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\Desktop\Romsets (new)\A_Recalbox\UPLOAD\fastsorter\"/>
    </mc:Choice>
  </mc:AlternateContent>
  <bookViews>
    <workbookView xWindow="0" yWindow="0" windowWidth="20490" windowHeight="7680"/>
  </bookViews>
  <sheets>
    <sheet name="fba_libretro 0.2.97.39" sheetId="8" r:id="rId1"/>
    <sheet name="Filter (1)" sheetId="9" r:id="rId2"/>
    <sheet name="mame2003" sheetId="2" r:id="rId3"/>
    <sheet name="Filter (2)" sheetId="5" r:id="rId4"/>
    <sheet name="Statistics (1)" sheetId="11" r:id="rId5"/>
    <sheet name="Statistics (2)" sheetId="3" r:id="rId6"/>
    <sheet name="Filter (formulas) (1)" sheetId="10" state="hidden" r:id="rId7"/>
    <sheet name="Filter (formulas) (2)" sheetId="6" state="hidden" r:id="rId8"/>
  </sheets>
  <definedNames>
    <definedName name="_xlnm._FilterDatabase" localSheetId="0" hidden="1">'fba_libretro 0.2.97.39'!$A$1:$K$4375</definedName>
    <definedName name="_xlnm._FilterDatabase" localSheetId="2" hidden="1">mame2003!$A$1:$K$4375</definedName>
    <definedName name="BIOS" localSheetId="6">INDEX('fba_libretro 0.2.97.39'!$G$2:$G$4375,'Filter (formulas) (1)'!$A1)</definedName>
    <definedName name="BIOS" localSheetId="7">INDEX(mame2003!$G$2:$G$4721,'Filter (formulas) (2)'!$A1)</definedName>
    <definedName name="Criteria_NeoGeo" localSheetId="6">'Filter (formulas) (1)'!$O$6</definedName>
    <definedName name="Criteria_NeoGeo" localSheetId="7">'Filter (formulas) (2)'!$O$6</definedName>
    <definedName name="Criteria_Parent" localSheetId="6">'Filter (formulas) (1)'!$N$6</definedName>
    <definedName name="Criteria_Parent" localSheetId="7">'Filter (formulas) (2)'!$N$6</definedName>
    <definedName name="Criteria_Status" localSheetId="6">'Filter (formulas) (1)'!$I$6:$M$6</definedName>
    <definedName name="Criteria_Status" localSheetId="7">'Filter (formulas) (2)'!$I$6:$M$6</definedName>
    <definedName name="File_Name" localSheetId="6">INDEX('fba_libretro 0.2.97.39'!$A$2:$A$4375,'Filter (formulas) (1)'!$A1)</definedName>
    <definedName name="File_Name" localSheetId="7">INDEX(mame2003!$A$2:$A$4721,'Filter (formulas) (2)'!$A1)</definedName>
    <definedName name="Filtered_Gamelist" localSheetId="6">OFFSET('Filter (formulas) (1)'!$C$9,0,0,COUNTA('Filter (formulas) (1)'!$C:$C),1)</definedName>
    <definedName name="Filtered_Gamelist" localSheetId="7">OFFSET('Filter (formulas) (2)'!$C$9,0,0,COUNTA('Filter (formulas) (2)'!$C:$C),1)</definedName>
    <definedName name="Filtered_List" localSheetId="6">OFFSET('Filter (formulas) (1)'!$B$9,0,0,COUNTA('Filter (formulas) (1)'!$B:$B),1)</definedName>
    <definedName name="Filtered_List" localSheetId="7">OFFSET('Filter (formulas) (2)'!$B$9,0,0,COUNTA('Filter (formulas) (2)'!$B:$B),1)</definedName>
    <definedName name="Gamelists" localSheetId="6">OFFSET('Filter (formulas) (1)'!$A$4,0,0,1,COUNTA('Filter (formulas) (1)'!$4:$4))</definedName>
    <definedName name="Gamelists" localSheetId="7">OFFSET('Filter (formulas) (2)'!$A$4,0,0,1,COUNTA('Filter (formulas) (2)'!$4:$4))</definedName>
    <definedName name="Parent" localSheetId="6">INDEX('fba_libretro 0.2.97.39'!$F$2:$F$4375,'Filter (formulas) (1)'!$A1)</definedName>
    <definedName name="Parent" localSheetId="7">INDEX(mame2003!$F$2:$F$4721,'Filter (formulas) (2)'!$A1)</definedName>
    <definedName name="ROM" localSheetId="6">OFFSET('Filter (formulas) (1)'!$A$9,0,0,COUNTA('Filter (formulas) (1)'!$A:$A),1)</definedName>
    <definedName name="ROM" localSheetId="7">OFFSET('Filter (formulas) (2)'!$A$9,0,0,COUNTA('Filter (formulas) (2)'!$A:$A),1)</definedName>
    <definedName name="Status" localSheetId="6">INDEX('fba_libretro 0.2.97.39'!$C$2:$E$4375,'Filter (formulas) (1)'!$A$9:$A$4382,'Filter (formulas) (1)'!$J$1)</definedName>
    <definedName name="Status" localSheetId="7">INDEX(mame2003!$C$2:$E$4721,'Filter (formulas) (2)'!$A$9:$A$4728,'Filter (formulas) (2)'!$J$1)</definedName>
    <definedName name="Systems" localSheetId="6">OFFSET('Filter (formulas) (1)'!$A$2,0,0,1,COUNTA('Filter (formulas) (1)'!$2:$2))</definedName>
    <definedName name="Systems" localSheetId="7">OFFSET('Filter (formulas) (2)'!$A$2,0,0,1,COUNTA('Filter (formulas) (2)'!$2:$2))</definedName>
  </definedNames>
  <calcPr calcId="171026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3" i="11" l="1"/>
  <c r="M23" i="11"/>
  <c r="L23" i="11"/>
  <c r="I23" i="11"/>
  <c r="H23" i="11"/>
  <c r="G23" i="11"/>
  <c r="D23" i="11"/>
  <c r="C23" i="11"/>
  <c r="B23" i="11"/>
  <c r="N22" i="11"/>
  <c r="M22" i="11"/>
  <c r="L22" i="11"/>
  <c r="I22" i="11"/>
  <c r="H22" i="11"/>
  <c r="G22" i="11"/>
  <c r="D22" i="11"/>
  <c r="C22" i="11"/>
  <c r="B22" i="11"/>
  <c r="N21" i="11"/>
  <c r="M21" i="11"/>
  <c r="L21" i="11"/>
  <c r="I21" i="11"/>
  <c r="H21" i="11"/>
  <c r="G21" i="11"/>
  <c r="D21" i="11"/>
  <c r="C21" i="11"/>
  <c r="B21" i="11"/>
  <c r="N20" i="11"/>
  <c r="M20" i="11"/>
  <c r="L20" i="11"/>
  <c r="I20" i="11"/>
  <c r="H20" i="11"/>
  <c r="G20" i="11"/>
  <c r="D20" i="11"/>
  <c r="C20" i="11"/>
  <c r="B20" i="11"/>
  <c r="N19" i="11"/>
  <c r="M19" i="11"/>
  <c r="L19" i="11"/>
  <c r="I19" i="11"/>
  <c r="H19" i="11"/>
  <c r="G19" i="11"/>
  <c r="D19" i="11"/>
  <c r="C19" i="11"/>
  <c r="B19" i="11"/>
  <c r="I15" i="11"/>
  <c r="H15" i="11"/>
  <c r="G15" i="11"/>
  <c r="D15" i="11"/>
  <c r="C15" i="11"/>
  <c r="B15" i="11"/>
  <c r="I14" i="11"/>
  <c r="H14" i="11"/>
  <c r="G14" i="11"/>
  <c r="D14" i="11"/>
  <c r="C14" i="11"/>
  <c r="B14" i="11"/>
  <c r="I13" i="11"/>
  <c r="H13" i="11"/>
  <c r="G13" i="11"/>
  <c r="D13" i="11"/>
  <c r="C13" i="11"/>
  <c r="B13" i="11"/>
  <c r="I12" i="11"/>
  <c r="H12" i="11"/>
  <c r="G12" i="11"/>
  <c r="D12" i="11"/>
  <c r="C12" i="11"/>
  <c r="B12" i="11"/>
  <c r="I11" i="11"/>
  <c r="H11" i="11"/>
  <c r="G11" i="11"/>
  <c r="D11" i="11"/>
  <c r="C11" i="11"/>
  <c r="B11" i="11"/>
  <c r="D7" i="11"/>
  <c r="C7" i="11"/>
  <c r="B7" i="11"/>
  <c r="D6" i="11"/>
  <c r="C6" i="11"/>
  <c r="B6" i="11"/>
  <c r="D5" i="11"/>
  <c r="C5" i="11"/>
  <c r="B5" i="11"/>
  <c r="L4" i="11"/>
  <c r="G4" i="11"/>
  <c r="D4" i="11"/>
  <c r="C4" i="11"/>
  <c r="B4" i="11"/>
  <c r="L3" i="11"/>
  <c r="G3" i="11"/>
  <c r="D3" i="11"/>
  <c r="C3" i="11"/>
  <c r="B3" i="11"/>
  <c r="N24" i="11"/>
  <c r="M24" i="11"/>
  <c r="L24" i="11"/>
  <c r="I24" i="11"/>
  <c r="H24" i="11"/>
  <c r="G24" i="11"/>
  <c r="L5" i="11"/>
  <c r="D24" i="11"/>
  <c r="C24" i="11"/>
  <c r="B24" i="11"/>
  <c r="I16" i="11"/>
  <c r="H16" i="11"/>
  <c r="G16" i="11"/>
  <c r="D16" i="11"/>
  <c r="C16" i="11"/>
  <c r="B16" i="11"/>
  <c r="G5" i="11"/>
  <c r="D8" i="11"/>
  <c r="C8" i="11"/>
  <c r="B8" i="11"/>
  <c r="O6" i="10"/>
  <c r="N6" i="10"/>
  <c r="M6" i="10"/>
  <c r="L6" i="10"/>
  <c r="K6" i="10"/>
  <c r="J6" i="10"/>
  <c r="I6" i="10"/>
  <c r="J1" i="10"/>
  <c r="O6" i="9"/>
  <c r="N6" i="9"/>
  <c r="M6" i="9"/>
  <c r="L6" i="9"/>
  <c r="K6" i="9"/>
  <c r="J6" i="9"/>
  <c r="I6" i="9"/>
  <c r="J1" i="9"/>
  <c r="N6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O6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F10" i="5"/>
  <c r="R10" i="5"/>
  <c r="F9" i="5"/>
  <c r="R9" i="5" s="1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K6" i="6"/>
  <c r="L6" i="6"/>
  <c r="I6" i="6"/>
  <c r="M6" i="6"/>
  <c r="J6" i="6"/>
  <c r="N6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O6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E4340" i="6" s="1"/>
  <c r="F4341" i="6"/>
  <c r="F4342" i="6"/>
  <c r="E4342" i="6" s="1"/>
  <c r="F4343" i="6"/>
  <c r="F4344" i="6"/>
  <c r="E4344" i="6" s="1"/>
  <c r="F4345" i="6"/>
  <c r="F4346" i="6"/>
  <c r="E4346" i="6" s="1"/>
  <c r="F4347" i="6"/>
  <c r="F4348" i="6"/>
  <c r="E4348" i="6" s="1"/>
  <c r="F4349" i="6"/>
  <c r="F4350" i="6"/>
  <c r="E4350" i="6" s="1"/>
  <c r="F4351" i="6"/>
  <c r="F4352" i="6"/>
  <c r="E4352" i="6" s="1"/>
  <c r="F4353" i="6"/>
  <c r="F4354" i="6"/>
  <c r="E4354" i="6" s="1"/>
  <c r="F4355" i="6"/>
  <c r="F4356" i="6"/>
  <c r="E4356" i="6" s="1"/>
  <c r="F4357" i="6"/>
  <c r="F4358" i="6"/>
  <c r="E4358" i="6" s="1"/>
  <c r="F4359" i="6"/>
  <c r="F4360" i="6"/>
  <c r="E4360" i="6" s="1"/>
  <c r="F4361" i="6"/>
  <c r="F4362" i="6"/>
  <c r="E4362" i="6" s="1"/>
  <c r="F4363" i="6"/>
  <c r="F4364" i="6"/>
  <c r="E4364" i="6" s="1"/>
  <c r="F4365" i="6"/>
  <c r="F4366" i="6"/>
  <c r="E4366" i="6" s="1"/>
  <c r="F4367" i="6"/>
  <c r="F4368" i="6"/>
  <c r="E4368" i="6" s="1"/>
  <c r="F4369" i="6"/>
  <c r="F4370" i="6"/>
  <c r="E4370" i="6" s="1"/>
  <c r="F4371" i="6"/>
  <c r="F4372" i="6"/>
  <c r="E4372" i="6" s="1"/>
  <c r="F4373" i="6"/>
  <c r="F4374" i="6"/>
  <c r="E4374" i="6" s="1"/>
  <c r="F4375" i="6"/>
  <c r="F4376" i="6"/>
  <c r="E4376" i="6" s="1"/>
  <c r="F4377" i="6"/>
  <c r="F4378" i="6"/>
  <c r="E4378" i="6" s="1"/>
  <c r="F4379" i="6"/>
  <c r="F4380" i="6"/>
  <c r="E4380" i="6" s="1"/>
  <c r="F4381" i="6"/>
  <c r="F4382" i="6"/>
  <c r="E4382" i="6" s="1"/>
  <c r="F4383" i="6"/>
  <c r="F4384" i="6"/>
  <c r="E4384" i="6" s="1"/>
  <c r="F4385" i="6"/>
  <c r="F4386" i="6"/>
  <c r="E4386" i="6" s="1"/>
  <c r="F4387" i="6"/>
  <c r="F4388" i="6"/>
  <c r="E4388" i="6" s="1"/>
  <c r="F4389" i="6"/>
  <c r="F4390" i="6"/>
  <c r="E4390" i="6" s="1"/>
  <c r="F4391" i="6"/>
  <c r="F4392" i="6"/>
  <c r="E4392" i="6" s="1"/>
  <c r="F4393" i="6"/>
  <c r="F4394" i="6"/>
  <c r="E4394" i="6" s="1"/>
  <c r="F4395" i="6"/>
  <c r="F4396" i="6"/>
  <c r="E4396" i="6" s="1"/>
  <c r="F4397" i="6"/>
  <c r="F4398" i="6"/>
  <c r="E4398" i="6" s="1"/>
  <c r="F4399" i="6"/>
  <c r="F4400" i="6"/>
  <c r="E4400" i="6" s="1"/>
  <c r="F4401" i="6"/>
  <c r="F4402" i="6"/>
  <c r="E4402" i="6" s="1"/>
  <c r="F4403" i="6"/>
  <c r="F4404" i="6"/>
  <c r="E4404" i="6" s="1"/>
  <c r="F4405" i="6"/>
  <c r="F4406" i="6"/>
  <c r="E4406" i="6" s="1"/>
  <c r="F4407" i="6"/>
  <c r="F4408" i="6"/>
  <c r="E4408" i="6" s="1"/>
  <c r="F4409" i="6"/>
  <c r="F4410" i="6"/>
  <c r="E4410" i="6" s="1"/>
  <c r="F4411" i="6"/>
  <c r="F4412" i="6"/>
  <c r="E4412" i="6" s="1"/>
  <c r="F4413" i="6"/>
  <c r="F4414" i="6"/>
  <c r="E4414" i="6" s="1"/>
  <c r="F4415" i="6"/>
  <c r="F4416" i="6"/>
  <c r="E4416" i="6" s="1"/>
  <c r="F4417" i="6"/>
  <c r="E4417" i="6" s="1"/>
  <c r="F4418" i="6"/>
  <c r="E4418" i="6" s="1"/>
  <c r="F4419" i="6"/>
  <c r="F4420" i="6"/>
  <c r="E4420" i="6" s="1"/>
  <c r="F4421" i="6"/>
  <c r="E4421" i="6" s="1"/>
  <c r="F4422" i="6"/>
  <c r="E4422" i="6" s="1"/>
  <c r="F4423" i="6"/>
  <c r="F4424" i="6"/>
  <c r="E4424" i="6" s="1"/>
  <c r="F4425" i="6"/>
  <c r="E4425" i="6" s="1"/>
  <c r="F4426" i="6"/>
  <c r="E4426" i="6" s="1"/>
  <c r="F4427" i="6"/>
  <c r="F4428" i="6"/>
  <c r="E4428" i="6" s="1"/>
  <c r="F4429" i="6"/>
  <c r="E4429" i="6" s="1"/>
  <c r="F4430" i="6"/>
  <c r="E4430" i="6" s="1"/>
  <c r="F4431" i="6"/>
  <c r="F4432" i="6"/>
  <c r="E4432" i="6" s="1"/>
  <c r="F4433" i="6"/>
  <c r="E4433" i="6" s="1"/>
  <c r="F4434" i="6"/>
  <c r="E4434" i="6" s="1"/>
  <c r="F4435" i="6"/>
  <c r="F4436" i="6"/>
  <c r="E4436" i="6" s="1"/>
  <c r="F4437" i="6"/>
  <c r="E4437" i="6" s="1"/>
  <c r="F4438" i="6"/>
  <c r="E4438" i="6" s="1"/>
  <c r="F4439" i="6"/>
  <c r="F4440" i="6"/>
  <c r="E4440" i="6" s="1"/>
  <c r="F4441" i="6"/>
  <c r="E4441" i="6" s="1"/>
  <c r="F4442" i="6"/>
  <c r="E4442" i="6" s="1"/>
  <c r="F4443" i="6"/>
  <c r="F4444" i="6"/>
  <c r="E4444" i="6" s="1"/>
  <c r="F4445" i="6"/>
  <c r="E4445" i="6" s="1"/>
  <c r="F4446" i="6"/>
  <c r="E4446" i="6" s="1"/>
  <c r="F4447" i="6"/>
  <c r="F4448" i="6"/>
  <c r="E4448" i="6" s="1"/>
  <c r="F4449" i="6"/>
  <c r="E4449" i="6" s="1"/>
  <c r="F4450" i="6"/>
  <c r="E4450" i="6" s="1"/>
  <c r="F4451" i="6"/>
  <c r="F4452" i="6"/>
  <c r="E4452" i="6" s="1"/>
  <c r="F4453" i="6"/>
  <c r="E4453" i="6" s="1"/>
  <c r="F4454" i="6"/>
  <c r="E4454" i="6" s="1"/>
  <c r="F4455" i="6"/>
  <c r="F4456" i="6"/>
  <c r="E4456" i="6" s="1"/>
  <c r="F4457" i="6"/>
  <c r="E4457" i="6" s="1"/>
  <c r="F4458" i="6"/>
  <c r="E4458" i="6" s="1"/>
  <c r="F4459" i="6"/>
  <c r="F4460" i="6"/>
  <c r="E4460" i="6" s="1"/>
  <c r="F4461" i="6"/>
  <c r="E4461" i="6" s="1"/>
  <c r="F4462" i="6"/>
  <c r="E4462" i="6" s="1"/>
  <c r="F4463" i="6"/>
  <c r="F4464" i="6"/>
  <c r="E4464" i="6" s="1"/>
  <c r="F4465" i="6"/>
  <c r="E4465" i="6" s="1"/>
  <c r="F4466" i="6"/>
  <c r="E4466" i="6" s="1"/>
  <c r="F4467" i="6"/>
  <c r="F4468" i="6"/>
  <c r="E4468" i="6" s="1"/>
  <c r="F4469" i="6"/>
  <c r="E4469" i="6" s="1"/>
  <c r="F4470" i="6"/>
  <c r="E4470" i="6" s="1"/>
  <c r="F4471" i="6"/>
  <c r="F4472" i="6"/>
  <c r="E4472" i="6" s="1"/>
  <c r="F4473" i="6"/>
  <c r="E4473" i="6" s="1"/>
  <c r="F4474" i="6"/>
  <c r="E4474" i="6" s="1"/>
  <c r="F4475" i="6"/>
  <c r="F4476" i="6"/>
  <c r="E4476" i="6" s="1"/>
  <c r="F4477" i="6"/>
  <c r="E4477" i="6" s="1"/>
  <c r="F4478" i="6"/>
  <c r="E4478" i="6" s="1"/>
  <c r="F4479" i="6"/>
  <c r="F4480" i="6"/>
  <c r="E4480" i="6" s="1"/>
  <c r="F4481" i="6"/>
  <c r="E4481" i="6" s="1"/>
  <c r="F4482" i="6"/>
  <c r="E4482" i="6" s="1"/>
  <c r="F4483" i="6"/>
  <c r="F4484" i="6"/>
  <c r="E4484" i="6" s="1"/>
  <c r="F4485" i="6"/>
  <c r="E4485" i="6" s="1"/>
  <c r="F4486" i="6"/>
  <c r="E4486" i="6" s="1"/>
  <c r="F4487" i="6"/>
  <c r="F4488" i="6"/>
  <c r="E4488" i="6" s="1"/>
  <c r="F4489" i="6"/>
  <c r="E4489" i="6" s="1"/>
  <c r="F4490" i="6"/>
  <c r="E4490" i="6" s="1"/>
  <c r="F4491" i="6"/>
  <c r="F4492" i="6"/>
  <c r="E4492" i="6" s="1"/>
  <c r="F4493" i="6"/>
  <c r="E4493" i="6" s="1"/>
  <c r="F4494" i="6"/>
  <c r="E4494" i="6" s="1"/>
  <c r="F4495" i="6"/>
  <c r="F4496" i="6"/>
  <c r="E4496" i="6" s="1"/>
  <c r="F4497" i="6"/>
  <c r="E4497" i="6" s="1"/>
  <c r="F4498" i="6"/>
  <c r="E4498" i="6" s="1"/>
  <c r="F4499" i="6"/>
  <c r="F4500" i="6"/>
  <c r="E4500" i="6" s="1"/>
  <c r="F4501" i="6"/>
  <c r="E4501" i="6" s="1"/>
  <c r="F4502" i="6"/>
  <c r="E4502" i="6" s="1"/>
  <c r="F4503" i="6"/>
  <c r="F4504" i="6"/>
  <c r="E4504" i="6" s="1"/>
  <c r="F4505" i="6"/>
  <c r="E4505" i="6" s="1"/>
  <c r="F4506" i="6"/>
  <c r="E4506" i="6" s="1"/>
  <c r="F4507" i="6"/>
  <c r="F4508" i="6"/>
  <c r="E4508" i="6" s="1"/>
  <c r="F4509" i="6"/>
  <c r="E4509" i="6" s="1"/>
  <c r="F4510" i="6"/>
  <c r="E4510" i="6" s="1"/>
  <c r="F4511" i="6"/>
  <c r="F4512" i="6"/>
  <c r="E4512" i="6" s="1"/>
  <c r="F4513" i="6"/>
  <c r="E4513" i="6" s="1"/>
  <c r="F4514" i="6"/>
  <c r="E4514" i="6" s="1"/>
  <c r="F4515" i="6"/>
  <c r="F4516" i="6"/>
  <c r="E4516" i="6" s="1"/>
  <c r="F4517" i="6"/>
  <c r="E4517" i="6" s="1"/>
  <c r="F4518" i="6"/>
  <c r="E4518" i="6" s="1"/>
  <c r="F4519" i="6"/>
  <c r="F4520" i="6"/>
  <c r="E4520" i="6" s="1"/>
  <c r="F4521" i="6"/>
  <c r="E4521" i="6" s="1"/>
  <c r="F4522" i="6"/>
  <c r="E4522" i="6" s="1"/>
  <c r="F4523" i="6"/>
  <c r="F4524" i="6"/>
  <c r="E4524" i="6" s="1"/>
  <c r="F4525" i="6"/>
  <c r="E4525" i="6" s="1"/>
  <c r="F4526" i="6"/>
  <c r="E4526" i="6" s="1"/>
  <c r="F4527" i="6"/>
  <c r="F4528" i="6"/>
  <c r="E4528" i="6" s="1"/>
  <c r="F4529" i="6"/>
  <c r="E4529" i="6" s="1"/>
  <c r="F4530" i="6"/>
  <c r="E4530" i="6" s="1"/>
  <c r="F4531" i="6"/>
  <c r="F4532" i="6"/>
  <c r="E4532" i="6" s="1"/>
  <c r="F4533" i="6"/>
  <c r="E4533" i="6" s="1"/>
  <c r="F4534" i="6"/>
  <c r="E4534" i="6" s="1"/>
  <c r="F4535" i="6"/>
  <c r="F4536" i="6"/>
  <c r="E4536" i="6" s="1"/>
  <c r="F4537" i="6"/>
  <c r="E4537" i="6" s="1"/>
  <c r="F4538" i="6"/>
  <c r="E4538" i="6" s="1"/>
  <c r="F4539" i="6"/>
  <c r="F4540" i="6"/>
  <c r="E4540" i="6" s="1"/>
  <c r="F4541" i="6"/>
  <c r="E4541" i="6" s="1"/>
  <c r="F4542" i="6"/>
  <c r="E4542" i="6" s="1"/>
  <c r="F4543" i="6"/>
  <c r="F4544" i="6"/>
  <c r="E4544" i="6" s="1"/>
  <c r="F4545" i="6"/>
  <c r="E4545" i="6" s="1"/>
  <c r="F4546" i="6"/>
  <c r="E4546" i="6" s="1"/>
  <c r="F4547" i="6"/>
  <c r="F4548" i="6"/>
  <c r="E4548" i="6" s="1"/>
  <c r="F4549" i="6"/>
  <c r="E4549" i="6" s="1"/>
  <c r="F4550" i="6"/>
  <c r="E4550" i="6" s="1"/>
  <c r="F4551" i="6"/>
  <c r="F4552" i="6"/>
  <c r="E4552" i="6" s="1"/>
  <c r="F4553" i="6"/>
  <c r="E4553" i="6" s="1"/>
  <c r="F4554" i="6"/>
  <c r="E4554" i="6" s="1"/>
  <c r="F4555" i="6"/>
  <c r="F4556" i="6"/>
  <c r="E4556" i="6" s="1"/>
  <c r="F4557" i="6"/>
  <c r="E4557" i="6" s="1"/>
  <c r="F4558" i="6"/>
  <c r="E4558" i="6" s="1"/>
  <c r="F4559" i="6"/>
  <c r="F4560" i="6"/>
  <c r="E4560" i="6" s="1"/>
  <c r="F4561" i="6"/>
  <c r="E4561" i="6" s="1"/>
  <c r="F4562" i="6"/>
  <c r="E4562" i="6" s="1"/>
  <c r="F4563" i="6"/>
  <c r="F4564" i="6"/>
  <c r="E4564" i="6" s="1"/>
  <c r="F4565" i="6"/>
  <c r="E4565" i="6" s="1"/>
  <c r="F4566" i="6"/>
  <c r="E4566" i="6" s="1"/>
  <c r="F4567" i="6"/>
  <c r="F4568" i="6"/>
  <c r="E4568" i="6" s="1"/>
  <c r="F4569" i="6"/>
  <c r="E4569" i="6" s="1"/>
  <c r="F4570" i="6"/>
  <c r="E4570" i="6" s="1"/>
  <c r="F4571" i="6"/>
  <c r="F4572" i="6"/>
  <c r="E4572" i="6" s="1"/>
  <c r="F4573" i="6"/>
  <c r="E4573" i="6" s="1"/>
  <c r="F4574" i="6"/>
  <c r="E4574" i="6" s="1"/>
  <c r="F4575" i="6"/>
  <c r="F4576" i="6"/>
  <c r="E4576" i="6" s="1"/>
  <c r="F4577" i="6"/>
  <c r="E4577" i="6" s="1"/>
  <c r="F4578" i="6"/>
  <c r="E4578" i="6" s="1"/>
  <c r="F4579" i="6"/>
  <c r="F4580" i="6"/>
  <c r="E4580" i="6" s="1"/>
  <c r="F4581" i="6"/>
  <c r="E4581" i="6" s="1"/>
  <c r="F4582" i="6"/>
  <c r="E4582" i="6" s="1"/>
  <c r="F4583" i="6"/>
  <c r="F4584" i="6"/>
  <c r="E4584" i="6" s="1"/>
  <c r="F4585" i="6"/>
  <c r="E4585" i="6" s="1"/>
  <c r="F4586" i="6"/>
  <c r="E4586" i="6" s="1"/>
  <c r="F4587" i="6"/>
  <c r="F4588" i="6"/>
  <c r="E4588" i="6" s="1"/>
  <c r="F4589" i="6"/>
  <c r="E4589" i="6" s="1"/>
  <c r="F4590" i="6"/>
  <c r="E4590" i="6" s="1"/>
  <c r="F4591" i="6"/>
  <c r="F4592" i="6"/>
  <c r="E4592" i="6" s="1"/>
  <c r="F4593" i="6"/>
  <c r="E4593" i="6" s="1"/>
  <c r="F4594" i="6"/>
  <c r="E4594" i="6" s="1"/>
  <c r="F4595" i="6"/>
  <c r="E4595" i="6" s="1"/>
  <c r="F4596" i="6"/>
  <c r="E4596" i="6" s="1"/>
  <c r="F4597" i="6"/>
  <c r="E4597" i="6" s="1"/>
  <c r="F4598" i="6"/>
  <c r="E4598" i="6" s="1"/>
  <c r="F4599" i="6"/>
  <c r="F4600" i="6"/>
  <c r="E4600" i="6" s="1"/>
  <c r="F4601" i="6"/>
  <c r="E4601" i="6" s="1"/>
  <c r="F4602" i="6"/>
  <c r="E4602" i="6" s="1"/>
  <c r="F4603" i="6"/>
  <c r="E4603" i="6" s="1"/>
  <c r="F4604" i="6"/>
  <c r="E4604" i="6" s="1"/>
  <c r="F4605" i="6"/>
  <c r="E4605" i="6" s="1"/>
  <c r="F4606" i="6"/>
  <c r="E4606" i="6" s="1"/>
  <c r="F4607" i="6"/>
  <c r="F4608" i="6"/>
  <c r="E4608" i="6" s="1"/>
  <c r="F4609" i="6"/>
  <c r="E4609" i="6" s="1"/>
  <c r="F4610" i="6"/>
  <c r="E4610" i="6" s="1"/>
  <c r="F4611" i="6"/>
  <c r="E4611" i="6" s="1"/>
  <c r="F4612" i="6"/>
  <c r="E4612" i="6" s="1"/>
  <c r="F4613" i="6"/>
  <c r="E4613" i="6" s="1"/>
  <c r="F4614" i="6"/>
  <c r="E4614" i="6" s="1"/>
  <c r="F4615" i="6"/>
  <c r="F4616" i="6"/>
  <c r="E4616" i="6" s="1"/>
  <c r="F4617" i="6"/>
  <c r="E4617" i="6" s="1"/>
  <c r="F4618" i="6"/>
  <c r="E4618" i="6" s="1"/>
  <c r="F4619" i="6"/>
  <c r="E4619" i="6" s="1"/>
  <c r="F4620" i="6"/>
  <c r="E4620" i="6" s="1"/>
  <c r="F4621" i="6"/>
  <c r="E4621" i="6" s="1"/>
  <c r="F4622" i="6"/>
  <c r="E4622" i="6" s="1"/>
  <c r="F4623" i="6"/>
  <c r="F4624" i="6"/>
  <c r="E4624" i="6" s="1"/>
  <c r="F4625" i="6"/>
  <c r="E4625" i="6" s="1"/>
  <c r="F4626" i="6"/>
  <c r="E4626" i="6" s="1"/>
  <c r="F4627" i="6"/>
  <c r="E4627" i="6" s="1"/>
  <c r="F4628" i="6"/>
  <c r="E4628" i="6" s="1"/>
  <c r="F4629" i="6"/>
  <c r="E4629" i="6" s="1"/>
  <c r="F4630" i="6"/>
  <c r="E4630" i="6" s="1"/>
  <c r="F4631" i="6"/>
  <c r="F4632" i="6"/>
  <c r="E4632" i="6" s="1"/>
  <c r="F4633" i="6"/>
  <c r="E4633" i="6" s="1"/>
  <c r="F4634" i="6"/>
  <c r="E4634" i="6" s="1"/>
  <c r="F4635" i="6"/>
  <c r="E4635" i="6" s="1"/>
  <c r="F4636" i="6"/>
  <c r="E4636" i="6" s="1"/>
  <c r="F4637" i="6"/>
  <c r="E4637" i="6" s="1"/>
  <c r="F4638" i="6"/>
  <c r="E4638" i="6" s="1"/>
  <c r="F4639" i="6"/>
  <c r="F4640" i="6"/>
  <c r="E4640" i="6" s="1"/>
  <c r="F4641" i="6"/>
  <c r="E4641" i="6" s="1"/>
  <c r="F4642" i="6"/>
  <c r="E4642" i="6" s="1"/>
  <c r="F4643" i="6"/>
  <c r="E4643" i="6" s="1"/>
  <c r="F4644" i="6"/>
  <c r="E4644" i="6" s="1"/>
  <c r="F4645" i="6"/>
  <c r="E4645" i="6" s="1"/>
  <c r="F4646" i="6"/>
  <c r="E4646" i="6" s="1"/>
  <c r="F4647" i="6"/>
  <c r="F4648" i="6"/>
  <c r="E4648" i="6" s="1"/>
  <c r="F4649" i="6"/>
  <c r="E4649" i="6" s="1"/>
  <c r="F4650" i="6"/>
  <c r="E4650" i="6" s="1"/>
  <c r="F4651" i="6"/>
  <c r="E4651" i="6" s="1"/>
  <c r="F4652" i="6"/>
  <c r="E4652" i="6" s="1"/>
  <c r="F4653" i="6"/>
  <c r="E4653" i="6" s="1"/>
  <c r="F4654" i="6"/>
  <c r="E4654" i="6" s="1"/>
  <c r="F4655" i="6"/>
  <c r="F4656" i="6"/>
  <c r="E4656" i="6" s="1"/>
  <c r="F4657" i="6"/>
  <c r="E4657" i="6" s="1"/>
  <c r="F4658" i="6"/>
  <c r="E4658" i="6" s="1"/>
  <c r="F4659" i="6"/>
  <c r="E4659" i="6" s="1"/>
  <c r="F4660" i="6"/>
  <c r="E4660" i="6" s="1"/>
  <c r="F4661" i="6"/>
  <c r="E4661" i="6" s="1"/>
  <c r="F4662" i="6"/>
  <c r="E4662" i="6" s="1"/>
  <c r="F4663" i="6"/>
  <c r="F4664" i="6"/>
  <c r="E4664" i="6" s="1"/>
  <c r="F4665" i="6"/>
  <c r="E4665" i="6" s="1"/>
  <c r="F4666" i="6"/>
  <c r="E4666" i="6" s="1"/>
  <c r="F4667" i="6"/>
  <c r="E4667" i="6" s="1"/>
  <c r="F4668" i="6"/>
  <c r="E4668" i="6" s="1"/>
  <c r="F4669" i="6"/>
  <c r="E4669" i="6" s="1"/>
  <c r="F4670" i="6"/>
  <c r="E4670" i="6" s="1"/>
  <c r="F4671" i="6"/>
  <c r="F4672" i="6"/>
  <c r="E4672" i="6" s="1"/>
  <c r="F4673" i="6"/>
  <c r="E4673" i="6" s="1"/>
  <c r="F4674" i="6"/>
  <c r="E4674" i="6" s="1"/>
  <c r="F4675" i="6"/>
  <c r="E4675" i="6" s="1"/>
  <c r="F4676" i="6"/>
  <c r="E4676" i="6" s="1"/>
  <c r="F4677" i="6"/>
  <c r="F4678" i="6"/>
  <c r="E4678" i="6" s="1"/>
  <c r="F4679" i="6"/>
  <c r="E4679" i="6" s="1"/>
  <c r="F4680" i="6"/>
  <c r="E4680" i="6" s="1"/>
  <c r="F4681" i="6"/>
  <c r="F4682" i="6"/>
  <c r="E4682" i="6" s="1"/>
  <c r="F4683" i="6"/>
  <c r="E4683" i="6" s="1"/>
  <c r="F4684" i="6"/>
  <c r="E4684" i="6" s="1"/>
  <c r="F4685" i="6"/>
  <c r="F4686" i="6"/>
  <c r="E4686" i="6" s="1"/>
  <c r="F4687" i="6"/>
  <c r="E4687" i="6" s="1"/>
  <c r="F4688" i="6"/>
  <c r="E4688" i="6" s="1"/>
  <c r="F4689" i="6"/>
  <c r="F4690" i="6"/>
  <c r="E4690" i="6" s="1"/>
  <c r="F4691" i="6"/>
  <c r="E4691" i="6" s="1"/>
  <c r="F4692" i="6"/>
  <c r="E4692" i="6" s="1"/>
  <c r="F4693" i="6"/>
  <c r="F4694" i="6"/>
  <c r="E4694" i="6" s="1"/>
  <c r="F4695" i="6"/>
  <c r="E4695" i="6" s="1"/>
  <c r="F4696" i="6"/>
  <c r="E4696" i="6" s="1"/>
  <c r="F4697" i="6"/>
  <c r="F4698" i="6"/>
  <c r="E4698" i="6" s="1"/>
  <c r="F4699" i="6"/>
  <c r="E4699" i="6" s="1"/>
  <c r="F4700" i="6"/>
  <c r="E4700" i="6" s="1"/>
  <c r="F4701" i="6"/>
  <c r="F4702" i="6"/>
  <c r="E4702" i="6" s="1"/>
  <c r="F4703" i="6"/>
  <c r="E4703" i="6" s="1"/>
  <c r="F4704" i="6"/>
  <c r="E4704" i="6" s="1"/>
  <c r="F4705" i="6"/>
  <c r="F4706" i="6"/>
  <c r="E4706" i="6" s="1"/>
  <c r="F4707" i="6"/>
  <c r="E4707" i="6" s="1"/>
  <c r="F4708" i="6"/>
  <c r="E4708" i="6" s="1"/>
  <c r="F4709" i="6"/>
  <c r="E4709" i="6" s="1"/>
  <c r="F4710" i="6"/>
  <c r="E4710" i="6" s="1"/>
  <c r="F4711" i="6"/>
  <c r="E4711" i="6" s="1"/>
  <c r="F4712" i="6"/>
  <c r="E4712" i="6" s="1"/>
  <c r="F4713" i="6"/>
  <c r="F4714" i="6"/>
  <c r="E4714" i="6" s="1"/>
  <c r="F4715" i="6"/>
  <c r="E4715" i="6" s="1"/>
  <c r="F4716" i="6"/>
  <c r="E4716" i="6" s="1"/>
  <c r="F4717" i="6"/>
  <c r="E4717" i="6" s="1"/>
  <c r="F4718" i="6"/>
  <c r="E4718" i="6" s="1"/>
  <c r="F4719" i="6"/>
  <c r="E4719" i="6" s="1"/>
  <c r="F4720" i="6"/>
  <c r="E4720" i="6" s="1"/>
  <c r="F4721" i="6"/>
  <c r="F4722" i="6"/>
  <c r="E4722" i="6" s="1"/>
  <c r="F4723" i="6"/>
  <c r="E4723" i="6" s="1"/>
  <c r="F4724" i="6"/>
  <c r="E4724" i="6" s="1"/>
  <c r="F4725" i="6"/>
  <c r="E4725" i="6" s="1"/>
  <c r="F4726" i="6"/>
  <c r="E4726" i="6" s="1"/>
  <c r="F4727" i="6"/>
  <c r="E4727" i="6" s="1"/>
  <c r="F4728" i="6"/>
  <c r="E4728" i="6" s="1"/>
  <c r="F10" i="6"/>
  <c r="E10" i="6" s="1"/>
  <c r="F9" i="6"/>
  <c r="E9" i="6" s="1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1" i="6"/>
  <c r="E4343" i="6"/>
  <c r="E4345" i="6"/>
  <c r="E4347" i="6"/>
  <c r="E4349" i="6"/>
  <c r="E4351" i="6"/>
  <c r="E4353" i="6"/>
  <c r="E4355" i="6"/>
  <c r="E4357" i="6"/>
  <c r="E4359" i="6"/>
  <c r="E4361" i="6"/>
  <c r="E4363" i="6"/>
  <c r="E4365" i="6"/>
  <c r="E4367" i="6"/>
  <c r="E4369" i="6"/>
  <c r="E4371" i="6"/>
  <c r="E4373" i="6"/>
  <c r="E4375" i="6"/>
  <c r="E4377" i="6"/>
  <c r="E4379" i="6"/>
  <c r="E4381" i="6"/>
  <c r="E4383" i="6"/>
  <c r="E4385" i="6"/>
  <c r="E4387" i="6"/>
  <c r="E4389" i="6"/>
  <c r="E4391" i="6"/>
  <c r="E4393" i="6"/>
  <c r="E4395" i="6"/>
  <c r="E4397" i="6"/>
  <c r="E4399" i="6"/>
  <c r="E4401" i="6"/>
  <c r="E4403" i="6"/>
  <c r="E4405" i="6"/>
  <c r="E4407" i="6"/>
  <c r="E4409" i="6"/>
  <c r="E4411" i="6"/>
  <c r="E4413" i="6"/>
  <c r="E4415" i="6"/>
  <c r="E4419" i="6"/>
  <c r="E4423" i="6"/>
  <c r="E4427" i="6"/>
  <c r="E4431" i="6"/>
  <c r="E4435" i="6"/>
  <c r="E4439" i="6"/>
  <c r="E4443" i="6"/>
  <c r="E4447" i="6"/>
  <c r="E4451" i="6"/>
  <c r="E4455" i="6"/>
  <c r="E4459" i="6"/>
  <c r="E4463" i="6"/>
  <c r="E4467" i="6"/>
  <c r="E4471" i="6"/>
  <c r="E4475" i="6"/>
  <c r="E4479" i="6"/>
  <c r="E4483" i="6"/>
  <c r="E4487" i="6"/>
  <c r="E4491" i="6"/>
  <c r="E4495" i="6"/>
  <c r="E4499" i="6"/>
  <c r="E4503" i="6"/>
  <c r="E4507" i="6"/>
  <c r="E4511" i="6"/>
  <c r="E4515" i="6"/>
  <c r="E4519" i="6"/>
  <c r="E4523" i="6"/>
  <c r="E4527" i="6"/>
  <c r="E4531" i="6"/>
  <c r="E4535" i="6"/>
  <c r="E4539" i="6"/>
  <c r="E4543" i="6"/>
  <c r="E4547" i="6"/>
  <c r="E4551" i="6"/>
  <c r="E4555" i="6"/>
  <c r="E4559" i="6"/>
  <c r="E4563" i="6"/>
  <c r="E4567" i="6"/>
  <c r="E4571" i="6"/>
  <c r="E4575" i="6"/>
  <c r="E4579" i="6"/>
  <c r="E4583" i="6"/>
  <c r="E4587" i="6"/>
  <c r="E4591" i="6"/>
  <c r="E4599" i="6"/>
  <c r="E4607" i="6"/>
  <c r="E4615" i="6"/>
  <c r="E4623" i="6"/>
  <c r="E4631" i="6"/>
  <c r="E4639" i="6"/>
  <c r="E4647" i="6"/>
  <c r="E4655" i="6"/>
  <c r="E4663" i="6"/>
  <c r="E4671" i="6"/>
  <c r="E4677" i="6"/>
  <c r="E4681" i="6"/>
  <c r="E4685" i="6"/>
  <c r="E4689" i="6"/>
  <c r="E4693" i="6"/>
  <c r="E4697" i="6"/>
  <c r="E4701" i="6"/>
  <c r="E4705" i="6"/>
  <c r="E4713" i="6"/>
  <c r="E4721" i="6"/>
  <c r="M6" i="5"/>
  <c r="L6" i="5"/>
  <c r="K6" i="5"/>
  <c r="J1" i="5"/>
  <c r="I6" i="5"/>
  <c r="J6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M19" i="3"/>
  <c r="N19" i="3"/>
  <c r="M20" i="3"/>
  <c r="N20" i="3"/>
  <c r="M21" i="3"/>
  <c r="N21" i="3"/>
  <c r="M22" i="3"/>
  <c r="N22" i="3"/>
  <c r="M23" i="3"/>
  <c r="N23" i="3"/>
  <c r="L20" i="3"/>
  <c r="L21" i="3"/>
  <c r="L22" i="3"/>
  <c r="L23" i="3"/>
  <c r="L19" i="3"/>
  <c r="H19" i="3"/>
  <c r="I19" i="3"/>
  <c r="H20" i="3"/>
  <c r="I20" i="3"/>
  <c r="H21" i="3"/>
  <c r="I21" i="3"/>
  <c r="H22" i="3"/>
  <c r="I22" i="3"/>
  <c r="H23" i="3"/>
  <c r="I23" i="3"/>
  <c r="G20" i="3"/>
  <c r="G21" i="3"/>
  <c r="G22" i="3"/>
  <c r="G23" i="3"/>
  <c r="G19" i="3"/>
  <c r="C19" i="3"/>
  <c r="D19" i="3"/>
  <c r="C20" i="3"/>
  <c r="D20" i="3"/>
  <c r="C21" i="3"/>
  <c r="D21" i="3"/>
  <c r="C22" i="3"/>
  <c r="D22" i="3"/>
  <c r="C23" i="3"/>
  <c r="D23" i="3"/>
  <c r="B20" i="3"/>
  <c r="B21" i="3"/>
  <c r="B22" i="3"/>
  <c r="B23" i="3"/>
  <c r="B19" i="3"/>
  <c r="H11" i="3"/>
  <c r="I11" i="3"/>
  <c r="H12" i="3"/>
  <c r="I12" i="3"/>
  <c r="H13" i="3"/>
  <c r="I13" i="3"/>
  <c r="H14" i="3"/>
  <c r="I14" i="3"/>
  <c r="H15" i="3"/>
  <c r="I15" i="3"/>
  <c r="G12" i="3"/>
  <c r="G13" i="3"/>
  <c r="G14" i="3"/>
  <c r="G15" i="3"/>
  <c r="G11" i="3"/>
  <c r="C11" i="3"/>
  <c r="D11" i="3"/>
  <c r="C12" i="3"/>
  <c r="D12" i="3"/>
  <c r="C13" i="3"/>
  <c r="D13" i="3"/>
  <c r="C14" i="3"/>
  <c r="D14" i="3"/>
  <c r="C15" i="3"/>
  <c r="D15" i="3"/>
  <c r="B12" i="3"/>
  <c r="B13" i="3"/>
  <c r="B14" i="3"/>
  <c r="B15" i="3"/>
  <c r="B11" i="3"/>
  <c r="L4" i="3"/>
  <c r="L3" i="3"/>
  <c r="G4" i="3"/>
  <c r="G3" i="3"/>
  <c r="C3" i="3"/>
  <c r="D3" i="3"/>
  <c r="C4" i="3"/>
  <c r="D4" i="3"/>
  <c r="C5" i="3"/>
  <c r="D5" i="3"/>
  <c r="C6" i="3"/>
  <c r="D6" i="3"/>
  <c r="C7" i="3"/>
  <c r="D7" i="3"/>
  <c r="B7" i="3"/>
  <c r="B4" i="3"/>
  <c r="B5" i="3"/>
  <c r="B6" i="3"/>
  <c r="B3" i="3"/>
  <c r="J1" i="6"/>
  <c r="N24" i="3"/>
  <c r="I16" i="3"/>
  <c r="H24" i="3"/>
  <c r="C16" i="3"/>
  <c r="L5" i="3"/>
  <c r="B16" i="3"/>
  <c r="D16" i="3"/>
  <c r="H16" i="3"/>
  <c r="G24" i="3"/>
  <c r="I24" i="3"/>
  <c r="M24" i="3"/>
  <c r="G5" i="3"/>
  <c r="G16" i="3"/>
  <c r="L24" i="3"/>
  <c r="D8" i="3"/>
  <c r="B8" i="3"/>
  <c r="C8" i="3"/>
  <c r="D24" i="3"/>
  <c r="B24" i="3"/>
  <c r="C24" i="3"/>
  <c r="C9" i="10"/>
  <c r="B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F9" i="10"/>
  <c r="E9" i="10" s="1"/>
  <c r="F10" i="10"/>
  <c r="E10" i="10" s="1"/>
  <c r="F11" i="10"/>
  <c r="E11" i="10" s="1"/>
  <c r="F12" i="10"/>
  <c r="E12" i="10" s="1"/>
  <c r="F13" i="10"/>
  <c r="E13" i="10" s="1"/>
  <c r="F14" i="10"/>
  <c r="E14" i="10" s="1"/>
  <c r="F15" i="10"/>
  <c r="E15" i="10" s="1"/>
  <c r="F16" i="10"/>
  <c r="E16" i="10" s="1"/>
  <c r="F17" i="10"/>
  <c r="E17" i="10" s="1"/>
  <c r="F18" i="10"/>
  <c r="E18" i="10" s="1"/>
  <c r="F19" i="10"/>
  <c r="E19" i="10" s="1"/>
  <c r="F20" i="10"/>
  <c r="E20" i="10" s="1"/>
  <c r="F21" i="10"/>
  <c r="E21" i="10" s="1"/>
  <c r="F22" i="10"/>
  <c r="E22" i="10" s="1"/>
  <c r="F23" i="10"/>
  <c r="E23" i="10" s="1"/>
  <c r="F24" i="10"/>
  <c r="E24" i="10" s="1"/>
  <c r="F25" i="10"/>
  <c r="E25" i="10" s="1"/>
  <c r="F26" i="10"/>
  <c r="E26" i="10" s="1"/>
  <c r="F27" i="10"/>
  <c r="E27" i="10" s="1"/>
  <c r="F28" i="10"/>
  <c r="E28" i="10" s="1"/>
  <c r="F29" i="10"/>
  <c r="E29" i="10" s="1"/>
  <c r="F30" i="10"/>
  <c r="E30" i="10" s="1"/>
  <c r="F31" i="10"/>
  <c r="E31" i="10" s="1"/>
  <c r="F32" i="10"/>
  <c r="E32" i="10" s="1"/>
  <c r="F33" i="10"/>
  <c r="E33" i="10" s="1"/>
  <c r="F34" i="10"/>
  <c r="E34" i="10" s="1"/>
  <c r="F35" i="10"/>
  <c r="E35" i="10" s="1"/>
  <c r="F36" i="10"/>
  <c r="E36" i="10" s="1"/>
  <c r="F37" i="10"/>
  <c r="E37" i="10" s="1"/>
  <c r="F38" i="10"/>
  <c r="E38" i="10" s="1"/>
  <c r="F39" i="10"/>
  <c r="E39" i="10" s="1"/>
  <c r="F40" i="10"/>
  <c r="E40" i="10" s="1"/>
  <c r="F41" i="10"/>
  <c r="E41" i="10" s="1"/>
  <c r="F42" i="10"/>
  <c r="E42" i="10" s="1"/>
  <c r="F43" i="10"/>
  <c r="E43" i="10" s="1"/>
  <c r="F44" i="10"/>
  <c r="E44" i="10" s="1"/>
  <c r="F45" i="10"/>
  <c r="E45" i="10" s="1"/>
  <c r="F46" i="10"/>
  <c r="E46" i="10" s="1"/>
  <c r="F47" i="10"/>
  <c r="E47" i="10" s="1"/>
  <c r="F48" i="10"/>
  <c r="E48" i="10" s="1"/>
  <c r="F49" i="10"/>
  <c r="E49" i="10" s="1"/>
  <c r="F50" i="10"/>
  <c r="E50" i="10" s="1"/>
  <c r="F51" i="10"/>
  <c r="E51" i="10" s="1"/>
  <c r="F52" i="10"/>
  <c r="E52" i="10" s="1"/>
  <c r="F53" i="10"/>
  <c r="E53" i="10" s="1"/>
  <c r="F54" i="10"/>
  <c r="E54" i="10" s="1"/>
  <c r="F55" i="10"/>
  <c r="E55" i="10" s="1"/>
  <c r="F56" i="10"/>
  <c r="E56" i="10" s="1"/>
  <c r="F57" i="10"/>
  <c r="E57" i="10" s="1"/>
  <c r="F58" i="10"/>
  <c r="E58" i="10" s="1"/>
  <c r="F59" i="10"/>
  <c r="E59" i="10" s="1"/>
  <c r="F60" i="10"/>
  <c r="E60" i="10" s="1"/>
  <c r="F61" i="10"/>
  <c r="E61" i="10" s="1"/>
  <c r="F62" i="10"/>
  <c r="E62" i="10" s="1"/>
  <c r="F63" i="10"/>
  <c r="E63" i="10" s="1"/>
  <c r="F64" i="10"/>
  <c r="E64" i="10" s="1"/>
  <c r="F65" i="10"/>
  <c r="E65" i="10" s="1"/>
  <c r="F66" i="10"/>
  <c r="E66" i="10" s="1"/>
  <c r="F67" i="10"/>
  <c r="E67" i="10" s="1"/>
  <c r="F68" i="10"/>
  <c r="E68" i="10" s="1"/>
  <c r="F69" i="10"/>
  <c r="E69" i="10" s="1"/>
  <c r="F70" i="10"/>
  <c r="E70" i="10" s="1"/>
  <c r="F71" i="10"/>
  <c r="E71" i="10" s="1"/>
  <c r="F72" i="10"/>
  <c r="E72" i="10" s="1"/>
  <c r="F73" i="10"/>
  <c r="E73" i="10" s="1"/>
  <c r="F74" i="10"/>
  <c r="E74" i="10" s="1"/>
  <c r="F75" i="10"/>
  <c r="E75" i="10" s="1"/>
  <c r="F76" i="10"/>
  <c r="E76" i="10" s="1"/>
  <c r="F77" i="10"/>
  <c r="E77" i="10" s="1"/>
  <c r="F78" i="10"/>
  <c r="E78" i="10" s="1"/>
  <c r="F79" i="10"/>
  <c r="E79" i="10" s="1"/>
  <c r="F80" i="10"/>
  <c r="E80" i="10" s="1"/>
  <c r="F81" i="10"/>
  <c r="E81" i="10" s="1"/>
  <c r="F82" i="10"/>
  <c r="E82" i="10" s="1"/>
  <c r="F83" i="10"/>
  <c r="E83" i="10" s="1"/>
  <c r="F84" i="10"/>
  <c r="E84" i="10" s="1"/>
  <c r="F85" i="10"/>
  <c r="E85" i="10" s="1"/>
  <c r="F86" i="10"/>
  <c r="E86" i="10" s="1"/>
  <c r="F87" i="10"/>
  <c r="E87" i="10" s="1"/>
  <c r="F88" i="10"/>
  <c r="E88" i="10" s="1"/>
  <c r="F89" i="10"/>
  <c r="E89" i="10" s="1"/>
  <c r="F90" i="10"/>
  <c r="E90" i="10" s="1"/>
  <c r="F91" i="10"/>
  <c r="E91" i="10" s="1"/>
  <c r="F92" i="10"/>
  <c r="E92" i="10" s="1"/>
  <c r="F93" i="10"/>
  <c r="E93" i="10" s="1"/>
  <c r="F94" i="10"/>
  <c r="E94" i="10" s="1"/>
  <c r="F95" i="10"/>
  <c r="E95" i="10" s="1"/>
  <c r="F96" i="10"/>
  <c r="E96" i="10" s="1"/>
  <c r="F97" i="10"/>
  <c r="E97" i="10" s="1"/>
  <c r="F98" i="10"/>
  <c r="E98" i="10" s="1"/>
  <c r="F99" i="10"/>
  <c r="E99" i="10" s="1"/>
  <c r="F100" i="10"/>
  <c r="E100" i="10" s="1"/>
  <c r="F101" i="10"/>
  <c r="E101" i="10" s="1"/>
  <c r="F102" i="10"/>
  <c r="E102" i="10" s="1"/>
  <c r="F103" i="10"/>
  <c r="E103" i="10" s="1"/>
  <c r="F104" i="10"/>
  <c r="E104" i="10" s="1"/>
  <c r="F105" i="10"/>
  <c r="E105" i="10" s="1"/>
  <c r="F106" i="10"/>
  <c r="E106" i="10" s="1"/>
  <c r="F107" i="10"/>
  <c r="E107" i="10" s="1"/>
  <c r="F108" i="10"/>
  <c r="E108" i="10" s="1"/>
  <c r="F109" i="10"/>
  <c r="E109" i="10" s="1"/>
  <c r="F110" i="10"/>
  <c r="E110" i="10" s="1"/>
  <c r="F111" i="10"/>
  <c r="E111" i="10" s="1"/>
  <c r="F112" i="10"/>
  <c r="E112" i="10" s="1"/>
  <c r="F113" i="10"/>
  <c r="E113" i="10" s="1"/>
  <c r="F114" i="10"/>
  <c r="E114" i="10" s="1"/>
  <c r="F115" i="10"/>
  <c r="E115" i="10" s="1"/>
  <c r="F116" i="10"/>
  <c r="E116" i="10" s="1"/>
  <c r="F117" i="10"/>
  <c r="E117" i="10" s="1"/>
  <c r="F118" i="10"/>
  <c r="E118" i="10" s="1"/>
  <c r="F119" i="10"/>
  <c r="E119" i="10" s="1"/>
  <c r="F120" i="10"/>
  <c r="E120" i="10" s="1"/>
  <c r="F121" i="10"/>
  <c r="E121" i="10" s="1"/>
  <c r="F122" i="10"/>
  <c r="E122" i="10" s="1"/>
  <c r="F123" i="10"/>
  <c r="E123" i="10" s="1"/>
  <c r="F124" i="10"/>
  <c r="E124" i="10" s="1"/>
  <c r="F125" i="10"/>
  <c r="E125" i="10" s="1"/>
  <c r="F126" i="10"/>
  <c r="E126" i="10" s="1"/>
  <c r="F127" i="10"/>
  <c r="E127" i="10" s="1"/>
  <c r="F128" i="10"/>
  <c r="E128" i="10" s="1"/>
  <c r="F129" i="10"/>
  <c r="E129" i="10" s="1"/>
  <c r="F130" i="10"/>
  <c r="E130" i="10" s="1"/>
  <c r="F131" i="10"/>
  <c r="E131" i="10" s="1"/>
  <c r="F132" i="10"/>
  <c r="E132" i="10" s="1"/>
  <c r="F133" i="10"/>
  <c r="E133" i="10" s="1"/>
  <c r="F134" i="10"/>
  <c r="E134" i="10" s="1"/>
  <c r="F135" i="10"/>
  <c r="E135" i="10" s="1"/>
  <c r="F136" i="10"/>
  <c r="E136" i="10" s="1"/>
  <c r="F137" i="10"/>
  <c r="E137" i="10" s="1"/>
  <c r="F138" i="10"/>
  <c r="E138" i="10" s="1"/>
  <c r="F139" i="10"/>
  <c r="E139" i="10" s="1"/>
  <c r="F140" i="10"/>
  <c r="E140" i="10" s="1"/>
  <c r="F141" i="10"/>
  <c r="E141" i="10" s="1"/>
  <c r="F142" i="10"/>
  <c r="E142" i="10" s="1"/>
  <c r="F143" i="10"/>
  <c r="E143" i="10" s="1"/>
  <c r="F144" i="10"/>
  <c r="E144" i="10" s="1"/>
  <c r="F145" i="10"/>
  <c r="E145" i="10" s="1"/>
  <c r="F146" i="10"/>
  <c r="E146" i="10" s="1"/>
  <c r="F147" i="10"/>
  <c r="E147" i="10" s="1"/>
  <c r="F148" i="10"/>
  <c r="E148" i="10" s="1"/>
  <c r="F149" i="10"/>
  <c r="E149" i="10" s="1"/>
  <c r="F150" i="10"/>
  <c r="E150" i="10" s="1"/>
  <c r="F151" i="10"/>
  <c r="E151" i="10" s="1"/>
  <c r="F152" i="10"/>
  <c r="E152" i="10" s="1"/>
  <c r="F153" i="10"/>
  <c r="E153" i="10" s="1"/>
  <c r="F154" i="10"/>
  <c r="E154" i="10" s="1"/>
  <c r="F155" i="10"/>
  <c r="E155" i="10" s="1"/>
  <c r="F156" i="10"/>
  <c r="E156" i="10" s="1"/>
  <c r="F157" i="10"/>
  <c r="E157" i="10" s="1"/>
  <c r="F158" i="10"/>
  <c r="E158" i="10" s="1"/>
  <c r="F159" i="10"/>
  <c r="E159" i="10" s="1"/>
  <c r="F160" i="10"/>
  <c r="E160" i="10" s="1"/>
  <c r="F161" i="10"/>
  <c r="E161" i="10" s="1"/>
  <c r="F162" i="10"/>
  <c r="E162" i="10" s="1"/>
  <c r="F163" i="10"/>
  <c r="E163" i="10" s="1"/>
  <c r="F164" i="10"/>
  <c r="E164" i="10" s="1"/>
  <c r="F165" i="10"/>
  <c r="E165" i="10" s="1"/>
  <c r="F166" i="10"/>
  <c r="E166" i="10" s="1"/>
  <c r="F167" i="10"/>
  <c r="E167" i="10" s="1"/>
  <c r="F168" i="10"/>
  <c r="E168" i="10" s="1"/>
  <c r="F169" i="10"/>
  <c r="E169" i="10" s="1"/>
  <c r="F170" i="10"/>
  <c r="E170" i="10" s="1"/>
  <c r="F171" i="10"/>
  <c r="E171" i="10" s="1"/>
  <c r="F172" i="10"/>
  <c r="E172" i="10" s="1"/>
  <c r="F173" i="10"/>
  <c r="E173" i="10" s="1"/>
  <c r="F174" i="10"/>
  <c r="E174" i="10" s="1"/>
  <c r="F175" i="10"/>
  <c r="E175" i="10" s="1"/>
  <c r="F176" i="10"/>
  <c r="E176" i="10" s="1"/>
  <c r="F177" i="10"/>
  <c r="E177" i="10" s="1"/>
  <c r="F178" i="10"/>
  <c r="E178" i="10" s="1"/>
  <c r="F179" i="10"/>
  <c r="E179" i="10" s="1"/>
  <c r="F180" i="10"/>
  <c r="E180" i="10" s="1"/>
  <c r="F181" i="10"/>
  <c r="E181" i="10" s="1"/>
  <c r="F182" i="10"/>
  <c r="E182" i="10" s="1"/>
  <c r="F183" i="10"/>
  <c r="E183" i="10" s="1"/>
  <c r="F184" i="10"/>
  <c r="E184" i="10" s="1"/>
  <c r="F185" i="10"/>
  <c r="E185" i="10" s="1"/>
  <c r="F186" i="10"/>
  <c r="E186" i="10" s="1"/>
  <c r="F187" i="10"/>
  <c r="E187" i="10" s="1"/>
  <c r="F188" i="10"/>
  <c r="E188" i="10" s="1"/>
  <c r="F189" i="10"/>
  <c r="E189" i="10" s="1"/>
  <c r="F190" i="10"/>
  <c r="E190" i="10" s="1"/>
  <c r="F191" i="10"/>
  <c r="E191" i="10" s="1"/>
  <c r="F192" i="10"/>
  <c r="E192" i="10" s="1"/>
  <c r="F193" i="10"/>
  <c r="E193" i="10" s="1"/>
  <c r="F194" i="10"/>
  <c r="E194" i="10" s="1"/>
  <c r="F195" i="10"/>
  <c r="E195" i="10" s="1"/>
  <c r="F196" i="10"/>
  <c r="E196" i="10" s="1"/>
  <c r="F197" i="10"/>
  <c r="E197" i="10" s="1"/>
  <c r="F198" i="10"/>
  <c r="E198" i="10" s="1"/>
  <c r="F199" i="10"/>
  <c r="E199" i="10" s="1"/>
  <c r="F200" i="10"/>
  <c r="E200" i="10" s="1"/>
  <c r="F201" i="10"/>
  <c r="E201" i="10" s="1"/>
  <c r="F202" i="10"/>
  <c r="E202" i="10" s="1"/>
  <c r="F203" i="10"/>
  <c r="E203" i="10" s="1"/>
  <c r="F204" i="10"/>
  <c r="E204" i="10" s="1"/>
  <c r="F205" i="10"/>
  <c r="E205" i="10" s="1"/>
  <c r="F206" i="10"/>
  <c r="E206" i="10" s="1"/>
  <c r="F207" i="10"/>
  <c r="E207" i="10" s="1"/>
  <c r="F208" i="10"/>
  <c r="E208" i="10" s="1"/>
  <c r="F209" i="10"/>
  <c r="E209" i="10" s="1"/>
  <c r="F210" i="10"/>
  <c r="E210" i="10" s="1"/>
  <c r="F211" i="10"/>
  <c r="E211" i="10" s="1"/>
  <c r="F212" i="10"/>
  <c r="E212" i="10" s="1"/>
  <c r="F213" i="10"/>
  <c r="E213" i="10" s="1"/>
  <c r="F214" i="10"/>
  <c r="E214" i="10" s="1"/>
  <c r="F215" i="10"/>
  <c r="E215" i="10" s="1"/>
  <c r="F216" i="10"/>
  <c r="E216" i="10" s="1"/>
  <c r="F217" i="10"/>
  <c r="E217" i="10" s="1"/>
  <c r="F218" i="10"/>
  <c r="E218" i="10" s="1"/>
  <c r="F219" i="10"/>
  <c r="E219" i="10" s="1"/>
  <c r="F220" i="10"/>
  <c r="E220" i="10" s="1"/>
  <c r="F221" i="10"/>
  <c r="E221" i="10" s="1"/>
  <c r="F222" i="10"/>
  <c r="E222" i="10" s="1"/>
  <c r="F223" i="10"/>
  <c r="E223" i="10" s="1"/>
  <c r="F224" i="10"/>
  <c r="E224" i="10" s="1"/>
  <c r="F225" i="10"/>
  <c r="E225" i="10" s="1"/>
  <c r="F226" i="10"/>
  <c r="E226" i="10" s="1"/>
  <c r="F227" i="10"/>
  <c r="E227" i="10" s="1"/>
  <c r="F228" i="10"/>
  <c r="E228" i="10" s="1"/>
  <c r="F229" i="10"/>
  <c r="E229" i="10" s="1"/>
  <c r="F230" i="10"/>
  <c r="E230" i="10" s="1"/>
  <c r="F231" i="10"/>
  <c r="E231" i="10" s="1"/>
  <c r="F232" i="10"/>
  <c r="E232" i="10" s="1"/>
  <c r="F233" i="10"/>
  <c r="E233" i="10" s="1"/>
  <c r="F234" i="10"/>
  <c r="E234" i="10" s="1"/>
  <c r="F235" i="10"/>
  <c r="E235" i="10" s="1"/>
  <c r="F236" i="10"/>
  <c r="E236" i="10" s="1"/>
  <c r="F237" i="10"/>
  <c r="E237" i="10" s="1"/>
  <c r="F238" i="10"/>
  <c r="E238" i="10" s="1"/>
  <c r="F239" i="10"/>
  <c r="E239" i="10" s="1"/>
  <c r="F240" i="10"/>
  <c r="E240" i="10" s="1"/>
  <c r="F241" i="10"/>
  <c r="E241" i="10" s="1"/>
  <c r="F242" i="10"/>
  <c r="E242" i="10" s="1"/>
  <c r="F243" i="10"/>
  <c r="E243" i="10" s="1"/>
  <c r="F244" i="10"/>
  <c r="E244" i="10" s="1"/>
  <c r="F245" i="10"/>
  <c r="E245" i="10" s="1"/>
  <c r="F246" i="10"/>
  <c r="E246" i="10" s="1"/>
  <c r="F247" i="10"/>
  <c r="E247" i="10" s="1"/>
  <c r="F248" i="10"/>
  <c r="E248" i="10" s="1"/>
  <c r="F249" i="10"/>
  <c r="E249" i="10" s="1"/>
  <c r="F250" i="10"/>
  <c r="E250" i="10" s="1"/>
  <c r="F251" i="10"/>
  <c r="E251" i="10" s="1"/>
  <c r="F252" i="10"/>
  <c r="E252" i="10" s="1"/>
  <c r="F253" i="10"/>
  <c r="E253" i="10" s="1"/>
  <c r="F254" i="10"/>
  <c r="E254" i="10" s="1"/>
  <c r="F255" i="10"/>
  <c r="E255" i="10" s="1"/>
  <c r="F256" i="10"/>
  <c r="E256" i="10" s="1"/>
  <c r="F257" i="10"/>
  <c r="E257" i="10" s="1"/>
  <c r="F258" i="10"/>
  <c r="E258" i="10" s="1"/>
  <c r="F259" i="10"/>
  <c r="E259" i="10" s="1"/>
  <c r="F260" i="10"/>
  <c r="E260" i="10" s="1"/>
  <c r="F261" i="10"/>
  <c r="E261" i="10" s="1"/>
  <c r="F262" i="10"/>
  <c r="E262" i="10" s="1"/>
  <c r="F263" i="10"/>
  <c r="E263" i="10" s="1"/>
  <c r="F264" i="10"/>
  <c r="E264" i="10" s="1"/>
  <c r="F265" i="10"/>
  <c r="E265" i="10" s="1"/>
  <c r="F266" i="10"/>
  <c r="E266" i="10" s="1"/>
  <c r="F267" i="10"/>
  <c r="E267" i="10" s="1"/>
  <c r="F268" i="10"/>
  <c r="E268" i="10" s="1"/>
  <c r="F269" i="10"/>
  <c r="E269" i="10" s="1"/>
  <c r="F270" i="10"/>
  <c r="E270" i="10" s="1"/>
  <c r="F271" i="10"/>
  <c r="E271" i="10" s="1"/>
  <c r="F272" i="10"/>
  <c r="E272" i="10" s="1"/>
  <c r="F273" i="10"/>
  <c r="E273" i="10" s="1"/>
  <c r="F274" i="10"/>
  <c r="E274" i="10" s="1"/>
  <c r="F275" i="10"/>
  <c r="E275" i="10" s="1"/>
  <c r="F276" i="10"/>
  <c r="E276" i="10" s="1"/>
  <c r="F277" i="10"/>
  <c r="E277" i="10" s="1"/>
  <c r="F278" i="10"/>
  <c r="E278" i="10" s="1"/>
  <c r="F279" i="10"/>
  <c r="E279" i="10" s="1"/>
  <c r="F280" i="10"/>
  <c r="E280" i="10" s="1"/>
  <c r="F281" i="10"/>
  <c r="E281" i="10" s="1"/>
  <c r="F282" i="10"/>
  <c r="E282" i="10" s="1"/>
  <c r="F283" i="10"/>
  <c r="E283" i="10" s="1"/>
  <c r="F284" i="10"/>
  <c r="E284" i="10" s="1"/>
  <c r="F285" i="10"/>
  <c r="E285" i="10" s="1"/>
  <c r="F286" i="10"/>
  <c r="E286" i="10" s="1"/>
  <c r="F287" i="10"/>
  <c r="E287" i="10" s="1"/>
  <c r="F288" i="10"/>
  <c r="E288" i="10" s="1"/>
  <c r="F289" i="10"/>
  <c r="E289" i="10" s="1"/>
  <c r="F290" i="10"/>
  <c r="E290" i="10" s="1"/>
  <c r="F291" i="10"/>
  <c r="E291" i="10" s="1"/>
  <c r="F292" i="10"/>
  <c r="E292" i="10" s="1"/>
  <c r="F293" i="10"/>
  <c r="E293" i="10" s="1"/>
  <c r="F294" i="10"/>
  <c r="E294" i="10" s="1"/>
  <c r="F295" i="10"/>
  <c r="E295" i="10" s="1"/>
  <c r="F296" i="10"/>
  <c r="E296" i="10" s="1"/>
  <c r="F297" i="10"/>
  <c r="E297" i="10" s="1"/>
  <c r="F298" i="10"/>
  <c r="E298" i="10" s="1"/>
  <c r="F299" i="10"/>
  <c r="E299" i="10" s="1"/>
  <c r="F300" i="10"/>
  <c r="E300" i="10" s="1"/>
  <c r="F301" i="10"/>
  <c r="E301" i="10" s="1"/>
  <c r="F302" i="10"/>
  <c r="E302" i="10" s="1"/>
  <c r="F303" i="10"/>
  <c r="E303" i="10" s="1"/>
  <c r="F304" i="10"/>
  <c r="E304" i="10" s="1"/>
  <c r="F305" i="10"/>
  <c r="E305" i="10" s="1"/>
  <c r="F306" i="10"/>
  <c r="E306" i="10" s="1"/>
  <c r="F307" i="10"/>
  <c r="E307" i="10" s="1"/>
  <c r="F308" i="10"/>
  <c r="E308" i="10" s="1"/>
  <c r="F309" i="10"/>
  <c r="E309" i="10" s="1"/>
  <c r="F310" i="10"/>
  <c r="E310" i="10" s="1"/>
  <c r="F311" i="10"/>
  <c r="E311" i="10" s="1"/>
  <c r="F312" i="10"/>
  <c r="E312" i="10" s="1"/>
  <c r="F313" i="10"/>
  <c r="E313" i="10" s="1"/>
  <c r="F314" i="10"/>
  <c r="E314" i="10" s="1"/>
  <c r="F315" i="10"/>
  <c r="E315" i="10" s="1"/>
  <c r="F316" i="10"/>
  <c r="E316" i="10" s="1"/>
  <c r="F317" i="10"/>
  <c r="E317" i="10" s="1"/>
  <c r="F318" i="10"/>
  <c r="E318" i="10" s="1"/>
  <c r="F319" i="10"/>
  <c r="E319" i="10" s="1"/>
  <c r="F320" i="10"/>
  <c r="E320" i="10" s="1"/>
  <c r="F321" i="10"/>
  <c r="E321" i="10" s="1"/>
  <c r="F322" i="10"/>
  <c r="E322" i="10" s="1"/>
  <c r="F323" i="10"/>
  <c r="E323" i="10" s="1"/>
  <c r="F324" i="10"/>
  <c r="E324" i="10" s="1"/>
  <c r="F325" i="10"/>
  <c r="E325" i="10" s="1"/>
  <c r="F326" i="10"/>
  <c r="E326" i="10" s="1"/>
  <c r="F327" i="10"/>
  <c r="E327" i="10" s="1"/>
  <c r="F328" i="10"/>
  <c r="E328" i="10" s="1"/>
  <c r="F329" i="10"/>
  <c r="E329" i="10" s="1"/>
  <c r="F330" i="10"/>
  <c r="E330" i="10" s="1"/>
  <c r="F331" i="10"/>
  <c r="E331" i="10" s="1"/>
  <c r="F332" i="10"/>
  <c r="E332" i="10" s="1"/>
  <c r="F333" i="10"/>
  <c r="E333" i="10" s="1"/>
  <c r="F334" i="10"/>
  <c r="E334" i="10" s="1"/>
  <c r="F335" i="10"/>
  <c r="E335" i="10" s="1"/>
  <c r="F336" i="10"/>
  <c r="E336" i="10" s="1"/>
  <c r="F337" i="10"/>
  <c r="E337" i="10" s="1"/>
  <c r="F338" i="10"/>
  <c r="E338" i="10" s="1"/>
  <c r="F339" i="10"/>
  <c r="E339" i="10" s="1"/>
  <c r="F340" i="10"/>
  <c r="E340" i="10" s="1"/>
  <c r="F341" i="10"/>
  <c r="E341" i="10" s="1"/>
  <c r="F342" i="10"/>
  <c r="E342" i="10" s="1"/>
  <c r="F343" i="10"/>
  <c r="E343" i="10" s="1"/>
  <c r="F344" i="10"/>
  <c r="E344" i="10" s="1"/>
  <c r="F345" i="10"/>
  <c r="E345" i="10" s="1"/>
  <c r="F346" i="10"/>
  <c r="E346" i="10" s="1"/>
  <c r="F347" i="10"/>
  <c r="E347" i="10" s="1"/>
  <c r="F348" i="10"/>
  <c r="E348" i="10" s="1"/>
  <c r="F349" i="10"/>
  <c r="E349" i="10" s="1"/>
  <c r="F350" i="10"/>
  <c r="E350" i="10" s="1"/>
  <c r="F351" i="10"/>
  <c r="E351" i="10" s="1"/>
  <c r="F352" i="10"/>
  <c r="E352" i="10" s="1"/>
  <c r="F353" i="10"/>
  <c r="E353" i="10" s="1"/>
  <c r="F354" i="10"/>
  <c r="E354" i="10" s="1"/>
  <c r="F355" i="10"/>
  <c r="E355" i="10" s="1"/>
  <c r="F356" i="10"/>
  <c r="E356" i="10" s="1"/>
  <c r="F357" i="10"/>
  <c r="E357" i="10" s="1"/>
  <c r="F358" i="10"/>
  <c r="E358" i="10" s="1"/>
  <c r="F359" i="10"/>
  <c r="E359" i="10" s="1"/>
  <c r="F360" i="10"/>
  <c r="E360" i="10" s="1"/>
  <c r="F361" i="10"/>
  <c r="E361" i="10" s="1"/>
  <c r="F362" i="10"/>
  <c r="E362" i="10" s="1"/>
  <c r="F363" i="10"/>
  <c r="E363" i="10" s="1"/>
  <c r="F364" i="10"/>
  <c r="E364" i="10" s="1"/>
  <c r="F365" i="10"/>
  <c r="E365" i="10" s="1"/>
  <c r="F366" i="10"/>
  <c r="E366" i="10" s="1"/>
  <c r="F367" i="10"/>
  <c r="E367" i="10" s="1"/>
  <c r="F368" i="10"/>
  <c r="E368" i="10" s="1"/>
  <c r="F369" i="10"/>
  <c r="E369" i="10" s="1"/>
  <c r="F370" i="10"/>
  <c r="E370" i="10" s="1"/>
  <c r="F371" i="10"/>
  <c r="E371" i="10" s="1"/>
  <c r="F372" i="10"/>
  <c r="E372" i="10" s="1"/>
  <c r="F373" i="10"/>
  <c r="E373" i="10" s="1"/>
  <c r="F374" i="10"/>
  <c r="E374" i="10" s="1"/>
  <c r="F375" i="10"/>
  <c r="E375" i="10" s="1"/>
  <c r="F376" i="10"/>
  <c r="E376" i="10" s="1"/>
  <c r="F377" i="10"/>
  <c r="E377" i="10" s="1"/>
  <c r="F378" i="10"/>
  <c r="E378" i="10" s="1"/>
  <c r="F379" i="10"/>
  <c r="E379" i="10" s="1"/>
  <c r="F380" i="10"/>
  <c r="E380" i="10" s="1"/>
  <c r="F381" i="10"/>
  <c r="E381" i="10" s="1"/>
  <c r="F382" i="10"/>
  <c r="E382" i="10" s="1"/>
  <c r="F383" i="10"/>
  <c r="E383" i="10" s="1"/>
  <c r="F384" i="10"/>
  <c r="E384" i="10" s="1"/>
  <c r="F385" i="10"/>
  <c r="E385" i="10" s="1"/>
  <c r="F386" i="10"/>
  <c r="E386" i="10" s="1"/>
  <c r="F387" i="10"/>
  <c r="E387" i="10" s="1"/>
  <c r="F388" i="10"/>
  <c r="E388" i="10" s="1"/>
  <c r="F389" i="10"/>
  <c r="E389" i="10" s="1"/>
  <c r="F390" i="10"/>
  <c r="E390" i="10" s="1"/>
  <c r="F391" i="10"/>
  <c r="E391" i="10" s="1"/>
  <c r="F392" i="10"/>
  <c r="E392" i="10" s="1"/>
  <c r="F393" i="10"/>
  <c r="E393" i="10" s="1"/>
  <c r="F394" i="10"/>
  <c r="E394" i="10" s="1"/>
  <c r="F395" i="10"/>
  <c r="E395" i="10" s="1"/>
  <c r="F396" i="10"/>
  <c r="E396" i="10" s="1"/>
  <c r="F397" i="10"/>
  <c r="E397" i="10" s="1"/>
  <c r="F398" i="10"/>
  <c r="E398" i="10" s="1"/>
  <c r="F399" i="10"/>
  <c r="E399" i="10" s="1"/>
  <c r="F400" i="10"/>
  <c r="E400" i="10" s="1"/>
  <c r="F401" i="10"/>
  <c r="E401" i="10" s="1"/>
  <c r="F402" i="10"/>
  <c r="E402" i="10" s="1"/>
  <c r="F403" i="10"/>
  <c r="E403" i="10" s="1"/>
  <c r="F404" i="10"/>
  <c r="E404" i="10" s="1"/>
  <c r="F405" i="10"/>
  <c r="E405" i="10" s="1"/>
  <c r="F406" i="10"/>
  <c r="E406" i="10" s="1"/>
  <c r="F407" i="10"/>
  <c r="E407" i="10" s="1"/>
  <c r="F408" i="10"/>
  <c r="E408" i="10" s="1"/>
  <c r="F409" i="10"/>
  <c r="E409" i="10" s="1"/>
  <c r="F410" i="10"/>
  <c r="E410" i="10" s="1"/>
  <c r="F411" i="10"/>
  <c r="E411" i="10" s="1"/>
  <c r="F412" i="10"/>
  <c r="E412" i="10" s="1"/>
  <c r="F413" i="10"/>
  <c r="E413" i="10" s="1"/>
  <c r="F414" i="10"/>
  <c r="E414" i="10" s="1"/>
  <c r="F415" i="10"/>
  <c r="E415" i="10" s="1"/>
  <c r="F416" i="10"/>
  <c r="E416" i="10" s="1"/>
  <c r="F417" i="10"/>
  <c r="E417" i="10" s="1"/>
  <c r="F418" i="10"/>
  <c r="E418" i="10" s="1"/>
  <c r="F419" i="10"/>
  <c r="E419" i="10" s="1"/>
  <c r="F420" i="10"/>
  <c r="E420" i="10" s="1"/>
  <c r="F421" i="10"/>
  <c r="E421" i="10" s="1"/>
  <c r="F422" i="10"/>
  <c r="E422" i="10" s="1"/>
  <c r="F423" i="10"/>
  <c r="E423" i="10" s="1"/>
  <c r="F424" i="10"/>
  <c r="E424" i="10" s="1"/>
  <c r="F425" i="10"/>
  <c r="E425" i="10" s="1"/>
  <c r="F426" i="10"/>
  <c r="E426" i="10" s="1"/>
  <c r="F427" i="10"/>
  <c r="E427" i="10" s="1"/>
  <c r="F428" i="10"/>
  <c r="E428" i="10" s="1"/>
  <c r="F429" i="10"/>
  <c r="E429" i="10" s="1"/>
  <c r="F430" i="10"/>
  <c r="E430" i="10" s="1"/>
  <c r="F431" i="10"/>
  <c r="E431" i="10" s="1"/>
  <c r="F432" i="10"/>
  <c r="E432" i="10" s="1"/>
  <c r="F433" i="10"/>
  <c r="E433" i="10" s="1"/>
  <c r="F434" i="10"/>
  <c r="E434" i="10" s="1"/>
  <c r="F435" i="10"/>
  <c r="E435" i="10" s="1"/>
  <c r="F436" i="10"/>
  <c r="E436" i="10" s="1"/>
  <c r="F437" i="10"/>
  <c r="E437" i="10" s="1"/>
  <c r="F438" i="10"/>
  <c r="E438" i="10" s="1"/>
  <c r="F439" i="10"/>
  <c r="E439" i="10" s="1"/>
  <c r="F440" i="10"/>
  <c r="E440" i="10" s="1"/>
  <c r="F441" i="10"/>
  <c r="E441" i="10" s="1"/>
  <c r="F442" i="10"/>
  <c r="E442" i="10" s="1"/>
  <c r="F443" i="10"/>
  <c r="E443" i="10" s="1"/>
  <c r="F444" i="10"/>
  <c r="E444" i="10" s="1"/>
  <c r="F445" i="10"/>
  <c r="E445" i="10" s="1"/>
  <c r="F446" i="10"/>
  <c r="E446" i="10" s="1"/>
  <c r="F447" i="10"/>
  <c r="E447" i="10" s="1"/>
  <c r="F448" i="10"/>
  <c r="E448" i="10" s="1"/>
  <c r="F449" i="10"/>
  <c r="E449" i="10" s="1"/>
  <c r="F450" i="10"/>
  <c r="E450" i="10" s="1"/>
  <c r="F451" i="10"/>
  <c r="E451" i="10" s="1"/>
  <c r="F452" i="10"/>
  <c r="E452" i="10" s="1"/>
  <c r="F453" i="10"/>
  <c r="E453" i="10" s="1"/>
  <c r="F454" i="10"/>
  <c r="E454" i="10" s="1"/>
  <c r="F455" i="10"/>
  <c r="E455" i="10" s="1"/>
  <c r="F456" i="10"/>
  <c r="E456" i="10" s="1"/>
  <c r="F457" i="10"/>
  <c r="E457" i="10" s="1"/>
  <c r="F458" i="10"/>
  <c r="E458" i="10" s="1"/>
  <c r="F459" i="10"/>
  <c r="E459" i="10" s="1"/>
  <c r="F460" i="10"/>
  <c r="E460" i="10" s="1"/>
  <c r="F461" i="10"/>
  <c r="E461" i="10" s="1"/>
  <c r="F462" i="10"/>
  <c r="E462" i="10" s="1"/>
  <c r="F463" i="10"/>
  <c r="E463" i="10" s="1"/>
  <c r="F464" i="10"/>
  <c r="E464" i="10" s="1"/>
  <c r="F465" i="10"/>
  <c r="E465" i="10" s="1"/>
  <c r="F466" i="10"/>
  <c r="E466" i="10" s="1"/>
  <c r="F467" i="10"/>
  <c r="E467" i="10" s="1"/>
  <c r="F468" i="10"/>
  <c r="E468" i="10" s="1"/>
  <c r="F469" i="10"/>
  <c r="E469" i="10" s="1"/>
  <c r="F470" i="10"/>
  <c r="E470" i="10" s="1"/>
  <c r="F471" i="10"/>
  <c r="E471" i="10" s="1"/>
  <c r="F472" i="10"/>
  <c r="E472" i="10" s="1"/>
  <c r="F473" i="10"/>
  <c r="E473" i="10" s="1"/>
  <c r="F474" i="10"/>
  <c r="E474" i="10" s="1"/>
  <c r="F475" i="10"/>
  <c r="E475" i="10" s="1"/>
  <c r="F476" i="10"/>
  <c r="E476" i="10" s="1"/>
  <c r="F477" i="10"/>
  <c r="E477" i="10" s="1"/>
  <c r="F478" i="10"/>
  <c r="E478" i="10" s="1"/>
  <c r="F479" i="10"/>
  <c r="E479" i="10" s="1"/>
  <c r="F480" i="10"/>
  <c r="E480" i="10" s="1"/>
  <c r="F481" i="10"/>
  <c r="E481" i="10" s="1"/>
  <c r="F482" i="10"/>
  <c r="E482" i="10" s="1"/>
  <c r="F483" i="10"/>
  <c r="E483" i="10" s="1"/>
  <c r="F484" i="10"/>
  <c r="E484" i="10" s="1"/>
  <c r="F485" i="10"/>
  <c r="E485" i="10" s="1"/>
  <c r="F486" i="10"/>
  <c r="E486" i="10" s="1"/>
  <c r="F487" i="10"/>
  <c r="E487" i="10" s="1"/>
  <c r="F488" i="10"/>
  <c r="E488" i="10" s="1"/>
  <c r="F489" i="10"/>
  <c r="E489" i="10" s="1"/>
  <c r="F490" i="10"/>
  <c r="E490" i="10" s="1"/>
  <c r="F491" i="10"/>
  <c r="E491" i="10" s="1"/>
  <c r="F492" i="10"/>
  <c r="E492" i="10" s="1"/>
  <c r="F493" i="10"/>
  <c r="E493" i="10" s="1"/>
  <c r="F494" i="10"/>
  <c r="E494" i="10" s="1"/>
  <c r="F495" i="10"/>
  <c r="E495" i="10" s="1"/>
  <c r="F496" i="10"/>
  <c r="E496" i="10" s="1"/>
  <c r="F497" i="10"/>
  <c r="E497" i="10" s="1"/>
  <c r="F498" i="10"/>
  <c r="E498" i="10" s="1"/>
  <c r="F499" i="10"/>
  <c r="E499" i="10" s="1"/>
  <c r="F500" i="10"/>
  <c r="E500" i="10" s="1"/>
  <c r="F501" i="10"/>
  <c r="E501" i="10" s="1"/>
  <c r="F502" i="10"/>
  <c r="E502" i="10" s="1"/>
  <c r="F503" i="10"/>
  <c r="E503" i="10" s="1"/>
  <c r="F504" i="10"/>
  <c r="E504" i="10" s="1"/>
  <c r="F505" i="10"/>
  <c r="E505" i="10" s="1"/>
  <c r="F506" i="10"/>
  <c r="E506" i="10" s="1"/>
  <c r="F507" i="10"/>
  <c r="E507" i="10" s="1"/>
  <c r="F508" i="10"/>
  <c r="E508" i="10" s="1"/>
  <c r="F509" i="10"/>
  <c r="E509" i="10" s="1"/>
  <c r="F510" i="10"/>
  <c r="E510" i="10" s="1"/>
  <c r="F511" i="10"/>
  <c r="E511" i="10" s="1"/>
  <c r="F512" i="10"/>
  <c r="E512" i="10" s="1"/>
  <c r="F513" i="10"/>
  <c r="E513" i="10" s="1"/>
  <c r="F514" i="10"/>
  <c r="E514" i="10" s="1"/>
  <c r="F515" i="10"/>
  <c r="E515" i="10" s="1"/>
  <c r="F516" i="10"/>
  <c r="E516" i="10" s="1"/>
  <c r="F517" i="10"/>
  <c r="E517" i="10" s="1"/>
  <c r="F518" i="10"/>
  <c r="E518" i="10" s="1"/>
  <c r="F519" i="10"/>
  <c r="E519" i="10" s="1"/>
  <c r="F520" i="10"/>
  <c r="E520" i="10" s="1"/>
  <c r="F521" i="10"/>
  <c r="E521" i="10" s="1"/>
  <c r="F522" i="10"/>
  <c r="E522" i="10" s="1"/>
  <c r="F523" i="10"/>
  <c r="E523" i="10" s="1"/>
  <c r="F524" i="10"/>
  <c r="E524" i="10" s="1"/>
  <c r="F525" i="10"/>
  <c r="E525" i="10" s="1"/>
  <c r="F526" i="10"/>
  <c r="E526" i="10" s="1"/>
  <c r="F527" i="10"/>
  <c r="E527" i="10" s="1"/>
  <c r="F528" i="10"/>
  <c r="E528" i="10" s="1"/>
  <c r="F529" i="10"/>
  <c r="E529" i="10" s="1"/>
  <c r="F530" i="10"/>
  <c r="E530" i="10" s="1"/>
  <c r="F531" i="10"/>
  <c r="E531" i="10" s="1"/>
  <c r="F532" i="10"/>
  <c r="E532" i="10" s="1"/>
  <c r="F533" i="10"/>
  <c r="E533" i="10" s="1"/>
  <c r="F534" i="10"/>
  <c r="E534" i="10" s="1"/>
  <c r="F535" i="10"/>
  <c r="E535" i="10" s="1"/>
  <c r="F536" i="10"/>
  <c r="E536" i="10" s="1"/>
  <c r="F537" i="10"/>
  <c r="E537" i="10" s="1"/>
  <c r="F538" i="10"/>
  <c r="E538" i="10" s="1"/>
  <c r="F539" i="10"/>
  <c r="E539" i="10" s="1"/>
  <c r="F540" i="10"/>
  <c r="E540" i="10" s="1"/>
  <c r="F541" i="10"/>
  <c r="E541" i="10" s="1"/>
  <c r="F542" i="10"/>
  <c r="E542" i="10" s="1"/>
  <c r="F543" i="10"/>
  <c r="E543" i="10" s="1"/>
  <c r="F544" i="10"/>
  <c r="E544" i="10" s="1"/>
  <c r="F545" i="10"/>
  <c r="E545" i="10" s="1"/>
  <c r="F546" i="10"/>
  <c r="E546" i="10" s="1"/>
  <c r="F547" i="10"/>
  <c r="E547" i="10" s="1"/>
  <c r="F548" i="10"/>
  <c r="E548" i="10" s="1"/>
  <c r="F549" i="10"/>
  <c r="E549" i="10" s="1"/>
  <c r="F550" i="10"/>
  <c r="E550" i="10" s="1"/>
  <c r="F551" i="10"/>
  <c r="E551" i="10" s="1"/>
  <c r="F552" i="10"/>
  <c r="E552" i="10" s="1"/>
  <c r="F553" i="10"/>
  <c r="E553" i="10" s="1"/>
  <c r="F554" i="10"/>
  <c r="E554" i="10" s="1"/>
  <c r="F555" i="10"/>
  <c r="E555" i="10" s="1"/>
  <c r="F556" i="10"/>
  <c r="E556" i="10" s="1"/>
  <c r="F557" i="10"/>
  <c r="E557" i="10" s="1"/>
  <c r="F558" i="10"/>
  <c r="E558" i="10" s="1"/>
  <c r="F559" i="10"/>
  <c r="E559" i="10" s="1"/>
  <c r="F560" i="10"/>
  <c r="E560" i="10" s="1"/>
  <c r="F561" i="10"/>
  <c r="E561" i="10" s="1"/>
  <c r="F562" i="10"/>
  <c r="E562" i="10" s="1"/>
  <c r="F563" i="10"/>
  <c r="E563" i="10" s="1"/>
  <c r="F564" i="10"/>
  <c r="E564" i="10" s="1"/>
  <c r="F565" i="10"/>
  <c r="E565" i="10" s="1"/>
  <c r="F566" i="10"/>
  <c r="E566" i="10" s="1"/>
  <c r="F567" i="10"/>
  <c r="E567" i="10" s="1"/>
  <c r="F568" i="10"/>
  <c r="E568" i="10" s="1"/>
  <c r="F569" i="10"/>
  <c r="E569" i="10" s="1"/>
  <c r="F570" i="10"/>
  <c r="E570" i="10" s="1"/>
  <c r="F571" i="10"/>
  <c r="E571" i="10" s="1"/>
  <c r="F572" i="10"/>
  <c r="E572" i="10" s="1"/>
  <c r="F573" i="10"/>
  <c r="E573" i="10" s="1"/>
  <c r="F574" i="10"/>
  <c r="E574" i="10" s="1"/>
  <c r="F575" i="10"/>
  <c r="E575" i="10" s="1"/>
  <c r="F576" i="10"/>
  <c r="E576" i="10" s="1"/>
  <c r="F577" i="10"/>
  <c r="E577" i="10" s="1"/>
  <c r="F578" i="10"/>
  <c r="E578" i="10" s="1"/>
  <c r="F579" i="10"/>
  <c r="E579" i="10" s="1"/>
  <c r="F580" i="10"/>
  <c r="E580" i="10" s="1"/>
  <c r="F581" i="10"/>
  <c r="E581" i="10" s="1"/>
  <c r="F582" i="10"/>
  <c r="E582" i="10" s="1"/>
  <c r="F583" i="10"/>
  <c r="E583" i="10" s="1"/>
  <c r="F584" i="10"/>
  <c r="E584" i="10" s="1"/>
  <c r="F585" i="10"/>
  <c r="E585" i="10" s="1"/>
  <c r="F586" i="10"/>
  <c r="E586" i="10" s="1"/>
  <c r="F587" i="10"/>
  <c r="E587" i="10" s="1"/>
  <c r="F588" i="10"/>
  <c r="E588" i="10" s="1"/>
  <c r="F589" i="10"/>
  <c r="E589" i="10" s="1"/>
  <c r="F590" i="10"/>
  <c r="E590" i="10" s="1"/>
  <c r="F591" i="10"/>
  <c r="E591" i="10" s="1"/>
  <c r="F592" i="10"/>
  <c r="E592" i="10" s="1"/>
  <c r="F593" i="10"/>
  <c r="E593" i="10" s="1"/>
  <c r="F594" i="10"/>
  <c r="E594" i="10" s="1"/>
  <c r="F595" i="10"/>
  <c r="E595" i="10" s="1"/>
  <c r="F596" i="10"/>
  <c r="E596" i="10" s="1"/>
  <c r="F597" i="10"/>
  <c r="E597" i="10" s="1"/>
  <c r="F598" i="10"/>
  <c r="E598" i="10" s="1"/>
  <c r="F599" i="10"/>
  <c r="E599" i="10" s="1"/>
  <c r="F600" i="10"/>
  <c r="E600" i="10" s="1"/>
  <c r="F601" i="10"/>
  <c r="E601" i="10" s="1"/>
  <c r="F602" i="10"/>
  <c r="E602" i="10" s="1"/>
  <c r="F603" i="10"/>
  <c r="E603" i="10" s="1"/>
  <c r="F604" i="10"/>
  <c r="E604" i="10" s="1"/>
  <c r="F605" i="10"/>
  <c r="E605" i="10" s="1"/>
  <c r="F606" i="10"/>
  <c r="E606" i="10" s="1"/>
  <c r="F607" i="10"/>
  <c r="E607" i="10" s="1"/>
  <c r="F608" i="10"/>
  <c r="E608" i="10" s="1"/>
  <c r="F609" i="10"/>
  <c r="E609" i="10" s="1"/>
  <c r="F610" i="10"/>
  <c r="E610" i="10" s="1"/>
  <c r="F611" i="10"/>
  <c r="E611" i="10" s="1"/>
  <c r="F612" i="10"/>
  <c r="E612" i="10" s="1"/>
  <c r="F613" i="10"/>
  <c r="E613" i="10" s="1"/>
  <c r="F614" i="10"/>
  <c r="E614" i="10" s="1"/>
  <c r="F615" i="10"/>
  <c r="E615" i="10" s="1"/>
  <c r="F616" i="10"/>
  <c r="E616" i="10" s="1"/>
  <c r="F617" i="10"/>
  <c r="E617" i="10" s="1"/>
  <c r="F618" i="10"/>
  <c r="E618" i="10" s="1"/>
  <c r="F619" i="10"/>
  <c r="E619" i="10" s="1"/>
  <c r="F620" i="10"/>
  <c r="E620" i="10" s="1"/>
  <c r="F621" i="10"/>
  <c r="E621" i="10" s="1"/>
  <c r="F622" i="10"/>
  <c r="E622" i="10" s="1"/>
  <c r="F623" i="10"/>
  <c r="E623" i="10" s="1"/>
  <c r="F624" i="10"/>
  <c r="E624" i="10" s="1"/>
  <c r="F625" i="10"/>
  <c r="E625" i="10" s="1"/>
  <c r="F626" i="10"/>
  <c r="E626" i="10" s="1"/>
  <c r="F627" i="10"/>
  <c r="E627" i="10" s="1"/>
  <c r="F628" i="10"/>
  <c r="E628" i="10" s="1"/>
  <c r="F629" i="10"/>
  <c r="E629" i="10" s="1"/>
  <c r="F630" i="10"/>
  <c r="E630" i="10" s="1"/>
  <c r="F631" i="10"/>
  <c r="E631" i="10" s="1"/>
  <c r="F632" i="10"/>
  <c r="E632" i="10" s="1"/>
  <c r="F633" i="10"/>
  <c r="E633" i="10" s="1"/>
  <c r="F634" i="10"/>
  <c r="E634" i="10" s="1"/>
  <c r="F635" i="10"/>
  <c r="E635" i="10" s="1"/>
  <c r="F636" i="10"/>
  <c r="E636" i="10" s="1"/>
  <c r="F637" i="10"/>
  <c r="E637" i="10" s="1"/>
  <c r="F638" i="10"/>
  <c r="E638" i="10" s="1"/>
  <c r="F639" i="10"/>
  <c r="E639" i="10" s="1"/>
  <c r="F640" i="10"/>
  <c r="E640" i="10" s="1"/>
  <c r="F641" i="10"/>
  <c r="E641" i="10" s="1"/>
  <c r="F642" i="10"/>
  <c r="E642" i="10" s="1"/>
  <c r="F643" i="10"/>
  <c r="E643" i="10" s="1"/>
  <c r="F644" i="10"/>
  <c r="E644" i="10" s="1"/>
  <c r="F645" i="10"/>
  <c r="E645" i="10" s="1"/>
  <c r="F646" i="10"/>
  <c r="E646" i="10" s="1"/>
  <c r="F647" i="10"/>
  <c r="E647" i="10" s="1"/>
  <c r="F648" i="10"/>
  <c r="E648" i="10" s="1"/>
  <c r="F649" i="10"/>
  <c r="E649" i="10" s="1"/>
  <c r="F650" i="10"/>
  <c r="E650" i="10" s="1"/>
  <c r="F651" i="10"/>
  <c r="E651" i="10" s="1"/>
  <c r="F652" i="10"/>
  <c r="E652" i="10" s="1"/>
  <c r="F653" i="10"/>
  <c r="E653" i="10" s="1"/>
  <c r="F654" i="10"/>
  <c r="E654" i="10" s="1"/>
  <c r="F655" i="10"/>
  <c r="E655" i="10" s="1"/>
  <c r="F656" i="10"/>
  <c r="E656" i="10" s="1"/>
  <c r="F657" i="10"/>
  <c r="E657" i="10" s="1"/>
  <c r="F658" i="10"/>
  <c r="E658" i="10" s="1"/>
  <c r="F659" i="10"/>
  <c r="E659" i="10" s="1"/>
  <c r="F660" i="10"/>
  <c r="E660" i="10" s="1"/>
  <c r="F661" i="10"/>
  <c r="E661" i="10" s="1"/>
  <c r="F662" i="10"/>
  <c r="E662" i="10" s="1"/>
  <c r="F663" i="10"/>
  <c r="E663" i="10" s="1"/>
  <c r="F664" i="10"/>
  <c r="E664" i="10" s="1"/>
  <c r="F665" i="10"/>
  <c r="E665" i="10" s="1"/>
  <c r="F666" i="10"/>
  <c r="E666" i="10" s="1"/>
  <c r="F667" i="10"/>
  <c r="E667" i="10" s="1"/>
  <c r="F668" i="10"/>
  <c r="E668" i="10" s="1"/>
  <c r="F669" i="10"/>
  <c r="E669" i="10" s="1"/>
  <c r="F670" i="10"/>
  <c r="E670" i="10" s="1"/>
  <c r="F671" i="10"/>
  <c r="E671" i="10" s="1"/>
  <c r="F672" i="10"/>
  <c r="E672" i="10" s="1"/>
  <c r="F673" i="10"/>
  <c r="E673" i="10" s="1"/>
  <c r="F674" i="10"/>
  <c r="E674" i="10" s="1"/>
  <c r="F675" i="10"/>
  <c r="E675" i="10" s="1"/>
  <c r="F676" i="10"/>
  <c r="E676" i="10" s="1"/>
  <c r="F677" i="10"/>
  <c r="E677" i="10" s="1"/>
  <c r="F678" i="10"/>
  <c r="E678" i="10" s="1"/>
  <c r="F679" i="10"/>
  <c r="E679" i="10" s="1"/>
  <c r="F680" i="10"/>
  <c r="E680" i="10" s="1"/>
  <c r="F681" i="10"/>
  <c r="E681" i="10" s="1"/>
  <c r="F682" i="10"/>
  <c r="E682" i="10" s="1"/>
  <c r="F683" i="10"/>
  <c r="E683" i="10" s="1"/>
  <c r="F684" i="10"/>
  <c r="E684" i="10" s="1"/>
  <c r="F685" i="10"/>
  <c r="E685" i="10" s="1"/>
  <c r="F686" i="10"/>
  <c r="E686" i="10" s="1"/>
  <c r="F687" i="10"/>
  <c r="E687" i="10" s="1"/>
  <c r="F688" i="10"/>
  <c r="E688" i="10" s="1"/>
  <c r="F689" i="10"/>
  <c r="E689" i="10" s="1"/>
  <c r="F690" i="10"/>
  <c r="E690" i="10" s="1"/>
  <c r="F691" i="10"/>
  <c r="E691" i="10" s="1"/>
  <c r="F692" i="10"/>
  <c r="E692" i="10" s="1"/>
  <c r="F693" i="10"/>
  <c r="E693" i="10" s="1"/>
  <c r="F694" i="10"/>
  <c r="E694" i="10" s="1"/>
  <c r="F695" i="10"/>
  <c r="E695" i="10" s="1"/>
  <c r="F696" i="10"/>
  <c r="E696" i="10" s="1"/>
  <c r="F697" i="10"/>
  <c r="E697" i="10" s="1"/>
  <c r="F698" i="10"/>
  <c r="E698" i="10" s="1"/>
  <c r="F699" i="10"/>
  <c r="E699" i="10" s="1"/>
  <c r="F700" i="10"/>
  <c r="E700" i="10" s="1"/>
  <c r="F701" i="10"/>
  <c r="E701" i="10" s="1"/>
  <c r="F702" i="10"/>
  <c r="E702" i="10" s="1"/>
  <c r="F703" i="10"/>
  <c r="E703" i="10" s="1"/>
  <c r="F704" i="10"/>
  <c r="E704" i="10" s="1"/>
  <c r="F705" i="10"/>
  <c r="E705" i="10" s="1"/>
  <c r="F706" i="10"/>
  <c r="E706" i="10" s="1"/>
  <c r="F707" i="10"/>
  <c r="E707" i="10" s="1"/>
  <c r="F708" i="10"/>
  <c r="E708" i="10" s="1"/>
  <c r="F709" i="10"/>
  <c r="E709" i="10" s="1"/>
  <c r="F710" i="10"/>
  <c r="E710" i="10" s="1"/>
  <c r="F711" i="10"/>
  <c r="E711" i="10" s="1"/>
  <c r="F712" i="10"/>
  <c r="E712" i="10" s="1"/>
  <c r="F713" i="10"/>
  <c r="E713" i="10" s="1"/>
  <c r="F714" i="10"/>
  <c r="E714" i="10" s="1"/>
  <c r="F715" i="10"/>
  <c r="E715" i="10" s="1"/>
  <c r="F716" i="10"/>
  <c r="E716" i="10" s="1"/>
  <c r="F717" i="10"/>
  <c r="E717" i="10" s="1"/>
  <c r="F718" i="10"/>
  <c r="E718" i="10" s="1"/>
  <c r="F719" i="10"/>
  <c r="E719" i="10" s="1"/>
  <c r="F720" i="10"/>
  <c r="E720" i="10" s="1"/>
  <c r="F721" i="10"/>
  <c r="E721" i="10" s="1"/>
  <c r="F722" i="10"/>
  <c r="E722" i="10" s="1"/>
  <c r="F723" i="10"/>
  <c r="E723" i="10" s="1"/>
  <c r="F724" i="10"/>
  <c r="E724" i="10" s="1"/>
  <c r="F725" i="10"/>
  <c r="E725" i="10" s="1"/>
  <c r="F726" i="10"/>
  <c r="E726" i="10" s="1"/>
  <c r="F727" i="10"/>
  <c r="E727" i="10" s="1"/>
  <c r="F728" i="10"/>
  <c r="E728" i="10" s="1"/>
  <c r="F729" i="10"/>
  <c r="E729" i="10" s="1"/>
  <c r="F730" i="10"/>
  <c r="E730" i="10" s="1"/>
  <c r="F731" i="10"/>
  <c r="E731" i="10" s="1"/>
  <c r="F732" i="10"/>
  <c r="E732" i="10" s="1"/>
  <c r="F733" i="10"/>
  <c r="E733" i="10" s="1"/>
  <c r="F734" i="10"/>
  <c r="E734" i="10" s="1"/>
  <c r="F735" i="10"/>
  <c r="E735" i="10" s="1"/>
  <c r="F736" i="10"/>
  <c r="E736" i="10" s="1"/>
  <c r="F737" i="10"/>
  <c r="E737" i="10" s="1"/>
  <c r="F738" i="10"/>
  <c r="E738" i="10" s="1"/>
  <c r="F739" i="10"/>
  <c r="E739" i="10" s="1"/>
  <c r="F740" i="10"/>
  <c r="E740" i="10" s="1"/>
  <c r="F741" i="10"/>
  <c r="E741" i="10" s="1"/>
  <c r="F742" i="10"/>
  <c r="E742" i="10" s="1"/>
  <c r="F743" i="10"/>
  <c r="E743" i="10" s="1"/>
  <c r="F744" i="10"/>
  <c r="E744" i="10" s="1"/>
  <c r="F745" i="10"/>
  <c r="E745" i="10" s="1"/>
  <c r="F746" i="10"/>
  <c r="E746" i="10" s="1"/>
  <c r="F747" i="10"/>
  <c r="E747" i="10" s="1"/>
  <c r="F748" i="10"/>
  <c r="E748" i="10" s="1"/>
  <c r="F749" i="10"/>
  <c r="E749" i="10" s="1"/>
  <c r="F750" i="10"/>
  <c r="E750" i="10" s="1"/>
  <c r="F751" i="10"/>
  <c r="E751" i="10" s="1"/>
  <c r="F752" i="10"/>
  <c r="E752" i="10" s="1"/>
  <c r="F753" i="10"/>
  <c r="E753" i="10" s="1"/>
  <c r="F754" i="10"/>
  <c r="E754" i="10" s="1"/>
  <c r="F755" i="10"/>
  <c r="E755" i="10" s="1"/>
  <c r="F756" i="10"/>
  <c r="E756" i="10" s="1"/>
  <c r="F757" i="10"/>
  <c r="E757" i="10" s="1"/>
  <c r="F758" i="10"/>
  <c r="E758" i="10" s="1"/>
  <c r="F759" i="10"/>
  <c r="E759" i="10" s="1"/>
  <c r="F760" i="10"/>
  <c r="E760" i="10" s="1"/>
  <c r="F761" i="10"/>
  <c r="E761" i="10" s="1"/>
  <c r="F762" i="10"/>
  <c r="E762" i="10" s="1"/>
  <c r="F763" i="10"/>
  <c r="E763" i="10" s="1"/>
  <c r="F764" i="10"/>
  <c r="E764" i="10" s="1"/>
  <c r="F765" i="10"/>
  <c r="E765" i="10" s="1"/>
  <c r="F766" i="10"/>
  <c r="E766" i="10" s="1"/>
  <c r="F767" i="10"/>
  <c r="E767" i="10" s="1"/>
  <c r="F768" i="10"/>
  <c r="E768" i="10" s="1"/>
  <c r="F769" i="10"/>
  <c r="E769" i="10" s="1"/>
  <c r="F770" i="10"/>
  <c r="E770" i="10" s="1"/>
  <c r="F771" i="10"/>
  <c r="E771" i="10" s="1"/>
  <c r="F772" i="10"/>
  <c r="E772" i="10" s="1"/>
  <c r="F773" i="10"/>
  <c r="E773" i="10" s="1"/>
  <c r="F774" i="10"/>
  <c r="E774" i="10" s="1"/>
  <c r="F775" i="10"/>
  <c r="E775" i="10" s="1"/>
  <c r="F776" i="10"/>
  <c r="E776" i="10" s="1"/>
  <c r="F777" i="10"/>
  <c r="E777" i="10" s="1"/>
  <c r="F778" i="10"/>
  <c r="E778" i="10" s="1"/>
  <c r="F779" i="10"/>
  <c r="E779" i="10" s="1"/>
  <c r="F780" i="10"/>
  <c r="E780" i="10" s="1"/>
  <c r="F781" i="10"/>
  <c r="E781" i="10" s="1"/>
  <c r="F782" i="10"/>
  <c r="E782" i="10" s="1"/>
  <c r="F783" i="10"/>
  <c r="E783" i="10" s="1"/>
  <c r="F784" i="10"/>
  <c r="E784" i="10" s="1"/>
  <c r="F785" i="10"/>
  <c r="E785" i="10" s="1"/>
  <c r="F786" i="10"/>
  <c r="E786" i="10" s="1"/>
  <c r="F787" i="10"/>
  <c r="E787" i="10" s="1"/>
  <c r="F788" i="10"/>
  <c r="E788" i="10" s="1"/>
  <c r="F789" i="10"/>
  <c r="E789" i="10" s="1"/>
  <c r="F790" i="10"/>
  <c r="E790" i="10" s="1"/>
  <c r="F791" i="10"/>
  <c r="E791" i="10" s="1"/>
  <c r="F792" i="10"/>
  <c r="E792" i="10" s="1"/>
  <c r="F793" i="10"/>
  <c r="E793" i="10" s="1"/>
  <c r="F794" i="10"/>
  <c r="E794" i="10" s="1"/>
  <c r="F795" i="10"/>
  <c r="E795" i="10" s="1"/>
  <c r="F796" i="10"/>
  <c r="E796" i="10" s="1"/>
  <c r="F797" i="10"/>
  <c r="E797" i="10" s="1"/>
  <c r="F798" i="10"/>
  <c r="E798" i="10" s="1"/>
  <c r="F799" i="10"/>
  <c r="E799" i="10" s="1"/>
  <c r="F800" i="10"/>
  <c r="E800" i="10" s="1"/>
  <c r="F801" i="10"/>
  <c r="E801" i="10" s="1"/>
  <c r="F802" i="10"/>
  <c r="E802" i="10" s="1"/>
  <c r="F803" i="10"/>
  <c r="E803" i="10" s="1"/>
  <c r="F804" i="10"/>
  <c r="E804" i="10" s="1"/>
  <c r="F805" i="10"/>
  <c r="E805" i="10" s="1"/>
  <c r="F806" i="10"/>
  <c r="E806" i="10" s="1"/>
  <c r="F807" i="10"/>
  <c r="E807" i="10" s="1"/>
  <c r="F808" i="10"/>
  <c r="E808" i="10" s="1"/>
  <c r="F809" i="10"/>
  <c r="E809" i="10" s="1"/>
  <c r="F810" i="10"/>
  <c r="E810" i="10" s="1"/>
  <c r="F811" i="10"/>
  <c r="E811" i="10" s="1"/>
  <c r="F812" i="10"/>
  <c r="E812" i="10" s="1"/>
  <c r="F813" i="10"/>
  <c r="E813" i="10" s="1"/>
  <c r="F814" i="10"/>
  <c r="E814" i="10" s="1"/>
  <c r="F815" i="10"/>
  <c r="E815" i="10" s="1"/>
  <c r="F816" i="10"/>
  <c r="E816" i="10" s="1"/>
  <c r="F817" i="10"/>
  <c r="E817" i="10" s="1"/>
  <c r="F818" i="10"/>
  <c r="E818" i="10" s="1"/>
  <c r="F819" i="10"/>
  <c r="E819" i="10" s="1"/>
  <c r="F820" i="10"/>
  <c r="E820" i="10" s="1"/>
  <c r="F821" i="10"/>
  <c r="E821" i="10" s="1"/>
  <c r="F822" i="10"/>
  <c r="E822" i="10" s="1"/>
  <c r="F823" i="10"/>
  <c r="E823" i="10" s="1"/>
  <c r="F824" i="10"/>
  <c r="E824" i="10" s="1"/>
  <c r="F825" i="10"/>
  <c r="E825" i="10" s="1"/>
  <c r="F826" i="10"/>
  <c r="E826" i="10" s="1"/>
  <c r="F827" i="10"/>
  <c r="E827" i="10" s="1"/>
  <c r="F828" i="10"/>
  <c r="E828" i="10" s="1"/>
  <c r="F829" i="10"/>
  <c r="E829" i="10" s="1"/>
  <c r="F830" i="10"/>
  <c r="E830" i="10" s="1"/>
  <c r="F831" i="10"/>
  <c r="E831" i="10" s="1"/>
  <c r="F832" i="10"/>
  <c r="E832" i="10" s="1"/>
  <c r="F833" i="10"/>
  <c r="E833" i="10" s="1"/>
  <c r="F834" i="10"/>
  <c r="E834" i="10" s="1"/>
  <c r="F835" i="10"/>
  <c r="E835" i="10" s="1"/>
  <c r="F836" i="10"/>
  <c r="E836" i="10" s="1"/>
  <c r="F837" i="10"/>
  <c r="E837" i="10" s="1"/>
  <c r="F838" i="10"/>
  <c r="E838" i="10" s="1"/>
  <c r="F839" i="10"/>
  <c r="E839" i="10" s="1"/>
  <c r="F840" i="10"/>
  <c r="E840" i="10" s="1"/>
  <c r="F841" i="10"/>
  <c r="E841" i="10" s="1"/>
  <c r="F842" i="10"/>
  <c r="E842" i="10" s="1"/>
  <c r="F843" i="10"/>
  <c r="E843" i="10" s="1"/>
  <c r="F844" i="10"/>
  <c r="E844" i="10" s="1"/>
  <c r="F845" i="10"/>
  <c r="E845" i="10" s="1"/>
  <c r="F846" i="10"/>
  <c r="E846" i="10" s="1"/>
  <c r="F847" i="10"/>
  <c r="E847" i="10" s="1"/>
  <c r="F848" i="10"/>
  <c r="E848" i="10" s="1"/>
  <c r="F849" i="10"/>
  <c r="E849" i="10" s="1"/>
  <c r="F850" i="10"/>
  <c r="E850" i="10" s="1"/>
  <c r="F851" i="10"/>
  <c r="E851" i="10" s="1"/>
  <c r="F852" i="10"/>
  <c r="E852" i="10" s="1"/>
  <c r="F853" i="10"/>
  <c r="E853" i="10" s="1"/>
  <c r="F854" i="10"/>
  <c r="E854" i="10" s="1"/>
  <c r="F855" i="10"/>
  <c r="E855" i="10" s="1"/>
  <c r="F856" i="10"/>
  <c r="E856" i="10" s="1"/>
  <c r="F857" i="10"/>
  <c r="E857" i="10" s="1"/>
  <c r="F858" i="10"/>
  <c r="E858" i="10" s="1"/>
  <c r="F859" i="10"/>
  <c r="E859" i="10" s="1"/>
  <c r="F860" i="10"/>
  <c r="E860" i="10" s="1"/>
  <c r="F861" i="10"/>
  <c r="E861" i="10" s="1"/>
  <c r="F862" i="10"/>
  <c r="E862" i="10" s="1"/>
  <c r="F863" i="10"/>
  <c r="E863" i="10" s="1"/>
  <c r="F864" i="10"/>
  <c r="E864" i="10" s="1"/>
  <c r="F865" i="10"/>
  <c r="E865" i="10" s="1"/>
  <c r="F866" i="10"/>
  <c r="E866" i="10" s="1"/>
  <c r="F867" i="10"/>
  <c r="E867" i="10" s="1"/>
  <c r="F868" i="10"/>
  <c r="E868" i="10" s="1"/>
  <c r="F869" i="10"/>
  <c r="E869" i="10" s="1"/>
  <c r="F870" i="10"/>
  <c r="E870" i="10" s="1"/>
  <c r="F871" i="10"/>
  <c r="E871" i="10" s="1"/>
  <c r="F872" i="10"/>
  <c r="E872" i="10" s="1"/>
  <c r="F873" i="10"/>
  <c r="E873" i="10" s="1"/>
  <c r="F874" i="10"/>
  <c r="E874" i="10" s="1"/>
  <c r="F875" i="10"/>
  <c r="E875" i="10" s="1"/>
  <c r="F876" i="10"/>
  <c r="E876" i="10" s="1"/>
  <c r="F877" i="10"/>
  <c r="E877" i="10" s="1"/>
  <c r="F878" i="10"/>
  <c r="E878" i="10" s="1"/>
  <c r="F879" i="10"/>
  <c r="E879" i="10" s="1"/>
  <c r="F880" i="10"/>
  <c r="E880" i="10" s="1"/>
  <c r="F881" i="10"/>
  <c r="E881" i="10" s="1"/>
  <c r="F882" i="10"/>
  <c r="E882" i="10" s="1"/>
  <c r="F883" i="10"/>
  <c r="E883" i="10" s="1"/>
  <c r="F884" i="10"/>
  <c r="E884" i="10" s="1"/>
  <c r="F885" i="10"/>
  <c r="E885" i="10" s="1"/>
  <c r="F886" i="10"/>
  <c r="E886" i="10" s="1"/>
  <c r="F887" i="10"/>
  <c r="E887" i="10" s="1"/>
  <c r="F888" i="10"/>
  <c r="E888" i="10" s="1"/>
  <c r="F889" i="10"/>
  <c r="E889" i="10" s="1"/>
  <c r="F890" i="10"/>
  <c r="E890" i="10" s="1"/>
  <c r="F891" i="10"/>
  <c r="E891" i="10" s="1"/>
  <c r="F892" i="10"/>
  <c r="E892" i="10" s="1"/>
  <c r="F893" i="10"/>
  <c r="E893" i="10" s="1"/>
  <c r="F894" i="10"/>
  <c r="E894" i="10" s="1"/>
  <c r="F895" i="10"/>
  <c r="E895" i="10" s="1"/>
  <c r="F896" i="10"/>
  <c r="E896" i="10" s="1"/>
  <c r="F897" i="10"/>
  <c r="E897" i="10" s="1"/>
  <c r="F898" i="10"/>
  <c r="E898" i="10" s="1"/>
  <c r="F899" i="10"/>
  <c r="E899" i="10" s="1"/>
  <c r="F900" i="10"/>
  <c r="E900" i="10" s="1"/>
  <c r="F901" i="10"/>
  <c r="E901" i="10" s="1"/>
  <c r="F902" i="10"/>
  <c r="E902" i="10" s="1"/>
  <c r="F903" i="10"/>
  <c r="E903" i="10" s="1"/>
  <c r="F904" i="10"/>
  <c r="E904" i="10" s="1"/>
  <c r="F905" i="10"/>
  <c r="E905" i="10" s="1"/>
  <c r="F906" i="10"/>
  <c r="E906" i="10" s="1"/>
  <c r="F907" i="10"/>
  <c r="E907" i="10" s="1"/>
  <c r="F908" i="10"/>
  <c r="E908" i="10" s="1"/>
  <c r="F909" i="10"/>
  <c r="E909" i="10" s="1"/>
  <c r="F910" i="10"/>
  <c r="E910" i="10" s="1"/>
  <c r="F911" i="10"/>
  <c r="E911" i="10" s="1"/>
  <c r="F912" i="10"/>
  <c r="E912" i="10" s="1"/>
  <c r="F913" i="10"/>
  <c r="E913" i="10" s="1"/>
  <c r="F914" i="10"/>
  <c r="E914" i="10" s="1"/>
  <c r="F915" i="10"/>
  <c r="E915" i="10" s="1"/>
  <c r="F916" i="10"/>
  <c r="E916" i="10" s="1"/>
  <c r="F917" i="10"/>
  <c r="E917" i="10" s="1"/>
  <c r="F918" i="10"/>
  <c r="E918" i="10" s="1"/>
  <c r="F919" i="10"/>
  <c r="E919" i="10" s="1"/>
  <c r="F920" i="10"/>
  <c r="E920" i="10" s="1"/>
  <c r="F921" i="10"/>
  <c r="E921" i="10" s="1"/>
  <c r="F922" i="10"/>
  <c r="E922" i="10" s="1"/>
  <c r="F923" i="10"/>
  <c r="E923" i="10" s="1"/>
  <c r="F924" i="10"/>
  <c r="E924" i="10" s="1"/>
  <c r="F925" i="10"/>
  <c r="E925" i="10" s="1"/>
  <c r="F926" i="10"/>
  <c r="E926" i="10" s="1"/>
  <c r="F927" i="10"/>
  <c r="E927" i="10" s="1"/>
  <c r="F928" i="10"/>
  <c r="E928" i="10" s="1"/>
  <c r="F929" i="10"/>
  <c r="E929" i="10" s="1"/>
  <c r="F930" i="10"/>
  <c r="E930" i="10" s="1"/>
  <c r="F931" i="10"/>
  <c r="E931" i="10" s="1"/>
  <c r="F932" i="10"/>
  <c r="E932" i="10" s="1"/>
  <c r="F933" i="10"/>
  <c r="E933" i="10" s="1"/>
  <c r="F934" i="10"/>
  <c r="E934" i="10" s="1"/>
  <c r="F935" i="10"/>
  <c r="E935" i="10" s="1"/>
  <c r="F936" i="10"/>
  <c r="E936" i="10" s="1"/>
  <c r="F937" i="10"/>
  <c r="E937" i="10" s="1"/>
  <c r="F938" i="10"/>
  <c r="E938" i="10" s="1"/>
  <c r="F939" i="10"/>
  <c r="E939" i="10" s="1"/>
  <c r="F940" i="10"/>
  <c r="E940" i="10" s="1"/>
  <c r="F941" i="10"/>
  <c r="E941" i="10" s="1"/>
  <c r="F942" i="10"/>
  <c r="E942" i="10" s="1"/>
  <c r="F943" i="10"/>
  <c r="E943" i="10" s="1"/>
  <c r="F944" i="10"/>
  <c r="E944" i="10" s="1"/>
  <c r="F945" i="10"/>
  <c r="E945" i="10" s="1"/>
  <c r="F946" i="10"/>
  <c r="E946" i="10" s="1"/>
  <c r="F947" i="10"/>
  <c r="E947" i="10" s="1"/>
  <c r="F948" i="10"/>
  <c r="E948" i="10" s="1"/>
  <c r="F949" i="10"/>
  <c r="E949" i="10" s="1"/>
  <c r="F950" i="10"/>
  <c r="E950" i="10" s="1"/>
  <c r="F951" i="10"/>
  <c r="E951" i="10" s="1"/>
  <c r="F952" i="10"/>
  <c r="E952" i="10" s="1"/>
  <c r="F953" i="10"/>
  <c r="E953" i="10" s="1"/>
  <c r="F954" i="10"/>
  <c r="E954" i="10" s="1"/>
  <c r="F955" i="10"/>
  <c r="E955" i="10" s="1"/>
  <c r="F956" i="10"/>
  <c r="E956" i="10" s="1"/>
  <c r="F957" i="10"/>
  <c r="E957" i="10" s="1"/>
  <c r="F958" i="10"/>
  <c r="E958" i="10" s="1"/>
  <c r="F959" i="10"/>
  <c r="E959" i="10" s="1"/>
  <c r="F960" i="10"/>
  <c r="E960" i="10" s="1"/>
  <c r="F961" i="10"/>
  <c r="E961" i="10" s="1"/>
  <c r="F962" i="10"/>
  <c r="E962" i="10" s="1"/>
  <c r="F963" i="10"/>
  <c r="E963" i="10" s="1"/>
  <c r="F964" i="10"/>
  <c r="E964" i="10" s="1"/>
  <c r="F965" i="10"/>
  <c r="E965" i="10" s="1"/>
  <c r="F966" i="10"/>
  <c r="E966" i="10" s="1"/>
  <c r="F967" i="10"/>
  <c r="E967" i="10" s="1"/>
  <c r="F968" i="10"/>
  <c r="E968" i="10" s="1"/>
  <c r="F969" i="10"/>
  <c r="E969" i="10" s="1"/>
  <c r="F970" i="10"/>
  <c r="E970" i="10" s="1"/>
  <c r="F971" i="10"/>
  <c r="E971" i="10" s="1"/>
  <c r="F972" i="10"/>
  <c r="E972" i="10" s="1"/>
  <c r="F973" i="10"/>
  <c r="E973" i="10" s="1"/>
  <c r="F974" i="10"/>
  <c r="E974" i="10" s="1"/>
  <c r="F975" i="10"/>
  <c r="E975" i="10" s="1"/>
  <c r="F976" i="10"/>
  <c r="E976" i="10" s="1"/>
  <c r="F977" i="10"/>
  <c r="E977" i="10" s="1"/>
  <c r="F978" i="10"/>
  <c r="E978" i="10" s="1"/>
  <c r="F979" i="10"/>
  <c r="E979" i="10" s="1"/>
  <c r="F980" i="10"/>
  <c r="E980" i="10" s="1"/>
  <c r="F981" i="10"/>
  <c r="E981" i="10" s="1"/>
  <c r="F982" i="10"/>
  <c r="E982" i="10" s="1"/>
  <c r="F983" i="10"/>
  <c r="E983" i="10" s="1"/>
  <c r="F984" i="10"/>
  <c r="E984" i="10" s="1"/>
  <c r="F985" i="10"/>
  <c r="E985" i="10" s="1"/>
  <c r="F986" i="10"/>
  <c r="E986" i="10" s="1"/>
  <c r="F987" i="10"/>
  <c r="E987" i="10" s="1"/>
  <c r="F988" i="10"/>
  <c r="E988" i="10" s="1"/>
  <c r="F989" i="10"/>
  <c r="E989" i="10" s="1"/>
  <c r="F990" i="10"/>
  <c r="E990" i="10" s="1"/>
  <c r="F991" i="10"/>
  <c r="E991" i="10" s="1"/>
  <c r="F992" i="10"/>
  <c r="E992" i="10" s="1"/>
  <c r="F993" i="10"/>
  <c r="E993" i="10" s="1"/>
  <c r="F994" i="10"/>
  <c r="E994" i="10" s="1"/>
  <c r="F995" i="10"/>
  <c r="E995" i="10" s="1"/>
  <c r="F996" i="10"/>
  <c r="E996" i="10" s="1"/>
  <c r="F997" i="10"/>
  <c r="E997" i="10" s="1"/>
  <c r="F998" i="10"/>
  <c r="E998" i="10" s="1"/>
  <c r="F999" i="10"/>
  <c r="E999" i="10" s="1"/>
  <c r="F1000" i="10"/>
  <c r="E1000" i="10" s="1"/>
  <c r="F1001" i="10"/>
  <c r="E1001" i="10" s="1"/>
  <c r="F1002" i="10"/>
  <c r="E1002" i="10" s="1"/>
  <c r="F1003" i="10"/>
  <c r="E1003" i="10" s="1"/>
  <c r="F1004" i="10"/>
  <c r="E1004" i="10" s="1"/>
  <c r="F1005" i="10"/>
  <c r="E1005" i="10" s="1"/>
  <c r="F1006" i="10"/>
  <c r="E1006" i="10" s="1"/>
  <c r="F1007" i="10"/>
  <c r="E1007" i="10" s="1"/>
  <c r="F1008" i="10"/>
  <c r="E1008" i="10" s="1"/>
  <c r="F1009" i="10"/>
  <c r="E1009" i="10" s="1"/>
  <c r="F1010" i="10"/>
  <c r="E1010" i="10" s="1"/>
  <c r="F1011" i="10"/>
  <c r="E1011" i="10" s="1"/>
  <c r="F1012" i="10"/>
  <c r="E1012" i="10" s="1"/>
  <c r="F1013" i="10"/>
  <c r="E1013" i="10" s="1"/>
  <c r="F1014" i="10"/>
  <c r="E1014" i="10" s="1"/>
  <c r="F1015" i="10"/>
  <c r="E1015" i="10" s="1"/>
  <c r="F1016" i="10"/>
  <c r="E1016" i="10" s="1"/>
  <c r="F1017" i="10"/>
  <c r="E1017" i="10" s="1"/>
  <c r="F1018" i="10"/>
  <c r="E1018" i="10" s="1"/>
  <c r="F1019" i="10"/>
  <c r="E1019" i="10" s="1"/>
  <c r="F1020" i="10"/>
  <c r="E1020" i="10" s="1"/>
  <c r="F1021" i="10"/>
  <c r="E1021" i="10" s="1"/>
  <c r="F1022" i="10"/>
  <c r="E1022" i="10" s="1"/>
  <c r="F1023" i="10"/>
  <c r="E1023" i="10" s="1"/>
  <c r="F1024" i="10"/>
  <c r="E1024" i="10" s="1"/>
  <c r="F1025" i="10"/>
  <c r="E1025" i="10" s="1"/>
  <c r="F1026" i="10"/>
  <c r="E1026" i="10" s="1"/>
  <c r="F1027" i="10"/>
  <c r="E1027" i="10" s="1"/>
  <c r="F1028" i="10"/>
  <c r="E1028" i="10" s="1"/>
  <c r="F1029" i="10"/>
  <c r="E1029" i="10" s="1"/>
  <c r="F1030" i="10"/>
  <c r="E1030" i="10" s="1"/>
  <c r="F1031" i="10"/>
  <c r="E1031" i="10" s="1"/>
  <c r="F1032" i="10"/>
  <c r="E1032" i="10" s="1"/>
  <c r="F1033" i="10"/>
  <c r="E1033" i="10" s="1"/>
  <c r="F1034" i="10"/>
  <c r="E1034" i="10" s="1"/>
  <c r="F1035" i="10"/>
  <c r="E1035" i="10" s="1"/>
  <c r="F1036" i="10"/>
  <c r="E1036" i="10" s="1"/>
  <c r="F1037" i="10"/>
  <c r="E1037" i="10" s="1"/>
  <c r="F1038" i="10"/>
  <c r="E1038" i="10" s="1"/>
  <c r="F1039" i="10"/>
  <c r="E1039" i="10" s="1"/>
  <c r="F1040" i="10"/>
  <c r="E1040" i="10" s="1"/>
  <c r="F1041" i="10"/>
  <c r="E1041" i="10" s="1"/>
  <c r="F1042" i="10"/>
  <c r="E1042" i="10" s="1"/>
  <c r="F1043" i="10"/>
  <c r="E1043" i="10" s="1"/>
  <c r="F1044" i="10"/>
  <c r="E1044" i="10" s="1"/>
  <c r="F1045" i="10"/>
  <c r="E1045" i="10" s="1"/>
  <c r="F1046" i="10"/>
  <c r="E1046" i="10" s="1"/>
  <c r="F1047" i="10"/>
  <c r="E1047" i="10" s="1"/>
  <c r="F1048" i="10"/>
  <c r="E1048" i="10" s="1"/>
  <c r="F1049" i="10"/>
  <c r="E1049" i="10" s="1"/>
  <c r="F1050" i="10"/>
  <c r="E1050" i="10" s="1"/>
  <c r="F1051" i="10"/>
  <c r="E1051" i="10" s="1"/>
  <c r="F1052" i="10"/>
  <c r="E1052" i="10" s="1"/>
  <c r="F1053" i="10"/>
  <c r="E1053" i="10" s="1"/>
  <c r="F1054" i="10"/>
  <c r="E1054" i="10" s="1"/>
  <c r="F1055" i="10"/>
  <c r="E1055" i="10" s="1"/>
  <c r="F1056" i="10"/>
  <c r="E1056" i="10" s="1"/>
  <c r="F1057" i="10"/>
  <c r="E1057" i="10" s="1"/>
  <c r="F1058" i="10"/>
  <c r="E1058" i="10" s="1"/>
  <c r="F1059" i="10"/>
  <c r="E1059" i="10" s="1"/>
  <c r="F1060" i="10"/>
  <c r="E1060" i="10" s="1"/>
  <c r="F1061" i="10"/>
  <c r="E1061" i="10" s="1"/>
  <c r="F1062" i="10"/>
  <c r="E1062" i="10" s="1"/>
  <c r="F1063" i="10"/>
  <c r="E1063" i="10" s="1"/>
  <c r="F1064" i="10"/>
  <c r="E1064" i="10" s="1"/>
  <c r="F1065" i="10"/>
  <c r="E1065" i="10" s="1"/>
  <c r="F1066" i="10"/>
  <c r="E1066" i="10" s="1"/>
  <c r="F1067" i="10"/>
  <c r="E1067" i="10" s="1"/>
  <c r="F1068" i="10"/>
  <c r="E1068" i="10" s="1"/>
  <c r="F1069" i="10"/>
  <c r="E1069" i="10" s="1"/>
  <c r="F1070" i="10"/>
  <c r="E1070" i="10" s="1"/>
  <c r="F1071" i="10"/>
  <c r="E1071" i="10" s="1"/>
  <c r="F1072" i="10"/>
  <c r="E1072" i="10" s="1"/>
  <c r="F1073" i="10"/>
  <c r="E1073" i="10" s="1"/>
  <c r="F1074" i="10"/>
  <c r="E1074" i="10" s="1"/>
  <c r="F1075" i="10"/>
  <c r="E1075" i="10" s="1"/>
  <c r="F1076" i="10"/>
  <c r="E1076" i="10" s="1"/>
  <c r="F1077" i="10"/>
  <c r="E1077" i="10" s="1"/>
  <c r="F1078" i="10"/>
  <c r="E1078" i="10" s="1"/>
  <c r="F1079" i="10"/>
  <c r="E1079" i="10" s="1"/>
  <c r="F1080" i="10"/>
  <c r="E1080" i="10" s="1"/>
  <c r="F1081" i="10"/>
  <c r="E1081" i="10" s="1"/>
  <c r="F1082" i="10"/>
  <c r="E1082" i="10" s="1"/>
  <c r="F1083" i="10"/>
  <c r="E1083" i="10" s="1"/>
  <c r="F1084" i="10"/>
  <c r="E1084" i="10" s="1"/>
  <c r="F1085" i="10"/>
  <c r="E1085" i="10" s="1"/>
  <c r="F1086" i="10"/>
  <c r="E1086" i="10" s="1"/>
  <c r="F1087" i="10"/>
  <c r="E1087" i="10" s="1"/>
  <c r="F1088" i="10"/>
  <c r="E1088" i="10" s="1"/>
  <c r="F1089" i="10"/>
  <c r="E1089" i="10" s="1"/>
  <c r="F1090" i="10"/>
  <c r="E1090" i="10" s="1"/>
  <c r="F1091" i="10"/>
  <c r="E1091" i="10" s="1"/>
  <c r="F1092" i="10"/>
  <c r="E1092" i="10" s="1"/>
  <c r="F1093" i="10"/>
  <c r="E1093" i="10" s="1"/>
  <c r="F1094" i="10"/>
  <c r="E1094" i="10" s="1"/>
  <c r="F1095" i="10"/>
  <c r="E1095" i="10" s="1"/>
  <c r="F1096" i="10"/>
  <c r="E1096" i="10" s="1"/>
  <c r="F1097" i="10"/>
  <c r="E1097" i="10" s="1"/>
  <c r="F1098" i="10"/>
  <c r="E1098" i="10" s="1"/>
  <c r="F1099" i="10"/>
  <c r="E1099" i="10" s="1"/>
  <c r="F1100" i="10"/>
  <c r="E1100" i="10" s="1"/>
  <c r="F1101" i="10"/>
  <c r="E1101" i="10" s="1"/>
  <c r="F1102" i="10"/>
  <c r="E1102" i="10" s="1"/>
  <c r="F1103" i="10"/>
  <c r="E1103" i="10" s="1"/>
  <c r="F1104" i="10"/>
  <c r="E1104" i="10" s="1"/>
  <c r="F1105" i="10"/>
  <c r="E1105" i="10" s="1"/>
  <c r="F1106" i="10"/>
  <c r="E1106" i="10" s="1"/>
  <c r="F1107" i="10"/>
  <c r="E1107" i="10" s="1"/>
  <c r="F1108" i="10"/>
  <c r="E1108" i="10" s="1"/>
  <c r="F1109" i="10"/>
  <c r="E1109" i="10" s="1"/>
  <c r="F1110" i="10"/>
  <c r="E1110" i="10" s="1"/>
  <c r="F1111" i="10"/>
  <c r="E1111" i="10" s="1"/>
  <c r="F1112" i="10"/>
  <c r="E1112" i="10" s="1"/>
  <c r="F1113" i="10"/>
  <c r="E1113" i="10" s="1"/>
  <c r="F1114" i="10"/>
  <c r="E1114" i="10" s="1"/>
  <c r="F1115" i="10"/>
  <c r="E1115" i="10" s="1"/>
  <c r="F1116" i="10"/>
  <c r="E1116" i="10" s="1"/>
  <c r="F1117" i="10"/>
  <c r="E1117" i="10" s="1"/>
  <c r="F1118" i="10"/>
  <c r="E1118" i="10" s="1"/>
  <c r="F1119" i="10"/>
  <c r="E1119" i="10" s="1"/>
  <c r="F1120" i="10"/>
  <c r="E1120" i="10" s="1"/>
  <c r="F1121" i="10"/>
  <c r="E1121" i="10" s="1"/>
  <c r="F1122" i="10"/>
  <c r="E1122" i="10" s="1"/>
  <c r="F1123" i="10"/>
  <c r="E1123" i="10" s="1"/>
  <c r="F1124" i="10"/>
  <c r="E1124" i="10" s="1"/>
  <c r="F1125" i="10"/>
  <c r="E1125" i="10" s="1"/>
  <c r="F1126" i="10"/>
  <c r="E1126" i="10" s="1"/>
  <c r="F1127" i="10"/>
  <c r="E1127" i="10" s="1"/>
  <c r="F1128" i="10"/>
  <c r="E1128" i="10" s="1"/>
  <c r="F1129" i="10"/>
  <c r="E1129" i="10" s="1"/>
  <c r="F1130" i="10"/>
  <c r="E1130" i="10" s="1"/>
  <c r="F1131" i="10"/>
  <c r="E1131" i="10" s="1"/>
  <c r="F1132" i="10"/>
  <c r="E1132" i="10" s="1"/>
  <c r="F1133" i="10"/>
  <c r="E1133" i="10" s="1"/>
  <c r="F1134" i="10"/>
  <c r="E1134" i="10" s="1"/>
  <c r="F1135" i="10"/>
  <c r="E1135" i="10" s="1"/>
  <c r="F1136" i="10"/>
  <c r="E1136" i="10" s="1"/>
  <c r="F1137" i="10"/>
  <c r="E1137" i="10" s="1"/>
  <c r="F1138" i="10"/>
  <c r="E1138" i="10" s="1"/>
  <c r="F1139" i="10"/>
  <c r="E1139" i="10" s="1"/>
  <c r="F1140" i="10"/>
  <c r="E1140" i="10" s="1"/>
  <c r="F1141" i="10"/>
  <c r="E1141" i="10" s="1"/>
  <c r="F1142" i="10"/>
  <c r="E1142" i="10" s="1"/>
  <c r="F1143" i="10"/>
  <c r="E1143" i="10" s="1"/>
  <c r="F1144" i="10"/>
  <c r="E1144" i="10" s="1"/>
  <c r="F1145" i="10"/>
  <c r="E1145" i="10" s="1"/>
  <c r="F1146" i="10"/>
  <c r="E1146" i="10" s="1"/>
  <c r="F1147" i="10"/>
  <c r="E1147" i="10" s="1"/>
  <c r="F1148" i="10"/>
  <c r="E1148" i="10" s="1"/>
  <c r="F1149" i="10"/>
  <c r="E1149" i="10" s="1"/>
  <c r="F1150" i="10"/>
  <c r="E1150" i="10" s="1"/>
  <c r="F1151" i="10"/>
  <c r="E1151" i="10" s="1"/>
  <c r="F1152" i="10"/>
  <c r="E1152" i="10" s="1"/>
  <c r="F1153" i="10"/>
  <c r="E1153" i="10" s="1"/>
  <c r="F1154" i="10"/>
  <c r="E1154" i="10" s="1"/>
  <c r="F1155" i="10"/>
  <c r="E1155" i="10" s="1"/>
  <c r="F1156" i="10"/>
  <c r="E1156" i="10" s="1"/>
  <c r="F1157" i="10"/>
  <c r="E1157" i="10" s="1"/>
  <c r="F1158" i="10"/>
  <c r="E1158" i="10" s="1"/>
  <c r="F1159" i="10"/>
  <c r="E1159" i="10" s="1"/>
  <c r="F1160" i="10"/>
  <c r="E1160" i="10" s="1"/>
  <c r="F1161" i="10"/>
  <c r="E1161" i="10" s="1"/>
  <c r="F1162" i="10"/>
  <c r="E1162" i="10" s="1"/>
  <c r="F1163" i="10"/>
  <c r="E1163" i="10" s="1"/>
  <c r="F1164" i="10"/>
  <c r="E1164" i="10" s="1"/>
  <c r="F1165" i="10"/>
  <c r="E1165" i="10" s="1"/>
  <c r="F1166" i="10"/>
  <c r="E1166" i="10" s="1"/>
  <c r="F1167" i="10"/>
  <c r="E1167" i="10" s="1"/>
  <c r="F1168" i="10"/>
  <c r="E1168" i="10" s="1"/>
  <c r="F1169" i="10"/>
  <c r="E1169" i="10" s="1"/>
  <c r="F1170" i="10"/>
  <c r="E1170" i="10" s="1"/>
  <c r="F1171" i="10"/>
  <c r="E1171" i="10" s="1"/>
  <c r="F1172" i="10"/>
  <c r="E1172" i="10" s="1"/>
  <c r="F1173" i="10"/>
  <c r="E1173" i="10" s="1"/>
  <c r="F1174" i="10"/>
  <c r="E1174" i="10" s="1"/>
  <c r="F1175" i="10"/>
  <c r="E1175" i="10" s="1"/>
  <c r="F1176" i="10"/>
  <c r="E1176" i="10" s="1"/>
  <c r="F1177" i="10"/>
  <c r="E1177" i="10" s="1"/>
  <c r="F1178" i="10"/>
  <c r="E1178" i="10" s="1"/>
  <c r="F1179" i="10"/>
  <c r="E1179" i="10" s="1"/>
  <c r="F1180" i="10"/>
  <c r="E1180" i="10" s="1"/>
  <c r="F1181" i="10"/>
  <c r="E1181" i="10" s="1"/>
  <c r="F1182" i="10"/>
  <c r="E1182" i="10" s="1"/>
  <c r="F1183" i="10"/>
  <c r="E1183" i="10" s="1"/>
  <c r="F1184" i="10"/>
  <c r="E1184" i="10" s="1"/>
  <c r="F1185" i="10"/>
  <c r="E1185" i="10" s="1"/>
  <c r="F1186" i="10"/>
  <c r="E1186" i="10" s="1"/>
  <c r="F1187" i="10"/>
  <c r="E1187" i="10" s="1"/>
  <c r="F1188" i="10"/>
  <c r="E1188" i="10" s="1"/>
  <c r="F1189" i="10"/>
  <c r="E1189" i="10" s="1"/>
  <c r="F1190" i="10"/>
  <c r="E1190" i="10" s="1"/>
  <c r="F1191" i="10"/>
  <c r="E1191" i="10" s="1"/>
  <c r="F1192" i="10"/>
  <c r="E1192" i="10" s="1"/>
  <c r="F1193" i="10"/>
  <c r="E1193" i="10" s="1"/>
  <c r="F1194" i="10"/>
  <c r="E1194" i="10" s="1"/>
  <c r="F1195" i="10"/>
  <c r="E1195" i="10" s="1"/>
  <c r="F1196" i="10"/>
  <c r="E1196" i="10" s="1"/>
  <c r="F1197" i="10"/>
  <c r="E1197" i="10" s="1"/>
  <c r="F1198" i="10"/>
  <c r="E1198" i="10" s="1"/>
  <c r="F1199" i="10"/>
  <c r="E1199" i="10" s="1"/>
  <c r="F1200" i="10"/>
  <c r="E1200" i="10" s="1"/>
  <c r="F1201" i="10"/>
  <c r="E1201" i="10" s="1"/>
  <c r="F1202" i="10"/>
  <c r="E1202" i="10" s="1"/>
  <c r="F1203" i="10"/>
  <c r="E1203" i="10" s="1"/>
  <c r="F1204" i="10"/>
  <c r="E1204" i="10" s="1"/>
  <c r="F1205" i="10"/>
  <c r="E1205" i="10" s="1"/>
  <c r="F1206" i="10"/>
  <c r="E1206" i="10" s="1"/>
  <c r="F1207" i="10"/>
  <c r="E1207" i="10" s="1"/>
  <c r="F1208" i="10"/>
  <c r="E1208" i="10" s="1"/>
  <c r="F1209" i="10"/>
  <c r="E1209" i="10" s="1"/>
  <c r="F1210" i="10"/>
  <c r="E1210" i="10" s="1"/>
  <c r="F1211" i="10"/>
  <c r="E1211" i="10" s="1"/>
  <c r="F1212" i="10"/>
  <c r="E1212" i="10" s="1"/>
  <c r="F1213" i="10"/>
  <c r="E1213" i="10" s="1"/>
  <c r="F1214" i="10"/>
  <c r="E1214" i="10" s="1"/>
  <c r="F1215" i="10"/>
  <c r="E1215" i="10" s="1"/>
  <c r="F1216" i="10"/>
  <c r="E1216" i="10" s="1"/>
  <c r="F1217" i="10"/>
  <c r="E1217" i="10" s="1"/>
  <c r="F1218" i="10"/>
  <c r="E1218" i="10" s="1"/>
  <c r="F1219" i="10"/>
  <c r="E1219" i="10" s="1"/>
  <c r="F1220" i="10"/>
  <c r="E1220" i="10" s="1"/>
  <c r="F1221" i="10"/>
  <c r="E1221" i="10" s="1"/>
  <c r="F1222" i="10"/>
  <c r="E1222" i="10" s="1"/>
  <c r="F1223" i="10"/>
  <c r="E1223" i="10" s="1"/>
  <c r="F1224" i="10"/>
  <c r="E1224" i="10" s="1"/>
  <c r="F1225" i="10"/>
  <c r="E1225" i="10" s="1"/>
  <c r="F1226" i="10"/>
  <c r="E1226" i="10" s="1"/>
  <c r="F1227" i="10"/>
  <c r="E1227" i="10" s="1"/>
  <c r="F1228" i="10"/>
  <c r="E1228" i="10" s="1"/>
  <c r="F1229" i="10"/>
  <c r="E1229" i="10" s="1"/>
  <c r="F1230" i="10"/>
  <c r="E1230" i="10" s="1"/>
  <c r="F1231" i="10"/>
  <c r="E1231" i="10" s="1"/>
  <c r="F1232" i="10"/>
  <c r="E1232" i="10" s="1"/>
  <c r="F1233" i="10"/>
  <c r="E1233" i="10" s="1"/>
  <c r="F1234" i="10"/>
  <c r="E1234" i="10" s="1"/>
  <c r="F1235" i="10"/>
  <c r="E1235" i="10" s="1"/>
  <c r="F1236" i="10"/>
  <c r="E1236" i="10" s="1"/>
  <c r="F1237" i="10"/>
  <c r="E1237" i="10" s="1"/>
  <c r="F1238" i="10"/>
  <c r="E1238" i="10" s="1"/>
  <c r="F1239" i="10"/>
  <c r="E1239" i="10" s="1"/>
  <c r="F1240" i="10"/>
  <c r="E1240" i="10" s="1"/>
  <c r="F1241" i="10"/>
  <c r="E1241" i="10" s="1"/>
  <c r="F1242" i="10"/>
  <c r="E1242" i="10" s="1"/>
  <c r="F1243" i="10"/>
  <c r="E1243" i="10" s="1"/>
  <c r="F1244" i="10"/>
  <c r="E1244" i="10" s="1"/>
  <c r="F1245" i="10"/>
  <c r="E1245" i="10" s="1"/>
  <c r="F1246" i="10"/>
  <c r="E1246" i="10" s="1"/>
  <c r="F1247" i="10"/>
  <c r="E1247" i="10" s="1"/>
  <c r="F1248" i="10"/>
  <c r="E1248" i="10" s="1"/>
  <c r="F1249" i="10"/>
  <c r="E1249" i="10" s="1"/>
  <c r="F1250" i="10"/>
  <c r="E1250" i="10" s="1"/>
  <c r="F1251" i="10"/>
  <c r="E1251" i="10" s="1"/>
  <c r="F1252" i="10"/>
  <c r="E1252" i="10" s="1"/>
  <c r="F1253" i="10"/>
  <c r="E1253" i="10" s="1"/>
  <c r="F1254" i="10"/>
  <c r="E1254" i="10" s="1"/>
  <c r="F1255" i="10"/>
  <c r="E1255" i="10" s="1"/>
  <c r="F1256" i="10"/>
  <c r="E1256" i="10" s="1"/>
  <c r="F1257" i="10"/>
  <c r="E1257" i="10" s="1"/>
  <c r="F1258" i="10"/>
  <c r="E1258" i="10" s="1"/>
  <c r="F1259" i="10"/>
  <c r="E1259" i="10" s="1"/>
  <c r="F1260" i="10"/>
  <c r="E1260" i="10" s="1"/>
  <c r="F1261" i="10"/>
  <c r="E1261" i="10" s="1"/>
  <c r="F1262" i="10"/>
  <c r="E1262" i="10" s="1"/>
  <c r="F1263" i="10"/>
  <c r="E1263" i="10" s="1"/>
  <c r="F1264" i="10"/>
  <c r="E1264" i="10" s="1"/>
  <c r="F1265" i="10"/>
  <c r="E1265" i="10" s="1"/>
  <c r="F1266" i="10"/>
  <c r="E1266" i="10" s="1"/>
  <c r="F1267" i="10"/>
  <c r="E1267" i="10" s="1"/>
  <c r="F1268" i="10"/>
  <c r="E1268" i="10" s="1"/>
  <c r="F1269" i="10"/>
  <c r="E1269" i="10" s="1"/>
  <c r="F1270" i="10"/>
  <c r="E1270" i="10" s="1"/>
  <c r="F1271" i="10"/>
  <c r="E1271" i="10" s="1"/>
  <c r="F1272" i="10"/>
  <c r="E1272" i="10" s="1"/>
  <c r="F1273" i="10"/>
  <c r="E1273" i="10" s="1"/>
  <c r="F1274" i="10"/>
  <c r="E1274" i="10" s="1"/>
  <c r="F1275" i="10"/>
  <c r="E1275" i="10" s="1"/>
  <c r="F1276" i="10"/>
  <c r="E1276" i="10" s="1"/>
  <c r="F1277" i="10"/>
  <c r="E1277" i="10" s="1"/>
  <c r="F1278" i="10"/>
  <c r="E1278" i="10" s="1"/>
  <c r="F1279" i="10"/>
  <c r="E1279" i="10" s="1"/>
  <c r="F1280" i="10"/>
  <c r="E1280" i="10" s="1"/>
  <c r="F1281" i="10"/>
  <c r="E1281" i="10" s="1"/>
  <c r="F1282" i="10"/>
  <c r="E1282" i="10" s="1"/>
  <c r="F1283" i="10"/>
  <c r="E1283" i="10" s="1"/>
  <c r="F1284" i="10"/>
  <c r="E1284" i="10" s="1"/>
  <c r="F1285" i="10"/>
  <c r="E1285" i="10" s="1"/>
  <c r="F1286" i="10"/>
  <c r="E1286" i="10" s="1"/>
  <c r="F1287" i="10"/>
  <c r="E1287" i="10" s="1"/>
  <c r="F1288" i="10"/>
  <c r="E1288" i="10" s="1"/>
  <c r="F1289" i="10"/>
  <c r="E1289" i="10" s="1"/>
  <c r="F1290" i="10"/>
  <c r="E1290" i="10" s="1"/>
  <c r="F1291" i="10"/>
  <c r="E1291" i="10" s="1"/>
  <c r="F1292" i="10"/>
  <c r="E1292" i="10" s="1"/>
  <c r="F1293" i="10"/>
  <c r="E1293" i="10" s="1"/>
  <c r="F1294" i="10"/>
  <c r="E1294" i="10" s="1"/>
  <c r="F1295" i="10"/>
  <c r="E1295" i="10" s="1"/>
  <c r="F1296" i="10"/>
  <c r="E1296" i="10" s="1"/>
  <c r="F1297" i="10"/>
  <c r="E1297" i="10" s="1"/>
  <c r="F1298" i="10"/>
  <c r="E1298" i="10" s="1"/>
  <c r="F1299" i="10"/>
  <c r="E1299" i="10" s="1"/>
  <c r="F1300" i="10"/>
  <c r="E1300" i="10" s="1"/>
  <c r="F1301" i="10"/>
  <c r="E1301" i="10" s="1"/>
  <c r="F1302" i="10"/>
  <c r="E1302" i="10" s="1"/>
  <c r="F1303" i="10"/>
  <c r="E1303" i="10" s="1"/>
  <c r="F1304" i="10"/>
  <c r="E1304" i="10" s="1"/>
  <c r="F1305" i="10"/>
  <c r="E1305" i="10" s="1"/>
  <c r="F1306" i="10"/>
  <c r="E1306" i="10" s="1"/>
  <c r="F1307" i="10"/>
  <c r="E1307" i="10" s="1"/>
  <c r="F1308" i="10"/>
  <c r="E1308" i="10" s="1"/>
  <c r="F1309" i="10"/>
  <c r="E1309" i="10" s="1"/>
  <c r="F1310" i="10"/>
  <c r="E1310" i="10" s="1"/>
  <c r="F1311" i="10"/>
  <c r="E1311" i="10" s="1"/>
  <c r="F1312" i="10"/>
  <c r="E1312" i="10" s="1"/>
  <c r="F1313" i="10"/>
  <c r="E1313" i="10" s="1"/>
  <c r="F1314" i="10"/>
  <c r="E1314" i="10" s="1"/>
  <c r="F1315" i="10"/>
  <c r="E1315" i="10" s="1"/>
  <c r="F1316" i="10"/>
  <c r="E1316" i="10" s="1"/>
  <c r="F1317" i="10"/>
  <c r="E1317" i="10" s="1"/>
  <c r="F1318" i="10"/>
  <c r="E1318" i="10" s="1"/>
  <c r="F1319" i="10"/>
  <c r="E1319" i="10" s="1"/>
  <c r="F1320" i="10"/>
  <c r="E1320" i="10" s="1"/>
  <c r="F1321" i="10"/>
  <c r="E1321" i="10" s="1"/>
  <c r="F1322" i="10"/>
  <c r="E1322" i="10" s="1"/>
  <c r="F1323" i="10"/>
  <c r="E1323" i="10" s="1"/>
  <c r="F1324" i="10"/>
  <c r="E1324" i="10" s="1"/>
  <c r="F1325" i="10"/>
  <c r="E1325" i="10" s="1"/>
  <c r="F1326" i="10"/>
  <c r="E1326" i="10" s="1"/>
  <c r="F1327" i="10"/>
  <c r="E1327" i="10" s="1"/>
  <c r="F1328" i="10"/>
  <c r="E1328" i="10" s="1"/>
  <c r="F1329" i="10"/>
  <c r="E1329" i="10" s="1"/>
  <c r="F1330" i="10"/>
  <c r="E1330" i="10" s="1"/>
  <c r="F1331" i="10"/>
  <c r="E1331" i="10" s="1"/>
  <c r="F1332" i="10"/>
  <c r="E1332" i="10" s="1"/>
  <c r="F1333" i="10"/>
  <c r="E1333" i="10" s="1"/>
  <c r="F1334" i="10"/>
  <c r="E1334" i="10" s="1"/>
  <c r="F1335" i="10"/>
  <c r="E1335" i="10" s="1"/>
  <c r="F1336" i="10"/>
  <c r="E1336" i="10" s="1"/>
  <c r="F1337" i="10"/>
  <c r="E1337" i="10" s="1"/>
  <c r="F1338" i="10"/>
  <c r="E1338" i="10" s="1"/>
  <c r="F1339" i="10"/>
  <c r="E1339" i="10" s="1"/>
  <c r="F1340" i="10"/>
  <c r="E1340" i="10" s="1"/>
  <c r="F1341" i="10"/>
  <c r="E1341" i="10" s="1"/>
  <c r="F1342" i="10"/>
  <c r="E1342" i="10" s="1"/>
  <c r="F1343" i="10"/>
  <c r="E1343" i="10" s="1"/>
  <c r="F1344" i="10"/>
  <c r="E1344" i="10" s="1"/>
  <c r="F1345" i="10"/>
  <c r="E1345" i="10" s="1"/>
  <c r="F1346" i="10"/>
  <c r="E1346" i="10" s="1"/>
  <c r="F1347" i="10"/>
  <c r="E1347" i="10" s="1"/>
  <c r="F1348" i="10"/>
  <c r="E1348" i="10" s="1"/>
  <c r="F1349" i="10"/>
  <c r="E1349" i="10" s="1"/>
  <c r="F1350" i="10"/>
  <c r="E1350" i="10" s="1"/>
  <c r="F1351" i="10"/>
  <c r="E1351" i="10" s="1"/>
  <c r="F1352" i="10"/>
  <c r="E1352" i="10" s="1"/>
  <c r="F1353" i="10"/>
  <c r="E1353" i="10" s="1"/>
  <c r="F1354" i="10"/>
  <c r="E1354" i="10" s="1"/>
  <c r="F1355" i="10"/>
  <c r="E1355" i="10" s="1"/>
  <c r="F1356" i="10"/>
  <c r="E1356" i="10" s="1"/>
  <c r="F1357" i="10"/>
  <c r="E1357" i="10" s="1"/>
  <c r="F1358" i="10"/>
  <c r="E1358" i="10" s="1"/>
  <c r="F1359" i="10"/>
  <c r="E1359" i="10" s="1"/>
  <c r="F1360" i="10"/>
  <c r="E1360" i="10" s="1"/>
  <c r="F1361" i="10"/>
  <c r="E1361" i="10" s="1"/>
  <c r="F1362" i="10"/>
  <c r="E1362" i="10" s="1"/>
  <c r="F1363" i="10"/>
  <c r="E1363" i="10" s="1"/>
  <c r="F1364" i="10"/>
  <c r="E1364" i="10" s="1"/>
  <c r="F1365" i="10"/>
  <c r="E1365" i="10" s="1"/>
  <c r="F1366" i="10"/>
  <c r="E1366" i="10" s="1"/>
  <c r="F1367" i="10"/>
  <c r="E1367" i="10" s="1"/>
  <c r="F1368" i="10"/>
  <c r="E1368" i="10" s="1"/>
  <c r="F1369" i="10"/>
  <c r="E1369" i="10" s="1"/>
  <c r="F1370" i="10"/>
  <c r="E1370" i="10" s="1"/>
  <c r="F1371" i="10"/>
  <c r="E1371" i="10" s="1"/>
  <c r="F1372" i="10"/>
  <c r="E1372" i="10" s="1"/>
  <c r="F1373" i="10"/>
  <c r="E1373" i="10" s="1"/>
  <c r="F1374" i="10"/>
  <c r="E1374" i="10" s="1"/>
  <c r="F1375" i="10"/>
  <c r="E1375" i="10" s="1"/>
  <c r="F1376" i="10"/>
  <c r="E1376" i="10" s="1"/>
  <c r="F1377" i="10"/>
  <c r="E1377" i="10" s="1"/>
  <c r="F1378" i="10"/>
  <c r="E1378" i="10" s="1"/>
  <c r="F1379" i="10"/>
  <c r="E1379" i="10" s="1"/>
  <c r="F1380" i="10"/>
  <c r="E1380" i="10" s="1"/>
  <c r="F1381" i="10"/>
  <c r="E1381" i="10" s="1"/>
  <c r="F1382" i="10"/>
  <c r="E1382" i="10" s="1"/>
  <c r="F1383" i="10"/>
  <c r="E1383" i="10" s="1"/>
  <c r="F1384" i="10"/>
  <c r="E1384" i="10" s="1"/>
  <c r="F1385" i="10"/>
  <c r="E1385" i="10" s="1"/>
  <c r="F1386" i="10"/>
  <c r="E1386" i="10" s="1"/>
  <c r="F1387" i="10"/>
  <c r="E1387" i="10" s="1"/>
  <c r="F1388" i="10"/>
  <c r="E1388" i="10" s="1"/>
  <c r="F1389" i="10"/>
  <c r="E1389" i="10" s="1"/>
  <c r="F1390" i="10"/>
  <c r="E1390" i="10" s="1"/>
  <c r="F1391" i="10"/>
  <c r="E1391" i="10" s="1"/>
  <c r="F1392" i="10"/>
  <c r="E1392" i="10" s="1"/>
  <c r="F1393" i="10"/>
  <c r="E1393" i="10" s="1"/>
  <c r="F1394" i="10"/>
  <c r="E1394" i="10" s="1"/>
  <c r="F1395" i="10"/>
  <c r="E1395" i="10" s="1"/>
  <c r="F1396" i="10"/>
  <c r="E1396" i="10" s="1"/>
  <c r="F1397" i="10"/>
  <c r="E1397" i="10" s="1"/>
  <c r="F1398" i="10"/>
  <c r="E1398" i="10" s="1"/>
  <c r="F1399" i="10"/>
  <c r="E1399" i="10" s="1"/>
  <c r="F1400" i="10"/>
  <c r="E1400" i="10" s="1"/>
  <c r="F1401" i="10"/>
  <c r="E1401" i="10" s="1"/>
  <c r="F1402" i="10"/>
  <c r="E1402" i="10" s="1"/>
  <c r="F1403" i="10"/>
  <c r="E1403" i="10" s="1"/>
  <c r="F1404" i="10"/>
  <c r="E1404" i="10" s="1"/>
  <c r="F1405" i="10"/>
  <c r="E1405" i="10" s="1"/>
  <c r="F1406" i="10"/>
  <c r="E1406" i="10" s="1"/>
  <c r="F1407" i="10"/>
  <c r="E1407" i="10" s="1"/>
  <c r="F1408" i="10"/>
  <c r="E1408" i="10" s="1"/>
  <c r="F1409" i="10"/>
  <c r="E1409" i="10" s="1"/>
  <c r="F1410" i="10"/>
  <c r="E1410" i="10" s="1"/>
  <c r="F1411" i="10"/>
  <c r="E1411" i="10" s="1"/>
  <c r="F1412" i="10"/>
  <c r="E1412" i="10" s="1"/>
  <c r="F1413" i="10"/>
  <c r="E1413" i="10" s="1"/>
  <c r="F1414" i="10"/>
  <c r="E1414" i="10" s="1"/>
  <c r="F1415" i="10"/>
  <c r="E1415" i="10" s="1"/>
  <c r="F1416" i="10"/>
  <c r="E1416" i="10" s="1"/>
  <c r="F1417" i="10"/>
  <c r="E1417" i="10" s="1"/>
  <c r="F1418" i="10"/>
  <c r="E1418" i="10" s="1"/>
  <c r="F1419" i="10"/>
  <c r="E1419" i="10" s="1"/>
  <c r="F1420" i="10"/>
  <c r="E1420" i="10" s="1"/>
  <c r="F1421" i="10"/>
  <c r="E1421" i="10" s="1"/>
  <c r="F1422" i="10"/>
  <c r="E1422" i="10" s="1"/>
  <c r="F1423" i="10"/>
  <c r="E1423" i="10" s="1"/>
  <c r="F1424" i="10"/>
  <c r="E1424" i="10" s="1"/>
  <c r="F1425" i="10"/>
  <c r="E1425" i="10" s="1"/>
  <c r="F1426" i="10"/>
  <c r="E1426" i="10" s="1"/>
  <c r="F1427" i="10"/>
  <c r="E1427" i="10" s="1"/>
  <c r="F1428" i="10"/>
  <c r="E1428" i="10" s="1"/>
  <c r="F1429" i="10"/>
  <c r="E1429" i="10" s="1"/>
  <c r="F1430" i="10"/>
  <c r="E1430" i="10" s="1"/>
  <c r="F1431" i="10"/>
  <c r="E1431" i="10" s="1"/>
  <c r="F1432" i="10"/>
  <c r="E1432" i="10" s="1"/>
  <c r="F1433" i="10"/>
  <c r="E1433" i="10" s="1"/>
  <c r="F1434" i="10"/>
  <c r="E1434" i="10" s="1"/>
  <c r="F1435" i="10"/>
  <c r="E1435" i="10" s="1"/>
  <c r="F1436" i="10"/>
  <c r="E1436" i="10" s="1"/>
  <c r="F1437" i="10"/>
  <c r="E1437" i="10" s="1"/>
  <c r="F1438" i="10"/>
  <c r="E1438" i="10" s="1"/>
  <c r="F1439" i="10"/>
  <c r="E1439" i="10" s="1"/>
  <c r="F1440" i="10"/>
  <c r="E1440" i="10" s="1"/>
  <c r="F1441" i="10"/>
  <c r="E1441" i="10" s="1"/>
  <c r="F1442" i="10"/>
  <c r="E1442" i="10" s="1"/>
  <c r="F1443" i="10"/>
  <c r="E1443" i="10" s="1"/>
  <c r="F1444" i="10"/>
  <c r="E1444" i="10" s="1"/>
  <c r="F1445" i="10"/>
  <c r="E1445" i="10" s="1"/>
  <c r="F1446" i="10"/>
  <c r="E1446" i="10" s="1"/>
  <c r="F1447" i="10"/>
  <c r="E1447" i="10" s="1"/>
  <c r="F1448" i="10"/>
  <c r="E1448" i="10" s="1"/>
  <c r="F1449" i="10"/>
  <c r="E1449" i="10" s="1"/>
  <c r="F1450" i="10"/>
  <c r="E1450" i="10" s="1"/>
  <c r="F1451" i="10"/>
  <c r="E1451" i="10" s="1"/>
  <c r="F1452" i="10"/>
  <c r="E1452" i="10" s="1"/>
  <c r="F1453" i="10"/>
  <c r="E1453" i="10" s="1"/>
  <c r="F1454" i="10"/>
  <c r="E1454" i="10" s="1"/>
  <c r="F1455" i="10"/>
  <c r="E1455" i="10" s="1"/>
  <c r="F1456" i="10"/>
  <c r="E1456" i="10" s="1"/>
  <c r="F1457" i="10"/>
  <c r="E1457" i="10" s="1"/>
  <c r="F1458" i="10"/>
  <c r="E1458" i="10" s="1"/>
  <c r="F1459" i="10"/>
  <c r="E1459" i="10" s="1"/>
  <c r="F1460" i="10"/>
  <c r="E1460" i="10" s="1"/>
  <c r="F1461" i="10"/>
  <c r="E1461" i="10" s="1"/>
  <c r="F1462" i="10"/>
  <c r="E1462" i="10" s="1"/>
  <c r="F1463" i="10"/>
  <c r="E1463" i="10" s="1"/>
  <c r="F1464" i="10"/>
  <c r="E1464" i="10" s="1"/>
  <c r="F1465" i="10"/>
  <c r="E1465" i="10" s="1"/>
  <c r="F1466" i="10"/>
  <c r="E1466" i="10" s="1"/>
  <c r="F1467" i="10"/>
  <c r="E1467" i="10" s="1"/>
  <c r="F1468" i="10"/>
  <c r="E1468" i="10" s="1"/>
  <c r="F1469" i="10"/>
  <c r="E1469" i="10" s="1"/>
  <c r="F1470" i="10"/>
  <c r="E1470" i="10" s="1"/>
  <c r="F1471" i="10"/>
  <c r="E1471" i="10" s="1"/>
  <c r="F1472" i="10"/>
  <c r="E1472" i="10" s="1"/>
  <c r="F1473" i="10"/>
  <c r="E1473" i="10" s="1"/>
  <c r="F1474" i="10"/>
  <c r="E1474" i="10" s="1"/>
  <c r="F1475" i="10"/>
  <c r="E1475" i="10" s="1"/>
  <c r="F1476" i="10"/>
  <c r="E1476" i="10" s="1"/>
  <c r="F1477" i="10"/>
  <c r="E1477" i="10" s="1"/>
  <c r="F1478" i="10"/>
  <c r="E1478" i="10" s="1"/>
  <c r="F1479" i="10"/>
  <c r="E1479" i="10" s="1"/>
  <c r="F1480" i="10"/>
  <c r="E1480" i="10" s="1"/>
  <c r="F1481" i="10"/>
  <c r="E1481" i="10" s="1"/>
  <c r="F1482" i="10"/>
  <c r="E1482" i="10" s="1"/>
  <c r="F1483" i="10"/>
  <c r="E1483" i="10" s="1"/>
  <c r="F1484" i="10"/>
  <c r="E1484" i="10" s="1"/>
  <c r="F1485" i="10"/>
  <c r="E1485" i="10" s="1"/>
  <c r="F1486" i="10"/>
  <c r="E1486" i="10" s="1"/>
  <c r="F1487" i="10"/>
  <c r="E1487" i="10" s="1"/>
  <c r="F1488" i="10"/>
  <c r="E1488" i="10" s="1"/>
  <c r="F1489" i="10"/>
  <c r="E1489" i="10" s="1"/>
  <c r="F1490" i="10"/>
  <c r="E1490" i="10" s="1"/>
  <c r="F1491" i="10"/>
  <c r="E1491" i="10" s="1"/>
  <c r="F1492" i="10"/>
  <c r="E1492" i="10" s="1"/>
  <c r="F1493" i="10"/>
  <c r="E1493" i="10" s="1"/>
  <c r="F1494" i="10"/>
  <c r="E1494" i="10" s="1"/>
  <c r="F1495" i="10"/>
  <c r="E1495" i="10" s="1"/>
  <c r="F1496" i="10"/>
  <c r="E1496" i="10" s="1"/>
  <c r="F1497" i="10"/>
  <c r="E1497" i="10" s="1"/>
  <c r="F1498" i="10"/>
  <c r="E1498" i="10" s="1"/>
  <c r="F1499" i="10"/>
  <c r="E1499" i="10" s="1"/>
  <c r="F1500" i="10"/>
  <c r="E1500" i="10" s="1"/>
  <c r="F1501" i="10"/>
  <c r="E1501" i="10" s="1"/>
  <c r="F1502" i="10"/>
  <c r="E1502" i="10" s="1"/>
  <c r="F1503" i="10"/>
  <c r="E1503" i="10" s="1"/>
  <c r="F1504" i="10"/>
  <c r="E1504" i="10" s="1"/>
  <c r="F1505" i="10"/>
  <c r="E1505" i="10" s="1"/>
  <c r="F1506" i="10"/>
  <c r="E1506" i="10" s="1"/>
  <c r="F1507" i="10"/>
  <c r="E1507" i="10" s="1"/>
  <c r="F1508" i="10"/>
  <c r="E1508" i="10" s="1"/>
  <c r="F1509" i="10"/>
  <c r="E1509" i="10" s="1"/>
  <c r="F1510" i="10"/>
  <c r="E1510" i="10" s="1"/>
  <c r="F1511" i="10"/>
  <c r="E1511" i="10" s="1"/>
  <c r="F1512" i="10"/>
  <c r="E1512" i="10" s="1"/>
  <c r="F1513" i="10"/>
  <c r="E1513" i="10" s="1"/>
  <c r="F1514" i="10"/>
  <c r="E1514" i="10" s="1"/>
  <c r="F1515" i="10"/>
  <c r="E1515" i="10" s="1"/>
  <c r="F1516" i="10"/>
  <c r="E1516" i="10" s="1"/>
  <c r="F1517" i="10"/>
  <c r="E1517" i="10" s="1"/>
  <c r="F1518" i="10"/>
  <c r="E1518" i="10" s="1"/>
  <c r="F1519" i="10"/>
  <c r="E1519" i="10" s="1"/>
  <c r="F1520" i="10"/>
  <c r="E1520" i="10" s="1"/>
  <c r="F1521" i="10"/>
  <c r="E1521" i="10" s="1"/>
  <c r="F1522" i="10"/>
  <c r="E1522" i="10" s="1"/>
  <c r="F1523" i="10"/>
  <c r="E1523" i="10" s="1"/>
  <c r="F1524" i="10"/>
  <c r="E1524" i="10" s="1"/>
  <c r="F1525" i="10"/>
  <c r="E1525" i="10" s="1"/>
  <c r="F1526" i="10"/>
  <c r="E1526" i="10" s="1"/>
  <c r="F1527" i="10"/>
  <c r="E1527" i="10" s="1"/>
  <c r="F1528" i="10"/>
  <c r="E1528" i="10" s="1"/>
  <c r="F1529" i="10"/>
  <c r="E1529" i="10" s="1"/>
  <c r="F1530" i="10"/>
  <c r="E1530" i="10" s="1"/>
  <c r="F1531" i="10"/>
  <c r="E1531" i="10" s="1"/>
  <c r="F1532" i="10"/>
  <c r="E1532" i="10" s="1"/>
  <c r="F1533" i="10"/>
  <c r="E1533" i="10" s="1"/>
  <c r="F1534" i="10"/>
  <c r="E1534" i="10" s="1"/>
  <c r="F1535" i="10"/>
  <c r="E1535" i="10" s="1"/>
  <c r="F1536" i="10"/>
  <c r="E1536" i="10" s="1"/>
  <c r="F1537" i="10"/>
  <c r="E1537" i="10" s="1"/>
  <c r="F1538" i="10"/>
  <c r="E1538" i="10" s="1"/>
  <c r="F1539" i="10"/>
  <c r="E1539" i="10" s="1"/>
  <c r="F1540" i="10"/>
  <c r="E1540" i="10" s="1"/>
  <c r="F1541" i="10"/>
  <c r="E1541" i="10" s="1"/>
  <c r="F1542" i="10"/>
  <c r="E1542" i="10" s="1"/>
  <c r="F1543" i="10"/>
  <c r="E1543" i="10" s="1"/>
  <c r="F1544" i="10"/>
  <c r="E1544" i="10" s="1"/>
  <c r="F1545" i="10"/>
  <c r="E1545" i="10" s="1"/>
  <c r="F1546" i="10"/>
  <c r="E1546" i="10" s="1"/>
  <c r="F1547" i="10"/>
  <c r="E1547" i="10" s="1"/>
  <c r="F1548" i="10"/>
  <c r="E1548" i="10" s="1"/>
  <c r="F1549" i="10"/>
  <c r="E1549" i="10" s="1"/>
  <c r="F1550" i="10"/>
  <c r="E1550" i="10" s="1"/>
  <c r="F1551" i="10"/>
  <c r="E1551" i="10" s="1"/>
  <c r="F1552" i="10"/>
  <c r="E1552" i="10" s="1"/>
  <c r="F1553" i="10"/>
  <c r="E1553" i="10" s="1"/>
  <c r="F1554" i="10"/>
  <c r="E1554" i="10" s="1"/>
  <c r="F1555" i="10"/>
  <c r="E1555" i="10" s="1"/>
  <c r="F1556" i="10"/>
  <c r="E1556" i="10" s="1"/>
  <c r="F1557" i="10"/>
  <c r="E1557" i="10" s="1"/>
  <c r="F1558" i="10"/>
  <c r="E1558" i="10" s="1"/>
  <c r="F1559" i="10"/>
  <c r="E1559" i="10" s="1"/>
  <c r="F1560" i="10"/>
  <c r="E1560" i="10" s="1"/>
  <c r="F1561" i="10"/>
  <c r="E1561" i="10" s="1"/>
  <c r="F1562" i="10"/>
  <c r="E1562" i="10" s="1"/>
  <c r="F1563" i="10"/>
  <c r="E1563" i="10" s="1"/>
  <c r="F1564" i="10"/>
  <c r="E1564" i="10" s="1"/>
  <c r="F1565" i="10"/>
  <c r="E1565" i="10" s="1"/>
  <c r="F1566" i="10"/>
  <c r="E1566" i="10" s="1"/>
  <c r="F1567" i="10"/>
  <c r="E1567" i="10" s="1"/>
  <c r="F1568" i="10"/>
  <c r="E1568" i="10" s="1"/>
  <c r="F1569" i="10"/>
  <c r="E1569" i="10" s="1"/>
  <c r="F1570" i="10"/>
  <c r="E1570" i="10" s="1"/>
  <c r="F1571" i="10"/>
  <c r="E1571" i="10" s="1"/>
  <c r="F1572" i="10"/>
  <c r="E1572" i="10" s="1"/>
  <c r="F1573" i="10"/>
  <c r="E1573" i="10" s="1"/>
  <c r="F1574" i="10"/>
  <c r="E1574" i="10" s="1"/>
  <c r="F1575" i="10"/>
  <c r="E1575" i="10" s="1"/>
  <c r="F1576" i="10"/>
  <c r="E1576" i="10" s="1"/>
  <c r="F1577" i="10"/>
  <c r="E1577" i="10" s="1"/>
  <c r="F1578" i="10"/>
  <c r="E1578" i="10" s="1"/>
  <c r="F1579" i="10"/>
  <c r="E1579" i="10" s="1"/>
  <c r="F1580" i="10"/>
  <c r="E1580" i="10" s="1"/>
  <c r="F1581" i="10"/>
  <c r="E1581" i="10" s="1"/>
  <c r="F1582" i="10"/>
  <c r="E1582" i="10" s="1"/>
  <c r="F1583" i="10"/>
  <c r="E1583" i="10" s="1"/>
  <c r="F1584" i="10"/>
  <c r="E1584" i="10" s="1"/>
  <c r="F1585" i="10"/>
  <c r="E1585" i="10" s="1"/>
  <c r="F1586" i="10"/>
  <c r="E1586" i="10" s="1"/>
  <c r="F1587" i="10"/>
  <c r="E1587" i="10" s="1"/>
  <c r="F1588" i="10"/>
  <c r="E1588" i="10" s="1"/>
  <c r="F1589" i="10"/>
  <c r="E1589" i="10" s="1"/>
  <c r="F1590" i="10"/>
  <c r="E1590" i="10" s="1"/>
  <c r="F1591" i="10"/>
  <c r="E1591" i="10" s="1"/>
  <c r="F1592" i="10"/>
  <c r="E1592" i="10" s="1"/>
  <c r="F1593" i="10"/>
  <c r="E1593" i="10" s="1"/>
  <c r="F1594" i="10"/>
  <c r="E1594" i="10" s="1"/>
  <c r="F1595" i="10"/>
  <c r="E1595" i="10" s="1"/>
  <c r="F1596" i="10"/>
  <c r="E1596" i="10" s="1"/>
  <c r="F1597" i="10"/>
  <c r="E1597" i="10" s="1"/>
  <c r="F1598" i="10"/>
  <c r="E1598" i="10" s="1"/>
  <c r="F1599" i="10"/>
  <c r="E1599" i="10" s="1"/>
  <c r="F1600" i="10"/>
  <c r="E1600" i="10" s="1"/>
  <c r="F1601" i="10"/>
  <c r="E1601" i="10" s="1"/>
  <c r="F1602" i="10"/>
  <c r="E1602" i="10" s="1"/>
  <c r="F1603" i="10"/>
  <c r="E1603" i="10" s="1"/>
  <c r="F1604" i="10"/>
  <c r="E1604" i="10" s="1"/>
  <c r="F1605" i="10"/>
  <c r="E1605" i="10" s="1"/>
  <c r="F1606" i="10"/>
  <c r="E1606" i="10" s="1"/>
  <c r="F1607" i="10"/>
  <c r="E1607" i="10" s="1"/>
  <c r="F1608" i="10"/>
  <c r="E1608" i="10" s="1"/>
  <c r="F1609" i="10"/>
  <c r="E1609" i="10" s="1"/>
  <c r="F1610" i="10"/>
  <c r="E1610" i="10" s="1"/>
  <c r="F1611" i="10"/>
  <c r="E1611" i="10" s="1"/>
  <c r="F1612" i="10"/>
  <c r="E1612" i="10" s="1"/>
  <c r="F1613" i="10"/>
  <c r="E1613" i="10" s="1"/>
  <c r="F1614" i="10"/>
  <c r="E1614" i="10" s="1"/>
  <c r="F1615" i="10"/>
  <c r="E1615" i="10" s="1"/>
  <c r="F1616" i="10"/>
  <c r="E1616" i="10" s="1"/>
  <c r="F1617" i="10"/>
  <c r="E1617" i="10" s="1"/>
  <c r="F1618" i="10"/>
  <c r="E1618" i="10" s="1"/>
  <c r="F1619" i="10"/>
  <c r="E1619" i="10" s="1"/>
  <c r="F1620" i="10"/>
  <c r="E1620" i="10" s="1"/>
  <c r="F1621" i="10"/>
  <c r="E1621" i="10" s="1"/>
  <c r="F1622" i="10"/>
  <c r="E1622" i="10" s="1"/>
  <c r="F1623" i="10"/>
  <c r="E1623" i="10" s="1"/>
  <c r="F1624" i="10"/>
  <c r="E1624" i="10" s="1"/>
  <c r="F1625" i="10"/>
  <c r="E1625" i="10" s="1"/>
  <c r="F1626" i="10"/>
  <c r="E1626" i="10" s="1"/>
  <c r="F1627" i="10"/>
  <c r="E1627" i="10" s="1"/>
  <c r="F1628" i="10"/>
  <c r="E1628" i="10" s="1"/>
  <c r="F1629" i="10"/>
  <c r="E1629" i="10" s="1"/>
  <c r="F1630" i="10"/>
  <c r="E1630" i="10" s="1"/>
  <c r="F1631" i="10"/>
  <c r="E1631" i="10" s="1"/>
  <c r="F1632" i="10"/>
  <c r="E1632" i="10" s="1"/>
  <c r="F1633" i="10"/>
  <c r="E1633" i="10" s="1"/>
  <c r="F1634" i="10"/>
  <c r="E1634" i="10" s="1"/>
  <c r="F1635" i="10"/>
  <c r="E1635" i="10" s="1"/>
  <c r="F1636" i="10"/>
  <c r="E1636" i="10" s="1"/>
  <c r="F1637" i="10"/>
  <c r="E1637" i="10" s="1"/>
  <c r="F1638" i="10"/>
  <c r="E1638" i="10" s="1"/>
  <c r="F1639" i="10"/>
  <c r="E1639" i="10" s="1"/>
  <c r="F1640" i="10"/>
  <c r="E1640" i="10" s="1"/>
  <c r="F1641" i="10"/>
  <c r="E1641" i="10" s="1"/>
  <c r="F1642" i="10"/>
  <c r="E1642" i="10" s="1"/>
  <c r="F1643" i="10"/>
  <c r="E1643" i="10" s="1"/>
  <c r="F1644" i="10"/>
  <c r="E1644" i="10" s="1"/>
  <c r="F1645" i="10"/>
  <c r="E1645" i="10" s="1"/>
  <c r="F1646" i="10"/>
  <c r="E1646" i="10" s="1"/>
  <c r="F1647" i="10"/>
  <c r="E1647" i="10" s="1"/>
  <c r="F1648" i="10"/>
  <c r="E1648" i="10" s="1"/>
  <c r="F1649" i="10"/>
  <c r="E1649" i="10" s="1"/>
  <c r="F1650" i="10"/>
  <c r="E1650" i="10" s="1"/>
  <c r="F1651" i="10"/>
  <c r="E1651" i="10" s="1"/>
  <c r="F1652" i="10"/>
  <c r="E1652" i="10" s="1"/>
  <c r="F1653" i="10"/>
  <c r="E1653" i="10" s="1"/>
  <c r="F1654" i="10"/>
  <c r="E1654" i="10" s="1"/>
  <c r="F1655" i="10"/>
  <c r="E1655" i="10" s="1"/>
  <c r="F1656" i="10"/>
  <c r="E1656" i="10" s="1"/>
  <c r="F1657" i="10"/>
  <c r="E1657" i="10" s="1"/>
  <c r="F1658" i="10"/>
  <c r="E1658" i="10" s="1"/>
  <c r="F1659" i="10"/>
  <c r="E1659" i="10" s="1"/>
  <c r="F1660" i="10"/>
  <c r="E1660" i="10" s="1"/>
  <c r="F1661" i="10"/>
  <c r="E1661" i="10" s="1"/>
  <c r="F1662" i="10"/>
  <c r="E1662" i="10" s="1"/>
  <c r="F1663" i="10"/>
  <c r="E1663" i="10" s="1"/>
  <c r="F1664" i="10"/>
  <c r="E1664" i="10" s="1"/>
  <c r="F1665" i="10"/>
  <c r="E1665" i="10" s="1"/>
  <c r="F1666" i="10"/>
  <c r="E1666" i="10" s="1"/>
  <c r="F1667" i="10"/>
  <c r="E1667" i="10" s="1"/>
  <c r="F1668" i="10"/>
  <c r="E1668" i="10" s="1"/>
  <c r="F1669" i="10"/>
  <c r="E1669" i="10" s="1"/>
  <c r="F1670" i="10"/>
  <c r="E1670" i="10" s="1"/>
  <c r="F1671" i="10"/>
  <c r="E1671" i="10" s="1"/>
  <c r="F1672" i="10"/>
  <c r="E1672" i="10" s="1"/>
  <c r="F1673" i="10"/>
  <c r="E1673" i="10" s="1"/>
  <c r="F1674" i="10"/>
  <c r="E1674" i="10" s="1"/>
  <c r="F1675" i="10"/>
  <c r="E1675" i="10" s="1"/>
  <c r="F1676" i="10"/>
  <c r="E1676" i="10" s="1"/>
  <c r="F1677" i="10"/>
  <c r="E1677" i="10" s="1"/>
  <c r="F1678" i="10"/>
  <c r="E1678" i="10" s="1"/>
  <c r="F1679" i="10"/>
  <c r="E1679" i="10" s="1"/>
  <c r="F1680" i="10"/>
  <c r="E1680" i="10" s="1"/>
  <c r="F1681" i="10"/>
  <c r="E1681" i="10" s="1"/>
  <c r="F1682" i="10"/>
  <c r="E1682" i="10" s="1"/>
  <c r="F1683" i="10"/>
  <c r="E1683" i="10" s="1"/>
  <c r="F1684" i="10"/>
  <c r="E1684" i="10" s="1"/>
  <c r="F1685" i="10"/>
  <c r="E1685" i="10" s="1"/>
  <c r="F1686" i="10"/>
  <c r="E1686" i="10" s="1"/>
  <c r="F1687" i="10"/>
  <c r="E1687" i="10" s="1"/>
  <c r="F1688" i="10"/>
  <c r="E1688" i="10" s="1"/>
  <c r="F1689" i="10"/>
  <c r="E1689" i="10" s="1"/>
  <c r="F1690" i="10"/>
  <c r="E1690" i="10" s="1"/>
  <c r="F1691" i="10"/>
  <c r="E1691" i="10" s="1"/>
  <c r="F1692" i="10"/>
  <c r="E1692" i="10" s="1"/>
  <c r="F1693" i="10"/>
  <c r="E1693" i="10" s="1"/>
  <c r="F1694" i="10"/>
  <c r="E1694" i="10" s="1"/>
  <c r="F1695" i="10"/>
  <c r="E1695" i="10" s="1"/>
  <c r="F1696" i="10"/>
  <c r="E1696" i="10" s="1"/>
  <c r="F1697" i="10"/>
  <c r="E1697" i="10" s="1"/>
  <c r="F1698" i="10"/>
  <c r="E1698" i="10" s="1"/>
  <c r="F1699" i="10"/>
  <c r="E1699" i="10" s="1"/>
  <c r="F1700" i="10"/>
  <c r="E1700" i="10" s="1"/>
  <c r="F1701" i="10"/>
  <c r="E1701" i="10" s="1"/>
  <c r="F1702" i="10"/>
  <c r="E1702" i="10" s="1"/>
  <c r="F1703" i="10"/>
  <c r="E1703" i="10" s="1"/>
  <c r="F1704" i="10"/>
  <c r="E1704" i="10" s="1"/>
  <c r="F1705" i="10"/>
  <c r="E1705" i="10" s="1"/>
  <c r="F1706" i="10"/>
  <c r="E1706" i="10" s="1"/>
  <c r="F1707" i="10"/>
  <c r="E1707" i="10" s="1"/>
  <c r="F1708" i="10"/>
  <c r="E1708" i="10" s="1"/>
  <c r="F1709" i="10"/>
  <c r="E1709" i="10" s="1"/>
  <c r="F1710" i="10"/>
  <c r="E1710" i="10" s="1"/>
  <c r="F1711" i="10"/>
  <c r="E1711" i="10" s="1"/>
  <c r="F1712" i="10"/>
  <c r="E1712" i="10" s="1"/>
  <c r="F1713" i="10"/>
  <c r="E1713" i="10" s="1"/>
  <c r="F1714" i="10"/>
  <c r="E1714" i="10" s="1"/>
  <c r="F1715" i="10"/>
  <c r="E1715" i="10" s="1"/>
  <c r="F1716" i="10"/>
  <c r="E1716" i="10" s="1"/>
  <c r="F1717" i="10"/>
  <c r="E1717" i="10" s="1"/>
  <c r="F1718" i="10"/>
  <c r="E1718" i="10" s="1"/>
  <c r="F1719" i="10"/>
  <c r="E1719" i="10" s="1"/>
  <c r="F1720" i="10"/>
  <c r="E1720" i="10" s="1"/>
  <c r="F1721" i="10"/>
  <c r="E1721" i="10" s="1"/>
  <c r="F1722" i="10"/>
  <c r="E1722" i="10" s="1"/>
  <c r="F1723" i="10"/>
  <c r="E1723" i="10" s="1"/>
  <c r="F1724" i="10"/>
  <c r="E1724" i="10" s="1"/>
  <c r="F1725" i="10"/>
  <c r="E1725" i="10" s="1"/>
  <c r="F1726" i="10"/>
  <c r="E1726" i="10" s="1"/>
  <c r="F1727" i="10"/>
  <c r="E1727" i="10" s="1"/>
  <c r="F1728" i="10"/>
  <c r="E1728" i="10" s="1"/>
  <c r="F1729" i="10"/>
  <c r="E1729" i="10" s="1"/>
  <c r="F1730" i="10"/>
  <c r="E1730" i="10" s="1"/>
  <c r="F1731" i="10"/>
  <c r="E1731" i="10" s="1"/>
  <c r="F1732" i="10"/>
  <c r="E1732" i="10" s="1"/>
  <c r="F1733" i="10"/>
  <c r="E1733" i="10" s="1"/>
  <c r="F1734" i="10"/>
  <c r="E1734" i="10" s="1"/>
  <c r="F1735" i="10"/>
  <c r="E1735" i="10" s="1"/>
  <c r="F1736" i="10"/>
  <c r="E1736" i="10" s="1"/>
  <c r="F1737" i="10"/>
  <c r="E1737" i="10" s="1"/>
  <c r="F1738" i="10"/>
  <c r="E1738" i="10" s="1"/>
  <c r="F1739" i="10"/>
  <c r="E1739" i="10" s="1"/>
  <c r="F1740" i="10"/>
  <c r="E1740" i="10" s="1"/>
  <c r="F1741" i="10"/>
  <c r="E1741" i="10" s="1"/>
  <c r="F1742" i="10"/>
  <c r="E1742" i="10" s="1"/>
  <c r="F1743" i="10"/>
  <c r="E1743" i="10" s="1"/>
  <c r="F1744" i="10"/>
  <c r="E1744" i="10" s="1"/>
  <c r="F1745" i="10"/>
  <c r="E1745" i="10" s="1"/>
  <c r="F1746" i="10"/>
  <c r="E1746" i="10" s="1"/>
  <c r="F1747" i="10"/>
  <c r="E1747" i="10" s="1"/>
  <c r="F1748" i="10"/>
  <c r="E1748" i="10" s="1"/>
  <c r="F1749" i="10"/>
  <c r="E1749" i="10" s="1"/>
  <c r="F1750" i="10"/>
  <c r="E1750" i="10" s="1"/>
  <c r="F1751" i="10"/>
  <c r="E1751" i="10" s="1"/>
  <c r="F1752" i="10"/>
  <c r="E1752" i="10" s="1"/>
  <c r="F1753" i="10"/>
  <c r="E1753" i="10" s="1"/>
  <c r="F1754" i="10"/>
  <c r="E1754" i="10" s="1"/>
  <c r="F1755" i="10"/>
  <c r="E1755" i="10" s="1"/>
  <c r="F1756" i="10"/>
  <c r="E1756" i="10" s="1"/>
  <c r="F1757" i="10"/>
  <c r="E1757" i="10" s="1"/>
  <c r="F1758" i="10"/>
  <c r="E1758" i="10" s="1"/>
  <c r="F1759" i="10"/>
  <c r="E1759" i="10" s="1"/>
  <c r="F1760" i="10"/>
  <c r="E1760" i="10" s="1"/>
  <c r="F1761" i="10"/>
  <c r="E1761" i="10" s="1"/>
  <c r="F1762" i="10"/>
  <c r="E1762" i="10" s="1"/>
  <c r="F1763" i="10"/>
  <c r="E1763" i="10" s="1"/>
  <c r="F1764" i="10"/>
  <c r="E1764" i="10" s="1"/>
  <c r="F1765" i="10"/>
  <c r="E1765" i="10" s="1"/>
  <c r="F1766" i="10"/>
  <c r="E1766" i="10" s="1"/>
  <c r="F1767" i="10"/>
  <c r="E1767" i="10" s="1"/>
  <c r="F1768" i="10"/>
  <c r="E1768" i="10" s="1"/>
  <c r="F1769" i="10"/>
  <c r="E1769" i="10" s="1"/>
  <c r="F1770" i="10"/>
  <c r="E1770" i="10" s="1"/>
  <c r="F1771" i="10"/>
  <c r="E1771" i="10" s="1"/>
  <c r="F1772" i="10"/>
  <c r="E1772" i="10" s="1"/>
  <c r="F1773" i="10"/>
  <c r="E1773" i="10" s="1"/>
  <c r="F1774" i="10"/>
  <c r="E1774" i="10" s="1"/>
  <c r="F1775" i="10"/>
  <c r="E1775" i="10" s="1"/>
  <c r="F1776" i="10"/>
  <c r="E1776" i="10" s="1"/>
  <c r="F1777" i="10"/>
  <c r="E1777" i="10" s="1"/>
  <c r="F1778" i="10"/>
  <c r="E1778" i="10" s="1"/>
  <c r="F1779" i="10"/>
  <c r="E1779" i="10" s="1"/>
  <c r="F1780" i="10"/>
  <c r="E1780" i="10" s="1"/>
  <c r="F1781" i="10"/>
  <c r="E1781" i="10" s="1"/>
  <c r="F1782" i="10"/>
  <c r="E1782" i="10" s="1"/>
  <c r="F1783" i="10"/>
  <c r="E1783" i="10" s="1"/>
  <c r="F1784" i="10"/>
  <c r="E1784" i="10" s="1"/>
  <c r="F1785" i="10"/>
  <c r="E1785" i="10" s="1"/>
  <c r="F1786" i="10"/>
  <c r="E1786" i="10" s="1"/>
  <c r="F1787" i="10"/>
  <c r="E1787" i="10" s="1"/>
  <c r="F1788" i="10"/>
  <c r="E1788" i="10" s="1"/>
  <c r="F1789" i="10"/>
  <c r="E1789" i="10" s="1"/>
  <c r="F1790" i="10"/>
  <c r="E1790" i="10" s="1"/>
  <c r="F1791" i="10"/>
  <c r="E1791" i="10" s="1"/>
  <c r="F1792" i="10"/>
  <c r="E1792" i="10" s="1"/>
  <c r="F1793" i="10"/>
  <c r="E1793" i="10" s="1"/>
  <c r="F1794" i="10"/>
  <c r="E1794" i="10" s="1"/>
  <c r="F1795" i="10"/>
  <c r="E1795" i="10" s="1"/>
  <c r="F1796" i="10"/>
  <c r="E1796" i="10" s="1"/>
  <c r="F1797" i="10"/>
  <c r="E1797" i="10" s="1"/>
  <c r="F1798" i="10"/>
  <c r="E1798" i="10" s="1"/>
  <c r="F1799" i="10"/>
  <c r="E1799" i="10" s="1"/>
  <c r="F1800" i="10"/>
  <c r="E1800" i="10" s="1"/>
  <c r="F1801" i="10"/>
  <c r="E1801" i="10" s="1"/>
  <c r="F1802" i="10"/>
  <c r="E1802" i="10" s="1"/>
  <c r="F1803" i="10"/>
  <c r="E1803" i="10" s="1"/>
  <c r="F1804" i="10"/>
  <c r="E1804" i="10" s="1"/>
  <c r="F1805" i="10"/>
  <c r="E1805" i="10" s="1"/>
  <c r="F1806" i="10"/>
  <c r="E1806" i="10" s="1"/>
  <c r="F1807" i="10"/>
  <c r="E1807" i="10" s="1"/>
  <c r="F1808" i="10"/>
  <c r="E1808" i="10" s="1"/>
  <c r="F1809" i="10"/>
  <c r="E1809" i="10" s="1"/>
  <c r="F1810" i="10"/>
  <c r="E1810" i="10" s="1"/>
  <c r="F1811" i="10"/>
  <c r="E1811" i="10" s="1"/>
  <c r="F1812" i="10"/>
  <c r="E1812" i="10" s="1"/>
  <c r="F1813" i="10"/>
  <c r="E1813" i="10" s="1"/>
  <c r="F1814" i="10"/>
  <c r="E1814" i="10" s="1"/>
  <c r="F1815" i="10"/>
  <c r="E1815" i="10" s="1"/>
  <c r="F1816" i="10"/>
  <c r="E1816" i="10" s="1"/>
  <c r="F1817" i="10"/>
  <c r="E1817" i="10" s="1"/>
  <c r="F1818" i="10"/>
  <c r="E1818" i="10" s="1"/>
  <c r="F1819" i="10"/>
  <c r="E1819" i="10" s="1"/>
  <c r="F1820" i="10"/>
  <c r="E1820" i="10" s="1"/>
  <c r="F1821" i="10"/>
  <c r="E1821" i="10" s="1"/>
  <c r="F1822" i="10"/>
  <c r="E1822" i="10" s="1"/>
  <c r="F1823" i="10"/>
  <c r="E1823" i="10" s="1"/>
  <c r="F1824" i="10"/>
  <c r="E1824" i="10" s="1"/>
  <c r="F1825" i="10"/>
  <c r="E1825" i="10" s="1"/>
  <c r="F1826" i="10"/>
  <c r="E1826" i="10" s="1"/>
  <c r="F1827" i="10"/>
  <c r="E1827" i="10" s="1"/>
  <c r="F1828" i="10"/>
  <c r="E1828" i="10" s="1"/>
  <c r="F1829" i="10"/>
  <c r="E1829" i="10" s="1"/>
  <c r="F1830" i="10"/>
  <c r="E1830" i="10" s="1"/>
  <c r="F1831" i="10"/>
  <c r="E1831" i="10" s="1"/>
  <c r="F1832" i="10"/>
  <c r="E1832" i="10" s="1"/>
  <c r="F1833" i="10"/>
  <c r="E1833" i="10" s="1"/>
  <c r="F1834" i="10"/>
  <c r="E1834" i="10" s="1"/>
  <c r="F1835" i="10"/>
  <c r="E1835" i="10" s="1"/>
  <c r="F1836" i="10"/>
  <c r="E1836" i="10" s="1"/>
  <c r="F1837" i="10"/>
  <c r="E1837" i="10" s="1"/>
  <c r="F1838" i="10"/>
  <c r="E1838" i="10" s="1"/>
  <c r="F1839" i="10"/>
  <c r="E1839" i="10" s="1"/>
  <c r="F1840" i="10"/>
  <c r="E1840" i="10" s="1"/>
  <c r="F1841" i="10"/>
  <c r="E1841" i="10" s="1"/>
  <c r="F1842" i="10"/>
  <c r="E1842" i="10" s="1"/>
  <c r="F1843" i="10"/>
  <c r="E1843" i="10" s="1"/>
  <c r="F1844" i="10"/>
  <c r="E1844" i="10" s="1"/>
  <c r="F1845" i="10"/>
  <c r="E1845" i="10" s="1"/>
  <c r="F1846" i="10"/>
  <c r="E1846" i="10" s="1"/>
  <c r="F1847" i="10"/>
  <c r="E1847" i="10" s="1"/>
  <c r="F1848" i="10"/>
  <c r="E1848" i="10" s="1"/>
  <c r="F1849" i="10"/>
  <c r="E1849" i="10" s="1"/>
  <c r="F1850" i="10"/>
  <c r="E1850" i="10" s="1"/>
  <c r="F1851" i="10"/>
  <c r="E1851" i="10" s="1"/>
  <c r="F1852" i="10"/>
  <c r="E1852" i="10" s="1"/>
  <c r="F1853" i="10"/>
  <c r="E1853" i="10" s="1"/>
  <c r="F1854" i="10"/>
  <c r="E1854" i="10" s="1"/>
  <c r="F1855" i="10"/>
  <c r="E1855" i="10" s="1"/>
  <c r="F1856" i="10"/>
  <c r="E1856" i="10" s="1"/>
  <c r="F1857" i="10"/>
  <c r="E1857" i="10" s="1"/>
  <c r="F1858" i="10"/>
  <c r="E1858" i="10" s="1"/>
  <c r="F1859" i="10"/>
  <c r="E1859" i="10" s="1"/>
  <c r="F1860" i="10"/>
  <c r="E1860" i="10" s="1"/>
  <c r="F1861" i="10"/>
  <c r="E1861" i="10" s="1"/>
  <c r="F1862" i="10"/>
  <c r="E1862" i="10" s="1"/>
  <c r="F1863" i="10"/>
  <c r="E1863" i="10" s="1"/>
  <c r="F1864" i="10"/>
  <c r="E1864" i="10" s="1"/>
  <c r="F1865" i="10"/>
  <c r="E1865" i="10" s="1"/>
  <c r="F1866" i="10"/>
  <c r="E1866" i="10" s="1"/>
  <c r="F1867" i="10"/>
  <c r="E1867" i="10" s="1"/>
  <c r="F1868" i="10"/>
  <c r="E1868" i="10" s="1"/>
  <c r="F1869" i="10"/>
  <c r="E1869" i="10" s="1"/>
  <c r="F1870" i="10"/>
  <c r="E1870" i="10" s="1"/>
  <c r="F1871" i="10"/>
  <c r="E1871" i="10" s="1"/>
  <c r="F1872" i="10"/>
  <c r="E1872" i="10" s="1"/>
  <c r="F1873" i="10"/>
  <c r="E1873" i="10" s="1"/>
  <c r="F1874" i="10"/>
  <c r="E1874" i="10" s="1"/>
  <c r="F1875" i="10"/>
  <c r="E1875" i="10" s="1"/>
  <c r="F1876" i="10"/>
  <c r="E1876" i="10" s="1"/>
  <c r="F1877" i="10"/>
  <c r="E1877" i="10" s="1"/>
  <c r="F1878" i="10"/>
  <c r="E1878" i="10" s="1"/>
  <c r="F1879" i="10"/>
  <c r="E1879" i="10" s="1"/>
  <c r="F1880" i="10"/>
  <c r="E1880" i="10" s="1"/>
  <c r="F1881" i="10"/>
  <c r="E1881" i="10" s="1"/>
  <c r="F1882" i="10"/>
  <c r="E1882" i="10" s="1"/>
  <c r="F1883" i="10"/>
  <c r="E1883" i="10" s="1"/>
  <c r="F1884" i="10"/>
  <c r="E1884" i="10" s="1"/>
  <c r="F1885" i="10"/>
  <c r="E1885" i="10" s="1"/>
  <c r="F1886" i="10"/>
  <c r="E1886" i="10" s="1"/>
  <c r="F1887" i="10"/>
  <c r="E1887" i="10" s="1"/>
  <c r="F1888" i="10"/>
  <c r="E1888" i="10" s="1"/>
  <c r="F1889" i="10"/>
  <c r="E1889" i="10" s="1"/>
  <c r="F1890" i="10"/>
  <c r="E1890" i="10" s="1"/>
  <c r="F1891" i="10"/>
  <c r="E1891" i="10" s="1"/>
  <c r="F1892" i="10"/>
  <c r="E1892" i="10" s="1"/>
  <c r="F1893" i="10"/>
  <c r="E1893" i="10" s="1"/>
  <c r="F1894" i="10"/>
  <c r="E1894" i="10" s="1"/>
  <c r="F1895" i="10"/>
  <c r="E1895" i="10" s="1"/>
  <c r="F1896" i="10"/>
  <c r="E1896" i="10" s="1"/>
  <c r="F1897" i="10"/>
  <c r="E1897" i="10" s="1"/>
  <c r="F1898" i="10"/>
  <c r="E1898" i="10" s="1"/>
  <c r="F1899" i="10"/>
  <c r="E1899" i="10" s="1"/>
  <c r="F1900" i="10"/>
  <c r="E1900" i="10" s="1"/>
  <c r="F1901" i="10"/>
  <c r="E1901" i="10" s="1"/>
  <c r="F1902" i="10"/>
  <c r="E1902" i="10" s="1"/>
  <c r="F1903" i="10"/>
  <c r="E1903" i="10" s="1"/>
  <c r="F1904" i="10"/>
  <c r="E1904" i="10" s="1"/>
  <c r="F1905" i="10"/>
  <c r="E1905" i="10" s="1"/>
  <c r="F1906" i="10"/>
  <c r="E1906" i="10" s="1"/>
  <c r="F1907" i="10"/>
  <c r="E1907" i="10" s="1"/>
  <c r="F1908" i="10"/>
  <c r="E1908" i="10" s="1"/>
  <c r="F1909" i="10"/>
  <c r="E1909" i="10" s="1"/>
  <c r="F1910" i="10"/>
  <c r="E1910" i="10" s="1"/>
  <c r="F1911" i="10"/>
  <c r="E1911" i="10" s="1"/>
  <c r="F1912" i="10"/>
  <c r="E1912" i="10" s="1"/>
  <c r="F1913" i="10"/>
  <c r="E1913" i="10" s="1"/>
  <c r="F1914" i="10"/>
  <c r="E1914" i="10" s="1"/>
  <c r="F1915" i="10"/>
  <c r="E1915" i="10" s="1"/>
  <c r="F1916" i="10"/>
  <c r="E1916" i="10" s="1"/>
  <c r="F1917" i="10"/>
  <c r="E1917" i="10" s="1"/>
  <c r="F1918" i="10"/>
  <c r="E1918" i="10" s="1"/>
  <c r="F1919" i="10"/>
  <c r="E1919" i="10" s="1"/>
  <c r="F1920" i="10"/>
  <c r="E1920" i="10" s="1"/>
  <c r="F1921" i="10"/>
  <c r="E1921" i="10" s="1"/>
  <c r="F1922" i="10"/>
  <c r="E1922" i="10" s="1"/>
  <c r="F1923" i="10"/>
  <c r="E1923" i="10" s="1"/>
  <c r="F1924" i="10"/>
  <c r="E1924" i="10" s="1"/>
  <c r="F1925" i="10"/>
  <c r="E1925" i="10" s="1"/>
  <c r="F1926" i="10"/>
  <c r="E1926" i="10" s="1"/>
  <c r="F1927" i="10"/>
  <c r="E1927" i="10" s="1"/>
  <c r="F1928" i="10"/>
  <c r="E1928" i="10" s="1"/>
  <c r="F1929" i="10"/>
  <c r="E1929" i="10" s="1"/>
  <c r="F1930" i="10"/>
  <c r="E1930" i="10" s="1"/>
  <c r="F1931" i="10"/>
  <c r="E1931" i="10" s="1"/>
  <c r="F1932" i="10"/>
  <c r="E1932" i="10" s="1"/>
  <c r="F1933" i="10"/>
  <c r="E1933" i="10" s="1"/>
  <c r="F1934" i="10"/>
  <c r="E1934" i="10" s="1"/>
  <c r="F1935" i="10"/>
  <c r="E1935" i="10" s="1"/>
  <c r="F1936" i="10"/>
  <c r="E1936" i="10" s="1"/>
  <c r="F1937" i="10"/>
  <c r="E1937" i="10" s="1"/>
  <c r="F1938" i="10"/>
  <c r="E1938" i="10" s="1"/>
  <c r="F1939" i="10"/>
  <c r="E1939" i="10" s="1"/>
  <c r="F1940" i="10"/>
  <c r="E1940" i="10" s="1"/>
  <c r="F1941" i="10"/>
  <c r="E1941" i="10" s="1"/>
  <c r="F1942" i="10"/>
  <c r="E1942" i="10" s="1"/>
  <c r="F1943" i="10"/>
  <c r="E1943" i="10" s="1"/>
  <c r="F1944" i="10"/>
  <c r="E1944" i="10" s="1"/>
  <c r="F1945" i="10"/>
  <c r="E1945" i="10" s="1"/>
  <c r="F1946" i="10"/>
  <c r="E1946" i="10" s="1"/>
  <c r="F1947" i="10"/>
  <c r="E1947" i="10" s="1"/>
  <c r="F1948" i="10"/>
  <c r="E1948" i="10" s="1"/>
  <c r="F1949" i="10"/>
  <c r="E1949" i="10" s="1"/>
  <c r="F1950" i="10"/>
  <c r="E1950" i="10" s="1"/>
  <c r="F1951" i="10"/>
  <c r="E1951" i="10" s="1"/>
  <c r="F1952" i="10"/>
  <c r="E1952" i="10" s="1"/>
  <c r="F1953" i="10"/>
  <c r="E1953" i="10" s="1"/>
  <c r="F1954" i="10"/>
  <c r="E1954" i="10" s="1"/>
  <c r="F1955" i="10"/>
  <c r="E1955" i="10" s="1"/>
  <c r="F1956" i="10"/>
  <c r="E1956" i="10" s="1"/>
  <c r="F1957" i="10"/>
  <c r="E1957" i="10" s="1"/>
  <c r="F1958" i="10"/>
  <c r="E1958" i="10" s="1"/>
  <c r="F1959" i="10"/>
  <c r="E1959" i="10" s="1"/>
  <c r="F1960" i="10"/>
  <c r="E1960" i="10" s="1"/>
  <c r="F1961" i="10"/>
  <c r="E1961" i="10" s="1"/>
  <c r="F1962" i="10"/>
  <c r="E1962" i="10" s="1"/>
  <c r="F1963" i="10"/>
  <c r="E1963" i="10" s="1"/>
  <c r="F1964" i="10"/>
  <c r="E1964" i="10" s="1"/>
  <c r="F1965" i="10"/>
  <c r="E1965" i="10" s="1"/>
  <c r="F1966" i="10"/>
  <c r="E1966" i="10" s="1"/>
  <c r="F1967" i="10"/>
  <c r="E1967" i="10" s="1"/>
  <c r="F1968" i="10"/>
  <c r="E1968" i="10" s="1"/>
  <c r="F1969" i="10"/>
  <c r="E1969" i="10" s="1"/>
  <c r="F1970" i="10"/>
  <c r="E1970" i="10" s="1"/>
  <c r="F1971" i="10"/>
  <c r="E1971" i="10" s="1"/>
  <c r="F1972" i="10"/>
  <c r="E1972" i="10" s="1"/>
  <c r="F1973" i="10"/>
  <c r="E1973" i="10" s="1"/>
  <c r="F1974" i="10"/>
  <c r="E1974" i="10" s="1"/>
  <c r="F1975" i="10"/>
  <c r="E1975" i="10" s="1"/>
  <c r="F1976" i="10"/>
  <c r="E1976" i="10" s="1"/>
  <c r="F1977" i="10"/>
  <c r="E1977" i="10" s="1"/>
  <c r="F1978" i="10"/>
  <c r="E1978" i="10" s="1"/>
  <c r="F1979" i="10"/>
  <c r="E1979" i="10" s="1"/>
  <c r="F1980" i="10"/>
  <c r="E1980" i="10" s="1"/>
  <c r="F1981" i="10"/>
  <c r="E1981" i="10" s="1"/>
  <c r="F1982" i="10"/>
  <c r="E1982" i="10" s="1"/>
  <c r="F1983" i="10"/>
  <c r="E1983" i="10" s="1"/>
  <c r="F1984" i="10"/>
  <c r="E1984" i="10" s="1"/>
  <c r="F1985" i="10"/>
  <c r="E1985" i="10" s="1"/>
  <c r="F1986" i="10"/>
  <c r="E1986" i="10" s="1"/>
  <c r="F1987" i="10"/>
  <c r="E1987" i="10" s="1"/>
  <c r="F1988" i="10"/>
  <c r="E1988" i="10" s="1"/>
  <c r="F1989" i="10"/>
  <c r="E1989" i="10" s="1"/>
  <c r="F1990" i="10"/>
  <c r="E1990" i="10" s="1"/>
  <c r="F1991" i="10"/>
  <c r="E1991" i="10" s="1"/>
  <c r="F1992" i="10"/>
  <c r="E1992" i="10" s="1"/>
  <c r="F1993" i="10"/>
  <c r="E1993" i="10" s="1"/>
  <c r="F1994" i="10"/>
  <c r="E1994" i="10" s="1"/>
  <c r="F1995" i="10"/>
  <c r="E1995" i="10" s="1"/>
  <c r="F1996" i="10"/>
  <c r="E1996" i="10" s="1"/>
  <c r="F1997" i="10"/>
  <c r="E1997" i="10" s="1"/>
  <c r="F1998" i="10"/>
  <c r="E1998" i="10" s="1"/>
  <c r="F1999" i="10"/>
  <c r="E1999" i="10" s="1"/>
  <c r="F2000" i="10"/>
  <c r="E2000" i="10" s="1"/>
  <c r="F2001" i="10"/>
  <c r="E2001" i="10" s="1"/>
  <c r="F2002" i="10"/>
  <c r="E2002" i="10" s="1"/>
  <c r="F2003" i="10"/>
  <c r="E2003" i="10" s="1"/>
  <c r="F2004" i="10"/>
  <c r="E2004" i="10" s="1"/>
  <c r="F2005" i="10"/>
  <c r="E2005" i="10" s="1"/>
  <c r="F2006" i="10"/>
  <c r="E2006" i="10" s="1"/>
  <c r="F2007" i="10"/>
  <c r="E2007" i="10" s="1"/>
  <c r="F2008" i="10"/>
  <c r="E2008" i="10" s="1"/>
  <c r="F2009" i="10"/>
  <c r="E2009" i="10" s="1"/>
  <c r="F2010" i="10"/>
  <c r="E2010" i="10" s="1"/>
  <c r="F2011" i="10"/>
  <c r="E2011" i="10" s="1"/>
  <c r="F2012" i="10"/>
  <c r="E2012" i="10" s="1"/>
  <c r="F2013" i="10"/>
  <c r="E2013" i="10" s="1"/>
  <c r="F2014" i="10"/>
  <c r="E2014" i="10" s="1"/>
  <c r="F2015" i="10"/>
  <c r="E2015" i="10" s="1"/>
  <c r="F2016" i="10"/>
  <c r="E2016" i="10" s="1"/>
  <c r="F2017" i="10"/>
  <c r="E2017" i="10" s="1"/>
  <c r="F2018" i="10"/>
  <c r="E2018" i="10" s="1"/>
  <c r="F2019" i="10"/>
  <c r="E2019" i="10" s="1"/>
  <c r="F2020" i="10"/>
  <c r="E2020" i="10" s="1"/>
  <c r="F2021" i="10"/>
  <c r="E2021" i="10" s="1"/>
  <c r="F2022" i="10"/>
  <c r="E2022" i="10" s="1"/>
  <c r="F2023" i="10"/>
  <c r="E2023" i="10" s="1"/>
  <c r="F2024" i="10"/>
  <c r="E2024" i="10" s="1"/>
  <c r="F2025" i="10"/>
  <c r="E2025" i="10" s="1"/>
  <c r="F2026" i="10"/>
  <c r="E2026" i="10" s="1"/>
  <c r="F2027" i="10"/>
  <c r="E2027" i="10" s="1"/>
  <c r="F2028" i="10"/>
  <c r="E2028" i="10" s="1"/>
  <c r="F2029" i="10"/>
  <c r="E2029" i="10" s="1"/>
  <c r="F2030" i="10"/>
  <c r="E2030" i="10" s="1"/>
  <c r="F2031" i="10"/>
  <c r="E2031" i="10" s="1"/>
  <c r="F2032" i="10"/>
  <c r="E2032" i="10" s="1"/>
  <c r="F2033" i="10"/>
  <c r="E2033" i="10" s="1"/>
  <c r="F2034" i="10"/>
  <c r="E2034" i="10" s="1"/>
  <c r="F2035" i="10"/>
  <c r="E2035" i="10" s="1"/>
  <c r="F2036" i="10"/>
  <c r="E2036" i="10" s="1"/>
  <c r="F2037" i="10"/>
  <c r="E2037" i="10" s="1"/>
  <c r="F2038" i="10"/>
  <c r="E2038" i="10" s="1"/>
  <c r="F2039" i="10"/>
  <c r="E2039" i="10" s="1"/>
  <c r="F2040" i="10"/>
  <c r="E2040" i="10" s="1"/>
  <c r="F2041" i="10"/>
  <c r="E2041" i="10" s="1"/>
  <c r="F2042" i="10"/>
  <c r="E2042" i="10" s="1"/>
  <c r="F2043" i="10"/>
  <c r="E2043" i="10" s="1"/>
  <c r="F2044" i="10"/>
  <c r="E2044" i="10" s="1"/>
  <c r="F2045" i="10"/>
  <c r="E2045" i="10" s="1"/>
  <c r="F2046" i="10"/>
  <c r="E2046" i="10" s="1"/>
  <c r="F2047" i="10"/>
  <c r="E2047" i="10" s="1"/>
  <c r="F2048" i="10"/>
  <c r="E2048" i="10" s="1"/>
  <c r="F2049" i="10"/>
  <c r="E2049" i="10" s="1"/>
  <c r="F2050" i="10"/>
  <c r="E2050" i="10" s="1"/>
  <c r="F2051" i="10"/>
  <c r="E2051" i="10" s="1"/>
  <c r="F2052" i="10"/>
  <c r="E2052" i="10" s="1"/>
  <c r="F2053" i="10"/>
  <c r="E2053" i="10" s="1"/>
  <c r="F2054" i="10"/>
  <c r="E2054" i="10" s="1"/>
  <c r="F2055" i="10"/>
  <c r="E2055" i="10" s="1"/>
  <c r="F2056" i="10"/>
  <c r="E2056" i="10" s="1"/>
  <c r="F2057" i="10"/>
  <c r="E2057" i="10" s="1"/>
  <c r="F2058" i="10"/>
  <c r="E2058" i="10" s="1"/>
  <c r="F2059" i="10"/>
  <c r="E2059" i="10" s="1"/>
  <c r="F2060" i="10"/>
  <c r="E2060" i="10" s="1"/>
  <c r="F2061" i="10"/>
  <c r="E2061" i="10" s="1"/>
  <c r="F2062" i="10"/>
  <c r="E2062" i="10" s="1"/>
  <c r="F2063" i="10"/>
  <c r="E2063" i="10" s="1"/>
  <c r="F2064" i="10"/>
  <c r="E2064" i="10" s="1"/>
  <c r="F2065" i="10"/>
  <c r="E2065" i="10" s="1"/>
  <c r="F2066" i="10"/>
  <c r="E2066" i="10" s="1"/>
  <c r="F2067" i="10"/>
  <c r="E2067" i="10" s="1"/>
  <c r="F2068" i="10"/>
  <c r="E2068" i="10" s="1"/>
  <c r="F2069" i="10"/>
  <c r="E2069" i="10" s="1"/>
  <c r="F2070" i="10"/>
  <c r="E2070" i="10" s="1"/>
  <c r="F2071" i="10"/>
  <c r="E2071" i="10" s="1"/>
  <c r="F2072" i="10"/>
  <c r="E2072" i="10" s="1"/>
  <c r="F2073" i="10"/>
  <c r="E2073" i="10" s="1"/>
  <c r="F2074" i="10"/>
  <c r="E2074" i="10" s="1"/>
  <c r="F2075" i="10"/>
  <c r="E2075" i="10" s="1"/>
  <c r="F2076" i="10"/>
  <c r="E2076" i="10" s="1"/>
  <c r="F2077" i="10"/>
  <c r="E2077" i="10" s="1"/>
  <c r="F2078" i="10"/>
  <c r="E2078" i="10" s="1"/>
  <c r="F2079" i="10"/>
  <c r="E2079" i="10" s="1"/>
  <c r="F2080" i="10"/>
  <c r="E2080" i="10" s="1"/>
  <c r="F2081" i="10"/>
  <c r="E2081" i="10" s="1"/>
  <c r="F2082" i="10"/>
  <c r="E2082" i="10" s="1"/>
  <c r="F2083" i="10"/>
  <c r="E2083" i="10" s="1"/>
  <c r="F2084" i="10"/>
  <c r="E2084" i="10" s="1"/>
  <c r="F2085" i="10"/>
  <c r="E2085" i="10" s="1"/>
  <c r="F2086" i="10"/>
  <c r="E2086" i="10" s="1"/>
  <c r="F2087" i="10"/>
  <c r="E2087" i="10" s="1"/>
  <c r="F2088" i="10"/>
  <c r="E2088" i="10" s="1"/>
  <c r="F2089" i="10"/>
  <c r="E2089" i="10" s="1"/>
  <c r="F2090" i="10"/>
  <c r="E2090" i="10" s="1"/>
  <c r="F2091" i="10"/>
  <c r="E2091" i="10" s="1"/>
  <c r="F2092" i="10"/>
  <c r="E2092" i="10" s="1"/>
  <c r="F2093" i="10"/>
  <c r="E2093" i="10" s="1"/>
  <c r="F2094" i="10"/>
  <c r="E2094" i="10" s="1"/>
  <c r="F2095" i="10"/>
  <c r="E2095" i="10" s="1"/>
  <c r="F2096" i="10"/>
  <c r="E2096" i="10" s="1"/>
  <c r="F2097" i="10"/>
  <c r="E2097" i="10" s="1"/>
  <c r="F2098" i="10"/>
  <c r="E2098" i="10" s="1"/>
  <c r="F2099" i="10"/>
  <c r="E2099" i="10" s="1"/>
  <c r="F2100" i="10"/>
  <c r="E2100" i="10" s="1"/>
  <c r="F2101" i="10"/>
  <c r="E2101" i="10" s="1"/>
  <c r="F2102" i="10"/>
  <c r="E2102" i="10" s="1"/>
  <c r="F2103" i="10"/>
  <c r="E2103" i="10" s="1"/>
  <c r="F2104" i="10"/>
  <c r="E2104" i="10" s="1"/>
  <c r="F2105" i="10"/>
  <c r="E2105" i="10" s="1"/>
  <c r="F2106" i="10"/>
  <c r="E2106" i="10" s="1"/>
  <c r="F2107" i="10"/>
  <c r="E2107" i="10" s="1"/>
  <c r="F2108" i="10"/>
  <c r="E2108" i="10" s="1"/>
  <c r="F2109" i="10"/>
  <c r="E2109" i="10" s="1"/>
  <c r="F2110" i="10"/>
  <c r="E2110" i="10" s="1"/>
  <c r="F2111" i="10"/>
  <c r="E2111" i="10" s="1"/>
  <c r="F2112" i="10"/>
  <c r="E2112" i="10" s="1"/>
  <c r="F2113" i="10"/>
  <c r="E2113" i="10" s="1"/>
  <c r="F2114" i="10"/>
  <c r="E2114" i="10" s="1"/>
  <c r="F2115" i="10"/>
  <c r="E2115" i="10" s="1"/>
  <c r="F2116" i="10"/>
  <c r="E2116" i="10" s="1"/>
  <c r="F2117" i="10"/>
  <c r="E2117" i="10" s="1"/>
  <c r="F2118" i="10"/>
  <c r="E2118" i="10" s="1"/>
  <c r="F2119" i="10"/>
  <c r="E2119" i="10" s="1"/>
  <c r="F2120" i="10"/>
  <c r="E2120" i="10" s="1"/>
  <c r="F2121" i="10"/>
  <c r="E2121" i="10" s="1"/>
  <c r="F2122" i="10"/>
  <c r="E2122" i="10" s="1"/>
  <c r="F2123" i="10"/>
  <c r="E2123" i="10" s="1"/>
  <c r="F2124" i="10"/>
  <c r="E2124" i="10" s="1"/>
  <c r="F2125" i="10"/>
  <c r="E2125" i="10" s="1"/>
  <c r="F2126" i="10"/>
  <c r="E2126" i="10" s="1"/>
  <c r="F2127" i="10"/>
  <c r="E2127" i="10" s="1"/>
  <c r="F2128" i="10"/>
  <c r="E2128" i="10" s="1"/>
  <c r="F2129" i="10"/>
  <c r="E2129" i="10" s="1"/>
  <c r="F2130" i="10"/>
  <c r="E2130" i="10" s="1"/>
  <c r="F2131" i="10"/>
  <c r="E2131" i="10" s="1"/>
  <c r="F2132" i="10"/>
  <c r="E2132" i="10" s="1"/>
  <c r="F2133" i="10"/>
  <c r="E2133" i="10" s="1"/>
  <c r="F2134" i="10"/>
  <c r="E2134" i="10" s="1"/>
  <c r="F2135" i="10"/>
  <c r="E2135" i="10" s="1"/>
  <c r="F2136" i="10"/>
  <c r="E2136" i="10" s="1"/>
  <c r="F2137" i="10"/>
  <c r="E2137" i="10" s="1"/>
  <c r="F2138" i="10"/>
  <c r="E2138" i="10" s="1"/>
  <c r="F2139" i="10"/>
  <c r="E2139" i="10" s="1"/>
  <c r="F2140" i="10"/>
  <c r="E2140" i="10" s="1"/>
  <c r="F2141" i="10"/>
  <c r="E2141" i="10" s="1"/>
  <c r="F2142" i="10"/>
  <c r="E2142" i="10" s="1"/>
  <c r="F2143" i="10"/>
  <c r="E2143" i="10" s="1"/>
  <c r="F2144" i="10"/>
  <c r="E2144" i="10" s="1"/>
  <c r="F2145" i="10"/>
  <c r="E2145" i="10" s="1"/>
  <c r="F2146" i="10"/>
  <c r="E2146" i="10" s="1"/>
  <c r="F2147" i="10"/>
  <c r="E2147" i="10" s="1"/>
  <c r="F2148" i="10"/>
  <c r="E2148" i="10" s="1"/>
  <c r="F2149" i="10"/>
  <c r="E2149" i="10" s="1"/>
  <c r="F2150" i="10"/>
  <c r="E2150" i="10" s="1"/>
  <c r="F2151" i="10"/>
  <c r="E2151" i="10" s="1"/>
  <c r="F2152" i="10"/>
  <c r="E2152" i="10" s="1"/>
  <c r="F2153" i="10"/>
  <c r="E2153" i="10" s="1"/>
  <c r="F2154" i="10"/>
  <c r="E2154" i="10" s="1"/>
  <c r="F2155" i="10"/>
  <c r="E2155" i="10" s="1"/>
  <c r="F2156" i="10"/>
  <c r="E2156" i="10" s="1"/>
  <c r="F2157" i="10"/>
  <c r="E2157" i="10" s="1"/>
  <c r="F2158" i="10"/>
  <c r="E2158" i="10" s="1"/>
  <c r="F2159" i="10"/>
  <c r="E2159" i="10" s="1"/>
  <c r="F2160" i="10"/>
  <c r="E2160" i="10" s="1"/>
  <c r="F2161" i="10"/>
  <c r="E2161" i="10" s="1"/>
  <c r="F2162" i="10"/>
  <c r="E2162" i="10" s="1"/>
  <c r="F2163" i="10"/>
  <c r="E2163" i="10" s="1"/>
  <c r="F2164" i="10"/>
  <c r="E2164" i="10" s="1"/>
  <c r="F2165" i="10"/>
  <c r="E2165" i="10" s="1"/>
  <c r="F2166" i="10"/>
  <c r="E2166" i="10" s="1"/>
  <c r="F2167" i="10"/>
  <c r="E2167" i="10" s="1"/>
  <c r="F2168" i="10"/>
  <c r="E2168" i="10" s="1"/>
  <c r="F2169" i="10"/>
  <c r="E2169" i="10" s="1"/>
  <c r="F2170" i="10"/>
  <c r="E2170" i="10" s="1"/>
  <c r="F2171" i="10"/>
  <c r="E2171" i="10" s="1"/>
  <c r="F2172" i="10"/>
  <c r="E2172" i="10" s="1"/>
  <c r="F2173" i="10"/>
  <c r="E2173" i="10" s="1"/>
  <c r="F2174" i="10"/>
  <c r="E2174" i="10" s="1"/>
  <c r="F2175" i="10"/>
  <c r="E2175" i="10" s="1"/>
  <c r="F2176" i="10"/>
  <c r="E2176" i="10" s="1"/>
  <c r="F2177" i="10"/>
  <c r="E2177" i="10" s="1"/>
  <c r="F2178" i="10"/>
  <c r="E2178" i="10" s="1"/>
  <c r="F2179" i="10"/>
  <c r="E2179" i="10" s="1"/>
  <c r="F2180" i="10"/>
  <c r="E2180" i="10" s="1"/>
  <c r="F2181" i="10"/>
  <c r="E2181" i="10" s="1"/>
  <c r="F2182" i="10"/>
  <c r="E2182" i="10" s="1"/>
  <c r="F2183" i="10"/>
  <c r="E2183" i="10" s="1"/>
  <c r="F2184" i="10"/>
  <c r="E2184" i="10" s="1"/>
  <c r="F2185" i="10"/>
  <c r="E2185" i="10" s="1"/>
  <c r="F2186" i="10"/>
  <c r="E2186" i="10" s="1"/>
  <c r="F2187" i="10"/>
  <c r="E2187" i="10" s="1"/>
  <c r="F2188" i="10"/>
  <c r="E2188" i="10" s="1"/>
  <c r="F2189" i="10"/>
  <c r="E2189" i="10" s="1"/>
  <c r="F2190" i="10"/>
  <c r="E2190" i="10" s="1"/>
  <c r="F2191" i="10"/>
  <c r="E2191" i="10" s="1"/>
  <c r="F2192" i="10"/>
  <c r="E2192" i="10" s="1"/>
  <c r="F2193" i="10"/>
  <c r="E2193" i="10" s="1"/>
  <c r="F2194" i="10"/>
  <c r="E2194" i="10" s="1"/>
  <c r="F2195" i="10"/>
  <c r="E2195" i="10" s="1"/>
  <c r="F2196" i="10"/>
  <c r="E2196" i="10" s="1"/>
  <c r="F2197" i="10"/>
  <c r="E2197" i="10" s="1"/>
  <c r="F2198" i="10"/>
  <c r="E2198" i="10" s="1"/>
  <c r="F2199" i="10"/>
  <c r="E2199" i="10" s="1"/>
  <c r="F2200" i="10"/>
  <c r="E2200" i="10" s="1"/>
  <c r="F2201" i="10"/>
  <c r="E2201" i="10" s="1"/>
  <c r="F2202" i="10"/>
  <c r="E2202" i="10" s="1"/>
  <c r="F2203" i="10"/>
  <c r="E2203" i="10" s="1"/>
  <c r="F2204" i="10"/>
  <c r="E2204" i="10" s="1"/>
  <c r="F2205" i="10"/>
  <c r="E2205" i="10" s="1"/>
  <c r="F2206" i="10"/>
  <c r="E2206" i="10" s="1"/>
  <c r="F2207" i="10"/>
  <c r="E2207" i="10" s="1"/>
  <c r="F2208" i="10"/>
  <c r="E2208" i="10" s="1"/>
  <c r="F2209" i="10"/>
  <c r="E2209" i="10" s="1"/>
  <c r="F2210" i="10"/>
  <c r="E2210" i="10" s="1"/>
  <c r="F2211" i="10"/>
  <c r="E2211" i="10" s="1"/>
  <c r="F2212" i="10"/>
  <c r="E2212" i="10" s="1"/>
  <c r="F2213" i="10"/>
  <c r="E2213" i="10" s="1"/>
  <c r="F2214" i="10"/>
  <c r="E2214" i="10" s="1"/>
  <c r="F2215" i="10"/>
  <c r="E2215" i="10" s="1"/>
  <c r="F2216" i="10"/>
  <c r="E2216" i="10" s="1"/>
  <c r="F2217" i="10"/>
  <c r="E2217" i="10" s="1"/>
  <c r="F2218" i="10"/>
  <c r="E2218" i="10" s="1"/>
  <c r="F2219" i="10"/>
  <c r="E2219" i="10" s="1"/>
  <c r="F2220" i="10"/>
  <c r="E2220" i="10" s="1"/>
  <c r="F2221" i="10"/>
  <c r="E2221" i="10" s="1"/>
  <c r="F2222" i="10"/>
  <c r="E2222" i="10" s="1"/>
  <c r="F2223" i="10"/>
  <c r="E2223" i="10" s="1"/>
  <c r="F2224" i="10"/>
  <c r="E2224" i="10" s="1"/>
  <c r="F2225" i="10"/>
  <c r="E2225" i="10" s="1"/>
  <c r="F2226" i="10"/>
  <c r="E2226" i="10" s="1"/>
  <c r="F2227" i="10"/>
  <c r="E2227" i="10" s="1"/>
  <c r="F2228" i="10"/>
  <c r="E2228" i="10" s="1"/>
  <c r="F2229" i="10"/>
  <c r="E2229" i="10" s="1"/>
  <c r="F2230" i="10"/>
  <c r="E2230" i="10" s="1"/>
  <c r="F2231" i="10"/>
  <c r="E2231" i="10" s="1"/>
  <c r="F2232" i="10"/>
  <c r="E2232" i="10" s="1"/>
  <c r="F2233" i="10"/>
  <c r="E2233" i="10" s="1"/>
  <c r="F2234" i="10"/>
  <c r="E2234" i="10" s="1"/>
  <c r="F2235" i="10"/>
  <c r="E2235" i="10" s="1"/>
  <c r="F2236" i="10"/>
  <c r="E2236" i="10" s="1"/>
  <c r="F2237" i="10"/>
  <c r="E2237" i="10" s="1"/>
  <c r="F2238" i="10"/>
  <c r="E2238" i="10" s="1"/>
  <c r="F2239" i="10"/>
  <c r="E2239" i="10" s="1"/>
  <c r="F2240" i="10"/>
  <c r="E2240" i="10" s="1"/>
  <c r="F2241" i="10"/>
  <c r="E2241" i="10" s="1"/>
  <c r="F2242" i="10"/>
  <c r="E2242" i="10" s="1"/>
  <c r="F2243" i="10"/>
  <c r="E2243" i="10" s="1"/>
  <c r="F2244" i="10"/>
  <c r="E2244" i="10" s="1"/>
  <c r="F2245" i="10"/>
  <c r="E2245" i="10" s="1"/>
  <c r="F2246" i="10"/>
  <c r="E2246" i="10" s="1"/>
  <c r="F2247" i="10"/>
  <c r="E2247" i="10" s="1"/>
  <c r="F2248" i="10"/>
  <c r="E2248" i="10" s="1"/>
  <c r="F2249" i="10"/>
  <c r="E2249" i="10" s="1"/>
  <c r="F2250" i="10"/>
  <c r="E2250" i="10" s="1"/>
  <c r="F2251" i="10"/>
  <c r="E2251" i="10" s="1"/>
  <c r="F2252" i="10"/>
  <c r="E2252" i="10" s="1"/>
  <c r="F2253" i="10"/>
  <c r="E2253" i="10" s="1"/>
  <c r="F2254" i="10"/>
  <c r="E2254" i="10" s="1"/>
  <c r="F2255" i="10"/>
  <c r="E2255" i="10" s="1"/>
  <c r="F2256" i="10"/>
  <c r="E2256" i="10" s="1"/>
  <c r="F2257" i="10"/>
  <c r="E2257" i="10" s="1"/>
  <c r="F2258" i="10"/>
  <c r="E2258" i="10" s="1"/>
  <c r="F2259" i="10"/>
  <c r="E2259" i="10" s="1"/>
  <c r="F2260" i="10"/>
  <c r="E2260" i="10" s="1"/>
  <c r="F2261" i="10"/>
  <c r="E2261" i="10" s="1"/>
  <c r="F2262" i="10"/>
  <c r="E2262" i="10" s="1"/>
  <c r="F2263" i="10"/>
  <c r="E2263" i="10" s="1"/>
  <c r="F2264" i="10"/>
  <c r="E2264" i="10" s="1"/>
  <c r="F2265" i="10"/>
  <c r="E2265" i="10" s="1"/>
  <c r="F2266" i="10"/>
  <c r="E2266" i="10" s="1"/>
  <c r="F2267" i="10"/>
  <c r="E2267" i="10" s="1"/>
  <c r="F2268" i="10"/>
  <c r="E2268" i="10" s="1"/>
  <c r="F2269" i="10"/>
  <c r="E2269" i="10" s="1"/>
  <c r="F2270" i="10"/>
  <c r="E2270" i="10" s="1"/>
  <c r="F2271" i="10"/>
  <c r="E2271" i="10" s="1"/>
  <c r="F2272" i="10"/>
  <c r="E2272" i="10" s="1"/>
  <c r="F2273" i="10"/>
  <c r="E2273" i="10" s="1"/>
  <c r="F2274" i="10"/>
  <c r="E2274" i="10" s="1"/>
  <c r="F2275" i="10"/>
  <c r="E2275" i="10" s="1"/>
  <c r="F2276" i="10"/>
  <c r="E2276" i="10" s="1"/>
  <c r="F2277" i="10"/>
  <c r="E2277" i="10" s="1"/>
  <c r="F2278" i="10"/>
  <c r="E2278" i="10" s="1"/>
  <c r="F2279" i="10"/>
  <c r="E2279" i="10" s="1"/>
  <c r="F2280" i="10"/>
  <c r="E2280" i="10" s="1"/>
  <c r="F2281" i="10"/>
  <c r="E2281" i="10" s="1"/>
  <c r="F2282" i="10"/>
  <c r="E2282" i="10" s="1"/>
  <c r="F2283" i="10"/>
  <c r="E2283" i="10" s="1"/>
  <c r="F2284" i="10"/>
  <c r="E2284" i="10" s="1"/>
  <c r="F2285" i="10"/>
  <c r="E2285" i="10" s="1"/>
  <c r="F2286" i="10"/>
  <c r="E2286" i="10" s="1"/>
  <c r="F2287" i="10"/>
  <c r="E2287" i="10" s="1"/>
  <c r="F2288" i="10"/>
  <c r="E2288" i="10" s="1"/>
  <c r="F2289" i="10"/>
  <c r="E2289" i="10" s="1"/>
  <c r="F2290" i="10"/>
  <c r="E2290" i="10" s="1"/>
  <c r="F2291" i="10"/>
  <c r="E2291" i="10" s="1"/>
  <c r="F2292" i="10"/>
  <c r="E2292" i="10" s="1"/>
  <c r="F2293" i="10"/>
  <c r="E2293" i="10" s="1"/>
  <c r="F2294" i="10"/>
  <c r="E2294" i="10" s="1"/>
  <c r="F2295" i="10"/>
  <c r="E2295" i="10" s="1"/>
  <c r="F2296" i="10"/>
  <c r="E2296" i="10" s="1"/>
  <c r="F2297" i="10"/>
  <c r="E2297" i="10" s="1"/>
  <c r="F2298" i="10"/>
  <c r="E2298" i="10" s="1"/>
  <c r="F2299" i="10"/>
  <c r="E2299" i="10" s="1"/>
  <c r="F2300" i="10"/>
  <c r="E2300" i="10" s="1"/>
  <c r="F2301" i="10"/>
  <c r="E2301" i="10" s="1"/>
  <c r="F2302" i="10"/>
  <c r="E2302" i="10" s="1"/>
  <c r="F2303" i="10"/>
  <c r="E2303" i="10" s="1"/>
  <c r="F2304" i="10"/>
  <c r="E2304" i="10" s="1"/>
  <c r="F2305" i="10"/>
  <c r="E2305" i="10" s="1"/>
  <c r="F2306" i="10"/>
  <c r="E2306" i="10" s="1"/>
  <c r="F2307" i="10"/>
  <c r="E2307" i="10" s="1"/>
  <c r="F2308" i="10"/>
  <c r="E2308" i="10" s="1"/>
  <c r="F2309" i="10"/>
  <c r="E2309" i="10" s="1"/>
  <c r="F2310" i="10"/>
  <c r="E2310" i="10" s="1"/>
  <c r="F2311" i="10"/>
  <c r="E2311" i="10" s="1"/>
  <c r="F2312" i="10"/>
  <c r="E2312" i="10" s="1"/>
  <c r="F2313" i="10"/>
  <c r="E2313" i="10" s="1"/>
  <c r="F2314" i="10"/>
  <c r="E2314" i="10" s="1"/>
  <c r="F2315" i="10"/>
  <c r="E2315" i="10" s="1"/>
  <c r="F2316" i="10"/>
  <c r="E2316" i="10" s="1"/>
  <c r="F2317" i="10"/>
  <c r="E2317" i="10" s="1"/>
  <c r="F2318" i="10"/>
  <c r="E2318" i="10" s="1"/>
  <c r="F2319" i="10"/>
  <c r="E2319" i="10" s="1"/>
  <c r="F2320" i="10"/>
  <c r="E2320" i="10" s="1"/>
  <c r="F2321" i="10"/>
  <c r="E2321" i="10" s="1"/>
  <c r="F2322" i="10"/>
  <c r="E2322" i="10" s="1"/>
  <c r="F2323" i="10"/>
  <c r="E2323" i="10" s="1"/>
  <c r="F2324" i="10"/>
  <c r="E2324" i="10" s="1"/>
  <c r="F2325" i="10"/>
  <c r="E2325" i="10" s="1"/>
  <c r="F2326" i="10"/>
  <c r="E2326" i="10" s="1"/>
  <c r="F2327" i="10"/>
  <c r="E2327" i="10" s="1"/>
  <c r="F2328" i="10"/>
  <c r="E2328" i="10" s="1"/>
  <c r="F2329" i="10"/>
  <c r="E2329" i="10" s="1"/>
  <c r="F2330" i="10"/>
  <c r="E2330" i="10" s="1"/>
  <c r="F2331" i="10"/>
  <c r="E2331" i="10" s="1"/>
  <c r="F2332" i="10"/>
  <c r="E2332" i="10" s="1"/>
  <c r="F2333" i="10"/>
  <c r="E2333" i="10" s="1"/>
  <c r="F2334" i="10"/>
  <c r="E2334" i="10" s="1"/>
  <c r="F2335" i="10"/>
  <c r="E2335" i="10" s="1"/>
  <c r="F2336" i="10"/>
  <c r="E2336" i="10" s="1"/>
  <c r="F2337" i="10"/>
  <c r="E2337" i="10" s="1"/>
  <c r="F2338" i="10"/>
  <c r="E2338" i="10" s="1"/>
  <c r="F2339" i="10"/>
  <c r="E2339" i="10" s="1"/>
  <c r="F2340" i="10"/>
  <c r="E2340" i="10" s="1"/>
  <c r="F2341" i="10"/>
  <c r="E2341" i="10" s="1"/>
  <c r="F2342" i="10"/>
  <c r="E2342" i="10" s="1"/>
  <c r="F2343" i="10"/>
  <c r="E2343" i="10" s="1"/>
  <c r="F2344" i="10"/>
  <c r="E2344" i="10" s="1"/>
  <c r="F2345" i="10"/>
  <c r="E2345" i="10" s="1"/>
  <c r="F2346" i="10"/>
  <c r="E2346" i="10" s="1"/>
  <c r="F2347" i="10"/>
  <c r="E2347" i="10" s="1"/>
  <c r="F2348" i="10"/>
  <c r="E2348" i="10" s="1"/>
  <c r="F2349" i="10"/>
  <c r="E2349" i="10" s="1"/>
  <c r="F2350" i="10"/>
  <c r="E2350" i="10" s="1"/>
  <c r="F2351" i="10"/>
  <c r="E2351" i="10" s="1"/>
  <c r="F2352" i="10"/>
  <c r="E2352" i="10" s="1"/>
  <c r="F2353" i="10"/>
  <c r="E2353" i="10" s="1"/>
  <c r="F2354" i="10"/>
  <c r="E2354" i="10" s="1"/>
  <c r="F2355" i="10"/>
  <c r="E2355" i="10" s="1"/>
  <c r="F2356" i="10"/>
  <c r="E2356" i="10" s="1"/>
  <c r="F2357" i="10"/>
  <c r="E2357" i="10" s="1"/>
  <c r="F2358" i="10"/>
  <c r="E2358" i="10" s="1"/>
  <c r="F2359" i="10"/>
  <c r="E2359" i="10" s="1"/>
  <c r="F2360" i="10"/>
  <c r="E2360" i="10" s="1"/>
  <c r="F2361" i="10"/>
  <c r="E2361" i="10" s="1"/>
  <c r="F2362" i="10"/>
  <c r="E2362" i="10" s="1"/>
  <c r="F2363" i="10"/>
  <c r="E2363" i="10" s="1"/>
  <c r="F2364" i="10"/>
  <c r="E2364" i="10" s="1"/>
  <c r="F2365" i="10"/>
  <c r="E2365" i="10" s="1"/>
  <c r="F2366" i="10"/>
  <c r="E2366" i="10" s="1"/>
  <c r="F2367" i="10"/>
  <c r="E2367" i="10" s="1"/>
  <c r="F2368" i="10"/>
  <c r="E2368" i="10" s="1"/>
  <c r="F2369" i="10"/>
  <c r="E2369" i="10" s="1"/>
  <c r="F2370" i="10"/>
  <c r="E2370" i="10" s="1"/>
  <c r="F2371" i="10"/>
  <c r="E2371" i="10" s="1"/>
  <c r="F2372" i="10"/>
  <c r="E2372" i="10" s="1"/>
  <c r="F2373" i="10"/>
  <c r="E2373" i="10" s="1"/>
  <c r="F2374" i="10"/>
  <c r="E2374" i="10" s="1"/>
  <c r="F2375" i="10"/>
  <c r="E2375" i="10" s="1"/>
  <c r="F2376" i="10"/>
  <c r="E2376" i="10" s="1"/>
  <c r="F2377" i="10"/>
  <c r="E2377" i="10" s="1"/>
  <c r="F2378" i="10"/>
  <c r="E2378" i="10" s="1"/>
  <c r="F2379" i="10"/>
  <c r="E2379" i="10" s="1"/>
  <c r="F2380" i="10"/>
  <c r="E2380" i="10" s="1"/>
  <c r="F2381" i="10"/>
  <c r="E2381" i="10" s="1"/>
  <c r="F2382" i="10"/>
  <c r="E2382" i="10" s="1"/>
  <c r="F2383" i="10"/>
  <c r="E2383" i="10" s="1"/>
  <c r="F2384" i="10"/>
  <c r="E2384" i="10" s="1"/>
  <c r="F2385" i="10"/>
  <c r="E2385" i="10" s="1"/>
  <c r="F2386" i="10"/>
  <c r="E2386" i="10" s="1"/>
  <c r="F2387" i="10"/>
  <c r="E2387" i="10" s="1"/>
  <c r="F2388" i="10"/>
  <c r="E2388" i="10" s="1"/>
  <c r="F2389" i="10"/>
  <c r="E2389" i="10" s="1"/>
  <c r="F2390" i="10"/>
  <c r="E2390" i="10" s="1"/>
  <c r="F2391" i="10"/>
  <c r="E2391" i="10" s="1"/>
  <c r="F2392" i="10"/>
  <c r="E2392" i="10" s="1"/>
  <c r="F2393" i="10"/>
  <c r="E2393" i="10" s="1"/>
  <c r="F2394" i="10"/>
  <c r="E2394" i="10" s="1"/>
  <c r="F2395" i="10"/>
  <c r="E2395" i="10" s="1"/>
  <c r="F2396" i="10"/>
  <c r="E2396" i="10" s="1"/>
  <c r="F2397" i="10"/>
  <c r="E2397" i="10" s="1"/>
  <c r="F2398" i="10"/>
  <c r="E2398" i="10" s="1"/>
  <c r="F2399" i="10"/>
  <c r="E2399" i="10" s="1"/>
  <c r="F2400" i="10"/>
  <c r="E2400" i="10" s="1"/>
  <c r="F2401" i="10"/>
  <c r="E2401" i="10" s="1"/>
  <c r="F2402" i="10"/>
  <c r="E2402" i="10" s="1"/>
  <c r="F2403" i="10"/>
  <c r="E2403" i="10" s="1"/>
  <c r="F2404" i="10"/>
  <c r="E2404" i="10" s="1"/>
  <c r="F2405" i="10"/>
  <c r="E2405" i="10" s="1"/>
  <c r="F2406" i="10"/>
  <c r="E2406" i="10" s="1"/>
  <c r="F2407" i="10"/>
  <c r="E2407" i="10" s="1"/>
  <c r="F2408" i="10"/>
  <c r="E2408" i="10" s="1"/>
  <c r="F2409" i="10"/>
  <c r="E2409" i="10" s="1"/>
  <c r="F2410" i="10"/>
  <c r="E2410" i="10" s="1"/>
  <c r="F2411" i="10"/>
  <c r="E2411" i="10" s="1"/>
  <c r="F2412" i="10"/>
  <c r="E2412" i="10" s="1"/>
  <c r="F2413" i="10"/>
  <c r="E2413" i="10" s="1"/>
  <c r="F2414" i="10"/>
  <c r="E2414" i="10" s="1"/>
  <c r="F2415" i="10"/>
  <c r="E2415" i="10" s="1"/>
  <c r="F2416" i="10"/>
  <c r="E2416" i="10" s="1"/>
  <c r="F2417" i="10"/>
  <c r="E2417" i="10" s="1"/>
  <c r="F2418" i="10"/>
  <c r="E2418" i="10" s="1"/>
  <c r="F2419" i="10"/>
  <c r="E2419" i="10" s="1"/>
  <c r="F2420" i="10"/>
  <c r="E2420" i="10" s="1"/>
  <c r="F2421" i="10"/>
  <c r="E2421" i="10" s="1"/>
  <c r="F2422" i="10"/>
  <c r="E2422" i="10" s="1"/>
  <c r="F2423" i="10"/>
  <c r="E2423" i="10" s="1"/>
  <c r="F2424" i="10"/>
  <c r="E2424" i="10" s="1"/>
  <c r="F2425" i="10"/>
  <c r="E2425" i="10" s="1"/>
  <c r="F2426" i="10"/>
  <c r="E2426" i="10" s="1"/>
  <c r="F2427" i="10"/>
  <c r="E2427" i="10" s="1"/>
  <c r="F2428" i="10"/>
  <c r="E2428" i="10" s="1"/>
  <c r="F2429" i="10"/>
  <c r="E2429" i="10" s="1"/>
  <c r="F2430" i="10"/>
  <c r="E2430" i="10" s="1"/>
  <c r="F2431" i="10"/>
  <c r="E2431" i="10" s="1"/>
  <c r="F2432" i="10"/>
  <c r="E2432" i="10" s="1"/>
  <c r="F2433" i="10"/>
  <c r="E2433" i="10" s="1"/>
  <c r="F2434" i="10"/>
  <c r="E2434" i="10" s="1"/>
  <c r="F2435" i="10"/>
  <c r="E2435" i="10" s="1"/>
  <c r="F2436" i="10"/>
  <c r="E2436" i="10" s="1"/>
  <c r="F2437" i="10"/>
  <c r="E2437" i="10" s="1"/>
  <c r="F2438" i="10"/>
  <c r="E2438" i="10" s="1"/>
  <c r="F2439" i="10"/>
  <c r="E2439" i="10" s="1"/>
  <c r="F2440" i="10"/>
  <c r="E2440" i="10" s="1"/>
  <c r="F2441" i="10"/>
  <c r="E2441" i="10" s="1"/>
  <c r="F2442" i="10"/>
  <c r="E2442" i="10" s="1"/>
  <c r="F2443" i="10"/>
  <c r="E2443" i="10" s="1"/>
  <c r="F2444" i="10"/>
  <c r="E2444" i="10" s="1"/>
  <c r="F2445" i="10"/>
  <c r="E2445" i="10" s="1"/>
  <c r="F2446" i="10"/>
  <c r="E2446" i="10" s="1"/>
  <c r="F2447" i="10"/>
  <c r="E2447" i="10" s="1"/>
  <c r="F2448" i="10"/>
  <c r="E2448" i="10" s="1"/>
  <c r="F2449" i="10"/>
  <c r="E2449" i="10" s="1"/>
  <c r="F2450" i="10"/>
  <c r="E2450" i="10" s="1"/>
  <c r="F2451" i="10"/>
  <c r="E2451" i="10" s="1"/>
  <c r="F2452" i="10"/>
  <c r="E2452" i="10" s="1"/>
  <c r="F2453" i="10"/>
  <c r="E2453" i="10" s="1"/>
  <c r="F2454" i="10"/>
  <c r="E2454" i="10" s="1"/>
  <c r="F2455" i="10"/>
  <c r="E2455" i="10" s="1"/>
  <c r="F2456" i="10"/>
  <c r="E2456" i="10" s="1"/>
  <c r="F2457" i="10"/>
  <c r="E2457" i="10" s="1"/>
  <c r="F2458" i="10"/>
  <c r="E2458" i="10" s="1"/>
  <c r="F2459" i="10"/>
  <c r="E2459" i="10" s="1"/>
  <c r="F2460" i="10"/>
  <c r="E2460" i="10" s="1"/>
  <c r="F2461" i="10"/>
  <c r="E2461" i="10" s="1"/>
  <c r="F2462" i="10"/>
  <c r="E2462" i="10" s="1"/>
  <c r="F2463" i="10"/>
  <c r="E2463" i="10" s="1"/>
  <c r="F2464" i="10"/>
  <c r="E2464" i="10" s="1"/>
  <c r="F2465" i="10"/>
  <c r="E2465" i="10" s="1"/>
  <c r="F2466" i="10"/>
  <c r="E2466" i="10" s="1"/>
  <c r="F2467" i="10"/>
  <c r="E2467" i="10" s="1"/>
  <c r="F2468" i="10"/>
  <c r="E2468" i="10" s="1"/>
  <c r="F2469" i="10"/>
  <c r="E2469" i="10" s="1"/>
  <c r="F2470" i="10"/>
  <c r="E2470" i="10" s="1"/>
  <c r="F2471" i="10"/>
  <c r="E2471" i="10" s="1"/>
  <c r="F2472" i="10"/>
  <c r="E2472" i="10" s="1"/>
  <c r="F2473" i="10"/>
  <c r="E2473" i="10" s="1"/>
  <c r="F2474" i="10"/>
  <c r="E2474" i="10" s="1"/>
  <c r="F2475" i="10"/>
  <c r="E2475" i="10" s="1"/>
  <c r="F2476" i="10"/>
  <c r="E2476" i="10" s="1"/>
  <c r="F2477" i="10"/>
  <c r="E2477" i="10" s="1"/>
  <c r="F2478" i="10"/>
  <c r="E2478" i="10" s="1"/>
  <c r="F2479" i="10"/>
  <c r="E2479" i="10" s="1"/>
  <c r="F2480" i="10"/>
  <c r="E2480" i="10" s="1"/>
  <c r="F2481" i="10"/>
  <c r="E2481" i="10" s="1"/>
  <c r="F2482" i="10"/>
  <c r="E2482" i="10" s="1"/>
  <c r="F2483" i="10"/>
  <c r="E2483" i="10" s="1"/>
  <c r="F2484" i="10"/>
  <c r="E2484" i="10" s="1"/>
  <c r="F2485" i="10"/>
  <c r="E2485" i="10" s="1"/>
  <c r="F2486" i="10"/>
  <c r="E2486" i="10" s="1"/>
  <c r="F2487" i="10"/>
  <c r="E2487" i="10" s="1"/>
  <c r="F2488" i="10"/>
  <c r="E2488" i="10" s="1"/>
  <c r="F2489" i="10"/>
  <c r="E2489" i="10" s="1"/>
  <c r="F2490" i="10"/>
  <c r="E2490" i="10" s="1"/>
  <c r="F2491" i="10"/>
  <c r="E2491" i="10" s="1"/>
  <c r="F2492" i="10"/>
  <c r="E2492" i="10" s="1"/>
  <c r="F2493" i="10"/>
  <c r="E2493" i="10" s="1"/>
  <c r="F2494" i="10"/>
  <c r="E2494" i="10" s="1"/>
  <c r="F2495" i="10"/>
  <c r="E2495" i="10" s="1"/>
  <c r="F2496" i="10"/>
  <c r="E2496" i="10" s="1"/>
  <c r="F2497" i="10"/>
  <c r="E2497" i="10" s="1"/>
  <c r="F2498" i="10"/>
  <c r="E2498" i="10" s="1"/>
  <c r="F2499" i="10"/>
  <c r="E2499" i="10" s="1"/>
  <c r="F2500" i="10"/>
  <c r="E2500" i="10" s="1"/>
  <c r="F2501" i="10"/>
  <c r="E2501" i="10" s="1"/>
  <c r="F2502" i="10"/>
  <c r="E2502" i="10" s="1"/>
  <c r="F2503" i="10"/>
  <c r="E2503" i="10" s="1"/>
  <c r="F2504" i="10"/>
  <c r="E2504" i="10" s="1"/>
  <c r="F2505" i="10"/>
  <c r="E2505" i="10" s="1"/>
  <c r="F2506" i="10"/>
  <c r="E2506" i="10" s="1"/>
  <c r="F2507" i="10"/>
  <c r="E2507" i="10" s="1"/>
  <c r="F2508" i="10"/>
  <c r="E2508" i="10" s="1"/>
  <c r="F2509" i="10"/>
  <c r="E2509" i="10" s="1"/>
  <c r="F2510" i="10"/>
  <c r="E2510" i="10" s="1"/>
  <c r="F2511" i="10"/>
  <c r="E2511" i="10" s="1"/>
  <c r="F2512" i="10"/>
  <c r="E2512" i="10" s="1"/>
  <c r="F2513" i="10"/>
  <c r="E2513" i="10" s="1"/>
  <c r="F2514" i="10"/>
  <c r="E2514" i="10" s="1"/>
  <c r="F2515" i="10"/>
  <c r="E2515" i="10" s="1"/>
  <c r="F2516" i="10"/>
  <c r="E2516" i="10" s="1"/>
  <c r="F2517" i="10"/>
  <c r="E2517" i="10" s="1"/>
  <c r="F2518" i="10"/>
  <c r="E2518" i="10" s="1"/>
  <c r="F2519" i="10"/>
  <c r="E2519" i="10" s="1"/>
  <c r="F2520" i="10"/>
  <c r="E2520" i="10" s="1"/>
  <c r="F2521" i="10"/>
  <c r="E2521" i="10" s="1"/>
  <c r="F2522" i="10"/>
  <c r="E2522" i="10" s="1"/>
  <c r="F2523" i="10"/>
  <c r="E2523" i="10" s="1"/>
  <c r="F2524" i="10"/>
  <c r="E2524" i="10" s="1"/>
  <c r="F2525" i="10"/>
  <c r="E2525" i="10" s="1"/>
  <c r="F2526" i="10"/>
  <c r="E2526" i="10" s="1"/>
  <c r="F2527" i="10"/>
  <c r="E2527" i="10" s="1"/>
  <c r="F2528" i="10"/>
  <c r="E2528" i="10" s="1"/>
  <c r="F2529" i="10"/>
  <c r="E2529" i="10" s="1"/>
  <c r="F2530" i="10"/>
  <c r="E2530" i="10" s="1"/>
  <c r="F2531" i="10"/>
  <c r="E2531" i="10" s="1"/>
  <c r="F2532" i="10"/>
  <c r="E2532" i="10" s="1"/>
  <c r="F2533" i="10"/>
  <c r="E2533" i="10" s="1"/>
  <c r="F2534" i="10"/>
  <c r="E2534" i="10" s="1"/>
  <c r="F2535" i="10"/>
  <c r="E2535" i="10" s="1"/>
  <c r="F2536" i="10"/>
  <c r="E2536" i="10" s="1"/>
  <c r="F2537" i="10"/>
  <c r="E2537" i="10" s="1"/>
  <c r="F2538" i="10"/>
  <c r="E2538" i="10" s="1"/>
  <c r="F2539" i="10"/>
  <c r="E2539" i="10" s="1"/>
  <c r="F2540" i="10"/>
  <c r="E2540" i="10" s="1"/>
  <c r="F2541" i="10"/>
  <c r="E2541" i="10" s="1"/>
  <c r="F2542" i="10"/>
  <c r="E2542" i="10" s="1"/>
  <c r="F2543" i="10"/>
  <c r="E2543" i="10" s="1"/>
  <c r="F2544" i="10"/>
  <c r="E2544" i="10" s="1"/>
  <c r="F2545" i="10"/>
  <c r="E2545" i="10" s="1"/>
  <c r="F2546" i="10"/>
  <c r="E2546" i="10" s="1"/>
  <c r="F2547" i="10"/>
  <c r="E2547" i="10" s="1"/>
  <c r="F2548" i="10"/>
  <c r="E2548" i="10" s="1"/>
  <c r="F2549" i="10"/>
  <c r="E2549" i="10" s="1"/>
  <c r="F2550" i="10"/>
  <c r="E2550" i="10" s="1"/>
  <c r="F2551" i="10"/>
  <c r="E2551" i="10" s="1"/>
  <c r="F2552" i="10"/>
  <c r="E2552" i="10" s="1"/>
  <c r="F2553" i="10"/>
  <c r="E2553" i="10" s="1"/>
  <c r="F2554" i="10"/>
  <c r="E2554" i="10" s="1"/>
  <c r="F2555" i="10"/>
  <c r="E2555" i="10" s="1"/>
  <c r="F2556" i="10"/>
  <c r="E2556" i="10" s="1"/>
  <c r="F2557" i="10"/>
  <c r="E2557" i="10" s="1"/>
  <c r="F2558" i="10"/>
  <c r="E2558" i="10" s="1"/>
  <c r="F2559" i="10"/>
  <c r="E2559" i="10" s="1"/>
  <c r="F2560" i="10"/>
  <c r="E2560" i="10" s="1"/>
  <c r="F2561" i="10"/>
  <c r="E2561" i="10" s="1"/>
  <c r="F2562" i="10"/>
  <c r="E2562" i="10" s="1"/>
  <c r="F2563" i="10"/>
  <c r="E2563" i="10" s="1"/>
  <c r="F2564" i="10"/>
  <c r="E2564" i="10" s="1"/>
  <c r="F2565" i="10"/>
  <c r="E2565" i="10" s="1"/>
  <c r="F2566" i="10"/>
  <c r="E2566" i="10" s="1"/>
  <c r="F2567" i="10"/>
  <c r="E2567" i="10" s="1"/>
  <c r="F2568" i="10"/>
  <c r="E2568" i="10" s="1"/>
  <c r="F2569" i="10"/>
  <c r="E2569" i="10" s="1"/>
  <c r="F2570" i="10"/>
  <c r="E2570" i="10" s="1"/>
  <c r="F2571" i="10"/>
  <c r="E2571" i="10" s="1"/>
  <c r="F2572" i="10"/>
  <c r="E2572" i="10" s="1"/>
  <c r="F2573" i="10"/>
  <c r="E2573" i="10" s="1"/>
  <c r="F2574" i="10"/>
  <c r="E2574" i="10" s="1"/>
  <c r="F2575" i="10"/>
  <c r="E2575" i="10" s="1"/>
  <c r="F2576" i="10"/>
  <c r="E2576" i="10" s="1"/>
  <c r="F2577" i="10"/>
  <c r="E2577" i="10" s="1"/>
  <c r="F2578" i="10"/>
  <c r="E2578" i="10" s="1"/>
  <c r="F2579" i="10"/>
  <c r="E2579" i="10" s="1"/>
  <c r="F2580" i="10"/>
  <c r="E2580" i="10" s="1"/>
  <c r="F2581" i="10"/>
  <c r="E2581" i="10" s="1"/>
  <c r="F2582" i="10"/>
  <c r="E2582" i="10" s="1"/>
  <c r="F2583" i="10"/>
  <c r="E2583" i="10" s="1"/>
  <c r="F2584" i="10"/>
  <c r="E2584" i="10" s="1"/>
  <c r="F2585" i="10"/>
  <c r="E2585" i="10" s="1"/>
  <c r="F2586" i="10"/>
  <c r="E2586" i="10" s="1"/>
  <c r="F2587" i="10"/>
  <c r="E2587" i="10" s="1"/>
  <c r="F2588" i="10"/>
  <c r="E2588" i="10" s="1"/>
  <c r="F2589" i="10"/>
  <c r="E2589" i="10" s="1"/>
  <c r="F2590" i="10"/>
  <c r="E2590" i="10" s="1"/>
  <c r="F2591" i="10"/>
  <c r="E2591" i="10" s="1"/>
  <c r="F2592" i="10"/>
  <c r="E2592" i="10" s="1"/>
  <c r="F2593" i="10"/>
  <c r="E2593" i="10" s="1"/>
  <c r="F2594" i="10"/>
  <c r="E2594" i="10" s="1"/>
  <c r="F2595" i="10"/>
  <c r="E2595" i="10" s="1"/>
  <c r="F2596" i="10"/>
  <c r="E2596" i="10" s="1"/>
  <c r="F2597" i="10"/>
  <c r="E2597" i="10" s="1"/>
  <c r="F2598" i="10"/>
  <c r="E2598" i="10" s="1"/>
  <c r="F2599" i="10"/>
  <c r="E2599" i="10" s="1"/>
  <c r="F2600" i="10"/>
  <c r="E2600" i="10" s="1"/>
  <c r="F2601" i="10"/>
  <c r="E2601" i="10" s="1"/>
  <c r="F2602" i="10"/>
  <c r="E2602" i="10" s="1"/>
  <c r="F2603" i="10"/>
  <c r="E2603" i="10" s="1"/>
  <c r="F2604" i="10"/>
  <c r="E2604" i="10" s="1"/>
  <c r="F2605" i="10"/>
  <c r="E2605" i="10" s="1"/>
  <c r="F2606" i="10"/>
  <c r="E2606" i="10" s="1"/>
  <c r="F2607" i="10"/>
  <c r="E2607" i="10" s="1"/>
  <c r="F2608" i="10"/>
  <c r="E2608" i="10" s="1"/>
  <c r="F2609" i="10"/>
  <c r="E2609" i="10" s="1"/>
  <c r="F2610" i="10"/>
  <c r="E2610" i="10" s="1"/>
  <c r="F2611" i="10"/>
  <c r="E2611" i="10" s="1"/>
  <c r="F2612" i="10"/>
  <c r="E2612" i="10" s="1"/>
  <c r="F2613" i="10"/>
  <c r="E2613" i="10" s="1"/>
  <c r="F2614" i="10"/>
  <c r="E2614" i="10" s="1"/>
  <c r="F2615" i="10"/>
  <c r="E2615" i="10" s="1"/>
  <c r="F2616" i="10"/>
  <c r="E2616" i="10" s="1"/>
  <c r="F2617" i="10"/>
  <c r="E2617" i="10" s="1"/>
  <c r="F2618" i="10"/>
  <c r="E2618" i="10" s="1"/>
  <c r="F2619" i="10"/>
  <c r="E2619" i="10" s="1"/>
  <c r="F2620" i="10"/>
  <c r="E2620" i="10" s="1"/>
  <c r="F2621" i="10"/>
  <c r="E2621" i="10" s="1"/>
  <c r="F2622" i="10"/>
  <c r="E2622" i="10" s="1"/>
  <c r="F2623" i="10"/>
  <c r="E2623" i="10" s="1"/>
  <c r="F2624" i="10"/>
  <c r="E2624" i="10" s="1"/>
  <c r="F2625" i="10"/>
  <c r="E2625" i="10" s="1"/>
  <c r="F2626" i="10"/>
  <c r="E2626" i="10" s="1"/>
  <c r="F2627" i="10"/>
  <c r="E2627" i="10" s="1"/>
  <c r="F2628" i="10"/>
  <c r="E2628" i="10" s="1"/>
  <c r="F2629" i="10"/>
  <c r="E2629" i="10" s="1"/>
  <c r="F2630" i="10"/>
  <c r="E2630" i="10" s="1"/>
  <c r="F2631" i="10"/>
  <c r="E2631" i="10" s="1"/>
  <c r="F2632" i="10"/>
  <c r="E2632" i="10" s="1"/>
  <c r="F2633" i="10"/>
  <c r="E2633" i="10" s="1"/>
  <c r="F2634" i="10"/>
  <c r="E2634" i="10" s="1"/>
  <c r="F2635" i="10"/>
  <c r="E2635" i="10" s="1"/>
  <c r="F2636" i="10"/>
  <c r="E2636" i="10" s="1"/>
  <c r="F2637" i="10"/>
  <c r="E2637" i="10" s="1"/>
  <c r="F2638" i="10"/>
  <c r="E2638" i="10" s="1"/>
  <c r="F2639" i="10"/>
  <c r="E2639" i="10" s="1"/>
  <c r="F2640" i="10"/>
  <c r="E2640" i="10" s="1"/>
  <c r="F2641" i="10"/>
  <c r="E2641" i="10" s="1"/>
  <c r="F2642" i="10"/>
  <c r="E2642" i="10" s="1"/>
  <c r="F2643" i="10"/>
  <c r="E2643" i="10" s="1"/>
  <c r="F2644" i="10"/>
  <c r="E2644" i="10" s="1"/>
  <c r="F2645" i="10"/>
  <c r="E2645" i="10" s="1"/>
  <c r="F2646" i="10"/>
  <c r="E2646" i="10" s="1"/>
  <c r="F2647" i="10"/>
  <c r="E2647" i="10" s="1"/>
  <c r="F2648" i="10"/>
  <c r="E2648" i="10" s="1"/>
  <c r="F2649" i="10"/>
  <c r="E2649" i="10" s="1"/>
  <c r="F2650" i="10"/>
  <c r="E2650" i="10" s="1"/>
  <c r="F2651" i="10"/>
  <c r="E2651" i="10" s="1"/>
  <c r="F2652" i="10"/>
  <c r="E2652" i="10" s="1"/>
  <c r="F2653" i="10"/>
  <c r="E2653" i="10" s="1"/>
  <c r="F2654" i="10"/>
  <c r="E2654" i="10" s="1"/>
  <c r="F2655" i="10"/>
  <c r="E2655" i="10" s="1"/>
  <c r="F2656" i="10"/>
  <c r="E2656" i="10" s="1"/>
  <c r="F2657" i="10"/>
  <c r="E2657" i="10" s="1"/>
  <c r="F2658" i="10"/>
  <c r="E2658" i="10" s="1"/>
  <c r="F2659" i="10"/>
  <c r="E2659" i="10" s="1"/>
  <c r="F2660" i="10"/>
  <c r="E2660" i="10" s="1"/>
  <c r="F2661" i="10"/>
  <c r="E2661" i="10" s="1"/>
  <c r="F2662" i="10"/>
  <c r="E2662" i="10" s="1"/>
  <c r="F2663" i="10"/>
  <c r="E2663" i="10" s="1"/>
  <c r="F2664" i="10"/>
  <c r="E2664" i="10" s="1"/>
  <c r="F2665" i="10"/>
  <c r="E2665" i="10" s="1"/>
  <c r="F2666" i="10"/>
  <c r="E2666" i="10" s="1"/>
  <c r="F2667" i="10"/>
  <c r="E2667" i="10" s="1"/>
  <c r="F2668" i="10"/>
  <c r="E2668" i="10" s="1"/>
  <c r="F2669" i="10"/>
  <c r="E2669" i="10" s="1"/>
  <c r="F2670" i="10"/>
  <c r="E2670" i="10" s="1"/>
  <c r="F2671" i="10"/>
  <c r="E2671" i="10" s="1"/>
  <c r="F2672" i="10"/>
  <c r="E2672" i="10" s="1"/>
  <c r="F2673" i="10"/>
  <c r="E2673" i="10" s="1"/>
  <c r="F2674" i="10"/>
  <c r="E2674" i="10" s="1"/>
  <c r="F2675" i="10"/>
  <c r="E2675" i="10" s="1"/>
  <c r="F2676" i="10"/>
  <c r="E2676" i="10" s="1"/>
  <c r="F2677" i="10"/>
  <c r="E2677" i="10" s="1"/>
  <c r="F2678" i="10"/>
  <c r="E2678" i="10" s="1"/>
  <c r="F2679" i="10"/>
  <c r="E2679" i="10" s="1"/>
  <c r="F2680" i="10"/>
  <c r="E2680" i="10" s="1"/>
  <c r="F2681" i="10"/>
  <c r="E2681" i="10" s="1"/>
  <c r="F2682" i="10"/>
  <c r="E2682" i="10" s="1"/>
  <c r="F2683" i="10"/>
  <c r="E2683" i="10" s="1"/>
  <c r="F2684" i="10"/>
  <c r="E2684" i="10" s="1"/>
  <c r="F2685" i="10"/>
  <c r="E2685" i="10" s="1"/>
  <c r="F2686" i="10"/>
  <c r="E2686" i="10" s="1"/>
  <c r="F2687" i="10"/>
  <c r="E2687" i="10" s="1"/>
  <c r="F2688" i="10"/>
  <c r="E2688" i="10" s="1"/>
  <c r="F2689" i="10"/>
  <c r="E2689" i="10" s="1"/>
  <c r="F2690" i="10"/>
  <c r="E2690" i="10" s="1"/>
  <c r="F2691" i="10"/>
  <c r="E2691" i="10" s="1"/>
  <c r="F2692" i="10"/>
  <c r="E2692" i="10" s="1"/>
  <c r="F2693" i="10"/>
  <c r="E2693" i="10" s="1"/>
  <c r="F2694" i="10"/>
  <c r="E2694" i="10" s="1"/>
  <c r="F2695" i="10"/>
  <c r="E2695" i="10" s="1"/>
  <c r="F2696" i="10"/>
  <c r="E2696" i="10" s="1"/>
  <c r="F2697" i="10"/>
  <c r="E2697" i="10" s="1"/>
  <c r="F2698" i="10"/>
  <c r="E2698" i="10" s="1"/>
  <c r="F2699" i="10"/>
  <c r="E2699" i="10" s="1"/>
  <c r="F2700" i="10"/>
  <c r="E2700" i="10" s="1"/>
  <c r="F2701" i="10"/>
  <c r="E2701" i="10" s="1"/>
  <c r="F2702" i="10"/>
  <c r="E2702" i="10" s="1"/>
  <c r="F2703" i="10"/>
  <c r="E2703" i="10" s="1"/>
  <c r="F2704" i="10"/>
  <c r="E2704" i="10" s="1"/>
  <c r="F2705" i="10"/>
  <c r="E2705" i="10" s="1"/>
  <c r="F2706" i="10"/>
  <c r="E2706" i="10" s="1"/>
  <c r="F2707" i="10"/>
  <c r="E2707" i="10" s="1"/>
  <c r="F2708" i="10"/>
  <c r="E2708" i="10" s="1"/>
  <c r="F2709" i="10"/>
  <c r="E2709" i="10" s="1"/>
  <c r="F2710" i="10"/>
  <c r="E2710" i="10" s="1"/>
  <c r="F2711" i="10"/>
  <c r="E2711" i="10" s="1"/>
  <c r="F2712" i="10"/>
  <c r="E2712" i="10" s="1"/>
  <c r="F2713" i="10"/>
  <c r="E2713" i="10" s="1"/>
  <c r="F2714" i="10"/>
  <c r="E2714" i="10" s="1"/>
  <c r="F2715" i="10"/>
  <c r="E2715" i="10" s="1"/>
  <c r="F2716" i="10"/>
  <c r="E2716" i="10" s="1"/>
  <c r="F2717" i="10"/>
  <c r="E2717" i="10" s="1"/>
  <c r="F2718" i="10"/>
  <c r="E2718" i="10" s="1"/>
  <c r="F2719" i="10"/>
  <c r="E2719" i="10" s="1"/>
  <c r="F2720" i="10"/>
  <c r="E2720" i="10" s="1"/>
  <c r="F2721" i="10"/>
  <c r="E2721" i="10" s="1"/>
  <c r="F2722" i="10"/>
  <c r="E2722" i="10" s="1"/>
  <c r="F2723" i="10"/>
  <c r="E2723" i="10" s="1"/>
  <c r="F2724" i="10"/>
  <c r="E2724" i="10" s="1"/>
  <c r="F2725" i="10"/>
  <c r="E2725" i="10" s="1"/>
  <c r="F2726" i="10"/>
  <c r="E2726" i="10" s="1"/>
  <c r="F2727" i="10"/>
  <c r="E2727" i="10" s="1"/>
  <c r="F2728" i="10"/>
  <c r="E2728" i="10" s="1"/>
  <c r="F2729" i="10"/>
  <c r="E2729" i="10" s="1"/>
  <c r="F2730" i="10"/>
  <c r="E2730" i="10" s="1"/>
  <c r="F2731" i="10"/>
  <c r="E2731" i="10" s="1"/>
  <c r="F2732" i="10"/>
  <c r="E2732" i="10" s="1"/>
  <c r="F2733" i="10"/>
  <c r="E2733" i="10" s="1"/>
  <c r="F2734" i="10"/>
  <c r="E2734" i="10" s="1"/>
  <c r="F2735" i="10"/>
  <c r="E2735" i="10" s="1"/>
  <c r="F2736" i="10"/>
  <c r="E2736" i="10" s="1"/>
  <c r="F2737" i="10"/>
  <c r="E2737" i="10" s="1"/>
  <c r="F2738" i="10"/>
  <c r="E2738" i="10" s="1"/>
  <c r="F2739" i="10"/>
  <c r="E2739" i="10" s="1"/>
  <c r="F2740" i="10"/>
  <c r="E2740" i="10" s="1"/>
  <c r="F2741" i="10"/>
  <c r="E2741" i="10" s="1"/>
  <c r="F2742" i="10"/>
  <c r="E2742" i="10" s="1"/>
  <c r="F2743" i="10"/>
  <c r="E2743" i="10" s="1"/>
  <c r="F2744" i="10"/>
  <c r="E2744" i="10" s="1"/>
  <c r="F2745" i="10"/>
  <c r="E2745" i="10" s="1"/>
  <c r="F2746" i="10"/>
  <c r="E2746" i="10" s="1"/>
  <c r="F2747" i="10"/>
  <c r="E2747" i="10" s="1"/>
  <c r="F2748" i="10"/>
  <c r="E2748" i="10" s="1"/>
  <c r="F2749" i="10"/>
  <c r="E2749" i="10" s="1"/>
  <c r="F2750" i="10"/>
  <c r="E2750" i="10" s="1"/>
  <c r="F2751" i="10"/>
  <c r="E2751" i="10" s="1"/>
  <c r="F2752" i="10"/>
  <c r="E2752" i="10" s="1"/>
  <c r="F2753" i="10"/>
  <c r="E2753" i="10" s="1"/>
  <c r="F2754" i="10"/>
  <c r="E2754" i="10" s="1"/>
  <c r="F2755" i="10"/>
  <c r="E2755" i="10" s="1"/>
  <c r="F2756" i="10"/>
  <c r="E2756" i="10" s="1"/>
  <c r="F2757" i="10"/>
  <c r="E2757" i="10" s="1"/>
  <c r="F2758" i="10"/>
  <c r="E2758" i="10" s="1"/>
  <c r="F2759" i="10"/>
  <c r="E2759" i="10" s="1"/>
  <c r="F2760" i="10"/>
  <c r="E2760" i="10" s="1"/>
  <c r="F2761" i="10"/>
  <c r="E2761" i="10" s="1"/>
  <c r="F2762" i="10"/>
  <c r="E2762" i="10" s="1"/>
  <c r="F2763" i="10"/>
  <c r="E2763" i="10" s="1"/>
  <c r="F2764" i="10"/>
  <c r="E2764" i="10" s="1"/>
  <c r="F2765" i="10"/>
  <c r="E2765" i="10" s="1"/>
  <c r="F2766" i="10"/>
  <c r="E2766" i="10" s="1"/>
  <c r="F2767" i="10"/>
  <c r="E2767" i="10" s="1"/>
  <c r="F2768" i="10"/>
  <c r="E2768" i="10" s="1"/>
  <c r="F2769" i="10"/>
  <c r="E2769" i="10" s="1"/>
  <c r="F2770" i="10"/>
  <c r="E2770" i="10" s="1"/>
  <c r="F2771" i="10"/>
  <c r="E2771" i="10" s="1"/>
  <c r="F2772" i="10"/>
  <c r="E2772" i="10" s="1"/>
  <c r="F2773" i="10"/>
  <c r="E2773" i="10" s="1"/>
  <c r="F2774" i="10"/>
  <c r="E2774" i="10" s="1"/>
  <c r="F2775" i="10"/>
  <c r="E2775" i="10" s="1"/>
  <c r="F2776" i="10"/>
  <c r="E2776" i="10" s="1"/>
  <c r="F2777" i="10"/>
  <c r="E2777" i="10" s="1"/>
  <c r="F2778" i="10"/>
  <c r="E2778" i="10" s="1"/>
  <c r="F2779" i="10"/>
  <c r="E2779" i="10" s="1"/>
  <c r="F2780" i="10"/>
  <c r="E2780" i="10" s="1"/>
  <c r="F2781" i="10"/>
  <c r="E2781" i="10" s="1"/>
  <c r="F2782" i="10"/>
  <c r="E2782" i="10" s="1"/>
  <c r="F2783" i="10"/>
  <c r="E2783" i="10" s="1"/>
  <c r="F2784" i="10"/>
  <c r="E2784" i="10" s="1"/>
  <c r="F2785" i="10"/>
  <c r="E2785" i="10" s="1"/>
  <c r="F2786" i="10"/>
  <c r="E2786" i="10" s="1"/>
  <c r="F2787" i="10"/>
  <c r="E2787" i="10" s="1"/>
  <c r="F2788" i="10"/>
  <c r="E2788" i="10" s="1"/>
  <c r="F2789" i="10"/>
  <c r="E2789" i="10" s="1"/>
  <c r="F2790" i="10"/>
  <c r="E2790" i="10" s="1"/>
  <c r="F2791" i="10"/>
  <c r="E2791" i="10" s="1"/>
  <c r="F2792" i="10"/>
  <c r="E2792" i="10" s="1"/>
  <c r="F2793" i="10"/>
  <c r="E2793" i="10" s="1"/>
  <c r="F2794" i="10"/>
  <c r="E2794" i="10" s="1"/>
  <c r="F2795" i="10"/>
  <c r="E2795" i="10" s="1"/>
  <c r="F2796" i="10"/>
  <c r="E2796" i="10" s="1"/>
  <c r="F2797" i="10"/>
  <c r="E2797" i="10" s="1"/>
  <c r="F2798" i="10"/>
  <c r="E2798" i="10" s="1"/>
  <c r="F2799" i="10"/>
  <c r="E2799" i="10" s="1"/>
  <c r="F2800" i="10"/>
  <c r="E2800" i="10" s="1"/>
  <c r="F2801" i="10"/>
  <c r="E2801" i="10" s="1"/>
  <c r="F2802" i="10"/>
  <c r="E2802" i="10" s="1"/>
  <c r="F2803" i="10"/>
  <c r="E2803" i="10" s="1"/>
  <c r="F2804" i="10"/>
  <c r="E2804" i="10" s="1"/>
  <c r="F2805" i="10"/>
  <c r="E2805" i="10" s="1"/>
  <c r="F2806" i="10"/>
  <c r="E2806" i="10" s="1"/>
  <c r="F2807" i="10"/>
  <c r="E2807" i="10" s="1"/>
  <c r="F2808" i="10"/>
  <c r="E2808" i="10" s="1"/>
  <c r="F2809" i="10"/>
  <c r="E2809" i="10" s="1"/>
  <c r="F2810" i="10"/>
  <c r="E2810" i="10" s="1"/>
  <c r="F2811" i="10"/>
  <c r="E2811" i="10" s="1"/>
  <c r="F2812" i="10"/>
  <c r="E2812" i="10" s="1"/>
  <c r="F2813" i="10"/>
  <c r="E2813" i="10" s="1"/>
  <c r="F2814" i="10"/>
  <c r="E2814" i="10" s="1"/>
  <c r="F2815" i="10"/>
  <c r="E2815" i="10" s="1"/>
  <c r="F2816" i="10"/>
  <c r="E2816" i="10" s="1"/>
  <c r="F2817" i="10"/>
  <c r="E2817" i="10" s="1"/>
  <c r="F2818" i="10"/>
  <c r="E2818" i="10" s="1"/>
  <c r="F2819" i="10"/>
  <c r="E2819" i="10" s="1"/>
  <c r="F2820" i="10"/>
  <c r="E2820" i="10" s="1"/>
  <c r="F2821" i="10"/>
  <c r="E2821" i="10" s="1"/>
  <c r="F2822" i="10"/>
  <c r="E2822" i="10" s="1"/>
  <c r="F2823" i="10"/>
  <c r="E2823" i="10" s="1"/>
  <c r="F2824" i="10"/>
  <c r="E2824" i="10" s="1"/>
  <c r="F2825" i="10"/>
  <c r="E2825" i="10" s="1"/>
  <c r="F2826" i="10"/>
  <c r="E2826" i="10" s="1"/>
  <c r="F2827" i="10"/>
  <c r="E2827" i="10" s="1"/>
  <c r="F2828" i="10"/>
  <c r="E2828" i="10" s="1"/>
  <c r="F2829" i="10"/>
  <c r="E2829" i="10" s="1"/>
  <c r="F2830" i="10"/>
  <c r="E2830" i="10" s="1"/>
  <c r="F2831" i="10"/>
  <c r="E2831" i="10" s="1"/>
  <c r="F2832" i="10"/>
  <c r="E2832" i="10" s="1"/>
  <c r="F2833" i="10"/>
  <c r="E2833" i="10" s="1"/>
  <c r="F2834" i="10"/>
  <c r="E2834" i="10" s="1"/>
  <c r="F2835" i="10"/>
  <c r="E2835" i="10" s="1"/>
  <c r="F2836" i="10"/>
  <c r="E2836" i="10" s="1"/>
  <c r="F2837" i="10"/>
  <c r="E2837" i="10" s="1"/>
  <c r="F2838" i="10"/>
  <c r="E2838" i="10" s="1"/>
  <c r="F2839" i="10"/>
  <c r="E2839" i="10" s="1"/>
  <c r="F2840" i="10"/>
  <c r="E2840" i="10" s="1"/>
  <c r="F2841" i="10"/>
  <c r="E2841" i="10" s="1"/>
  <c r="F2842" i="10"/>
  <c r="E2842" i="10" s="1"/>
  <c r="F2843" i="10"/>
  <c r="E2843" i="10" s="1"/>
  <c r="F2844" i="10"/>
  <c r="E2844" i="10" s="1"/>
  <c r="F2845" i="10"/>
  <c r="E2845" i="10" s="1"/>
  <c r="F2846" i="10"/>
  <c r="E2846" i="10" s="1"/>
  <c r="F2847" i="10"/>
  <c r="E2847" i="10" s="1"/>
  <c r="F2848" i="10"/>
  <c r="E2848" i="10" s="1"/>
  <c r="F2849" i="10"/>
  <c r="E2849" i="10" s="1"/>
  <c r="F2850" i="10"/>
  <c r="E2850" i="10" s="1"/>
  <c r="F2851" i="10"/>
  <c r="E2851" i="10" s="1"/>
  <c r="F2852" i="10"/>
  <c r="E2852" i="10" s="1"/>
  <c r="F2853" i="10"/>
  <c r="E2853" i="10" s="1"/>
  <c r="F2854" i="10"/>
  <c r="E2854" i="10" s="1"/>
  <c r="F2855" i="10"/>
  <c r="E2855" i="10" s="1"/>
  <c r="F2856" i="10"/>
  <c r="E2856" i="10" s="1"/>
  <c r="F2857" i="10"/>
  <c r="E2857" i="10" s="1"/>
  <c r="F2858" i="10"/>
  <c r="E2858" i="10" s="1"/>
  <c r="F2859" i="10"/>
  <c r="E2859" i="10" s="1"/>
  <c r="F2860" i="10"/>
  <c r="E2860" i="10" s="1"/>
  <c r="F2861" i="10"/>
  <c r="E2861" i="10" s="1"/>
  <c r="F2862" i="10"/>
  <c r="E2862" i="10" s="1"/>
  <c r="F2863" i="10"/>
  <c r="E2863" i="10" s="1"/>
  <c r="F2864" i="10"/>
  <c r="E2864" i="10" s="1"/>
  <c r="F2865" i="10"/>
  <c r="E2865" i="10" s="1"/>
  <c r="F2866" i="10"/>
  <c r="E2866" i="10" s="1"/>
  <c r="F2867" i="10"/>
  <c r="E2867" i="10" s="1"/>
  <c r="F2868" i="10"/>
  <c r="E2868" i="10" s="1"/>
  <c r="F2869" i="10"/>
  <c r="E2869" i="10" s="1"/>
  <c r="F2870" i="10"/>
  <c r="E2870" i="10" s="1"/>
  <c r="F2871" i="10"/>
  <c r="E2871" i="10" s="1"/>
  <c r="F2872" i="10"/>
  <c r="E2872" i="10" s="1"/>
  <c r="F2873" i="10"/>
  <c r="E2873" i="10" s="1"/>
  <c r="F2874" i="10"/>
  <c r="E2874" i="10" s="1"/>
  <c r="F2875" i="10"/>
  <c r="E2875" i="10" s="1"/>
  <c r="F2876" i="10"/>
  <c r="E2876" i="10" s="1"/>
  <c r="F2877" i="10"/>
  <c r="E2877" i="10" s="1"/>
  <c r="F2878" i="10"/>
  <c r="E2878" i="10" s="1"/>
  <c r="F2879" i="10"/>
  <c r="E2879" i="10" s="1"/>
  <c r="F2880" i="10"/>
  <c r="E2880" i="10" s="1"/>
  <c r="F2881" i="10"/>
  <c r="E2881" i="10" s="1"/>
  <c r="F2882" i="10"/>
  <c r="E2882" i="10" s="1"/>
  <c r="F2883" i="10"/>
  <c r="E2883" i="10" s="1"/>
  <c r="F2884" i="10"/>
  <c r="E2884" i="10" s="1"/>
  <c r="F2885" i="10"/>
  <c r="E2885" i="10" s="1"/>
  <c r="F2886" i="10"/>
  <c r="E2886" i="10" s="1"/>
  <c r="F2887" i="10"/>
  <c r="E2887" i="10" s="1"/>
  <c r="F2888" i="10"/>
  <c r="E2888" i="10" s="1"/>
  <c r="F2889" i="10"/>
  <c r="E2889" i="10" s="1"/>
  <c r="F2890" i="10"/>
  <c r="E2890" i="10" s="1"/>
  <c r="F2891" i="10"/>
  <c r="E2891" i="10" s="1"/>
  <c r="F2892" i="10"/>
  <c r="E2892" i="10" s="1"/>
  <c r="F2893" i="10"/>
  <c r="E2893" i="10" s="1"/>
  <c r="F2894" i="10"/>
  <c r="E2894" i="10" s="1"/>
  <c r="F2895" i="10"/>
  <c r="E2895" i="10" s="1"/>
  <c r="F2896" i="10"/>
  <c r="E2896" i="10" s="1"/>
  <c r="F2897" i="10"/>
  <c r="E2897" i="10" s="1"/>
  <c r="F2898" i="10"/>
  <c r="E2898" i="10" s="1"/>
  <c r="F2899" i="10"/>
  <c r="E2899" i="10" s="1"/>
  <c r="F2900" i="10"/>
  <c r="E2900" i="10" s="1"/>
  <c r="F2901" i="10"/>
  <c r="E2901" i="10" s="1"/>
  <c r="F2902" i="10"/>
  <c r="E2902" i="10" s="1"/>
  <c r="F2903" i="10"/>
  <c r="E2903" i="10" s="1"/>
  <c r="F2904" i="10"/>
  <c r="E2904" i="10" s="1"/>
  <c r="F2905" i="10"/>
  <c r="E2905" i="10" s="1"/>
  <c r="F2906" i="10"/>
  <c r="E2906" i="10" s="1"/>
  <c r="F2907" i="10"/>
  <c r="E2907" i="10" s="1"/>
  <c r="F2908" i="10"/>
  <c r="E2908" i="10" s="1"/>
  <c r="F2909" i="10"/>
  <c r="E2909" i="10" s="1"/>
  <c r="F2910" i="10"/>
  <c r="E2910" i="10" s="1"/>
  <c r="F2911" i="10"/>
  <c r="E2911" i="10" s="1"/>
  <c r="F2912" i="10"/>
  <c r="E2912" i="10" s="1"/>
  <c r="F2913" i="10"/>
  <c r="E2913" i="10" s="1"/>
  <c r="F2914" i="10"/>
  <c r="E2914" i="10" s="1"/>
  <c r="F2915" i="10"/>
  <c r="E2915" i="10" s="1"/>
  <c r="F2916" i="10"/>
  <c r="E2916" i="10" s="1"/>
  <c r="F2917" i="10"/>
  <c r="E2917" i="10" s="1"/>
  <c r="F2918" i="10"/>
  <c r="E2918" i="10" s="1"/>
  <c r="F2919" i="10"/>
  <c r="E2919" i="10" s="1"/>
  <c r="F2920" i="10"/>
  <c r="E2920" i="10" s="1"/>
  <c r="F2921" i="10"/>
  <c r="E2921" i="10" s="1"/>
  <c r="F2922" i="10"/>
  <c r="E2922" i="10" s="1"/>
  <c r="F2923" i="10"/>
  <c r="E2923" i="10" s="1"/>
  <c r="F2924" i="10"/>
  <c r="E2924" i="10" s="1"/>
  <c r="F2925" i="10"/>
  <c r="E2925" i="10" s="1"/>
  <c r="F2926" i="10"/>
  <c r="E2926" i="10" s="1"/>
  <c r="F2927" i="10"/>
  <c r="E2927" i="10" s="1"/>
  <c r="F2928" i="10"/>
  <c r="E2928" i="10" s="1"/>
  <c r="F2929" i="10"/>
  <c r="E2929" i="10" s="1"/>
  <c r="F2930" i="10"/>
  <c r="E2930" i="10" s="1"/>
  <c r="F2931" i="10"/>
  <c r="E2931" i="10" s="1"/>
  <c r="F2932" i="10"/>
  <c r="E2932" i="10" s="1"/>
  <c r="F2933" i="10"/>
  <c r="E2933" i="10" s="1"/>
  <c r="F2934" i="10"/>
  <c r="E2934" i="10" s="1"/>
  <c r="F2935" i="10"/>
  <c r="E2935" i="10" s="1"/>
  <c r="F2936" i="10"/>
  <c r="E2936" i="10" s="1"/>
  <c r="F2937" i="10"/>
  <c r="E2937" i="10" s="1"/>
  <c r="F2938" i="10"/>
  <c r="E2938" i="10" s="1"/>
  <c r="F2939" i="10"/>
  <c r="E2939" i="10" s="1"/>
  <c r="F2940" i="10"/>
  <c r="E2940" i="10" s="1"/>
  <c r="F2941" i="10"/>
  <c r="E2941" i="10" s="1"/>
  <c r="F2942" i="10"/>
  <c r="E2942" i="10" s="1"/>
  <c r="F2943" i="10"/>
  <c r="E2943" i="10" s="1"/>
  <c r="F2944" i="10"/>
  <c r="E2944" i="10" s="1"/>
  <c r="F2945" i="10"/>
  <c r="E2945" i="10" s="1"/>
  <c r="F2946" i="10"/>
  <c r="E2946" i="10" s="1"/>
  <c r="F2947" i="10"/>
  <c r="E2947" i="10" s="1"/>
  <c r="F2948" i="10"/>
  <c r="E2948" i="10" s="1"/>
  <c r="F2949" i="10"/>
  <c r="E2949" i="10" s="1"/>
  <c r="F2950" i="10"/>
  <c r="E2950" i="10" s="1"/>
  <c r="F2951" i="10"/>
  <c r="E2951" i="10" s="1"/>
  <c r="F2952" i="10"/>
  <c r="E2952" i="10" s="1"/>
  <c r="F2953" i="10"/>
  <c r="E2953" i="10" s="1"/>
  <c r="F2954" i="10"/>
  <c r="E2954" i="10" s="1"/>
  <c r="F2955" i="10"/>
  <c r="E2955" i="10" s="1"/>
  <c r="F2956" i="10"/>
  <c r="E2956" i="10" s="1"/>
  <c r="F2957" i="10"/>
  <c r="E2957" i="10" s="1"/>
  <c r="F2958" i="10"/>
  <c r="E2958" i="10" s="1"/>
  <c r="F2959" i="10"/>
  <c r="E2959" i="10" s="1"/>
  <c r="F2960" i="10"/>
  <c r="E2960" i="10" s="1"/>
  <c r="F2961" i="10"/>
  <c r="E2961" i="10" s="1"/>
  <c r="F2962" i="10"/>
  <c r="E2962" i="10" s="1"/>
  <c r="F2963" i="10"/>
  <c r="E2963" i="10" s="1"/>
  <c r="F2964" i="10"/>
  <c r="E2964" i="10" s="1"/>
  <c r="F2965" i="10"/>
  <c r="E2965" i="10" s="1"/>
  <c r="F2966" i="10"/>
  <c r="E2966" i="10" s="1"/>
  <c r="F2967" i="10"/>
  <c r="E2967" i="10" s="1"/>
  <c r="F2968" i="10"/>
  <c r="E2968" i="10" s="1"/>
  <c r="F2969" i="10"/>
  <c r="E2969" i="10" s="1"/>
  <c r="F2970" i="10"/>
  <c r="E2970" i="10" s="1"/>
  <c r="F2971" i="10"/>
  <c r="E2971" i="10" s="1"/>
  <c r="F2972" i="10"/>
  <c r="E2972" i="10" s="1"/>
  <c r="F2973" i="10"/>
  <c r="E2973" i="10" s="1"/>
  <c r="F2974" i="10"/>
  <c r="E2974" i="10" s="1"/>
  <c r="F2975" i="10"/>
  <c r="E2975" i="10" s="1"/>
  <c r="F2976" i="10"/>
  <c r="E2976" i="10" s="1"/>
  <c r="F2977" i="10"/>
  <c r="E2977" i="10" s="1"/>
  <c r="F2978" i="10"/>
  <c r="E2978" i="10" s="1"/>
  <c r="F2979" i="10"/>
  <c r="E2979" i="10" s="1"/>
  <c r="F2980" i="10"/>
  <c r="E2980" i="10" s="1"/>
  <c r="F2981" i="10"/>
  <c r="E2981" i="10" s="1"/>
  <c r="F2982" i="10"/>
  <c r="E2982" i="10" s="1"/>
  <c r="F2983" i="10"/>
  <c r="E2983" i="10" s="1"/>
  <c r="F2984" i="10"/>
  <c r="E2984" i="10" s="1"/>
  <c r="F2985" i="10"/>
  <c r="E2985" i="10" s="1"/>
  <c r="F2986" i="10"/>
  <c r="E2986" i="10" s="1"/>
  <c r="F2987" i="10"/>
  <c r="E2987" i="10" s="1"/>
  <c r="F2988" i="10"/>
  <c r="E2988" i="10" s="1"/>
  <c r="F2989" i="10"/>
  <c r="E2989" i="10" s="1"/>
  <c r="F2990" i="10"/>
  <c r="E2990" i="10" s="1"/>
  <c r="F2991" i="10"/>
  <c r="E2991" i="10" s="1"/>
  <c r="F2992" i="10"/>
  <c r="E2992" i="10" s="1"/>
  <c r="F2993" i="10"/>
  <c r="E2993" i="10" s="1"/>
  <c r="F2994" i="10"/>
  <c r="E2994" i="10" s="1"/>
  <c r="F2995" i="10"/>
  <c r="E2995" i="10" s="1"/>
  <c r="F2996" i="10"/>
  <c r="E2996" i="10" s="1"/>
  <c r="F2997" i="10"/>
  <c r="E2997" i="10" s="1"/>
  <c r="F2998" i="10"/>
  <c r="E2998" i="10" s="1"/>
  <c r="F2999" i="10"/>
  <c r="E2999" i="10" s="1"/>
  <c r="F3000" i="10"/>
  <c r="E3000" i="10" s="1"/>
  <c r="F3001" i="10"/>
  <c r="E3001" i="10" s="1"/>
  <c r="F3002" i="10"/>
  <c r="E3002" i="10" s="1"/>
  <c r="F3003" i="10"/>
  <c r="E3003" i="10" s="1"/>
  <c r="F3004" i="10"/>
  <c r="E3004" i="10" s="1"/>
  <c r="F3005" i="10"/>
  <c r="E3005" i="10" s="1"/>
  <c r="F3006" i="10"/>
  <c r="E3006" i="10" s="1"/>
  <c r="F3007" i="10"/>
  <c r="E3007" i="10" s="1"/>
  <c r="F3008" i="10"/>
  <c r="E3008" i="10" s="1"/>
  <c r="F3009" i="10"/>
  <c r="E3009" i="10" s="1"/>
  <c r="F3010" i="10"/>
  <c r="E3010" i="10" s="1"/>
  <c r="F3011" i="10"/>
  <c r="E3011" i="10" s="1"/>
  <c r="F3012" i="10"/>
  <c r="E3012" i="10" s="1"/>
  <c r="F3013" i="10"/>
  <c r="E3013" i="10" s="1"/>
  <c r="F3014" i="10"/>
  <c r="E3014" i="10" s="1"/>
  <c r="F3015" i="10"/>
  <c r="E3015" i="10" s="1"/>
  <c r="F3016" i="10"/>
  <c r="E3016" i="10" s="1"/>
  <c r="F3017" i="10"/>
  <c r="E3017" i="10" s="1"/>
  <c r="F3018" i="10"/>
  <c r="E3018" i="10" s="1"/>
  <c r="F3019" i="10"/>
  <c r="E3019" i="10" s="1"/>
  <c r="F3020" i="10"/>
  <c r="E3020" i="10" s="1"/>
  <c r="F3021" i="10"/>
  <c r="E3021" i="10" s="1"/>
  <c r="F3022" i="10"/>
  <c r="E3022" i="10" s="1"/>
  <c r="F3023" i="10"/>
  <c r="E3023" i="10" s="1"/>
  <c r="F3024" i="10"/>
  <c r="E3024" i="10" s="1"/>
  <c r="F3025" i="10"/>
  <c r="E3025" i="10" s="1"/>
  <c r="F3026" i="10"/>
  <c r="E3026" i="10" s="1"/>
  <c r="F3027" i="10"/>
  <c r="E3027" i="10" s="1"/>
  <c r="F3028" i="10"/>
  <c r="E3028" i="10" s="1"/>
  <c r="F3029" i="10"/>
  <c r="E3029" i="10" s="1"/>
  <c r="F3030" i="10"/>
  <c r="E3030" i="10" s="1"/>
  <c r="F3031" i="10"/>
  <c r="E3031" i="10" s="1"/>
  <c r="F3032" i="10"/>
  <c r="E3032" i="10" s="1"/>
  <c r="F3033" i="10"/>
  <c r="E3033" i="10" s="1"/>
  <c r="F3034" i="10"/>
  <c r="E3034" i="10" s="1"/>
  <c r="F3035" i="10"/>
  <c r="E3035" i="10" s="1"/>
  <c r="F3036" i="10"/>
  <c r="E3036" i="10" s="1"/>
  <c r="F3037" i="10"/>
  <c r="E3037" i="10" s="1"/>
  <c r="F3038" i="10"/>
  <c r="E3038" i="10" s="1"/>
  <c r="F3039" i="10"/>
  <c r="E3039" i="10" s="1"/>
  <c r="F3040" i="10"/>
  <c r="E3040" i="10" s="1"/>
  <c r="F3041" i="10"/>
  <c r="E3041" i="10" s="1"/>
  <c r="F3042" i="10"/>
  <c r="E3042" i="10" s="1"/>
  <c r="F3043" i="10"/>
  <c r="E3043" i="10" s="1"/>
  <c r="F3044" i="10"/>
  <c r="E3044" i="10" s="1"/>
  <c r="F3045" i="10"/>
  <c r="E3045" i="10" s="1"/>
  <c r="F3046" i="10"/>
  <c r="E3046" i="10" s="1"/>
  <c r="F3047" i="10"/>
  <c r="E3047" i="10" s="1"/>
  <c r="F3048" i="10"/>
  <c r="E3048" i="10" s="1"/>
  <c r="F3049" i="10"/>
  <c r="E3049" i="10" s="1"/>
  <c r="F3050" i="10"/>
  <c r="E3050" i="10" s="1"/>
  <c r="F3051" i="10"/>
  <c r="E3051" i="10" s="1"/>
  <c r="F3052" i="10"/>
  <c r="E3052" i="10" s="1"/>
  <c r="F3053" i="10"/>
  <c r="E3053" i="10" s="1"/>
  <c r="F3054" i="10"/>
  <c r="E3054" i="10" s="1"/>
  <c r="F3055" i="10"/>
  <c r="E3055" i="10" s="1"/>
  <c r="F3056" i="10"/>
  <c r="E3056" i="10" s="1"/>
  <c r="F3057" i="10"/>
  <c r="E3057" i="10" s="1"/>
  <c r="F3058" i="10"/>
  <c r="E3058" i="10" s="1"/>
  <c r="F3059" i="10"/>
  <c r="E3059" i="10" s="1"/>
  <c r="F3060" i="10"/>
  <c r="E3060" i="10" s="1"/>
  <c r="F3061" i="10"/>
  <c r="E3061" i="10" s="1"/>
  <c r="F3062" i="10"/>
  <c r="E3062" i="10" s="1"/>
  <c r="F3063" i="10"/>
  <c r="E3063" i="10" s="1"/>
  <c r="F3064" i="10"/>
  <c r="E3064" i="10" s="1"/>
  <c r="F3065" i="10"/>
  <c r="E3065" i="10" s="1"/>
  <c r="F3066" i="10"/>
  <c r="E3066" i="10" s="1"/>
  <c r="F3067" i="10"/>
  <c r="E3067" i="10" s="1"/>
  <c r="F3068" i="10"/>
  <c r="E3068" i="10" s="1"/>
  <c r="F3069" i="10"/>
  <c r="E3069" i="10" s="1"/>
  <c r="F3070" i="10"/>
  <c r="E3070" i="10" s="1"/>
  <c r="F3071" i="10"/>
  <c r="E3071" i="10" s="1"/>
  <c r="F3072" i="10"/>
  <c r="E3072" i="10" s="1"/>
  <c r="F3073" i="10"/>
  <c r="E3073" i="10" s="1"/>
  <c r="F3074" i="10"/>
  <c r="E3074" i="10" s="1"/>
  <c r="F3075" i="10"/>
  <c r="E3075" i="10" s="1"/>
  <c r="F3076" i="10"/>
  <c r="E3076" i="10" s="1"/>
  <c r="F3077" i="10"/>
  <c r="E3077" i="10" s="1"/>
  <c r="F3078" i="10"/>
  <c r="E3078" i="10" s="1"/>
  <c r="F3079" i="10"/>
  <c r="E3079" i="10" s="1"/>
  <c r="F3080" i="10"/>
  <c r="E3080" i="10" s="1"/>
  <c r="F3081" i="10"/>
  <c r="E3081" i="10" s="1"/>
  <c r="F3082" i="10"/>
  <c r="E3082" i="10" s="1"/>
  <c r="F3083" i="10"/>
  <c r="E3083" i="10" s="1"/>
  <c r="F3084" i="10"/>
  <c r="E3084" i="10" s="1"/>
  <c r="F3085" i="10"/>
  <c r="E3085" i="10" s="1"/>
  <c r="F3086" i="10"/>
  <c r="E3086" i="10" s="1"/>
  <c r="F3087" i="10"/>
  <c r="E3087" i="10" s="1"/>
  <c r="F3088" i="10"/>
  <c r="E3088" i="10" s="1"/>
  <c r="F3089" i="10"/>
  <c r="E3089" i="10" s="1"/>
  <c r="F3090" i="10"/>
  <c r="E3090" i="10" s="1"/>
  <c r="F3091" i="10"/>
  <c r="E3091" i="10" s="1"/>
  <c r="F3092" i="10"/>
  <c r="E3092" i="10" s="1"/>
  <c r="F3093" i="10"/>
  <c r="E3093" i="10" s="1"/>
  <c r="F3094" i="10"/>
  <c r="E3094" i="10" s="1"/>
  <c r="F3095" i="10"/>
  <c r="E3095" i="10" s="1"/>
  <c r="F3096" i="10"/>
  <c r="E3096" i="10" s="1"/>
  <c r="F3097" i="10"/>
  <c r="E3097" i="10" s="1"/>
  <c r="F3098" i="10"/>
  <c r="E3098" i="10" s="1"/>
  <c r="F3099" i="10"/>
  <c r="E3099" i="10" s="1"/>
  <c r="F3100" i="10"/>
  <c r="E3100" i="10" s="1"/>
  <c r="F3101" i="10"/>
  <c r="E3101" i="10" s="1"/>
  <c r="F3102" i="10"/>
  <c r="E3102" i="10" s="1"/>
  <c r="F3103" i="10"/>
  <c r="E3103" i="10" s="1"/>
  <c r="F3104" i="10"/>
  <c r="E3104" i="10" s="1"/>
  <c r="F3105" i="10"/>
  <c r="E3105" i="10" s="1"/>
  <c r="F3106" i="10"/>
  <c r="E3106" i="10" s="1"/>
  <c r="F3107" i="10"/>
  <c r="E3107" i="10" s="1"/>
  <c r="F3108" i="10"/>
  <c r="E3108" i="10" s="1"/>
  <c r="F3109" i="10"/>
  <c r="E3109" i="10" s="1"/>
  <c r="F3110" i="10"/>
  <c r="E3110" i="10" s="1"/>
  <c r="F3111" i="10"/>
  <c r="E3111" i="10" s="1"/>
  <c r="F3112" i="10"/>
  <c r="E3112" i="10" s="1"/>
  <c r="F3113" i="10"/>
  <c r="E3113" i="10" s="1"/>
  <c r="F3114" i="10"/>
  <c r="E3114" i="10" s="1"/>
  <c r="F3115" i="10"/>
  <c r="E3115" i="10" s="1"/>
  <c r="F3116" i="10"/>
  <c r="E3116" i="10" s="1"/>
  <c r="F3117" i="10"/>
  <c r="E3117" i="10" s="1"/>
  <c r="F3118" i="10"/>
  <c r="E3118" i="10" s="1"/>
  <c r="F3119" i="10"/>
  <c r="E3119" i="10" s="1"/>
  <c r="F3120" i="10"/>
  <c r="E3120" i="10" s="1"/>
  <c r="F3121" i="10"/>
  <c r="E3121" i="10" s="1"/>
  <c r="F3122" i="10"/>
  <c r="E3122" i="10" s="1"/>
  <c r="F3123" i="10"/>
  <c r="E3123" i="10" s="1"/>
  <c r="F3124" i="10"/>
  <c r="E3124" i="10" s="1"/>
  <c r="F3125" i="10"/>
  <c r="E3125" i="10" s="1"/>
  <c r="F3126" i="10"/>
  <c r="E3126" i="10" s="1"/>
  <c r="F3127" i="10"/>
  <c r="E3127" i="10" s="1"/>
  <c r="F3128" i="10"/>
  <c r="E3128" i="10" s="1"/>
  <c r="F3129" i="10"/>
  <c r="E3129" i="10" s="1"/>
  <c r="F3130" i="10"/>
  <c r="E3130" i="10" s="1"/>
  <c r="F3131" i="10"/>
  <c r="E3131" i="10" s="1"/>
  <c r="F3132" i="10"/>
  <c r="E3132" i="10" s="1"/>
  <c r="F3133" i="10"/>
  <c r="E3133" i="10" s="1"/>
  <c r="F3134" i="10"/>
  <c r="E3134" i="10" s="1"/>
  <c r="F3135" i="10"/>
  <c r="E3135" i="10" s="1"/>
  <c r="F3136" i="10"/>
  <c r="E3136" i="10" s="1"/>
  <c r="F3137" i="10"/>
  <c r="E3137" i="10" s="1"/>
  <c r="F3138" i="10"/>
  <c r="E3138" i="10" s="1"/>
  <c r="F3139" i="10"/>
  <c r="E3139" i="10" s="1"/>
  <c r="F3140" i="10"/>
  <c r="E3140" i="10" s="1"/>
  <c r="F3141" i="10"/>
  <c r="E3141" i="10" s="1"/>
  <c r="F3142" i="10"/>
  <c r="E3142" i="10" s="1"/>
  <c r="F3143" i="10"/>
  <c r="E3143" i="10" s="1"/>
  <c r="F3144" i="10"/>
  <c r="E3144" i="10" s="1"/>
  <c r="F3145" i="10"/>
  <c r="E3145" i="10" s="1"/>
  <c r="F3146" i="10"/>
  <c r="E3146" i="10" s="1"/>
  <c r="F3147" i="10"/>
  <c r="E3147" i="10" s="1"/>
  <c r="F3148" i="10"/>
  <c r="E3148" i="10" s="1"/>
  <c r="F3149" i="10"/>
  <c r="E3149" i="10" s="1"/>
  <c r="F3150" i="10"/>
  <c r="E3150" i="10" s="1"/>
  <c r="F3151" i="10"/>
  <c r="E3151" i="10" s="1"/>
  <c r="F3152" i="10"/>
  <c r="E3152" i="10" s="1"/>
  <c r="F3153" i="10"/>
  <c r="E3153" i="10" s="1"/>
  <c r="F3154" i="10"/>
  <c r="E3154" i="10" s="1"/>
  <c r="F3155" i="10"/>
  <c r="E3155" i="10" s="1"/>
  <c r="F3156" i="10"/>
  <c r="E3156" i="10" s="1"/>
  <c r="F3157" i="10"/>
  <c r="E3157" i="10" s="1"/>
  <c r="F3158" i="10"/>
  <c r="E3158" i="10" s="1"/>
  <c r="F3159" i="10"/>
  <c r="E3159" i="10" s="1"/>
  <c r="F3160" i="10"/>
  <c r="E3160" i="10" s="1"/>
  <c r="F3161" i="10"/>
  <c r="E3161" i="10" s="1"/>
  <c r="F3162" i="10"/>
  <c r="E3162" i="10" s="1"/>
  <c r="F3163" i="10"/>
  <c r="E3163" i="10" s="1"/>
  <c r="F3164" i="10"/>
  <c r="E3164" i="10" s="1"/>
  <c r="F3165" i="10"/>
  <c r="E3165" i="10" s="1"/>
  <c r="F3166" i="10"/>
  <c r="E3166" i="10" s="1"/>
  <c r="F3167" i="10"/>
  <c r="E3167" i="10" s="1"/>
  <c r="F3168" i="10"/>
  <c r="E3168" i="10" s="1"/>
  <c r="F3169" i="10"/>
  <c r="E3169" i="10" s="1"/>
  <c r="F3170" i="10"/>
  <c r="E3170" i="10" s="1"/>
  <c r="F3171" i="10"/>
  <c r="E3171" i="10" s="1"/>
  <c r="F3172" i="10"/>
  <c r="E3172" i="10" s="1"/>
  <c r="F3173" i="10"/>
  <c r="E3173" i="10" s="1"/>
  <c r="F3174" i="10"/>
  <c r="E3174" i="10" s="1"/>
  <c r="F3175" i="10"/>
  <c r="E3175" i="10" s="1"/>
  <c r="F3176" i="10"/>
  <c r="E3176" i="10" s="1"/>
  <c r="F3177" i="10"/>
  <c r="E3177" i="10" s="1"/>
  <c r="F3178" i="10"/>
  <c r="E3178" i="10" s="1"/>
  <c r="F3179" i="10"/>
  <c r="E3179" i="10" s="1"/>
  <c r="F3180" i="10"/>
  <c r="E3180" i="10" s="1"/>
  <c r="F3181" i="10"/>
  <c r="E3181" i="10" s="1"/>
  <c r="F3182" i="10"/>
  <c r="E3182" i="10" s="1"/>
  <c r="F3183" i="10"/>
  <c r="E3183" i="10" s="1"/>
  <c r="F3184" i="10"/>
  <c r="E3184" i="10" s="1"/>
  <c r="F3185" i="10"/>
  <c r="E3185" i="10" s="1"/>
  <c r="F3186" i="10"/>
  <c r="E3186" i="10" s="1"/>
  <c r="F3187" i="10"/>
  <c r="E3187" i="10" s="1"/>
  <c r="F3188" i="10"/>
  <c r="E3188" i="10" s="1"/>
  <c r="F3189" i="10"/>
  <c r="E3189" i="10" s="1"/>
  <c r="F3190" i="10"/>
  <c r="E3190" i="10" s="1"/>
  <c r="F3191" i="10"/>
  <c r="E3191" i="10" s="1"/>
  <c r="F3192" i="10"/>
  <c r="E3192" i="10" s="1"/>
  <c r="F3193" i="10"/>
  <c r="E3193" i="10" s="1"/>
  <c r="F3194" i="10"/>
  <c r="E3194" i="10" s="1"/>
  <c r="F3195" i="10"/>
  <c r="E3195" i="10" s="1"/>
  <c r="F3196" i="10"/>
  <c r="E3196" i="10" s="1"/>
  <c r="F3197" i="10"/>
  <c r="E3197" i="10" s="1"/>
  <c r="F3198" i="10"/>
  <c r="E3198" i="10" s="1"/>
  <c r="F3199" i="10"/>
  <c r="E3199" i="10" s="1"/>
  <c r="F3200" i="10"/>
  <c r="E3200" i="10" s="1"/>
  <c r="F3201" i="10"/>
  <c r="E3201" i="10" s="1"/>
  <c r="F3202" i="10"/>
  <c r="E3202" i="10" s="1"/>
  <c r="F3203" i="10"/>
  <c r="E3203" i="10" s="1"/>
  <c r="F3204" i="10"/>
  <c r="E3204" i="10" s="1"/>
  <c r="F3205" i="10"/>
  <c r="E3205" i="10" s="1"/>
  <c r="F3206" i="10"/>
  <c r="E3206" i="10" s="1"/>
  <c r="F3207" i="10"/>
  <c r="E3207" i="10" s="1"/>
  <c r="F3208" i="10"/>
  <c r="E3208" i="10" s="1"/>
  <c r="F3209" i="10"/>
  <c r="E3209" i="10" s="1"/>
  <c r="F3210" i="10"/>
  <c r="E3210" i="10" s="1"/>
  <c r="F3211" i="10"/>
  <c r="E3211" i="10" s="1"/>
  <c r="F3212" i="10"/>
  <c r="E3212" i="10" s="1"/>
  <c r="F3213" i="10"/>
  <c r="E3213" i="10" s="1"/>
  <c r="F3214" i="10"/>
  <c r="E3214" i="10" s="1"/>
  <c r="F3215" i="10"/>
  <c r="E3215" i="10" s="1"/>
  <c r="F3216" i="10"/>
  <c r="E3216" i="10" s="1"/>
  <c r="F3217" i="10"/>
  <c r="E3217" i="10" s="1"/>
  <c r="F3218" i="10"/>
  <c r="E3218" i="10" s="1"/>
  <c r="F3219" i="10"/>
  <c r="E3219" i="10" s="1"/>
  <c r="F3220" i="10"/>
  <c r="E3220" i="10" s="1"/>
  <c r="F3221" i="10"/>
  <c r="E3221" i="10" s="1"/>
  <c r="F3222" i="10"/>
  <c r="E3222" i="10" s="1"/>
  <c r="F3223" i="10"/>
  <c r="E3223" i="10" s="1"/>
  <c r="F3224" i="10"/>
  <c r="E3224" i="10" s="1"/>
  <c r="F3225" i="10"/>
  <c r="E3225" i="10" s="1"/>
  <c r="F3226" i="10"/>
  <c r="E3226" i="10" s="1"/>
  <c r="F3227" i="10"/>
  <c r="E3227" i="10" s="1"/>
  <c r="F3228" i="10"/>
  <c r="E3228" i="10" s="1"/>
  <c r="F3229" i="10"/>
  <c r="E3229" i="10" s="1"/>
  <c r="F3230" i="10"/>
  <c r="E3230" i="10" s="1"/>
  <c r="F3231" i="10"/>
  <c r="E3231" i="10" s="1"/>
  <c r="F3232" i="10"/>
  <c r="E3232" i="10" s="1"/>
  <c r="F3233" i="10"/>
  <c r="E3233" i="10" s="1"/>
  <c r="F3234" i="10"/>
  <c r="E3234" i="10" s="1"/>
  <c r="F3235" i="10"/>
  <c r="E3235" i="10" s="1"/>
  <c r="F3236" i="10"/>
  <c r="E3236" i="10" s="1"/>
  <c r="F3237" i="10"/>
  <c r="E3237" i="10" s="1"/>
  <c r="F3238" i="10"/>
  <c r="E3238" i="10" s="1"/>
  <c r="F3239" i="10"/>
  <c r="E3239" i="10" s="1"/>
  <c r="F3240" i="10"/>
  <c r="E3240" i="10" s="1"/>
  <c r="F3241" i="10"/>
  <c r="E3241" i="10" s="1"/>
  <c r="F3242" i="10"/>
  <c r="E3242" i="10" s="1"/>
  <c r="F3243" i="10"/>
  <c r="E3243" i="10" s="1"/>
  <c r="F3244" i="10"/>
  <c r="E3244" i="10" s="1"/>
  <c r="F3245" i="10"/>
  <c r="E3245" i="10" s="1"/>
  <c r="F3246" i="10"/>
  <c r="E3246" i="10" s="1"/>
  <c r="F3247" i="10"/>
  <c r="E3247" i="10" s="1"/>
  <c r="F3248" i="10"/>
  <c r="E3248" i="10" s="1"/>
  <c r="F3249" i="10"/>
  <c r="E3249" i="10" s="1"/>
  <c r="F3250" i="10"/>
  <c r="E3250" i="10" s="1"/>
  <c r="F3251" i="10"/>
  <c r="E3251" i="10" s="1"/>
  <c r="F3252" i="10"/>
  <c r="E3252" i="10" s="1"/>
  <c r="F3253" i="10"/>
  <c r="E3253" i="10" s="1"/>
  <c r="F3254" i="10"/>
  <c r="E3254" i="10" s="1"/>
  <c r="F3255" i="10"/>
  <c r="E3255" i="10" s="1"/>
  <c r="F3256" i="10"/>
  <c r="E3256" i="10" s="1"/>
  <c r="F3257" i="10"/>
  <c r="E3257" i="10" s="1"/>
  <c r="F3258" i="10"/>
  <c r="E3258" i="10" s="1"/>
  <c r="F3259" i="10"/>
  <c r="E3259" i="10" s="1"/>
  <c r="F3260" i="10"/>
  <c r="E3260" i="10" s="1"/>
  <c r="F3261" i="10"/>
  <c r="E3261" i="10" s="1"/>
  <c r="F3262" i="10"/>
  <c r="E3262" i="10" s="1"/>
  <c r="F3263" i="10"/>
  <c r="E3263" i="10" s="1"/>
  <c r="F3264" i="10"/>
  <c r="E3264" i="10" s="1"/>
  <c r="F3265" i="10"/>
  <c r="E3265" i="10" s="1"/>
  <c r="F3266" i="10"/>
  <c r="E3266" i="10" s="1"/>
  <c r="F3267" i="10"/>
  <c r="E3267" i="10" s="1"/>
  <c r="F3268" i="10"/>
  <c r="E3268" i="10" s="1"/>
  <c r="F3269" i="10"/>
  <c r="E3269" i="10" s="1"/>
  <c r="F3270" i="10"/>
  <c r="E3270" i="10" s="1"/>
  <c r="F3271" i="10"/>
  <c r="E3271" i="10" s="1"/>
  <c r="F3272" i="10"/>
  <c r="E3272" i="10" s="1"/>
  <c r="F3273" i="10"/>
  <c r="E3273" i="10" s="1"/>
  <c r="F3274" i="10"/>
  <c r="E3274" i="10" s="1"/>
  <c r="F3275" i="10"/>
  <c r="E3275" i="10" s="1"/>
  <c r="F3276" i="10"/>
  <c r="E3276" i="10" s="1"/>
  <c r="F3277" i="10"/>
  <c r="E3277" i="10" s="1"/>
  <c r="F3278" i="10"/>
  <c r="E3278" i="10" s="1"/>
  <c r="F3279" i="10"/>
  <c r="E3279" i="10" s="1"/>
  <c r="F3280" i="10"/>
  <c r="E3280" i="10" s="1"/>
  <c r="F3281" i="10"/>
  <c r="E3281" i="10" s="1"/>
  <c r="F3282" i="10"/>
  <c r="E3282" i="10" s="1"/>
  <c r="F3283" i="10"/>
  <c r="E3283" i="10" s="1"/>
  <c r="F3284" i="10"/>
  <c r="E3284" i="10" s="1"/>
  <c r="F3285" i="10"/>
  <c r="E3285" i="10" s="1"/>
  <c r="F3286" i="10"/>
  <c r="E3286" i="10" s="1"/>
  <c r="F3287" i="10"/>
  <c r="E3287" i="10" s="1"/>
  <c r="F3288" i="10"/>
  <c r="E3288" i="10" s="1"/>
  <c r="F3289" i="10"/>
  <c r="E3289" i="10" s="1"/>
  <c r="F3290" i="10"/>
  <c r="E3290" i="10" s="1"/>
  <c r="F3291" i="10"/>
  <c r="E3291" i="10" s="1"/>
  <c r="F3292" i="10"/>
  <c r="E3292" i="10" s="1"/>
  <c r="F3293" i="10"/>
  <c r="E3293" i="10" s="1"/>
  <c r="F3294" i="10"/>
  <c r="E3294" i="10" s="1"/>
  <c r="F3295" i="10"/>
  <c r="E3295" i="10" s="1"/>
  <c r="F3296" i="10"/>
  <c r="E3296" i="10" s="1"/>
  <c r="F3297" i="10"/>
  <c r="E3297" i="10" s="1"/>
  <c r="F3298" i="10"/>
  <c r="E3298" i="10" s="1"/>
  <c r="F3299" i="10"/>
  <c r="E3299" i="10" s="1"/>
  <c r="F3300" i="10"/>
  <c r="E3300" i="10" s="1"/>
  <c r="F3301" i="10"/>
  <c r="E3301" i="10" s="1"/>
  <c r="F3302" i="10"/>
  <c r="E3302" i="10" s="1"/>
  <c r="F3303" i="10"/>
  <c r="E3303" i="10" s="1"/>
  <c r="F3304" i="10"/>
  <c r="E3304" i="10" s="1"/>
  <c r="F3305" i="10"/>
  <c r="E3305" i="10" s="1"/>
  <c r="F3306" i="10"/>
  <c r="E3306" i="10" s="1"/>
  <c r="F3307" i="10"/>
  <c r="E3307" i="10" s="1"/>
  <c r="F3308" i="10"/>
  <c r="E3308" i="10" s="1"/>
  <c r="F3309" i="10"/>
  <c r="E3309" i="10" s="1"/>
  <c r="F3310" i="10"/>
  <c r="E3310" i="10" s="1"/>
  <c r="F3311" i="10"/>
  <c r="E3311" i="10" s="1"/>
  <c r="F3312" i="10"/>
  <c r="E3312" i="10" s="1"/>
  <c r="F3313" i="10"/>
  <c r="E3313" i="10" s="1"/>
  <c r="F3314" i="10"/>
  <c r="E3314" i="10" s="1"/>
  <c r="F3315" i="10"/>
  <c r="E3315" i="10" s="1"/>
  <c r="F3316" i="10"/>
  <c r="E3316" i="10" s="1"/>
  <c r="F3317" i="10"/>
  <c r="E3317" i="10" s="1"/>
  <c r="F3318" i="10"/>
  <c r="E3318" i="10" s="1"/>
  <c r="F3319" i="10"/>
  <c r="E3319" i="10" s="1"/>
  <c r="F3320" i="10"/>
  <c r="E3320" i="10" s="1"/>
  <c r="F3321" i="10"/>
  <c r="E3321" i="10" s="1"/>
  <c r="F3322" i="10"/>
  <c r="E3322" i="10" s="1"/>
  <c r="F3323" i="10"/>
  <c r="E3323" i="10" s="1"/>
  <c r="F3324" i="10"/>
  <c r="E3324" i="10" s="1"/>
  <c r="F3325" i="10"/>
  <c r="E3325" i="10" s="1"/>
  <c r="F3326" i="10"/>
  <c r="E3326" i="10" s="1"/>
  <c r="F3327" i="10"/>
  <c r="E3327" i="10" s="1"/>
  <c r="F3328" i="10"/>
  <c r="E3328" i="10" s="1"/>
  <c r="F3329" i="10"/>
  <c r="E3329" i="10" s="1"/>
  <c r="F3330" i="10"/>
  <c r="E3330" i="10" s="1"/>
  <c r="F3331" i="10"/>
  <c r="E3331" i="10" s="1"/>
  <c r="F3332" i="10"/>
  <c r="E3332" i="10" s="1"/>
  <c r="F3333" i="10"/>
  <c r="E3333" i="10" s="1"/>
  <c r="F3334" i="10"/>
  <c r="E3334" i="10" s="1"/>
  <c r="F3335" i="10"/>
  <c r="E3335" i="10" s="1"/>
  <c r="F3336" i="10"/>
  <c r="E3336" i="10" s="1"/>
  <c r="F3337" i="10"/>
  <c r="E3337" i="10" s="1"/>
  <c r="F3338" i="10"/>
  <c r="E3338" i="10" s="1"/>
  <c r="F3339" i="10"/>
  <c r="E3339" i="10" s="1"/>
  <c r="F3340" i="10"/>
  <c r="E3340" i="10" s="1"/>
  <c r="F3341" i="10"/>
  <c r="E3341" i="10" s="1"/>
  <c r="F3342" i="10"/>
  <c r="E3342" i="10" s="1"/>
  <c r="F3343" i="10"/>
  <c r="E3343" i="10" s="1"/>
  <c r="F3344" i="10"/>
  <c r="E3344" i="10" s="1"/>
  <c r="F3345" i="10"/>
  <c r="E3345" i="10" s="1"/>
  <c r="F3346" i="10"/>
  <c r="E3346" i="10" s="1"/>
  <c r="F3347" i="10"/>
  <c r="E3347" i="10" s="1"/>
  <c r="F3348" i="10"/>
  <c r="E3348" i="10" s="1"/>
  <c r="F3349" i="10"/>
  <c r="E3349" i="10" s="1"/>
  <c r="F3350" i="10"/>
  <c r="E3350" i="10" s="1"/>
  <c r="F3351" i="10"/>
  <c r="E3351" i="10" s="1"/>
  <c r="F3352" i="10"/>
  <c r="E3352" i="10" s="1"/>
  <c r="F3353" i="10"/>
  <c r="E3353" i="10" s="1"/>
  <c r="F3354" i="10"/>
  <c r="E3354" i="10" s="1"/>
  <c r="F3355" i="10"/>
  <c r="E3355" i="10" s="1"/>
  <c r="F3356" i="10"/>
  <c r="E3356" i="10" s="1"/>
  <c r="F3357" i="10"/>
  <c r="E3357" i="10" s="1"/>
  <c r="F3358" i="10"/>
  <c r="E3358" i="10" s="1"/>
  <c r="F3359" i="10"/>
  <c r="E3359" i="10" s="1"/>
  <c r="F3360" i="10"/>
  <c r="E3360" i="10" s="1"/>
  <c r="F3361" i="10"/>
  <c r="E3361" i="10" s="1"/>
  <c r="F3362" i="10"/>
  <c r="E3362" i="10" s="1"/>
  <c r="F3363" i="10"/>
  <c r="E3363" i="10" s="1"/>
  <c r="F3364" i="10"/>
  <c r="E3364" i="10" s="1"/>
  <c r="F3365" i="10"/>
  <c r="E3365" i="10" s="1"/>
  <c r="F3366" i="10"/>
  <c r="E3366" i="10" s="1"/>
  <c r="F3367" i="10"/>
  <c r="E3367" i="10" s="1"/>
  <c r="F3368" i="10"/>
  <c r="E3368" i="10" s="1"/>
  <c r="F3369" i="10"/>
  <c r="E3369" i="10" s="1"/>
  <c r="F3370" i="10"/>
  <c r="E3370" i="10" s="1"/>
  <c r="F3371" i="10"/>
  <c r="E3371" i="10" s="1"/>
  <c r="F3372" i="10"/>
  <c r="E3372" i="10" s="1"/>
  <c r="F3373" i="10"/>
  <c r="E3373" i="10" s="1"/>
  <c r="F3374" i="10"/>
  <c r="E3374" i="10" s="1"/>
  <c r="F3375" i="10"/>
  <c r="E3375" i="10" s="1"/>
  <c r="F3376" i="10"/>
  <c r="E3376" i="10" s="1"/>
  <c r="F3377" i="10"/>
  <c r="E3377" i="10" s="1"/>
  <c r="F3378" i="10"/>
  <c r="E3378" i="10" s="1"/>
  <c r="F3379" i="10"/>
  <c r="E3379" i="10" s="1"/>
  <c r="F3380" i="10"/>
  <c r="E3380" i="10" s="1"/>
  <c r="F3381" i="10"/>
  <c r="E3381" i="10" s="1"/>
  <c r="F3382" i="10"/>
  <c r="E3382" i="10" s="1"/>
  <c r="F3383" i="10"/>
  <c r="E3383" i="10" s="1"/>
  <c r="F3384" i="10"/>
  <c r="E3384" i="10" s="1"/>
  <c r="F3385" i="10"/>
  <c r="E3385" i="10" s="1"/>
  <c r="F3386" i="10"/>
  <c r="E3386" i="10" s="1"/>
  <c r="F3387" i="10"/>
  <c r="E3387" i="10" s="1"/>
  <c r="F3388" i="10"/>
  <c r="E3388" i="10" s="1"/>
  <c r="F3389" i="10"/>
  <c r="E3389" i="10" s="1"/>
  <c r="F3390" i="10"/>
  <c r="E3390" i="10" s="1"/>
  <c r="F3391" i="10"/>
  <c r="E3391" i="10" s="1"/>
  <c r="F3392" i="10"/>
  <c r="E3392" i="10" s="1"/>
  <c r="F3393" i="10"/>
  <c r="E3393" i="10" s="1"/>
  <c r="F3394" i="10"/>
  <c r="E3394" i="10" s="1"/>
  <c r="F3395" i="10"/>
  <c r="E3395" i="10" s="1"/>
  <c r="F3396" i="10"/>
  <c r="E3396" i="10" s="1"/>
  <c r="F3397" i="10"/>
  <c r="E3397" i="10" s="1"/>
  <c r="F3398" i="10"/>
  <c r="E3398" i="10" s="1"/>
  <c r="F3399" i="10"/>
  <c r="E3399" i="10" s="1"/>
  <c r="F3400" i="10"/>
  <c r="E3400" i="10" s="1"/>
  <c r="F3401" i="10"/>
  <c r="E3401" i="10" s="1"/>
  <c r="F3402" i="10"/>
  <c r="E3402" i="10" s="1"/>
  <c r="F3403" i="10"/>
  <c r="E3403" i="10" s="1"/>
  <c r="F3404" i="10"/>
  <c r="E3404" i="10" s="1"/>
  <c r="F3405" i="10"/>
  <c r="E3405" i="10" s="1"/>
  <c r="F3406" i="10"/>
  <c r="E3406" i="10" s="1"/>
  <c r="F3407" i="10"/>
  <c r="E3407" i="10" s="1"/>
  <c r="F3408" i="10"/>
  <c r="E3408" i="10" s="1"/>
  <c r="F3409" i="10"/>
  <c r="E3409" i="10" s="1"/>
  <c r="F3410" i="10"/>
  <c r="E3410" i="10" s="1"/>
  <c r="F3411" i="10"/>
  <c r="E3411" i="10" s="1"/>
  <c r="F3412" i="10"/>
  <c r="E3412" i="10" s="1"/>
  <c r="F3413" i="10"/>
  <c r="E3413" i="10" s="1"/>
  <c r="F3414" i="10"/>
  <c r="E3414" i="10" s="1"/>
  <c r="F3415" i="10"/>
  <c r="E3415" i="10" s="1"/>
  <c r="F3416" i="10"/>
  <c r="E3416" i="10" s="1"/>
  <c r="F3417" i="10"/>
  <c r="E3417" i="10" s="1"/>
  <c r="F3418" i="10"/>
  <c r="E3418" i="10" s="1"/>
  <c r="F3419" i="10"/>
  <c r="E3419" i="10" s="1"/>
  <c r="F3420" i="10"/>
  <c r="E3420" i="10" s="1"/>
  <c r="F3421" i="10"/>
  <c r="E3421" i="10" s="1"/>
  <c r="F3422" i="10"/>
  <c r="E3422" i="10" s="1"/>
  <c r="F3423" i="10"/>
  <c r="E3423" i="10" s="1"/>
  <c r="F3424" i="10"/>
  <c r="E3424" i="10" s="1"/>
  <c r="F3425" i="10"/>
  <c r="E3425" i="10" s="1"/>
  <c r="F3426" i="10"/>
  <c r="E3426" i="10" s="1"/>
  <c r="F3427" i="10"/>
  <c r="E3427" i="10" s="1"/>
  <c r="F3428" i="10"/>
  <c r="E3428" i="10" s="1"/>
  <c r="F3429" i="10"/>
  <c r="E3429" i="10" s="1"/>
  <c r="F3430" i="10"/>
  <c r="E3430" i="10" s="1"/>
  <c r="F3431" i="10"/>
  <c r="E3431" i="10" s="1"/>
  <c r="F3432" i="10"/>
  <c r="E3432" i="10" s="1"/>
  <c r="F3433" i="10"/>
  <c r="E3433" i="10" s="1"/>
  <c r="F3434" i="10"/>
  <c r="E3434" i="10" s="1"/>
  <c r="F3435" i="10"/>
  <c r="E3435" i="10" s="1"/>
  <c r="F3436" i="10"/>
  <c r="E3436" i="10" s="1"/>
  <c r="F3437" i="10"/>
  <c r="E3437" i="10" s="1"/>
  <c r="F3438" i="10"/>
  <c r="E3438" i="10" s="1"/>
  <c r="F3439" i="10"/>
  <c r="E3439" i="10" s="1"/>
  <c r="F3440" i="10"/>
  <c r="E3440" i="10" s="1"/>
  <c r="F3441" i="10"/>
  <c r="E3441" i="10" s="1"/>
  <c r="F3442" i="10"/>
  <c r="E3442" i="10" s="1"/>
  <c r="F3443" i="10"/>
  <c r="E3443" i="10" s="1"/>
  <c r="F3444" i="10"/>
  <c r="E3444" i="10" s="1"/>
  <c r="F3445" i="10"/>
  <c r="E3445" i="10" s="1"/>
  <c r="F3446" i="10"/>
  <c r="E3446" i="10" s="1"/>
  <c r="F3447" i="10"/>
  <c r="E3447" i="10" s="1"/>
  <c r="F3448" i="10"/>
  <c r="E3448" i="10" s="1"/>
  <c r="F3449" i="10"/>
  <c r="E3449" i="10" s="1"/>
  <c r="F3450" i="10"/>
  <c r="E3450" i="10" s="1"/>
  <c r="F3451" i="10"/>
  <c r="E3451" i="10" s="1"/>
  <c r="F3452" i="10"/>
  <c r="E3452" i="10" s="1"/>
  <c r="F3453" i="10"/>
  <c r="E3453" i="10" s="1"/>
  <c r="F3454" i="10"/>
  <c r="E3454" i="10" s="1"/>
  <c r="F3455" i="10"/>
  <c r="E3455" i="10" s="1"/>
  <c r="F3456" i="10"/>
  <c r="E3456" i="10" s="1"/>
  <c r="F3457" i="10"/>
  <c r="E3457" i="10" s="1"/>
  <c r="F3458" i="10"/>
  <c r="E3458" i="10" s="1"/>
  <c r="F3459" i="10"/>
  <c r="E3459" i="10" s="1"/>
  <c r="F3460" i="10"/>
  <c r="E3460" i="10" s="1"/>
  <c r="F3461" i="10"/>
  <c r="E3461" i="10" s="1"/>
  <c r="F3462" i="10"/>
  <c r="E3462" i="10" s="1"/>
  <c r="F3463" i="10"/>
  <c r="E3463" i="10" s="1"/>
  <c r="F3464" i="10"/>
  <c r="E3464" i="10" s="1"/>
  <c r="F3465" i="10"/>
  <c r="E3465" i="10" s="1"/>
  <c r="F3466" i="10"/>
  <c r="E3466" i="10" s="1"/>
  <c r="F3467" i="10"/>
  <c r="E3467" i="10" s="1"/>
  <c r="F3468" i="10"/>
  <c r="E3468" i="10" s="1"/>
  <c r="F3469" i="10"/>
  <c r="E3469" i="10" s="1"/>
  <c r="F3470" i="10"/>
  <c r="E3470" i="10" s="1"/>
  <c r="F3471" i="10"/>
  <c r="E3471" i="10" s="1"/>
  <c r="F3472" i="10"/>
  <c r="E3472" i="10" s="1"/>
  <c r="F3473" i="10"/>
  <c r="E3473" i="10" s="1"/>
  <c r="F3474" i="10"/>
  <c r="E3474" i="10" s="1"/>
  <c r="F3475" i="10"/>
  <c r="E3475" i="10" s="1"/>
  <c r="F3476" i="10"/>
  <c r="E3476" i="10" s="1"/>
  <c r="F3477" i="10"/>
  <c r="E3477" i="10" s="1"/>
  <c r="F3478" i="10"/>
  <c r="E3478" i="10" s="1"/>
  <c r="F3479" i="10"/>
  <c r="E3479" i="10" s="1"/>
  <c r="F3480" i="10"/>
  <c r="E3480" i="10" s="1"/>
  <c r="F3481" i="10"/>
  <c r="E3481" i="10" s="1"/>
  <c r="F3482" i="10"/>
  <c r="E3482" i="10" s="1"/>
  <c r="F3483" i="10"/>
  <c r="E3483" i="10" s="1"/>
  <c r="F3484" i="10"/>
  <c r="E3484" i="10" s="1"/>
  <c r="F3485" i="10"/>
  <c r="E3485" i="10" s="1"/>
  <c r="F3486" i="10"/>
  <c r="E3486" i="10" s="1"/>
  <c r="F3487" i="10"/>
  <c r="E3487" i="10" s="1"/>
  <c r="F3488" i="10"/>
  <c r="E3488" i="10" s="1"/>
  <c r="F3489" i="10"/>
  <c r="E3489" i="10" s="1"/>
  <c r="F3490" i="10"/>
  <c r="E3490" i="10" s="1"/>
  <c r="F3491" i="10"/>
  <c r="E3491" i="10" s="1"/>
  <c r="F3492" i="10"/>
  <c r="E3492" i="10" s="1"/>
  <c r="F3493" i="10"/>
  <c r="E3493" i="10" s="1"/>
  <c r="F3494" i="10"/>
  <c r="E3494" i="10" s="1"/>
  <c r="F3495" i="10"/>
  <c r="E3495" i="10" s="1"/>
  <c r="F3496" i="10"/>
  <c r="E3496" i="10" s="1"/>
  <c r="F3497" i="10"/>
  <c r="E3497" i="10" s="1"/>
  <c r="F3498" i="10"/>
  <c r="E3498" i="10" s="1"/>
  <c r="F3499" i="10"/>
  <c r="E3499" i="10" s="1"/>
  <c r="F3500" i="10"/>
  <c r="E3500" i="10" s="1"/>
  <c r="F3501" i="10"/>
  <c r="E3501" i="10" s="1"/>
  <c r="F3502" i="10"/>
  <c r="E3502" i="10" s="1"/>
  <c r="F3503" i="10"/>
  <c r="E3503" i="10" s="1"/>
  <c r="F3504" i="10"/>
  <c r="E3504" i="10" s="1"/>
  <c r="F3505" i="10"/>
  <c r="E3505" i="10" s="1"/>
  <c r="F3506" i="10"/>
  <c r="E3506" i="10" s="1"/>
  <c r="F3507" i="10"/>
  <c r="E3507" i="10" s="1"/>
  <c r="F3508" i="10"/>
  <c r="E3508" i="10" s="1"/>
  <c r="F3509" i="10"/>
  <c r="E3509" i="10" s="1"/>
  <c r="F3510" i="10"/>
  <c r="E3510" i="10" s="1"/>
  <c r="F3511" i="10"/>
  <c r="E3511" i="10" s="1"/>
  <c r="F3512" i="10"/>
  <c r="E3512" i="10" s="1"/>
  <c r="F3513" i="10"/>
  <c r="E3513" i="10" s="1"/>
  <c r="F3514" i="10"/>
  <c r="E3514" i="10" s="1"/>
  <c r="F3515" i="10"/>
  <c r="E3515" i="10" s="1"/>
  <c r="F3516" i="10"/>
  <c r="E3516" i="10" s="1"/>
  <c r="F3517" i="10"/>
  <c r="E3517" i="10" s="1"/>
  <c r="F3518" i="10"/>
  <c r="E3518" i="10" s="1"/>
  <c r="F3519" i="10"/>
  <c r="E3519" i="10" s="1"/>
  <c r="F3520" i="10"/>
  <c r="E3520" i="10" s="1"/>
  <c r="F3521" i="10"/>
  <c r="E3521" i="10" s="1"/>
  <c r="F3522" i="10"/>
  <c r="E3522" i="10" s="1"/>
  <c r="F3523" i="10"/>
  <c r="E3523" i="10" s="1"/>
  <c r="F3524" i="10"/>
  <c r="E3524" i="10" s="1"/>
  <c r="F3525" i="10"/>
  <c r="E3525" i="10" s="1"/>
  <c r="F3526" i="10"/>
  <c r="E3526" i="10" s="1"/>
  <c r="F3527" i="10"/>
  <c r="E3527" i="10" s="1"/>
  <c r="F3528" i="10"/>
  <c r="E3528" i="10" s="1"/>
  <c r="F3529" i="10"/>
  <c r="E3529" i="10" s="1"/>
  <c r="F3530" i="10"/>
  <c r="E3530" i="10" s="1"/>
  <c r="F3531" i="10"/>
  <c r="E3531" i="10" s="1"/>
  <c r="F3532" i="10"/>
  <c r="E3532" i="10" s="1"/>
  <c r="F3533" i="10"/>
  <c r="E3533" i="10" s="1"/>
  <c r="F3534" i="10"/>
  <c r="E3534" i="10" s="1"/>
  <c r="F3535" i="10"/>
  <c r="E3535" i="10" s="1"/>
  <c r="F3536" i="10"/>
  <c r="E3536" i="10" s="1"/>
  <c r="F3537" i="10"/>
  <c r="E3537" i="10" s="1"/>
  <c r="F3538" i="10"/>
  <c r="E3538" i="10" s="1"/>
  <c r="F3539" i="10"/>
  <c r="E3539" i="10" s="1"/>
  <c r="F3540" i="10"/>
  <c r="E3540" i="10" s="1"/>
  <c r="F3541" i="10"/>
  <c r="E3541" i="10" s="1"/>
  <c r="F3542" i="10"/>
  <c r="E3542" i="10" s="1"/>
  <c r="F3543" i="10"/>
  <c r="E3543" i="10" s="1"/>
  <c r="F3544" i="10"/>
  <c r="E3544" i="10" s="1"/>
  <c r="F3545" i="10"/>
  <c r="E3545" i="10" s="1"/>
  <c r="F3546" i="10"/>
  <c r="E3546" i="10" s="1"/>
  <c r="F3547" i="10"/>
  <c r="E3547" i="10" s="1"/>
  <c r="F3548" i="10"/>
  <c r="E3548" i="10" s="1"/>
  <c r="F3549" i="10"/>
  <c r="E3549" i="10" s="1"/>
  <c r="F3550" i="10"/>
  <c r="E3550" i="10" s="1"/>
  <c r="F3551" i="10"/>
  <c r="E3551" i="10" s="1"/>
  <c r="F3552" i="10"/>
  <c r="E3552" i="10" s="1"/>
  <c r="F3553" i="10"/>
  <c r="E3553" i="10" s="1"/>
  <c r="F3554" i="10"/>
  <c r="E3554" i="10" s="1"/>
  <c r="F3555" i="10"/>
  <c r="E3555" i="10" s="1"/>
  <c r="F3556" i="10"/>
  <c r="E3556" i="10" s="1"/>
  <c r="F3557" i="10"/>
  <c r="E3557" i="10" s="1"/>
  <c r="F3558" i="10"/>
  <c r="E3558" i="10" s="1"/>
  <c r="F3559" i="10"/>
  <c r="E3559" i="10" s="1"/>
  <c r="F3560" i="10"/>
  <c r="E3560" i="10" s="1"/>
  <c r="F3561" i="10"/>
  <c r="E3561" i="10" s="1"/>
  <c r="F3562" i="10"/>
  <c r="E3562" i="10" s="1"/>
  <c r="F3563" i="10"/>
  <c r="E3563" i="10" s="1"/>
  <c r="F3564" i="10"/>
  <c r="E3564" i="10" s="1"/>
  <c r="F3565" i="10"/>
  <c r="E3565" i="10" s="1"/>
  <c r="F3566" i="10"/>
  <c r="E3566" i="10" s="1"/>
  <c r="F3567" i="10"/>
  <c r="E3567" i="10" s="1"/>
  <c r="F3568" i="10"/>
  <c r="E3568" i="10" s="1"/>
  <c r="F3569" i="10"/>
  <c r="E3569" i="10" s="1"/>
  <c r="F3570" i="10"/>
  <c r="E3570" i="10" s="1"/>
  <c r="F3571" i="10"/>
  <c r="E3571" i="10" s="1"/>
  <c r="F3572" i="10"/>
  <c r="E3572" i="10" s="1"/>
  <c r="F3573" i="10"/>
  <c r="E3573" i="10" s="1"/>
  <c r="F3574" i="10"/>
  <c r="E3574" i="10" s="1"/>
  <c r="F3575" i="10"/>
  <c r="E3575" i="10" s="1"/>
  <c r="F3576" i="10"/>
  <c r="E3576" i="10" s="1"/>
  <c r="F3577" i="10"/>
  <c r="E3577" i="10" s="1"/>
  <c r="F3578" i="10"/>
  <c r="E3578" i="10" s="1"/>
  <c r="F3579" i="10"/>
  <c r="E3579" i="10" s="1"/>
  <c r="F3580" i="10"/>
  <c r="E3580" i="10" s="1"/>
  <c r="F3581" i="10"/>
  <c r="E3581" i="10" s="1"/>
  <c r="F3582" i="10"/>
  <c r="E3582" i="10" s="1"/>
  <c r="F3583" i="10"/>
  <c r="E3583" i="10" s="1"/>
  <c r="F3584" i="10"/>
  <c r="E3584" i="10" s="1"/>
  <c r="F3585" i="10"/>
  <c r="E3585" i="10" s="1"/>
  <c r="F3586" i="10"/>
  <c r="E3586" i="10" s="1"/>
  <c r="F3587" i="10"/>
  <c r="E3587" i="10" s="1"/>
  <c r="F3588" i="10"/>
  <c r="E3588" i="10" s="1"/>
  <c r="F3589" i="10"/>
  <c r="E3589" i="10" s="1"/>
  <c r="F3590" i="10"/>
  <c r="E3590" i="10" s="1"/>
  <c r="F3591" i="10"/>
  <c r="E3591" i="10" s="1"/>
  <c r="F3592" i="10"/>
  <c r="E3592" i="10" s="1"/>
  <c r="F3593" i="10"/>
  <c r="E3593" i="10" s="1"/>
  <c r="F3594" i="10"/>
  <c r="E3594" i="10" s="1"/>
  <c r="F3595" i="10"/>
  <c r="E3595" i="10" s="1"/>
  <c r="F3596" i="10"/>
  <c r="E3596" i="10" s="1"/>
  <c r="F3597" i="10"/>
  <c r="E3597" i="10" s="1"/>
  <c r="F3598" i="10"/>
  <c r="E3598" i="10" s="1"/>
  <c r="F3599" i="10"/>
  <c r="E3599" i="10" s="1"/>
  <c r="F3600" i="10"/>
  <c r="E3600" i="10" s="1"/>
  <c r="F3601" i="10"/>
  <c r="E3601" i="10" s="1"/>
  <c r="F3602" i="10"/>
  <c r="E3602" i="10" s="1"/>
  <c r="F3603" i="10"/>
  <c r="E3603" i="10" s="1"/>
  <c r="F3604" i="10"/>
  <c r="E3604" i="10" s="1"/>
  <c r="F3605" i="10"/>
  <c r="E3605" i="10" s="1"/>
  <c r="F3606" i="10"/>
  <c r="E3606" i="10" s="1"/>
  <c r="F3607" i="10"/>
  <c r="E3607" i="10" s="1"/>
  <c r="F3608" i="10"/>
  <c r="E3608" i="10" s="1"/>
  <c r="F3609" i="10"/>
  <c r="E3609" i="10" s="1"/>
  <c r="F3610" i="10"/>
  <c r="E3610" i="10" s="1"/>
  <c r="F3611" i="10"/>
  <c r="E3611" i="10" s="1"/>
  <c r="F3612" i="10"/>
  <c r="E3612" i="10" s="1"/>
  <c r="F3613" i="10"/>
  <c r="E3613" i="10" s="1"/>
  <c r="F3614" i="10"/>
  <c r="E3614" i="10" s="1"/>
  <c r="F3615" i="10"/>
  <c r="E3615" i="10" s="1"/>
  <c r="F3616" i="10"/>
  <c r="E3616" i="10" s="1"/>
  <c r="F3617" i="10"/>
  <c r="E3617" i="10" s="1"/>
  <c r="F3618" i="10"/>
  <c r="E3618" i="10" s="1"/>
  <c r="F3619" i="10"/>
  <c r="E3619" i="10" s="1"/>
  <c r="F3620" i="10"/>
  <c r="E3620" i="10" s="1"/>
  <c r="F3621" i="10"/>
  <c r="E3621" i="10" s="1"/>
  <c r="F3622" i="10"/>
  <c r="E3622" i="10" s="1"/>
  <c r="F3623" i="10"/>
  <c r="E3623" i="10" s="1"/>
  <c r="F3624" i="10"/>
  <c r="E3624" i="10" s="1"/>
  <c r="F3625" i="10"/>
  <c r="E3625" i="10" s="1"/>
  <c r="F3626" i="10"/>
  <c r="E3626" i="10" s="1"/>
  <c r="F3627" i="10"/>
  <c r="E3627" i="10" s="1"/>
  <c r="F3628" i="10"/>
  <c r="E3628" i="10" s="1"/>
  <c r="F3629" i="10"/>
  <c r="E3629" i="10" s="1"/>
  <c r="F3630" i="10"/>
  <c r="E3630" i="10" s="1"/>
  <c r="F3631" i="10"/>
  <c r="E3631" i="10" s="1"/>
  <c r="F3632" i="10"/>
  <c r="E3632" i="10" s="1"/>
  <c r="F3633" i="10"/>
  <c r="E3633" i="10" s="1"/>
  <c r="F3634" i="10"/>
  <c r="E3634" i="10" s="1"/>
  <c r="F3635" i="10"/>
  <c r="E3635" i="10" s="1"/>
  <c r="F3636" i="10"/>
  <c r="E3636" i="10" s="1"/>
  <c r="F3637" i="10"/>
  <c r="E3637" i="10" s="1"/>
  <c r="F3638" i="10"/>
  <c r="E3638" i="10" s="1"/>
  <c r="F3639" i="10"/>
  <c r="E3639" i="10" s="1"/>
  <c r="F3640" i="10"/>
  <c r="E3640" i="10" s="1"/>
  <c r="F3641" i="10"/>
  <c r="E3641" i="10" s="1"/>
  <c r="F3642" i="10"/>
  <c r="E3642" i="10" s="1"/>
  <c r="F3643" i="10"/>
  <c r="E3643" i="10" s="1"/>
  <c r="F3644" i="10"/>
  <c r="E3644" i="10" s="1"/>
  <c r="F3645" i="10"/>
  <c r="E3645" i="10" s="1"/>
  <c r="F3646" i="10"/>
  <c r="E3646" i="10" s="1"/>
  <c r="F3647" i="10"/>
  <c r="E3647" i="10" s="1"/>
  <c r="F3648" i="10"/>
  <c r="E3648" i="10" s="1"/>
  <c r="F3649" i="10"/>
  <c r="E3649" i="10" s="1"/>
  <c r="F3650" i="10"/>
  <c r="E3650" i="10" s="1"/>
  <c r="F3651" i="10"/>
  <c r="E3651" i="10" s="1"/>
  <c r="F3652" i="10"/>
  <c r="E3652" i="10" s="1"/>
  <c r="F3653" i="10"/>
  <c r="E3653" i="10" s="1"/>
  <c r="F3654" i="10"/>
  <c r="E3654" i="10" s="1"/>
  <c r="F3655" i="10"/>
  <c r="E3655" i="10" s="1"/>
  <c r="F3656" i="10"/>
  <c r="E3656" i="10" s="1"/>
  <c r="F3657" i="10"/>
  <c r="E3657" i="10" s="1"/>
  <c r="F3658" i="10"/>
  <c r="E3658" i="10" s="1"/>
  <c r="F3659" i="10"/>
  <c r="E3659" i="10" s="1"/>
  <c r="F3660" i="10"/>
  <c r="E3660" i="10" s="1"/>
  <c r="F3661" i="10"/>
  <c r="E3661" i="10" s="1"/>
  <c r="F3662" i="10"/>
  <c r="E3662" i="10" s="1"/>
  <c r="F3663" i="10"/>
  <c r="E3663" i="10" s="1"/>
  <c r="F3664" i="10"/>
  <c r="E3664" i="10" s="1"/>
  <c r="F3665" i="10"/>
  <c r="E3665" i="10" s="1"/>
  <c r="F3666" i="10"/>
  <c r="E3666" i="10" s="1"/>
  <c r="F3667" i="10"/>
  <c r="E3667" i="10" s="1"/>
  <c r="F3668" i="10"/>
  <c r="E3668" i="10" s="1"/>
  <c r="F3669" i="10"/>
  <c r="E3669" i="10" s="1"/>
  <c r="F3670" i="10"/>
  <c r="E3670" i="10" s="1"/>
  <c r="F3671" i="10"/>
  <c r="E3671" i="10" s="1"/>
  <c r="F3672" i="10"/>
  <c r="E3672" i="10" s="1"/>
  <c r="F3673" i="10"/>
  <c r="E3673" i="10" s="1"/>
  <c r="F3674" i="10"/>
  <c r="E3674" i="10" s="1"/>
  <c r="F3675" i="10"/>
  <c r="E3675" i="10" s="1"/>
  <c r="F3676" i="10"/>
  <c r="E3676" i="10" s="1"/>
  <c r="F3677" i="10"/>
  <c r="E3677" i="10" s="1"/>
  <c r="F3678" i="10"/>
  <c r="E3678" i="10" s="1"/>
  <c r="F3679" i="10"/>
  <c r="E3679" i="10" s="1"/>
  <c r="F3680" i="10"/>
  <c r="E3680" i="10" s="1"/>
  <c r="F3681" i="10"/>
  <c r="E3681" i="10" s="1"/>
  <c r="F3682" i="10"/>
  <c r="E3682" i="10" s="1"/>
  <c r="F3683" i="10"/>
  <c r="E3683" i="10" s="1"/>
  <c r="F3684" i="10"/>
  <c r="E3684" i="10" s="1"/>
  <c r="F3685" i="10"/>
  <c r="E3685" i="10" s="1"/>
  <c r="F3686" i="10"/>
  <c r="E3686" i="10" s="1"/>
  <c r="F3687" i="10"/>
  <c r="E3687" i="10" s="1"/>
  <c r="F3688" i="10"/>
  <c r="E3688" i="10" s="1"/>
  <c r="F3689" i="10"/>
  <c r="E3689" i="10" s="1"/>
  <c r="F3690" i="10"/>
  <c r="E3690" i="10" s="1"/>
  <c r="F3691" i="10"/>
  <c r="E3691" i="10" s="1"/>
  <c r="F3692" i="10"/>
  <c r="E3692" i="10" s="1"/>
  <c r="F3693" i="10"/>
  <c r="E3693" i="10" s="1"/>
  <c r="F3694" i="10"/>
  <c r="E3694" i="10" s="1"/>
  <c r="F3695" i="10"/>
  <c r="E3695" i="10" s="1"/>
  <c r="F3696" i="10"/>
  <c r="E3696" i="10" s="1"/>
  <c r="F3697" i="10"/>
  <c r="E3697" i="10" s="1"/>
  <c r="F3698" i="10"/>
  <c r="E3698" i="10" s="1"/>
  <c r="F3699" i="10"/>
  <c r="E3699" i="10" s="1"/>
  <c r="F3700" i="10"/>
  <c r="E3700" i="10" s="1"/>
  <c r="F3701" i="10"/>
  <c r="E3701" i="10" s="1"/>
  <c r="F3702" i="10"/>
  <c r="E3702" i="10" s="1"/>
  <c r="F3703" i="10"/>
  <c r="E3703" i="10" s="1"/>
  <c r="F3704" i="10"/>
  <c r="E3704" i="10" s="1"/>
  <c r="F3705" i="10"/>
  <c r="E3705" i="10" s="1"/>
  <c r="F3706" i="10"/>
  <c r="E3706" i="10" s="1"/>
  <c r="F3707" i="10"/>
  <c r="E3707" i="10" s="1"/>
  <c r="F3708" i="10"/>
  <c r="E3708" i="10" s="1"/>
  <c r="F3709" i="10"/>
  <c r="E3709" i="10" s="1"/>
  <c r="F3710" i="10"/>
  <c r="E3710" i="10" s="1"/>
  <c r="F3711" i="10"/>
  <c r="E3711" i="10" s="1"/>
  <c r="F3712" i="10"/>
  <c r="E3712" i="10" s="1"/>
  <c r="F3713" i="10"/>
  <c r="E3713" i="10" s="1"/>
  <c r="F3714" i="10"/>
  <c r="E3714" i="10" s="1"/>
  <c r="F3715" i="10"/>
  <c r="E3715" i="10" s="1"/>
  <c r="F3716" i="10"/>
  <c r="E3716" i="10" s="1"/>
  <c r="F3717" i="10"/>
  <c r="E3717" i="10" s="1"/>
  <c r="F3718" i="10"/>
  <c r="E3718" i="10" s="1"/>
  <c r="F3719" i="10"/>
  <c r="E3719" i="10" s="1"/>
  <c r="F3720" i="10"/>
  <c r="E3720" i="10" s="1"/>
  <c r="F3721" i="10"/>
  <c r="E3721" i="10" s="1"/>
  <c r="F3722" i="10"/>
  <c r="E3722" i="10" s="1"/>
  <c r="F3723" i="10"/>
  <c r="E3723" i="10" s="1"/>
  <c r="F3724" i="10"/>
  <c r="E3724" i="10" s="1"/>
  <c r="F3725" i="10"/>
  <c r="E3725" i="10" s="1"/>
  <c r="F3726" i="10"/>
  <c r="E3726" i="10" s="1"/>
  <c r="F3727" i="10"/>
  <c r="E3727" i="10" s="1"/>
  <c r="F3728" i="10"/>
  <c r="E3728" i="10" s="1"/>
  <c r="F3729" i="10"/>
  <c r="E3729" i="10" s="1"/>
  <c r="F3730" i="10"/>
  <c r="E3730" i="10" s="1"/>
  <c r="F3731" i="10"/>
  <c r="E3731" i="10" s="1"/>
  <c r="F3732" i="10"/>
  <c r="E3732" i="10" s="1"/>
  <c r="F3733" i="10"/>
  <c r="E3733" i="10" s="1"/>
  <c r="F3734" i="10"/>
  <c r="E3734" i="10" s="1"/>
  <c r="F3735" i="10"/>
  <c r="E3735" i="10" s="1"/>
  <c r="F3736" i="10"/>
  <c r="E3736" i="10" s="1"/>
  <c r="F3737" i="10"/>
  <c r="E3737" i="10" s="1"/>
  <c r="F3738" i="10"/>
  <c r="E3738" i="10" s="1"/>
  <c r="F3739" i="10"/>
  <c r="E3739" i="10" s="1"/>
  <c r="F3740" i="10"/>
  <c r="E3740" i="10" s="1"/>
  <c r="F3741" i="10"/>
  <c r="E3741" i="10" s="1"/>
  <c r="F3742" i="10"/>
  <c r="E3742" i="10" s="1"/>
  <c r="F3743" i="10"/>
  <c r="E3743" i="10" s="1"/>
  <c r="F3744" i="10"/>
  <c r="E3744" i="10" s="1"/>
  <c r="F3745" i="10"/>
  <c r="E3745" i="10" s="1"/>
  <c r="F3746" i="10"/>
  <c r="E3746" i="10" s="1"/>
  <c r="F3747" i="10"/>
  <c r="E3747" i="10" s="1"/>
  <c r="F3748" i="10"/>
  <c r="E3748" i="10" s="1"/>
  <c r="F3749" i="10"/>
  <c r="E3749" i="10" s="1"/>
  <c r="F3750" i="10"/>
  <c r="E3750" i="10" s="1"/>
  <c r="F3751" i="10"/>
  <c r="E3751" i="10" s="1"/>
  <c r="F3752" i="10"/>
  <c r="E3752" i="10" s="1"/>
  <c r="F3753" i="10"/>
  <c r="E3753" i="10" s="1"/>
  <c r="F3754" i="10"/>
  <c r="E3754" i="10" s="1"/>
  <c r="F3755" i="10"/>
  <c r="E3755" i="10" s="1"/>
  <c r="F3756" i="10"/>
  <c r="E3756" i="10" s="1"/>
  <c r="F3757" i="10"/>
  <c r="E3757" i="10" s="1"/>
  <c r="F3758" i="10"/>
  <c r="E3758" i="10" s="1"/>
  <c r="F3759" i="10"/>
  <c r="E3759" i="10" s="1"/>
  <c r="F3760" i="10"/>
  <c r="E3760" i="10" s="1"/>
  <c r="F3761" i="10"/>
  <c r="E3761" i="10" s="1"/>
  <c r="F3762" i="10"/>
  <c r="E3762" i="10" s="1"/>
  <c r="F3763" i="10"/>
  <c r="E3763" i="10" s="1"/>
  <c r="F3764" i="10"/>
  <c r="E3764" i="10" s="1"/>
  <c r="F3765" i="10"/>
  <c r="E3765" i="10" s="1"/>
  <c r="F3766" i="10"/>
  <c r="E3766" i="10" s="1"/>
  <c r="F3767" i="10"/>
  <c r="E3767" i="10" s="1"/>
  <c r="F3768" i="10"/>
  <c r="E3768" i="10" s="1"/>
  <c r="F3769" i="10"/>
  <c r="E3769" i="10" s="1"/>
  <c r="F3770" i="10"/>
  <c r="E3770" i="10" s="1"/>
  <c r="F3771" i="10"/>
  <c r="E3771" i="10" s="1"/>
  <c r="F3772" i="10"/>
  <c r="E3772" i="10" s="1"/>
  <c r="F3773" i="10"/>
  <c r="E3773" i="10" s="1"/>
  <c r="F3774" i="10"/>
  <c r="E3774" i="10" s="1"/>
  <c r="F3775" i="10"/>
  <c r="E3775" i="10" s="1"/>
  <c r="F3776" i="10"/>
  <c r="E3776" i="10" s="1"/>
  <c r="F3777" i="10"/>
  <c r="E3777" i="10" s="1"/>
  <c r="F3778" i="10"/>
  <c r="E3778" i="10" s="1"/>
  <c r="F3779" i="10"/>
  <c r="E3779" i="10" s="1"/>
  <c r="F3780" i="10"/>
  <c r="E3780" i="10" s="1"/>
  <c r="F3781" i="10"/>
  <c r="E3781" i="10" s="1"/>
  <c r="F3782" i="10"/>
  <c r="E3782" i="10" s="1"/>
  <c r="F3783" i="10"/>
  <c r="E3783" i="10" s="1"/>
  <c r="F3784" i="10"/>
  <c r="E3784" i="10" s="1"/>
  <c r="F3785" i="10"/>
  <c r="E3785" i="10" s="1"/>
  <c r="F3786" i="10"/>
  <c r="E3786" i="10" s="1"/>
  <c r="F3787" i="10"/>
  <c r="E3787" i="10" s="1"/>
  <c r="F3788" i="10"/>
  <c r="E3788" i="10" s="1"/>
  <c r="F3789" i="10"/>
  <c r="E3789" i="10" s="1"/>
  <c r="F3790" i="10"/>
  <c r="E3790" i="10" s="1"/>
  <c r="F3791" i="10"/>
  <c r="E3791" i="10" s="1"/>
  <c r="F3792" i="10"/>
  <c r="E3792" i="10" s="1"/>
  <c r="F3793" i="10"/>
  <c r="E3793" i="10" s="1"/>
  <c r="F3794" i="10"/>
  <c r="E3794" i="10" s="1"/>
  <c r="F3795" i="10"/>
  <c r="E3795" i="10" s="1"/>
  <c r="F3796" i="10"/>
  <c r="E3796" i="10" s="1"/>
  <c r="F3797" i="10"/>
  <c r="E3797" i="10" s="1"/>
  <c r="F3798" i="10"/>
  <c r="E3798" i="10" s="1"/>
  <c r="F3799" i="10"/>
  <c r="E3799" i="10" s="1"/>
  <c r="F3800" i="10"/>
  <c r="E3800" i="10" s="1"/>
  <c r="F3801" i="10"/>
  <c r="E3801" i="10" s="1"/>
  <c r="F3802" i="10"/>
  <c r="E3802" i="10" s="1"/>
  <c r="F3803" i="10"/>
  <c r="E3803" i="10" s="1"/>
  <c r="F3804" i="10"/>
  <c r="E3804" i="10" s="1"/>
  <c r="F3805" i="10"/>
  <c r="E3805" i="10" s="1"/>
  <c r="F3806" i="10"/>
  <c r="E3806" i="10" s="1"/>
  <c r="F3807" i="10"/>
  <c r="E3807" i="10" s="1"/>
  <c r="F3808" i="10"/>
  <c r="E3808" i="10" s="1"/>
  <c r="F3809" i="10"/>
  <c r="E3809" i="10" s="1"/>
  <c r="F3810" i="10"/>
  <c r="E3810" i="10" s="1"/>
  <c r="F3811" i="10"/>
  <c r="E3811" i="10" s="1"/>
  <c r="F3812" i="10"/>
  <c r="E3812" i="10" s="1"/>
  <c r="F3813" i="10"/>
  <c r="E3813" i="10" s="1"/>
  <c r="F3814" i="10"/>
  <c r="E3814" i="10" s="1"/>
  <c r="F3815" i="10"/>
  <c r="E3815" i="10" s="1"/>
  <c r="F3816" i="10"/>
  <c r="E3816" i="10" s="1"/>
  <c r="F3817" i="10"/>
  <c r="E3817" i="10" s="1"/>
  <c r="F3818" i="10"/>
  <c r="E3818" i="10" s="1"/>
  <c r="F3819" i="10"/>
  <c r="E3819" i="10" s="1"/>
  <c r="F3820" i="10"/>
  <c r="E3820" i="10" s="1"/>
  <c r="F3821" i="10"/>
  <c r="E3821" i="10" s="1"/>
  <c r="F3822" i="10"/>
  <c r="E3822" i="10" s="1"/>
  <c r="F3823" i="10"/>
  <c r="E3823" i="10" s="1"/>
  <c r="F3824" i="10"/>
  <c r="E3824" i="10" s="1"/>
  <c r="F3825" i="10"/>
  <c r="E3825" i="10" s="1"/>
  <c r="F3826" i="10"/>
  <c r="E3826" i="10" s="1"/>
  <c r="F3827" i="10"/>
  <c r="E3827" i="10" s="1"/>
  <c r="F3828" i="10"/>
  <c r="E3828" i="10" s="1"/>
  <c r="F3829" i="10"/>
  <c r="E3829" i="10" s="1"/>
  <c r="F3830" i="10"/>
  <c r="E3830" i="10" s="1"/>
  <c r="F3831" i="10"/>
  <c r="E3831" i="10" s="1"/>
  <c r="F3832" i="10"/>
  <c r="E3832" i="10" s="1"/>
  <c r="F3833" i="10"/>
  <c r="E3833" i="10" s="1"/>
  <c r="F3834" i="10"/>
  <c r="E3834" i="10" s="1"/>
  <c r="F3835" i="10"/>
  <c r="E3835" i="10" s="1"/>
  <c r="F3836" i="10"/>
  <c r="E3836" i="10" s="1"/>
  <c r="F3837" i="10"/>
  <c r="E3837" i="10" s="1"/>
  <c r="F3838" i="10"/>
  <c r="E3838" i="10" s="1"/>
  <c r="F3839" i="10"/>
  <c r="E3839" i="10" s="1"/>
  <c r="F3840" i="10"/>
  <c r="E3840" i="10" s="1"/>
  <c r="F3841" i="10"/>
  <c r="E3841" i="10" s="1"/>
  <c r="F3842" i="10"/>
  <c r="E3842" i="10" s="1"/>
  <c r="F3843" i="10"/>
  <c r="E3843" i="10" s="1"/>
  <c r="F3844" i="10"/>
  <c r="E3844" i="10" s="1"/>
  <c r="F3845" i="10"/>
  <c r="E3845" i="10" s="1"/>
  <c r="F3846" i="10"/>
  <c r="E3846" i="10" s="1"/>
  <c r="F3847" i="10"/>
  <c r="E3847" i="10" s="1"/>
  <c r="F3848" i="10"/>
  <c r="E3848" i="10" s="1"/>
  <c r="F3849" i="10"/>
  <c r="E3849" i="10" s="1"/>
  <c r="F3850" i="10"/>
  <c r="E3850" i="10" s="1"/>
  <c r="F3851" i="10"/>
  <c r="E3851" i="10" s="1"/>
  <c r="F3852" i="10"/>
  <c r="E3852" i="10" s="1"/>
  <c r="F3853" i="10"/>
  <c r="E3853" i="10" s="1"/>
  <c r="F3854" i="10"/>
  <c r="E3854" i="10" s="1"/>
  <c r="F3855" i="10"/>
  <c r="E3855" i="10" s="1"/>
  <c r="F3856" i="10"/>
  <c r="E3856" i="10" s="1"/>
  <c r="F3857" i="10"/>
  <c r="E3857" i="10" s="1"/>
  <c r="F3858" i="10"/>
  <c r="E3858" i="10" s="1"/>
  <c r="F3859" i="10"/>
  <c r="E3859" i="10" s="1"/>
  <c r="F3860" i="10"/>
  <c r="E3860" i="10" s="1"/>
  <c r="F3861" i="10"/>
  <c r="E3861" i="10" s="1"/>
  <c r="F3862" i="10"/>
  <c r="E3862" i="10" s="1"/>
  <c r="F3863" i="10"/>
  <c r="E3863" i="10" s="1"/>
  <c r="F3864" i="10"/>
  <c r="E3864" i="10" s="1"/>
  <c r="F3865" i="10"/>
  <c r="E3865" i="10" s="1"/>
  <c r="F3866" i="10"/>
  <c r="E3866" i="10" s="1"/>
  <c r="F3867" i="10"/>
  <c r="E3867" i="10" s="1"/>
  <c r="F3868" i="10"/>
  <c r="E3868" i="10" s="1"/>
  <c r="F3869" i="10"/>
  <c r="E3869" i="10" s="1"/>
  <c r="F3870" i="10"/>
  <c r="E3870" i="10" s="1"/>
  <c r="F3871" i="10"/>
  <c r="E3871" i="10" s="1"/>
  <c r="F3872" i="10"/>
  <c r="E3872" i="10" s="1"/>
  <c r="F3873" i="10"/>
  <c r="E3873" i="10" s="1"/>
  <c r="F3874" i="10"/>
  <c r="E3874" i="10" s="1"/>
  <c r="F3875" i="10"/>
  <c r="E3875" i="10" s="1"/>
  <c r="F3876" i="10"/>
  <c r="E3876" i="10" s="1"/>
  <c r="F3877" i="10"/>
  <c r="E3877" i="10" s="1"/>
  <c r="F3878" i="10"/>
  <c r="E3878" i="10" s="1"/>
  <c r="F3879" i="10"/>
  <c r="E3879" i="10" s="1"/>
  <c r="F3880" i="10"/>
  <c r="E3880" i="10" s="1"/>
  <c r="F3881" i="10"/>
  <c r="E3881" i="10" s="1"/>
  <c r="F3882" i="10"/>
  <c r="E3882" i="10" s="1"/>
  <c r="F3883" i="10"/>
  <c r="E3883" i="10" s="1"/>
  <c r="F3884" i="10"/>
  <c r="E3884" i="10" s="1"/>
  <c r="F3885" i="10"/>
  <c r="E3885" i="10" s="1"/>
  <c r="F3886" i="10"/>
  <c r="E3886" i="10" s="1"/>
  <c r="F3887" i="10"/>
  <c r="E3887" i="10" s="1"/>
  <c r="F3888" i="10"/>
  <c r="E3888" i="10" s="1"/>
  <c r="F3889" i="10"/>
  <c r="E3889" i="10" s="1"/>
  <c r="F3890" i="10"/>
  <c r="E3890" i="10" s="1"/>
  <c r="F3891" i="10"/>
  <c r="E3891" i="10" s="1"/>
  <c r="F3892" i="10"/>
  <c r="E3892" i="10" s="1"/>
  <c r="F3893" i="10"/>
  <c r="E3893" i="10" s="1"/>
  <c r="F3894" i="10"/>
  <c r="E3894" i="10" s="1"/>
  <c r="F3895" i="10"/>
  <c r="E3895" i="10" s="1"/>
  <c r="F3896" i="10"/>
  <c r="E3896" i="10" s="1"/>
  <c r="F3897" i="10"/>
  <c r="E3897" i="10" s="1"/>
  <c r="F3898" i="10"/>
  <c r="E3898" i="10" s="1"/>
  <c r="F3899" i="10"/>
  <c r="E3899" i="10" s="1"/>
  <c r="F3900" i="10"/>
  <c r="E3900" i="10" s="1"/>
  <c r="F3901" i="10"/>
  <c r="E3901" i="10" s="1"/>
  <c r="F3902" i="10"/>
  <c r="E3902" i="10" s="1"/>
  <c r="F3903" i="10"/>
  <c r="E3903" i="10" s="1"/>
  <c r="F3904" i="10"/>
  <c r="E3904" i="10" s="1"/>
  <c r="F3905" i="10"/>
  <c r="E3905" i="10" s="1"/>
  <c r="F3906" i="10"/>
  <c r="E3906" i="10" s="1"/>
  <c r="F3907" i="10"/>
  <c r="E3907" i="10" s="1"/>
  <c r="F3908" i="10"/>
  <c r="E3908" i="10" s="1"/>
  <c r="F3909" i="10"/>
  <c r="E3909" i="10" s="1"/>
  <c r="F3910" i="10"/>
  <c r="E3910" i="10" s="1"/>
  <c r="F3911" i="10"/>
  <c r="E3911" i="10" s="1"/>
  <c r="F3912" i="10"/>
  <c r="E3912" i="10" s="1"/>
  <c r="F3913" i="10"/>
  <c r="E3913" i="10" s="1"/>
  <c r="F3914" i="10"/>
  <c r="E3914" i="10" s="1"/>
  <c r="F3915" i="10"/>
  <c r="E3915" i="10" s="1"/>
  <c r="F3916" i="10"/>
  <c r="E3916" i="10" s="1"/>
  <c r="F3917" i="10"/>
  <c r="E3917" i="10" s="1"/>
  <c r="F3918" i="10"/>
  <c r="E3918" i="10" s="1"/>
  <c r="F3919" i="10"/>
  <c r="E3919" i="10" s="1"/>
  <c r="F3920" i="10"/>
  <c r="E3920" i="10" s="1"/>
  <c r="F3921" i="10"/>
  <c r="E3921" i="10" s="1"/>
  <c r="F3922" i="10"/>
  <c r="E3922" i="10" s="1"/>
  <c r="F3923" i="10"/>
  <c r="E3923" i="10" s="1"/>
  <c r="F3924" i="10"/>
  <c r="E3924" i="10" s="1"/>
  <c r="F3925" i="10"/>
  <c r="E3925" i="10" s="1"/>
  <c r="F3926" i="10"/>
  <c r="E3926" i="10" s="1"/>
  <c r="F3927" i="10"/>
  <c r="E3927" i="10" s="1"/>
  <c r="F3928" i="10"/>
  <c r="E3928" i="10" s="1"/>
  <c r="F3929" i="10"/>
  <c r="E3929" i="10" s="1"/>
  <c r="F3930" i="10"/>
  <c r="E3930" i="10" s="1"/>
  <c r="F3931" i="10"/>
  <c r="E3931" i="10" s="1"/>
  <c r="F3932" i="10"/>
  <c r="E3932" i="10" s="1"/>
  <c r="F3933" i="10"/>
  <c r="E3933" i="10" s="1"/>
  <c r="F3934" i="10"/>
  <c r="E3934" i="10" s="1"/>
  <c r="F3935" i="10"/>
  <c r="E3935" i="10" s="1"/>
  <c r="F3936" i="10"/>
  <c r="E3936" i="10" s="1"/>
  <c r="F3937" i="10"/>
  <c r="E3937" i="10" s="1"/>
  <c r="F3938" i="10"/>
  <c r="E3938" i="10" s="1"/>
  <c r="F3939" i="10"/>
  <c r="E3939" i="10" s="1"/>
  <c r="F3940" i="10"/>
  <c r="E3940" i="10" s="1"/>
  <c r="F3941" i="10"/>
  <c r="E3941" i="10" s="1"/>
  <c r="F3942" i="10"/>
  <c r="E3942" i="10" s="1"/>
  <c r="F3943" i="10"/>
  <c r="E3943" i="10" s="1"/>
  <c r="F3944" i="10"/>
  <c r="E3944" i="10" s="1"/>
  <c r="F3945" i="10"/>
  <c r="E3945" i="10" s="1"/>
  <c r="F3946" i="10"/>
  <c r="E3946" i="10" s="1"/>
  <c r="F3947" i="10"/>
  <c r="E3947" i="10" s="1"/>
  <c r="F3948" i="10"/>
  <c r="E3948" i="10" s="1"/>
  <c r="F3949" i="10"/>
  <c r="E3949" i="10" s="1"/>
  <c r="F3950" i="10"/>
  <c r="E3950" i="10" s="1"/>
  <c r="F3951" i="10"/>
  <c r="E3951" i="10" s="1"/>
  <c r="F3952" i="10"/>
  <c r="E3952" i="10" s="1"/>
  <c r="F3953" i="10"/>
  <c r="E3953" i="10" s="1"/>
  <c r="F3954" i="10"/>
  <c r="E3954" i="10" s="1"/>
  <c r="F3955" i="10"/>
  <c r="E3955" i="10" s="1"/>
  <c r="F3956" i="10"/>
  <c r="E3956" i="10" s="1"/>
  <c r="F3957" i="10"/>
  <c r="E3957" i="10" s="1"/>
  <c r="F3958" i="10"/>
  <c r="E3958" i="10" s="1"/>
  <c r="F3959" i="10"/>
  <c r="E3959" i="10" s="1"/>
  <c r="F3960" i="10"/>
  <c r="E3960" i="10" s="1"/>
  <c r="F3961" i="10"/>
  <c r="E3961" i="10" s="1"/>
  <c r="F3962" i="10"/>
  <c r="E3962" i="10" s="1"/>
  <c r="F3963" i="10"/>
  <c r="E3963" i="10" s="1"/>
  <c r="F3964" i="10"/>
  <c r="E3964" i="10" s="1"/>
  <c r="F3965" i="10"/>
  <c r="E3965" i="10" s="1"/>
  <c r="F3966" i="10"/>
  <c r="E3966" i="10" s="1"/>
  <c r="F3967" i="10"/>
  <c r="E3967" i="10" s="1"/>
  <c r="F3968" i="10"/>
  <c r="E3968" i="10" s="1"/>
  <c r="F3969" i="10"/>
  <c r="E3969" i="10" s="1"/>
  <c r="F3970" i="10"/>
  <c r="E3970" i="10" s="1"/>
  <c r="F3971" i="10"/>
  <c r="E3971" i="10" s="1"/>
  <c r="F3972" i="10"/>
  <c r="E3972" i="10" s="1"/>
  <c r="F3973" i="10"/>
  <c r="E3973" i="10" s="1"/>
  <c r="F3974" i="10"/>
  <c r="E3974" i="10" s="1"/>
  <c r="F3975" i="10"/>
  <c r="E3975" i="10" s="1"/>
  <c r="F3976" i="10"/>
  <c r="E3976" i="10" s="1"/>
  <c r="F3977" i="10"/>
  <c r="E3977" i="10" s="1"/>
  <c r="F3978" i="10"/>
  <c r="E3978" i="10" s="1"/>
  <c r="F3979" i="10"/>
  <c r="E3979" i="10" s="1"/>
  <c r="F3980" i="10"/>
  <c r="E3980" i="10" s="1"/>
  <c r="F3981" i="10"/>
  <c r="E3981" i="10" s="1"/>
  <c r="F3982" i="10"/>
  <c r="E3982" i="10" s="1"/>
  <c r="F3983" i="10"/>
  <c r="E3983" i="10" s="1"/>
  <c r="F3984" i="10"/>
  <c r="E3984" i="10" s="1"/>
  <c r="F3985" i="10"/>
  <c r="E3985" i="10" s="1"/>
  <c r="F3986" i="10"/>
  <c r="E3986" i="10" s="1"/>
  <c r="F3987" i="10"/>
  <c r="E3987" i="10" s="1"/>
  <c r="F3988" i="10"/>
  <c r="E3988" i="10" s="1"/>
  <c r="F3989" i="10"/>
  <c r="E3989" i="10" s="1"/>
  <c r="F3990" i="10"/>
  <c r="E3990" i="10" s="1"/>
  <c r="F3991" i="10"/>
  <c r="E3991" i="10" s="1"/>
  <c r="F3992" i="10"/>
  <c r="E3992" i="10" s="1"/>
  <c r="F3993" i="10"/>
  <c r="E3993" i="10" s="1"/>
  <c r="F3994" i="10"/>
  <c r="E3994" i="10" s="1"/>
  <c r="F3995" i="10"/>
  <c r="E3995" i="10" s="1"/>
  <c r="F3996" i="10"/>
  <c r="E3996" i="10" s="1"/>
  <c r="F3997" i="10"/>
  <c r="E3997" i="10" s="1"/>
  <c r="F3998" i="10"/>
  <c r="E3998" i="10" s="1"/>
  <c r="F3999" i="10"/>
  <c r="E3999" i="10" s="1"/>
  <c r="F4000" i="10"/>
  <c r="E4000" i="10" s="1"/>
  <c r="F4001" i="10"/>
  <c r="E4001" i="10" s="1"/>
  <c r="F4002" i="10"/>
  <c r="E4002" i="10" s="1"/>
  <c r="F4003" i="10"/>
  <c r="E4003" i="10" s="1"/>
  <c r="F4004" i="10"/>
  <c r="E4004" i="10" s="1"/>
  <c r="F4005" i="10"/>
  <c r="E4005" i="10" s="1"/>
  <c r="F4006" i="10"/>
  <c r="E4006" i="10" s="1"/>
  <c r="F4007" i="10"/>
  <c r="E4007" i="10" s="1"/>
  <c r="F4008" i="10"/>
  <c r="E4008" i="10" s="1"/>
  <c r="F4009" i="10"/>
  <c r="E4009" i="10" s="1"/>
  <c r="F4010" i="10"/>
  <c r="E4010" i="10" s="1"/>
  <c r="F4011" i="10"/>
  <c r="E4011" i="10" s="1"/>
  <c r="F4012" i="10"/>
  <c r="E4012" i="10" s="1"/>
  <c r="F4013" i="10"/>
  <c r="E4013" i="10" s="1"/>
  <c r="F4014" i="10"/>
  <c r="E4014" i="10" s="1"/>
  <c r="F4015" i="10"/>
  <c r="E4015" i="10" s="1"/>
  <c r="F4016" i="10"/>
  <c r="E4016" i="10" s="1"/>
  <c r="F4017" i="10"/>
  <c r="E4017" i="10" s="1"/>
  <c r="F4018" i="10"/>
  <c r="E4018" i="10" s="1"/>
  <c r="F4019" i="10"/>
  <c r="E4019" i="10" s="1"/>
  <c r="F4020" i="10"/>
  <c r="E4020" i="10" s="1"/>
  <c r="F4021" i="10"/>
  <c r="E4021" i="10" s="1"/>
  <c r="F4022" i="10"/>
  <c r="E4022" i="10" s="1"/>
  <c r="F4023" i="10"/>
  <c r="E4023" i="10" s="1"/>
  <c r="F4024" i="10"/>
  <c r="E4024" i="10" s="1"/>
  <c r="F4025" i="10"/>
  <c r="E4025" i="10" s="1"/>
  <c r="F4026" i="10"/>
  <c r="E4026" i="10" s="1"/>
  <c r="F4027" i="10"/>
  <c r="E4027" i="10" s="1"/>
  <c r="F4028" i="10"/>
  <c r="E4028" i="10" s="1"/>
  <c r="F4029" i="10"/>
  <c r="E4029" i="10" s="1"/>
  <c r="F4030" i="10"/>
  <c r="E4030" i="10" s="1"/>
  <c r="F4031" i="10"/>
  <c r="E4031" i="10" s="1"/>
  <c r="F4032" i="10"/>
  <c r="E4032" i="10" s="1"/>
  <c r="F4033" i="10"/>
  <c r="E4033" i="10" s="1"/>
  <c r="F4034" i="10"/>
  <c r="E4034" i="10" s="1"/>
  <c r="F4035" i="10"/>
  <c r="E4035" i="10" s="1"/>
  <c r="F4036" i="10"/>
  <c r="E4036" i="10" s="1"/>
  <c r="F4037" i="10"/>
  <c r="E4037" i="10" s="1"/>
  <c r="F4038" i="10"/>
  <c r="E4038" i="10" s="1"/>
  <c r="F4039" i="10"/>
  <c r="E4039" i="10" s="1"/>
  <c r="F4040" i="10"/>
  <c r="E4040" i="10" s="1"/>
  <c r="F4041" i="10"/>
  <c r="E4041" i="10" s="1"/>
  <c r="F4042" i="10"/>
  <c r="E4042" i="10" s="1"/>
  <c r="F4043" i="10"/>
  <c r="E4043" i="10" s="1"/>
  <c r="F4044" i="10"/>
  <c r="E4044" i="10" s="1"/>
  <c r="F4045" i="10"/>
  <c r="E4045" i="10" s="1"/>
  <c r="F4046" i="10"/>
  <c r="E4046" i="10" s="1"/>
  <c r="F4047" i="10"/>
  <c r="E4047" i="10" s="1"/>
  <c r="F4048" i="10"/>
  <c r="E4048" i="10" s="1"/>
  <c r="F4049" i="10"/>
  <c r="E4049" i="10" s="1"/>
  <c r="F4050" i="10"/>
  <c r="E4050" i="10" s="1"/>
  <c r="F4051" i="10"/>
  <c r="E4051" i="10" s="1"/>
  <c r="F4052" i="10"/>
  <c r="E4052" i="10" s="1"/>
  <c r="F4053" i="10"/>
  <c r="E4053" i="10" s="1"/>
  <c r="F4054" i="10"/>
  <c r="E4054" i="10" s="1"/>
  <c r="F4055" i="10"/>
  <c r="E4055" i="10" s="1"/>
  <c r="F4056" i="10"/>
  <c r="E4056" i="10" s="1"/>
  <c r="F4057" i="10"/>
  <c r="E4057" i="10" s="1"/>
  <c r="F4058" i="10"/>
  <c r="E4058" i="10" s="1"/>
  <c r="F4059" i="10"/>
  <c r="E4059" i="10" s="1"/>
  <c r="F4060" i="10"/>
  <c r="E4060" i="10" s="1"/>
  <c r="F4061" i="10"/>
  <c r="E4061" i="10" s="1"/>
  <c r="F4062" i="10"/>
  <c r="E4062" i="10" s="1"/>
  <c r="F4063" i="10"/>
  <c r="E4063" i="10" s="1"/>
  <c r="F4064" i="10"/>
  <c r="E4064" i="10" s="1"/>
  <c r="F4065" i="10"/>
  <c r="E4065" i="10" s="1"/>
  <c r="F4066" i="10"/>
  <c r="E4066" i="10" s="1"/>
  <c r="F4067" i="10"/>
  <c r="E4067" i="10" s="1"/>
  <c r="F4068" i="10"/>
  <c r="E4068" i="10" s="1"/>
  <c r="F4069" i="10"/>
  <c r="E4069" i="10" s="1"/>
  <c r="F4070" i="10"/>
  <c r="E4070" i="10" s="1"/>
  <c r="F4071" i="10"/>
  <c r="E4071" i="10" s="1"/>
  <c r="F4072" i="10"/>
  <c r="E4072" i="10" s="1"/>
  <c r="F4073" i="10"/>
  <c r="E4073" i="10" s="1"/>
  <c r="F4074" i="10"/>
  <c r="E4074" i="10" s="1"/>
  <c r="F4075" i="10"/>
  <c r="E4075" i="10" s="1"/>
  <c r="F4076" i="10"/>
  <c r="E4076" i="10" s="1"/>
  <c r="F4077" i="10"/>
  <c r="E4077" i="10" s="1"/>
  <c r="F4078" i="10"/>
  <c r="E4078" i="10" s="1"/>
  <c r="F4079" i="10"/>
  <c r="E4079" i="10" s="1"/>
  <c r="F4080" i="10"/>
  <c r="E4080" i="10" s="1"/>
  <c r="F4081" i="10"/>
  <c r="E4081" i="10" s="1"/>
  <c r="F4082" i="10"/>
  <c r="E4082" i="10" s="1"/>
  <c r="F4083" i="10"/>
  <c r="E4083" i="10" s="1"/>
  <c r="F4084" i="10"/>
  <c r="E4084" i="10" s="1"/>
  <c r="F4085" i="10"/>
  <c r="E4085" i="10" s="1"/>
  <c r="F4086" i="10"/>
  <c r="E4086" i="10" s="1"/>
  <c r="F4087" i="10"/>
  <c r="E4087" i="10" s="1"/>
  <c r="F4088" i="10"/>
  <c r="E4088" i="10" s="1"/>
  <c r="F4089" i="10"/>
  <c r="E4089" i="10" s="1"/>
  <c r="F4090" i="10"/>
  <c r="E4090" i="10" s="1"/>
  <c r="F4091" i="10"/>
  <c r="E4091" i="10" s="1"/>
  <c r="F4092" i="10"/>
  <c r="E4092" i="10" s="1"/>
  <c r="F4093" i="10"/>
  <c r="E4093" i="10" s="1"/>
  <c r="F4094" i="10"/>
  <c r="E4094" i="10" s="1"/>
  <c r="F4095" i="10"/>
  <c r="E4095" i="10" s="1"/>
  <c r="F4096" i="10"/>
  <c r="E4096" i="10" s="1"/>
  <c r="F4097" i="10"/>
  <c r="E4097" i="10" s="1"/>
  <c r="F4098" i="10"/>
  <c r="E4098" i="10" s="1"/>
  <c r="F4099" i="10"/>
  <c r="E4099" i="10" s="1"/>
  <c r="F4100" i="10"/>
  <c r="E4100" i="10" s="1"/>
  <c r="F4101" i="10"/>
  <c r="E4101" i="10" s="1"/>
  <c r="F4102" i="10"/>
  <c r="E4102" i="10" s="1"/>
  <c r="F4103" i="10"/>
  <c r="E4103" i="10" s="1"/>
  <c r="F4104" i="10"/>
  <c r="E4104" i="10" s="1"/>
  <c r="F4105" i="10"/>
  <c r="E4105" i="10" s="1"/>
  <c r="F4106" i="10"/>
  <c r="E4106" i="10" s="1"/>
  <c r="F4107" i="10"/>
  <c r="E4107" i="10" s="1"/>
  <c r="F4108" i="10"/>
  <c r="E4108" i="10" s="1"/>
  <c r="F4109" i="10"/>
  <c r="E4109" i="10" s="1"/>
  <c r="F4110" i="10"/>
  <c r="E4110" i="10" s="1"/>
  <c r="F4111" i="10"/>
  <c r="E4111" i="10" s="1"/>
  <c r="F4112" i="10"/>
  <c r="E4112" i="10" s="1"/>
  <c r="F4113" i="10"/>
  <c r="E4113" i="10" s="1"/>
  <c r="F4114" i="10"/>
  <c r="E4114" i="10" s="1"/>
  <c r="F4115" i="10"/>
  <c r="E4115" i="10" s="1"/>
  <c r="F4116" i="10"/>
  <c r="E4116" i="10" s="1"/>
  <c r="F4117" i="10"/>
  <c r="E4117" i="10" s="1"/>
  <c r="F4118" i="10"/>
  <c r="E4118" i="10" s="1"/>
  <c r="F4119" i="10"/>
  <c r="E4119" i="10" s="1"/>
  <c r="F4120" i="10"/>
  <c r="E4120" i="10" s="1"/>
  <c r="F4121" i="10"/>
  <c r="E4121" i="10" s="1"/>
  <c r="F4122" i="10"/>
  <c r="E4122" i="10" s="1"/>
  <c r="F4123" i="10"/>
  <c r="E4123" i="10" s="1"/>
  <c r="F4124" i="10"/>
  <c r="E4124" i="10" s="1"/>
  <c r="F4125" i="10"/>
  <c r="E4125" i="10" s="1"/>
  <c r="F4126" i="10"/>
  <c r="E4126" i="10" s="1"/>
  <c r="F4127" i="10"/>
  <c r="E4127" i="10" s="1"/>
  <c r="F4128" i="10"/>
  <c r="E4128" i="10" s="1"/>
  <c r="F4129" i="10"/>
  <c r="E4129" i="10" s="1"/>
  <c r="F4130" i="10"/>
  <c r="E4130" i="10" s="1"/>
  <c r="F4131" i="10"/>
  <c r="E4131" i="10" s="1"/>
  <c r="F4132" i="10"/>
  <c r="E4132" i="10" s="1"/>
  <c r="F4133" i="10"/>
  <c r="E4133" i="10" s="1"/>
  <c r="F4134" i="10"/>
  <c r="E4134" i="10" s="1"/>
  <c r="F4135" i="10"/>
  <c r="E4135" i="10" s="1"/>
  <c r="F4136" i="10"/>
  <c r="E4136" i="10" s="1"/>
  <c r="F4137" i="10"/>
  <c r="E4137" i="10" s="1"/>
  <c r="F4138" i="10"/>
  <c r="E4138" i="10" s="1"/>
  <c r="F4139" i="10"/>
  <c r="E4139" i="10" s="1"/>
  <c r="F4140" i="10"/>
  <c r="E4140" i="10" s="1"/>
  <c r="F4141" i="10"/>
  <c r="E4141" i="10" s="1"/>
  <c r="F4142" i="10"/>
  <c r="E4142" i="10" s="1"/>
  <c r="F4143" i="10"/>
  <c r="E4143" i="10" s="1"/>
  <c r="F4144" i="10"/>
  <c r="E4144" i="10" s="1"/>
  <c r="F4145" i="10"/>
  <c r="E4145" i="10" s="1"/>
  <c r="F4146" i="10"/>
  <c r="E4146" i="10" s="1"/>
  <c r="F4147" i="10"/>
  <c r="E4147" i="10" s="1"/>
  <c r="F4148" i="10"/>
  <c r="E4148" i="10" s="1"/>
  <c r="F4149" i="10"/>
  <c r="E4149" i="10" s="1"/>
  <c r="F4150" i="10"/>
  <c r="E4150" i="10" s="1"/>
  <c r="F4151" i="10"/>
  <c r="E4151" i="10" s="1"/>
  <c r="F4152" i="10"/>
  <c r="E4152" i="10" s="1"/>
  <c r="F4153" i="10"/>
  <c r="E4153" i="10" s="1"/>
  <c r="F4154" i="10"/>
  <c r="E4154" i="10" s="1"/>
  <c r="F4155" i="10"/>
  <c r="E4155" i="10" s="1"/>
  <c r="F4156" i="10"/>
  <c r="E4156" i="10" s="1"/>
  <c r="F4157" i="10"/>
  <c r="E4157" i="10" s="1"/>
  <c r="F4158" i="10"/>
  <c r="E4158" i="10" s="1"/>
  <c r="F4159" i="10"/>
  <c r="E4159" i="10" s="1"/>
  <c r="F4160" i="10"/>
  <c r="E4160" i="10" s="1"/>
  <c r="F4161" i="10"/>
  <c r="E4161" i="10" s="1"/>
  <c r="F4162" i="10"/>
  <c r="E4162" i="10" s="1"/>
  <c r="F4163" i="10"/>
  <c r="E4163" i="10" s="1"/>
  <c r="F4164" i="10"/>
  <c r="E4164" i="10" s="1"/>
  <c r="F4165" i="10"/>
  <c r="E4165" i="10" s="1"/>
  <c r="F4166" i="10"/>
  <c r="E4166" i="10" s="1"/>
  <c r="F4167" i="10"/>
  <c r="E4167" i="10" s="1"/>
  <c r="F4168" i="10"/>
  <c r="E4168" i="10" s="1"/>
  <c r="F4169" i="10"/>
  <c r="E4169" i="10" s="1"/>
  <c r="F4170" i="10"/>
  <c r="E4170" i="10" s="1"/>
  <c r="F4171" i="10"/>
  <c r="E4171" i="10" s="1"/>
  <c r="F4172" i="10"/>
  <c r="E4172" i="10" s="1"/>
  <c r="F4173" i="10"/>
  <c r="E4173" i="10" s="1"/>
  <c r="F4174" i="10"/>
  <c r="E4174" i="10" s="1"/>
  <c r="F4175" i="10"/>
  <c r="E4175" i="10" s="1"/>
  <c r="F4176" i="10"/>
  <c r="E4176" i="10" s="1"/>
  <c r="F4177" i="10"/>
  <c r="E4177" i="10" s="1"/>
  <c r="F4178" i="10"/>
  <c r="E4178" i="10" s="1"/>
  <c r="F4179" i="10"/>
  <c r="E4179" i="10" s="1"/>
  <c r="F4180" i="10"/>
  <c r="E4180" i="10" s="1"/>
  <c r="F4181" i="10"/>
  <c r="E4181" i="10" s="1"/>
  <c r="F4182" i="10"/>
  <c r="E4182" i="10" s="1"/>
  <c r="F4183" i="10"/>
  <c r="E4183" i="10" s="1"/>
  <c r="F4184" i="10"/>
  <c r="E4184" i="10" s="1"/>
  <c r="F4185" i="10"/>
  <c r="E4185" i="10" s="1"/>
  <c r="F4186" i="10"/>
  <c r="E4186" i="10" s="1"/>
  <c r="F4187" i="10"/>
  <c r="E4187" i="10" s="1"/>
  <c r="F4188" i="10"/>
  <c r="E4188" i="10" s="1"/>
  <c r="F4189" i="10"/>
  <c r="E4189" i="10" s="1"/>
  <c r="F4190" i="10"/>
  <c r="E4190" i="10" s="1"/>
  <c r="F4191" i="10"/>
  <c r="E4191" i="10" s="1"/>
  <c r="F4192" i="10"/>
  <c r="E4192" i="10" s="1"/>
  <c r="F4193" i="10"/>
  <c r="E4193" i="10" s="1"/>
  <c r="F4194" i="10"/>
  <c r="E4194" i="10" s="1"/>
  <c r="F4195" i="10"/>
  <c r="E4195" i="10" s="1"/>
  <c r="F4196" i="10"/>
  <c r="E4196" i="10" s="1"/>
  <c r="F4197" i="10"/>
  <c r="E4197" i="10" s="1"/>
  <c r="F4198" i="10"/>
  <c r="E4198" i="10" s="1"/>
  <c r="F4199" i="10"/>
  <c r="E4199" i="10" s="1"/>
  <c r="F4200" i="10"/>
  <c r="E4200" i="10" s="1"/>
  <c r="F4201" i="10"/>
  <c r="E4201" i="10" s="1"/>
  <c r="F4202" i="10"/>
  <c r="E4202" i="10" s="1"/>
  <c r="F4203" i="10"/>
  <c r="E4203" i="10" s="1"/>
  <c r="F4204" i="10"/>
  <c r="E4204" i="10" s="1"/>
  <c r="F4205" i="10"/>
  <c r="E4205" i="10" s="1"/>
  <c r="F4206" i="10"/>
  <c r="E4206" i="10" s="1"/>
  <c r="F4207" i="10"/>
  <c r="E4207" i="10" s="1"/>
  <c r="F4208" i="10"/>
  <c r="E4208" i="10" s="1"/>
  <c r="F4209" i="10"/>
  <c r="E4209" i="10" s="1"/>
  <c r="F4210" i="10"/>
  <c r="E4210" i="10" s="1"/>
  <c r="F4211" i="10"/>
  <c r="E4211" i="10" s="1"/>
  <c r="F4212" i="10"/>
  <c r="E4212" i="10" s="1"/>
  <c r="F4213" i="10"/>
  <c r="E4213" i="10" s="1"/>
  <c r="F4214" i="10"/>
  <c r="E4214" i="10" s="1"/>
  <c r="F4215" i="10"/>
  <c r="E4215" i="10" s="1"/>
  <c r="F4216" i="10"/>
  <c r="E4216" i="10" s="1"/>
  <c r="F4217" i="10"/>
  <c r="E4217" i="10" s="1"/>
  <c r="F4218" i="10"/>
  <c r="E4218" i="10" s="1"/>
  <c r="F4219" i="10"/>
  <c r="E4219" i="10" s="1"/>
  <c r="F4220" i="10"/>
  <c r="E4220" i="10" s="1"/>
  <c r="F4221" i="10"/>
  <c r="E4221" i="10" s="1"/>
  <c r="F4222" i="10"/>
  <c r="E4222" i="10" s="1"/>
  <c r="F4223" i="10"/>
  <c r="E4223" i="10" s="1"/>
  <c r="F4224" i="10"/>
  <c r="E4224" i="10" s="1"/>
  <c r="F4225" i="10"/>
  <c r="E4225" i="10" s="1"/>
  <c r="F4226" i="10"/>
  <c r="E4226" i="10" s="1"/>
  <c r="F4227" i="10"/>
  <c r="E4227" i="10" s="1"/>
  <c r="F4228" i="10"/>
  <c r="E4228" i="10" s="1"/>
  <c r="F4229" i="10"/>
  <c r="E4229" i="10" s="1"/>
  <c r="F4230" i="10"/>
  <c r="E4230" i="10" s="1"/>
  <c r="F4231" i="10"/>
  <c r="E4231" i="10" s="1"/>
  <c r="F4232" i="10"/>
  <c r="E4232" i="10" s="1"/>
  <c r="F4233" i="10"/>
  <c r="E4233" i="10" s="1"/>
  <c r="F4234" i="10"/>
  <c r="E4234" i="10" s="1"/>
  <c r="F4235" i="10"/>
  <c r="E4235" i="10" s="1"/>
  <c r="F4236" i="10"/>
  <c r="E4236" i="10" s="1"/>
  <c r="F4237" i="10"/>
  <c r="E4237" i="10" s="1"/>
  <c r="F4238" i="10"/>
  <c r="E4238" i="10" s="1"/>
  <c r="F4239" i="10"/>
  <c r="E4239" i="10" s="1"/>
  <c r="F4240" i="10"/>
  <c r="E4240" i="10" s="1"/>
  <c r="F4241" i="10"/>
  <c r="E4241" i="10" s="1"/>
  <c r="F4242" i="10"/>
  <c r="E4242" i="10" s="1"/>
  <c r="F4243" i="10"/>
  <c r="E4243" i="10" s="1"/>
  <c r="F4244" i="10"/>
  <c r="E4244" i="10" s="1"/>
  <c r="F4245" i="10"/>
  <c r="E4245" i="10" s="1"/>
  <c r="F4246" i="10"/>
  <c r="E4246" i="10" s="1"/>
  <c r="F4247" i="10"/>
  <c r="E4247" i="10" s="1"/>
  <c r="F4248" i="10"/>
  <c r="E4248" i="10" s="1"/>
  <c r="F4249" i="10"/>
  <c r="E4249" i="10" s="1"/>
  <c r="F4250" i="10"/>
  <c r="E4250" i="10" s="1"/>
  <c r="F4251" i="10"/>
  <c r="E4251" i="10" s="1"/>
  <c r="F4252" i="10"/>
  <c r="E4252" i="10" s="1"/>
  <c r="F4253" i="10"/>
  <c r="E4253" i="10" s="1"/>
  <c r="F4254" i="10"/>
  <c r="E4254" i="10" s="1"/>
  <c r="F4255" i="10"/>
  <c r="E4255" i="10" s="1"/>
  <c r="F4256" i="10"/>
  <c r="E4256" i="10" s="1"/>
  <c r="F4257" i="10"/>
  <c r="E4257" i="10" s="1"/>
  <c r="F4258" i="10"/>
  <c r="E4258" i="10" s="1"/>
  <c r="F4259" i="10"/>
  <c r="E4259" i="10" s="1"/>
  <c r="F4260" i="10"/>
  <c r="E4260" i="10" s="1"/>
  <c r="F4261" i="10"/>
  <c r="E4261" i="10" s="1"/>
  <c r="F4262" i="10"/>
  <c r="E4262" i="10" s="1"/>
  <c r="F4263" i="10"/>
  <c r="E4263" i="10" s="1"/>
  <c r="F4264" i="10"/>
  <c r="E4264" i="10" s="1"/>
  <c r="F4265" i="10"/>
  <c r="E4265" i="10" s="1"/>
  <c r="F4266" i="10"/>
  <c r="E4266" i="10" s="1"/>
  <c r="F4267" i="10"/>
  <c r="E4267" i="10" s="1"/>
  <c r="F4268" i="10"/>
  <c r="E4268" i="10" s="1"/>
  <c r="F4269" i="10"/>
  <c r="E4269" i="10" s="1"/>
  <c r="F4270" i="10"/>
  <c r="E4270" i="10" s="1"/>
  <c r="F4271" i="10"/>
  <c r="E4271" i="10" s="1"/>
  <c r="F4272" i="10"/>
  <c r="E4272" i="10" s="1"/>
  <c r="F4273" i="10"/>
  <c r="E4273" i="10" s="1"/>
  <c r="F4274" i="10"/>
  <c r="E4274" i="10" s="1"/>
  <c r="F4275" i="10"/>
  <c r="E4275" i="10" s="1"/>
  <c r="F4276" i="10"/>
  <c r="E4276" i="10" s="1"/>
  <c r="F4277" i="10"/>
  <c r="E4277" i="10" s="1"/>
  <c r="F4278" i="10"/>
  <c r="E4278" i="10" s="1"/>
  <c r="F4279" i="10"/>
  <c r="E4279" i="10" s="1"/>
  <c r="F4280" i="10"/>
  <c r="E4280" i="10" s="1"/>
  <c r="F4281" i="10"/>
  <c r="E4281" i="10" s="1"/>
  <c r="F4282" i="10"/>
  <c r="E4282" i="10" s="1"/>
  <c r="F4283" i="10"/>
  <c r="E4283" i="10" s="1"/>
  <c r="F4284" i="10"/>
  <c r="E4284" i="10" s="1"/>
  <c r="F4285" i="10"/>
  <c r="E4285" i="10" s="1"/>
  <c r="F4286" i="10"/>
  <c r="E4286" i="10" s="1"/>
  <c r="F4287" i="10"/>
  <c r="E4287" i="10" s="1"/>
  <c r="F4288" i="10"/>
  <c r="E4288" i="10" s="1"/>
  <c r="F4289" i="10"/>
  <c r="E4289" i="10" s="1"/>
  <c r="F4290" i="10"/>
  <c r="E4290" i="10" s="1"/>
  <c r="F4291" i="10"/>
  <c r="E4291" i="10" s="1"/>
  <c r="F4292" i="10"/>
  <c r="E4292" i="10" s="1"/>
  <c r="F4293" i="10"/>
  <c r="E4293" i="10" s="1"/>
  <c r="F4294" i="10"/>
  <c r="E4294" i="10" s="1"/>
  <c r="F4295" i="10"/>
  <c r="E4295" i="10" s="1"/>
  <c r="F4296" i="10"/>
  <c r="E4296" i="10" s="1"/>
  <c r="F4297" i="10"/>
  <c r="E4297" i="10" s="1"/>
  <c r="F4298" i="10"/>
  <c r="E4298" i="10" s="1"/>
  <c r="F4299" i="10"/>
  <c r="E4299" i="10" s="1"/>
  <c r="F4300" i="10"/>
  <c r="E4300" i="10" s="1"/>
  <c r="F4301" i="10"/>
  <c r="E4301" i="10" s="1"/>
  <c r="F4302" i="10"/>
  <c r="E4302" i="10" s="1"/>
  <c r="F4303" i="10"/>
  <c r="E4303" i="10" s="1"/>
  <c r="F4304" i="10"/>
  <c r="E4304" i="10" s="1"/>
  <c r="F4305" i="10"/>
  <c r="E4305" i="10" s="1"/>
  <c r="F4306" i="10"/>
  <c r="E4306" i="10" s="1"/>
  <c r="F4307" i="10"/>
  <c r="E4307" i="10" s="1"/>
  <c r="F4308" i="10"/>
  <c r="E4308" i="10" s="1"/>
  <c r="F4309" i="10"/>
  <c r="E4309" i="10" s="1"/>
  <c r="F4310" i="10"/>
  <c r="E4310" i="10" s="1"/>
  <c r="F4311" i="10"/>
  <c r="E4311" i="10" s="1"/>
  <c r="F4312" i="10"/>
  <c r="E4312" i="10" s="1"/>
  <c r="F4313" i="10"/>
  <c r="E4313" i="10" s="1"/>
  <c r="F4314" i="10"/>
  <c r="E4314" i="10" s="1"/>
  <c r="F4315" i="10"/>
  <c r="E4315" i="10" s="1"/>
  <c r="F4316" i="10"/>
  <c r="E4316" i="10" s="1"/>
  <c r="F4317" i="10"/>
  <c r="E4317" i="10" s="1"/>
  <c r="F4318" i="10"/>
  <c r="E4318" i="10" s="1"/>
  <c r="F4319" i="10"/>
  <c r="E4319" i="10" s="1"/>
  <c r="F4320" i="10"/>
  <c r="E4320" i="10" s="1"/>
  <c r="F4321" i="10"/>
  <c r="E4321" i="10" s="1"/>
  <c r="F4322" i="10"/>
  <c r="E4322" i="10" s="1"/>
  <c r="F4323" i="10"/>
  <c r="E4323" i="10" s="1"/>
  <c r="F4324" i="10"/>
  <c r="E4324" i="10" s="1"/>
  <c r="F4325" i="10"/>
  <c r="E4325" i="10" s="1"/>
  <c r="F4326" i="10"/>
  <c r="E4326" i="10" s="1"/>
  <c r="F4327" i="10"/>
  <c r="E4327" i="10" s="1"/>
  <c r="F4328" i="10"/>
  <c r="E4328" i="10" s="1"/>
  <c r="F4329" i="10"/>
  <c r="E4329" i="10" s="1"/>
  <c r="F4330" i="10"/>
  <c r="E4330" i="10" s="1"/>
  <c r="F4331" i="10"/>
  <c r="E4331" i="10" s="1"/>
  <c r="F4332" i="10"/>
  <c r="E4332" i="10" s="1"/>
  <c r="F4333" i="10"/>
  <c r="E4333" i="10" s="1"/>
  <c r="F4334" i="10"/>
  <c r="E4334" i="10" s="1"/>
  <c r="F4335" i="10"/>
  <c r="E4335" i="10" s="1"/>
  <c r="F4336" i="10"/>
  <c r="E4336" i="10" s="1"/>
  <c r="F4337" i="10"/>
  <c r="E4337" i="10" s="1"/>
  <c r="F4338" i="10"/>
  <c r="E4338" i="10" s="1"/>
  <c r="F4339" i="10"/>
  <c r="E4339" i="10" s="1"/>
  <c r="F4340" i="10"/>
  <c r="E4340" i="10" s="1"/>
  <c r="F4341" i="10"/>
  <c r="E4341" i="10" s="1"/>
  <c r="F4342" i="10"/>
  <c r="E4342" i="10" s="1"/>
  <c r="F4343" i="10"/>
  <c r="E4343" i="10" s="1"/>
  <c r="F4344" i="10"/>
  <c r="E4344" i="10" s="1"/>
  <c r="F4345" i="10"/>
  <c r="E4345" i="10" s="1"/>
  <c r="F4346" i="10"/>
  <c r="E4346" i="10" s="1"/>
  <c r="F4347" i="10"/>
  <c r="E4347" i="10" s="1"/>
  <c r="F4348" i="10"/>
  <c r="E4348" i="10" s="1"/>
  <c r="F4349" i="10"/>
  <c r="E4349" i="10" s="1"/>
  <c r="F4350" i="10"/>
  <c r="E4350" i="10" s="1"/>
  <c r="F4351" i="10"/>
  <c r="E4351" i="10" s="1"/>
  <c r="F4352" i="10"/>
  <c r="E4352" i="10" s="1"/>
  <c r="F4353" i="10"/>
  <c r="E4353" i="10" s="1"/>
  <c r="F4354" i="10"/>
  <c r="E4354" i="10" s="1"/>
  <c r="F4355" i="10"/>
  <c r="E4355" i="10" s="1"/>
  <c r="F4356" i="10"/>
  <c r="E4356" i="10" s="1"/>
  <c r="F4357" i="10"/>
  <c r="E4357" i="10" s="1"/>
  <c r="F4358" i="10"/>
  <c r="E4358" i="10" s="1"/>
  <c r="F4359" i="10"/>
  <c r="E4359" i="10" s="1"/>
  <c r="F4360" i="10"/>
  <c r="E4360" i="10" s="1"/>
  <c r="F4361" i="10"/>
  <c r="E4361" i="10" s="1"/>
  <c r="F4362" i="10"/>
  <c r="E4362" i="10" s="1"/>
  <c r="F4363" i="10"/>
  <c r="E4363" i="10" s="1"/>
  <c r="F4364" i="10"/>
  <c r="E4364" i="10" s="1"/>
  <c r="F4365" i="10"/>
  <c r="E4365" i="10" s="1"/>
  <c r="F4366" i="10"/>
  <c r="E4366" i="10" s="1"/>
  <c r="F4367" i="10"/>
  <c r="E4367" i="10" s="1"/>
  <c r="F4368" i="10"/>
  <c r="E4368" i="10" s="1"/>
  <c r="F4369" i="10"/>
  <c r="E4369" i="10" s="1"/>
  <c r="F4370" i="10"/>
  <c r="E4370" i="10" s="1"/>
  <c r="F4371" i="10"/>
  <c r="E4371" i="10" s="1"/>
  <c r="F4372" i="10"/>
  <c r="E4372" i="10" s="1"/>
  <c r="F4373" i="10"/>
  <c r="E4373" i="10" s="1"/>
  <c r="F4374" i="10"/>
  <c r="E4374" i="10" s="1"/>
  <c r="F4375" i="10"/>
  <c r="E4375" i="10" s="1"/>
  <c r="F4376" i="10"/>
  <c r="E4376" i="10" s="1"/>
  <c r="F4377" i="10"/>
  <c r="E4377" i="10" s="1"/>
  <c r="F4378" i="10"/>
  <c r="E4378" i="10" s="1"/>
  <c r="F4379" i="10"/>
  <c r="E4379" i="10" s="1"/>
  <c r="F4380" i="10"/>
  <c r="E4380" i="10" s="1"/>
  <c r="F4381" i="10"/>
  <c r="E4381" i="10" s="1"/>
  <c r="F4382" i="10"/>
  <c r="E4382" i="10" s="1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F4382" i="9"/>
  <c r="E4382" i="9" s="1"/>
  <c r="F4381" i="9"/>
  <c r="E4381" i="9" s="1"/>
  <c r="F4380" i="9"/>
  <c r="E4380" i="9" s="1"/>
  <c r="F4379" i="9"/>
  <c r="E4379" i="9" s="1"/>
  <c r="F4378" i="9"/>
  <c r="E4378" i="9" s="1"/>
  <c r="F4377" i="9"/>
  <c r="E4377" i="9" s="1"/>
  <c r="F4376" i="9"/>
  <c r="E4376" i="9" s="1"/>
  <c r="F4375" i="9"/>
  <c r="E4375" i="9" s="1"/>
  <c r="F4374" i="9"/>
  <c r="E4374" i="9" s="1"/>
  <c r="F4373" i="9"/>
  <c r="E4373" i="9" s="1"/>
  <c r="F4372" i="9"/>
  <c r="E4372" i="9" s="1"/>
  <c r="F4371" i="9"/>
  <c r="E4371" i="9" s="1"/>
  <c r="F4370" i="9"/>
  <c r="E4370" i="9" s="1"/>
  <c r="F4369" i="9"/>
  <c r="E4369" i="9" s="1"/>
  <c r="F4368" i="9"/>
  <c r="E4368" i="9" s="1"/>
  <c r="F4367" i="9"/>
  <c r="E4367" i="9" s="1"/>
  <c r="F4366" i="9"/>
  <c r="E4366" i="9" s="1"/>
  <c r="F4365" i="9"/>
  <c r="E4365" i="9" s="1"/>
  <c r="F4364" i="9"/>
  <c r="E4364" i="9" s="1"/>
  <c r="F4363" i="9"/>
  <c r="E4363" i="9" s="1"/>
  <c r="F4362" i="9"/>
  <c r="E4362" i="9" s="1"/>
  <c r="F4361" i="9"/>
  <c r="E4361" i="9" s="1"/>
  <c r="F4360" i="9"/>
  <c r="E4360" i="9" s="1"/>
  <c r="F4359" i="9"/>
  <c r="E4359" i="9" s="1"/>
  <c r="F4358" i="9"/>
  <c r="E4358" i="9" s="1"/>
  <c r="F4357" i="9"/>
  <c r="E4357" i="9" s="1"/>
  <c r="F4356" i="9"/>
  <c r="E4356" i="9" s="1"/>
  <c r="F4355" i="9"/>
  <c r="E4355" i="9" s="1"/>
  <c r="F4354" i="9"/>
  <c r="E4354" i="9" s="1"/>
  <c r="F4353" i="9"/>
  <c r="E4353" i="9" s="1"/>
  <c r="F4352" i="9"/>
  <c r="E4352" i="9" s="1"/>
  <c r="F4351" i="9"/>
  <c r="E4351" i="9" s="1"/>
  <c r="F4350" i="9"/>
  <c r="E4350" i="9" s="1"/>
  <c r="F4349" i="9"/>
  <c r="E4349" i="9" s="1"/>
  <c r="F4348" i="9"/>
  <c r="E4348" i="9" s="1"/>
  <c r="F4347" i="9"/>
  <c r="E4347" i="9" s="1"/>
  <c r="F4346" i="9"/>
  <c r="E4346" i="9" s="1"/>
  <c r="F4345" i="9"/>
  <c r="E4345" i="9" s="1"/>
  <c r="F4344" i="9"/>
  <c r="E4344" i="9" s="1"/>
  <c r="F4343" i="9"/>
  <c r="E4343" i="9" s="1"/>
  <c r="F4342" i="9"/>
  <c r="E4342" i="9" s="1"/>
  <c r="F4341" i="9"/>
  <c r="E4341" i="9" s="1"/>
  <c r="F4340" i="9"/>
  <c r="E4340" i="9" s="1"/>
  <c r="F4339" i="9"/>
  <c r="E4339" i="9" s="1"/>
  <c r="F4338" i="9"/>
  <c r="E4338" i="9" s="1"/>
  <c r="F4337" i="9"/>
  <c r="E4337" i="9" s="1"/>
  <c r="F4336" i="9"/>
  <c r="E4336" i="9" s="1"/>
  <c r="F4335" i="9"/>
  <c r="E4335" i="9" s="1"/>
  <c r="F4334" i="9"/>
  <c r="E4334" i="9" s="1"/>
  <c r="F4333" i="9"/>
  <c r="E4333" i="9" s="1"/>
  <c r="F4332" i="9"/>
  <c r="E4332" i="9" s="1"/>
  <c r="F4331" i="9"/>
  <c r="E4331" i="9" s="1"/>
  <c r="F4330" i="9"/>
  <c r="E4330" i="9" s="1"/>
  <c r="F4329" i="9"/>
  <c r="E4329" i="9" s="1"/>
  <c r="F4328" i="9"/>
  <c r="E4328" i="9" s="1"/>
  <c r="F4327" i="9"/>
  <c r="E4327" i="9" s="1"/>
  <c r="F4326" i="9"/>
  <c r="E4326" i="9" s="1"/>
  <c r="F4325" i="9"/>
  <c r="E4325" i="9" s="1"/>
  <c r="F4324" i="9"/>
  <c r="E4324" i="9" s="1"/>
  <c r="F4323" i="9"/>
  <c r="E4323" i="9" s="1"/>
  <c r="F4322" i="9"/>
  <c r="E4322" i="9" s="1"/>
  <c r="F4321" i="9"/>
  <c r="E4321" i="9" s="1"/>
  <c r="F4320" i="9"/>
  <c r="E4320" i="9" s="1"/>
  <c r="F4319" i="9"/>
  <c r="E4319" i="9" s="1"/>
  <c r="F4318" i="9"/>
  <c r="E4318" i="9" s="1"/>
  <c r="F4317" i="9"/>
  <c r="E4317" i="9" s="1"/>
  <c r="F4316" i="9"/>
  <c r="E4316" i="9" s="1"/>
  <c r="F4315" i="9"/>
  <c r="E4315" i="9" s="1"/>
  <c r="F4314" i="9"/>
  <c r="E4314" i="9" s="1"/>
  <c r="F4313" i="9"/>
  <c r="E4313" i="9" s="1"/>
  <c r="F4312" i="9"/>
  <c r="E4312" i="9" s="1"/>
  <c r="F4311" i="9"/>
  <c r="E4311" i="9" s="1"/>
  <c r="F4310" i="9"/>
  <c r="E4310" i="9" s="1"/>
  <c r="F4309" i="9"/>
  <c r="E4309" i="9" s="1"/>
  <c r="F4308" i="9"/>
  <c r="E4308" i="9" s="1"/>
  <c r="F4307" i="9"/>
  <c r="E4307" i="9" s="1"/>
  <c r="F4306" i="9"/>
  <c r="E4306" i="9" s="1"/>
  <c r="F4305" i="9"/>
  <c r="E4305" i="9" s="1"/>
  <c r="F4304" i="9"/>
  <c r="E4304" i="9" s="1"/>
  <c r="F4303" i="9"/>
  <c r="E4303" i="9" s="1"/>
  <c r="F4302" i="9"/>
  <c r="E4302" i="9" s="1"/>
  <c r="F4301" i="9"/>
  <c r="E4301" i="9" s="1"/>
  <c r="F4300" i="9"/>
  <c r="E4300" i="9" s="1"/>
  <c r="F4299" i="9"/>
  <c r="E4299" i="9" s="1"/>
  <c r="F4298" i="9"/>
  <c r="E4298" i="9" s="1"/>
  <c r="F4297" i="9"/>
  <c r="E4297" i="9" s="1"/>
  <c r="F4296" i="9"/>
  <c r="E4296" i="9" s="1"/>
  <c r="F4295" i="9"/>
  <c r="E4295" i="9" s="1"/>
  <c r="F4294" i="9"/>
  <c r="E4294" i="9" s="1"/>
  <c r="F4293" i="9"/>
  <c r="E4293" i="9" s="1"/>
  <c r="F4292" i="9"/>
  <c r="E4292" i="9" s="1"/>
  <c r="F4291" i="9"/>
  <c r="E4291" i="9" s="1"/>
  <c r="F4290" i="9"/>
  <c r="E4290" i="9" s="1"/>
  <c r="F4289" i="9"/>
  <c r="E4289" i="9" s="1"/>
  <c r="F4288" i="9"/>
  <c r="E4288" i="9" s="1"/>
  <c r="F4287" i="9"/>
  <c r="E4287" i="9" s="1"/>
  <c r="F4286" i="9"/>
  <c r="E4286" i="9" s="1"/>
  <c r="F4285" i="9"/>
  <c r="E4285" i="9" s="1"/>
  <c r="F4284" i="9"/>
  <c r="E4284" i="9" s="1"/>
  <c r="F4283" i="9"/>
  <c r="E4283" i="9" s="1"/>
  <c r="F4282" i="9"/>
  <c r="E4282" i="9" s="1"/>
  <c r="F4281" i="9"/>
  <c r="E4281" i="9" s="1"/>
  <c r="F4280" i="9"/>
  <c r="E4280" i="9" s="1"/>
  <c r="F4279" i="9"/>
  <c r="E4279" i="9" s="1"/>
  <c r="F4278" i="9"/>
  <c r="E4278" i="9" s="1"/>
  <c r="F4277" i="9"/>
  <c r="E4277" i="9" s="1"/>
  <c r="F4276" i="9"/>
  <c r="E4276" i="9" s="1"/>
  <c r="F4275" i="9"/>
  <c r="E4275" i="9" s="1"/>
  <c r="F4274" i="9"/>
  <c r="E4274" i="9" s="1"/>
  <c r="F4273" i="9"/>
  <c r="E4273" i="9" s="1"/>
  <c r="F4272" i="9"/>
  <c r="E4272" i="9" s="1"/>
  <c r="F4271" i="9"/>
  <c r="E4271" i="9" s="1"/>
  <c r="F4270" i="9"/>
  <c r="E4270" i="9" s="1"/>
  <c r="F4269" i="9"/>
  <c r="E4269" i="9" s="1"/>
  <c r="F4268" i="9"/>
  <c r="E4268" i="9" s="1"/>
  <c r="F4267" i="9"/>
  <c r="E4267" i="9" s="1"/>
  <c r="F4266" i="9"/>
  <c r="E4266" i="9" s="1"/>
  <c r="F4265" i="9"/>
  <c r="E4265" i="9" s="1"/>
  <c r="F4264" i="9"/>
  <c r="E4264" i="9" s="1"/>
  <c r="F4263" i="9"/>
  <c r="E4263" i="9" s="1"/>
  <c r="F4262" i="9"/>
  <c r="E4262" i="9" s="1"/>
  <c r="F4261" i="9"/>
  <c r="E4261" i="9" s="1"/>
  <c r="F4260" i="9"/>
  <c r="E4260" i="9" s="1"/>
  <c r="F4259" i="9"/>
  <c r="E4259" i="9" s="1"/>
  <c r="F4258" i="9"/>
  <c r="E4258" i="9" s="1"/>
  <c r="F4257" i="9"/>
  <c r="E4257" i="9" s="1"/>
  <c r="F4256" i="9"/>
  <c r="E4256" i="9" s="1"/>
  <c r="F4255" i="9"/>
  <c r="E4255" i="9" s="1"/>
  <c r="F4254" i="9"/>
  <c r="E4254" i="9" s="1"/>
  <c r="F4253" i="9"/>
  <c r="E4253" i="9" s="1"/>
  <c r="F4252" i="9"/>
  <c r="E4252" i="9" s="1"/>
  <c r="F4251" i="9"/>
  <c r="E4251" i="9" s="1"/>
  <c r="F4250" i="9"/>
  <c r="E4250" i="9" s="1"/>
  <c r="F4249" i="9"/>
  <c r="E4249" i="9" s="1"/>
  <c r="F4248" i="9"/>
  <c r="E4248" i="9" s="1"/>
  <c r="F4247" i="9"/>
  <c r="E4247" i="9" s="1"/>
  <c r="F4246" i="9"/>
  <c r="E4246" i="9" s="1"/>
  <c r="F4245" i="9"/>
  <c r="E4245" i="9" s="1"/>
  <c r="F4244" i="9"/>
  <c r="E4244" i="9" s="1"/>
  <c r="F4243" i="9"/>
  <c r="E4243" i="9" s="1"/>
  <c r="F4242" i="9"/>
  <c r="E4242" i="9" s="1"/>
  <c r="F4241" i="9"/>
  <c r="E4241" i="9" s="1"/>
  <c r="F4240" i="9"/>
  <c r="E4240" i="9" s="1"/>
  <c r="F4239" i="9"/>
  <c r="E4239" i="9" s="1"/>
  <c r="F4238" i="9"/>
  <c r="E4238" i="9" s="1"/>
  <c r="F4237" i="9"/>
  <c r="E4237" i="9" s="1"/>
  <c r="F4236" i="9"/>
  <c r="E4236" i="9" s="1"/>
  <c r="F4235" i="9"/>
  <c r="E4235" i="9" s="1"/>
  <c r="F4234" i="9"/>
  <c r="E4234" i="9" s="1"/>
  <c r="F4233" i="9"/>
  <c r="E4233" i="9" s="1"/>
  <c r="F4232" i="9"/>
  <c r="E4232" i="9" s="1"/>
  <c r="F4231" i="9"/>
  <c r="E4231" i="9" s="1"/>
  <c r="F4230" i="9"/>
  <c r="E4230" i="9" s="1"/>
  <c r="F4229" i="9"/>
  <c r="E4229" i="9" s="1"/>
  <c r="F4228" i="9"/>
  <c r="E4228" i="9" s="1"/>
  <c r="F4227" i="9"/>
  <c r="E4227" i="9" s="1"/>
  <c r="F4226" i="9"/>
  <c r="E4226" i="9" s="1"/>
  <c r="F4225" i="9"/>
  <c r="E4225" i="9" s="1"/>
  <c r="F4224" i="9"/>
  <c r="E4224" i="9" s="1"/>
  <c r="F4223" i="9"/>
  <c r="E4223" i="9" s="1"/>
  <c r="F4222" i="9"/>
  <c r="E4222" i="9" s="1"/>
  <c r="F4221" i="9"/>
  <c r="E4221" i="9" s="1"/>
  <c r="F4220" i="9"/>
  <c r="E4220" i="9" s="1"/>
  <c r="F4219" i="9"/>
  <c r="E4219" i="9" s="1"/>
  <c r="F4218" i="9"/>
  <c r="E4218" i="9" s="1"/>
  <c r="F4217" i="9"/>
  <c r="E4217" i="9" s="1"/>
  <c r="F4216" i="9"/>
  <c r="E4216" i="9" s="1"/>
  <c r="F4215" i="9"/>
  <c r="E4215" i="9" s="1"/>
  <c r="F4214" i="9"/>
  <c r="E4214" i="9" s="1"/>
  <c r="F4213" i="9"/>
  <c r="E4213" i="9" s="1"/>
  <c r="F4212" i="9"/>
  <c r="E4212" i="9" s="1"/>
  <c r="F4211" i="9"/>
  <c r="E4211" i="9" s="1"/>
  <c r="F4210" i="9"/>
  <c r="E4210" i="9" s="1"/>
  <c r="F4209" i="9"/>
  <c r="E4209" i="9" s="1"/>
  <c r="F4208" i="9"/>
  <c r="E4208" i="9" s="1"/>
  <c r="F4207" i="9"/>
  <c r="E4207" i="9" s="1"/>
  <c r="F4206" i="9"/>
  <c r="E4206" i="9" s="1"/>
  <c r="F4205" i="9"/>
  <c r="E4205" i="9" s="1"/>
  <c r="F4204" i="9"/>
  <c r="E4204" i="9" s="1"/>
  <c r="F4203" i="9"/>
  <c r="E4203" i="9" s="1"/>
  <c r="F4202" i="9"/>
  <c r="E4202" i="9" s="1"/>
  <c r="F4201" i="9"/>
  <c r="E4201" i="9" s="1"/>
  <c r="F4200" i="9"/>
  <c r="E4200" i="9" s="1"/>
  <c r="F4199" i="9"/>
  <c r="E4199" i="9" s="1"/>
  <c r="F4198" i="9"/>
  <c r="E4198" i="9" s="1"/>
  <c r="F4197" i="9"/>
  <c r="E4197" i="9" s="1"/>
  <c r="F4196" i="9"/>
  <c r="E4196" i="9" s="1"/>
  <c r="F4195" i="9"/>
  <c r="E4195" i="9" s="1"/>
  <c r="F4194" i="9"/>
  <c r="E4194" i="9" s="1"/>
  <c r="F4193" i="9"/>
  <c r="E4193" i="9" s="1"/>
  <c r="F4192" i="9"/>
  <c r="E4192" i="9" s="1"/>
  <c r="F4191" i="9"/>
  <c r="E4191" i="9" s="1"/>
  <c r="F4190" i="9"/>
  <c r="E4190" i="9" s="1"/>
  <c r="F4189" i="9"/>
  <c r="E4189" i="9" s="1"/>
  <c r="F4188" i="9"/>
  <c r="E4188" i="9" s="1"/>
  <c r="F4187" i="9"/>
  <c r="E4187" i="9" s="1"/>
  <c r="F4186" i="9"/>
  <c r="E4186" i="9" s="1"/>
  <c r="F4185" i="9"/>
  <c r="E4185" i="9" s="1"/>
  <c r="F4184" i="9"/>
  <c r="E4184" i="9" s="1"/>
  <c r="F4183" i="9"/>
  <c r="E4183" i="9" s="1"/>
  <c r="F4182" i="9"/>
  <c r="E4182" i="9" s="1"/>
  <c r="F4181" i="9"/>
  <c r="E4181" i="9" s="1"/>
  <c r="F4180" i="9"/>
  <c r="E4180" i="9" s="1"/>
  <c r="F4179" i="9"/>
  <c r="E4179" i="9" s="1"/>
  <c r="F4178" i="9"/>
  <c r="E4178" i="9" s="1"/>
  <c r="F4177" i="9"/>
  <c r="E4177" i="9" s="1"/>
  <c r="F4176" i="9"/>
  <c r="E4176" i="9" s="1"/>
  <c r="F4175" i="9"/>
  <c r="E4175" i="9" s="1"/>
  <c r="F4174" i="9"/>
  <c r="E4174" i="9" s="1"/>
  <c r="F4173" i="9"/>
  <c r="E4173" i="9" s="1"/>
  <c r="F4172" i="9"/>
  <c r="E4172" i="9" s="1"/>
  <c r="F4171" i="9"/>
  <c r="E4171" i="9" s="1"/>
  <c r="F4170" i="9"/>
  <c r="E4170" i="9" s="1"/>
  <c r="F4169" i="9"/>
  <c r="E4169" i="9" s="1"/>
  <c r="F4168" i="9"/>
  <c r="E4168" i="9" s="1"/>
  <c r="F4167" i="9"/>
  <c r="E4167" i="9" s="1"/>
  <c r="F4166" i="9"/>
  <c r="E4166" i="9" s="1"/>
  <c r="F4165" i="9"/>
  <c r="E4165" i="9" s="1"/>
  <c r="F4164" i="9"/>
  <c r="E4164" i="9" s="1"/>
  <c r="F4163" i="9"/>
  <c r="E4163" i="9" s="1"/>
  <c r="F4162" i="9"/>
  <c r="E4162" i="9" s="1"/>
  <c r="F4161" i="9"/>
  <c r="E4161" i="9" s="1"/>
  <c r="F4160" i="9"/>
  <c r="E4160" i="9" s="1"/>
  <c r="F4159" i="9"/>
  <c r="E4159" i="9" s="1"/>
  <c r="F4158" i="9"/>
  <c r="E4158" i="9" s="1"/>
  <c r="F4157" i="9"/>
  <c r="E4157" i="9" s="1"/>
  <c r="F4156" i="9"/>
  <c r="E4156" i="9" s="1"/>
  <c r="F4155" i="9"/>
  <c r="E4155" i="9" s="1"/>
  <c r="F4154" i="9"/>
  <c r="E4154" i="9" s="1"/>
  <c r="F4153" i="9"/>
  <c r="E4153" i="9" s="1"/>
  <c r="F4152" i="9"/>
  <c r="E4152" i="9" s="1"/>
  <c r="F4151" i="9"/>
  <c r="E4151" i="9" s="1"/>
  <c r="F4150" i="9"/>
  <c r="E4150" i="9" s="1"/>
  <c r="F4149" i="9"/>
  <c r="E4149" i="9" s="1"/>
  <c r="F4148" i="9"/>
  <c r="E4148" i="9" s="1"/>
  <c r="F4147" i="9"/>
  <c r="E4147" i="9" s="1"/>
  <c r="F4146" i="9"/>
  <c r="E4146" i="9" s="1"/>
  <c r="F4145" i="9"/>
  <c r="E4145" i="9" s="1"/>
  <c r="F4144" i="9"/>
  <c r="E4144" i="9" s="1"/>
  <c r="F4143" i="9"/>
  <c r="E4143" i="9" s="1"/>
  <c r="F4142" i="9"/>
  <c r="E4142" i="9" s="1"/>
  <c r="F4141" i="9"/>
  <c r="E4141" i="9" s="1"/>
  <c r="F4140" i="9"/>
  <c r="E4140" i="9" s="1"/>
  <c r="F4139" i="9"/>
  <c r="E4139" i="9" s="1"/>
  <c r="F4138" i="9"/>
  <c r="E4138" i="9" s="1"/>
  <c r="F4137" i="9"/>
  <c r="E4137" i="9" s="1"/>
  <c r="F4136" i="9"/>
  <c r="E4136" i="9" s="1"/>
  <c r="F4135" i="9"/>
  <c r="E4135" i="9" s="1"/>
  <c r="F4134" i="9"/>
  <c r="E4134" i="9" s="1"/>
  <c r="F4133" i="9"/>
  <c r="E4133" i="9" s="1"/>
  <c r="F4132" i="9"/>
  <c r="E4132" i="9" s="1"/>
  <c r="F4131" i="9"/>
  <c r="E4131" i="9" s="1"/>
  <c r="F4130" i="9"/>
  <c r="E4130" i="9" s="1"/>
  <c r="F4129" i="9"/>
  <c r="E4129" i="9" s="1"/>
  <c r="F4128" i="9"/>
  <c r="E4128" i="9" s="1"/>
  <c r="F4127" i="9"/>
  <c r="E4127" i="9" s="1"/>
  <c r="F4126" i="9"/>
  <c r="E4126" i="9" s="1"/>
  <c r="F4125" i="9"/>
  <c r="E4125" i="9" s="1"/>
  <c r="F4124" i="9"/>
  <c r="E4124" i="9" s="1"/>
  <c r="F4123" i="9"/>
  <c r="E4123" i="9" s="1"/>
  <c r="F4122" i="9"/>
  <c r="E4122" i="9" s="1"/>
  <c r="F4121" i="9"/>
  <c r="E4121" i="9" s="1"/>
  <c r="F4120" i="9"/>
  <c r="E4120" i="9" s="1"/>
  <c r="F4119" i="9"/>
  <c r="E4119" i="9" s="1"/>
  <c r="F4118" i="9"/>
  <c r="E4118" i="9" s="1"/>
  <c r="F4117" i="9"/>
  <c r="E4117" i="9" s="1"/>
  <c r="F4116" i="9"/>
  <c r="E4116" i="9" s="1"/>
  <c r="F4115" i="9"/>
  <c r="E4115" i="9" s="1"/>
  <c r="F4114" i="9"/>
  <c r="E4114" i="9" s="1"/>
  <c r="F4113" i="9"/>
  <c r="E4113" i="9" s="1"/>
  <c r="F4112" i="9"/>
  <c r="E4112" i="9" s="1"/>
  <c r="F4111" i="9"/>
  <c r="E4111" i="9" s="1"/>
  <c r="F4110" i="9"/>
  <c r="E4110" i="9" s="1"/>
  <c r="F4109" i="9"/>
  <c r="E4109" i="9" s="1"/>
  <c r="F4108" i="9"/>
  <c r="E4108" i="9" s="1"/>
  <c r="F4107" i="9"/>
  <c r="E4107" i="9" s="1"/>
  <c r="F4106" i="9"/>
  <c r="E4106" i="9" s="1"/>
  <c r="F4105" i="9"/>
  <c r="E4105" i="9" s="1"/>
  <c r="F4104" i="9"/>
  <c r="E4104" i="9" s="1"/>
  <c r="F4103" i="9"/>
  <c r="E4103" i="9" s="1"/>
  <c r="F4102" i="9"/>
  <c r="E4102" i="9" s="1"/>
  <c r="F4101" i="9"/>
  <c r="E4101" i="9" s="1"/>
  <c r="F4100" i="9"/>
  <c r="E4100" i="9" s="1"/>
  <c r="F4099" i="9"/>
  <c r="E4099" i="9" s="1"/>
  <c r="F4098" i="9"/>
  <c r="E4098" i="9" s="1"/>
  <c r="F4097" i="9"/>
  <c r="E4097" i="9" s="1"/>
  <c r="F4096" i="9"/>
  <c r="E4096" i="9" s="1"/>
  <c r="F4095" i="9"/>
  <c r="E4095" i="9" s="1"/>
  <c r="F4094" i="9"/>
  <c r="E4094" i="9" s="1"/>
  <c r="F4093" i="9"/>
  <c r="E4093" i="9" s="1"/>
  <c r="F4092" i="9"/>
  <c r="E4092" i="9" s="1"/>
  <c r="F4091" i="9"/>
  <c r="E4091" i="9" s="1"/>
  <c r="F4090" i="9"/>
  <c r="E4090" i="9" s="1"/>
  <c r="F4089" i="9"/>
  <c r="E4089" i="9" s="1"/>
  <c r="F4088" i="9"/>
  <c r="E4088" i="9" s="1"/>
  <c r="F4087" i="9"/>
  <c r="E4087" i="9" s="1"/>
  <c r="F4086" i="9"/>
  <c r="E4086" i="9" s="1"/>
  <c r="F4085" i="9"/>
  <c r="E4085" i="9" s="1"/>
  <c r="F4084" i="9"/>
  <c r="E4084" i="9" s="1"/>
  <c r="F4083" i="9"/>
  <c r="E4083" i="9" s="1"/>
  <c r="F4082" i="9"/>
  <c r="E4082" i="9" s="1"/>
  <c r="F4081" i="9"/>
  <c r="E4081" i="9" s="1"/>
  <c r="F4080" i="9"/>
  <c r="E4080" i="9" s="1"/>
  <c r="F4079" i="9"/>
  <c r="E4079" i="9" s="1"/>
  <c r="F4078" i="9"/>
  <c r="E4078" i="9" s="1"/>
  <c r="F4077" i="9"/>
  <c r="E4077" i="9" s="1"/>
  <c r="F4076" i="9"/>
  <c r="E4076" i="9" s="1"/>
  <c r="F4075" i="9"/>
  <c r="E4075" i="9" s="1"/>
  <c r="F4074" i="9"/>
  <c r="E4074" i="9" s="1"/>
  <c r="F4073" i="9"/>
  <c r="E4073" i="9" s="1"/>
  <c r="F4072" i="9"/>
  <c r="E4072" i="9" s="1"/>
  <c r="F4071" i="9"/>
  <c r="E4071" i="9" s="1"/>
  <c r="F4070" i="9"/>
  <c r="E4070" i="9" s="1"/>
  <c r="F4069" i="9"/>
  <c r="E4069" i="9" s="1"/>
  <c r="F4068" i="9"/>
  <c r="E4068" i="9" s="1"/>
  <c r="F4067" i="9"/>
  <c r="E4067" i="9" s="1"/>
  <c r="F4066" i="9"/>
  <c r="E4066" i="9" s="1"/>
  <c r="F4065" i="9"/>
  <c r="E4065" i="9" s="1"/>
  <c r="F4064" i="9"/>
  <c r="E4064" i="9" s="1"/>
  <c r="F4063" i="9"/>
  <c r="E4063" i="9" s="1"/>
  <c r="F4062" i="9"/>
  <c r="E4062" i="9" s="1"/>
  <c r="F4061" i="9"/>
  <c r="E4061" i="9" s="1"/>
  <c r="F4060" i="9"/>
  <c r="E4060" i="9" s="1"/>
  <c r="F4059" i="9"/>
  <c r="E4059" i="9" s="1"/>
  <c r="F4058" i="9"/>
  <c r="E4058" i="9" s="1"/>
  <c r="F4057" i="9"/>
  <c r="E4057" i="9" s="1"/>
  <c r="F4056" i="9"/>
  <c r="E4056" i="9" s="1"/>
  <c r="F4055" i="9"/>
  <c r="E4055" i="9" s="1"/>
  <c r="F4054" i="9"/>
  <c r="E4054" i="9" s="1"/>
  <c r="F4053" i="9"/>
  <c r="E4053" i="9" s="1"/>
  <c r="F4052" i="9"/>
  <c r="E4052" i="9" s="1"/>
  <c r="F4051" i="9"/>
  <c r="E4051" i="9" s="1"/>
  <c r="F4050" i="9"/>
  <c r="E4050" i="9" s="1"/>
  <c r="F4049" i="9"/>
  <c r="E4049" i="9" s="1"/>
  <c r="F4048" i="9"/>
  <c r="E4048" i="9" s="1"/>
  <c r="F4047" i="9"/>
  <c r="E4047" i="9" s="1"/>
  <c r="F4046" i="9"/>
  <c r="E4046" i="9" s="1"/>
  <c r="F4045" i="9"/>
  <c r="E4045" i="9" s="1"/>
  <c r="F4044" i="9"/>
  <c r="E4044" i="9" s="1"/>
  <c r="F4043" i="9"/>
  <c r="E4043" i="9" s="1"/>
  <c r="F4042" i="9"/>
  <c r="E4042" i="9" s="1"/>
  <c r="F4041" i="9"/>
  <c r="E4041" i="9" s="1"/>
  <c r="F4040" i="9"/>
  <c r="E4040" i="9" s="1"/>
  <c r="F4039" i="9"/>
  <c r="E4039" i="9" s="1"/>
  <c r="F4038" i="9"/>
  <c r="E4038" i="9" s="1"/>
  <c r="F4037" i="9"/>
  <c r="E4037" i="9" s="1"/>
  <c r="F4036" i="9"/>
  <c r="E4036" i="9" s="1"/>
  <c r="F4035" i="9"/>
  <c r="E4035" i="9" s="1"/>
  <c r="F4034" i="9"/>
  <c r="E4034" i="9" s="1"/>
  <c r="F4033" i="9"/>
  <c r="E4033" i="9" s="1"/>
  <c r="F4032" i="9"/>
  <c r="E4032" i="9" s="1"/>
  <c r="F4031" i="9"/>
  <c r="E4031" i="9" s="1"/>
  <c r="F4030" i="9"/>
  <c r="E4030" i="9" s="1"/>
  <c r="F4029" i="9"/>
  <c r="E4029" i="9" s="1"/>
  <c r="F4028" i="9"/>
  <c r="E4028" i="9" s="1"/>
  <c r="F4027" i="9"/>
  <c r="E4027" i="9" s="1"/>
  <c r="F4026" i="9"/>
  <c r="E4026" i="9" s="1"/>
  <c r="F4025" i="9"/>
  <c r="E4025" i="9" s="1"/>
  <c r="F4024" i="9"/>
  <c r="E4024" i="9" s="1"/>
  <c r="F4023" i="9"/>
  <c r="E4023" i="9" s="1"/>
  <c r="F4022" i="9"/>
  <c r="E4022" i="9" s="1"/>
  <c r="F4021" i="9"/>
  <c r="E4021" i="9" s="1"/>
  <c r="F4020" i="9"/>
  <c r="E4020" i="9" s="1"/>
  <c r="F4019" i="9"/>
  <c r="E4019" i="9" s="1"/>
  <c r="F4018" i="9"/>
  <c r="E4018" i="9" s="1"/>
  <c r="F4017" i="9"/>
  <c r="E4017" i="9" s="1"/>
  <c r="F4016" i="9"/>
  <c r="E4016" i="9" s="1"/>
  <c r="F4015" i="9"/>
  <c r="E4015" i="9" s="1"/>
  <c r="F4014" i="9"/>
  <c r="E4014" i="9" s="1"/>
  <c r="F4013" i="9"/>
  <c r="E4013" i="9" s="1"/>
  <c r="F4012" i="9"/>
  <c r="E4012" i="9" s="1"/>
  <c r="F4011" i="9"/>
  <c r="E4011" i="9" s="1"/>
  <c r="F4010" i="9"/>
  <c r="E4010" i="9" s="1"/>
  <c r="F4009" i="9"/>
  <c r="E4009" i="9" s="1"/>
  <c r="F4008" i="9"/>
  <c r="E4008" i="9" s="1"/>
  <c r="F4007" i="9"/>
  <c r="E4007" i="9" s="1"/>
  <c r="F4006" i="9"/>
  <c r="E4006" i="9" s="1"/>
  <c r="F4005" i="9"/>
  <c r="E4005" i="9" s="1"/>
  <c r="F4004" i="9"/>
  <c r="E4004" i="9" s="1"/>
  <c r="F4003" i="9"/>
  <c r="E4003" i="9" s="1"/>
  <c r="F4002" i="9"/>
  <c r="E4002" i="9" s="1"/>
  <c r="F4001" i="9"/>
  <c r="E4001" i="9" s="1"/>
  <c r="F4000" i="9"/>
  <c r="E4000" i="9" s="1"/>
  <c r="F3999" i="9"/>
  <c r="E3999" i="9" s="1"/>
  <c r="F3998" i="9"/>
  <c r="E3998" i="9" s="1"/>
  <c r="F3997" i="9"/>
  <c r="E3997" i="9" s="1"/>
  <c r="F3996" i="9"/>
  <c r="E3996" i="9" s="1"/>
  <c r="F3995" i="9"/>
  <c r="E3995" i="9" s="1"/>
  <c r="F3994" i="9"/>
  <c r="E3994" i="9" s="1"/>
  <c r="F3993" i="9"/>
  <c r="E3993" i="9" s="1"/>
  <c r="F3992" i="9"/>
  <c r="E3992" i="9" s="1"/>
  <c r="F3991" i="9"/>
  <c r="E3991" i="9" s="1"/>
  <c r="F3990" i="9"/>
  <c r="E3990" i="9" s="1"/>
  <c r="F3989" i="9"/>
  <c r="E3989" i="9" s="1"/>
  <c r="F3988" i="9"/>
  <c r="E3988" i="9" s="1"/>
  <c r="F3987" i="9"/>
  <c r="E3987" i="9" s="1"/>
  <c r="F3986" i="9"/>
  <c r="E3986" i="9" s="1"/>
  <c r="F3985" i="9"/>
  <c r="E3985" i="9" s="1"/>
  <c r="F3984" i="9"/>
  <c r="E3984" i="9" s="1"/>
  <c r="F3983" i="9"/>
  <c r="E3983" i="9" s="1"/>
  <c r="F3982" i="9"/>
  <c r="E3982" i="9" s="1"/>
  <c r="F3981" i="9"/>
  <c r="E3981" i="9" s="1"/>
  <c r="F3980" i="9"/>
  <c r="E3980" i="9" s="1"/>
  <c r="F3979" i="9"/>
  <c r="E3979" i="9" s="1"/>
  <c r="F3978" i="9"/>
  <c r="E3978" i="9" s="1"/>
  <c r="F3977" i="9"/>
  <c r="E3977" i="9" s="1"/>
  <c r="F3976" i="9"/>
  <c r="E3976" i="9" s="1"/>
  <c r="F3975" i="9"/>
  <c r="E3975" i="9" s="1"/>
  <c r="F3974" i="9"/>
  <c r="E3974" i="9" s="1"/>
  <c r="F3973" i="9"/>
  <c r="E3973" i="9" s="1"/>
  <c r="F3972" i="9"/>
  <c r="E3972" i="9" s="1"/>
  <c r="F3971" i="9"/>
  <c r="E3971" i="9" s="1"/>
  <c r="F3970" i="9"/>
  <c r="E3970" i="9" s="1"/>
  <c r="F3969" i="9"/>
  <c r="E3969" i="9" s="1"/>
  <c r="F3968" i="9"/>
  <c r="E3968" i="9" s="1"/>
  <c r="F3967" i="9"/>
  <c r="E3967" i="9" s="1"/>
  <c r="F3966" i="9"/>
  <c r="E3966" i="9" s="1"/>
  <c r="F3965" i="9"/>
  <c r="E3965" i="9" s="1"/>
  <c r="F3964" i="9"/>
  <c r="E3964" i="9" s="1"/>
  <c r="F3963" i="9"/>
  <c r="E3963" i="9" s="1"/>
  <c r="F3962" i="9"/>
  <c r="E3962" i="9" s="1"/>
  <c r="F3961" i="9"/>
  <c r="E3961" i="9" s="1"/>
  <c r="F3960" i="9"/>
  <c r="E3960" i="9" s="1"/>
  <c r="F3959" i="9"/>
  <c r="E3959" i="9" s="1"/>
  <c r="F3958" i="9"/>
  <c r="E3958" i="9" s="1"/>
  <c r="F3957" i="9"/>
  <c r="E3957" i="9" s="1"/>
  <c r="F3956" i="9"/>
  <c r="E3956" i="9" s="1"/>
  <c r="F3955" i="9"/>
  <c r="E3955" i="9" s="1"/>
  <c r="F3954" i="9"/>
  <c r="E3954" i="9" s="1"/>
  <c r="F3953" i="9"/>
  <c r="E3953" i="9" s="1"/>
  <c r="F3952" i="9"/>
  <c r="E3952" i="9" s="1"/>
  <c r="F3951" i="9"/>
  <c r="E3951" i="9" s="1"/>
  <c r="F3950" i="9"/>
  <c r="E3950" i="9" s="1"/>
  <c r="F3949" i="9"/>
  <c r="E3949" i="9" s="1"/>
  <c r="F3948" i="9"/>
  <c r="E3948" i="9" s="1"/>
  <c r="F3947" i="9"/>
  <c r="E3947" i="9" s="1"/>
  <c r="F3946" i="9"/>
  <c r="E3946" i="9" s="1"/>
  <c r="F3945" i="9"/>
  <c r="E3945" i="9" s="1"/>
  <c r="F3944" i="9"/>
  <c r="E3944" i="9" s="1"/>
  <c r="F3943" i="9"/>
  <c r="E3943" i="9" s="1"/>
  <c r="F3942" i="9"/>
  <c r="E3942" i="9" s="1"/>
  <c r="F3941" i="9"/>
  <c r="E3941" i="9" s="1"/>
  <c r="F3940" i="9"/>
  <c r="E3940" i="9" s="1"/>
  <c r="F3939" i="9"/>
  <c r="E3939" i="9" s="1"/>
  <c r="F3938" i="9"/>
  <c r="E3938" i="9" s="1"/>
  <c r="F3937" i="9"/>
  <c r="E3937" i="9" s="1"/>
  <c r="F3936" i="9"/>
  <c r="E3936" i="9" s="1"/>
  <c r="F3935" i="9"/>
  <c r="E3935" i="9" s="1"/>
  <c r="F3934" i="9"/>
  <c r="E3934" i="9" s="1"/>
  <c r="F3933" i="9"/>
  <c r="E3933" i="9" s="1"/>
  <c r="F3932" i="9"/>
  <c r="E3932" i="9" s="1"/>
  <c r="F3931" i="9"/>
  <c r="E3931" i="9" s="1"/>
  <c r="F3930" i="9"/>
  <c r="E3930" i="9" s="1"/>
  <c r="F3929" i="9"/>
  <c r="E3929" i="9" s="1"/>
  <c r="F3928" i="9"/>
  <c r="E3928" i="9" s="1"/>
  <c r="F3927" i="9"/>
  <c r="E3927" i="9" s="1"/>
  <c r="F3926" i="9"/>
  <c r="E3926" i="9" s="1"/>
  <c r="F3925" i="9"/>
  <c r="E3925" i="9" s="1"/>
  <c r="F3924" i="9"/>
  <c r="E3924" i="9" s="1"/>
  <c r="F3923" i="9"/>
  <c r="E3923" i="9" s="1"/>
  <c r="F3922" i="9"/>
  <c r="E3922" i="9" s="1"/>
  <c r="F3921" i="9"/>
  <c r="E3921" i="9" s="1"/>
  <c r="F3920" i="9"/>
  <c r="E3920" i="9" s="1"/>
  <c r="F3919" i="9"/>
  <c r="E3919" i="9" s="1"/>
  <c r="F3918" i="9"/>
  <c r="E3918" i="9" s="1"/>
  <c r="F3917" i="9"/>
  <c r="E3917" i="9" s="1"/>
  <c r="F3916" i="9"/>
  <c r="E3916" i="9" s="1"/>
  <c r="F3915" i="9"/>
  <c r="E3915" i="9" s="1"/>
  <c r="F3914" i="9"/>
  <c r="E3914" i="9" s="1"/>
  <c r="F3913" i="9"/>
  <c r="E3913" i="9" s="1"/>
  <c r="F3912" i="9"/>
  <c r="E3912" i="9" s="1"/>
  <c r="F3911" i="9"/>
  <c r="E3911" i="9" s="1"/>
  <c r="F3910" i="9"/>
  <c r="E3910" i="9" s="1"/>
  <c r="F3909" i="9"/>
  <c r="E3909" i="9" s="1"/>
  <c r="F3908" i="9"/>
  <c r="E3908" i="9" s="1"/>
  <c r="F3907" i="9"/>
  <c r="E3907" i="9" s="1"/>
  <c r="F3906" i="9"/>
  <c r="E3906" i="9" s="1"/>
  <c r="F3905" i="9"/>
  <c r="E3905" i="9" s="1"/>
  <c r="F3904" i="9"/>
  <c r="E3904" i="9" s="1"/>
  <c r="F3903" i="9"/>
  <c r="E3903" i="9" s="1"/>
  <c r="F3902" i="9"/>
  <c r="E3902" i="9" s="1"/>
  <c r="F3901" i="9"/>
  <c r="E3901" i="9" s="1"/>
  <c r="F3900" i="9"/>
  <c r="E3900" i="9" s="1"/>
  <c r="F3899" i="9"/>
  <c r="E3899" i="9" s="1"/>
  <c r="F3898" i="9"/>
  <c r="E3898" i="9" s="1"/>
  <c r="F3897" i="9"/>
  <c r="E3897" i="9" s="1"/>
  <c r="F3896" i="9"/>
  <c r="E3896" i="9" s="1"/>
  <c r="F3895" i="9"/>
  <c r="E3895" i="9" s="1"/>
  <c r="F3894" i="9"/>
  <c r="E3894" i="9" s="1"/>
  <c r="F3893" i="9"/>
  <c r="E3893" i="9" s="1"/>
  <c r="F3892" i="9"/>
  <c r="E3892" i="9" s="1"/>
  <c r="F3891" i="9"/>
  <c r="E3891" i="9" s="1"/>
  <c r="F3890" i="9"/>
  <c r="E3890" i="9" s="1"/>
  <c r="F3889" i="9"/>
  <c r="E3889" i="9" s="1"/>
  <c r="F3888" i="9"/>
  <c r="E3888" i="9" s="1"/>
  <c r="F3887" i="9"/>
  <c r="E3887" i="9" s="1"/>
  <c r="F3886" i="9"/>
  <c r="E3886" i="9" s="1"/>
  <c r="F3885" i="9"/>
  <c r="E3885" i="9" s="1"/>
  <c r="F3884" i="9"/>
  <c r="E3884" i="9" s="1"/>
  <c r="F3883" i="9"/>
  <c r="E3883" i="9" s="1"/>
  <c r="F3882" i="9"/>
  <c r="E3882" i="9" s="1"/>
  <c r="F3881" i="9"/>
  <c r="E3881" i="9" s="1"/>
  <c r="F3880" i="9"/>
  <c r="E3880" i="9" s="1"/>
  <c r="F3879" i="9"/>
  <c r="E3879" i="9" s="1"/>
  <c r="F3878" i="9"/>
  <c r="E3878" i="9" s="1"/>
  <c r="F3877" i="9"/>
  <c r="E3877" i="9" s="1"/>
  <c r="F3876" i="9"/>
  <c r="E3876" i="9" s="1"/>
  <c r="F3875" i="9"/>
  <c r="E3875" i="9" s="1"/>
  <c r="F3874" i="9"/>
  <c r="E3874" i="9" s="1"/>
  <c r="F3873" i="9"/>
  <c r="E3873" i="9" s="1"/>
  <c r="F3872" i="9"/>
  <c r="E3872" i="9" s="1"/>
  <c r="F3871" i="9"/>
  <c r="E3871" i="9" s="1"/>
  <c r="F3870" i="9"/>
  <c r="E3870" i="9" s="1"/>
  <c r="F3869" i="9"/>
  <c r="E3869" i="9" s="1"/>
  <c r="F3868" i="9"/>
  <c r="E3868" i="9" s="1"/>
  <c r="F3867" i="9"/>
  <c r="E3867" i="9" s="1"/>
  <c r="F3866" i="9"/>
  <c r="E3866" i="9" s="1"/>
  <c r="F3865" i="9"/>
  <c r="E3865" i="9" s="1"/>
  <c r="F3864" i="9"/>
  <c r="E3864" i="9" s="1"/>
  <c r="F3863" i="9"/>
  <c r="E3863" i="9" s="1"/>
  <c r="F3862" i="9"/>
  <c r="E3862" i="9" s="1"/>
  <c r="F3861" i="9"/>
  <c r="E3861" i="9" s="1"/>
  <c r="F3860" i="9"/>
  <c r="E3860" i="9" s="1"/>
  <c r="F3859" i="9"/>
  <c r="E3859" i="9" s="1"/>
  <c r="F3858" i="9"/>
  <c r="E3858" i="9" s="1"/>
  <c r="F3857" i="9"/>
  <c r="E3857" i="9" s="1"/>
  <c r="F3856" i="9"/>
  <c r="E3856" i="9" s="1"/>
  <c r="F3855" i="9"/>
  <c r="E3855" i="9" s="1"/>
  <c r="F3854" i="9"/>
  <c r="E3854" i="9" s="1"/>
  <c r="F3853" i="9"/>
  <c r="E3853" i="9" s="1"/>
  <c r="F3852" i="9"/>
  <c r="E3852" i="9" s="1"/>
  <c r="F3851" i="9"/>
  <c r="E3851" i="9" s="1"/>
  <c r="F3850" i="9"/>
  <c r="E3850" i="9" s="1"/>
  <c r="F3849" i="9"/>
  <c r="E3849" i="9" s="1"/>
  <c r="F3848" i="9"/>
  <c r="E3848" i="9" s="1"/>
  <c r="F3847" i="9"/>
  <c r="E3847" i="9" s="1"/>
  <c r="F3846" i="9"/>
  <c r="E3846" i="9" s="1"/>
  <c r="F3845" i="9"/>
  <c r="E3845" i="9" s="1"/>
  <c r="F3844" i="9"/>
  <c r="E3844" i="9" s="1"/>
  <c r="F3843" i="9"/>
  <c r="E3843" i="9" s="1"/>
  <c r="F3842" i="9"/>
  <c r="E3842" i="9" s="1"/>
  <c r="F3841" i="9"/>
  <c r="E3841" i="9" s="1"/>
  <c r="F3840" i="9"/>
  <c r="E3840" i="9" s="1"/>
  <c r="F3839" i="9"/>
  <c r="E3839" i="9" s="1"/>
  <c r="F3838" i="9"/>
  <c r="E3838" i="9" s="1"/>
  <c r="F3837" i="9"/>
  <c r="E3837" i="9" s="1"/>
  <c r="F3836" i="9"/>
  <c r="E3836" i="9" s="1"/>
  <c r="F3835" i="9"/>
  <c r="E3835" i="9" s="1"/>
  <c r="F3834" i="9"/>
  <c r="E3834" i="9" s="1"/>
  <c r="F3833" i="9"/>
  <c r="E3833" i="9" s="1"/>
  <c r="F3832" i="9"/>
  <c r="E3832" i="9" s="1"/>
  <c r="F3831" i="9"/>
  <c r="E3831" i="9" s="1"/>
  <c r="F3830" i="9"/>
  <c r="E3830" i="9" s="1"/>
  <c r="F3829" i="9"/>
  <c r="E3829" i="9" s="1"/>
  <c r="F3828" i="9"/>
  <c r="E3828" i="9" s="1"/>
  <c r="F3827" i="9"/>
  <c r="E3827" i="9" s="1"/>
  <c r="F3826" i="9"/>
  <c r="E3826" i="9" s="1"/>
  <c r="F3825" i="9"/>
  <c r="E3825" i="9" s="1"/>
  <c r="F3824" i="9"/>
  <c r="E3824" i="9" s="1"/>
  <c r="F3823" i="9"/>
  <c r="E3823" i="9" s="1"/>
  <c r="F3822" i="9"/>
  <c r="E3822" i="9" s="1"/>
  <c r="F3821" i="9"/>
  <c r="E3821" i="9" s="1"/>
  <c r="F3820" i="9"/>
  <c r="E3820" i="9" s="1"/>
  <c r="F3819" i="9"/>
  <c r="E3819" i="9" s="1"/>
  <c r="F3818" i="9"/>
  <c r="E3818" i="9" s="1"/>
  <c r="F3817" i="9"/>
  <c r="E3817" i="9" s="1"/>
  <c r="F3816" i="9"/>
  <c r="E3816" i="9" s="1"/>
  <c r="F3815" i="9"/>
  <c r="E3815" i="9" s="1"/>
  <c r="F3814" i="9"/>
  <c r="E3814" i="9" s="1"/>
  <c r="F3813" i="9"/>
  <c r="E3813" i="9" s="1"/>
  <c r="F3812" i="9"/>
  <c r="E3812" i="9" s="1"/>
  <c r="F3811" i="9"/>
  <c r="E3811" i="9" s="1"/>
  <c r="F3810" i="9"/>
  <c r="E3810" i="9" s="1"/>
  <c r="F3809" i="9"/>
  <c r="E3809" i="9" s="1"/>
  <c r="F3808" i="9"/>
  <c r="E3808" i="9" s="1"/>
  <c r="F3807" i="9"/>
  <c r="E3807" i="9" s="1"/>
  <c r="F3806" i="9"/>
  <c r="E3806" i="9" s="1"/>
  <c r="F3805" i="9"/>
  <c r="E3805" i="9" s="1"/>
  <c r="F3804" i="9"/>
  <c r="E3804" i="9" s="1"/>
  <c r="F3803" i="9"/>
  <c r="E3803" i="9" s="1"/>
  <c r="F3802" i="9"/>
  <c r="E3802" i="9" s="1"/>
  <c r="F3801" i="9"/>
  <c r="E3801" i="9" s="1"/>
  <c r="F3800" i="9"/>
  <c r="E3800" i="9" s="1"/>
  <c r="F3799" i="9"/>
  <c r="E3799" i="9" s="1"/>
  <c r="F3798" i="9"/>
  <c r="E3798" i="9" s="1"/>
  <c r="F3797" i="9"/>
  <c r="E3797" i="9" s="1"/>
  <c r="F3796" i="9"/>
  <c r="E3796" i="9" s="1"/>
  <c r="F3795" i="9"/>
  <c r="E3795" i="9" s="1"/>
  <c r="F3794" i="9"/>
  <c r="E3794" i="9" s="1"/>
  <c r="F3793" i="9"/>
  <c r="E3793" i="9" s="1"/>
  <c r="F3792" i="9"/>
  <c r="E3792" i="9" s="1"/>
  <c r="F3791" i="9"/>
  <c r="E3791" i="9" s="1"/>
  <c r="F3790" i="9"/>
  <c r="E3790" i="9" s="1"/>
  <c r="F3789" i="9"/>
  <c r="E3789" i="9" s="1"/>
  <c r="F3788" i="9"/>
  <c r="E3788" i="9" s="1"/>
  <c r="F3787" i="9"/>
  <c r="E3787" i="9" s="1"/>
  <c r="F3786" i="9"/>
  <c r="E3786" i="9" s="1"/>
  <c r="F3785" i="9"/>
  <c r="E3785" i="9" s="1"/>
  <c r="F3784" i="9"/>
  <c r="E3784" i="9" s="1"/>
  <c r="F3783" i="9"/>
  <c r="E3783" i="9" s="1"/>
  <c r="F3782" i="9"/>
  <c r="E3782" i="9" s="1"/>
  <c r="F3781" i="9"/>
  <c r="E3781" i="9" s="1"/>
  <c r="F3780" i="9"/>
  <c r="E3780" i="9" s="1"/>
  <c r="F3779" i="9"/>
  <c r="E3779" i="9" s="1"/>
  <c r="F3778" i="9"/>
  <c r="E3778" i="9" s="1"/>
  <c r="F3777" i="9"/>
  <c r="E3777" i="9" s="1"/>
  <c r="F3776" i="9"/>
  <c r="E3776" i="9" s="1"/>
  <c r="F3775" i="9"/>
  <c r="E3775" i="9" s="1"/>
  <c r="F3774" i="9"/>
  <c r="E3774" i="9" s="1"/>
  <c r="F3773" i="9"/>
  <c r="E3773" i="9" s="1"/>
  <c r="F3772" i="9"/>
  <c r="E3772" i="9" s="1"/>
  <c r="F3771" i="9"/>
  <c r="E3771" i="9" s="1"/>
  <c r="F3770" i="9"/>
  <c r="E3770" i="9" s="1"/>
  <c r="F3769" i="9"/>
  <c r="E3769" i="9" s="1"/>
  <c r="F3768" i="9"/>
  <c r="E3768" i="9" s="1"/>
  <c r="F3767" i="9"/>
  <c r="E3767" i="9" s="1"/>
  <c r="F3766" i="9"/>
  <c r="E3766" i="9" s="1"/>
  <c r="F3765" i="9"/>
  <c r="E3765" i="9" s="1"/>
  <c r="F3764" i="9"/>
  <c r="E3764" i="9" s="1"/>
  <c r="F3763" i="9"/>
  <c r="E3763" i="9" s="1"/>
  <c r="F3762" i="9"/>
  <c r="E3762" i="9" s="1"/>
  <c r="F3761" i="9"/>
  <c r="E3761" i="9" s="1"/>
  <c r="F3760" i="9"/>
  <c r="E3760" i="9" s="1"/>
  <c r="F3759" i="9"/>
  <c r="E3759" i="9" s="1"/>
  <c r="F3758" i="9"/>
  <c r="E3758" i="9" s="1"/>
  <c r="F3757" i="9"/>
  <c r="E3757" i="9" s="1"/>
  <c r="F3756" i="9"/>
  <c r="E3756" i="9" s="1"/>
  <c r="F3755" i="9"/>
  <c r="E3755" i="9" s="1"/>
  <c r="F3754" i="9"/>
  <c r="E3754" i="9" s="1"/>
  <c r="F3753" i="9"/>
  <c r="E3753" i="9" s="1"/>
  <c r="F3752" i="9"/>
  <c r="E3752" i="9" s="1"/>
  <c r="F3751" i="9"/>
  <c r="E3751" i="9" s="1"/>
  <c r="F3750" i="9"/>
  <c r="E3750" i="9" s="1"/>
  <c r="F3749" i="9"/>
  <c r="E3749" i="9" s="1"/>
  <c r="F3748" i="9"/>
  <c r="E3748" i="9" s="1"/>
  <c r="F3747" i="9"/>
  <c r="E3747" i="9" s="1"/>
  <c r="F3746" i="9"/>
  <c r="E3746" i="9" s="1"/>
  <c r="F3745" i="9"/>
  <c r="E3745" i="9" s="1"/>
  <c r="F3744" i="9"/>
  <c r="E3744" i="9" s="1"/>
  <c r="F3743" i="9"/>
  <c r="E3743" i="9" s="1"/>
  <c r="F3742" i="9"/>
  <c r="E3742" i="9" s="1"/>
  <c r="F3741" i="9"/>
  <c r="E3741" i="9" s="1"/>
  <c r="F3740" i="9"/>
  <c r="E3740" i="9" s="1"/>
  <c r="F3739" i="9"/>
  <c r="E3739" i="9" s="1"/>
  <c r="F3738" i="9"/>
  <c r="E3738" i="9" s="1"/>
  <c r="F3737" i="9"/>
  <c r="E3737" i="9" s="1"/>
  <c r="F3736" i="9"/>
  <c r="E3736" i="9" s="1"/>
  <c r="F3735" i="9"/>
  <c r="E3735" i="9" s="1"/>
  <c r="F3734" i="9"/>
  <c r="E3734" i="9" s="1"/>
  <c r="F3733" i="9"/>
  <c r="E3733" i="9" s="1"/>
  <c r="F3732" i="9"/>
  <c r="E3732" i="9" s="1"/>
  <c r="F3731" i="9"/>
  <c r="E3731" i="9" s="1"/>
  <c r="F3730" i="9"/>
  <c r="E3730" i="9" s="1"/>
  <c r="F3729" i="9"/>
  <c r="E3729" i="9" s="1"/>
  <c r="F3728" i="9"/>
  <c r="E3728" i="9" s="1"/>
  <c r="F3727" i="9"/>
  <c r="E3727" i="9" s="1"/>
  <c r="F3726" i="9"/>
  <c r="E3726" i="9" s="1"/>
  <c r="F3725" i="9"/>
  <c r="E3725" i="9" s="1"/>
  <c r="F3724" i="9"/>
  <c r="E3724" i="9" s="1"/>
  <c r="F3723" i="9"/>
  <c r="E3723" i="9" s="1"/>
  <c r="F3722" i="9"/>
  <c r="E3722" i="9" s="1"/>
  <c r="F3721" i="9"/>
  <c r="E3721" i="9" s="1"/>
  <c r="F3720" i="9"/>
  <c r="E3720" i="9" s="1"/>
  <c r="F3719" i="9"/>
  <c r="E3719" i="9" s="1"/>
  <c r="F3718" i="9"/>
  <c r="E3718" i="9" s="1"/>
  <c r="F3717" i="9"/>
  <c r="E3717" i="9" s="1"/>
  <c r="F3716" i="9"/>
  <c r="E3716" i="9" s="1"/>
  <c r="F3715" i="9"/>
  <c r="E3715" i="9" s="1"/>
  <c r="F3714" i="9"/>
  <c r="E3714" i="9" s="1"/>
  <c r="F3713" i="9"/>
  <c r="E3713" i="9" s="1"/>
  <c r="F3712" i="9"/>
  <c r="E3712" i="9" s="1"/>
  <c r="F3711" i="9"/>
  <c r="E3711" i="9" s="1"/>
  <c r="F3710" i="9"/>
  <c r="E3710" i="9" s="1"/>
  <c r="F3709" i="9"/>
  <c r="E3709" i="9" s="1"/>
  <c r="F3708" i="9"/>
  <c r="E3708" i="9" s="1"/>
  <c r="F3707" i="9"/>
  <c r="E3707" i="9" s="1"/>
  <c r="F3706" i="9"/>
  <c r="E3706" i="9" s="1"/>
  <c r="F3705" i="9"/>
  <c r="E3705" i="9" s="1"/>
  <c r="F3704" i="9"/>
  <c r="E3704" i="9" s="1"/>
  <c r="F3703" i="9"/>
  <c r="E3703" i="9" s="1"/>
  <c r="F3702" i="9"/>
  <c r="E3702" i="9" s="1"/>
  <c r="F3701" i="9"/>
  <c r="E3701" i="9" s="1"/>
  <c r="F3700" i="9"/>
  <c r="E3700" i="9" s="1"/>
  <c r="F3699" i="9"/>
  <c r="E3699" i="9" s="1"/>
  <c r="F3698" i="9"/>
  <c r="E3698" i="9" s="1"/>
  <c r="F3697" i="9"/>
  <c r="E3697" i="9" s="1"/>
  <c r="F3696" i="9"/>
  <c r="E3696" i="9" s="1"/>
  <c r="F3695" i="9"/>
  <c r="E3695" i="9" s="1"/>
  <c r="F3694" i="9"/>
  <c r="E3694" i="9" s="1"/>
  <c r="F3693" i="9"/>
  <c r="E3693" i="9" s="1"/>
  <c r="F3692" i="9"/>
  <c r="E3692" i="9" s="1"/>
  <c r="F3691" i="9"/>
  <c r="E3691" i="9" s="1"/>
  <c r="F3690" i="9"/>
  <c r="E3690" i="9" s="1"/>
  <c r="F3689" i="9"/>
  <c r="E3689" i="9" s="1"/>
  <c r="F3688" i="9"/>
  <c r="E3688" i="9" s="1"/>
  <c r="F3687" i="9"/>
  <c r="E3687" i="9" s="1"/>
  <c r="F3686" i="9"/>
  <c r="E3686" i="9" s="1"/>
  <c r="F3685" i="9"/>
  <c r="E3685" i="9" s="1"/>
  <c r="F3684" i="9"/>
  <c r="E3684" i="9" s="1"/>
  <c r="F3683" i="9"/>
  <c r="E3683" i="9" s="1"/>
  <c r="F3682" i="9"/>
  <c r="E3682" i="9" s="1"/>
  <c r="F3681" i="9"/>
  <c r="E3681" i="9" s="1"/>
  <c r="F3680" i="9"/>
  <c r="E3680" i="9" s="1"/>
  <c r="F3679" i="9"/>
  <c r="E3679" i="9" s="1"/>
  <c r="F3678" i="9"/>
  <c r="E3678" i="9" s="1"/>
  <c r="F3677" i="9"/>
  <c r="E3677" i="9" s="1"/>
  <c r="F3676" i="9"/>
  <c r="E3676" i="9" s="1"/>
  <c r="F3675" i="9"/>
  <c r="E3675" i="9" s="1"/>
  <c r="F3674" i="9"/>
  <c r="E3674" i="9" s="1"/>
  <c r="F3673" i="9"/>
  <c r="E3673" i="9" s="1"/>
  <c r="F3672" i="9"/>
  <c r="E3672" i="9" s="1"/>
  <c r="F3671" i="9"/>
  <c r="E3671" i="9" s="1"/>
  <c r="F3670" i="9"/>
  <c r="E3670" i="9" s="1"/>
  <c r="F3669" i="9"/>
  <c r="E3669" i="9" s="1"/>
  <c r="F3668" i="9"/>
  <c r="E3668" i="9" s="1"/>
  <c r="F3667" i="9"/>
  <c r="E3667" i="9" s="1"/>
  <c r="F3666" i="9"/>
  <c r="E3666" i="9" s="1"/>
  <c r="F3665" i="9"/>
  <c r="E3665" i="9" s="1"/>
  <c r="F3664" i="9"/>
  <c r="E3664" i="9" s="1"/>
  <c r="F3663" i="9"/>
  <c r="E3663" i="9" s="1"/>
  <c r="F3662" i="9"/>
  <c r="E3662" i="9" s="1"/>
  <c r="F3661" i="9"/>
  <c r="E3661" i="9" s="1"/>
  <c r="F3660" i="9"/>
  <c r="E3660" i="9" s="1"/>
  <c r="F3659" i="9"/>
  <c r="E3659" i="9" s="1"/>
  <c r="F3658" i="9"/>
  <c r="E3658" i="9" s="1"/>
  <c r="F3657" i="9"/>
  <c r="E3657" i="9" s="1"/>
  <c r="F3656" i="9"/>
  <c r="E3656" i="9" s="1"/>
  <c r="F3655" i="9"/>
  <c r="E3655" i="9" s="1"/>
  <c r="F3654" i="9"/>
  <c r="E3654" i="9" s="1"/>
  <c r="F3653" i="9"/>
  <c r="E3653" i="9" s="1"/>
  <c r="F3652" i="9"/>
  <c r="E3652" i="9" s="1"/>
  <c r="F3651" i="9"/>
  <c r="E3651" i="9" s="1"/>
  <c r="F3650" i="9"/>
  <c r="E3650" i="9" s="1"/>
  <c r="F3649" i="9"/>
  <c r="E3649" i="9" s="1"/>
  <c r="F3648" i="9"/>
  <c r="E3648" i="9" s="1"/>
  <c r="F3647" i="9"/>
  <c r="E3647" i="9" s="1"/>
  <c r="F3646" i="9"/>
  <c r="E3646" i="9" s="1"/>
  <c r="F3645" i="9"/>
  <c r="E3645" i="9" s="1"/>
  <c r="F3644" i="9"/>
  <c r="E3644" i="9" s="1"/>
  <c r="F3643" i="9"/>
  <c r="E3643" i="9" s="1"/>
  <c r="F3642" i="9"/>
  <c r="E3642" i="9" s="1"/>
  <c r="F3641" i="9"/>
  <c r="E3641" i="9" s="1"/>
  <c r="F3640" i="9"/>
  <c r="E3640" i="9" s="1"/>
  <c r="F3639" i="9"/>
  <c r="E3639" i="9" s="1"/>
  <c r="F3638" i="9"/>
  <c r="E3638" i="9" s="1"/>
  <c r="F3637" i="9"/>
  <c r="E3637" i="9" s="1"/>
  <c r="F3636" i="9"/>
  <c r="E3636" i="9" s="1"/>
  <c r="F3635" i="9"/>
  <c r="E3635" i="9" s="1"/>
  <c r="F3634" i="9"/>
  <c r="E3634" i="9" s="1"/>
  <c r="F3633" i="9"/>
  <c r="E3633" i="9" s="1"/>
  <c r="F3632" i="9"/>
  <c r="E3632" i="9" s="1"/>
  <c r="F3631" i="9"/>
  <c r="E3631" i="9" s="1"/>
  <c r="F3630" i="9"/>
  <c r="E3630" i="9" s="1"/>
  <c r="F3629" i="9"/>
  <c r="E3629" i="9" s="1"/>
  <c r="F3628" i="9"/>
  <c r="E3628" i="9" s="1"/>
  <c r="F3627" i="9"/>
  <c r="E3627" i="9" s="1"/>
  <c r="F3626" i="9"/>
  <c r="E3626" i="9" s="1"/>
  <c r="F3625" i="9"/>
  <c r="E3625" i="9" s="1"/>
  <c r="F3624" i="9"/>
  <c r="E3624" i="9" s="1"/>
  <c r="F3623" i="9"/>
  <c r="E3623" i="9" s="1"/>
  <c r="F3622" i="9"/>
  <c r="E3622" i="9" s="1"/>
  <c r="F3621" i="9"/>
  <c r="E3621" i="9" s="1"/>
  <c r="F3620" i="9"/>
  <c r="E3620" i="9" s="1"/>
  <c r="F3619" i="9"/>
  <c r="E3619" i="9" s="1"/>
  <c r="F3618" i="9"/>
  <c r="E3618" i="9" s="1"/>
  <c r="F3617" i="9"/>
  <c r="E3617" i="9" s="1"/>
  <c r="F3616" i="9"/>
  <c r="E3616" i="9" s="1"/>
  <c r="F3615" i="9"/>
  <c r="E3615" i="9" s="1"/>
  <c r="F3614" i="9"/>
  <c r="E3614" i="9" s="1"/>
  <c r="F3613" i="9"/>
  <c r="E3613" i="9" s="1"/>
  <c r="F3612" i="9"/>
  <c r="E3612" i="9" s="1"/>
  <c r="F3611" i="9"/>
  <c r="E3611" i="9" s="1"/>
  <c r="F3610" i="9"/>
  <c r="E3610" i="9" s="1"/>
  <c r="F3609" i="9"/>
  <c r="E3609" i="9" s="1"/>
  <c r="F3608" i="9"/>
  <c r="E3608" i="9" s="1"/>
  <c r="F3607" i="9"/>
  <c r="E3607" i="9" s="1"/>
  <c r="F3606" i="9"/>
  <c r="E3606" i="9" s="1"/>
  <c r="F3605" i="9"/>
  <c r="E3605" i="9" s="1"/>
  <c r="F3604" i="9"/>
  <c r="E3604" i="9" s="1"/>
  <c r="F3603" i="9"/>
  <c r="E3603" i="9" s="1"/>
  <c r="F3602" i="9"/>
  <c r="E3602" i="9" s="1"/>
  <c r="F3601" i="9"/>
  <c r="E3601" i="9" s="1"/>
  <c r="F3600" i="9"/>
  <c r="E3600" i="9" s="1"/>
  <c r="F3599" i="9"/>
  <c r="E3599" i="9" s="1"/>
  <c r="F3598" i="9"/>
  <c r="E3598" i="9" s="1"/>
  <c r="F3597" i="9"/>
  <c r="E3597" i="9" s="1"/>
  <c r="F3596" i="9"/>
  <c r="E3596" i="9" s="1"/>
  <c r="F3595" i="9"/>
  <c r="E3595" i="9" s="1"/>
  <c r="F3594" i="9"/>
  <c r="E3594" i="9" s="1"/>
  <c r="F3593" i="9"/>
  <c r="E3593" i="9" s="1"/>
  <c r="F3592" i="9"/>
  <c r="E3592" i="9" s="1"/>
  <c r="F3591" i="9"/>
  <c r="E3591" i="9" s="1"/>
  <c r="F3590" i="9"/>
  <c r="E3590" i="9" s="1"/>
  <c r="F3589" i="9"/>
  <c r="E3589" i="9" s="1"/>
  <c r="F3588" i="9"/>
  <c r="E3588" i="9" s="1"/>
  <c r="F3587" i="9"/>
  <c r="E3587" i="9" s="1"/>
  <c r="F3586" i="9"/>
  <c r="E3586" i="9" s="1"/>
  <c r="F3585" i="9"/>
  <c r="E3585" i="9" s="1"/>
  <c r="F3584" i="9"/>
  <c r="E3584" i="9" s="1"/>
  <c r="F3583" i="9"/>
  <c r="E3583" i="9" s="1"/>
  <c r="F3582" i="9"/>
  <c r="E3582" i="9" s="1"/>
  <c r="F3581" i="9"/>
  <c r="E3581" i="9" s="1"/>
  <c r="F3580" i="9"/>
  <c r="E3580" i="9" s="1"/>
  <c r="F3579" i="9"/>
  <c r="E3579" i="9" s="1"/>
  <c r="F3578" i="9"/>
  <c r="E3578" i="9" s="1"/>
  <c r="F3577" i="9"/>
  <c r="E3577" i="9" s="1"/>
  <c r="F3576" i="9"/>
  <c r="E3576" i="9" s="1"/>
  <c r="F3575" i="9"/>
  <c r="E3575" i="9" s="1"/>
  <c r="F3574" i="9"/>
  <c r="E3574" i="9" s="1"/>
  <c r="F3573" i="9"/>
  <c r="E3573" i="9" s="1"/>
  <c r="F3572" i="9"/>
  <c r="E3572" i="9" s="1"/>
  <c r="F3571" i="9"/>
  <c r="E3571" i="9" s="1"/>
  <c r="F3570" i="9"/>
  <c r="E3570" i="9" s="1"/>
  <c r="F3569" i="9"/>
  <c r="E3569" i="9" s="1"/>
  <c r="F3568" i="9"/>
  <c r="E3568" i="9" s="1"/>
  <c r="F3567" i="9"/>
  <c r="E3567" i="9" s="1"/>
  <c r="F3566" i="9"/>
  <c r="E3566" i="9" s="1"/>
  <c r="F3565" i="9"/>
  <c r="E3565" i="9" s="1"/>
  <c r="F3564" i="9"/>
  <c r="E3564" i="9" s="1"/>
  <c r="F3563" i="9"/>
  <c r="E3563" i="9" s="1"/>
  <c r="F3562" i="9"/>
  <c r="E3562" i="9" s="1"/>
  <c r="F3561" i="9"/>
  <c r="E3561" i="9" s="1"/>
  <c r="F3560" i="9"/>
  <c r="E3560" i="9" s="1"/>
  <c r="F3559" i="9"/>
  <c r="E3559" i="9" s="1"/>
  <c r="F3558" i="9"/>
  <c r="E3558" i="9" s="1"/>
  <c r="F3557" i="9"/>
  <c r="E3557" i="9" s="1"/>
  <c r="F3556" i="9"/>
  <c r="E3556" i="9" s="1"/>
  <c r="F3555" i="9"/>
  <c r="E3555" i="9" s="1"/>
  <c r="F3554" i="9"/>
  <c r="E3554" i="9" s="1"/>
  <c r="F3553" i="9"/>
  <c r="E3553" i="9" s="1"/>
  <c r="F3552" i="9"/>
  <c r="E3552" i="9" s="1"/>
  <c r="F3551" i="9"/>
  <c r="E3551" i="9" s="1"/>
  <c r="F3550" i="9"/>
  <c r="E3550" i="9" s="1"/>
  <c r="F3549" i="9"/>
  <c r="E3549" i="9" s="1"/>
  <c r="F3548" i="9"/>
  <c r="E3548" i="9" s="1"/>
  <c r="F3547" i="9"/>
  <c r="E3547" i="9" s="1"/>
  <c r="F3546" i="9"/>
  <c r="E3546" i="9" s="1"/>
  <c r="F3545" i="9"/>
  <c r="E3545" i="9" s="1"/>
  <c r="F3544" i="9"/>
  <c r="E3544" i="9" s="1"/>
  <c r="F3543" i="9"/>
  <c r="E3543" i="9" s="1"/>
  <c r="F3542" i="9"/>
  <c r="E3542" i="9" s="1"/>
  <c r="F3541" i="9"/>
  <c r="E3541" i="9" s="1"/>
  <c r="F3540" i="9"/>
  <c r="E3540" i="9" s="1"/>
  <c r="F3539" i="9"/>
  <c r="E3539" i="9" s="1"/>
  <c r="F3538" i="9"/>
  <c r="E3538" i="9" s="1"/>
  <c r="F3537" i="9"/>
  <c r="E3537" i="9" s="1"/>
  <c r="F3536" i="9"/>
  <c r="E3536" i="9" s="1"/>
  <c r="F3535" i="9"/>
  <c r="E3535" i="9" s="1"/>
  <c r="F3534" i="9"/>
  <c r="E3534" i="9" s="1"/>
  <c r="F3533" i="9"/>
  <c r="E3533" i="9" s="1"/>
  <c r="F3532" i="9"/>
  <c r="E3532" i="9" s="1"/>
  <c r="F3531" i="9"/>
  <c r="E3531" i="9" s="1"/>
  <c r="F3530" i="9"/>
  <c r="E3530" i="9" s="1"/>
  <c r="F3529" i="9"/>
  <c r="E3529" i="9" s="1"/>
  <c r="F3528" i="9"/>
  <c r="E3528" i="9" s="1"/>
  <c r="F3527" i="9"/>
  <c r="E3527" i="9" s="1"/>
  <c r="F3526" i="9"/>
  <c r="E3526" i="9" s="1"/>
  <c r="F3525" i="9"/>
  <c r="E3525" i="9" s="1"/>
  <c r="F3524" i="9"/>
  <c r="E3524" i="9" s="1"/>
  <c r="F3523" i="9"/>
  <c r="E3523" i="9" s="1"/>
  <c r="F3522" i="9"/>
  <c r="E3522" i="9" s="1"/>
  <c r="F3521" i="9"/>
  <c r="E3521" i="9" s="1"/>
  <c r="F3520" i="9"/>
  <c r="E3520" i="9" s="1"/>
  <c r="F3519" i="9"/>
  <c r="E3519" i="9" s="1"/>
  <c r="F3518" i="9"/>
  <c r="E3518" i="9" s="1"/>
  <c r="F3517" i="9"/>
  <c r="E3517" i="9" s="1"/>
  <c r="F3516" i="9"/>
  <c r="E3516" i="9" s="1"/>
  <c r="F3515" i="9"/>
  <c r="E3515" i="9" s="1"/>
  <c r="F3514" i="9"/>
  <c r="E3514" i="9" s="1"/>
  <c r="F3513" i="9"/>
  <c r="E3513" i="9" s="1"/>
  <c r="F3512" i="9"/>
  <c r="E3512" i="9" s="1"/>
  <c r="F3511" i="9"/>
  <c r="E3511" i="9" s="1"/>
  <c r="F3510" i="9"/>
  <c r="E3510" i="9" s="1"/>
  <c r="F3509" i="9"/>
  <c r="E3509" i="9" s="1"/>
  <c r="F3508" i="9"/>
  <c r="E3508" i="9" s="1"/>
  <c r="F3507" i="9"/>
  <c r="E3507" i="9" s="1"/>
  <c r="F3506" i="9"/>
  <c r="E3506" i="9" s="1"/>
  <c r="F3505" i="9"/>
  <c r="E3505" i="9" s="1"/>
  <c r="F3504" i="9"/>
  <c r="E3504" i="9" s="1"/>
  <c r="F3503" i="9"/>
  <c r="E3503" i="9" s="1"/>
  <c r="F3502" i="9"/>
  <c r="E3502" i="9" s="1"/>
  <c r="F3501" i="9"/>
  <c r="E3501" i="9" s="1"/>
  <c r="F3500" i="9"/>
  <c r="E3500" i="9" s="1"/>
  <c r="F3499" i="9"/>
  <c r="E3499" i="9" s="1"/>
  <c r="F3498" i="9"/>
  <c r="E3498" i="9" s="1"/>
  <c r="F3497" i="9"/>
  <c r="E3497" i="9" s="1"/>
  <c r="F3496" i="9"/>
  <c r="E3496" i="9" s="1"/>
  <c r="F3495" i="9"/>
  <c r="E3495" i="9" s="1"/>
  <c r="F3494" i="9"/>
  <c r="E3494" i="9" s="1"/>
  <c r="F3493" i="9"/>
  <c r="E3493" i="9" s="1"/>
  <c r="F3492" i="9"/>
  <c r="E3492" i="9" s="1"/>
  <c r="F3491" i="9"/>
  <c r="E3491" i="9" s="1"/>
  <c r="F3490" i="9"/>
  <c r="E3490" i="9" s="1"/>
  <c r="F3489" i="9"/>
  <c r="E3489" i="9" s="1"/>
  <c r="F3488" i="9"/>
  <c r="E3488" i="9" s="1"/>
  <c r="F3487" i="9"/>
  <c r="E3487" i="9" s="1"/>
  <c r="F3486" i="9"/>
  <c r="E3486" i="9" s="1"/>
  <c r="F3485" i="9"/>
  <c r="E3485" i="9" s="1"/>
  <c r="F3484" i="9"/>
  <c r="E3484" i="9" s="1"/>
  <c r="F3483" i="9"/>
  <c r="E3483" i="9" s="1"/>
  <c r="F3482" i="9"/>
  <c r="E3482" i="9" s="1"/>
  <c r="F3481" i="9"/>
  <c r="E3481" i="9" s="1"/>
  <c r="F3480" i="9"/>
  <c r="E3480" i="9" s="1"/>
  <c r="F3479" i="9"/>
  <c r="E3479" i="9" s="1"/>
  <c r="F3478" i="9"/>
  <c r="E3478" i="9" s="1"/>
  <c r="F3477" i="9"/>
  <c r="E3477" i="9" s="1"/>
  <c r="F3476" i="9"/>
  <c r="E3476" i="9" s="1"/>
  <c r="F3475" i="9"/>
  <c r="E3475" i="9" s="1"/>
  <c r="F3474" i="9"/>
  <c r="E3474" i="9" s="1"/>
  <c r="F3473" i="9"/>
  <c r="E3473" i="9" s="1"/>
  <c r="F3472" i="9"/>
  <c r="E3472" i="9" s="1"/>
  <c r="F3471" i="9"/>
  <c r="E3471" i="9" s="1"/>
  <c r="F3470" i="9"/>
  <c r="E3470" i="9" s="1"/>
  <c r="F3469" i="9"/>
  <c r="E3469" i="9" s="1"/>
  <c r="F3468" i="9"/>
  <c r="E3468" i="9" s="1"/>
  <c r="F3467" i="9"/>
  <c r="E3467" i="9" s="1"/>
  <c r="F3466" i="9"/>
  <c r="E3466" i="9" s="1"/>
  <c r="F3465" i="9"/>
  <c r="E3465" i="9" s="1"/>
  <c r="F3464" i="9"/>
  <c r="E3464" i="9" s="1"/>
  <c r="F3463" i="9"/>
  <c r="E3463" i="9" s="1"/>
  <c r="F3462" i="9"/>
  <c r="E3462" i="9" s="1"/>
  <c r="F3461" i="9"/>
  <c r="E3461" i="9" s="1"/>
  <c r="F3460" i="9"/>
  <c r="E3460" i="9" s="1"/>
  <c r="F3459" i="9"/>
  <c r="E3459" i="9" s="1"/>
  <c r="F3458" i="9"/>
  <c r="E3458" i="9" s="1"/>
  <c r="F3457" i="9"/>
  <c r="E3457" i="9" s="1"/>
  <c r="F3456" i="9"/>
  <c r="E3456" i="9" s="1"/>
  <c r="F3455" i="9"/>
  <c r="E3455" i="9" s="1"/>
  <c r="F3454" i="9"/>
  <c r="E3454" i="9" s="1"/>
  <c r="F3453" i="9"/>
  <c r="E3453" i="9" s="1"/>
  <c r="F3452" i="9"/>
  <c r="E3452" i="9" s="1"/>
  <c r="F3451" i="9"/>
  <c r="E3451" i="9" s="1"/>
  <c r="F3450" i="9"/>
  <c r="E3450" i="9" s="1"/>
  <c r="F3449" i="9"/>
  <c r="E3449" i="9" s="1"/>
  <c r="F3448" i="9"/>
  <c r="E3448" i="9" s="1"/>
  <c r="F3447" i="9"/>
  <c r="E3447" i="9" s="1"/>
  <c r="F3446" i="9"/>
  <c r="E3446" i="9" s="1"/>
  <c r="F3445" i="9"/>
  <c r="E3445" i="9" s="1"/>
  <c r="F3444" i="9"/>
  <c r="E3444" i="9" s="1"/>
  <c r="F3443" i="9"/>
  <c r="E3443" i="9" s="1"/>
  <c r="F3442" i="9"/>
  <c r="E3442" i="9" s="1"/>
  <c r="F3441" i="9"/>
  <c r="E3441" i="9" s="1"/>
  <c r="F3440" i="9"/>
  <c r="E3440" i="9" s="1"/>
  <c r="F3439" i="9"/>
  <c r="E3439" i="9" s="1"/>
  <c r="F3438" i="9"/>
  <c r="E3438" i="9" s="1"/>
  <c r="F3437" i="9"/>
  <c r="E3437" i="9" s="1"/>
  <c r="F3436" i="9"/>
  <c r="E3436" i="9" s="1"/>
  <c r="F3435" i="9"/>
  <c r="E3435" i="9" s="1"/>
  <c r="F3434" i="9"/>
  <c r="E3434" i="9" s="1"/>
  <c r="F3433" i="9"/>
  <c r="E3433" i="9" s="1"/>
  <c r="F3432" i="9"/>
  <c r="E3432" i="9" s="1"/>
  <c r="F3431" i="9"/>
  <c r="E3431" i="9" s="1"/>
  <c r="F3430" i="9"/>
  <c r="E3430" i="9" s="1"/>
  <c r="F3429" i="9"/>
  <c r="E3429" i="9" s="1"/>
  <c r="F3428" i="9"/>
  <c r="E3428" i="9" s="1"/>
  <c r="F3427" i="9"/>
  <c r="E3427" i="9" s="1"/>
  <c r="F3426" i="9"/>
  <c r="E3426" i="9" s="1"/>
  <c r="F3425" i="9"/>
  <c r="E3425" i="9" s="1"/>
  <c r="F3424" i="9"/>
  <c r="E3424" i="9" s="1"/>
  <c r="F3423" i="9"/>
  <c r="E3423" i="9" s="1"/>
  <c r="F3422" i="9"/>
  <c r="E3422" i="9" s="1"/>
  <c r="F3421" i="9"/>
  <c r="E3421" i="9" s="1"/>
  <c r="F3420" i="9"/>
  <c r="E3420" i="9" s="1"/>
  <c r="F3419" i="9"/>
  <c r="E3419" i="9" s="1"/>
  <c r="F3418" i="9"/>
  <c r="E3418" i="9" s="1"/>
  <c r="F3417" i="9"/>
  <c r="E3417" i="9" s="1"/>
  <c r="F3416" i="9"/>
  <c r="E3416" i="9" s="1"/>
  <c r="F3415" i="9"/>
  <c r="E3415" i="9" s="1"/>
  <c r="F3414" i="9"/>
  <c r="E3414" i="9" s="1"/>
  <c r="F3413" i="9"/>
  <c r="E3413" i="9" s="1"/>
  <c r="F3412" i="9"/>
  <c r="E3412" i="9" s="1"/>
  <c r="F3411" i="9"/>
  <c r="E3411" i="9" s="1"/>
  <c r="F3410" i="9"/>
  <c r="E3410" i="9" s="1"/>
  <c r="F3409" i="9"/>
  <c r="E3409" i="9" s="1"/>
  <c r="F3408" i="9"/>
  <c r="E3408" i="9" s="1"/>
  <c r="F3407" i="9"/>
  <c r="E3407" i="9" s="1"/>
  <c r="F3406" i="9"/>
  <c r="E3406" i="9" s="1"/>
  <c r="F3405" i="9"/>
  <c r="E3405" i="9" s="1"/>
  <c r="F3404" i="9"/>
  <c r="E3404" i="9" s="1"/>
  <c r="F3403" i="9"/>
  <c r="E3403" i="9" s="1"/>
  <c r="F3402" i="9"/>
  <c r="E3402" i="9" s="1"/>
  <c r="F3401" i="9"/>
  <c r="E3401" i="9" s="1"/>
  <c r="F3400" i="9"/>
  <c r="E3400" i="9" s="1"/>
  <c r="F3399" i="9"/>
  <c r="E3399" i="9" s="1"/>
  <c r="F3398" i="9"/>
  <c r="E3398" i="9" s="1"/>
  <c r="F3397" i="9"/>
  <c r="E3397" i="9" s="1"/>
  <c r="F3396" i="9"/>
  <c r="E3396" i="9" s="1"/>
  <c r="F3395" i="9"/>
  <c r="E3395" i="9" s="1"/>
  <c r="F3394" i="9"/>
  <c r="E3394" i="9" s="1"/>
  <c r="F3393" i="9"/>
  <c r="E3393" i="9" s="1"/>
  <c r="F3392" i="9"/>
  <c r="E3392" i="9" s="1"/>
  <c r="F3391" i="9"/>
  <c r="E3391" i="9" s="1"/>
  <c r="F3390" i="9"/>
  <c r="E3390" i="9" s="1"/>
  <c r="F3389" i="9"/>
  <c r="E3389" i="9" s="1"/>
  <c r="F3388" i="9"/>
  <c r="E3388" i="9" s="1"/>
  <c r="F3387" i="9"/>
  <c r="E3387" i="9" s="1"/>
  <c r="F3386" i="9"/>
  <c r="E3386" i="9" s="1"/>
  <c r="F3385" i="9"/>
  <c r="E3385" i="9" s="1"/>
  <c r="F3384" i="9"/>
  <c r="E3384" i="9" s="1"/>
  <c r="F3383" i="9"/>
  <c r="E3383" i="9" s="1"/>
  <c r="F3382" i="9"/>
  <c r="E3382" i="9" s="1"/>
  <c r="F3381" i="9"/>
  <c r="E3381" i="9" s="1"/>
  <c r="F3380" i="9"/>
  <c r="E3380" i="9" s="1"/>
  <c r="F3379" i="9"/>
  <c r="E3379" i="9" s="1"/>
  <c r="F3378" i="9"/>
  <c r="E3378" i="9" s="1"/>
  <c r="F3377" i="9"/>
  <c r="E3377" i="9" s="1"/>
  <c r="F3376" i="9"/>
  <c r="E3376" i="9" s="1"/>
  <c r="F3375" i="9"/>
  <c r="E3375" i="9" s="1"/>
  <c r="F3374" i="9"/>
  <c r="E3374" i="9" s="1"/>
  <c r="F3373" i="9"/>
  <c r="E3373" i="9" s="1"/>
  <c r="F3372" i="9"/>
  <c r="E3372" i="9" s="1"/>
  <c r="F3371" i="9"/>
  <c r="E3371" i="9" s="1"/>
  <c r="F3370" i="9"/>
  <c r="E3370" i="9" s="1"/>
  <c r="F3369" i="9"/>
  <c r="E3369" i="9" s="1"/>
  <c r="F3368" i="9"/>
  <c r="E3368" i="9" s="1"/>
  <c r="F3367" i="9"/>
  <c r="E3367" i="9" s="1"/>
  <c r="F3366" i="9"/>
  <c r="E3366" i="9" s="1"/>
  <c r="F3365" i="9"/>
  <c r="E3365" i="9" s="1"/>
  <c r="F3364" i="9"/>
  <c r="E3364" i="9" s="1"/>
  <c r="F3363" i="9"/>
  <c r="E3363" i="9" s="1"/>
  <c r="F3362" i="9"/>
  <c r="E3362" i="9" s="1"/>
  <c r="F3361" i="9"/>
  <c r="E3361" i="9" s="1"/>
  <c r="F3360" i="9"/>
  <c r="E3360" i="9" s="1"/>
  <c r="F3359" i="9"/>
  <c r="E3359" i="9" s="1"/>
  <c r="F3358" i="9"/>
  <c r="E3358" i="9" s="1"/>
  <c r="F3357" i="9"/>
  <c r="E3357" i="9" s="1"/>
  <c r="F3356" i="9"/>
  <c r="E3356" i="9" s="1"/>
  <c r="F3355" i="9"/>
  <c r="E3355" i="9" s="1"/>
  <c r="F3354" i="9"/>
  <c r="E3354" i="9" s="1"/>
  <c r="F3353" i="9"/>
  <c r="E3353" i="9" s="1"/>
  <c r="F3352" i="9"/>
  <c r="E3352" i="9" s="1"/>
  <c r="F3351" i="9"/>
  <c r="E3351" i="9" s="1"/>
  <c r="F3350" i="9"/>
  <c r="E3350" i="9" s="1"/>
  <c r="F3349" i="9"/>
  <c r="E3349" i="9" s="1"/>
  <c r="F3348" i="9"/>
  <c r="E3348" i="9" s="1"/>
  <c r="F3347" i="9"/>
  <c r="E3347" i="9" s="1"/>
  <c r="F3346" i="9"/>
  <c r="E3346" i="9" s="1"/>
  <c r="F3345" i="9"/>
  <c r="E3345" i="9" s="1"/>
  <c r="F3344" i="9"/>
  <c r="E3344" i="9" s="1"/>
  <c r="F3343" i="9"/>
  <c r="E3343" i="9" s="1"/>
  <c r="F3342" i="9"/>
  <c r="E3342" i="9" s="1"/>
  <c r="F3341" i="9"/>
  <c r="E3341" i="9" s="1"/>
  <c r="F3340" i="9"/>
  <c r="E3340" i="9" s="1"/>
  <c r="F3339" i="9"/>
  <c r="E3339" i="9" s="1"/>
  <c r="F3338" i="9"/>
  <c r="E3338" i="9" s="1"/>
  <c r="F3337" i="9"/>
  <c r="E3337" i="9" s="1"/>
  <c r="F3336" i="9"/>
  <c r="E3336" i="9" s="1"/>
  <c r="F3335" i="9"/>
  <c r="E3335" i="9" s="1"/>
  <c r="F3334" i="9"/>
  <c r="E3334" i="9" s="1"/>
  <c r="F3333" i="9"/>
  <c r="E3333" i="9" s="1"/>
  <c r="F3332" i="9"/>
  <c r="E3332" i="9" s="1"/>
  <c r="F3331" i="9"/>
  <c r="E3331" i="9" s="1"/>
  <c r="F3330" i="9"/>
  <c r="E3330" i="9" s="1"/>
  <c r="F3329" i="9"/>
  <c r="E3329" i="9" s="1"/>
  <c r="F3328" i="9"/>
  <c r="E3328" i="9" s="1"/>
  <c r="F3327" i="9"/>
  <c r="E3327" i="9" s="1"/>
  <c r="F3326" i="9"/>
  <c r="E3326" i="9" s="1"/>
  <c r="F3325" i="9"/>
  <c r="E3325" i="9" s="1"/>
  <c r="F3324" i="9"/>
  <c r="E3324" i="9" s="1"/>
  <c r="F3323" i="9"/>
  <c r="E3323" i="9" s="1"/>
  <c r="F3322" i="9"/>
  <c r="E3322" i="9" s="1"/>
  <c r="F3321" i="9"/>
  <c r="E3321" i="9" s="1"/>
  <c r="F3320" i="9"/>
  <c r="E3320" i="9" s="1"/>
  <c r="F3319" i="9"/>
  <c r="E3319" i="9" s="1"/>
  <c r="F3318" i="9"/>
  <c r="E3318" i="9" s="1"/>
  <c r="F3317" i="9"/>
  <c r="E3317" i="9" s="1"/>
  <c r="F3316" i="9"/>
  <c r="E3316" i="9" s="1"/>
  <c r="F3315" i="9"/>
  <c r="E3315" i="9" s="1"/>
  <c r="F3314" i="9"/>
  <c r="E3314" i="9" s="1"/>
  <c r="F3313" i="9"/>
  <c r="E3313" i="9" s="1"/>
  <c r="F3312" i="9"/>
  <c r="E3312" i="9" s="1"/>
  <c r="F3311" i="9"/>
  <c r="E3311" i="9" s="1"/>
  <c r="F3310" i="9"/>
  <c r="E3310" i="9" s="1"/>
  <c r="F3309" i="9"/>
  <c r="E3309" i="9" s="1"/>
  <c r="F3308" i="9"/>
  <c r="E3308" i="9" s="1"/>
  <c r="F3307" i="9"/>
  <c r="E3307" i="9" s="1"/>
  <c r="F3306" i="9"/>
  <c r="E3306" i="9" s="1"/>
  <c r="F3305" i="9"/>
  <c r="E3305" i="9" s="1"/>
  <c r="F3304" i="9"/>
  <c r="E3304" i="9" s="1"/>
  <c r="F3303" i="9"/>
  <c r="E3303" i="9" s="1"/>
  <c r="F3302" i="9"/>
  <c r="E3302" i="9" s="1"/>
  <c r="F3301" i="9"/>
  <c r="E3301" i="9" s="1"/>
  <c r="F3300" i="9"/>
  <c r="E3300" i="9" s="1"/>
  <c r="F3299" i="9"/>
  <c r="E3299" i="9" s="1"/>
  <c r="F3298" i="9"/>
  <c r="E3298" i="9" s="1"/>
  <c r="F3297" i="9"/>
  <c r="E3297" i="9" s="1"/>
  <c r="F3296" i="9"/>
  <c r="E3296" i="9" s="1"/>
  <c r="F3295" i="9"/>
  <c r="E3295" i="9" s="1"/>
  <c r="F3294" i="9"/>
  <c r="E3294" i="9" s="1"/>
  <c r="F3293" i="9"/>
  <c r="E3293" i="9" s="1"/>
  <c r="F3292" i="9"/>
  <c r="E3292" i="9" s="1"/>
  <c r="F3291" i="9"/>
  <c r="E3291" i="9" s="1"/>
  <c r="F3290" i="9"/>
  <c r="E3290" i="9" s="1"/>
  <c r="F3289" i="9"/>
  <c r="E3289" i="9" s="1"/>
  <c r="F3288" i="9"/>
  <c r="E3288" i="9" s="1"/>
  <c r="F3287" i="9"/>
  <c r="E3287" i="9" s="1"/>
  <c r="F3286" i="9"/>
  <c r="E3286" i="9" s="1"/>
  <c r="F3285" i="9"/>
  <c r="E3285" i="9" s="1"/>
  <c r="F3284" i="9"/>
  <c r="E3284" i="9" s="1"/>
  <c r="F3283" i="9"/>
  <c r="E3283" i="9" s="1"/>
  <c r="F3282" i="9"/>
  <c r="E3282" i="9" s="1"/>
  <c r="F3281" i="9"/>
  <c r="E3281" i="9" s="1"/>
  <c r="F3280" i="9"/>
  <c r="E3280" i="9" s="1"/>
  <c r="F3279" i="9"/>
  <c r="E3279" i="9" s="1"/>
  <c r="F3278" i="9"/>
  <c r="E3278" i="9" s="1"/>
  <c r="F3277" i="9"/>
  <c r="E3277" i="9" s="1"/>
  <c r="F3276" i="9"/>
  <c r="E3276" i="9" s="1"/>
  <c r="F3275" i="9"/>
  <c r="E3275" i="9" s="1"/>
  <c r="F3274" i="9"/>
  <c r="E3274" i="9" s="1"/>
  <c r="F3273" i="9"/>
  <c r="E3273" i="9" s="1"/>
  <c r="F3272" i="9"/>
  <c r="E3272" i="9" s="1"/>
  <c r="F3271" i="9"/>
  <c r="E3271" i="9" s="1"/>
  <c r="F3270" i="9"/>
  <c r="E3270" i="9" s="1"/>
  <c r="F3269" i="9"/>
  <c r="E3269" i="9" s="1"/>
  <c r="F3268" i="9"/>
  <c r="E3268" i="9" s="1"/>
  <c r="F3267" i="9"/>
  <c r="E3267" i="9" s="1"/>
  <c r="F3266" i="9"/>
  <c r="E3266" i="9" s="1"/>
  <c r="F3265" i="9"/>
  <c r="E3265" i="9" s="1"/>
  <c r="F3264" i="9"/>
  <c r="E3264" i="9" s="1"/>
  <c r="F3263" i="9"/>
  <c r="E3263" i="9" s="1"/>
  <c r="F3262" i="9"/>
  <c r="E3262" i="9" s="1"/>
  <c r="F3261" i="9"/>
  <c r="E3261" i="9" s="1"/>
  <c r="F3260" i="9"/>
  <c r="E3260" i="9" s="1"/>
  <c r="F3259" i="9"/>
  <c r="E3259" i="9" s="1"/>
  <c r="F3258" i="9"/>
  <c r="E3258" i="9" s="1"/>
  <c r="F3257" i="9"/>
  <c r="E3257" i="9" s="1"/>
  <c r="F3256" i="9"/>
  <c r="E3256" i="9" s="1"/>
  <c r="F3255" i="9"/>
  <c r="E3255" i="9" s="1"/>
  <c r="F3254" i="9"/>
  <c r="E3254" i="9" s="1"/>
  <c r="F3253" i="9"/>
  <c r="E3253" i="9" s="1"/>
  <c r="F3252" i="9"/>
  <c r="E3252" i="9" s="1"/>
  <c r="F3251" i="9"/>
  <c r="E3251" i="9" s="1"/>
  <c r="F3250" i="9"/>
  <c r="E3250" i="9" s="1"/>
  <c r="F3249" i="9"/>
  <c r="E3249" i="9" s="1"/>
  <c r="F3248" i="9"/>
  <c r="E3248" i="9" s="1"/>
  <c r="F3247" i="9"/>
  <c r="E3247" i="9" s="1"/>
  <c r="F3246" i="9"/>
  <c r="E3246" i="9" s="1"/>
  <c r="F3245" i="9"/>
  <c r="E3245" i="9" s="1"/>
  <c r="F3244" i="9"/>
  <c r="E3244" i="9" s="1"/>
  <c r="F3243" i="9"/>
  <c r="E3243" i="9" s="1"/>
  <c r="F3242" i="9"/>
  <c r="E3242" i="9" s="1"/>
  <c r="F3241" i="9"/>
  <c r="E3241" i="9" s="1"/>
  <c r="F3240" i="9"/>
  <c r="E3240" i="9" s="1"/>
  <c r="F3239" i="9"/>
  <c r="E3239" i="9" s="1"/>
  <c r="F3238" i="9"/>
  <c r="E3238" i="9" s="1"/>
  <c r="F3237" i="9"/>
  <c r="E3237" i="9" s="1"/>
  <c r="F3236" i="9"/>
  <c r="E3236" i="9" s="1"/>
  <c r="F3235" i="9"/>
  <c r="E3235" i="9" s="1"/>
  <c r="F3234" i="9"/>
  <c r="E3234" i="9" s="1"/>
  <c r="F3233" i="9"/>
  <c r="E3233" i="9" s="1"/>
  <c r="F3232" i="9"/>
  <c r="E3232" i="9" s="1"/>
  <c r="F3231" i="9"/>
  <c r="E3231" i="9" s="1"/>
  <c r="F3230" i="9"/>
  <c r="E3230" i="9" s="1"/>
  <c r="F3229" i="9"/>
  <c r="E3229" i="9" s="1"/>
  <c r="F3228" i="9"/>
  <c r="E3228" i="9" s="1"/>
  <c r="F3227" i="9"/>
  <c r="E3227" i="9" s="1"/>
  <c r="F3226" i="9"/>
  <c r="E3226" i="9" s="1"/>
  <c r="F3225" i="9"/>
  <c r="E3225" i="9" s="1"/>
  <c r="F3224" i="9"/>
  <c r="E3224" i="9" s="1"/>
  <c r="F3223" i="9"/>
  <c r="E3223" i="9" s="1"/>
  <c r="F3222" i="9"/>
  <c r="E3222" i="9" s="1"/>
  <c r="F3221" i="9"/>
  <c r="E3221" i="9" s="1"/>
  <c r="F3220" i="9"/>
  <c r="E3220" i="9" s="1"/>
  <c r="F3219" i="9"/>
  <c r="E3219" i="9" s="1"/>
  <c r="F3218" i="9"/>
  <c r="E3218" i="9" s="1"/>
  <c r="F3217" i="9"/>
  <c r="E3217" i="9" s="1"/>
  <c r="F3216" i="9"/>
  <c r="E3216" i="9" s="1"/>
  <c r="F3215" i="9"/>
  <c r="E3215" i="9" s="1"/>
  <c r="F3214" i="9"/>
  <c r="E3214" i="9" s="1"/>
  <c r="F3213" i="9"/>
  <c r="E3213" i="9" s="1"/>
  <c r="F3212" i="9"/>
  <c r="E3212" i="9" s="1"/>
  <c r="F3211" i="9"/>
  <c r="E3211" i="9" s="1"/>
  <c r="F3210" i="9"/>
  <c r="E3210" i="9" s="1"/>
  <c r="F3209" i="9"/>
  <c r="E3209" i="9" s="1"/>
  <c r="F3208" i="9"/>
  <c r="E3208" i="9" s="1"/>
  <c r="F3207" i="9"/>
  <c r="E3207" i="9" s="1"/>
  <c r="F3206" i="9"/>
  <c r="E3206" i="9" s="1"/>
  <c r="F3205" i="9"/>
  <c r="E3205" i="9" s="1"/>
  <c r="F3204" i="9"/>
  <c r="E3204" i="9" s="1"/>
  <c r="F3203" i="9"/>
  <c r="E3203" i="9" s="1"/>
  <c r="F3202" i="9"/>
  <c r="E3202" i="9" s="1"/>
  <c r="F3201" i="9"/>
  <c r="E3201" i="9" s="1"/>
  <c r="F3200" i="9"/>
  <c r="E3200" i="9" s="1"/>
  <c r="F3199" i="9"/>
  <c r="E3199" i="9" s="1"/>
  <c r="F3198" i="9"/>
  <c r="E3198" i="9" s="1"/>
  <c r="F3197" i="9"/>
  <c r="E3197" i="9" s="1"/>
  <c r="F3196" i="9"/>
  <c r="E3196" i="9" s="1"/>
  <c r="F3195" i="9"/>
  <c r="E3195" i="9" s="1"/>
  <c r="F3194" i="9"/>
  <c r="E3194" i="9" s="1"/>
  <c r="F3193" i="9"/>
  <c r="E3193" i="9" s="1"/>
  <c r="F3192" i="9"/>
  <c r="E3192" i="9" s="1"/>
  <c r="F3191" i="9"/>
  <c r="E3191" i="9" s="1"/>
  <c r="F3190" i="9"/>
  <c r="E3190" i="9" s="1"/>
  <c r="F3189" i="9"/>
  <c r="E3189" i="9" s="1"/>
  <c r="F3188" i="9"/>
  <c r="E3188" i="9" s="1"/>
  <c r="F3187" i="9"/>
  <c r="E3187" i="9" s="1"/>
  <c r="F3186" i="9"/>
  <c r="E3186" i="9" s="1"/>
  <c r="F3185" i="9"/>
  <c r="E3185" i="9" s="1"/>
  <c r="F3184" i="9"/>
  <c r="E3184" i="9" s="1"/>
  <c r="F3183" i="9"/>
  <c r="E3183" i="9" s="1"/>
  <c r="F3182" i="9"/>
  <c r="E3182" i="9" s="1"/>
  <c r="F3181" i="9"/>
  <c r="E3181" i="9" s="1"/>
  <c r="F3180" i="9"/>
  <c r="E3180" i="9" s="1"/>
  <c r="F3179" i="9"/>
  <c r="E3179" i="9" s="1"/>
  <c r="F3178" i="9"/>
  <c r="E3178" i="9" s="1"/>
  <c r="F3177" i="9"/>
  <c r="E3177" i="9" s="1"/>
  <c r="F3176" i="9"/>
  <c r="E3176" i="9" s="1"/>
  <c r="F3175" i="9"/>
  <c r="E3175" i="9" s="1"/>
  <c r="F3174" i="9"/>
  <c r="E3174" i="9" s="1"/>
  <c r="F3173" i="9"/>
  <c r="E3173" i="9" s="1"/>
  <c r="F3172" i="9"/>
  <c r="E3172" i="9" s="1"/>
  <c r="F3171" i="9"/>
  <c r="E3171" i="9" s="1"/>
  <c r="F3170" i="9"/>
  <c r="E3170" i="9" s="1"/>
  <c r="F3169" i="9"/>
  <c r="E3169" i="9" s="1"/>
  <c r="F3168" i="9"/>
  <c r="E3168" i="9" s="1"/>
  <c r="F3167" i="9"/>
  <c r="E3167" i="9" s="1"/>
  <c r="F3166" i="9"/>
  <c r="E3166" i="9" s="1"/>
  <c r="F3165" i="9"/>
  <c r="E3165" i="9" s="1"/>
  <c r="F3164" i="9"/>
  <c r="E3164" i="9" s="1"/>
  <c r="F3163" i="9"/>
  <c r="E3163" i="9" s="1"/>
  <c r="F3162" i="9"/>
  <c r="E3162" i="9" s="1"/>
  <c r="F3161" i="9"/>
  <c r="E3161" i="9" s="1"/>
  <c r="F3160" i="9"/>
  <c r="E3160" i="9" s="1"/>
  <c r="F3159" i="9"/>
  <c r="E3159" i="9" s="1"/>
  <c r="F3158" i="9"/>
  <c r="E3158" i="9" s="1"/>
  <c r="F3157" i="9"/>
  <c r="E3157" i="9" s="1"/>
  <c r="F3156" i="9"/>
  <c r="E3156" i="9" s="1"/>
  <c r="F3155" i="9"/>
  <c r="E3155" i="9" s="1"/>
  <c r="F3154" i="9"/>
  <c r="E3154" i="9" s="1"/>
  <c r="F3153" i="9"/>
  <c r="E3153" i="9" s="1"/>
  <c r="F3152" i="9"/>
  <c r="E3152" i="9" s="1"/>
  <c r="F3151" i="9"/>
  <c r="E3151" i="9" s="1"/>
  <c r="F3150" i="9"/>
  <c r="E3150" i="9" s="1"/>
  <c r="F3149" i="9"/>
  <c r="E3149" i="9" s="1"/>
  <c r="F3148" i="9"/>
  <c r="E3148" i="9" s="1"/>
  <c r="F3147" i="9"/>
  <c r="E3147" i="9" s="1"/>
  <c r="F3146" i="9"/>
  <c r="E3146" i="9" s="1"/>
  <c r="F3145" i="9"/>
  <c r="E3145" i="9" s="1"/>
  <c r="F3144" i="9"/>
  <c r="E3144" i="9" s="1"/>
  <c r="F3143" i="9"/>
  <c r="E3143" i="9" s="1"/>
  <c r="F3142" i="9"/>
  <c r="E3142" i="9" s="1"/>
  <c r="F3141" i="9"/>
  <c r="E3141" i="9" s="1"/>
  <c r="F3140" i="9"/>
  <c r="E3140" i="9" s="1"/>
  <c r="F3139" i="9"/>
  <c r="E3139" i="9" s="1"/>
  <c r="F3138" i="9"/>
  <c r="E3138" i="9" s="1"/>
  <c r="F3137" i="9"/>
  <c r="E3137" i="9" s="1"/>
  <c r="F3136" i="9"/>
  <c r="E3136" i="9" s="1"/>
  <c r="F3135" i="9"/>
  <c r="E3135" i="9" s="1"/>
  <c r="F3134" i="9"/>
  <c r="E3134" i="9" s="1"/>
  <c r="F3133" i="9"/>
  <c r="E3133" i="9" s="1"/>
  <c r="F3132" i="9"/>
  <c r="E3132" i="9" s="1"/>
  <c r="F3131" i="9"/>
  <c r="E3131" i="9" s="1"/>
  <c r="F3130" i="9"/>
  <c r="E3130" i="9" s="1"/>
  <c r="F3129" i="9"/>
  <c r="E3129" i="9" s="1"/>
  <c r="F3128" i="9"/>
  <c r="E3128" i="9" s="1"/>
  <c r="F3127" i="9"/>
  <c r="E3127" i="9" s="1"/>
  <c r="F3126" i="9"/>
  <c r="E3126" i="9" s="1"/>
  <c r="F3125" i="9"/>
  <c r="E3125" i="9" s="1"/>
  <c r="F3124" i="9"/>
  <c r="E3124" i="9" s="1"/>
  <c r="F3123" i="9"/>
  <c r="E3123" i="9" s="1"/>
  <c r="F3122" i="9"/>
  <c r="E3122" i="9" s="1"/>
  <c r="F3121" i="9"/>
  <c r="E3121" i="9" s="1"/>
  <c r="F3120" i="9"/>
  <c r="E3120" i="9" s="1"/>
  <c r="F3119" i="9"/>
  <c r="E3119" i="9" s="1"/>
  <c r="F3118" i="9"/>
  <c r="E3118" i="9" s="1"/>
  <c r="F3117" i="9"/>
  <c r="E3117" i="9" s="1"/>
  <c r="F3116" i="9"/>
  <c r="E3116" i="9" s="1"/>
  <c r="F3115" i="9"/>
  <c r="E3115" i="9" s="1"/>
  <c r="F3114" i="9"/>
  <c r="E3114" i="9" s="1"/>
  <c r="F3113" i="9"/>
  <c r="E3113" i="9" s="1"/>
  <c r="F3112" i="9"/>
  <c r="E3112" i="9" s="1"/>
  <c r="F3111" i="9"/>
  <c r="E3111" i="9" s="1"/>
  <c r="F3110" i="9"/>
  <c r="E3110" i="9" s="1"/>
  <c r="F3109" i="9"/>
  <c r="E3109" i="9" s="1"/>
  <c r="F3108" i="9"/>
  <c r="E3108" i="9" s="1"/>
  <c r="F3107" i="9"/>
  <c r="E3107" i="9" s="1"/>
  <c r="F3106" i="9"/>
  <c r="E3106" i="9" s="1"/>
  <c r="F3105" i="9"/>
  <c r="E3105" i="9" s="1"/>
  <c r="F3104" i="9"/>
  <c r="E3104" i="9" s="1"/>
  <c r="F3103" i="9"/>
  <c r="E3103" i="9" s="1"/>
  <c r="F3102" i="9"/>
  <c r="E3102" i="9" s="1"/>
  <c r="F3101" i="9"/>
  <c r="E3101" i="9" s="1"/>
  <c r="F3100" i="9"/>
  <c r="E3100" i="9" s="1"/>
  <c r="F3099" i="9"/>
  <c r="E3099" i="9" s="1"/>
  <c r="F3098" i="9"/>
  <c r="E3098" i="9" s="1"/>
  <c r="F3097" i="9"/>
  <c r="E3097" i="9" s="1"/>
  <c r="F3096" i="9"/>
  <c r="E3096" i="9" s="1"/>
  <c r="F3095" i="9"/>
  <c r="E3095" i="9" s="1"/>
  <c r="F3094" i="9"/>
  <c r="E3094" i="9" s="1"/>
  <c r="F3093" i="9"/>
  <c r="E3093" i="9" s="1"/>
  <c r="F3092" i="9"/>
  <c r="E3092" i="9" s="1"/>
  <c r="F3091" i="9"/>
  <c r="E3091" i="9" s="1"/>
  <c r="F3090" i="9"/>
  <c r="E3090" i="9" s="1"/>
  <c r="F3089" i="9"/>
  <c r="E3089" i="9" s="1"/>
  <c r="F3088" i="9"/>
  <c r="E3088" i="9" s="1"/>
  <c r="F3087" i="9"/>
  <c r="E3087" i="9" s="1"/>
  <c r="F3086" i="9"/>
  <c r="E3086" i="9" s="1"/>
  <c r="F3085" i="9"/>
  <c r="E3085" i="9" s="1"/>
  <c r="F3084" i="9"/>
  <c r="E3084" i="9" s="1"/>
  <c r="F3083" i="9"/>
  <c r="E3083" i="9" s="1"/>
  <c r="F3082" i="9"/>
  <c r="E3082" i="9" s="1"/>
  <c r="F3081" i="9"/>
  <c r="E3081" i="9" s="1"/>
  <c r="F3080" i="9"/>
  <c r="E3080" i="9" s="1"/>
  <c r="F3079" i="9"/>
  <c r="E3079" i="9" s="1"/>
  <c r="F3078" i="9"/>
  <c r="E3078" i="9" s="1"/>
  <c r="F3077" i="9"/>
  <c r="E3077" i="9" s="1"/>
  <c r="F3076" i="9"/>
  <c r="E3076" i="9" s="1"/>
  <c r="F3075" i="9"/>
  <c r="E3075" i="9" s="1"/>
  <c r="F3074" i="9"/>
  <c r="E3074" i="9" s="1"/>
  <c r="F3073" i="9"/>
  <c r="E3073" i="9" s="1"/>
  <c r="F3072" i="9"/>
  <c r="E3072" i="9" s="1"/>
  <c r="F3071" i="9"/>
  <c r="E3071" i="9" s="1"/>
  <c r="F3070" i="9"/>
  <c r="E3070" i="9" s="1"/>
  <c r="F3069" i="9"/>
  <c r="E3069" i="9" s="1"/>
  <c r="F3068" i="9"/>
  <c r="E3068" i="9" s="1"/>
  <c r="F3067" i="9"/>
  <c r="E3067" i="9" s="1"/>
  <c r="F3066" i="9"/>
  <c r="E3066" i="9" s="1"/>
  <c r="F3065" i="9"/>
  <c r="E3065" i="9" s="1"/>
  <c r="F3064" i="9"/>
  <c r="E3064" i="9" s="1"/>
  <c r="F3063" i="9"/>
  <c r="E3063" i="9" s="1"/>
  <c r="F3062" i="9"/>
  <c r="E3062" i="9" s="1"/>
  <c r="F3061" i="9"/>
  <c r="E3061" i="9" s="1"/>
  <c r="F3060" i="9"/>
  <c r="E3060" i="9" s="1"/>
  <c r="F3059" i="9"/>
  <c r="E3059" i="9" s="1"/>
  <c r="F3058" i="9"/>
  <c r="E3058" i="9" s="1"/>
  <c r="F3057" i="9"/>
  <c r="E3057" i="9" s="1"/>
  <c r="F3056" i="9"/>
  <c r="E3056" i="9" s="1"/>
  <c r="F3055" i="9"/>
  <c r="E3055" i="9" s="1"/>
  <c r="F3054" i="9"/>
  <c r="E3054" i="9" s="1"/>
  <c r="F3053" i="9"/>
  <c r="E3053" i="9" s="1"/>
  <c r="F3052" i="9"/>
  <c r="E3052" i="9" s="1"/>
  <c r="F3051" i="9"/>
  <c r="E3051" i="9" s="1"/>
  <c r="F3050" i="9"/>
  <c r="E3050" i="9" s="1"/>
  <c r="F3049" i="9"/>
  <c r="E3049" i="9" s="1"/>
  <c r="F3048" i="9"/>
  <c r="E3048" i="9" s="1"/>
  <c r="F3047" i="9"/>
  <c r="E3047" i="9" s="1"/>
  <c r="F3046" i="9"/>
  <c r="E3046" i="9" s="1"/>
  <c r="F3045" i="9"/>
  <c r="E3045" i="9" s="1"/>
  <c r="F3044" i="9"/>
  <c r="E3044" i="9" s="1"/>
  <c r="F3043" i="9"/>
  <c r="E3043" i="9" s="1"/>
  <c r="F3042" i="9"/>
  <c r="E3042" i="9" s="1"/>
  <c r="F3041" i="9"/>
  <c r="E3041" i="9" s="1"/>
  <c r="F3040" i="9"/>
  <c r="E3040" i="9" s="1"/>
  <c r="F3039" i="9"/>
  <c r="E3039" i="9" s="1"/>
  <c r="F3038" i="9"/>
  <c r="E3038" i="9" s="1"/>
  <c r="F3037" i="9"/>
  <c r="E3037" i="9" s="1"/>
  <c r="F3036" i="9"/>
  <c r="E3036" i="9" s="1"/>
  <c r="F3035" i="9"/>
  <c r="E3035" i="9" s="1"/>
  <c r="F3034" i="9"/>
  <c r="E3034" i="9" s="1"/>
  <c r="F3033" i="9"/>
  <c r="E3033" i="9" s="1"/>
  <c r="F3032" i="9"/>
  <c r="E3032" i="9" s="1"/>
  <c r="F3031" i="9"/>
  <c r="E3031" i="9" s="1"/>
  <c r="F3030" i="9"/>
  <c r="E3030" i="9" s="1"/>
  <c r="F3029" i="9"/>
  <c r="E3029" i="9" s="1"/>
  <c r="F3028" i="9"/>
  <c r="E3028" i="9" s="1"/>
  <c r="F3027" i="9"/>
  <c r="E3027" i="9" s="1"/>
  <c r="F3026" i="9"/>
  <c r="E3026" i="9" s="1"/>
  <c r="F3025" i="9"/>
  <c r="E3025" i="9" s="1"/>
  <c r="F3024" i="9"/>
  <c r="E3024" i="9" s="1"/>
  <c r="F3023" i="9"/>
  <c r="E3023" i="9" s="1"/>
  <c r="F3022" i="9"/>
  <c r="E3022" i="9" s="1"/>
  <c r="F3021" i="9"/>
  <c r="E3021" i="9" s="1"/>
  <c r="F3020" i="9"/>
  <c r="E3020" i="9" s="1"/>
  <c r="F3019" i="9"/>
  <c r="E3019" i="9" s="1"/>
  <c r="F3018" i="9"/>
  <c r="E3018" i="9" s="1"/>
  <c r="F3017" i="9"/>
  <c r="E3017" i="9" s="1"/>
  <c r="F3016" i="9"/>
  <c r="E3016" i="9" s="1"/>
  <c r="F3015" i="9"/>
  <c r="E3015" i="9" s="1"/>
  <c r="F3014" i="9"/>
  <c r="E3014" i="9" s="1"/>
  <c r="F3013" i="9"/>
  <c r="E3013" i="9" s="1"/>
  <c r="F3012" i="9"/>
  <c r="E3012" i="9" s="1"/>
  <c r="F3011" i="9"/>
  <c r="E3011" i="9" s="1"/>
  <c r="F3010" i="9"/>
  <c r="E3010" i="9" s="1"/>
  <c r="F3009" i="9"/>
  <c r="E3009" i="9" s="1"/>
  <c r="F3008" i="9"/>
  <c r="E3008" i="9" s="1"/>
  <c r="F3007" i="9"/>
  <c r="E3007" i="9" s="1"/>
  <c r="F3006" i="9"/>
  <c r="E3006" i="9" s="1"/>
  <c r="F3005" i="9"/>
  <c r="E3005" i="9" s="1"/>
  <c r="F3004" i="9"/>
  <c r="E3004" i="9" s="1"/>
  <c r="F3003" i="9"/>
  <c r="E3003" i="9" s="1"/>
  <c r="F3002" i="9"/>
  <c r="E3002" i="9" s="1"/>
  <c r="F3001" i="9"/>
  <c r="E3001" i="9" s="1"/>
  <c r="F3000" i="9"/>
  <c r="E3000" i="9" s="1"/>
  <c r="F2999" i="9"/>
  <c r="E2999" i="9" s="1"/>
  <c r="F2998" i="9"/>
  <c r="E2998" i="9" s="1"/>
  <c r="F2997" i="9"/>
  <c r="E2997" i="9" s="1"/>
  <c r="F2996" i="9"/>
  <c r="E2996" i="9" s="1"/>
  <c r="F2995" i="9"/>
  <c r="E2995" i="9" s="1"/>
  <c r="F2994" i="9"/>
  <c r="E2994" i="9" s="1"/>
  <c r="F2993" i="9"/>
  <c r="E2993" i="9" s="1"/>
  <c r="F2992" i="9"/>
  <c r="E2992" i="9" s="1"/>
  <c r="F2991" i="9"/>
  <c r="E2991" i="9" s="1"/>
  <c r="F2990" i="9"/>
  <c r="E2990" i="9" s="1"/>
  <c r="F2989" i="9"/>
  <c r="E2989" i="9" s="1"/>
  <c r="F2988" i="9"/>
  <c r="E2988" i="9" s="1"/>
  <c r="F2987" i="9"/>
  <c r="E2987" i="9" s="1"/>
  <c r="F2986" i="9"/>
  <c r="E2986" i="9" s="1"/>
  <c r="F2985" i="9"/>
  <c r="E2985" i="9" s="1"/>
  <c r="F2984" i="9"/>
  <c r="E2984" i="9" s="1"/>
  <c r="F2983" i="9"/>
  <c r="E2983" i="9" s="1"/>
  <c r="F2982" i="9"/>
  <c r="E2982" i="9" s="1"/>
  <c r="F2981" i="9"/>
  <c r="E2981" i="9" s="1"/>
  <c r="F2980" i="9"/>
  <c r="E2980" i="9" s="1"/>
  <c r="F2979" i="9"/>
  <c r="E2979" i="9" s="1"/>
  <c r="F2978" i="9"/>
  <c r="E2978" i="9" s="1"/>
  <c r="F2977" i="9"/>
  <c r="E2977" i="9" s="1"/>
  <c r="F2976" i="9"/>
  <c r="E2976" i="9" s="1"/>
  <c r="F2975" i="9"/>
  <c r="E2975" i="9" s="1"/>
  <c r="F2974" i="9"/>
  <c r="E2974" i="9" s="1"/>
  <c r="F2973" i="9"/>
  <c r="E2973" i="9" s="1"/>
  <c r="F2972" i="9"/>
  <c r="E2972" i="9" s="1"/>
  <c r="F2971" i="9"/>
  <c r="E2971" i="9" s="1"/>
  <c r="F2970" i="9"/>
  <c r="E2970" i="9" s="1"/>
  <c r="F2969" i="9"/>
  <c r="E2969" i="9" s="1"/>
  <c r="F2968" i="9"/>
  <c r="E2968" i="9" s="1"/>
  <c r="F2967" i="9"/>
  <c r="E2967" i="9" s="1"/>
  <c r="F2966" i="9"/>
  <c r="E2966" i="9" s="1"/>
  <c r="F2965" i="9"/>
  <c r="E2965" i="9" s="1"/>
  <c r="F2964" i="9"/>
  <c r="E2964" i="9" s="1"/>
  <c r="F2963" i="9"/>
  <c r="E2963" i="9" s="1"/>
  <c r="F2962" i="9"/>
  <c r="E2962" i="9" s="1"/>
  <c r="F2961" i="9"/>
  <c r="E2961" i="9" s="1"/>
  <c r="F2960" i="9"/>
  <c r="E2960" i="9" s="1"/>
  <c r="F2959" i="9"/>
  <c r="E2959" i="9" s="1"/>
  <c r="F2958" i="9"/>
  <c r="E2958" i="9" s="1"/>
  <c r="F2957" i="9"/>
  <c r="E2957" i="9" s="1"/>
  <c r="F2956" i="9"/>
  <c r="E2956" i="9" s="1"/>
  <c r="F2955" i="9"/>
  <c r="E2955" i="9" s="1"/>
  <c r="F2954" i="9"/>
  <c r="E2954" i="9" s="1"/>
  <c r="F2953" i="9"/>
  <c r="E2953" i="9" s="1"/>
  <c r="F2952" i="9"/>
  <c r="E2952" i="9" s="1"/>
  <c r="F2951" i="9"/>
  <c r="E2951" i="9" s="1"/>
  <c r="F2950" i="9"/>
  <c r="E2950" i="9" s="1"/>
  <c r="F2949" i="9"/>
  <c r="E2949" i="9" s="1"/>
  <c r="F2948" i="9"/>
  <c r="E2948" i="9" s="1"/>
  <c r="F2947" i="9"/>
  <c r="E2947" i="9" s="1"/>
  <c r="F2946" i="9"/>
  <c r="E2946" i="9" s="1"/>
  <c r="F2945" i="9"/>
  <c r="E2945" i="9" s="1"/>
  <c r="F2944" i="9"/>
  <c r="E2944" i="9" s="1"/>
  <c r="F2943" i="9"/>
  <c r="E2943" i="9" s="1"/>
  <c r="F2942" i="9"/>
  <c r="E2942" i="9" s="1"/>
  <c r="F2941" i="9"/>
  <c r="E2941" i="9" s="1"/>
  <c r="F2940" i="9"/>
  <c r="E2940" i="9" s="1"/>
  <c r="F2939" i="9"/>
  <c r="E2939" i="9" s="1"/>
  <c r="F2938" i="9"/>
  <c r="E2938" i="9" s="1"/>
  <c r="F2937" i="9"/>
  <c r="E2937" i="9" s="1"/>
  <c r="F2936" i="9"/>
  <c r="E2936" i="9" s="1"/>
  <c r="F2935" i="9"/>
  <c r="E2935" i="9" s="1"/>
  <c r="F2934" i="9"/>
  <c r="E2934" i="9" s="1"/>
  <c r="F2933" i="9"/>
  <c r="E2933" i="9" s="1"/>
  <c r="F2932" i="9"/>
  <c r="E2932" i="9" s="1"/>
  <c r="F2931" i="9"/>
  <c r="E2931" i="9" s="1"/>
  <c r="F2930" i="9"/>
  <c r="E2930" i="9" s="1"/>
  <c r="F2929" i="9"/>
  <c r="E2929" i="9" s="1"/>
  <c r="F2928" i="9"/>
  <c r="E2928" i="9" s="1"/>
  <c r="F2927" i="9"/>
  <c r="E2927" i="9" s="1"/>
  <c r="F2926" i="9"/>
  <c r="E2926" i="9" s="1"/>
  <c r="F2925" i="9"/>
  <c r="E2925" i="9" s="1"/>
  <c r="F2924" i="9"/>
  <c r="E2924" i="9" s="1"/>
  <c r="F2923" i="9"/>
  <c r="E2923" i="9" s="1"/>
  <c r="F2922" i="9"/>
  <c r="E2922" i="9" s="1"/>
  <c r="F2921" i="9"/>
  <c r="E2921" i="9" s="1"/>
  <c r="F2920" i="9"/>
  <c r="E2920" i="9" s="1"/>
  <c r="F2919" i="9"/>
  <c r="E2919" i="9" s="1"/>
  <c r="F2918" i="9"/>
  <c r="E2918" i="9" s="1"/>
  <c r="F2917" i="9"/>
  <c r="E2917" i="9" s="1"/>
  <c r="F2916" i="9"/>
  <c r="E2916" i="9" s="1"/>
  <c r="F2915" i="9"/>
  <c r="E2915" i="9" s="1"/>
  <c r="F2914" i="9"/>
  <c r="E2914" i="9" s="1"/>
  <c r="F2913" i="9"/>
  <c r="E2913" i="9" s="1"/>
  <c r="F2912" i="9"/>
  <c r="E2912" i="9" s="1"/>
  <c r="F2911" i="9"/>
  <c r="E2911" i="9" s="1"/>
  <c r="F2910" i="9"/>
  <c r="E2910" i="9" s="1"/>
  <c r="F2909" i="9"/>
  <c r="E2909" i="9" s="1"/>
  <c r="F2908" i="9"/>
  <c r="E2908" i="9" s="1"/>
  <c r="F2907" i="9"/>
  <c r="E2907" i="9" s="1"/>
  <c r="F2906" i="9"/>
  <c r="E2906" i="9" s="1"/>
  <c r="F2905" i="9"/>
  <c r="E2905" i="9" s="1"/>
  <c r="F2904" i="9"/>
  <c r="E2904" i="9" s="1"/>
  <c r="F2903" i="9"/>
  <c r="E2903" i="9" s="1"/>
  <c r="F2902" i="9"/>
  <c r="E2902" i="9" s="1"/>
  <c r="F2901" i="9"/>
  <c r="E2901" i="9" s="1"/>
  <c r="F2900" i="9"/>
  <c r="E2900" i="9" s="1"/>
  <c r="F2899" i="9"/>
  <c r="E2899" i="9" s="1"/>
  <c r="F2898" i="9"/>
  <c r="E2898" i="9" s="1"/>
  <c r="F2897" i="9"/>
  <c r="E2897" i="9" s="1"/>
  <c r="F2896" i="9"/>
  <c r="E2896" i="9" s="1"/>
  <c r="F2895" i="9"/>
  <c r="E2895" i="9" s="1"/>
  <c r="F2894" i="9"/>
  <c r="E2894" i="9" s="1"/>
  <c r="F2893" i="9"/>
  <c r="E2893" i="9" s="1"/>
  <c r="F2892" i="9"/>
  <c r="E2892" i="9" s="1"/>
  <c r="F2891" i="9"/>
  <c r="E2891" i="9" s="1"/>
  <c r="F2890" i="9"/>
  <c r="E2890" i="9" s="1"/>
  <c r="F2889" i="9"/>
  <c r="E2889" i="9" s="1"/>
  <c r="F2888" i="9"/>
  <c r="E2888" i="9" s="1"/>
  <c r="F2887" i="9"/>
  <c r="E2887" i="9" s="1"/>
  <c r="F2886" i="9"/>
  <c r="E2886" i="9" s="1"/>
  <c r="F2885" i="9"/>
  <c r="E2885" i="9" s="1"/>
  <c r="F2884" i="9"/>
  <c r="E2884" i="9" s="1"/>
  <c r="F2883" i="9"/>
  <c r="E2883" i="9" s="1"/>
  <c r="F2882" i="9"/>
  <c r="E2882" i="9" s="1"/>
  <c r="F2881" i="9"/>
  <c r="E2881" i="9" s="1"/>
  <c r="F2880" i="9"/>
  <c r="E2880" i="9" s="1"/>
  <c r="F2879" i="9"/>
  <c r="E2879" i="9" s="1"/>
  <c r="F2878" i="9"/>
  <c r="E2878" i="9" s="1"/>
  <c r="F2877" i="9"/>
  <c r="E2877" i="9" s="1"/>
  <c r="F2876" i="9"/>
  <c r="E2876" i="9" s="1"/>
  <c r="F2875" i="9"/>
  <c r="E2875" i="9" s="1"/>
  <c r="F2874" i="9"/>
  <c r="E2874" i="9" s="1"/>
  <c r="F2873" i="9"/>
  <c r="E2873" i="9" s="1"/>
  <c r="F2872" i="9"/>
  <c r="E2872" i="9" s="1"/>
  <c r="F2871" i="9"/>
  <c r="E2871" i="9" s="1"/>
  <c r="F2870" i="9"/>
  <c r="E2870" i="9" s="1"/>
  <c r="F2869" i="9"/>
  <c r="E2869" i="9" s="1"/>
  <c r="F2868" i="9"/>
  <c r="E2868" i="9" s="1"/>
  <c r="F2867" i="9"/>
  <c r="E2867" i="9" s="1"/>
  <c r="F2866" i="9"/>
  <c r="E2866" i="9" s="1"/>
  <c r="F2865" i="9"/>
  <c r="E2865" i="9" s="1"/>
  <c r="F2864" i="9"/>
  <c r="E2864" i="9" s="1"/>
  <c r="F2863" i="9"/>
  <c r="E2863" i="9" s="1"/>
  <c r="F2862" i="9"/>
  <c r="E2862" i="9" s="1"/>
  <c r="F2861" i="9"/>
  <c r="E2861" i="9" s="1"/>
  <c r="F2860" i="9"/>
  <c r="E2860" i="9" s="1"/>
  <c r="F2859" i="9"/>
  <c r="E2859" i="9" s="1"/>
  <c r="F2858" i="9"/>
  <c r="E2858" i="9" s="1"/>
  <c r="F2857" i="9"/>
  <c r="E2857" i="9" s="1"/>
  <c r="F2856" i="9"/>
  <c r="E2856" i="9" s="1"/>
  <c r="F2855" i="9"/>
  <c r="E2855" i="9" s="1"/>
  <c r="F2854" i="9"/>
  <c r="E2854" i="9" s="1"/>
  <c r="F2853" i="9"/>
  <c r="E2853" i="9" s="1"/>
  <c r="F2852" i="9"/>
  <c r="E2852" i="9" s="1"/>
  <c r="F2851" i="9"/>
  <c r="E2851" i="9" s="1"/>
  <c r="F2850" i="9"/>
  <c r="E2850" i="9" s="1"/>
  <c r="F2849" i="9"/>
  <c r="E2849" i="9" s="1"/>
  <c r="F2848" i="9"/>
  <c r="E2848" i="9" s="1"/>
  <c r="F2847" i="9"/>
  <c r="E2847" i="9" s="1"/>
  <c r="F2846" i="9"/>
  <c r="E2846" i="9" s="1"/>
  <c r="F2845" i="9"/>
  <c r="E2845" i="9" s="1"/>
  <c r="F2844" i="9"/>
  <c r="E2844" i="9" s="1"/>
  <c r="F2843" i="9"/>
  <c r="E2843" i="9" s="1"/>
  <c r="F2842" i="9"/>
  <c r="E2842" i="9" s="1"/>
  <c r="F2841" i="9"/>
  <c r="E2841" i="9" s="1"/>
  <c r="F2840" i="9"/>
  <c r="E2840" i="9" s="1"/>
  <c r="F2839" i="9"/>
  <c r="E2839" i="9" s="1"/>
  <c r="F2838" i="9"/>
  <c r="E2838" i="9" s="1"/>
  <c r="F2837" i="9"/>
  <c r="E2837" i="9" s="1"/>
  <c r="F2836" i="9"/>
  <c r="E2836" i="9" s="1"/>
  <c r="F2835" i="9"/>
  <c r="E2835" i="9" s="1"/>
  <c r="F2834" i="9"/>
  <c r="E2834" i="9" s="1"/>
  <c r="F2833" i="9"/>
  <c r="E2833" i="9" s="1"/>
  <c r="F2832" i="9"/>
  <c r="E2832" i="9" s="1"/>
  <c r="F2831" i="9"/>
  <c r="E2831" i="9" s="1"/>
  <c r="F2830" i="9"/>
  <c r="E2830" i="9" s="1"/>
  <c r="F2829" i="9"/>
  <c r="E2829" i="9" s="1"/>
  <c r="F2828" i="9"/>
  <c r="E2828" i="9" s="1"/>
  <c r="F2827" i="9"/>
  <c r="E2827" i="9" s="1"/>
  <c r="F2826" i="9"/>
  <c r="E2826" i="9" s="1"/>
  <c r="F2825" i="9"/>
  <c r="E2825" i="9" s="1"/>
  <c r="F2824" i="9"/>
  <c r="E2824" i="9" s="1"/>
  <c r="F2823" i="9"/>
  <c r="E2823" i="9" s="1"/>
  <c r="F2822" i="9"/>
  <c r="E2822" i="9" s="1"/>
  <c r="F2821" i="9"/>
  <c r="E2821" i="9" s="1"/>
  <c r="F2820" i="9"/>
  <c r="E2820" i="9" s="1"/>
  <c r="F2819" i="9"/>
  <c r="E2819" i="9" s="1"/>
  <c r="F2818" i="9"/>
  <c r="E2818" i="9" s="1"/>
  <c r="F2817" i="9"/>
  <c r="E2817" i="9" s="1"/>
  <c r="F2816" i="9"/>
  <c r="E2816" i="9" s="1"/>
  <c r="F2815" i="9"/>
  <c r="E2815" i="9" s="1"/>
  <c r="F2814" i="9"/>
  <c r="E2814" i="9" s="1"/>
  <c r="F2813" i="9"/>
  <c r="E2813" i="9" s="1"/>
  <c r="F2812" i="9"/>
  <c r="E2812" i="9" s="1"/>
  <c r="F2811" i="9"/>
  <c r="E2811" i="9" s="1"/>
  <c r="F2810" i="9"/>
  <c r="E2810" i="9" s="1"/>
  <c r="F2809" i="9"/>
  <c r="E2809" i="9" s="1"/>
  <c r="F2808" i="9"/>
  <c r="E2808" i="9" s="1"/>
  <c r="F2807" i="9"/>
  <c r="E2807" i="9" s="1"/>
  <c r="F2806" i="9"/>
  <c r="E2806" i="9" s="1"/>
  <c r="F2805" i="9"/>
  <c r="E2805" i="9" s="1"/>
  <c r="F2804" i="9"/>
  <c r="E2804" i="9" s="1"/>
  <c r="F2803" i="9"/>
  <c r="E2803" i="9" s="1"/>
  <c r="F2802" i="9"/>
  <c r="E2802" i="9" s="1"/>
  <c r="F2801" i="9"/>
  <c r="E2801" i="9" s="1"/>
  <c r="F2800" i="9"/>
  <c r="E2800" i="9" s="1"/>
  <c r="F2799" i="9"/>
  <c r="E2799" i="9" s="1"/>
  <c r="F2798" i="9"/>
  <c r="E2798" i="9" s="1"/>
  <c r="F2797" i="9"/>
  <c r="E2797" i="9" s="1"/>
  <c r="F2796" i="9"/>
  <c r="E2796" i="9" s="1"/>
  <c r="F2795" i="9"/>
  <c r="E2795" i="9" s="1"/>
  <c r="F2794" i="9"/>
  <c r="E2794" i="9" s="1"/>
  <c r="F2793" i="9"/>
  <c r="E2793" i="9" s="1"/>
  <c r="F2792" i="9"/>
  <c r="E2792" i="9" s="1"/>
  <c r="F2791" i="9"/>
  <c r="E2791" i="9" s="1"/>
  <c r="F2790" i="9"/>
  <c r="E2790" i="9" s="1"/>
  <c r="F2789" i="9"/>
  <c r="E2789" i="9" s="1"/>
  <c r="F2788" i="9"/>
  <c r="E2788" i="9" s="1"/>
  <c r="F2787" i="9"/>
  <c r="E2787" i="9" s="1"/>
  <c r="F2786" i="9"/>
  <c r="E2786" i="9" s="1"/>
  <c r="F2785" i="9"/>
  <c r="E2785" i="9" s="1"/>
  <c r="F2784" i="9"/>
  <c r="E2784" i="9" s="1"/>
  <c r="F2783" i="9"/>
  <c r="E2783" i="9" s="1"/>
  <c r="F2782" i="9"/>
  <c r="E2782" i="9" s="1"/>
  <c r="F2781" i="9"/>
  <c r="E2781" i="9" s="1"/>
  <c r="F2780" i="9"/>
  <c r="E2780" i="9" s="1"/>
  <c r="F2779" i="9"/>
  <c r="E2779" i="9" s="1"/>
  <c r="F2778" i="9"/>
  <c r="E2778" i="9" s="1"/>
  <c r="F2777" i="9"/>
  <c r="E2777" i="9" s="1"/>
  <c r="F2776" i="9"/>
  <c r="E2776" i="9" s="1"/>
  <c r="F2775" i="9"/>
  <c r="E2775" i="9" s="1"/>
  <c r="F2774" i="9"/>
  <c r="E2774" i="9" s="1"/>
  <c r="F2773" i="9"/>
  <c r="E2773" i="9" s="1"/>
  <c r="F2772" i="9"/>
  <c r="E2772" i="9" s="1"/>
  <c r="F2771" i="9"/>
  <c r="E2771" i="9" s="1"/>
  <c r="F2770" i="9"/>
  <c r="E2770" i="9" s="1"/>
  <c r="F2769" i="9"/>
  <c r="E2769" i="9" s="1"/>
  <c r="F2768" i="9"/>
  <c r="E2768" i="9" s="1"/>
  <c r="F2767" i="9"/>
  <c r="E2767" i="9" s="1"/>
  <c r="F2766" i="9"/>
  <c r="E2766" i="9" s="1"/>
  <c r="F2765" i="9"/>
  <c r="E2765" i="9" s="1"/>
  <c r="F2764" i="9"/>
  <c r="E2764" i="9" s="1"/>
  <c r="F2763" i="9"/>
  <c r="E2763" i="9" s="1"/>
  <c r="F2762" i="9"/>
  <c r="E2762" i="9" s="1"/>
  <c r="F2761" i="9"/>
  <c r="E2761" i="9" s="1"/>
  <c r="F2760" i="9"/>
  <c r="E2760" i="9" s="1"/>
  <c r="F2759" i="9"/>
  <c r="E2759" i="9" s="1"/>
  <c r="F2758" i="9"/>
  <c r="E2758" i="9" s="1"/>
  <c r="F2757" i="9"/>
  <c r="E2757" i="9" s="1"/>
  <c r="F2756" i="9"/>
  <c r="E2756" i="9" s="1"/>
  <c r="F2755" i="9"/>
  <c r="E2755" i="9" s="1"/>
  <c r="F2754" i="9"/>
  <c r="E2754" i="9" s="1"/>
  <c r="F2753" i="9"/>
  <c r="E2753" i="9" s="1"/>
  <c r="F2752" i="9"/>
  <c r="E2752" i="9" s="1"/>
  <c r="F2751" i="9"/>
  <c r="E2751" i="9" s="1"/>
  <c r="F2750" i="9"/>
  <c r="E2750" i="9" s="1"/>
  <c r="F2749" i="9"/>
  <c r="E2749" i="9" s="1"/>
  <c r="F2748" i="9"/>
  <c r="E2748" i="9" s="1"/>
  <c r="F2747" i="9"/>
  <c r="E2747" i="9" s="1"/>
  <c r="F2746" i="9"/>
  <c r="E2746" i="9" s="1"/>
  <c r="F2745" i="9"/>
  <c r="E2745" i="9" s="1"/>
  <c r="F2744" i="9"/>
  <c r="E2744" i="9" s="1"/>
  <c r="F2743" i="9"/>
  <c r="E2743" i="9" s="1"/>
  <c r="F2742" i="9"/>
  <c r="E2742" i="9" s="1"/>
  <c r="F2741" i="9"/>
  <c r="E2741" i="9" s="1"/>
  <c r="F2740" i="9"/>
  <c r="E2740" i="9" s="1"/>
  <c r="F2739" i="9"/>
  <c r="E2739" i="9" s="1"/>
  <c r="F2738" i="9"/>
  <c r="E2738" i="9" s="1"/>
  <c r="F2737" i="9"/>
  <c r="E2737" i="9" s="1"/>
  <c r="F2736" i="9"/>
  <c r="E2736" i="9" s="1"/>
  <c r="F2735" i="9"/>
  <c r="E2735" i="9" s="1"/>
  <c r="F2734" i="9"/>
  <c r="E2734" i="9" s="1"/>
  <c r="F2733" i="9"/>
  <c r="E2733" i="9" s="1"/>
  <c r="F2732" i="9"/>
  <c r="E2732" i="9" s="1"/>
  <c r="F2731" i="9"/>
  <c r="E2731" i="9" s="1"/>
  <c r="F2730" i="9"/>
  <c r="E2730" i="9" s="1"/>
  <c r="F2729" i="9"/>
  <c r="E2729" i="9" s="1"/>
  <c r="F2728" i="9"/>
  <c r="E2728" i="9" s="1"/>
  <c r="F2727" i="9"/>
  <c r="E2727" i="9" s="1"/>
  <c r="F2726" i="9"/>
  <c r="E2726" i="9" s="1"/>
  <c r="F2725" i="9"/>
  <c r="E2725" i="9" s="1"/>
  <c r="F2724" i="9"/>
  <c r="E2724" i="9" s="1"/>
  <c r="F2723" i="9"/>
  <c r="E2723" i="9" s="1"/>
  <c r="F2722" i="9"/>
  <c r="E2722" i="9" s="1"/>
  <c r="F2721" i="9"/>
  <c r="E2721" i="9" s="1"/>
  <c r="F2720" i="9"/>
  <c r="E2720" i="9" s="1"/>
  <c r="F2719" i="9"/>
  <c r="E2719" i="9" s="1"/>
  <c r="F2718" i="9"/>
  <c r="E2718" i="9" s="1"/>
  <c r="F2717" i="9"/>
  <c r="E2717" i="9" s="1"/>
  <c r="F2716" i="9"/>
  <c r="E2716" i="9" s="1"/>
  <c r="F2715" i="9"/>
  <c r="E2715" i="9" s="1"/>
  <c r="F2714" i="9"/>
  <c r="E2714" i="9" s="1"/>
  <c r="F2713" i="9"/>
  <c r="E2713" i="9" s="1"/>
  <c r="F2712" i="9"/>
  <c r="E2712" i="9" s="1"/>
  <c r="F2711" i="9"/>
  <c r="E2711" i="9" s="1"/>
  <c r="F2710" i="9"/>
  <c r="E2710" i="9" s="1"/>
  <c r="F2709" i="9"/>
  <c r="E2709" i="9" s="1"/>
  <c r="F2708" i="9"/>
  <c r="E2708" i="9" s="1"/>
  <c r="F2707" i="9"/>
  <c r="E2707" i="9" s="1"/>
  <c r="F2706" i="9"/>
  <c r="E2706" i="9" s="1"/>
  <c r="F2705" i="9"/>
  <c r="E2705" i="9" s="1"/>
  <c r="F2704" i="9"/>
  <c r="E2704" i="9" s="1"/>
  <c r="F2703" i="9"/>
  <c r="E2703" i="9" s="1"/>
  <c r="F2702" i="9"/>
  <c r="E2702" i="9" s="1"/>
  <c r="F2701" i="9"/>
  <c r="E2701" i="9" s="1"/>
  <c r="F2700" i="9"/>
  <c r="E2700" i="9" s="1"/>
  <c r="F2699" i="9"/>
  <c r="E2699" i="9" s="1"/>
  <c r="F2698" i="9"/>
  <c r="E2698" i="9" s="1"/>
  <c r="F2697" i="9"/>
  <c r="E2697" i="9" s="1"/>
  <c r="F2696" i="9"/>
  <c r="E2696" i="9" s="1"/>
  <c r="F2695" i="9"/>
  <c r="E2695" i="9" s="1"/>
  <c r="F2694" i="9"/>
  <c r="E2694" i="9" s="1"/>
  <c r="F2693" i="9"/>
  <c r="E2693" i="9" s="1"/>
  <c r="F2692" i="9"/>
  <c r="E2692" i="9" s="1"/>
  <c r="F2691" i="9"/>
  <c r="E2691" i="9" s="1"/>
  <c r="F2690" i="9"/>
  <c r="E2690" i="9" s="1"/>
  <c r="F2689" i="9"/>
  <c r="E2689" i="9" s="1"/>
  <c r="F2688" i="9"/>
  <c r="E2688" i="9" s="1"/>
  <c r="F2687" i="9"/>
  <c r="E2687" i="9" s="1"/>
  <c r="F2686" i="9"/>
  <c r="E2686" i="9" s="1"/>
  <c r="F2685" i="9"/>
  <c r="E2685" i="9" s="1"/>
  <c r="F2684" i="9"/>
  <c r="E2684" i="9" s="1"/>
  <c r="F2683" i="9"/>
  <c r="E2683" i="9" s="1"/>
  <c r="F2682" i="9"/>
  <c r="E2682" i="9" s="1"/>
  <c r="F2681" i="9"/>
  <c r="E2681" i="9" s="1"/>
  <c r="F2680" i="9"/>
  <c r="E2680" i="9" s="1"/>
  <c r="F2679" i="9"/>
  <c r="E2679" i="9" s="1"/>
  <c r="F2678" i="9"/>
  <c r="E2678" i="9" s="1"/>
  <c r="F2677" i="9"/>
  <c r="E2677" i="9" s="1"/>
  <c r="F2676" i="9"/>
  <c r="E2676" i="9" s="1"/>
  <c r="F2675" i="9"/>
  <c r="E2675" i="9" s="1"/>
  <c r="F2674" i="9"/>
  <c r="E2674" i="9" s="1"/>
  <c r="F2673" i="9"/>
  <c r="E2673" i="9" s="1"/>
  <c r="F2672" i="9"/>
  <c r="E2672" i="9" s="1"/>
  <c r="F2671" i="9"/>
  <c r="E2671" i="9" s="1"/>
  <c r="F2670" i="9"/>
  <c r="E2670" i="9" s="1"/>
  <c r="F2669" i="9"/>
  <c r="E2669" i="9" s="1"/>
  <c r="F2668" i="9"/>
  <c r="E2668" i="9" s="1"/>
  <c r="F2667" i="9"/>
  <c r="E2667" i="9" s="1"/>
  <c r="F2666" i="9"/>
  <c r="E2666" i="9" s="1"/>
  <c r="F2665" i="9"/>
  <c r="E2665" i="9" s="1"/>
  <c r="F2664" i="9"/>
  <c r="E2664" i="9" s="1"/>
  <c r="F2663" i="9"/>
  <c r="E2663" i="9" s="1"/>
  <c r="F2662" i="9"/>
  <c r="E2662" i="9" s="1"/>
  <c r="F2661" i="9"/>
  <c r="E2661" i="9" s="1"/>
  <c r="F2660" i="9"/>
  <c r="E2660" i="9" s="1"/>
  <c r="F2659" i="9"/>
  <c r="E2659" i="9" s="1"/>
  <c r="F2658" i="9"/>
  <c r="E2658" i="9" s="1"/>
  <c r="F2657" i="9"/>
  <c r="E2657" i="9" s="1"/>
  <c r="F2656" i="9"/>
  <c r="E2656" i="9" s="1"/>
  <c r="F2655" i="9"/>
  <c r="E2655" i="9" s="1"/>
  <c r="F2654" i="9"/>
  <c r="E2654" i="9" s="1"/>
  <c r="F2653" i="9"/>
  <c r="E2653" i="9" s="1"/>
  <c r="F2652" i="9"/>
  <c r="E2652" i="9" s="1"/>
  <c r="F2651" i="9"/>
  <c r="E2651" i="9" s="1"/>
  <c r="F2650" i="9"/>
  <c r="E2650" i="9" s="1"/>
  <c r="F2649" i="9"/>
  <c r="E2649" i="9" s="1"/>
  <c r="F2648" i="9"/>
  <c r="E2648" i="9" s="1"/>
  <c r="F2647" i="9"/>
  <c r="E2647" i="9" s="1"/>
  <c r="F2646" i="9"/>
  <c r="E2646" i="9" s="1"/>
  <c r="F2645" i="9"/>
  <c r="E2645" i="9" s="1"/>
  <c r="F2644" i="9"/>
  <c r="E2644" i="9" s="1"/>
  <c r="F2643" i="9"/>
  <c r="E2643" i="9" s="1"/>
  <c r="F2642" i="9"/>
  <c r="E2642" i="9" s="1"/>
  <c r="F2641" i="9"/>
  <c r="E2641" i="9" s="1"/>
  <c r="F2640" i="9"/>
  <c r="E2640" i="9" s="1"/>
  <c r="F2639" i="9"/>
  <c r="E2639" i="9" s="1"/>
  <c r="F2638" i="9"/>
  <c r="E2638" i="9" s="1"/>
  <c r="F2637" i="9"/>
  <c r="E2637" i="9" s="1"/>
  <c r="F2636" i="9"/>
  <c r="E2636" i="9" s="1"/>
  <c r="F2635" i="9"/>
  <c r="E2635" i="9" s="1"/>
  <c r="F2634" i="9"/>
  <c r="E2634" i="9" s="1"/>
  <c r="F2633" i="9"/>
  <c r="E2633" i="9" s="1"/>
  <c r="F2632" i="9"/>
  <c r="E2632" i="9" s="1"/>
  <c r="F2631" i="9"/>
  <c r="E2631" i="9" s="1"/>
  <c r="F2630" i="9"/>
  <c r="E2630" i="9" s="1"/>
  <c r="F2629" i="9"/>
  <c r="E2629" i="9" s="1"/>
  <c r="F2628" i="9"/>
  <c r="E2628" i="9" s="1"/>
  <c r="F2627" i="9"/>
  <c r="E2627" i="9" s="1"/>
  <c r="F2626" i="9"/>
  <c r="E2626" i="9" s="1"/>
  <c r="F2625" i="9"/>
  <c r="E2625" i="9" s="1"/>
  <c r="F2624" i="9"/>
  <c r="E2624" i="9" s="1"/>
  <c r="F2623" i="9"/>
  <c r="E2623" i="9" s="1"/>
  <c r="F2622" i="9"/>
  <c r="E2622" i="9" s="1"/>
  <c r="F2621" i="9"/>
  <c r="E2621" i="9" s="1"/>
  <c r="F2620" i="9"/>
  <c r="E2620" i="9" s="1"/>
  <c r="F2619" i="9"/>
  <c r="E2619" i="9" s="1"/>
  <c r="F2618" i="9"/>
  <c r="E2618" i="9" s="1"/>
  <c r="F2617" i="9"/>
  <c r="E2617" i="9" s="1"/>
  <c r="F2616" i="9"/>
  <c r="E2616" i="9" s="1"/>
  <c r="F2615" i="9"/>
  <c r="E2615" i="9" s="1"/>
  <c r="F2614" i="9"/>
  <c r="E2614" i="9" s="1"/>
  <c r="F2613" i="9"/>
  <c r="E2613" i="9" s="1"/>
  <c r="F2612" i="9"/>
  <c r="E2612" i="9" s="1"/>
  <c r="F2611" i="9"/>
  <c r="E2611" i="9" s="1"/>
  <c r="F2610" i="9"/>
  <c r="E2610" i="9" s="1"/>
  <c r="F2609" i="9"/>
  <c r="E2609" i="9" s="1"/>
  <c r="F2608" i="9"/>
  <c r="E2608" i="9" s="1"/>
  <c r="F2607" i="9"/>
  <c r="E2607" i="9" s="1"/>
  <c r="F2606" i="9"/>
  <c r="E2606" i="9" s="1"/>
  <c r="F2605" i="9"/>
  <c r="E2605" i="9" s="1"/>
  <c r="F2604" i="9"/>
  <c r="E2604" i="9" s="1"/>
  <c r="F2603" i="9"/>
  <c r="E2603" i="9" s="1"/>
  <c r="F2602" i="9"/>
  <c r="E2602" i="9" s="1"/>
  <c r="F2601" i="9"/>
  <c r="E2601" i="9" s="1"/>
  <c r="F2600" i="9"/>
  <c r="E2600" i="9" s="1"/>
  <c r="F2599" i="9"/>
  <c r="E2599" i="9" s="1"/>
  <c r="F2598" i="9"/>
  <c r="E2598" i="9" s="1"/>
  <c r="F2597" i="9"/>
  <c r="E2597" i="9" s="1"/>
  <c r="F2596" i="9"/>
  <c r="E2596" i="9" s="1"/>
  <c r="F2595" i="9"/>
  <c r="E2595" i="9" s="1"/>
  <c r="F2594" i="9"/>
  <c r="E2594" i="9" s="1"/>
  <c r="F2593" i="9"/>
  <c r="E2593" i="9" s="1"/>
  <c r="F2592" i="9"/>
  <c r="E2592" i="9" s="1"/>
  <c r="F2591" i="9"/>
  <c r="E2591" i="9" s="1"/>
  <c r="F2590" i="9"/>
  <c r="E2590" i="9" s="1"/>
  <c r="F2589" i="9"/>
  <c r="E2589" i="9" s="1"/>
  <c r="F2588" i="9"/>
  <c r="E2588" i="9" s="1"/>
  <c r="F2587" i="9"/>
  <c r="E2587" i="9" s="1"/>
  <c r="F2586" i="9"/>
  <c r="E2586" i="9" s="1"/>
  <c r="F2585" i="9"/>
  <c r="E2585" i="9" s="1"/>
  <c r="F2584" i="9"/>
  <c r="E2584" i="9" s="1"/>
  <c r="F2583" i="9"/>
  <c r="E2583" i="9" s="1"/>
  <c r="F2582" i="9"/>
  <c r="E2582" i="9" s="1"/>
  <c r="F2581" i="9"/>
  <c r="E2581" i="9" s="1"/>
  <c r="F2580" i="9"/>
  <c r="E2580" i="9" s="1"/>
  <c r="F2579" i="9"/>
  <c r="E2579" i="9" s="1"/>
  <c r="F2578" i="9"/>
  <c r="E2578" i="9" s="1"/>
  <c r="F2577" i="9"/>
  <c r="E2577" i="9" s="1"/>
  <c r="F2576" i="9"/>
  <c r="E2576" i="9" s="1"/>
  <c r="F2575" i="9"/>
  <c r="E2575" i="9" s="1"/>
  <c r="F2574" i="9"/>
  <c r="E2574" i="9" s="1"/>
  <c r="F2573" i="9"/>
  <c r="E2573" i="9" s="1"/>
  <c r="F2572" i="9"/>
  <c r="E2572" i="9" s="1"/>
  <c r="F2571" i="9"/>
  <c r="E2571" i="9" s="1"/>
  <c r="F2570" i="9"/>
  <c r="E2570" i="9" s="1"/>
  <c r="F2569" i="9"/>
  <c r="E2569" i="9" s="1"/>
  <c r="F2568" i="9"/>
  <c r="E2568" i="9" s="1"/>
  <c r="F2567" i="9"/>
  <c r="E2567" i="9" s="1"/>
  <c r="F2566" i="9"/>
  <c r="E2566" i="9" s="1"/>
  <c r="F2565" i="9"/>
  <c r="E2565" i="9" s="1"/>
  <c r="F2564" i="9"/>
  <c r="E2564" i="9" s="1"/>
  <c r="F2563" i="9"/>
  <c r="E2563" i="9" s="1"/>
  <c r="F2562" i="9"/>
  <c r="E2562" i="9" s="1"/>
  <c r="F2561" i="9"/>
  <c r="E2561" i="9" s="1"/>
  <c r="F2560" i="9"/>
  <c r="E2560" i="9" s="1"/>
  <c r="F2559" i="9"/>
  <c r="E2559" i="9" s="1"/>
  <c r="F2558" i="9"/>
  <c r="E2558" i="9" s="1"/>
  <c r="F2557" i="9"/>
  <c r="E2557" i="9" s="1"/>
  <c r="F2556" i="9"/>
  <c r="E2556" i="9" s="1"/>
  <c r="F2555" i="9"/>
  <c r="E2555" i="9" s="1"/>
  <c r="F2554" i="9"/>
  <c r="E2554" i="9" s="1"/>
  <c r="F2553" i="9"/>
  <c r="E2553" i="9" s="1"/>
  <c r="F2552" i="9"/>
  <c r="E2552" i="9" s="1"/>
  <c r="F2551" i="9"/>
  <c r="E2551" i="9" s="1"/>
  <c r="F2550" i="9"/>
  <c r="E2550" i="9" s="1"/>
  <c r="F2549" i="9"/>
  <c r="E2549" i="9" s="1"/>
  <c r="F2548" i="9"/>
  <c r="E2548" i="9" s="1"/>
  <c r="F2547" i="9"/>
  <c r="E2547" i="9" s="1"/>
  <c r="F2546" i="9"/>
  <c r="E2546" i="9" s="1"/>
  <c r="F2545" i="9"/>
  <c r="E2545" i="9" s="1"/>
  <c r="F2544" i="9"/>
  <c r="E2544" i="9" s="1"/>
  <c r="F2543" i="9"/>
  <c r="E2543" i="9" s="1"/>
  <c r="F2542" i="9"/>
  <c r="E2542" i="9" s="1"/>
  <c r="F2541" i="9"/>
  <c r="E2541" i="9" s="1"/>
  <c r="F2540" i="9"/>
  <c r="E2540" i="9" s="1"/>
  <c r="F2539" i="9"/>
  <c r="E2539" i="9" s="1"/>
  <c r="F2538" i="9"/>
  <c r="E2538" i="9" s="1"/>
  <c r="F2537" i="9"/>
  <c r="E2537" i="9" s="1"/>
  <c r="F2536" i="9"/>
  <c r="E2536" i="9" s="1"/>
  <c r="F2535" i="9"/>
  <c r="E2535" i="9" s="1"/>
  <c r="F2534" i="9"/>
  <c r="E2534" i="9" s="1"/>
  <c r="F2533" i="9"/>
  <c r="E2533" i="9" s="1"/>
  <c r="F2532" i="9"/>
  <c r="E2532" i="9" s="1"/>
  <c r="F2531" i="9"/>
  <c r="E2531" i="9" s="1"/>
  <c r="F2530" i="9"/>
  <c r="E2530" i="9" s="1"/>
  <c r="F2529" i="9"/>
  <c r="E2529" i="9" s="1"/>
  <c r="F2528" i="9"/>
  <c r="E2528" i="9" s="1"/>
  <c r="F2527" i="9"/>
  <c r="E2527" i="9" s="1"/>
  <c r="F2526" i="9"/>
  <c r="E2526" i="9" s="1"/>
  <c r="F2525" i="9"/>
  <c r="E2525" i="9" s="1"/>
  <c r="F2524" i="9"/>
  <c r="E2524" i="9" s="1"/>
  <c r="F2523" i="9"/>
  <c r="E2523" i="9" s="1"/>
  <c r="F2522" i="9"/>
  <c r="E2522" i="9" s="1"/>
  <c r="F2521" i="9"/>
  <c r="E2521" i="9" s="1"/>
  <c r="F2520" i="9"/>
  <c r="E2520" i="9" s="1"/>
  <c r="F2519" i="9"/>
  <c r="E2519" i="9" s="1"/>
  <c r="F2518" i="9"/>
  <c r="E2518" i="9" s="1"/>
  <c r="F2517" i="9"/>
  <c r="E2517" i="9" s="1"/>
  <c r="F2516" i="9"/>
  <c r="E2516" i="9" s="1"/>
  <c r="F2515" i="9"/>
  <c r="E2515" i="9" s="1"/>
  <c r="F2514" i="9"/>
  <c r="E2514" i="9" s="1"/>
  <c r="F2513" i="9"/>
  <c r="E2513" i="9" s="1"/>
  <c r="F2512" i="9"/>
  <c r="E2512" i="9" s="1"/>
  <c r="F2511" i="9"/>
  <c r="E2511" i="9" s="1"/>
  <c r="F2510" i="9"/>
  <c r="E2510" i="9" s="1"/>
  <c r="F2509" i="9"/>
  <c r="E2509" i="9" s="1"/>
  <c r="F2508" i="9"/>
  <c r="E2508" i="9" s="1"/>
  <c r="F2507" i="9"/>
  <c r="E2507" i="9" s="1"/>
  <c r="F2506" i="9"/>
  <c r="E2506" i="9" s="1"/>
  <c r="F2505" i="9"/>
  <c r="E2505" i="9" s="1"/>
  <c r="F2504" i="9"/>
  <c r="E2504" i="9" s="1"/>
  <c r="F2503" i="9"/>
  <c r="E2503" i="9" s="1"/>
  <c r="F2502" i="9"/>
  <c r="E2502" i="9" s="1"/>
  <c r="F2501" i="9"/>
  <c r="E2501" i="9" s="1"/>
  <c r="F2500" i="9"/>
  <c r="E2500" i="9" s="1"/>
  <c r="F2499" i="9"/>
  <c r="E2499" i="9" s="1"/>
  <c r="F2498" i="9"/>
  <c r="E2498" i="9" s="1"/>
  <c r="F2497" i="9"/>
  <c r="E2497" i="9" s="1"/>
  <c r="F2496" i="9"/>
  <c r="E2496" i="9" s="1"/>
  <c r="F2495" i="9"/>
  <c r="E2495" i="9" s="1"/>
  <c r="F2494" i="9"/>
  <c r="E2494" i="9" s="1"/>
  <c r="F2493" i="9"/>
  <c r="E2493" i="9" s="1"/>
  <c r="F2492" i="9"/>
  <c r="E2492" i="9" s="1"/>
  <c r="F2491" i="9"/>
  <c r="E2491" i="9" s="1"/>
  <c r="F2490" i="9"/>
  <c r="E2490" i="9" s="1"/>
  <c r="F2489" i="9"/>
  <c r="E2489" i="9" s="1"/>
  <c r="F2488" i="9"/>
  <c r="E2488" i="9" s="1"/>
  <c r="F2487" i="9"/>
  <c r="E2487" i="9" s="1"/>
  <c r="F2486" i="9"/>
  <c r="E2486" i="9" s="1"/>
  <c r="F2485" i="9"/>
  <c r="E2485" i="9" s="1"/>
  <c r="F2484" i="9"/>
  <c r="E2484" i="9" s="1"/>
  <c r="F2483" i="9"/>
  <c r="E2483" i="9" s="1"/>
  <c r="F2482" i="9"/>
  <c r="E2482" i="9" s="1"/>
  <c r="F2481" i="9"/>
  <c r="E2481" i="9" s="1"/>
  <c r="F2480" i="9"/>
  <c r="E2480" i="9" s="1"/>
  <c r="F2479" i="9"/>
  <c r="E2479" i="9" s="1"/>
  <c r="F2478" i="9"/>
  <c r="E2478" i="9" s="1"/>
  <c r="F2477" i="9"/>
  <c r="E2477" i="9" s="1"/>
  <c r="F2476" i="9"/>
  <c r="E2476" i="9" s="1"/>
  <c r="F2475" i="9"/>
  <c r="E2475" i="9" s="1"/>
  <c r="F2474" i="9"/>
  <c r="E2474" i="9" s="1"/>
  <c r="F2473" i="9"/>
  <c r="E2473" i="9" s="1"/>
  <c r="F2472" i="9"/>
  <c r="E2472" i="9" s="1"/>
  <c r="F2471" i="9"/>
  <c r="E2471" i="9" s="1"/>
  <c r="F2470" i="9"/>
  <c r="E2470" i="9" s="1"/>
  <c r="F2469" i="9"/>
  <c r="E2469" i="9" s="1"/>
  <c r="F2468" i="9"/>
  <c r="E2468" i="9" s="1"/>
  <c r="F2467" i="9"/>
  <c r="E2467" i="9" s="1"/>
  <c r="F2466" i="9"/>
  <c r="E2466" i="9" s="1"/>
  <c r="F2465" i="9"/>
  <c r="E2465" i="9" s="1"/>
  <c r="F2464" i="9"/>
  <c r="E2464" i="9" s="1"/>
  <c r="F2463" i="9"/>
  <c r="E2463" i="9" s="1"/>
  <c r="F2462" i="9"/>
  <c r="E2462" i="9" s="1"/>
  <c r="F2461" i="9"/>
  <c r="E2461" i="9" s="1"/>
  <c r="F2460" i="9"/>
  <c r="E2460" i="9" s="1"/>
  <c r="F2459" i="9"/>
  <c r="E2459" i="9" s="1"/>
  <c r="F2458" i="9"/>
  <c r="E2458" i="9" s="1"/>
  <c r="F2457" i="9"/>
  <c r="E2457" i="9" s="1"/>
  <c r="F2456" i="9"/>
  <c r="E2456" i="9" s="1"/>
  <c r="F2455" i="9"/>
  <c r="E2455" i="9" s="1"/>
  <c r="F2454" i="9"/>
  <c r="E2454" i="9" s="1"/>
  <c r="F2453" i="9"/>
  <c r="E2453" i="9" s="1"/>
  <c r="F2452" i="9"/>
  <c r="E2452" i="9" s="1"/>
  <c r="F2451" i="9"/>
  <c r="E2451" i="9" s="1"/>
  <c r="F2450" i="9"/>
  <c r="E2450" i="9" s="1"/>
  <c r="F2449" i="9"/>
  <c r="E2449" i="9" s="1"/>
  <c r="F2448" i="9"/>
  <c r="E2448" i="9" s="1"/>
  <c r="F2447" i="9"/>
  <c r="E2447" i="9" s="1"/>
  <c r="F2446" i="9"/>
  <c r="E2446" i="9" s="1"/>
  <c r="F2445" i="9"/>
  <c r="E2445" i="9" s="1"/>
  <c r="F2444" i="9"/>
  <c r="E2444" i="9" s="1"/>
  <c r="F2443" i="9"/>
  <c r="E2443" i="9" s="1"/>
  <c r="F2442" i="9"/>
  <c r="E2442" i="9" s="1"/>
  <c r="F2441" i="9"/>
  <c r="E2441" i="9" s="1"/>
  <c r="F2440" i="9"/>
  <c r="E2440" i="9" s="1"/>
  <c r="F2439" i="9"/>
  <c r="E2439" i="9" s="1"/>
  <c r="F2438" i="9"/>
  <c r="E2438" i="9" s="1"/>
  <c r="F2437" i="9"/>
  <c r="E2437" i="9" s="1"/>
  <c r="F2436" i="9"/>
  <c r="E2436" i="9" s="1"/>
  <c r="F2435" i="9"/>
  <c r="E2435" i="9" s="1"/>
  <c r="F2434" i="9"/>
  <c r="E2434" i="9" s="1"/>
  <c r="F2433" i="9"/>
  <c r="E2433" i="9" s="1"/>
  <c r="F2432" i="9"/>
  <c r="E2432" i="9" s="1"/>
  <c r="F2431" i="9"/>
  <c r="E2431" i="9" s="1"/>
  <c r="F2430" i="9"/>
  <c r="E2430" i="9" s="1"/>
  <c r="F2429" i="9"/>
  <c r="E2429" i="9" s="1"/>
  <c r="F2428" i="9"/>
  <c r="E2428" i="9" s="1"/>
  <c r="F2427" i="9"/>
  <c r="E2427" i="9" s="1"/>
  <c r="F2426" i="9"/>
  <c r="E2426" i="9" s="1"/>
  <c r="F2425" i="9"/>
  <c r="E2425" i="9" s="1"/>
  <c r="F2424" i="9"/>
  <c r="E2424" i="9" s="1"/>
  <c r="F2423" i="9"/>
  <c r="E2423" i="9" s="1"/>
  <c r="F2422" i="9"/>
  <c r="E2422" i="9" s="1"/>
  <c r="F2421" i="9"/>
  <c r="E2421" i="9" s="1"/>
  <c r="F2420" i="9"/>
  <c r="E2420" i="9" s="1"/>
  <c r="F2419" i="9"/>
  <c r="E2419" i="9" s="1"/>
  <c r="F2418" i="9"/>
  <c r="E2418" i="9" s="1"/>
  <c r="F2417" i="9"/>
  <c r="E2417" i="9" s="1"/>
  <c r="F2416" i="9"/>
  <c r="E2416" i="9" s="1"/>
  <c r="F2415" i="9"/>
  <c r="E2415" i="9" s="1"/>
  <c r="F2414" i="9"/>
  <c r="E2414" i="9" s="1"/>
  <c r="F2413" i="9"/>
  <c r="E2413" i="9" s="1"/>
  <c r="F2412" i="9"/>
  <c r="E2412" i="9" s="1"/>
  <c r="F2411" i="9"/>
  <c r="E2411" i="9" s="1"/>
  <c r="F2410" i="9"/>
  <c r="E2410" i="9" s="1"/>
  <c r="F2409" i="9"/>
  <c r="E2409" i="9" s="1"/>
  <c r="F2408" i="9"/>
  <c r="E2408" i="9" s="1"/>
  <c r="F2407" i="9"/>
  <c r="E2407" i="9" s="1"/>
  <c r="F2406" i="9"/>
  <c r="E2406" i="9" s="1"/>
  <c r="F2405" i="9"/>
  <c r="E2405" i="9" s="1"/>
  <c r="F2404" i="9"/>
  <c r="E2404" i="9" s="1"/>
  <c r="F2403" i="9"/>
  <c r="E2403" i="9" s="1"/>
  <c r="F2402" i="9"/>
  <c r="E2402" i="9" s="1"/>
  <c r="F2401" i="9"/>
  <c r="E2401" i="9" s="1"/>
  <c r="F2400" i="9"/>
  <c r="E2400" i="9" s="1"/>
  <c r="F2399" i="9"/>
  <c r="E2399" i="9" s="1"/>
  <c r="F2398" i="9"/>
  <c r="E2398" i="9" s="1"/>
  <c r="F2397" i="9"/>
  <c r="E2397" i="9" s="1"/>
  <c r="F2396" i="9"/>
  <c r="E2396" i="9" s="1"/>
  <c r="F2395" i="9"/>
  <c r="E2395" i="9" s="1"/>
  <c r="F2394" i="9"/>
  <c r="E2394" i="9" s="1"/>
  <c r="F2393" i="9"/>
  <c r="E2393" i="9" s="1"/>
  <c r="F2392" i="9"/>
  <c r="E2392" i="9" s="1"/>
  <c r="F2391" i="9"/>
  <c r="E2391" i="9" s="1"/>
  <c r="F2390" i="9"/>
  <c r="E2390" i="9" s="1"/>
  <c r="F2389" i="9"/>
  <c r="E2389" i="9" s="1"/>
  <c r="F2388" i="9"/>
  <c r="E2388" i="9" s="1"/>
  <c r="F2387" i="9"/>
  <c r="E2387" i="9" s="1"/>
  <c r="F2386" i="9"/>
  <c r="E2386" i="9" s="1"/>
  <c r="F2385" i="9"/>
  <c r="E2385" i="9" s="1"/>
  <c r="F2384" i="9"/>
  <c r="E2384" i="9" s="1"/>
  <c r="F2383" i="9"/>
  <c r="E2383" i="9" s="1"/>
  <c r="F2382" i="9"/>
  <c r="E2382" i="9" s="1"/>
  <c r="F2381" i="9"/>
  <c r="E2381" i="9" s="1"/>
  <c r="F2380" i="9"/>
  <c r="E2380" i="9" s="1"/>
  <c r="F2379" i="9"/>
  <c r="E2379" i="9" s="1"/>
  <c r="F2378" i="9"/>
  <c r="E2378" i="9" s="1"/>
  <c r="F2377" i="9"/>
  <c r="E2377" i="9" s="1"/>
  <c r="F2376" i="9"/>
  <c r="E2376" i="9" s="1"/>
  <c r="F2375" i="9"/>
  <c r="E2375" i="9" s="1"/>
  <c r="F2374" i="9"/>
  <c r="E2374" i="9" s="1"/>
  <c r="F2373" i="9"/>
  <c r="E2373" i="9" s="1"/>
  <c r="F2372" i="9"/>
  <c r="E2372" i="9" s="1"/>
  <c r="F2371" i="9"/>
  <c r="E2371" i="9" s="1"/>
  <c r="F2370" i="9"/>
  <c r="E2370" i="9" s="1"/>
  <c r="F2369" i="9"/>
  <c r="E2369" i="9" s="1"/>
  <c r="F2368" i="9"/>
  <c r="E2368" i="9" s="1"/>
  <c r="F2367" i="9"/>
  <c r="E2367" i="9" s="1"/>
  <c r="F2366" i="9"/>
  <c r="E2366" i="9" s="1"/>
  <c r="F2365" i="9"/>
  <c r="E2365" i="9" s="1"/>
  <c r="F2364" i="9"/>
  <c r="E2364" i="9" s="1"/>
  <c r="F2363" i="9"/>
  <c r="E2363" i="9" s="1"/>
  <c r="F2362" i="9"/>
  <c r="E2362" i="9" s="1"/>
  <c r="F2361" i="9"/>
  <c r="E2361" i="9" s="1"/>
  <c r="F2360" i="9"/>
  <c r="E2360" i="9" s="1"/>
  <c r="F2359" i="9"/>
  <c r="E2359" i="9" s="1"/>
  <c r="F2358" i="9"/>
  <c r="E2358" i="9" s="1"/>
  <c r="F2357" i="9"/>
  <c r="E2357" i="9" s="1"/>
  <c r="F2356" i="9"/>
  <c r="E2356" i="9" s="1"/>
  <c r="F2355" i="9"/>
  <c r="E2355" i="9" s="1"/>
  <c r="F2354" i="9"/>
  <c r="E2354" i="9" s="1"/>
  <c r="F2353" i="9"/>
  <c r="E2353" i="9" s="1"/>
  <c r="F2352" i="9"/>
  <c r="E2352" i="9" s="1"/>
  <c r="F2351" i="9"/>
  <c r="E2351" i="9" s="1"/>
  <c r="F2350" i="9"/>
  <c r="E2350" i="9" s="1"/>
  <c r="F2349" i="9"/>
  <c r="E2349" i="9" s="1"/>
  <c r="F2348" i="9"/>
  <c r="E2348" i="9" s="1"/>
  <c r="F2347" i="9"/>
  <c r="E2347" i="9" s="1"/>
  <c r="F2346" i="9"/>
  <c r="E2346" i="9" s="1"/>
  <c r="F2345" i="9"/>
  <c r="E2345" i="9" s="1"/>
  <c r="F2344" i="9"/>
  <c r="E2344" i="9" s="1"/>
  <c r="F2343" i="9"/>
  <c r="E2343" i="9" s="1"/>
  <c r="F2342" i="9"/>
  <c r="E2342" i="9" s="1"/>
  <c r="F2341" i="9"/>
  <c r="E2341" i="9" s="1"/>
  <c r="F2340" i="9"/>
  <c r="E2340" i="9" s="1"/>
  <c r="F2339" i="9"/>
  <c r="E2339" i="9" s="1"/>
  <c r="F2338" i="9"/>
  <c r="E2338" i="9" s="1"/>
  <c r="F2337" i="9"/>
  <c r="E2337" i="9" s="1"/>
  <c r="F2336" i="9"/>
  <c r="E2336" i="9" s="1"/>
  <c r="F2335" i="9"/>
  <c r="E2335" i="9" s="1"/>
  <c r="F2334" i="9"/>
  <c r="E2334" i="9" s="1"/>
  <c r="F2333" i="9"/>
  <c r="E2333" i="9" s="1"/>
  <c r="F2332" i="9"/>
  <c r="E2332" i="9" s="1"/>
  <c r="F2331" i="9"/>
  <c r="E2331" i="9" s="1"/>
  <c r="F2330" i="9"/>
  <c r="E2330" i="9" s="1"/>
  <c r="F2329" i="9"/>
  <c r="E2329" i="9" s="1"/>
  <c r="F2328" i="9"/>
  <c r="E2328" i="9" s="1"/>
  <c r="F2327" i="9"/>
  <c r="E2327" i="9" s="1"/>
  <c r="F2326" i="9"/>
  <c r="E2326" i="9" s="1"/>
  <c r="F2325" i="9"/>
  <c r="E2325" i="9" s="1"/>
  <c r="F2324" i="9"/>
  <c r="E2324" i="9" s="1"/>
  <c r="F2323" i="9"/>
  <c r="E2323" i="9" s="1"/>
  <c r="F2322" i="9"/>
  <c r="E2322" i="9" s="1"/>
  <c r="F2321" i="9"/>
  <c r="E2321" i="9" s="1"/>
  <c r="F2320" i="9"/>
  <c r="E2320" i="9" s="1"/>
  <c r="F2319" i="9"/>
  <c r="E2319" i="9" s="1"/>
  <c r="F2318" i="9"/>
  <c r="E2318" i="9" s="1"/>
  <c r="F2317" i="9"/>
  <c r="E2317" i="9" s="1"/>
  <c r="F2316" i="9"/>
  <c r="E2316" i="9" s="1"/>
  <c r="F2315" i="9"/>
  <c r="E2315" i="9" s="1"/>
  <c r="F2314" i="9"/>
  <c r="E2314" i="9" s="1"/>
  <c r="F2313" i="9"/>
  <c r="E2313" i="9" s="1"/>
  <c r="F2312" i="9"/>
  <c r="E2312" i="9" s="1"/>
  <c r="F2311" i="9"/>
  <c r="E2311" i="9" s="1"/>
  <c r="F2310" i="9"/>
  <c r="E2310" i="9" s="1"/>
  <c r="F2309" i="9"/>
  <c r="E2309" i="9" s="1"/>
  <c r="F2308" i="9"/>
  <c r="E2308" i="9" s="1"/>
  <c r="F2307" i="9"/>
  <c r="E2307" i="9" s="1"/>
  <c r="F2306" i="9"/>
  <c r="E2306" i="9" s="1"/>
  <c r="F2305" i="9"/>
  <c r="E2305" i="9" s="1"/>
  <c r="F2304" i="9"/>
  <c r="E2304" i="9" s="1"/>
  <c r="F2303" i="9"/>
  <c r="E2303" i="9" s="1"/>
  <c r="F2302" i="9"/>
  <c r="E2302" i="9" s="1"/>
  <c r="F2301" i="9"/>
  <c r="E2301" i="9" s="1"/>
  <c r="F2300" i="9"/>
  <c r="E2300" i="9" s="1"/>
  <c r="F2299" i="9"/>
  <c r="E2299" i="9" s="1"/>
  <c r="F2298" i="9"/>
  <c r="E2298" i="9" s="1"/>
  <c r="F2297" i="9"/>
  <c r="E2297" i="9" s="1"/>
  <c r="F2296" i="9"/>
  <c r="E2296" i="9" s="1"/>
  <c r="F2295" i="9"/>
  <c r="E2295" i="9" s="1"/>
  <c r="F2294" i="9"/>
  <c r="E2294" i="9" s="1"/>
  <c r="F2293" i="9"/>
  <c r="E2293" i="9" s="1"/>
  <c r="F2292" i="9"/>
  <c r="E2292" i="9" s="1"/>
  <c r="F2291" i="9"/>
  <c r="E2291" i="9" s="1"/>
  <c r="F2290" i="9"/>
  <c r="E2290" i="9" s="1"/>
  <c r="F2289" i="9"/>
  <c r="E2289" i="9" s="1"/>
  <c r="F2288" i="9"/>
  <c r="E2288" i="9" s="1"/>
  <c r="F2287" i="9"/>
  <c r="E2287" i="9" s="1"/>
  <c r="F2286" i="9"/>
  <c r="E2286" i="9" s="1"/>
  <c r="F2285" i="9"/>
  <c r="E2285" i="9" s="1"/>
  <c r="F2284" i="9"/>
  <c r="E2284" i="9" s="1"/>
  <c r="F2283" i="9"/>
  <c r="E2283" i="9" s="1"/>
  <c r="F2282" i="9"/>
  <c r="E2282" i="9" s="1"/>
  <c r="F2281" i="9"/>
  <c r="E2281" i="9" s="1"/>
  <c r="F2280" i="9"/>
  <c r="E2280" i="9" s="1"/>
  <c r="F2279" i="9"/>
  <c r="E2279" i="9" s="1"/>
  <c r="F2278" i="9"/>
  <c r="E2278" i="9" s="1"/>
  <c r="F2277" i="9"/>
  <c r="E2277" i="9" s="1"/>
  <c r="F2276" i="9"/>
  <c r="E2276" i="9" s="1"/>
  <c r="F2275" i="9"/>
  <c r="E2275" i="9" s="1"/>
  <c r="F2274" i="9"/>
  <c r="E2274" i="9" s="1"/>
  <c r="F2273" i="9"/>
  <c r="E2273" i="9" s="1"/>
  <c r="F2272" i="9"/>
  <c r="E2272" i="9" s="1"/>
  <c r="F2271" i="9"/>
  <c r="E2271" i="9" s="1"/>
  <c r="F2270" i="9"/>
  <c r="E2270" i="9" s="1"/>
  <c r="F2269" i="9"/>
  <c r="E2269" i="9" s="1"/>
  <c r="F2268" i="9"/>
  <c r="E2268" i="9" s="1"/>
  <c r="F2267" i="9"/>
  <c r="E2267" i="9" s="1"/>
  <c r="F2266" i="9"/>
  <c r="E2266" i="9" s="1"/>
  <c r="F2265" i="9"/>
  <c r="E2265" i="9" s="1"/>
  <c r="F2264" i="9"/>
  <c r="E2264" i="9" s="1"/>
  <c r="F2263" i="9"/>
  <c r="E2263" i="9" s="1"/>
  <c r="F2262" i="9"/>
  <c r="E2262" i="9" s="1"/>
  <c r="F2261" i="9"/>
  <c r="E2261" i="9" s="1"/>
  <c r="F2260" i="9"/>
  <c r="E2260" i="9" s="1"/>
  <c r="F2259" i="9"/>
  <c r="E2259" i="9" s="1"/>
  <c r="F2258" i="9"/>
  <c r="E2258" i="9" s="1"/>
  <c r="F2257" i="9"/>
  <c r="E2257" i="9" s="1"/>
  <c r="F2256" i="9"/>
  <c r="E2256" i="9" s="1"/>
  <c r="F2255" i="9"/>
  <c r="E2255" i="9" s="1"/>
  <c r="F2254" i="9"/>
  <c r="E2254" i="9" s="1"/>
  <c r="F2253" i="9"/>
  <c r="E2253" i="9" s="1"/>
  <c r="F2252" i="9"/>
  <c r="E2252" i="9" s="1"/>
  <c r="F2251" i="9"/>
  <c r="E2251" i="9" s="1"/>
  <c r="F2250" i="9"/>
  <c r="E2250" i="9" s="1"/>
  <c r="F2249" i="9"/>
  <c r="E2249" i="9" s="1"/>
  <c r="F2248" i="9"/>
  <c r="E2248" i="9" s="1"/>
  <c r="F2247" i="9"/>
  <c r="E2247" i="9" s="1"/>
  <c r="F2246" i="9"/>
  <c r="E2246" i="9" s="1"/>
  <c r="F2245" i="9"/>
  <c r="E2245" i="9" s="1"/>
  <c r="F2244" i="9"/>
  <c r="E2244" i="9" s="1"/>
  <c r="F2243" i="9"/>
  <c r="E2243" i="9" s="1"/>
  <c r="F2242" i="9"/>
  <c r="E2242" i="9" s="1"/>
  <c r="F2241" i="9"/>
  <c r="E2241" i="9" s="1"/>
  <c r="F2240" i="9"/>
  <c r="E2240" i="9" s="1"/>
  <c r="F2239" i="9"/>
  <c r="E2239" i="9" s="1"/>
  <c r="F2238" i="9"/>
  <c r="E2238" i="9" s="1"/>
  <c r="F2237" i="9"/>
  <c r="E2237" i="9" s="1"/>
  <c r="F2236" i="9"/>
  <c r="E2236" i="9" s="1"/>
  <c r="F2235" i="9"/>
  <c r="E2235" i="9" s="1"/>
  <c r="F2234" i="9"/>
  <c r="E2234" i="9" s="1"/>
  <c r="F2233" i="9"/>
  <c r="E2233" i="9" s="1"/>
  <c r="F2232" i="9"/>
  <c r="E2232" i="9" s="1"/>
  <c r="F2231" i="9"/>
  <c r="E2231" i="9" s="1"/>
  <c r="F2230" i="9"/>
  <c r="E2230" i="9" s="1"/>
  <c r="F2229" i="9"/>
  <c r="E2229" i="9" s="1"/>
  <c r="F2228" i="9"/>
  <c r="E2228" i="9" s="1"/>
  <c r="F2227" i="9"/>
  <c r="E2227" i="9" s="1"/>
  <c r="F2226" i="9"/>
  <c r="E2226" i="9" s="1"/>
  <c r="F2225" i="9"/>
  <c r="E2225" i="9" s="1"/>
  <c r="F2224" i="9"/>
  <c r="E2224" i="9" s="1"/>
  <c r="F2223" i="9"/>
  <c r="E2223" i="9" s="1"/>
  <c r="F2222" i="9"/>
  <c r="E2222" i="9" s="1"/>
  <c r="F2221" i="9"/>
  <c r="E2221" i="9" s="1"/>
  <c r="F2220" i="9"/>
  <c r="E2220" i="9" s="1"/>
  <c r="F2219" i="9"/>
  <c r="E2219" i="9" s="1"/>
  <c r="F2218" i="9"/>
  <c r="E2218" i="9" s="1"/>
  <c r="F2217" i="9"/>
  <c r="E2217" i="9" s="1"/>
  <c r="F2216" i="9"/>
  <c r="E2216" i="9" s="1"/>
  <c r="F2215" i="9"/>
  <c r="E2215" i="9" s="1"/>
  <c r="F2214" i="9"/>
  <c r="E2214" i="9" s="1"/>
  <c r="F2213" i="9"/>
  <c r="E2213" i="9" s="1"/>
  <c r="F2212" i="9"/>
  <c r="E2212" i="9" s="1"/>
  <c r="F2211" i="9"/>
  <c r="E2211" i="9" s="1"/>
  <c r="F2210" i="9"/>
  <c r="E2210" i="9" s="1"/>
  <c r="F2209" i="9"/>
  <c r="E2209" i="9" s="1"/>
  <c r="F2208" i="9"/>
  <c r="E2208" i="9" s="1"/>
  <c r="F2207" i="9"/>
  <c r="E2207" i="9" s="1"/>
  <c r="F2206" i="9"/>
  <c r="E2206" i="9" s="1"/>
  <c r="F2205" i="9"/>
  <c r="E2205" i="9" s="1"/>
  <c r="F2204" i="9"/>
  <c r="E2204" i="9" s="1"/>
  <c r="F2203" i="9"/>
  <c r="E2203" i="9" s="1"/>
  <c r="F2202" i="9"/>
  <c r="E2202" i="9" s="1"/>
  <c r="F2201" i="9"/>
  <c r="E2201" i="9" s="1"/>
  <c r="F2200" i="9"/>
  <c r="E2200" i="9" s="1"/>
  <c r="F2199" i="9"/>
  <c r="E2199" i="9" s="1"/>
  <c r="F2198" i="9"/>
  <c r="E2198" i="9" s="1"/>
  <c r="F2197" i="9"/>
  <c r="E2197" i="9" s="1"/>
  <c r="F2196" i="9"/>
  <c r="E2196" i="9" s="1"/>
  <c r="F2195" i="9"/>
  <c r="E2195" i="9" s="1"/>
  <c r="F2194" i="9"/>
  <c r="E2194" i="9" s="1"/>
  <c r="F2193" i="9"/>
  <c r="E2193" i="9" s="1"/>
  <c r="F2192" i="9"/>
  <c r="E2192" i="9" s="1"/>
  <c r="F2191" i="9"/>
  <c r="E2191" i="9" s="1"/>
  <c r="F2190" i="9"/>
  <c r="E2190" i="9" s="1"/>
  <c r="F2189" i="9"/>
  <c r="E2189" i="9" s="1"/>
  <c r="F2188" i="9"/>
  <c r="E2188" i="9" s="1"/>
  <c r="F2187" i="9"/>
  <c r="E2187" i="9" s="1"/>
  <c r="F2186" i="9"/>
  <c r="E2186" i="9" s="1"/>
  <c r="F2185" i="9"/>
  <c r="E2185" i="9" s="1"/>
  <c r="F2184" i="9"/>
  <c r="E2184" i="9" s="1"/>
  <c r="F2183" i="9"/>
  <c r="E2183" i="9" s="1"/>
  <c r="F2182" i="9"/>
  <c r="E2182" i="9" s="1"/>
  <c r="F2181" i="9"/>
  <c r="E2181" i="9" s="1"/>
  <c r="F2180" i="9"/>
  <c r="E2180" i="9" s="1"/>
  <c r="F2179" i="9"/>
  <c r="E2179" i="9" s="1"/>
  <c r="F2178" i="9"/>
  <c r="E2178" i="9" s="1"/>
  <c r="F2177" i="9"/>
  <c r="E2177" i="9" s="1"/>
  <c r="F2176" i="9"/>
  <c r="E2176" i="9" s="1"/>
  <c r="F2175" i="9"/>
  <c r="E2175" i="9" s="1"/>
  <c r="F2174" i="9"/>
  <c r="E2174" i="9" s="1"/>
  <c r="F2173" i="9"/>
  <c r="E2173" i="9" s="1"/>
  <c r="F2172" i="9"/>
  <c r="E2172" i="9" s="1"/>
  <c r="F2171" i="9"/>
  <c r="E2171" i="9" s="1"/>
  <c r="F2170" i="9"/>
  <c r="E2170" i="9" s="1"/>
  <c r="F2169" i="9"/>
  <c r="E2169" i="9" s="1"/>
  <c r="F2168" i="9"/>
  <c r="E2168" i="9" s="1"/>
  <c r="F2167" i="9"/>
  <c r="E2167" i="9" s="1"/>
  <c r="F2166" i="9"/>
  <c r="E2166" i="9" s="1"/>
  <c r="F2165" i="9"/>
  <c r="E2165" i="9" s="1"/>
  <c r="F2164" i="9"/>
  <c r="E2164" i="9" s="1"/>
  <c r="F2163" i="9"/>
  <c r="E2163" i="9" s="1"/>
  <c r="F2162" i="9"/>
  <c r="E2162" i="9" s="1"/>
  <c r="F2161" i="9"/>
  <c r="E2161" i="9" s="1"/>
  <c r="F2160" i="9"/>
  <c r="E2160" i="9" s="1"/>
  <c r="F2159" i="9"/>
  <c r="E2159" i="9" s="1"/>
  <c r="F2158" i="9"/>
  <c r="E2158" i="9" s="1"/>
  <c r="F2157" i="9"/>
  <c r="E2157" i="9" s="1"/>
  <c r="F2156" i="9"/>
  <c r="E2156" i="9" s="1"/>
  <c r="F2155" i="9"/>
  <c r="E2155" i="9" s="1"/>
  <c r="F2154" i="9"/>
  <c r="E2154" i="9" s="1"/>
  <c r="F2153" i="9"/>
  <c r="E2153" i="9" s="1"/>
  <c r="F2152" i="9"/>
  <c r="E2152" i="9" s="1"/>
  <c r="F2151" i="9"/>
  <c r="E2151" i="9" s="1"/>
  <c r="F2150" i="9"/>
  <c r="E2150" i="9" s="1"/>
  <c r="F2149" i="9"/>
  <c r="E2149" i="9" s="1"/>
  <c r="F2148" i="9"/>
  <c r="E2148" i="9" s="1"/>
  <c r="F2147" i="9"/>
  <c r="E2147" i="9" s="1"/>
  <c r="F2146" i="9"/>
  <c r="E2146" i="9" s="1"/>
  <c r="F2145" i="9"/>
  <c r="E2145" i="9" s="1"/>
  <c r="F2144" i="9"/>
  <c r="E2144" i="9" s="1"/>
  <c r="F2143" i="9"/>
  <c r="E2143" i="9" s="1"/>
  <c r="F2142" i="9"/>
  <c r="E2142" i="9" s="1"/>
  <c r="F2141" i="9"/>
  <c r="E2141" i="9" s="1"/>
  <c r="F2140" i="9"/>
  <c r="E2140" i="9" s="1"/>
  <c r="F2139" i="9"/>
  <c r="E2139" i="9" s="1"/>
  <c r="F2138" i="9"/>
  <c r="E2138" i="9" s="1"/>
  <c r="F2137" i="9"/>
  <c r="E2137" i="9" s="1"/>
  <c r="F2136" i="9"/>
  <c r="E2136" i="9" s="1"/>
  <c r="F2135" i="9"/>
  <c r="E2135" i="9" s="1"/>
  <c r="F2134" i="9"/>
  <c r="E2134" i="9" s="1"/>
  <c r="F2133" i="9"/>
  <c r="E2133" i="9" s="1"/>
  <c r="F2132" i="9"/>
  <c r="E2132" i="9" s="1"/>
  <c r="F2131" i="9"/>
  <c r="E2131" i="9" s="1"/>
  <c r="F2130" i="9"/>
  <c r="E2130" i="9" s="1"/>
  <c r="F2129" i="9"/>
  <c r="E2129" i="9" s="1"/>
  <c r="F2128" i="9"/>
  <c r="E2128" i="9" s="1"/>
  <c r="F2127" i="9"/>
  <c r="E2127" i="9" s="1"/>
  <c r="F2126" i="9"/>
  <c r="E2126" i="9" s="1"/>
  <c r="F2125" i="9"/>
  <c r="E2125" i="9" s="1"/>
  <c r="F2124" i="9"/>
  <c r="E2124" i="9" s="1"/>
  <c r="F2123" i="9"/>
  <c r="E2123" i="9" s="1"/>
  <c r="F2122" i="9"/>
  <c r="E2122" i="9" s="1"/>
  <c r="F2121" i="9"/>
  <c r="E2121" i="9" s="1"/>
  <c r="F2120" i="9"/>
  <c r="E2120" i="9" s="1"/>
  <c r="F2119" i="9"/>
  <c r="E2119" i="9" s="1"/>
  <c r="F2118" i="9"/>
  <c r="E2118" i="9" s="1"/>
  <c r="F2117" i="9"/>
  <c r="E2117" i="9" s="1"/>
  <c r="F2116" i="9"/>
  <c r="E2116" i="9" s="1"/>
  <c r="F2115" i="9"/>
  <c r="E2115" i="9" s="1"/>
  <c r="F2114" i="9"/>
  <c r="E2114" i="9" s="1"/>
  <c r="F2113" i="9"/>
  <c r="E2113" i="9" s="1"/>
  <c r="F2112" i="9"/>
  <c r="E2112" i="9" s="1"/>
  <c r="F2111" i="9"/>
  <c r="E2111" i="9" s="1"/>
  <c r="F2110" i="9"/>
  <c r="E2110" i="9" s="1"/>
  <c r="F2109" i="9"/>
  <c r="E2109" i="9" s="1"/>
  <c r="F2108" i="9"/>
  <c r="E2108" i="9" s="1"/>
  <c r="F2107" i="9"/>
  <c r="E2107" i="9" s="1"/>
  <c r="F2106" i="9"/>
  <c r="E2106" i="9" s="1"/>
  <c r="F2105" i="9"/>
  <c r="E2105" i="9" s="1"/>
  <c r="F2104" i="9"/>
  <c r="E2104" i="9" s="1"/>
  <c r="F2103" i="9"/>
  <c r="E2103" i="9" s="1"/>
  <c r="F2102" i="9"/>
  <c r="E2102" i="9" s="1"/>
  <c r="F2101" i="9"/>
  <c r="E2101" i="9" s="1"/>
  <c r="F2100" i="9"/>
  <c r="E2100" i="9" s="1"/>
  <c r="F2099" i="9"/>
  <c r="E2099" i="9" s="1"/>
  <c r="F2098" i="9"/>
  <c r="E2098" i="9" s="1"/>
  <c r="F2097" i="9"/>
  <c r="E2097" i="9" s="1"/>
  <c r="F2096" i="9"/>
  <c r="E2096" i="9" s="1"/>
  <c r="F2095" i="9"/>
  <c r="E2095" i="9" s="1"/>
  <c r="F2094" i="9"/>
  <c r="E2094" i="9" s="1"/>
  <c r="F2093" i="9"/>
  <c r="E2093" i="9" s="1"/>
  <c r="F2092" i="9"/>
  <c r="E2092" i="9" s="1"/>
  <c r="F2091" i="9"/>
  <c r="E2091" i="9" s="1"/>
  <c r="F2090" i="9"/>
  <c r="E2090" i="9" s="1"/>
  <c r="F2089" i="9"/>
  <c r="E2089" i="9" s="1"/>
  <c r="F2088" i="9"/>
  <c r="E2088" i="9" s="1"/>
  <c r="F2087" i="9"/>
  <c r="E2087" i="9" s="1"/>
  <c r="F2086" i="9"/>
  <c r="E2086" i="9" s="1"/>
  <c r="F2085" i="9"/>
  <c r="E2085" i="9" s="1"/>
  <c r="F2084" i="9"/>
  <c r="E2084" i="9" s="1"/>
  <c r="F2083" i="9"/>
  <c r="E2083" i="9" s="1"/>
  <c r="F2082" i="9"/>
  <c r="E2082" i="9" s="1"/>
  <c r="F2081" i="9"/>
  <c r="E2081" i="9" s="1"/>
  <c r="F2080" i="9"/>
  <c r="E2080" i="9" s="1"/>
  <c r="F2079" i="9"/>
  <c r="E2079" i="9" s="1"/>
  <c r="F2078" i="9"/>
  <c r="E2078" i="9" s="1"/>
  <c r="F2077" i="9"/>
  <c r="E2077" i="9" s="1"/>
  <c r="F2076" i="9"/>
  <c r="E2076" i="9" s="1"/>
  <c r="F2075" i="9"/>
  <c r="E2075" i="9" s="1"/>
  <c r="F2074" i="9"/>
  <c r="E2074" i="9" s="1"/>
  <c r="F2073" i="9"/>
  <c r="E2073" i="9" s="1"/>
  <c r="F2072" i="9"/>
  <c r="E2072" i="9" s="1"/>
  <c r="F2071" i="9"/>
  <c r="E2071" i="9" s="1"/>
  <c r="F2070" i="9"/>
  <c r="E2070" i="9" s="1"/>
  <c r="F2069" i="9"/>
  <c r="E2069" i="9" s="1"/>
  <c r="F2068" i="9"/>
  <c r="E2068" i="9" s="1"/>
  <c r="F2067" i="9"/>
  <c r="E2067" i="9" s="1"/>
  <c r="F2066" i="9"/>
  <c r="E2066" i="9" s="1"/>
  <c r="F2065" i="9"/>
  <c r="E2065" i="9" s="1"/>
  <c r="F2064" i="9"/>
  <c r="E2064" i="9" s="1"/>
  <c r="F2063" i="9"/>
  <c r="E2063" i="9" s="1"/>
  <c r="F2062" i="9"/>
  <c r="E2062" i="9" s="1"/>
  <c r="F2061" i="9"/>
  <c r="E2061" i="9" s="1"/>
  <c r="F2060" i="9"/>
  <c r="E2060" i="9" s="1"/>
  <c r="F2059" i="9"/>
  <c r="E2059" i="9" s="1"/>
  <c r="F2058" i="9"/>
  <c r="E2058" i="9" s="1"/>
  <c r="F2057" i="9"/>
  <c r="E2057" i="9" s="1"/>
  <c r="F2056" i="9"/>
  <c r="E2056" i="9" s="1"/>
  <c r="F2055" i="9"/>
  <c r="E2055" i="9" s="1"/>
  <c r="F2054" i="9"/>
  <c r="E2054" i="9" s="1"/>
  <c r="F2053" i="9"/>
  <c r="E2053" i="9" s="1"/>
  <c r="F2052" i="9"/>
  <c r="E2052" i="9" s="1"/>
  <c r="F2051" i="9"/>
  <c r="E2051" i="9" s="1"/>
  <c r="F2050" i="9"/>
  <c r="E2050" i="9" s="1"/>
  <c r="F2049" i="9"/>
  <c r="E2049" i="9" s="1"/>
  <c r="F2048" i="9"/>
  <c r="E2048" i="9" s="1"/>
  <c r="F2047" i="9"/>
  <c r="E2047" i="9" s="1"/>
  <c r="F2046" i="9"/>
  <c r="E2046" i="9" s="1"/>
  <c r="F2045" i="9"/>
  <c r="E2045" i="9" s="1"/>
  <c r="F2044" i="9"/>
  <c r="E2044" i="9" s="1"/>
  <c r="F2043" i="9"/>
  <c r="E2043" i="9" s="1"/>
  <c r="F2042" i="9"/>
  <c r="E2042" i="9" s="1"/>
  <c r="F2041" i="9"/>
  <c r="E2041" i="9" s="1"/>
  <c r="F2040" i="9"/>
  <c r="E2040" i="9" s="1"/>
  <c r="F2039" i="9"/>
  <c r="E2039" i="9" s="1"/>
  <c r="F2038" i="9"/>
  <c r="E2038" i="9" s="1"/>
  <c r="F2037" i="9"/>
  <c r="E2037" i="9" s="1"/>
  <c r="F2036" i="9"/>
  <c r="E2036" i="9" s="1"/>
  <c r="F2035" i="9"/>
  <c r="E2035" i="9" s="1"/>
  <c r="F2034" i="9"/>
  <c r="E2034" i="9" s="1"/>
  <c r="F2033" i="9"/>
  <c r="E2033" i="9" s="1"/>
  <c r="F2032" i="9"/>
  <c r="E2032" i="9" s="1"/>
  <c r="F2031" i="9"/>
  <c r="E2031" i="9" s="1"/>
  <c r="F2030" i="9"/>
  <c r="E2030" i="9" s="1"/>
  <c r="F2029" i="9"/>
  <c r="E2029" i="9" s="1"/>
  <c r="F2028" i="9"/>
  <c r="E2028" i="9" s="1"/>
  <c r="F2027" i="9"/>
  <c r="E2027" i="9" s="1"/>
  <c r="F2026" i="9"/>
  <c r="E2026" i="9" s="1"/>
  <c r="F2025" i="9"/>
  <c r="E2025" i="9" s="1"/>
  <c r="F2024" i="9"/>
  <c r="E2024" i="9" s="1"/>
  <c r="F2023" i="9"/>
  <c r="E2023" i="9" s="1"/>
  <c r="F2022" i="9"/>
  <c r="E2022" i="9" s="1"/>
  <c r="F2021" i="9"/>
  <c r="E2021" i="9" s="1"/>
  <c r="F2020" i="9"/>
  <c r="E2020" i="9" s="1"/>
  <c r="F2019" i="9"/>
  <c r="E2019" i="9" s="1"/>
  <c r="F2018" i="9"/>
  <c r="E2018" i="9" s="1"/>
  <c r="F2017" i="9"/>
  <c r="E2017" i="9" s="1"/>
  <c r="F2016" i="9"/>
  <c r="E2016" i="9" s="1"/>
  <c r="F2015" i="9"/>
  <c r="E2015" i="9" s="1"/>
  <c r="F2014" i="9"/>
  <c r="E2014" i="9" s="1"/>
  <c r="F2013" i="9"/>
  <c r="E2013" i="9" s="1"/>
  <c r="F2012" i="9"/>
  <c r="E2012" i="9" s="1"/>
  <c r="F2011" i="9"/>
  <c r="E2011" i="9" s="1"/>
  <c r="F2010" i="9"/>
  <c r="E2010" i="9" s="1"/>
  <c r="F2009" i="9"/>
  <c r="E2009" i="9" s="1"/>
  <c r="F2008" i="9"/>
  <c r="E2008" i="9" s="1"/>
  <c r="F2007" i="9"/>
  <c r="E2007" i="9" s="1"/>
  <c r="F2006" i="9"/>
  <c r="E2006" i="9" s="1"/>
  <c r="F2005" i="9"/>
  <c r="E2005" i="9" s="1"/>
  <c r="F2004" i="9"/>
  <c r="E2004" i="9" s="1"/>
  <c r="F2003" i="9"/>
  <c r="E2003" i="9" s="1"/>
  <c r="F2002" i="9"/>
  <c r="E2002" i="9" s="1"/>
  <c r="F2001" i="9"/>
  <c r="E2001" i="9" s="1"/>
  <c r="F2000" i="9"/>
  <c r="E2000" i="9" s="1"/>
  <c r="F1999" i="9"/>
  <c r="E1999" i="9" s="1"/>
  <c r="F1998" i="9"/>
  <c r="E1998" i="9" s="1"/>
  <c r="F1997" i="9"/>
  <c r="E1997" i="9" s="1"/>
  <c r="F1996" i="9"/>
  <c r="E1996" i="9" s="1"/>
  <c r="F1995" i="9"/>
  <c r="E1995" i="9" s="1"/>
  <c r="F1994" i="9"/>
  <c r="E1994" i="9" s="1"/>
  <c r="F1993" i="9"/>
  <c r="E1993" i="9" s="1"/>
  <c r="F1992" i="9"/>
  <c r="E1992" i="9" s="1"/>
  <c r="F1991" i="9"/>
  <c r="E1991" i="9" s="1"/>
  <c r="F1990" i="9"/>
  <c r="E1990" i="9" s="1"/>
  <c r="F1989" i="9"/>
  <c r="E1989" i="9" s="1"/>
  <c r="F1988" i="9"/>
  <c r="E1988" i="9" s="1"/>
  <c r="F1987" i="9"/>
  <c r="E1987" i="9" s="1"/>
  <c r="F1986" i="9"/>
  <c r="E1986" i="9" s="1"/>
  <c r="F1985" i="9"/>
  <c r="E1985" i="9" s="1"/>
  <c r="F1984" i="9"/>
  <c r="E1984" i="9" s="1"/>
  <c r="F1983" i="9"/>
  <c r="E1983" i="9" s="1"/>
  <c r="F1982" i="9"/>
  <c r="E1982" i="9" s="1"/>
  <c r="F1981" i="9"/>
  <c r="E1981" i="9" s="1"/>
  <c r="F1980" i="9"/>
  <c r="E1980" i="9" s="1"/>
  <c r="F1979" i="9"/>
  <c r="E1979" i="9" s="1"/>
  <c r="F1978" i="9"/>
  <c r="E1978" i="9" s="1"/>
  <c r="F1977" i="9"/>
  <c r="E1977" i="9" s="1"/>
  <c r="F1976" i="9"/>
  <c r="E1976" i="9" s="1"/>
  <c r="F1975" i="9"/>
  <c r="E1975" i="9" s="1"/>
  <c r="F1974" i="9"/>
  <c r="E1974" i="9" s="1"/>
  <c r="F1973" i="9"/>
  <c r="E1973" i="9" s="1"/>
  <c r="F1972" i="9"/>
  <c r="E1972" i="9" s="1"/>
  <c r="F1971" i="9"/>
  <c r="E1971" i="9" s="1"/>
  <c r="F1970" i="9"/>
  <c r="E1970" i="9" s="1"/>
  <c r="F1969" i="9"/>
  <c r="E1969" i="9" s="1"/>
  <c r="F1968" i="9"/>
  <c r="E1968" i="9" s="1"/>
  <c r="F1967" i="9"/>
  <c r="E1967" i="9" s="1"/>
  <c r="F1966" i="9"/>
  <c r="E1966" i="9" s="1"/>
  <c r="F1965" i="9"/>
  <c r="E1965" i="9" s="1"/>
  <c r="F1964" i="9"/>
  <c r="E1964" i="9" s="1"/>
  <c r="F1963" i="9"/>
  <c r="E1963" i="9" s="1"/>
  <c r="F1962" i="9"/>
  <c r="E1962" i="9" s="1"/>
  <c r="F1961" i="9"/>
  <c r="E1961" i="9" s="1"/>
  <c r="F1960" i="9"/>
  <c r="E1960" i="9" s="1"/>
  <c r="F1959" i="9"/>
  <c r="E1959" i="9" s="1"/>
  <c r="F1958" i="9"/>
  <c r="E1958" i="9" s="1"/>
  <c r="F1957" i="9"/>
  <c r="E1957" i="9" s="1"/>
  <c r="F1956" i="9"/>
  <c r="E1956" i="9" s="1"/>
  <c r="F1955" i="9"/>
  <c r="E1955" i="9" s="1"/>
  <c r="F1954" i="9"/>
  <c r="E1954" i="9" s="1"/>
  <c r="F1953" i="9"/>
  <c r="E1953" i="9" s="1"/>
  <c r="F1952" i="9"/>
  <c r="E1952" i="9" s="1"/>
  <c r="F1951" i="9"/>
  <c r="E1951" i="9" s="1"/>
  <c r="F1950" i="9"/>
  <c r="E1950" i="9" s="1"/>
  <c r="F1949" i="9"/>
  <c r="E1949" i="9" s="1"/>
  <c r="F1948" i="9"/>
  <c r="E1948" i="9" s="1"/>
  <c r="F1947" i="9"/>
  <c r="E1947" i="9" s="1"/>
  <c r="F1946" i="9"/>
  <c r="E1946" i="9" s="1"/>
  <c r="F1945" i="9"/>
  <c r="E1945" i="9" s="1"/>
  <c r="F1944" i="9"/>
  <c r="E1944" i="9" s="1"/>
  <c r="F1943" i="9"/>
  <c r="E1943" i="9" s="1"/>
  <c r="F1942" i="9"/>
  <c r="E1942" i="9" s="1"/>
  <c r="F1941" i="9"/>
  <c r="E1941" i="9" s="1"/>
  <c r="F1940" i="9"/>
  <c r="E1940" i="9" s="1"/>
  <c r="F1939" i="9"/>
  <c r="E1939" i="9" s="1"/>
  <c r="F1938" i="9"/>
  <c r="E1938" i="9" s="1"/>
  <c r="F1937" i="9"/>
  <c r="E1937" i="9" s="1"/>
  <c r="F1936" i="9"/>
  <c r="E1936" i="9" s="1"/>
  <c r="F1935" i="9"/>
  <c r="E1935" i="9" s="1"/>
  <c r="F1934" i="9"/>
  <c r="E1934" i="9" s="1"/>
  <c r="F1933" i="9"/>
  <c r="E1933" i="9" s="1"/>
  <c r="F1932" i="9"/>
  <c r="E1932" i="9" s="1"/>
  <c r="F1931" i="9"/>
  <c r="E1931" i="9" s="1"/>
  <c r="F1930" i="9"/>
  <c r="E1930" i="9" s="1"/>
  <c r="F1929" i="9"/>
  <c r="E1929" i="9" s="1"/>
  <c r="F1928" i="9"/>
  <c r="E1928" i="9" s="1"/>
  <c r="F1927" i="9"/>
  <c r="E1927" i="9" s="1"/>
  <c r="F1926" i="9"/>
  <c r="E1926" i="9" s="1"/>
  <c r="F1925" i="9"/>
  <c r="E1925" i="9" s="1"/>
  <c r="F1924" i="9"/>
  <c r="E1924" i="9" s="1"/>
  <c r="F1923" i="9"/>
  <c r="E1923" i="9" s="1"/>
  <c r="F1922" i="9"/>
  <c r="E1922" i="9" s="1"/>
  <c r="F1921" i="9"/>
  <c r="E1921" i="9" s="1"/>
  <c r="F1920" i="9"/>
  <c r="E1920" i="9" s="1"/>
  <c r="F1919" i="9"/>
  <c r="E1919" i="9" s="1"/>
  <c r="F1918" i="9"/>
  <c r="E1918" i="9" s="1"/>
  <c r="F1917" i="9"/>
  <c r="E1917" i="9" s="1"/>
  <c r="F1916" i="9"/>
  <c r="E1916" i="9" s="1"/>
  <c r="F1915" i="9"/>
  <c r="E1915" i="9" s="1"/>
  <c r="F1914" i="9"/>
  <c r="E1914" i="9" s="1"/>
  <c r="F1913" i="9"/>
  <c r="E1913" i="9" s="1"/>
  <c r="F1912" i="9"/>
  <c r="E1912" i="9" s="1"/>
  <c r="F1911" i="9"/>
  <c r="E1911" i="9" s="1"/>
  <c r="F1910" i="9"/>
  <c r="E1910" i="9" s="1"/>
  <c r="F1909" i="9"/>
  <c r="E1909" i="9" s="1"/>
  <c r="F1908" i="9"/>
  <c r="E1908" i="9" s="1"/>
  <c r="F1907" i="9"/>
  <c r="E1907" i="9" s="1"/>
  <c r="F1906" i="9"/>
  <c r="E1906" i="9" s="1"/>
  <c r="F1905" i="9"/>
  <c r="E1905" i="9" s="1"/>
  <c r="F1904" i="9"/>
  <c r="E1904" i="9" s="1"/>
  <c r="F1903" i="9"/>
  <c r="E1903" i="9" s="1"/>
  <c r="F1902" i="9"/>
  <c r="E1902" i="9" s="1"/>
  <c r="F1901" i="9"/>
  <c r="E1901" i="9" s="1"/>
  <c r="F1900" i="9"/>
  <c r="E1900" i="9" s="1"/>
  <c r="F1899" i="9"/>
  <c r="E1899" i="9" s="1"/>
  <c r="F1898" i="9"/>
  <c r="E1898" i="9" s="1"/>
  <c r="F1897" i="9"/>
  <c r="E1897" i="9" s="1"/>
  <c r="F1896" i="9"/>
  <c r="E1896" i="9" s="1"/>
  <c r="F1895" i="9"/>
  <c r="E1895" i="9" s="1"/>
  <c r="F1894" i="9"/>
  <c r="E1894" i="9" s="1"/>
  <c r="F1893" i="9"/>
  <c r="E1893" i="9" s="1"/>
  <c r="F1892" i="9"/>
  <c r="E1892" i="9" s="1"/>
  <c r="F1891" i="9"/>
  <c r="E1891" i="9" s="1"/>
  <c r="F1890" i="9"/>
  <c r="E1890" i="9" s="1"/>
  <c r="F1889" i="9"/>
  <c r="E1889" i="9" s="1"/>
  <c r="F1888" i="9"/>
  <c r="E1888" i="9" s="1"/>
  <c r="F1887" i="9"/>
  <c r="E1887" i="9" s="1"/>
  <c r="F1886" i="9"/>
  <c r="E1886" i="9" s="1"/>
  <c r="F1885" i="9"/>
  <c r="E1885" i="9" s="1"/>
  <c r="F1884" i="9"/>
  <c r="E1884" i="9" s="1"/>
  <c r="F1883" i="9"/>
  <c r="E1883" i="9" s="1"/>
  <c r="F1882" i="9"/>
  <c r="E1882" i="9" s="1"/>
  <c r="F1881" i="9"/>
  <c r="E1881" i="9" s="1"/>
  <c r="F1880" i="9"/>
  <c r="E1880" i="9" s="1"/>
  <c r="F1879" i="9"/>
  <c r="E1879" i="9" s="1"/>
  <c r="F1878" i="9"/>
  <c r="E1878" i="9" s="1"/>
  <c r="F1877" i="9"/>
  <c r="E1877" i="9" s="1"/>
  <c r="F1876" i="9"/>
  <c r="E1876" i="9" s="1"/>
  <c r="F1875" i="9"/>
  <c r="E1875" i="9" s="1"/>
  <c r="F1874" i="9"/>
  <c r="E1874" i="9" s="1"/>
  <c r="F1873" i="9"/>
  <c r="E1873" i="9" s="1"/>
  <c r="F1872" i="9"/>
  <c r="E1872" i="9" s="1"/>
  <c r="F1871" i="9"/>
  <c r="E1871" i="9" s="1"/>
  <c r="F1870" i="9"/>
  <c r="E1870" i="9" s="1"/>
  <c r="F1869" i="9"/>
  <c r="E1869" i="9" s="1"/>
  <c r="F1868" i="9"/>
  <c r="E1868" i="9" s="1"/>
  <c r="F1867" i="9"/>
  <c r="E1867" i="9" s="1"/>
  <c r="F1866" i="9"/>
  <c r="E1866" i="9" s="1"/>
  <c r="F1865" i="9"/>
  <c r="E1865" i="9" s="1"/>
  <c r="F1864" i="9"/>
  <c r="E1864" i="9" s="1"/>
  <c r="F1863" i="9"/>
  <c r="E1863" i="9" s="1"/>
  <c r="F1862" i="9"/>
  <c r="E1862" i="9" s="1"/>
  <c r="F1861" i="9"/>
  <c r="E1861" i="9" s="1"/>
  <c r="F1860" i="9"/>
  <c r="E1860" i="9" s="1"/>
  <c r="F1859" i="9"/>
  <c r="E1859" i="9" s="1"/>
  <c r="F1858" i="9"/>
  <c r="E1858" i="9" s="1"/>
  <c r="F1857" i="9"/>
  <c r="E1857" i="9" s="1"/>
  <c r="F1856" i="9"/>
  <c r="E1856" i="9" s="1"/>
  <c r="F1855" i="9"/>
  <c r="E1855" i="9" s="1"/>
  <c r="F1854" i="9"/>
  <c r="E1854" i="9" s="1"/>
  <c r="F1853" i="9"/>
  <c r="E1853" i="9" s="1"/>
  <c r="F1852" i="9"/>
  <c r="E1852" i="9" s="1"/>
  <c r="F1851" i="9"/>
  <c r="E1851" i="9" s="1"/>
  <c r="F1850" i="9"/>
  <c r="E1850" i="9" s="1"/>
  <c r="F1849" i="9"/>
  <c r="E1849" i="9" s="1"/>
  <c r="F1848" i="9"/>
  <c r="E1848" i="9" s="1"/>
  <c r="F1847" i="9"/>
  <c r="E1847" i="9" s="1"/>
  <c r="F1846" i="9"/>
  <c r="E1846" i="9" s="1"/>
  <c r="F1845" i="9"/>
  <c r="E1845" i="9" s="1"/>
  <c r="F1844" i="9"/>
  <c r="E1844" i="9" s="1"/>
  <c r="F1843" i="9"/>
  <c r="E1843" i="9" s="1"/>
  <c r="F1842" i="9"/>
  <c r="E1842" i="9" s="1"/>
  <c r="F1841" i="9"/>
  <c r="E1841" i="9" s="1"/>
  <c r="F1840" i="9"/>
  <c r="E1840" i="9" s="1"/>
  <c r="F1839" i="9"/>
  <c r="E1839" i="9" s="1"/>
  <c r="F1838" i="9"/>
  <c r="E1838" i="9" s="1"/>
  <c r="F1837" i="9"/>
  <c r="E1837" i="9" s="1"/>
  <c r="F1836" i="9"/>
  <c r="E1836" i="9" s="1"/>
  <c r="F1835" i="9"/>
  <c r="E1835" i="9" s="1"/>
  <c r="F1834" i="9"/>
  <c r="E1834" i="9" s="1"/>
  <c r="F1833" i="9"/>
  <c r="E1833" i="9" s="1"/>
  <c r="F1832" i="9"/>
  <c r="E1832" i="9" s="1"/>
  <c r="F1831" i="9"/>
  <c r="E1831" i="9" s="1"/>
  <c r="F1830" i="9"/>
  <c r="E1830" i="9" s="1"/>
  <c r="F1829" i="9"/>
  <c r="E1829" i="9" s="1"/>
  <c r="F1828" i="9"/>
  <c r="E1828" i="9" s="1"/>
  <c r="F1827" i="9"/>
  <c r="E1827" i="9" s="1"/>
  <c r="F1826" i="9"/>
  <c r="E1826" i="9" s="1"/>
  <c r="F1825" i="9"/>
  <c r="E1825" i="9" s="1"/>
  <c r="F1824" i="9"/>
  <c r="E1824" i="9" s="1"/>
  <c r="F1823" i="9"/>
  <c r="E1823" i="9" s="1"/>
  <c r="F1822" i="9"/>
  <c r="E1822" i="9" s="1"/>
  <c r="F1821" i="9"/>
  <c r="E1821" i="9" s="1"/>
  <c r="F1820" i="9"/>
  <c r="E1820" i="9" s="1"/>
  <c r="F1819" i="9"/>
  <c r="E1819" i="9" s="1"/>
  <c r="F1818" i="9"/>
  <c r="E1818" i="9" s="1"/>
  <c r="F1817" i="9"/>
  <c r="E1817" i="9" s="1"/>
  <c r="F1816" i="9"/>
  <c r="E1816" i="9" s="1"/>
  <c r="F1815" i="9"/>
  <c r="E1815" i="9" s="1"/>
  <c r="F1814" i="9"/>
  <c r="E1814" i="9" s="1"/>
  <c r="F1813" i="9"/>
  <c r="E1813" i="9" s="1"/>
  <c r="F1812" i="9"/>
  <c r="E1812" i="9" s="1"/>
  <c r="F1811" i="9"/>
  <c r="E1811" i="9" s="1"/>
  <c r="F1810" i="9"/>
  <c r="E1810" i="9" s="1"/>
  <c r="F1809" i="9"/>
  <c r="E1809" i="9" s="1"/>
  <c r="F1808" i="9"/>
  <c r="E1808" i="9" s="1"/>
  <c r="F1807" i="9"/>
  <c r="E1807" i="9" s="1"/>
  <c r="F1806" i="9"/>
  <c r="E1806" i="9" s="1"/>
  <c r="F1805" i="9"/>
  <c r="E1805" i="9" s="1"/>
  <c r="F1804" i="9"/>
  <c r="E1804" i="9" s="1"/>
  <c r="F1803" i="9"/>
  <c r="E1803" i="9" s="1"/>
  <c r="F1802" i="9"/>
  <c r="E1802" i="9" s="1"/>
  <c r="F1801" i="9"/>
  <c r="E1801" i="9" s="1"/>
  <c r="F1800" i="9"/>
  <c r="E1800" i="9" s="1"/>
  <c r="F1799" i="9"/>
  <c r="E1799" i="9" s="1"/>
  <c r="F1798" i="9"/>
  <c r="E1798" i="9" s="1"/>
  <c r="F1797" i="9"/>
  <c r="E1797" i="9" s="1"/>
  <c r="F1796" i="9"/>
  <c r="E1796" i="9" s="1"/>
  <c r="F1795" i="9"/>
  <c r="E1795" i="9" s="1"/>
  <c r="F1794" i="9"/>
  <c r="E1794" i="9" s="1"/>
  <c r="F1793" i="9"/>
  <c r="E1793" i="9" s="1"/>
  <c r="F1792" i="9"/>
  <c r="E1792" i="9" s="1"/>
  <c r="F1791" i="9"/>
  <c r="E1791" i="9" s="1"/>
  <c r="F1790" i="9"/>
  <c r="E1790" i="9" s="1"/>
  <c r="F1789" i="9"/>
  <c r="E1789" i="9" s="1"/>
  <c r="F1788" i="9"/>
  <c r="E1788" i="9" s="1"/>
  <c r="F1787" i="9"/>
  <c r="E1787" i="9" s="1"/>
  <c r="F1786" i="9"/>
  <c r="E1786" i="9" s="1"/>
  <c r="F1785" i="9"/>
  <c r="E1785" i="9" s="1"/>
  <c r="F1784" i="9"/>
  <c r="E1784" i="9" s="1"/>
  <c r="F1783" i="9"/>
  <c r="E1783" i="9" s="1"/>
  <c r="F1782" i="9"/>
  <c r="E1782" i="9" s="1"/>
  <c r="F1781" i="9"/>
  <c r="E1781" i="9" s="1"/>
  <c r="F1780" i="9"/>
  <c r="E1780" i="9" s="1"/>
  <c r="F1779" i="9"/>
  <c r="E1779" i="9" s="1"/>
  <c r="F1778" i="9"/>
  <c r="E1778" i="9" s="1"/>
  <c r="F1777" i="9"/>
  <c r="E1777" i="9" s="1"/>
  <c r="F1776" i="9"/>
  <c r="E1776" i="9" s="1"/>
  <c r="F1775" i="9"/>
  <c r="E1775" i="9" s="1"/>
  <c r="F1774" i="9"/>
  <c r="E1774" i="9" s="1"/>
  <c r="F1773" i="9"/>
  <c r="E1773" i="9" s="1"/>
  <c r="F1772" i="9"/>
  <c r="E1772" i="9" s="1"/>
  <c r="F1771" i="9"/>
  <c r="E1771" i="9" s="1"/>
  <c r="F1770" i="9"/>
  <c r="E1770" i="9" s="1"/>
  <c r="F1769" i="9"/>
  <c r="E1769" i="9" s="1"/>
  <c r="F1768" i="9"/>
  <c r="E1768" i="9" s="1"/>
  <c r="F1767" i="9"/>
  <c r="E1767" i="9" s="1"/>
  <c r="F1766" i="9"/>
  <c r="E1766" i="9" s="1"/>
  <c r="F1765" i="9"/>
  <c r="E1765" i="9" s="1"/>
  <c r="F1764" i="9"/>
  <c r="E1764" i="9" s="1"/>
  <c r="F1763" i="9"/>
  <c r="E1763" i="9" s="1"/>
  <c r="F1762" i="9"/>
  <c r="E1762" i="9" s="1"/>
  <c r="F1761" i="9"/>
  <c r="E1761" i="9" s="1"/>
  <c r="F1760" i="9"/>
  <c r="E1760" i="9" s="1"/>
  <c r="F1759" i="9"/>
  <c r="E1759" i="9" s="1"/>
  <c r="F1758" i="9"/>
  <c r="E1758" i="9" s="1"/>
  <c r="F1757" i="9"/>
  <c r="E1757" i="9" s="1"/>
  <c r="F1756" i="9"/>
  <c r="E1756" i="9" s="1"/>
  <c r="F1755" i="9"/>
  <c r="E1755" i="9" s="1"/>
  <c r="F1754" i="9"/>
  <c r="E1754" i="9" s="1"/>
  <c r="F1753" i="9"/>
  <c r="E1753" i="9" s="1"/>
  <c r="F1752" i="9"/>
  <c r="E1752" i="9" s="1"/>
  <c r="F1751" i="9"/>
  <c r="E1751" i="9" s="1"/>
  <c r="F1750" i="9"/>
  <c r="E1750" i="9" s="1"/>
  <c r="F1749" i="9"/>
  <c r="E1749" i="9" s="1"/>
  <c r="F1748" i="9"/>
  <c r="E1748" i="9" s="1"/>
  <c r="F1747" i="9"/>
  <c r="E1747" i="9" s="1"/>
  <c r="F1746" i="9"/>
  <c r="E1746" i="9" s="1"/>
  <c r="F1745" i="9"/>
  <c r="E1745" i="9" s="1"/>
  <c r="F1744" i="9"/>
  <c r="E1744" i="9" s="1"/>
  <c r="F1743" i="9"/>
  <c r="E1743" i="9" s="1"/>
  <c r="F1742" i="9"/>
  <c r="E1742" i="9" s="1"/>
  <c r="F1741" i="9"/>
  <c r="E1741" i="9" s="1"/>
  <c r="F1740" i="9"/>
  <c r="E1740" i="9" s="1"/>
  <c r="F1739" i="9"/>
  <c r="E1739" i="9" s="1"/>
  <c r="F1738" i="9"/>
  <c r="E1738" i="9" s="1"/>
  <c r="F1737" i="9"/>
  <c r="E1737" i="9" s="1"/>
  <c r="F1736" i="9"/>
  <c r="E1736" i="9" s="1"/>
  <c r="F1735" i="9"/>
  <c r="E1735" i="9" s="1"/>
  <c r="F1734" i="9"/>
  <c r="E1734" i="9" s="1"/>
  <c r="F1733" i="9"/>
  <c r="E1733" i="9" s="1"/>
  <c r="F1732" i="9"/>
  <c r="E1732" i="9" s="1"/>
  <c r="F1731" i="9"/>
  <c r="E1731" i="9" s="1"/>
  <c r="F1730" i="9"/>
  <c r="E1730" i="9" s="1"/>
  <c r="F1729" i="9"/>
  <c r="E1729" i="9" s="1"/>
  <c r="F1728" i="9"/>
  <c r="E1728" i="9" s="1"/>
  <c r="F1727" i="9"/>
  <c r="E1727" i="9" s="1"/>
  <c r="F1726" i="9"/>
  <c r="E1726" i="9" s="1"/>
  <c r="F1725" i="9"/>
  <c r="E1725" i="9" s="1"/>
  <c r="F1724" i="9"/>
  <c r="E1724" i="9" s="1"/>
  <c r="F1723" i="9"/>
  <c r="E1723" i="9" s="1"/>
  <c r="F1722" i="9"/>
  <c r="E1722" i="9" s="1"/>
  <c r="F1721" i="9"/>
  <c r="E1721" i="9" s="1"/>
  <c r="F1720" i="9"/>
  <c r="E1720" i="9" s="1"/>
  <c r="F1719" i="9"/>
  <c r="E1719" i="9" s="1"/>
  <c r="F1718" i="9"/>
  <c r="E1718" i="9" s="1"/>
  <c r="F1717" i="9"/>
  <c r="E1717" i="9" s="1"/>
  <c r="F1716" i="9"/>
  <c r="E1716" i="9" s="1"/>
  <c r="F1715" i="9"/>
  <c r="E1715" i="9" s="1"/>
  <c r="F1714" i="9"/>
  <c r="E1714" i="9" s="1"/>
  <c r="F1713" i="9"/>
  <c r="E1713" i="9" s="1"/>
  <c r="F1712" i="9"/>
  <c r="E1712" i="9" s="1"/>
  <c r="F1711" i="9"/>
  <c r="E1711" i="9" s="1"/>
  <c r="F1710" i="9"/>
  <c r="E1710" i="9" s="1"/>
  <c r="F1709" i="9"/>
  <c r="E1709" i="9" s="1"/>
  <c r="F1708" i="9"/>
  <c r="E1708" i="9" s="1"/>
  <c r="F1707" i="9"/>
  <c r="E1707" i="9" s="1"/>
  <c r="F1706" i="9"/>
  <c r="E1706" i="9" s="1"/>
  <c r="F1705" i="9"/>
  <c r="E1705" i="9" s="1"/>
  <c r="F1704" i="9"/>
  <c r="E1704" i="9" s="1"/>
  <c r="F1703" i="9"/>
  <c r="E1703" i="9" s="1"/>
  <c r="F1702" i="9"/>
  <c r="E1702" i="9" s="1"/>
  <c r="F1701" i="9"/>
  <c r="E1701" i="9" s="1"/>
  <c r="F1700" i="9"/>
  <c r="E1700" i="9" s="1"/>
  <c r="F1699" i="9"/>
  <c r="E1699" i="9" s="1"/>
  <c r="F1698" i="9"/>
  <c r="E1698" i="9" s="1"/>
  <c r="F1697" i="9"/>
  <c r="E1697" i="9" s="1"/>
  <c r="F1696" i="9"/>
  <c r="E1696" i="9" s="1"/>
  <c r="F1695" i="9"/>
  <c r="E1695" i="9" s="1"/>
  <c r="F1694" i="9"/>
  <c r="E1694" i="9" s="1"/>
  <c r="F1693" i="9"/>
  <c r="E1693" i="9" s="1"/>
  <c r="F1692" i="9"/>
  <c r="E1692" i="9" s="1"/>
  <c r="F1691" i="9"/>
  <c r="E1691" i="9" s="1"/>
  <c r="F1690" i="9"/>
  <c r="E1690" i="9" s="1"/>
  <c r="F1689" i="9"/>
  <c r="E1689" i="9" s="1"/>
  <c r="F1688" i="9"/>
  <c r="E1688" i="9" s="1"/>
  <c r="F1687" i="9"/>
  <c r="E1687" i="9" s="1"/>
  <c r="F1686" i="9"/>
  <c r="E1686" i="9" s="1"/>
  <c r="F1685" i="9"/>
  <c r="E1685" i="9" s="1"/>
  <c r="F1684" i="9"/>
  <c r="E1684" i="9" s="1"/>
  <c r="F1683" i="9"/>
  <c r="E1683" i="9" s="1"/>
  <c r="F1682" i="9"/>
  <c r="E1682" i="9" s="1"/>
  <c r="F1681" i="9"/>
  <c r="E1681" i="9" s="1"/>
  <c r="F1680" i="9"/>
  <c r="E1680" i="9" s="1"/>
  <c r="F1679" i="9"/>
  <c r="E1679" i="9" s="1"/>
  <c r="F1678" i="9"/>
  <c r="E1678" i="9" s="1"/>
  <c r="F1677" i="9"/>
  <c r="E1677" i="9" s="1"/>
  <c r="F1676" i="9"/>
  <c r="E1676" i="9" s="1"/>
  <c r="F1675" i="9"/>
  <c r="E1675" i="9" s="1"/>
  <c r="F1674" i="9"/>
  <c r="E1674" i="9" s="1"/>
  <c r="F1673" i="9"/>
  <c r="E1673" i="9" s="1"/>
  <c r="F1672" i="9"/>
  <c r="E1672" i="9" s="1"/>
  <c r="F1671" i="9"/>
  <c r="E1671" i="9" s="1"/>
  <c r="F1670" i="9"/>
  <c r="E1670" i="9" s="1"/>
  <c r="F1669" i="9"/>
  <c r="E1669" i="9" s="1"/>
  <c r="F1668" i="9"/>
  <c r="E1668" i="9" s="1"/>
  <c r="F1667" i="9"/>
  <c r="E1667" i="9" s="1"/>
  <c r="F1666" i="9"/>
  <c r="E1666" i="9" s="1"/>
  <c r="F1665" i="9"/>
  <c r="E1665" i="9" s="1"/>
  <c r="F1664" i="9"/>
  <c r="E1664" i="9" s="1"/>
  <c r="F1663" i="9"/>
  <c r="E1663" i="9" s="1"/>
  <c r="F1662" i="9"/>
  <c r="E1662" i="9" s="1"/>
  <c r="F1661" i="9"/>
  <c r="E1661" i="9" s="1"/>
  <c r="F1660" i="9"/>
  <c r="E1660" i="9" s="1"/>
  <c r="F1659" i="9"/>
  <c r="E1659" i="9" s="1"/>
  <c r="F1658" i="9"/>
  <c r="E1658" i="9" s="1"/>
  <c r="F1657" i="9"/>
  <c r="E1657" i="9" s="1"/>
  <c r="F1656" i="9"/>
  <c r="E1656" i="9" s="1"/>
  <c r="F1655" i="9"/>
  <c r="E1655" i="9" s="1"/>
  <c r="F1654" i="9"/>
  <c r="E1654" i="9" s="1"/>
  <c r="F1653" i="9"/>
  <c r="E1653" i="9" s="1"/>
  <c r="F1652" i="9"/>
  <c r="E1652" i="9" s="1"/>
  <c r="F1651" i="9"/>
  <c r="E1651" i="9" s="1"/>
  <c r="F1650" i="9"/>
  <c r="E1650" i="9" s="1"/>
  <c r="F1649" i="9"/>
  <c r="E1649" i="9" s="1"/>
  <c r="F1648" i="9"/>
  <c r="E1648" i="9" s="1"/>
  <c r="F1647" i="9"/>
  <c r="E1647" i="9" s="1"/>
  <c r="F1646" i="9"/>
  <c r="E1646" i="9" s="1"/>
  <c r="F1645" i="9"/>
  <c r="E1645" i="9" s="1"/>
  <c r="F1644" i="9"/>
  <c r="E1644" i="9" s="1"/>
  <c r="F1643" i="9"/>
  <c r="E1643" i="9" s="1"/>
  <c r="F1642" i="9"/>
  <c r="E1642" i="9" s="1"/>
  <c r="F1641" i="9"/>
  <c r="E1641" i="9" s="1"/>
  <c r="F1640" i="9"/>
  <c r="E1640" i="9" s="1"/>
  <c r="F1639" i="9"/>
  <c r="E1639" i="9" s="1"/>
  <c r="F1638" i="9"/>
  <c r="E1638" i="9" s="1"/>
  <c r="F1637" i="9"/>
  <c r="E1637" i="9" s="1"/>
  <c r="F1636" i="9"/>
  <c r="E1636" i="9" s="1"/>
  <c r="F1635" i="9"/>
  <c r="E1635" i="9" s="1"/>
  <c r="F1634" i="9"/>
  <c r="E1634" i="9" s="1"/>
  <c r="F1633" i="9"/>
  <c r="E1633" i="9" s="1"/>
  <c r="F1632" i="9"/>
  <c r="E1632" i="9" s="1"/>
  <c r="F1631" i="9"/>
  <c r="E1631" i="9" s="1"/>
  <c r="F1630" i="9"/>
  <c r="E1630" i="9" s="1"/>
  <c r="F1629" i="9"/>
  <c r="E1629" i="9" s="1"/>
  <c r="F1628" i="9"/>
  <c r="E1628" i="9" s="1"/>
  <c r="F1627" i="9"/>
  <c r="E1627" i="9" s="1"/>
  <c r="F1626" i="9"/>
  <c r="E1626" i="9" s="1"/>
  <c r="F1625" i="9"/>
  <c r="E1625" i="9" s="1"/>
  <c r="F1624" i="9"/>
  <c r="E1624" i="9" s="1"/>
  <c r="F1623" i="9"/>
  <c r="E1623" i="9" s="1"/>
  <c r="F1622" i="9"/>
  <c r="E1622" i="9" s="1"/>
  <c r="F1621" i="9"/>
  <c r="E1621" i="9" s="1"/>
  <c r="F1620" i="9"/>
  <c r="E1620" i="9" s="1"/>
  <c r="F1619" i="9"/>
  <c r="E1619" i="9" s="1"/>
  <c r="F1618" i="9"/>
  <c r="E1618" i="9" s="1"/>
  <c r="F1617" i="9"/>
  <c r="E1617" i="9" s="1"/>
  <c r="F1616" i="9"/>
  <c r="E1616" i="9" s="1"/>
  <c r="F1615" i="9"/>
  <c r="E1615" i="9" s="1"/>
  <c r="F1614" i="9"/>
  <c r="E1614" i="9" s="1"/>
  <c r="F1613" i="9"/>
  <c r="E1613" i="9" s="1"/>
  <c r="F1612" i="9"/>
  <c r="E1612" i="9" s="1"/>
  <c r="F1611" i="9"/>
  <c r="E1611" i="9" s="1"/>
  <c r="F1610" i="9"/>
  <c r="E1610" i="9" s="1"/>
  <c r="F1609" i="9"/>
  <c r="E1609" i="9" s="1"/>
  <c r="F1608" i="9"/>
  <c r="E1608" i="9" s="1"/>
  <c r="F1607" i="9"/>
  <c r="E1607" i="9" s="1"/>
  <c r="F1606" i="9"/>
  <c r="E1606" i="9" s="1"/>
  <c r="F1605" i="9"/>
  <c r="E1605" i="9" s="1"/>
  <c r="F1604" i="9"/>
  <c r="E1604" i="9" s="1"/>
  <c r="F1603" i="9"/>
  <c r="E1603" i="9" s="1"/>
  <c r="F1602" i="9"/>
  <c r="E1602" i="9" s="1"/>
  <c r="F1601" i="9"/>
  <c r="E1601" i="9" s="1"/>
  <c r="F1600" i="9"/>
  <c r="E1600" i="9" s="1"/>
  <c r="F1599" i="9"/>
  <c r="E1599" i="9" s="1"/>
  <c r="F1598" i="9"/>
  <c r="E1598" i="9" s="1"/>
  <c r="F1597" i="9"/>
  <c r="E1597" i="9" s="1"/>
  <c r="F1596" i="9"/>
  <c r="E1596" i="9" s="1"/>
  <c r="F1595" i="9"/>
  <c r="E1595" i="9" s="1"/>
  <c r="F1594" i="9"/>
  <c r="E1594" i="9" s="1"/>
  <c r="F1593" i="9"/>
  <c r="E1593" i="9" s="1"/>
  <c r="F1592" i="9"/>
  <c r="E1592" i="9" s="1"/>
  <c r="F1591" i="9"/>
  <c r="E1591" i="9" s="1"/>
  <c r="F1590" i="9"/>
  <c r="E1590" i="9" s="1"/>
  <c r="F1589" i="9"/>
  <c r="E1589" i="9" s="1"/>
  <c r="F1588" i="9"/>
  <c r="E1588" i="9" s="1"/>
  <c r="F1587" i="9"/>
  <c r="E1587" i="9" s="1"/>
  <c r="F1586" i="9"/>
  <c r="E1586" i="9" s="1"/>
  <c r="F1585" i="9"/>
  <c r="E1585" i="9" s="1"/>
  <c r="F1584" i="9"/>
  <c r="E1584" i="9" s="1"/>
  <c r="F1583" i="9"/>
  <c r="E1583" i="9" s="1"/>
  <c r="F1582" i="9"/>
  <c r="E1582" i="9" s="1"/>
  <c r="F1581" i="9"/>
  <c r="E1581" i="9" s="1"/>
  <c r="F1580" i="9"/>
  <c r="E1580" i="9" s="1"/>
  <c r="F1579" i="9"/>
  <c r="E1579" i="9" s="1"/>
  <c r="F1578" i="9"/>
  <c r="E1578" i="9" s="1"/>
  <c r="F1577" i="9"/>
  <c r="E1577" i="9" s="1"/>
  <c r="F1576" i="9"/>
  <c r="E1576" i="9" s="1"/>
  <c r="F1575" i="9"/>
  <c r="E1575" i="9" s="1"/>
  <c r="F1574" i="9"/>
  <c r="E1574" i="9" s="1"/>
  <c r="F1573" i="9"/>
  <c r="E1573" i="9" s="1"/>
  <c r="F1572" i="9"/>
  <c r="E1572" i="9" s="1"/>
  <c r="F1571" i="9"/>
  <c r="E1571" i="9" s="1"/>
  <c r="F1570" i="9"/>
  <c r="E1570" i="9" s="1"/>
  <c r="F1569" i="9"/>
  <c r="E1569" i="9" s="1"/>
  <c r="F1568" i="9"/>
  <c r="E1568" i="9" s="1"/>
  <c r="F1567" i="9"/>
  <c r="E1567" i="9" s="1"/>
  <c r="F1566" i="9"/>
  <c r="E1566" i="9" s="1"/>
  <c r="F1565" i="9"/>
  <c r="E1565" i="9" s="1"/>
  <c r="F1564" i="9"/>
  <c r="E1564" i="9" s="1"/>
  <c r="F1563" i="9"/>
  <c r="E1563" i="9" s="1"/>
  <c r="F1562" i="9"/>
  <c r="E1562" i="9" s="1"/>
  <c r="F1561" i="9"/>
  <c r="E1561" i="9" s="1"/>
  <c r="F1560" i="9"/>
  <c r="E1560" i="9" s="1"/>
  <c r="F1559" i="9"/>
  <c r="E1559" i="9" s="1"/>
  <c r="F1558" i="9"/>
  <c r="E1558" i="9" s="1"/>
  <c r="F1557" i="9"/>
  <c r="E1557" i="9" s="1"/>
  <c r="F1556" i="9"/>
  <c r="E1556" i="9" s="1"/>
  <c r="F1555" i="9"/>
  <c r="E1555" i="9" s="1"/>
  <c r="F1554" i="9"/>
  <c r="E1554" i="9" s="1"/>
  <c r="F1553" i="9"/>
  <c r="E1553" i="9" s="1"/>
  <c r="F1552" i="9"/>
  <c r="E1552" i="9" s="1"/>
  <c r="F1551" i="9"/>
  <c r="E1551" i="9" s="1"/>
  <c r="F1550" i="9"/>
  <c r="E1550" i="9" s="1"/>
  <c r="F1549" i="9"/>
  <c r="E1549" i="9" s="1"/>
  <c r="F1548" i="9"/>
  <c r="E1548" i="9" s="1"/>
  <c r="F1547" i="9"/>
  <c r="E1547" i="9" s="1"/>
  <c r="F1546" i="9"/>
  <c r="E1546" i="9" s="1"/>
  <c r="F1545" i="9"/>
  <c r="E1545" i="9" s="1"/>
  <c r="F1544" i="9"/>
  <c r="E1544" i="9" s="1"/>
  <c r="F1543" i="9"/>
  <c r="E1543" i="9" s="1"/>
  <c r="F1542" i="9"/>
  <c r="E1542" i="9" s="1"/>
  <c r="F1541" i="9"/>
  <c r="E1541" i="9" s="1"/>
  <c r="F1540" i="9"/>
  <c r="E1540" i="9" s="1"/>
  <c r="F1539" i="9"/>
  <c r="E1539" i="9" s="1"/>
  <c r="F1538" i="9"/>
  <c r="E1538" i="9" s="1"/>
  <c r="F1537" i="9"/>
  <c r="E1537" i="9" s="1"/>
  <c r="F1536" i="9"/>
  <c r="E1536" i="9" s="1"/>
  <c r="F1535" i="9"/>
  <c r="E1535" i="9" s="1"/>
  <c r="F1534" i="9"/>
  <c r="E1534" i="9" s="1"/>
  <c r="F1533" i="9"/>
  <c r="E1533" i="9" s="1"/>
  <c r="F1532" i="9"/>
  <c r="E1532" i="9" s="1"/>
  <c r="F1531" i="9"/>
  <c r="E1531" i="9" s="1"/>
  <c r="F1530" i="9"/>
  <c r="E1530" i="9" s="1"/>
  <c r="F1529" i="9"/>
  <c r="E1529" i="9" s="1"/>
  <c r="F1528" i="9"/>
  <c r="E1528" i="9" s="1"/>
  <c r="F1527" i="9"/>
  <c r="E1527" i="9" s="1"/>
  <c r="F1526" i="9"/>
  <c r="E1526" i="9" s="1"/>
  <c r="F1525" i="9"/>
  <c r="E1525" i="9" s="1"/>
  <c r="F1524" i="9"/>
  <c r="E1524" i="9" s="1"/>
  <c r="F1523" i="9"/>
  <c r="E1523" i="9" s="1"/>
  <c r="F1522" i="9"/>
  <c r="E1522" i="9" s="1"/>
  <c r="F1521" i="9"/>
  <c r="E1521" i="9" s="1"/>
  <c r="F1520" i="9"/>
  <c r="E1520" i="9" s="1"/>
  <c r="F1519" i="9"/>
  <c r="E1519" i="9" s="1"/>
  <c r="F1518" i="9"/>
  <c r="E1518" i="9" s="1"/>
  <c r="F1517" i="9"/>
  <c r="E1517" i="9" s="1"/>
  <c r="F1516" i="9"/>
  <c r="E1516" i="9" s="1"/>
  <c r="F1515" i="9"/>
  <c r="E1515" i="9" s="1"/>
  <c r="F1514" i="9"/>
  <c r="E1514" i="9" s="1"/>
  <c r="F1513" i="9"/>
  <c r="E1513" i="9" s="1"/>
  <c r="F1512" i="9"/>
  <c r="E1512" i="9" s="1"/>
  <c r="F1511" i="9"/>
  <c r="E1511" i="9" s="1"/>
  <c r="F1510" i="9"/>
  <c r="E1510" i="9" s="1"/>
  <c r="F1509" i="9"/>
  <c r="E1509" i="9" s="1"/>
  <c r="F1508" i="9"/>
  <c r="E1508" i="9" s="1"/>
  <c r="F1507" i="9"/>
  <c r="E1507" i="9" s="1"/>
  <c r="F1506" i="9"/>
  <c r="E1506" i="9" s="1"/>
  <c r="F1505" i="9"/>
  <c r="E1505" i="9" s="1"/>
  <c r="F1504" i="9"/>
  <c r="E1504" i="9" s="1"/>
  <c r="F1503" i="9"/>
  <c r="E1503" i="9" s="1"/>
  <c r="F1502" i="9"/>
  <c r="E1502" i="9" s="1"/>
  <c r="F1501" i="9"/>
  <c r="E1501" i="9" s="1"/>
  <c r="F1500" i="9"/>
  <c r="E1500" i="9" s="1"/>
  <c r="F1499" i="9"/>
  <c r="E1499" i="9" s="1"/>
  <c r="F1498" i="9"/>
  <c r="E1498" i="9" s="1"/>
  <c r="F1497" i="9"/>
  <c r="E1497" i="9" s="1"/>
  <c r="F1496" i="9"/>
  <c r="E1496" i="9" s="1"/>
  <c r="F1495" i="9"/>
  <c r="E1495" i="9" s="1"/>
  <c r="F1494" i="9"/>
  <c r="E1494" i="9" s="1"/>
  <c r="F1493" i="9"/>
  <c r="E1493" i="9" s="1"/>
  <c r="F1492" i="9"/>
  <c r="E1492" i="9" s="1"/>
  <c r="F1491" i="9"/>
  <c r="E1491" i="9" s="1"/>
  <c r="F1490" i="9"/>
  <c r="E1490" i="9" s="1"/>
  <c r="F1489" i="9"/>
  <c r="E1489" i="9" s="1"/>
  <c r="F1488" i="9"/>
  <c r="E1488" i="9" s="1"/>
  <c r="F1487" i="9"/>
  <c r="E1487" i="9" s="1"/>
  <c r="F1486" i="9"/>
  <c r="E1486" i="9" s="1"/>
  <c r="F1485" i="9"/>
  <c r="E1485" i="9" s="1"/>
  <c r="F1484" i="9"/>
  <c r="E1484" i="9" s="1"/>
  <c r="F1483" i="9"/>
  <c r="E1483" i="9" s="1"/>
  <c r="F1482" i="9"/>
  <c r="E1482" i="9" s="1"/>
  <c r="F1481" i="9"/>
  <c r="E1481" i="9" s="1"/>
  <c r="F1480" i="9"/>
  <c r="E1480" i="9" s="1"/>
  <c r="F1479" i="9"/>
  <c r="E1479" i="9" s="1"/>
  <c r="F1478" i="9"/>
  <c r="E1478" i="9" s="1"/>
  <c r="F1477" i="9"/>
  <c r="E1477" i="9" s="1"/>
  <c r="F1476" i="9"/>
  <c r="E1476" i="9" s="1"/>
  <c r="F1475" i="9"/>
  <c r="E1475" i="9" s="1"/>
  <c r="F1474" i="9"/>
  <c r="E1474" i="9" s="1"/>
  <c r="F1473" i="9"/>
  <c r="E1473" i="9" s="1"/>
  <c r="F1472" i="9"/>
  <c r="E1472" i="9" s="1"/>
  <c r="F1471" i="9"/>
  <c r="E1471" i="9" s="1"/>
  <c r="F1470" i="9"/>
  <c r="E1470" i="9" s="1"/>
  <c r="F1469" i="9"/>
  <c r="E1469" i="9" s="1"/>
  <c r="F1468" i="9"/>
  <c r="E1468" i="9" s="1"/>
  <c r="F1467" i="9"/>
  <c r="E1467" i="9" s="1"/>
  <c r="F1466" i="9"/>
  <c r="E1466" i="9" s="1"/>
  <c r="F1465" i="9"/>
  <c r="E1465" i="9" s="1"/>
  <c r="F1464" i="9"/>
  <c r="E1464" i="9" s="1"/>
  <c r="F1463" i="9"/>
  <c r="E1463" i="9" s="1"/>
  <c r="F1462" i="9"/>
  <c r="E1462" i="9" s="1"/>
  <c r="F1461" i="9"/>
  <c r="E1461" i="9" s="1"/>
  <c r="F1460" i="9"/>
  <c r="E1460" i="9" s="1"/>
  <c r="F1459" i="9"/>
  <c r="E1459" i="9" s="1"/>
  <c r="F1458" i="9"/>
  <c r="E1458" i="9" s="1"/>
  <c r="F1457" i="9"/>
  <c r="E1457" i="9" s="1"/>
  <c r="F1456" i="9"/>
  <c r="E1456" i="9" s="1"/>
  <c r="F1455" i="9"/>
  <c r="E1455" i="9" s="1"/>
  <c r="F1454" i="9"/>
  <c r="E1454" i="9" s="1"/>
  <c r="F1453" i="9"/>
  <c r="E1453" i="9" s="1"/>
  <c r="F1452" i="9"/>
  <c r="E1452" i="9" s="1"/>
  <c r="F1451" i="9"/>
  <c r="E1451" i="9" s="1"/>
  <c r="F1450" i="9"/>
  <c r="E1450" i="9" s="1"/>
  <c r="F1449" i="9"/>
  <c r="E1449" i="9" s="1"/>
  <c r="F1448" i="9"/>
  <c r="E1448" i="9" s="1"/>
  <c r="F1447" i="9"/>
  <c r="E1447" i="9" s="1"/>
  <c r="F1446" i="9"/>
  <c r="E1446" i="9" s="1"/>
  <c r="F1445" i="9"/>
  <c r="E1445" i="9" s="1"/>
  <c r="F1444" i="9"/>
  <c r="E1444" i="9" s="1"/>
  <c r="F1443" i="9"/>
  <c r="E1443" i="9" s="1"/>
  <c r="F1442" i="9"/>
  <c r="E1442" i="9" s="1"/>
  <c r="F1441" i="9"/>
  <c r="E1441" i="9" s="1"/>
  <c r="F1440" i="9"/>
  <c r="E1440" i="9" s="1"/>
  <c r="F1439" i="9"/>
  <c r="E1439" i="9" s="1"/>
  <c r="F1438" i="9"/>
  <c r="E1438" i="9" s="1"/>
  <c r="F1437" i="9"/>
  <c r="E1437" i="9" s="1"/>
  <c r="F1436" i="9"/>
  <c r="E1436" i="9" s="1"/>
  <c r="F1435" i="9"/>
  <c r="E1435" i="9" s="1"/>
  <c r="F1434" i="9"/>
  <c r="E1434" i="9" s="1"/>
  <c r="F1433" i="9"/>
  <c r="E1433" i="9" s="1"/>
  <c r="F1432" i="9"/>
  <c r="E1432" i="9" s="1"/>
  <c r="F1431" i="9"/>
  <c r="E1431" i="9" s="1"/>
  <c r="F1430" i="9"/>
  <c r="E1430" i="9" s="1"/>
  <c r="F1429" i="9"/>
  <c r="E1429" i="9" s="1"/>
  <c r="F1428" i="9"/>
  <c r="E1428" i="9" s="1"/>
  <c r="F1427" i="9"/>
  <c r="E1427" i="9" s="1"/>
  <c r="F1426" i="9"/>
  <c r="E1426" i="9" s="1"/>
  <c r="F1425" i="9"/>
  <c r="E1425" i="9" s="1"/>
  <c r="F1424" i="9"/>
  <c r="E1424" i="9" s="1"/>
  <c r="F1423" i="9"/>
  <c r="E1423" i="9" s="1"/>
  <c r="F1422" i="9"/>
  <c r="E1422" i="9" s="1"/>
  <c r="F1421" i="9"/>
  <c r="E1421" i="9" s="1"/>
  <c r="F1420" i="9"/>
  <c r="E1420" i="9" s="1"/>
  <c r="F1419" i="9"/>
  <c r="E1419" i="9" s="1"/>
  <c r="F1418" i="9"/>
  <c r="E1418" i="9" s="1"/>
  <c r="F1417" i="9"/>
  <c r="E1417" i="9" s="1"/>
  <c r="F1416" i="9"/>
  <c r="E1416" i="9" s="1"/>
  <c r="F1415" i="9"/>
  <c r="E1415" i="9" s="1"/>
  <c r="F1414" i="9"/>
  <c r="E1414" i="9" s="1"/>
  <c r="F1413" i="9"/>
  <c r="E1413" i="9" s="1"/>
  <c r="F1412" i="9"/>
  <c r="E1412" i="9" s="1"/>
  <c r="F1411" i="9"/>
  <c r="E1411" i="9" s="1"/>
  <c r="F1410" i="9"/>
  <c r="E1410" i="9" s="1"/>
  <c r="F1409" i="9"/>
  <c r="E1409" i="9" s="1"/>
  <c r="F1408" i="9"/>
  <c r="E1408" i="9" s="1"/>
  <c r="F1407" i="9"/>
  <c r="E1407" i="9" s="1"/>
  <c r="F1406" i="9"/>
  <c r="E1406" i="9" s="1"/>
  <c r="F1405" i="9"/>
  <c r="E1405" i="9" s="1"/>
  <c r="F1404" i="9"/>
  <c r="E1404" i="9" s="1"/>
  <c r="F1403" i="9"/>
  <c r="E1403" i="9" s="1"/>
  <c r="F1402" i="9"/>
  <c r="E1402" i="9" s="1"/>
  <c r="F1401" i="9"/>
  <c r="E1401" i="9" s="1"/>
  <c r="F1400" i="9"/>
  <c r="E1400" i="9" s="1"/>
  <c r="F1399" i="9"/>
  <c r="E1399" i="9" s="1"/>
  <c r="F1398" i="9"/>
  <c r="E1398" i="9" s="1"/>
  <c r="F1397" i="9"/>
  <c r="E1397" i="9" s="1"/>
  <c r="F1396" i="9"/>
  <c r="E1396" i="9" s="1"/>
  <c r="F1395" i="9"/>
  <c r="E1395" i="9" s="1"/>
  <c r="F1394" i="9"/>
  <c r="E1394" i="9" s="1"/>
  <c r="F1393" i="9"/>
  <c r="E1393" i="9" s="1"/>
  <c r="F1392" i="9"/>
  <c r="E1392" i="9" s="1"/>
  <c r="F1391" i="9"/>
  <c r="E1391" i="9" s="1"/>
  <c r="F1390" i="9"/>
  <c r="E1390" i="9" s="1"/>
  <c r="F1389" i="9"/>
  <c r="E1389" i="9" s="1"/>
  <c r="F1388" i="9"/>
  <c r="E1388" i="9" s="1"/>
  <c r="F1387" i="9"/>
  <c r="E1387" i="9" s="1"/>
  <c r="F1386" i="9"/>
  <c r="E1386" i="9" s="1"/>
  <c r="F1385" i="9"/>
  <c r="E1385" i="9" s="1"/>
  <c r="F1384" i="9"/>
  <c r="E1384" i="9" s="1"/>
  <c r="F1383" i="9"/>
  <c r="E1383" i="9" s="1"/>
  <c r="F1382" i="9"/>
  <c r="E1382" i="9" s="1"/>
  <c r="F1381" i="9"/>
  <c r="E1381" i="9" s="1"/>
  <c r="F1380" i="9"/>
  <c r="E1380" i="9" s="1"/>
  <c r="F1379" i="9"/>
  <c r="E1379" i="9" s="1"/>
  <c r="F1378" i="9"/>
  <c r="E1378" i="9" s="1"/>
  <c r="F1377" i="9"/>
  <c r="E1377" i="9" s="1"/>
  <c r="F1376" i="9"/>
  <c r="E1376" i="9" s="1"/>
  <c r="F1375" i="9"/>
  <c r="E1375" i="9" s="1"/>
  <c r="F1374" i="9"/>
  <c r="E1374" i="9" s="1"/>
  <c r="F1373" i="9"/>
  <c r="E1373" i="9" s="1"/>
  <c r="F1372" i="9"/>
  <c r="E1372" i="9" s="1"/>
  <c r="F1371" i="9"/>
  <c r="E1371" i="9" s="1"/>
  <c r="F1370" i="9"/>
  <c r="E1370" i="9" s="1"/>
  <c r="F1369" i="9"/>
  <c r="E1369" i="9" s="1"/>
  <c r="F1368" i="9"/>
  <c r="E1368" i="9" s="1"/>
  <c r="F1367" i="9"/>
  <c r="E1367" i="9" s="1"/>
  <c r="F1366" i="9"/>
  <c r="E1366" i="9" s="1"/>
  <c r="F1365" i="9"/>
  <c r="E1365" i="9" s="1"/>
  <c r="F1364" i="9"/>
  <c r="E1364" i="9" s="1"/>
  <c r="F1363" i="9"/>
  <c r="E1363" i="9" s="1"/>
  <c r="F1362" i="9"/>
  <c r="E1362" i="9" s="1"/>
  <c r="F1361" i="9"/>
  <c r="E1361" i="9" s="1"/>
  <c r="F1360" i="9"/>
  <c r="E1360" i="9" s="1"/>
  <c r="F1359" i="9"/>
  <c r="E1359" i="9" s="1"/>
  <c r="F1358" i="9"/>
  <c r="E1358" i="9" s="1"/>
  <c r="F1357" i="9"/>
  <c r="E1357" i="9" s="1"/>
  <c r="F1356" i="9"/>
  <c r="E1356" i="9" s="1"/>
  <c r="F1355" i="9"/>
  <c r="E1355" i="9" s="1"/>
  <c r="F1354" i="9"/>
  <c r="E1354" i="9" s="1"/>
  <c r="F1353" i="9"/>
  <c r="E1353" i="9" s="1"/>
  <c r="F1352" i="9"/>
  <c r="E1352" i="9" s="1"/>
  <c r="F1351" i="9"/>
  <c r="E1351" i="9" s="1"/>
  <c r="F1350" i="9"/>
  <c r="E1350" i="9" s="1"/>
  <c r="F1349" i="9"/>
  <c r="E1349" i="9" s="1"/>
  <c r="F1348" i="9"/>
  <c r="E1348" i="9" s="1"/>
  <c r="F1347" i="9"/>
  <c r="E1347" i="9" s="1"/>
  <c r="F1346" i="9"/>
  <c r="E1346" i="9" s="1"/>
  <c r="F1345" i="9"/>
  <c r="E1345" i="9" s="1"/>
  <c r="F1344" i="9"/>
  <c r="E1344" i="9" s="1"/>
  <c r="F1343" i="9"/>
  <c r="E1343" i="9" s="1"/>
  <c r="F1342" i="9"/>
  <c r="E1342" i="9" s="1"/>
  <c r="F1341" i="9"/>
  <c r="E1341" i="9" s="1"/>
  <c r="F1340" i="9"/>
  <c r="E1340" i="9" s="1"/>
  <c r="F1339" i="9"/>
  <c r="E1339" i="9" s="1"/>
  <c r="F1338" i="9"/>
  <c r="E1338" i="9" s="1"/>
  <c r="F1337" i="9"/>
  <c r="E1337" i="9" s="1"/>
  <c r="F1336" i="9"/>
  <c r="E1336" i="9" s="1"/>
  <c r="F1335" i="9"/>
  <c r="E1335" i="9" s="1"/>
  <c r="F1334" i="9"/>
  <c r="E1334" i="9" s="1"/>
  <c r="F1333" i="9"/>
  <c r="E1333" i="9" s="1"/>
  <c r="F1332" i="9"/>
  <c r="E1332" i="9" s="1"/>
  <c r="F1331" i="9"/>
  <c r="E1331" i="9" s="1"/>
  <c r="F1330" i="9"/>
  <c r="E1330" i="9" s="1"/>
  <c r="F1329" i="9"/>
  <c r="E1329" i="9" s="1"/>
  <c r="F1328" i="9"/>
  <c r="E1328" i="9" s="1"/>
  <c r="F1327" i="9"/>
  <c r="E1327" i="9" s="1"/>
  <c r="F1326" i="9"/>
  <c r="E1326" i="9" s="1"/>
  <c r="F1325" i="9"/>
  <c r="E1325" i="9" s="1"/>
  <c r="F1324" i="9"/>
  <c r="E1324" i="9" s="1"/>
  <c r="F1323" i="9"/>
  <c r="E1323" i="9" s="1"/>
  <c r="F1322" i="9"/>
  <c r="E1322" i="9" s="1"/>
  <c r="F1321" i="9"/>
  <c r="E1321" i="9" s="1"/>
  <c r="F1320" i="9"/>
  <c r="E1320" i="9" s="1"/>
  <c r="F1319" i="9"/>
  <c r="E1319" i="9" s="1"/>
  <c r="F1318" i="9"/>
  <c r="E1318" i="9" s="1"/>
  <c r="F1317" i="9"/>
  <c r="E1317" i="9" s="1"/>
  <c r="F1316" i="9"/>
  <c r="E1316" i="9" s="1"/>
  <c r="F1315" i="9"/>
  <c r="E1315" i="9" s="1"/>
  <c r="F1314" i="9"/>
  <c r="E1314" i="9" s="1"/>
  <c r="F1313" i="9"/>
  <c r="E1313" i="9" s="1"/>
  <c r="F1312" i="9"/>
  <c r="E1312" i="9" s="1"/>
  <c r="F1311" i="9"/>
  <c r="E1311" i="9" s="1"/>
  <c r="F1310" i="9"/>
  <c r="E1310" i="9" s="1"/>
  <c r="F1309" i="9"/>
  <c r="E1309" i="9" s="1"/>
  <c r="F1308" i="9"/>
  <c r="E1308" i="9" s="1"/>
  <c r="F1307" i="9"/>
  <c r="E1307" i="9" s="1"/>
  <c r="F1306" i="9"/>
  <c r="E1306" i="9" s="1"/>
  <c r="F1305" i="9"/>
  <c r="E1305" i="9" s="1"/>
  <c r="F1304" i="9"/>
  <c r="E1304" i="9" s="1"/>
  <c r="F1303" i="9"/>
  <c r="E1303" i="9" s="1"/>
  <c r="F1302" i="9"/>
  <c r="E1302" i="9" s="1"/>
  <c r="F1301" i="9"/>
  <c r="E1301" i="9" s="1"/>
  <c r="F1300" i="9"/>
  <c r="E1300" i="9" s="1"/>
  <c r="F1299" i="9"/>
  <c r="E1299" i="9" s="1"/>
  <c r="F1298" i="9"/>
  <c r="E1298" i="9" s="1"/>
  <c r="F1297" i="9"/>
  <c r="E1297" i="9" s="1"/>
  <c r="F1296" i="9"/>
  <c r="E1296" i="9" s="1"/>
  <c r="F1295" i="9"/>
  <c r="E1295" i="9" s="1"/>
  <c r="F1294" i="9"/>
  <c r="E1294" i="9" s="1"/>
  <c r="F1293" i="9"/>
  <c r="E1293" i="9" s="1"/>
  <c r="F1292" i="9"/>
  <c r="E1292" i="9" s="1"/>
  <c r="F1291" i="9"/>
  <c r="E1291" i="9" s="1"/>
  <c r="F1290" i="9"/>
  <c r="E1290" i="9" s="1"/>
  <c r="F1289" i="9"/>
  <c r="E1289" i="9" s="1"/>
  <c r="F1288" i="9"/>
  <c r="E1288" i="9" s="1"/>
  <c r="F1287" i="9"/>
  <c r="E1287" i="9" s="1"/>
  <c r="F1286" i="9"/>
  <c r="E1286" i="9" s="1"/>
  <c r="F1285" i="9"/>
  <c r="E1285" i="9" s="1"/>
  <c r="F1284" i="9"/>
  <c r="E1284" i="9" s="1"/>
  <c r="F1283" i="9"/>
  <c r="E1283" i="9" s="1"/>
  <c r="F1282" i="9"/>
  <c r="E1282" i="9" s="1"/>
  <c r="F1281" i="9"/>
  <c r="E1281" i="9" s="1"/>
  <c r="F1280" i="9"/>
  <c r="E1280" i="9" s="1"/>
  <c r="F1279" i="9"/>
  <c r="E1279" i="9" s="1"/>
  <c r="F1278" i="9"/>
  <c r="E1278" i="9" s="1"/>
  <c r="F1277" i="9"/>
  <c r="E1277" i="9" s="1"/>
  <c r="F1276" i="9"/>
  <c r="E1276" i="9" s="1"/>
  <c r="F1275" i="9"/>
  <c r="E1275" i="9" s="1"/>
  <c r="F1274" i="9"/>
  <c r="E1274" i="9" s="1"/>
  <c r="F1273" i="9"/>
  <c r="E1273" i="9" s="1"/>
  <c r="F1272" i="9"/>
  <c r="E1272" i="9" s="1"/>
  <c r="F1271" i="9"/>
  <c r="E1271" i="9" s="1"/>
  <c r="F1270" i="9"/>
  <c r="E1270" i="9" s="1"/>
  <c r="F1269" i="9"/>
  <c r="E1269" i="9" s="1"/>
  <c r="F1268" i="9"/>
  <c r="E1268" i="9" s="1"/>
  <c r="F1267" i="9"/>
  <c r="E1267" i="9" s="1"/>
  <c r="F1266" i="9"/>
  <c r="E1266" i="9" s="1"/>
  <c r="F1265" i="9"/>
  <c r="E1265" i="9" s="1"/>
  <c r="F1264" i="9"/>
  <c r="E1264" i="9" s="1"/>
  <c r="F1263" i="9"/>
  <c r="E1263" i="9" s="1"/>
  <c r="F1262" i="9"/>
  <c r="E1262" i="9" s="1"/>
  <c r="F1261" i="9"/>
  <c r="E1261" i="9" s="1"/>
  <c r="F1260" i="9"/>
  <c r="E1260" i="9" s="1"/>
  <c r="F1259" i="9"/>
  <c r="E1259" i="9" s="1"/>
  <c r="F1258" i="9"/>
  <c r="E1258" i="9" s="1"/>
  <c r="F1257" i="9"/>
  <c r="E1257" i="9" s="1"/>
  <c r="F1256" i="9"/>
  <c r="E1256" i="9" s="1"/>
  <c r="F1255" i="9"/>
  <c r="E1255" i="9" s="1"/>
  <c r="F1254" i="9"/>
  <c r="E1254" i="9" s="1"/>
  <c r="F1253" i="9"/>
  <c r="E1253" i="9" s="1"/>
  <c r="F1252" i="9"/>
  <c r="E1252" i="9" s="1"/>
  <c r="F1251" i="9"/>
  <c r="E1251" i="9" s="1"/>
  <c r="F1250" i="9"/>
  <c r="E1250" i="9" s="1"/>
  <c r="F1249" i="9"/>
  <c r="E1249" i="9" s="1"/>
  <c r="F1248" i="9"/>
  <c r="E1248" i="9" s="1"/>
  <c r="F1247" i="9"/>
  <c r="E1247" i="9" s="1"/>
  <c r="F1246" i="9"/>
  <c r="E1246" i="9" s="1"/>
  <c r="F1245" i="9"/>
  <c r="E1245" i="9" s="1"/>
  <c r="F1244" i="9"/>
  <c r="E1244" i="9" s="1"/>
  <c r="F1243" i="9"/>
  <c r="E1243" i="9" s="1"/>
  <c r="F1242" i="9"/>
  <c r="E1242" i="9" s="1"/>
  <c r="F1241" i="9"/>
  <c r="E1241" i="9" s="1"/>
  <c r="F1240" i="9"/>
  <c r="E1240" i="9" s="1"/>
  <c r="F1239" i="9"/>
  <c r="E1239" i="9" s="1"/>
  <c r="F1238" i="9"/>
  <c r="E1238" i="9" s="1"/>
  <c r="F1237" i="9"/>
  <c r="E1237" i="9" s="1"/>
  <c r="F1236" i="9"/>
  <c r="E1236" i="9" s="1"/>
  <c r="F1235" i="9"/>
  <c r="E1235" i="9" s="1"/>
  <c r="F1234" i="9"/>
  <c r="E1234" i="9" s="1"/>
  <c r="F1233" i="9"/>
  <c r="E1233" i="9" s="1"/>
  <c r="F1232" i="9"/>
  <c r="E1232" i="9" s="1"/>
  <c r="F1231" i="9"/>
  <c r="E1231" i="9" s="1"/>
  <c r="F1230" i="9"/>
  <c r="E1230" i="9" s="1"/>
  <c r="F1229" i="9"/>
  <c r="E1229" i="9" s="1"/>
  <c r="F1228" i="9"/>
  <c r="E1228" i="9" s="1"/>
  <c r="F1227" i="9"/>
  <c r="E1227" i="9" s="1"/>
  <c r="F1226" i="9"/>
  <c r="E1226" i="9" s="1"/>
  <c r="F1225" i="9"/>
  <c r="E1225" i="9" s="1"/>
  <c r="F1224" i="9"/>
  <c r="E1224" i="9" s="1"/>
  <c r="F1223" i="9"/>
  <c r="E1223" i="9" s="1"/>
  <c r="F1222" i="9"/>
  <c r="E1222" i="9" s="1"/>
  <c r="F1221" i="9"/>
  <c r="E1221" i="9" s="1"/>
  <c r="F1220" i="9"/>
  <c r="E1220" i="9" s="1"/>
  <c r="F1219" i="9"/>
  <c r="E1219" i="9" s="1"/>
  <c r="F1218" i="9"/>
  <c r="E1218" i="9" s="1"/>
  <c r="F1217" i="9"/>
  <c r="E1217" i="9" s="1"/>
  <c r="F1216" i="9"/>
  <c r="E1216" i="9" s="1"/>
  <c r="F1215" i="9"/>
  <c r="E1215" i="9" s="1"/>
  <c r="F1214" i="9"/>
  <c r="E1214" i="9" s="1"/>
  <c r="F1213" i="9"/>
  <c r="E1213" i="9" s="1"/>
  <c r="F1212" i="9"/>
  <c r="E1212" i="9" s="1"/>
  <c r="F1211" i="9"/>
  <c r="E1211" i="9" s="1"/>
  <c r="F1210" i="9"/>
  <c r="E1210" i="9" s="1"/>
  <c r="F1209" i="9"/>
  <c r="E1209" i="9" s="1"/>
  <c r="F1208" i="9"/>
  <c r="E1208" i="9" s="1"/>
  <c r="F1207" i="9"/>
  <c r="E1207" i="9" s="1"/>
  <c r="F1206" i="9"/>
  <c r="E1206" i="9" s="1"/>
  <c r="F1205" i="9"/>
  <c r="E1205" i="9" s="1"/>
  <c r="F1204" i="9"/>
  <c r="E1204" i="9" s="1"/>
  <c r="F1203" i="9"/>
  <c r="E1203" i="9" s="1"/>
  <c r="F1202" i="9"/>
  <c r="E1202" i="9" s="1"/>
  <c r="F1201" i="9"/>
  <c r="E1201" i="9" s="1"/>
  <c r="F1200" i="9"/>
  <c r="E1200" i="9" s="1"/>
  <c r="F1199" i="9"/>
  <c r="E1199" i="9" s="1"/>
  <c r="F1198" i="9"/>
  <c r="E1198" i="9" s="1"/>
  <c r="F1197" i="9"/>
  <c r="E1197" i="9" s="1"/>
  <c r="F1196" i="9"/>
  <c r="E1196" i="9" s="1"/>
  <c r="F1195" i="9"/>
  <c r="E1195" i="9" s="1"/>
  <c r="F1194" i="9"/>
  <c r="E1194" i="9" s="1"/>
  <c r="F1193" i="9"/>
  <c r="E1193" i="9" s="1"/>
  <c r="F1192" i="9"/>
  <c r="E1192" i="9" s="1"/>
  <c r="F1191" i="9"/>
  <c r="E1191" i="9" s="1"/>
  <c r="F1190" i="9"/>
  <c r="E1190" i="9" s="1"/>
  <c r="F1189" i="9"/>
  <c r="E1189" i="9" s="1"/>
  <c r="F1188" i="9"/>
  <c r="E1188" i="9" s="1"/>
  <c r="F1187" i="9"/>
  <c r="E1187" i="9" s="1"/>
  <c r="F1186" i="9"/>
  <c r="E1186" i="9" s="1"/>
  <c r="F1185" i="9"/>
  <c r="E1185" i="9" s="1"/>
  <c r="F1184" i="9"/>
  <c r="E1184" i="9" s="1"/>
  <c r="F1183" i="9"/>
  <c r="E1183" i="9" s="1"/>
  <c r="F1182" i="9"/>
  <c r="E1182" i="9" s="1"/>
  <c r="F1181" i="9"/>
  <c r="E1181" i="9" s="1"/>
  <c r="F1180" i="9"/>
  <c r="E1180" i="9" s="1"/>
  <c r="F1179" i="9"/>
  <c r="E1179" i="9" s="1"/>
  <c r="F1178" i="9"/>
  <c r="E1178" i="9" s="1"/>
  <c r="F1177" i="9"/>
  <c r="E1177" i="9" s="1"/>
  <c r="F1176" i="9"/>
  <c r="E1176" i="9" s="1"/>
  <c r="F1175" i="9"/>
  <c r="E1175" i="9" s="1"/>
  <c r="F1174" i="9"/>
  <c r="E1174" i="9" s="1"/>
  <c r="F1173" i="9"/>
  <c r="E1173" i="9" s="1"/>
  <c r="F1172" i="9"/>
  <c r="E1172" i="9" s="1"/>
  <c r="F1171" i="9"/>
  <c r="E1171" i="9" s="1"/>
  <c r="F1170" i="9"/>
  <c r="E1170" i="9" s="1"/>
  <c r="F1169" i="9"/>
  <c r="E1169" i="9" s="1"/>
  <c r="F1168" i="9"/>
  <c r="E1168" i="9" s="1"/>
  <c r="F1167" i="9"/>
  <c r="E1167" i="9" s="1"/>
  <c r="F1166" i="9"/>
  <c r="E1166" i="9" s="1"/>
  <c r="F1165" i="9"/>
  <c r="E1165" i="9" s="1"/>
  <c r="F1164" i="9"/>
  <c r="E1164" i="9" s="1"/>
  <c r="F1163" i="9"/>
  <c r="E1163" i="9" s="1"/>
  <c r="F1162" i="9"/>
  <c r="E1162" i="9" s="1"/>
  <c r="F1161" i="9"/>
  <c r="E1161" i="9" s="1"/>
  <c r="F1160" i="9"/>
  <c r="E1160" i="9" s="1"/>
  <c r="F1159" i="9"/>
  <c r="E1159" i="9" s="1"/>
  <c r="F1158" i="9"/>
  <c r="E1158" i="9" s="1"/>
  <c r="F1157" i="9"/>
  <c r="E1157" i="9" s="1"/>
  <c r="F1156" i="9"/>
  <c r="E1156" i="9" s="1"/>
  <c r="F1155" i="9"/>
  <c r="E1155" i="9" s="1"/>
  <c r="F1154" i="9"/>
  <c r="E1154" i="9" s="1"/>
  <c r="F1153" i="9"/>
  <c r="E1153" i="9" s="1"/>
  <c r="F1152" i="9"/>
  <c r="E1152" i="9" s="1"/>
  <c r="F1151" i="9"/>
  <c r="E1151" i="9" s="1"/>
  <c r="F1150" i="9"/>
  <c r="E1150" i="9" s="1"/>
  <c r="F1149" i="9"/>
  <c r="E1149" i="9" s="1"/>
  <c r="F1148" i="9"/>
  <c r="E1148" i="9" s="1"/>
  <c r="F1147" i="9"/>
  <c r="E1147" i="9" s="1"/>
  <c r="F1146" i="9"/>
  <c r="E1146" i="9" s="1"/>
  <c r="F1145" i="9"/>
  <c r="E1145" i="9" s="1"/>
  <c r="F1144" i="9"/>
  <c r="E1144" i="9" s="1"/>
  <c r="F1143" i="9"/>
  <c r="E1143" i="9" s="1"/>
  <c r="F1142" i="9"/>
  <c r="E1142" i="9" s="1"/>
  <c r="F1141" i="9"/>
  <c r="E1141" i="9" s="1"/>
  <c r="F1140" i="9"/>
  <c r="E1140" i="9" s="1"/>
  <c r="F1139" i="9"/>
  <c r="E1139" i="9" s="1"/>
  <c r="F1138" i="9"/>
  <c r="E1138" i="9" s="1"/>
  <c r="F1137" i="9"/>
  <c r="E1137" i="9" s="1"/>
  <c r="F1136" i="9"/>
  <c r="E1136" i="9" s="1"/>
  <c r="F1135" i="9"/>
  <c r="E1135" i="9" s="1"/>
  <c r="F1134" i="9"/>
  <c r="E1134" i="9" s="1"/>
  <c r="F1133" i="9"/>
  <c r="E1133" i="9" s="1"/>
  <c r="F1132" i="9"/>
  <c r="E1132" i="9" s="1"/>
  <c r="F1131" i="9"/>
  <c r="E1131" i="9" s="1"/>
  <c r="F1130" i="9"/>
  <c r="E1130" i="9" s="1"/>
  <c r="F1129" i="9"/>
  <c r="E1129" i="9" s="1"/>
  <c r="F1128" i="9"/>
  <c r="E1128" i="9" s="1"/>
  <c r="F1127" i="9"/>
  <c r="E1127" i="9" s="1"/>
  <c r="F1126" i="9"/>
  <c r="E1126" i="9" s="1"/>
  <c r="F1125" i="9"/>
  <c r="E1125" i="9" s="1"/>
  <c r="F1124" i="9"/>
  <c r="E1124" i="9" s="1"/>
  <c r="F1123" i="9"/>
  <c r="E1123" i="9" s="1"/>
  <c r="F1122" i="9"/>
  <c r="E1122" i="9" s="1"/>
  <c r="F1121" i="9"/>
  <c r="E1121" i="9" s="1"/>
  <c r="F1120" i="9"/>
  <c r="E1120" i="9" s="1"/>
  <c r="F1119" i="9"/>
  <c r="E1119" i="9" s="1"/>
  <c r="F1118" i="9"/>
  <c r="E1118" i="9" s="1"/>
  <c r="F1117" i="9"/>
  <c r="E1117" i="9" s="1"/>
  <c r="F1116" i="9"/>
  <c r="E1116" i="9" s="1"/>
  <c r="F1115" i="9"/>
  <c r="E1115" i="9" s="1"/>
  <c r="F1114" i="9"/>
  <c r="E1114" i="9" s="1"/>
  <c r="F1113" i="9"/>
  <c r="E1113" i="9" s="1"/>
  <c r="F1112" i="9"/>
  <c r="E1112" i="9" s="1"/>
  <c r="F1111" i="9"/>
  <c r="E1111" i="9" s="1"/>
  <c r="F1110" i="9"/>
  <c r="E1110" i="9" s="1"/>
  <c r="F1109" i="9"/>
  <c r="E1109" i="9" s="1"/>
  <c r="F1108" i="9"/>
  <c r="E1108" i="9" s="1"/>
  <c r="F1107" i="9"/>
  <c r="E1107" i="9" s="1"/>
  <c r="F1106" i="9"/>
  <c r="E1106" i="9" s="1"/>
  <c r="F1105" i="9"/>
  <c r="E1105" i="9" s="1"/>
  <c r="F1104" i="9"/>
  <c r="E1104" i="9" s="1"/>
  <c r="F1103" i="9"/>
  <c r="E1103" i="9" s="1"/>
  <c r="F1102" i="9"/>
  <c r="E1102" i="9" s="1"/>
  <c r="F1101" i="9"/>
  <c r="E1101" i="9" s="1"/>
  <c r="F1100" i="9"/>
  <c r="E1100" i="9" s="1"/>
  <c r="F1099" i="9"/>
  <c r="E1099" i="9" s="1"/>
  <c r="F1098" i="9"/>
  <c r="E1098" i="9" s="1"/>
  <c r="F1097" i="9"/>
  <c r="E1097" i="9" s="1"/>
  <c r="F1096" i="9"/>
  <c r="E1096" i="9" s="1"/>
  <c r="F1095" i="9"/>
  <c r="E1095" i="9" s="1"/>
  <c r="F1094" i="9"/>
  <c r="E1094" i="9" s="1"/>
  <c r="F1093" i="9"/>
  <c r="E1093" i="9" s="1"/>
  <c r="F1092" i="9"/>
  <c r="E1092" i="9" s="1"/>
  <c r="F1091" i="9"/>
  <c r="E1091" i="9" s="1"/>
  <c r="F1090" i="9"/>
  <c r="E1090" i="9" s="1"/>
  <c r="F1089" i="9"/>
  <c r="E1089" i="9" s="1"/>
  <c r="F1088" i="9"/>
  <c r="E1088" i="9" s="1"/>
  <c r="F1087" i="9"/>
  <c r="E1087" i="9" s="1"/>
  <c r="F1086" i="9"/>
  <c r="E1086" i="9" s="1"/>
  <c r="F1085" i="9"/>
  <c r="E1085" i="9" s="1"/>
  <c r="F1084" i="9"/>
  <c r="E1084" i="9" s="1"/>
  <c r="F1083" i="9"/>
  <c r="E1083" i="9" s="1"/>
  <c r="F1082" i="9"/>
  <c r="E1082" i="9" s="1"/>
  <c r="F1081" i="9"/>
  <c r="E1081" i="9" s="1"/>
  <c r="F1080" i="9"/>
  <c r="E1080" i="9" s="1"/>
  <c r="F1079" i="9"/>
  <c r="E1079" i="9" s="1"/>
  <c r="F1078" i="9"/>
  <c r="E1078" i="9" s="1"/>
  <c r="F1077" i="9"/>
  <c r="E1077" i="9" s="1"/>
  <c r="F1076" i="9"/>
  <c r="E1076" i="9" s="1"/>
  <c r="F1075" i="9"/>
  <c r="E1075" i="9" s="1"/>
  <c r="F1074" i="9"/>
  <c r="E1074" i="9" s="1"/>
  <c r="F1073" i="9"/>
  <c r="E1073" i="9" s="1"/>
  <c r="F1072" i="9"/>
  <c r="E1072" i="9" s="1"/>
  <c r="F1071" i="9"/>
  <c r="E1071" i="9" s="1"/>
  <c r="F1070" i="9"/>
  <c r="E1070" i="9" s="1"/>
  <c r="F1069" i="9"/>
  <c r="E1069" i="9" s="1"/>
  <c r="F1068" i="9"/>
  <c r="E1068" i="9" s="1"/>
  <c r="F1067" i="9"/>
  <c r="E1067" i="9" s="1"/>
  <c r="F1066" i="9"/>
  <c r="E1066" i="9" s="1"/>
  <c r="F1065" i="9"/>
  <c r="E1065" i="9" s="1"/>
  <c r="F1064" i="9"/>
  <c r="E1064" i="9" s="1"/>
  <c r="F1063" i="9"/>
  <c r="E1063" i="9" s="1"/>
  <c r="F1062" i="9"/>
  <c r="E1062" i="9" s="1"/>
  <c r="F1061" i="9"/>
  <c r="E1061" i="9" s="1"/>
  <c r="F1060" i="9"/>
  <c r="E1060" i="9" s="1"/>
  <c r="F1059" i="9"/>
  <c r="E1059" i="9" s="1"/>
  <c r="F1058" i="9"/>
  <c r="E1058" i="9" s="1"/>
  <c r="F1057" i="9"/>
  <c r="E1057" i="9" s="1"/>
  <c r="F1056" i="9"/>
  <c r="E1056" i="9" s="1"/>
  <c r="F1055" i="9"/>
  <c r="E1055" i="9" s="1"/>
  <c r="F1054" i="9"/>
  <c r="E1054" i="9" s="1"/>
  <c r="F1053" i="9"/>
  <c r="E1053" i="9" s="1"/>
  <c r="F1052" i="9"/>
  <c r="E1052" i="9" s="1"/>
  <c r="F1051" i="9"/>
  <c r="E1051" i="9" s="1"/>
  <c r="F1050" i="9"/>
  <c r="E1050" i="9" s="1"/>
  <c r="F1049" i="9"/>
  <c r="E1049" i="9" s="1"/>
  <c r="F1048" i="9"/>
  <c r="E1048" i="9" s="1"/>
  <c r="F1047" i="9"/>
  <c r="E1047" i="9" s="1"/>
  <c r="F1046" i="9"/>
  <c r="E1046" i="9" s="1"/>
  <c r="F1045" i="9"/>
  <c r="E1045" i="9" s="1"/>
  <c r="F1044" i="9"/>
  <c r="E1044" i="9" s="1"/>
  <c r="F1043" i="9"/>
  <c r="E1043" i="9" s="1"/>
  <c r="F1042" i="9"/>
  <c r="E1042" i="9" s="1"/>
  <c r="F1041" i="9"/>
  <c r="E1041" i="9" s="1"/>
  <c r="F1040" i="9"/>
  <c r="E1040" i="9" s="1"/>
  <c r="F1039" i="9"/>
  <c r="E1039" i="9" s="1"/>
  <c r="F1038" i="9"/>
  <c r="E1038" i="9" s="1"/>
  <c r="F1037" i="9"/>
  <c r="E1037" i="9" s="1"/>
  <c r="F1036" i="9"/>
  <c r="E1036" i="9" s="1"/>
  <c r="F1035" i="9"/>
  <c r="E1035" i="9" s="1"/>
  <c r="F1034" i="9"/>
  <c r="E1034" i="9" s="1"/>
  <c r="F1033" i="9"/>
  <c r="E1033" i="9" s="1"/>
  <c r="F1032" i="9"/>
  <c r="E1032" i="9" s="1"/>
  <c r="F1031" i="9"/>
  <c r="E1031" i="9" s="1"/>
  <c r="F1030" i="9"/>
  <c r="E1030" i="9" s="1"/>
  <c r="F1029" i="9"/>
  <c r="E1029" i="9" s="1"/>
  <c r="F1028" i="9"/>
  <c r="E1028" i="9" s="1"/>
  <c r="F1027" i="9"/>
  <c r="E1027" i="9" s="1"/>
  <c r="F1026" i="9"/>
  <c r="E1026" i="9" s="1"/>
  <c r="F1025" i="9"/>
  <c r="E1025" i="9" s="1"/>
  <c r="F1024" i="9"/>
  <c r="E1024" i="9" s="1"/>
  <c r="F1023" i="9"/>
  <c r="E1023" i="9" s="1"/>
  <c r="F1022" i="9"/>
  <c r="E1022" i="9" s="1"/>
  <c r="F1021" i="9"/>
  <c r="E1021" i="9" s="1"/>
  <c r="F1020" i="9"/>
  <c r="E1020" i="9" s="1"/>
  <c r="F1019" i="9"/>
  <c r="E1019" i="9" s="1"/>
  <c r="F1018" i="9"/>
  <c r="E1018" i="9" s="1"/>
  <c r="F1017" i="9"/>
  <c r="E1017" i="9" s="1"/>
  <c r="F1016" i="9"/>
  <c r="E1016" i="9" s="1"/>
  <c r="F1015" i="9"/>
  <c r="E1015" i="9" s="1"/>
  <c r="F1014" i="9"/>
  <c r="E1014" i="9" s="1"/>
  <c r="F1013" i="9"/>
  <c r="E1013" i="9" s="1"/>
  <c r="F1012" i="9"/>
  <c r="E1012" i="9" s="1"/>
  <c r="F1011" i="9"/>
  <c r="E1011" i="9" s="1"/>
  <c r="F1010" i="9"/>
  <c r="E1010" i="9" s="1"/>
  <c r="F1009" i="9"/>
  <c r="E1009" i="9" s="1"/>
  <c r="F1008" i="9"/>
  <c r="E1008" i="9" s="1"/>
  <c r="F1007" i="9"/>
  <c r="E1007" i="9" s="1"/>
  <c r="F1006" i="9"/>
  <c r="E1006" i="9" s="1"/>
  <c r="F1005" i="9"/>
  <c r="E1005" i="9" s="1"/>
  <c r="F1004" i="9"/>
  <c r="E1004" i="9" s="1"/>
  <c r="F1003" i="9"/>
  <c r="E1003" i="9" s="1"/>
  <c r="F1002" i="9"/>
  <c r="E1002" i="9" s="1"/>
  <c r="F1001" i="9"/>
  <c r="E1001" i="9" s="1"/>
  <c r="F1000" i="9"/>
  <c r="E1000" i="9" s="1"/>
  <c r="F999" i="9"/>
  <c r="E999" i="9" s="1"/>
  <c r="F998" i="9"/>
  <c r="E998" i="9" s="1"/>
  <c r="F997" i="9"/>
  <c r="E997" i="9" s="1"/>
  <c r="F996" i="9"/>
  <c r="E996" i="9" s="1"/>
  <c r="F995" i="9"/>
  <c r="E995" i="9" s="1"/>
  <c r="F994" i="9"/>
  <c r="E994" i="9" s="1"/>
  <c r="F993" i="9"/>
  <c r="E993" i="9" s="1"/>
  <c r="F992" i="9"/>
  <c r="E992" i="9" s="1"/>
  <c r="F991" i="9"/>
  <c r="E991" i="9" s="1"/>
  <c r="F990" i="9"/>
  <c r="E990" i="9" s="1"/>
  <c r="F989" i="9"/>
  <c r="E989" i="9" s="1"/>
  <c r="F988" i="9"/>
  <c r="E988" i="9" s="1"/>
  <c r="F987" i="9"/>
  <c r="E987" i="9" s="1"/>
  <c r="F986" i="9"/>
  <c r="E986" i="9" s="1"/>
  <c r="F985" i="9"/>
  <c r="E985" i="9" s="1"/>
  <c r="F984" i="9"/>
  <c r="E984" i="9" s="1"/>
  <c r="F983" i="9"/>
  <c r="E983" i="9" s="1"/>
  <c r="F982" i="9"/>
  <c r="E982" i="9" s="1"/>
  <c r="F981" i="9"/>
  <c r="E981" i="9" s="1"/>
  <c r="F980" i="9"/>
  <c r="E980" i="9" s="1"/>
  <c r="F979" i="9"/>
  <c r="E979" i="9" s="1"/>
  <c r="F978" i="9"/>
  <c r="E978" i="9" s="1"/>
  <c r="F977" i="9"/>
  <c r="E977" i="9" s="1"/>
  <c r="F976" i="9"/>
  <c r="E976" i="9" s="1"/>
  <c r="F975" i="9"/>
  <c r="E975" i="9" s="1"/>
  <c r="F974" i="9"/>
  <c r="E974" i="9" s="1"/>
  <c r="F973" i="9"/>
  <c r="E973" i="9" s="1"/>
  <c r="F972" i="9"/>
  <c r="E972" i="9" s="1"/>
  <c r="F971" i="9"/>
  <c r="E971" i="9" s="1"/>
  <c r="F970" i="9"/>
  <c r="E970" i="9" s="1"/>
  <c r="F969" i="9"/>
  <c r="E969" i="9" s="1"/>
  <c r="F968" i="9"/>
  <c r="E968" i="9" s="1"/>
  <c r="F967" i="9"/>
  <c r="E967" i="9" s="1"/>
  <c r="F966" i="9"/>
  <c r="E966" i="9" s="1"/>
  <c r="F965" i="9"/>
  <c r="E965" i="9" s="1"/>
  <c r="F964" i="9"/>
  <c r="E964" i="9" s="1"/>
  <c r="F963" i="9"/>
  <c r="E963" i="9" s="1"/>
  <c r="F962" i="9"/>
  <c r="E962" i="9" s="1"/>
  <c r="F961" i="9"/>
  <c r="E961" i="9" s="1"/>
  <c r="F960" i="9"/>
  <c r="E960" i="9" s="1"/>
  <c r="F959" i="9"/>
  <c r="E959" i="9" s="1"/>
  <c r="F958" i="9"/>
  <c r="E958" i="9" s="1"/>
  <c r="F957" i="9"/>
  <c r="E957" i="9" s="1"/>
  <c r="F956" i="9"/>
  <c r="E956" i="9" s="1"/>
  <c r="F955" i="9"/>
  <c r="E955" i="9" s="1"/>
  <c r="F954" i="9"/>
  <c r="E954" i="9" s="1"/>
  <c r="F953" i="9"/>
  <c r="E953" i="9" s="1"/>
  <c r="F952" i="9"/>
  <c r="E952" i="9" s="1"/>
  <c r="F951" i="9"/>
  <c r="E951" i="9" s="1"/>
  <c r="F950" i="9"/>
  <c r="E950" i="9" s="1"/>
  <c r="F949" i="9"/>
  <c r="E949" i="9" s="1"/>
  <c r="F948" i="9"/>
  <c r="E948" i="9" s="1"/>
  <c r="F947" i="9"/>
  <c r="E947" i="9" s="1"/>
  <c r="F946" i="9"/>
  <c r="E946" i="9" s="1"/>
  <c r="F945" i="9"/>
  <c r="E945" i="9" s="1"/>
  <c r="F944" i="9"/>
  <c r="E944" i="9" s="1"/>
  <c r="F943" i="9"/>
  <c r="E943" i="9" s="1"/>
  <c r="F942" i="9"/>
  <c r="E942" i="9" s="1"/>
  <c r="F941" i="9"/>
  <c r="E941" i="9" s="1"/>
  <c r="F940" i="9"/>
  <c r="E940" i="9" s="1"/>
  <c r="F939" i="9"/>
  <c r="E939" i="9" s="1"/>
  <c r="F938" i="9"/>
  <c r="E938" i="9" s="1"/>
  <c r="F937" i="9"/>
  <c r="E937" i="9" s="1"/>
  <c r="F936" i="9"/>
  <c r="E936" i="9" s="1"/>
  <c r="F935" i="9"/>
  <c r="E935" i="9" s="1"/>
  <c r="F934" i="9"/>
  <c r="E934" i="9" s="1"/>
  <c r="F933" i="9"/>
  <c r="E933" i="9" s="1"/>
  <c r="F932" i="9"/>
  <c r="E932" i="9" s="1"/>
  <c r="F931" i="9"/>
  <c r="E931" i="9" s="1"/>
  <c r="F930" i="9"/>
  <c r="E930" i="9" s="1"/>
  <c r="F929" i="9"/>
  <c r="E929" i="9" s="1"/>
  <c r="F928" i="9"/>
  <c r="E928" i="9" s="1"/>
  <c r="F927" i="9"/>
  <c r="E927" i="9" s="1"/>
  <c r="F926" i="9"/>
  <c r="E926" i="9" s="1"/>
  <c r="F925" i="9"/>
  <c r="E925" i="9" s="1"/>
  <c r="F924" i="9"/>
  <c r="E924" i="9" s="1"/>
  <c r="F923" i="9"/>
  <c r="E923" i="9" s="1"/>
  <c r="F922" i="9"/>
  <c r="E922" i="9" s="1"/>
  <c r="F921" i="9"/>
  <c r="E921" i="9" s="1"/>
  <c r="F920" i="9"/>
  <c r="E920" i="9" s="1"/>
  <c r="F919" i="9"/>
  <c r="E919" i="9" s="1"/>
  <c r="F918" i="9"/>
  <c r="E918" i="9" s="1"/>
  <c r="F917" i="9"/>
  <c r="E917" i="9" s="1"/>
  <c r="F916" i="9"/>
  <c r="E916" i="9" s="1"/>
  <c r="F915" i="9"/>
  <c r="E915" i="9" s="1"/>
  <c r="F914" i="9"/>
  <c r="E914" i="9" s="1"/>
  <c r="F913" i="9"/>
  <c r="E913" i="9" s="1"/>
  <c r="F912" i="9"/>
  <c r="E912" i="9" s="1"/>
  <c r="F911" i="9"/>
  <c r="E911" i="9" s="1"/>
  <c r="F910" i="9"/>
  <c r="E910" i="9" s="1"/>
  <c r="F909" i="9"/>
  <c r="E909" i="9" s="1"/>
  <c r="F908" i="9"/>
  <c r="E908" i="9" s="1"/>
  <c r="F907" i="9"/>
  <c r="E907" i="9" s="1"/>
  <c r="F906" i="9"/>
  <c r="E906" i="9" s="1"/>
  <c r="F905" i="9"/>
  <c r="E905" i="9" s="1"/>
  <c r="F904" i="9"/>
  <c r="E904" i="9" s="1"/>
  <c r="F903" i="9"/>
  <c r="E903" i="9" s="1"/>
  <c r="F902" i="9"/>
  <c r="E902" i="9" s="1"/>
  <c r="F901" i="9"/>
  <c r="E901" i="9" s="1"/>
  <c r="F900" i="9"/>
  <c r="E900" i="9" s="1"/>
  <c r="F899" i="9"/>
  <c r="E899" i="9" s="1"/>
  <c r="F898" i="9"/>
  <c r="E898" i="9" s="1"/>
  <c r="F897" i="9"/>
  <c r="E897" i="9" s="1"/>
  <c r="F896" i="9"/>
  <c r="E896" i="9" s="1"/>
  <c r="F895" i="9"/>
  <c r="E895" i="9" s="1"/>
  <c r="F894" i="9"/>
  <c r="E894" i="9" s="1"/>
  <c r="F893" i="9"/>
  <c r="E893" i="9" s="1"/>
  <c r="F892" i="9"/>
  <c r="E892" i="9" s="1"/>
  <c r="F891" i="9"/>
  <c r="E891" i="9" s="1"/>
  <c r="F890" i="9"/>
  <c r="E890" i="9" s="1"/>
  <c r="F889" i="9"/>
  <c r="E889" i="9" s="1"/>
  <c r="F888" i="9"/>
  <c r="E888" i="9" s="1"/>
  <c r="F887" i="9"/>
  <c r="E887" i="9" s="1"/>
  <c r="F886" i="9"/>
  <c r="E886" i="9" s="1"/>
  <c r="F885" i="9"/>
  <c r="E885" i="9" s="1"/>
  <c r="F884" i="9"/>
  <c r="E884" i="9" s="1"/>
  <c r="F883" i="9"/>
  <c r="E883" i="9" s="1"/>
  <c r="F882" i="9"/>
  <c r="E882" i="9" s="1"/>
  <c r="F881" i="9"/>
  <c r="E881" i="9" s="1"/>
  <c r="F880" i="9"/>
  <c r="E880" i="9" s="1"/>
  <c r="F879" i="9"/>
  <c r="E879" i="9" s="1"/>
  <c r="F878" i="9"/>
  <c r="E878" i="9" s="1"/>
  <c r="F877" i="9"/>
  <c r="E877" i="9" s="1"/>
  <c r="F876" i="9"/>
  <c r="E876" i="9" s="1"/>
  <c r="F875" i="9"/>
  <c r="E875" i="9" s="1"/>
  <c r="F874" i="9"/>
  <c r="E874" i="9" s="1"/>
  <c r="F873" i="9"/>
  <c r="E873" i="9" s="1"/>
  <c r="F872" i="9"/>
  <c r="E872" i="9" s="1"/>
  <c r="F871" i="9"/>
  <c r="E871" i="9" s="1"/>
  <c r="F870" i="9"/>
  <c r="E870" i="9" s="1"/>
  <c r="F869" i="9"/>
  <c r="E869" i="9" s="1"/>
  <c r="F868" i="9"/>
  <c r="E868" i="9" s="1"/>
  <c r="F867" i="9"/>
  <c r="E867" i="9" s="1"/>
  <c r="F866" i="9"/>
  <c r="E866" i="9" s="1"/>
  <c r="F865" i="9"/>
  <c r="E865" i="9" s="1"/>
  <c r="F864" i="9"/>
  <c r="E864" i="9" s="1"/>
  <c r="F863" i="9"/>
  <c r="E863" i="9" s="1"/>
  <c r="F862" i="9"/>
  <c r="E862" i="9" s="1"/>
  <c r="F861" i="9"/>
  <c r="E861" i="9" s="1"/>
  <c r="F860" i="9"/>
  <c r="E860" i="9" s="1"/>
  <c r="F859" i="9"/>
  <c r="E859" i="9" s="1"/>
  <c r="F858" i="9"/>
  <c r="E858" i="9" s="1"/>
  <c r="F857" i="9"/>
  <c r="E857" i="9" s="1"/>
  <c r="F856" i="9"/>
  <c r="E856" i="9" s="1"/>
  <c r="F855" i="9"/>
  <c r="E855" i="9" s="1"/>
  <c r="F854" i="9"/>
  <c r="E854" i="9" s="1"/>
  <c r="F853" i="9"/>
  <c r="E853" i="9" s="1"/>
  <c r="F852" i="9"/>
  <c r="E852" i="9" s="1"/>
  <c r="F851" i="9"/>
  <c r="E851" i="9" s="1"/>
  <c r="F850" i="9"/>
  <c r="E850" i="9" s="1"/>
  <c r="F849" i="9"/>
  <c r="E849" i="9" s="1"/>
  <c r="F848" i="9"/>
  <c r="E848" i="9" s="1"/>
  <c r="F847" i="9"/>
  <c r="E847" i="9" s="1"/>
  <c r="F846" i="9"/>
  <c r="E846" i="9" s="1"/>
  <c r="F845" i="9"/>
  <c r="E845" i="9" s="1"/>
  <c r="F844" i="9"/>
  <c r="E844" i="9" s="1"/>
  <c r="F843" i="9"/>
  <c r="E843" i="9" s="1"/>
  <c r="F842" i="9"/>
  <c r="E842" i="9" s="1"/>
  <c r="F841" i="9"/>
  <c r="E841" i="9" s="1"/>
  <c r="F840" i="9"/>
  <c r="E840" i="9" s="1"/>
  <c r="F839" i="9"/>
  <c r="E839" i="9" s="1"/>
  <c r="F838" i="9"/>
  <c r="E838" i="9" s="1"/>
  <c r="F837" i="9"/>
  <c r="E837" i="9" s="1"/>
  <c r="F836" i="9"/>
  <c r="E836" i="9" s="1"/>
  <c r="F835" i="9"/>
  <c r="E835" i="9" s="1"/>
  <c r="F834" i="9"/>
  <c r="E834" i="9" s="1"/>
  <c r="F833" i="9"/>
  <c r="E833" i="9" s="1"/>
  <c r="F832" i="9"/>
  <c r="E832" i="9" s="1"/>
  <c r="F831" i="9"/>
  <c r="E831" i="9" s="1"/>
  <c r="F830" i="9"/>
  <c r="E830" i="9" s="1"/>
  <c r="F829" i="9"/>
  <c r="E829" i="9" s="1"/>
  <c r="F828" i="9"/>
  <c r="E828" i="9" s="1"/>
  <c r="F827" i="9"/>
  <c r="E827" i="9" s="1"/>
  <c r="F826" i="9"/>
  <c r="E826" i="9" s="1"/>
  <c r="F825" i="9"/>
  <c r="E825" i="9" s="1"/>
  <c r="F824" i="9"/>
  <c r="E824" i="9" s="1"/>
  <c r="F823" i="9"/>
  <c r="E823" i="9" s="1"/>
  <c r="F822" i="9"/>
  <c r="E822" i="9" s="1"/>
  <c r="F821" i="9"/>
  <c r="E821" i="9" s="1"/>
  <c r="F820" i="9"/>
  <c r="E820" i="9" s="1"/>
  <c r="F819" i="9"/>
  <c r="E819" i="9" s="1"/>
  <c r="F818" i="9"/>
  <c r="E818" i="9" s="1"/>
  <c r="F817" i="9"/>
  <c r="E817" i="9" s="1"/>
  <c r="F816" i="9"/>
  <c r="E816" i="9" s="1"/>
  <c r="F815" i="9"/>
  <c r="E815" i="9" s="1"/>
  <c r="F814" i="9"/>
  <c r="E814" i="9" s="1"/>
  <c r="F813" i="9"/>
  <c r="E813" i="9" s="1"/>
  <c r="F812" i="9"/>
  <c r="E812" i="9" s="1"/>
  <c r="F811" i="9"/>
  <c r="E811" i="9" s="1"/>
  <c r="F810" i="9"/>
  <c r="E810" i="9" s="1"/>
  <c r="F809" i="9"/>
  <c r="E809" i="9" s="1"/>
  <c r="F808" i="9"/>
  <c r="E808" i="9" s="1"/>
  <c r="F807" i="9"/>
  <c r="E807" i="9" s="1"/>
  <c r="F806" i="9"/>
  <c r="E806" i="9" s="1"/>
  <c r="F805" i="9"/>
  <c r="E805" i="9" s="1"/>
  <c r="F804" i="9"/>
  <c r="E804" i="9" s="1"/>
  <c r="F803" i="9"/>
  <c r="E803" i="9" s="1"/>
  <c r="F802" i="9"/>
  <c r="E802" i="9" s="1"/>
  <c r="F801" i="9"/>
  <c r="E801" i="9" s="1"/>
  <c r="F800" i="9"/>
  <c r="E800" i="9" s="1"/>
  <c r="F799" i="9"/>
  <c r="E799" i="9" s="1"/>
  <c r="F798" i="9"/>
  <c r="E798" i="9" s="1"/>
  <c r="F797" i="9"/>
  <c r="E797" i="9" s="1"/>
  <c r="F796" i="9"/>
  <c r="E796" i="9" s="1"/>
  <c r="F795" i="9"/>
  <c r="E795" i="9" s="1"/>
  <c r="F794" i="9"/>
  <c r="E794" i="9" s="1"/>
  <c r="F793" i="9"/>
  <c r="E793" i="9" s="1"/>
  <c r="F792" i="9"/>
  <c r="E792" i="9" s="1"/>
  <c r="F791" i="9"/>
  <c r="E791" i="9" s="1"/>
  <c r="F790" i="9"/>
  <c r="E790" i="9" s="1"/>
  <c r="F789" i="9"/>
  <c r="E789" i="9" s="1"/>
  <c r="F788" i="9"/>
  <c r="E788" i="9" s="1"/>
  <c r="F787" i="9"/>
  <c r="E787" i="9" s="1"/>
  <c r="F786" i="9"/>
  <c r="E786" i="9" s="1"/>
  <c r="F785" i="9"/>
  <c r="E785" i="9" s="1"/>
  <c r="F784" i="9"/>
  <c r="E784" i="9" s="1"/>
  <c r="F783" i="9"/>
  <c r="E783" i="9" s="1"/>
  <c r="F782" i="9"/>
  <c r="E782" i="9" s="1"/>
  <c r="F781" i="9"/>
  <c r="E781" i="9" s="1"/>
  <c r="F780" i="9"/>
  <c r="E780" i="9" s="1"/>
  <c r="F779" i="9"/>
  <c r="E779" i="9" s="1"/>
  <c r="F778" i="9"/>
  <c r="E778" i="9" s="1"/>
  <c r="F777" i="9"/>
  <c r="E777" i="9" s="1"/>
  <c r="F776" i="9"/>
  <c r="E776" i="9" s="1"/>
  <c r="F775" i="9"/>
  <c r="E775" i="9" s="1"/>
  <c r="F774" i="9"/>
  <c r="E774" i="9" s="1"/>
  <c r="F773" i="9"/>
  <c r="E773" i="9" s="1"/>
  <c r="F772" i="9"/>
  <c r="E772" i="9" s="1"/>
  <c r="F771" i="9"/>
  <c r="E771" i="9" s="1"/>
  <c r="F770" i="9"/>
  <c r="E770" i="9" s="1"/>
  <c r="F769" i="9"/>
  <c r="E769" i="9" s="1"/>
  <c r="F768" i="9"/>
  <c r="E768" i="9" s="1"/>
  <c r="F767" i="9"/>
  <c r="E767" i="9" s="1"/>
  <c r="F766" i="9"/>
  <c r="E766" i="9" s="1"/>
  <c r="F765" i="9"/>
  <c r="E765" i="9" s="1"/>
  <c r="F764" i="9"/>
  <c r="E764" i="9" s="1"/>
  <c r="F763" i="9"/>
  <c r="E763" i="9" s="1"/>
  <c r="F762" i="9"/>
  <c r="E762" i="9" s="1"/>
  <c r="F761" i="9"/>
  <c r="E761" i="9" s="1"/>
  <c r="F760" i="9"/>
  <c r="E760" i="9" s="1"/>
  <c r="F759" i="9"/>
  <c r="E759" i="9" s="1"/>
  <c r="F758" i="9"/>
  <c r="E758" i="9" s="1"/>
  <c r="F757" i="9"/>
  <c r="E757" i="9" s="1"/>
  <c r="F756" i="9"/>
  <c r="E756" i="9" s="1"/>
  <c r="F755" i="9"/>
  <c r="E755" i="9" s="1"/>
  <c r="F754" i="9"/>
  <c r="E754" i="9" s="1"/>
  <c r="F753" i="9"/>
  <c r="E753" i="9" s="1"/>
  <c r="F752" i="9"/>
  <c r="E752" i="9" s="1"/>
  <c r="F751" i="9"/>
  <c r="E751" i="9" s="1"/>
  <c r="F750" i="9"/>
  <c r="E750" i="9" s="1"/>
  <c r="F749" i="9"/>
  <c r="E749" i="9" s="1"/>
  <c r="F748" i="9"/>
  <c r="E748" i="9" s="1"/>
  <c r="F747" i="9"/>
  <c r="E747" i="9" s="1"/>
  <c r="F746" i="9"/>
  <c r="E746" i="9" s="1"/>
  <c r="F745" i="9"/>
  <c r="E745" i="9" s="1"/>
  <c r="F744" i="9"/>
  <c r="E744" i="9" s="1"/>
  <c r="F743" i="9"/>
  <c r="E743" i="9" s="1"/>
  <c r="F742" i="9"/>
  <c r="E742" i="9" s="1"/>
  <c r="F741" i="9"/>
  <c r="E741" i="9" s="1"/>
  <c r="F740" i="9"/>
  <c r="E740" i="9" s="1"/>
  <c r="F739" i="9"/>
  <c r="E739" i="9" s="1"/>
  <c r="F738" i="9"/>
  <c r="E738" i="9" s="1"/>
  <c r="F737" i="9"/>
  <c r="E737" i="9" s="1"/>
  <c r="F736" i="9"/>
  <c r="E736" i="9" s="1"/>
  <c r="F735" i="9"/>
  <c r="E735" i="9" s="1"/>
  <c r="F734" i="9"/>
  <c r="E734" i="9" s="1"/>
  <c r="F733" i="9"/>
  <c r="E733" i="9" s="1"/>
  <c r="F732" i="9"/>
  <c r="E732" i="9" s="1"/>
  <c r="F731" i="9"/>
  <c r="E731" i="9" s="1"/>
  <c r="F730" i="9"/>
  <c r="E730" i="9" s="1"/>
  <c r="F729" i="9"/>
  <c r="E729" i="9" s="1"/>
  <c r="F728" i="9"/>
  <c r="E728" i="9" s="1"/>
  <c r="F727" i="9"/>
  <c r="E727" i="9" s="1"/>
  <c r="F726" i="9"/>
  <c r="E726" i="9" s="1"/>
  <c r="F725" i="9"/>
  <c r="E725" i="9" s="1"/>
  <c r="F724" i="9"/>
  <c r="E724" i="9" s="1"/>
  <c r="F723" i="9"/>
  <c r="E723" i="9" s="1"/>
  <c r="F722" i="9"/>
  <c r="E722" i="9" s="1"/>
  <c r="F721" i="9"/>
  <c r="E721" i="9" s="1"/>
  <c r="F720" i="9"/>
  <c r="E720" i="9" s="1"/>
  <c r="F719" i="9"/>
  <c r="E719" i="9" s="1"/>
  <c r="F718" i="9"/>
  <c r="E718" i="9" s="1"/>
  <c r="F717" i="9"/>
  <c r="E717" i="9" s="1"/>
  <c r="F716" i="9"/>
  <c r="E716" i="9" s="1"/>
  <c r="F715" i="9"/>
  <c r="E715" i="9" s="1"/>
  <c r="F714" i="9"/>
  <c r="E714" i="9" s="1"/>
  <c r="F713" i="9"/>
  <c r="E713" i="9" s="1"/>
  <c r="F712" i="9"/>
  <c r="E712" i="9" s="1"/>
  <c r="F711" i="9"/>
  <c r="E711" i="9" s="1"/>
  <c r="F710" i="9"/>
  <c r="E710" i="9" s="1"/>
  <c r="F709" i="9"/>
  <c r="E709" i="9" s="1"/>
  <c r="F708" i="9"/>
  <c r="E708" i="9" s="1"/>
  <c r="F707" i="9"/>
  <c r="E707" i="9" s="1"/>
  <c r="F706" i="9"/>
  <c r="E706" i="9" s="1"/>
  <c r="F705" i="9"/>
  <c r="E705" i="9" s="1"/>
  <c r="F704" i="9"/>
  <c r="E704" i="9" s="1"/>
  <c r="F703" i="9"/>
  <c r="E703" i="9" s="1"/>
  <c r="F702" i="9"/>
  <c r="E702" i="9" s="1"/>
  <c r="F701" i="9"/>
  <c r="E701" i="9" s="1"/>
  <c r="F700" i="9"/>
  <c r="E700" i="9" s="1"/>
  <c r="F699" i="9"/>
  <c r="E699" i="9" s="1"/>
  <c r="F698" i="9"/>
  <c r="E698" i="9" s="1"/>
  <c r="F697" i="9"/>
  <c r="E697" i="9" s="1"/>
  <c r="F696" i="9"/>
  <c r="E696" i="9" s="1"/>
  <c r="F695" i="9"/>
  <c r="E695" i="9" s="1"/>
  <c r="F694" i="9"/>
  <c r="E694" i="9" s="1"/>
  <c r="F693" i="9"/>
  <c r="E693" i="9" s="1"/>
  <c r="F692" i="9"/>
  <c r="E692" i="9" s="1"/>
  <c r="F691" i="9"/>
  <c r="E691" i="9" s="1"/>
  <c r="F690" i="9"/>
  <c r="E690" i="9" s="1"/>
  <c r="F689" i="9"/>
  <c r="E689" i="9" s="1"/>
  <c r="F688" i="9"/>
  <c r="E688" i="9" s="1"/>
  <c r="F687" i="9"/>
  <c r="E687" i="9" s="1"/>
  <c r="F686" i="9"/>
  <c r="E686" i="9" s="1"/>
  <c r="F685" i="9"/>
  <c r="E685" i="9" s="1"/>
  <c r="F684" i="9"/>
  <c r="E684" i="9" s="1"/>
  <c r="F683" i="9"/>
  <c r="E683" i="9" s="1"/>
  <c r="F682" i="9"/>
  <c r="E682" i="9" s="1"/>
  <c r="F681" i="9"/>
  <c r="E681" i="9" s="1"/>
  <c r="F680" i="9"/>
  <c r="E680" i="9" s="1"/>
  <c r="F679" i="9"/>
  <c r="E679" i="9" s="1"/>
  <c r="F678" i="9"/>
  <c r="E678" i="9" s="1"/>
  <c r="F677" i="9"/>
  <c r="E677" i="9" s="1"/>
  <c r="F676" i="9"/>
  <c r="E676" i="9" s="1"/>
  <c r="F675" i="9"/>
  <c r="E675" i="9" s="1"/>
  <c r="F674" i="9"/>
  <c r="E674" i="9" s="1"/>
  <c r="F673" i="9"/>
  <c r="E673" i="9" s="1"/>
  <c r="F672" i="9"/>
  <c r="E672" i="9" s="1"/>
  <c r="F671" i="9"/>
  <c r="E671" i="9" s="1"/>
  <c r="F670" i="9"/>
  <c r="E670" i="9" s="1"/>
  <c r="F669" i="9"/>
  <c r="E669" i="9" s="1"/>
  <c r="F668" i="9"/>
  <c r="E668" i="9" s="1"/>
  <c r="F667" i="9"/>
  <c r="E667" i="9" s="1"/>
  <c r="F666" i="9"/>
  <c r="E666" i="9" s="1"/>
  <c r="F665" i="9"/>
  <c r="E665" i="9" s="1"/>
  <c r="F664" i="9"/>
  <c r="E664" i="9" s="1"/>
  <c r="F663" i="9"/>
  <c r="E663" i="9" s="1"/>
  <c r="F662" i="9"/>
  <c r="E662" i="9" s="1"/>
  <c r="F661" i="9"/>
  <c r="E661" i="9" s="1"/>
  <c r="F660" i="9"/>
  <c r="E660" i="9" s="1"/>
  <c r="F659" i="9"/>
  <c r="E659" i="9" s="1"/>
  <c r="F658" i="9"/>
  <c r="E658" i="9" s="1"/>
  <c r="F657" i="9"/>
  <c r="E657" i="9" s="1"/>
  <c r="F656" i="9"/>
  <c r="E656" i="9" s="1"/>
  <c r="F655" i="9"/>
  <c r="E655" i="9" s="1"/>
  <c r="F654" i="9"/>
  <c r="E654" i="9" s="1"/>
  <c r="F653" i="9"/>
  <c r="E653" i="9" s="1"/>
  <c r="F652" i="9"/>
  <c r="E652" i="9" s="1"/>
  <c r="F651" i="9"/>
  <c r="E651" i="9" s="1"/>
  <c r="F650" i="9"/>
  <c r="E650" i="9" s="1"/>
  <c r="F649" i="9"/>
  <c r="E649" i="9" s="1"/>
  <c r="F648" i="9"/>
  <c r="E648" i="9" s="1"/>
  <c r="F647" i="9"/>
  <c r="E647" i="9" s="1"/>
  <c r="F646" i="9"/>
  <c r="E646" i="9" s="1"/>
  <c r="F645" i="9"/>
  <c r="E645" i="9" s="1"/>
  <c r="F644" i="9"/>
  <c r="E644" i="9" s="1"/>
  <c r="F643" i="9"/>
  <c r="E643" i="9" s="1"/>
  <c r="F642" i="9"/>
  <c r="E642" i="9" s="1"/>
  <c r="F641" i="9"/>
  <c r="E641" i="9" s="1"/>
  <c r="F640" i="9"/>
  <c r="E640" i="9" s="1"/>
  <c r="F639" i="9"/>
  <c r="E639" i="9" s="1"/>
  <c r="F638" i="9"/>
  <c r="E638" i="9" s="1"/>
  <c r="F637" i="9"/>
  <c r="E637" i="9" s="1"/>
  <c r="F636" i="9"/>
  <c r="E636" i="9" s="1"/>
  <c r="F635" i="9"/>
  <c r="E635" i="9" s="1"/>
  <c r="F634" i="9"/>
  <c r="E634" i="9" s="1"/>
  <c r="F633" i="9"/>
  <c r="E633" i="9" s="1"/>
  <c r="F632" i="9"/>
  <c r="E632" i="9" s="1"/>
  <c r="F631" i="9"/>
  <c r="E631" i="9" s="1"/>
  <c r="F630" i="9"/>
  <c r="E630" i="9" s="1"/>
  <c r="F629" i="9"/>
  <c r="E629" i="9" s="1"/>
  <c r="F628" i="9"/>
  <c r="E628" i="9" s="1"/>
  <c r="F627" i="9"/>
  <c r="E627" i="9" s="1"/>
  <c r="F626" i="9"/>
  <c r="E626" i="9" s="1"/>
  <c r="F625" i="9"/>
  <c r="E625" i="9" s="1"/>
  <c r="F624" i="9"/>
  <c r="E624" i="9" s="1"/>
  <c r="F623" i="9"/>
  <c r="E623" i="9" s="1"/>
  <c r="F622" i="9"/>
  <c r="E622" i="9" s="1"/>
  <c r="F621" i="9"/>
  <c r="E621" i="9" s="1"/>
  <c r="F620" i="9"/>
  <c r="E620" i="9" s="1"/>
  <c r="F619" i="9"/>
  <c r="E619" i="9" s="1"/>
  <c r="F618" i="9"/>
  <c r="E618" i="9" s="1"/>
  <c r="F617" i="9"/>
  <c r="E617" i="9" s="1"/>
  <c r="F616" i="9"/>
  <c r="E616" i="9" s="1"/>
  <c r="F615" i="9"/>
  <c r="E615" i="9" s="1"/>
  <c r="F614" i="9"/>
  <c r="E614" i="9" s="1"/>
  <c r="F613" i="9"/>
  <c r="E613" i="9" s="1"/>
  <c r="F612" i="9"/>
  <c r="E612" i="9" s="1"/>
  <c r="F611" i="9"/>
  <c r="E611" i="9" s="1"/>
  <c r="F610" i="9"/>
  <c r="E610" i="9" s="1"/>
  <c r="F609" i="9"/>
  <c r="E609" i="9" s="1"/>
  <c r="F608" i="9"/>
  <c r="E608" i="9" s="1"/>
  <c r="F607" i="9"/>
  <c r="E607" i="9" s="1"/>
  <c r="F606" i="9"/>
  <c r="E606" i="9" s="1"/>
  <c r="F605" i="9"/>
  <c r="E605" i="9" s="1"/>
  <c r="F604" i="9"/>
  <c r="E604" i="9" s="1"/>
  <c r="F603" i="9"/>
  <c r="E603" i="9" s="1"/>
  <c r="F602" i="9"/>
  <c r="E602" i="9" s="1"/>
  <c r="F601" i="9"/>
  <c r="E601" i="9" s="1"/>
  <c r="F600" i="9"/>
  <c r="E600" i="9" s="1"/>
  <c r="F599" i="9"/>
  <c r="E599" i="9" s="1"/>
  <c r="F598" i="9"/>
  <c r="E598" i="9" s="1"/>
  <c r="F597" i="9"/>
  <c r="E597" i="9" s="1"/>
  <c r="F596" i="9"/>
  <c r="E596" i="9" s="1"/>
  <c r="F595" i="9"/>
  <c r="E595" i="9" s="1"/>
  <c r="F594" i="9"/>
  <c r="E594" i="9" s="1"/>
  <c r="F593" i="9"/>
  <c r="E593" i="9" s="1"/>
  <c r="F592" i="9"/>
  <c r="E592" i="9" s="1"/>
  <c r="F591" i="9"/>
  <c r="E591" i="9" s="1"/>
  <c r="F590" i="9"/>
  <c r="E590" i="9" s="1"/>
  <c r="F589" i="9"/>
  <c r="E589" i="9" s="1"/>
  <c r="F588" i="9"/>
  <c r="E588" i="9" s="1"/>
  <c r="F587" i="9"/>
  <c r="E587" i="9" s="1"/>
  <c r="F586" i="9"/>
  <c r="E586" i="9" s="1"/>
  <c r="F585" i="9"/>
  <c r="E585" i="9" s="1"/>
  <c r="F584" i="9"/>
  <c r="E584" i="9" s="1"/>
  <c r="F583" i="9"/>
  <c r="E583" i="9" s="1"/>
  <c r="F582" i="9"/>
  <c r="E582" i="9" s="1"/>
  <c r="F581" i="9"/>
  <c r="E581" i="9" s="1"/>
  <c r="F580" i="9"/>
  <c r="E580" i="9" s="1"/>
  <c r="F579" i="9"/>
  <c r="E579" i="9" s="1"/>
  <c r="F578" i="9"/>
  <c r="E578" i="9" s="1"/>
  <c r="F577" i="9"/>
  <c r="E577" i="9" s="1"/>
  <c r="F576" i="9"/>
  <c r="E576" i="9" s="1"/>
  <c r="F575" i="9"/>
  <c r="E575" i="9" s="1"/>
  <c r="F574" i="9"/>
  <c r="E574" i="9" s="1"/>
  <c r="F573" i="9"/>
  <c r="E573" i="9" s="1"/>
  <c r="F572" i="9"/>
  <c r="E572" i="9" s="1"/>
  <c r="F571" i="9"/>
  <c r="E571" i="9" s="1"/>
  <c r="F570" i="9"/>
  <c r="E570" i="9" s="1"/>
  <c r="F569" i="9"/>
  <c r="E569" i="9" s="1"/>
  <c r="F568" i="9"/>
  <c r="E568" i="9" s="1"/>
  <c r="F567" i="9"/>
  <c r="E567" i="9" s="1"/>
  <c r="F566" i="9"/>
  <c r="E566" i="9" s="1"/>
  <c r="F565" i="9"/>
  <c r="E565" i="9" s="1"/>
  <c r="F564" i="9"/>
  <c r="E564" i="9" s="1"/>
  <c r="F563" i="9"/>
  <c r="E563" i="9" s="1"/>
  <c r="F562" i="9"/>
  <c r="E562" i="9" s="1"/>
  <c r="F561" i="9"/>
  <c r="E561" i="9" s="1"/>
  <c r="F560" i="9"/>
  <c r="E560" i="9" s="1"/>
  <c r="F559" i="9"/>
  <c r="E559" i="9" s="1"/>
  <c r="F558" i="9"/>
  <c r="E558" i="9" s="1"/>
  <c r="F557" i="9"/>
  <c r="E557" i="9" s="1"/>
  <c r="F556" i="9"/>
  <c r="E556" i="9" s="1"/>
  <c r="F555" i="9"/>
  <c r="E555" i="9" s="1"/>
  <c r="F554" i="9"/>
  <c r="E554" i="9" s="1"/>
  <c r="F553" i="9"/>
  <c r="E553" i="9" s="1"/>
  <c r="F552" i="9"/>
  <c r="E552" i="9" s="1"/>
  <c r="F551" i="9"/>
  <c r="E551" i="9" s="1"/>
  <c r="F550" i="9"/>
  <c r="E550" i="9" s="1"/>
  <c r="F549" i="9"/>
  <c r="E549" i="9" s="1"/>
  <c r="F548" i="9"/>
  <c r="E548" i="9" s="1"/>
  <c r="F547" i="9"/>
  <c r="E547" i="9" s="1"/>
  <c r="F546" i="9"/>
  <c r="E546" i="9" s="1"/>
  <c r="F545" i="9"/>
  <c r="E545" i="9" s="1"/>
  <c r="F544" i="9"/>
  <c r="E544" i="9" s="1"/>
  <c r="F543" i="9"/>
  <c r="E543" i="9" s="1"/>
  <c r="F542" i="9"/>
  <c r="E542" i="9" s="1"/>
  <c r="F541" i="9"/>
  <c r="E541" i="9" s="1"/>
  <c r="F540" i="9"/>
  <c r="E540" i="9" s="1"/>
  <c r="F539" i="9"/>
  <c r="E539" i="9" s="1"/>
  <c r="F538" i="9"/>
  <c r="E538" i="9" s="1"/>
  <c r="F537" i="9"/>
  <c r="E537" i="9" s="1"/>
  <c r="F536" i="9"/>
  <c r="E536" i="9" s="1"/>
  <c r="F535" i="9"/>
  <c r="E535" i="9" s="1"/>
  <c r="F534" i="9"/>
  <c r="E534" i="9" s="1"/>
  <c r="F533" i="9"/>
  <c r="E533" i="9" s="1"/>
  <c r="F532" i="9"/>
  <c r="E532" i="9" s="1"/>
  <c r="F531" i="9"/>
  <c r="E531" i="9" s="1"/>
  <c r="F530" i="9"/>
  <c r="E530" i="9" s="1"/>
  <c r="F529" i="9"/>
  <c r="E529" i="9" s="1"/>
  <c r="F528" i="9"/>
  <c r="E528" i="9" s="1"/>
  <c r="F527" i="9"/>
  <c r="E527" i="9" s="1"/>
  <c r="F526" i="9"/>
  <c r="E526" i="9" s="1"/>
  <c r="F525" i="9"/>
  <c r="E525" i="9" s="1"/>
  <c r="F524" i="9"/>
  <c r="E524" i="9" s="1"/>
  <c r="F523" i="9"/>
  <c r="E523" i="9" s="1"/>
  <c r="F522" i="9"/>
  <c r="E522" i="9" s="1"/>
  <c r="F521" i="9"/>
  <c r="E521" i="9" s="1"/>
  <c r="F520" i="9"/>
  <c r="E520" i="9" s="1"/>
  <c r="F519" i="9"/>
  <c r="E519" i="9" s="1"/>
  <c r="F518" i="9"/>
  <c r="E518" i="9" s="1"/>
  <c r="F517" i="9"/>
  <c r="E517" i="9" s="1"/>
  <c r="F516" i="9"/>
  <c r="E516" i="9" s="1"/>
  <c r="F515" i="9"/>
  <c r="E515" i="9" s="1"/>
  <c r="F514" i="9"/>
  <c r="E514" i="9" s="1"/>
  <c r="F513" i="9"/>
  <c r="E513" i="9" s="1"/>
  <c r="F512" i="9"/>
  <c r="E512" i="9" s="1"/>
  <c r="F511" i="9"/>
  <c r="E511" i="9" s="1"/>
  <c r="F510" i="9"/>
  <c r="E510" i="9" s="1"/>
  <c r="F509" i="9"/>
  <c r="E509" i="9" s="1"/>
  <c r="F508" i="9"/>
  <c r="E508" i="9" s="1"/>
  <c r="F507" i="9"/>
  <c r="E507" i="9" s="1"/>
  <c r="F506" i="9"/>
  <c r="E506" i="9" s="1"/>
  <c r="F505" i="9"/>
  <c r="E505" i="9" s="1"/>
  <c r="F504" i="9"/>
  <c r="E504" i="9" s="1"/>
  <c r="F503" i="9"/>
  <c r="E503" i="9" s="1"/>
  <c r="F502" i="9"/>
  <c r="E502" i="9" s="1"/>
  <c r="F501" i="9"/>
  <c r="E501" i="9" s="1"/>
  <c r="F500" i="9"/>
  <c r="E500" i="9" s="1"/>
  <c r="F499" i="9"/>
  <c r="E499" i="9" s="1"/>
  <c r="F498" i="9"/>
  <c r="E498" i="9" s="1"/>
  <c r="F497" i="9"/>
  <c r="E497" i="9" s="1"/>
  <c r="F496" i="9"/>
  <c r="E496" i="9" s="1"/>
  <c r="F495" i="9"/>
  <c r="E495" i="9" s="1"/>
  <c r="F494" i="9"/>
  <c r="E494" i="9" s="1"/>
  <c r="F493" i="9"/>
  <c r="E493" i="9" s="1"/>
  <c r="F492" i="9"/>
  <c r="E492" i="9" s="1"/>
  <c r="F491" i="9"/>
  <c r="E491" i="9" s="1"/>
  <c r="F490" i="9"/>
  <c r="E490" i="9" s="1"/>
  <c r="F489" i="9"/>
  <c r="E489" i="9" s="1"/>
  <c r="F488" i="9"/>
  <c r="E488" i="9" s="1"/>
  <c r="F487" i="9"/>
  <c r="E487" i="9" s="1"/>
  <c r="F486" i="9"/>
  <c r="E486" i="9" s="1"/>
  <c r="F485" i="9"/>
  <c r="E485" i="9" s="1"/>
  <c r="F484" i="9"/>
  <c r="E484" i="9" s="1"/>
  <c r="F483" i="9"/>
  <c r="E483" i="9" s="1"/>
  <c r="F482" i="9"/>
  <c r="E482" i="9" s="1"/>
  <c r="F481" i="9"/>
  <c r="E481" i="9" s="1"/>
  <c r="F480" i="9"/>
  <c r="E480" i="9" s="1"/>
  <c r="F479" i="9"/>
  <c r="E479" i="9" s="1"/>
  <c r="F478" i="9"/>
  <c r="E478" i="9" s="1"/>
  <c r="F477" i="9"/>
  <c r="E477" i="9" s="1"/>
  <c r="F476" i="9"/>
  <c r="E476" i="9" s="1"/>
  <c r="F475" i="9"/>
  <c r="E475" i="9" s="1"/>
  <c r="F474" i="9"/>
  <c r="E474" i="9" s="1"/>
  <c r="F473" i="9"/>
  <c r="E473" i="9" s="1"/>
  <c r="F472" i="9"/>
  <c r="E472" i="9" s="1"/>
  <c r="F471" i="9"/>
  <c r="E471" i="9" s="1"/>
  <c r="F470" i="9"/>
  <c r="E470" i="9" s="1"/>
  <c r="F469" i="9"/>
  <c r="E469" i="9" s="1"/>
  <c r="F468" i="9"/>
  <c r="E468" i="9" s="1"/>
  <c r="F467" i="9"/>
  <c r="E467" i="9" s="1"/>
  <c r="F466" i="9"/>
  <c r="E466" i="9" s="1"/>
  <c r="F465" i="9"/>
  <c r="E465" i="9" s="1"/>
  <c r="F464" i="9"/>
  <c r="E464" i="9" s="1"/>
  <c r="F463" i="9"/>
  <c r="E463" i="9" s="1"/>
  <c r="F462" i="9"/>
  <c r="E462" i="9" s="1"/>
  <c r="F461" i="9"/>
  <c r="E461" i="9" s="1"/>
  <c r="F460" i="9"/>
  <c r="E460" i="9" s="1"/>
  <c r="F459" i="9"/>
  <c r="E459" i="9" s="1"/>
  <c r="F458" i="9"/>
  <c r="E458" i="9" s="1"/>
  <c r="F457" i="9"/>
  <c r="E457" i="9" s="1"/>
  <c r="F456" i="9"/>
  <c r="E456" i="9" s="1"/>
  <c r="F455" i="9"/>
  <c r="E455" i="9" s="1"/>
  <c r="F454" i="9"/>
  <c r="E454" i="9" s="1"/>
  <c r="F453" i="9"/>
  <c r="E453" i="9" s="1"/>
  <c r="F452" i="9"/>
  <c r="E452" i="9" s="1"/>
  <c r="F451" i="9"/>
  <c r="E451" i="9" s="1"/>
  <c r="F450" i="9"/>
  <c r="E450" i="9" s="1"/>
  <c r="F449" i="9"/>
  <c r="E449" i="9" s="1"/>
  <c r="F448" i="9"/>
  <c r="E448" i="9" s="1"/>
  <c r="F447" i="9"/>
  <c r="E447" i="9" s="1"/>
  <c r="F446" i="9"/>
  <c r="E446" i="9" s="1"/>
  <c r="F445" i="9"/>
  <c r="E445" i="9" s="1"/>
  <c r="F444" i="9"/>
  <c r="E444" i="9" s="1"/>
  <c r="F443" i="9"/>
  <c r="E443" i="9" s="1"/>
  <c r="F442" i="9"/>
  <c r="E442" i="9" s="1"/>
  <c r="F441" i="9"/>
  <c r="E441" i="9" s="1"/>
  <c r="F440" i="9"/>
  <c r="E440" i="9" s="1"/>
  <c r="F439" i="9"/>
  <c r="E439" i="9" s="1"/>
  <c r="F438" i="9"/>
  <c r="E438" i="9" s="1"/>
  <c r="F437" i="9"/>
  <c r="E437" i="9" s="1"/>
  <c r="F436" i="9"/>
  <c r="E436" i="9" s="1"/>
  <c r="F435" i="9"/>
  <c r="E435" i="9" s="1"/>
  <c r="F434" i="9"/>
  <c r="E434" i="9" s="1"/>
  <c r="F433" i="9"/>
  <c r="E433" i="9" s="1"/>
  <c r="F432" i="9"/>
  <c r="E432" i="9" s="1"/>
  <c r="F431" i="9"/>
  <c r="E431" i="9" s="1"/>
  <c r="F430" i="9"/>
  <c r="E430" i="9" s="1"/>
  <c r="F429" i="9"/>
  <c r="E429" i="9" s="1"/>
  <c r="F428" i="9"/>
  <c r="E428" i="9" s="1"/>
  <c r="F427" i="9"/>
  <c r="E427" i="9" s="1"/>
  <c r="F426" i="9"/>
  <c r="E426" i="9" s="1"/>
  <c r="F425" i="9"/>
  <c r="E425" i="9" s="1"/>
  <c r="F424" i="9"/>
  <c r="E424" i="9" s="1"/>
  <c r="F423" i="9"/>
  <c r="E423" i="9" s="1"/>
  <c r="F422" i="9"/>
  <c r="E422" i="9" s="1"/>
  <c r="F421" i="9"/>
  <c r="E421" i="9" s="1"/>
  <c r="F420" i="9"/>
  <c r="E420" i="9" s="1"/>
  <c r="F419" i="9"/>
  <c r="E419" i="9" s="1"/>
  <c r="F418" i="9"/>
  <c r="E418" i="9" s="1"/>
  <c r="F417" i="9"/>
  <c r="E417" i="9" s="1"/>
  <c r="F416" i="9"/>
  <c r="E416" i="9" s="1"/>
  <c r="F415" i="9"/>
  <c r="E415" i="9" s="1"/>
  <c r="F414" i="9"/>
  <c r="E414" i="9" s="1"/>
  <c r="F413" i="9"/>
  <c r="E413" i="9" s="1"/>
  <c r="F412" i="9"/>
  <c r="E412" i="9" s="1"/>
  <c r="F411" i="9"/>
  <c r="E411" i="9" s="1"/>
  <c r="F410" i="9"/>
  <c r="E410" i="9" s="1"/>
  <c r="F409" i="9"/>
  <c r="E409" i="9" s="1"/>
  <c r="F408" i="9"/>
  <c r="E408" i="9" s="1"/>
  <c r="F407" i="9"/>
  <c r="E407" i="9" s="1"/>
  <c r="F406" i="9"/>
  <c r="E406" i="9" s="1"/>
  <c r="F405" i="9"/>
  <c r="E405" i="9" s="1"/>
  <c r="F404" i="9"/>
  <c r="E404" i="9" s="1"/>
  <c r="F403" i="9"/>
  <c r="E403" i="9" s="1"/>
  <c r="F402" i="9"/>
  <c r="E402" i="9" s="1"/>
  <c r="F401" i="9"/>
  <c r="E401" i="9" s="1"/>
  <c r="F400" i="9"/>
  <c r="E400" i="9" s="1"/>
  <c r="F399" i="9"/>
  <c r="E399" i="9" s="1"/>
  <c r="F398" i="9"/>
  <c r="E398" i="9" s="1"/>
  <c r="F397" i="9"/>
  <c r="E397" i="9" s="1"/>
  <c r="F396" i="9"/>
  <c r="E396" i="9" s="1"/>
  <c r="F395" i="9"/>
  <c r="E395" i="9" s="1"/>
  <c r="F394" i="9"/>
  <c r="E394" i="9" s="1"/>
  <c r="F393" i="9"/>
  <c r="E393" i="9" s="1"/>
  <c r="F392" i="9"/>
  <c r="E392" i="9" s="1"/>
  <c r="F391" i="9"/>
  <c r="E391" i="9" s="1"/>
  <c r="F390" i="9"/>
  <c r="E390" i="9" s="1"/>
  <c r="F389" i="9"/>
  <c r="E389" i="9" s="1"/>
  <c r="F388" i="9"/>
  <c r="E388" i="9" s="1"/>
  <c r="F387" i="9"/>
  <c r="E387" i="9" s="1"/>
  <c r="F386" i="9"/>
  <c r="E386" i="9" s="1"/>
  <c r="F385" i="9"/>
  <c r="E385" i="9" s="1"/>
  <c r="F384" i="9"/>
  <c r="E384" i="9" s="1"/>
  <c r="F383" i="9"/>
  <c r="E383" i="9" s="1"/>
  <c r="F382" i="9"/>
  <c r="E382" i="9" s="1"/>
  <c r="F381" i="9"/>
  <c r="E381" i="9" s="1"/>
  <c r="F380" i="9"/>
  <c r="E380" i="9" s="1"/>
  <c r="F379" i="9"/>
  <c r="E379" i="9" s="1"/>
  <c r="F378" i="9"/>
  <c r="E378" i="9" s="1"/>
  <c r="F377" i="9"/>
  <c r="E377" i="9" s="1"/>
  <c r="F376" i="9"/>
  <c r="E376" i="9" s="1"/>
  <c r="F375" i="9"/>
  <c r="E375" i="9" s="1"/>
  <c r="F374" i="9"/>
  <c r="E374" i="9" s="1"/>
  <c r="F373" i="9"/>
  <c r="E373" i="9" s="1"/>
  <c r="F372" i="9"/>
  <c r="E372" i="9" s="1"/>
  <c r="F371" i="9"/>
  <c r="E371" i="9" s="1"/>
  <c r="F370" i="9"/>
  <c r="E370" i="9" s="1"/>
  <c r="F369" i="9"/>
  <c r="E369" i="9" s="1"/>
  <c r="F368" i="9"/>
  <c r="E368" i="9" s="1"/>
  <c r="F367" i="9"/>
  <c r="E367" i="9" s="1"/>
  <c r="F366" i="9"/>
  <c r="E366" i="9" s="1"/>
  <c r="F365" i="9"/>
  <c r="E365" i="9" s="1"/>
  <c r="F364" i="9"/>
  <c r="E364" i="9" s="1"/>
  <c r="F363" i="9"/>
  <c r="E363" i="9" s="1"/>
  <c r="F362" i="9"/>
  <c r="E362" i="9" s="1"/>
  <c r="F361" i="9"/>
  <c r="E361" i="9" s="1"/>
  <c r="F360" i="9"/>
  <c r="E360" i="9" s="1"/>
  <c r="F359" i="9"/>
  <c r="E359" i="9" s="1"/>
  <c r="F358" i="9"/>
  <c r="E358" i="9" s="1"/>
  <c r="F357" i="9"/>
  <c r="E357" i="9" s="1"/>
  <c r="F356" i="9"/>
  <c r="E356" i="9" s="1"/>
  <c r="F355" i="9"/>
  <c r="E355" i="9" s="1"/>
  <c r="F354" i="9"/>
  <c r="E354" i="9" s="1"/>
  <c r="F353" i="9"/>
  <c r="E353" i="9" s="1"/>
  <c r="F352" i="9"/>
  <c r="E352" i="9" s="1"/>
  <c r="F351" i="9"/>
  <c r="E351" i="9" s="1"/>
  <c r="F350" i="9"/>
  <c r="E350" i="9" s="1"/>
  <c r="F349" i="9"/>
  <c r="E349" i="9" s="1"/>
  <c r="F348" i="9"/>
  <c r="E348" i="9" s="1"/>
  <c r="F347" i="9"/>
  <c r="E347" i="9" s="1"/>
  <c r="F346" i="9"/>
  <c r="E346" i="9" s="1"/>
  <c r="F345" i="9"/>
  <c r="E345" i="9" s="1"/>
  <c r="F344" i="9"/>
  <c r="E344" i="9" s="1"/>
  <c r="F343" i="9"/>
  <c r="E343" i="9" s="1"/>
  <c r="F342" i="9"/>
  <c r="E342" i="9" s="1"/>
  <c r="F341" i="9"/>
  <c r="E341" i="9" s="1"/>
  <c r="F340" i="9"/>
  <c r="E340" i="9" s="1"/>
  <c r="F339" i="9"/>
  <c r="E339" i="9" s="1"/>
  <c r="F338" i="9"/>
  <c r="E338" i="9" s="1"/>
  <c r="F337" i="9"/>
  <c r="E337" i="9" s="1"/>
  <c r="F336" i="9"/>
  <c r="E336" i="9" s="1"/>
  <c r="F335" i="9"/>
  <c r="E335" i="9" s="1"/>
  <c r="F334" i="9"/>
  <c r="E334" i="9" s="1"/>
  <c r="F333" i="9"/>
  <c r="E333" i="9" s="1"/>
  <c r="F332" i="9"/>
  <c r="E332" i="9" s="1"/>
  <c r="F331" i="9"/>
  <c r="E331" i="9" s="1"/>
  <c r="F330" i="9"/>
  <c r="E330" i="9" s="1"/>
  <c r="F329" i="9"/>
  <c r="E329" i="9" s="1"/>
  <c r="F328" i="9"/>
  <c r="E328" i="9" s="1"/>
  <c r="F327" i="9"/>
  <c r="E327" i="9" s="1"/>
  <c r="F326" i="9"/>
  <c r="E326" i="9" s="1"/>
  <c r="F325" i="9"/>
  <c r="E325" i="9" s="1"/>
  <c r="F324" i="9"/>
  <c r="E324" i="9" s="1"/>
  <c r="F323" i="9"/>
  <c r="E323" i="9" s="1"/>
  <c r="F322" i="9"/>
  <c r="E322" i="9" s="1"/>
  <c r="F321" i="9"/>
  <c r="E321" i="9" s="1"/>
  <c r="F320" i="9"/>
  <c r="E320" i="9" s="1"/>
  <c r="F319" i="9"/>
  <c r="E319" i="9" s="1"/>
  <c r="F318" i="9"/>
  <c r="E318" i="9" s="1"/>
  <c r="F317" i="9"/>
  <c r="E317" i="9" s="1"/>
  <c r="F316" i="9"/>
  <c r="E316" i="9" s="1"/>
  <c r="F315" i="9"/>
  <c r="E315" i="9" s="1"/>
  <c r="F314" i="9"/>
  <c r="E314" i="9" s="1"/>
  <c r="F313" i="9"/>
  <c r="E313" i="9" s="1"/>
  <c r="F312" i="9"/>
  <c r="E312" i="9" s="1"/>
  <c r="F311" i="9"/>
  <c r="E311" i="9" s="1"/>
  <c r="F310" i="9"/>
  <c r="E310" i="9" s="1"/>
  <c r="F309" i="9"/>
  <c r="E309" i="9" s="1"/>
  <c r="F308" i="9"/>
  <c r="E308" i="9" s="1"/>
  <c r="F307" i="9"/>
  <c r="E307" i="9" s="1"/>
  <c r="F306" i="9"/>
  <c r="E306" i="9" s="1"/>
  <c r="F305" i="9"/>
  <c r="E305" i="9" s="1"/>
  <c r="F304" i="9"/>
  <c r="E304" i="9" s="1"/>
  <c r="F303" i="9"/>
  <c r="E303" i="9" s="1"/>
  <c r="F302" i="9"/>
  <c r="E302" i="9" s="1"/>
  <c r="F301" i="9"/>
  <c r="E301" i="9" s="1"/>
  <c r="F300" i="9"/>
  <c r="E300" i="9" s="1"/>
  <c r="F299" i="9"/>
  <c r="E299" i="9" s="1"/>
  <c r="F298" i="9"/>
  <c r="E298" i="9" s="1"/>
  <c r="F297" i="9"/>
  <c r="E297" i="9" s="1"/>
  <c r="F296" i="9"/>
  <c r="E296" i="9" s="1"/>
  <c r="F295" i="9"/>
  <c r="E295" i="9" s="1"/>
  <c r="F294" i="9"/>
  <c r="E294" i="9" s="1"/>
  <c r="F293" i="9"/>
  <c r="E293" i="9" s="1"/>
  <c r="F292" i="9"/>
  <c r="E292" i="9" s="1"/>
  <c r="F291" i="9"/>
  <c r="E291" i="9" s="1"/>
  <c r="F290" i="9"/>
  <c r="E290" i="9" s="1"/>
  <c r="F289" i="9"/>
  <c r="E289" i="9" s="1"/>
  <c r="F288" i="9"/>
  <c r="E288" i="9" s="1"/>
  <c r="F287" i="9"/>
  <c r="E287" i="9" s="1"/>
  <c r="F286" i="9"/>
  <c r="E286" i="9" s="1"/>
  <c r="F285" i="9"/>
  <c r="E285" i="9" s="1"/>
  <c r="F284" i="9"/>
  <c r="E284" i="9" s="1"/>
  <c r="F283" i="9"/>
  <c r="E283" i="9" s="1"/>
  <c r="F282" i="9"/>
  <c r="E282" i="9" s="1"/>
  <c r="F281" i="9"/>
  <c r="E281" i="9" s="1"/>
  <c r="F280" i="9"/>
  <c r="E280" i="9" s="1"/>
  <c r="F279" i="9"/>
  <c r="E279" i="9" s="1"/>
  <c r="F278" i="9"/>
  <c r="E278" i="9" s="1"/>
  <c r="F277" i="9"/>
  <c r="E277" i="9" s="1"/>
  <c r="F276" i="9"/>
  <c r="E276" i="9" s="1"/>
  <c r="F275" i="9"/>
  <c r="E275" i="9" s="1"/>
  <c r="F274" i="9"/>
  <c r="E274" i="9" s="1"/>
  <c r="F273" i="9"/>
  <c r="E273" i="9" s="1"/>
  <c r="F272" i="9"/>
  <c r="E272" i="9" s="1"/>
  <c r="F271" i="9"/>
  <c r="E271" i="9" s="1"/>
  <c r="F270" i="9"/>
  <c r="E270" i="9" s="1"/>
  <c r="F269" i="9"/>
  <c r="E269" i="9" s="1"/>
  <c r="F268" i="9"/>
  <c r="E268" i="9" s="1"/>
  <c r="F267" i="9"/>
  <c r="E267" i="9" s="1"/>
  <c r="F266" i="9"/>
  <c r="E266" i="9" s="1"/>
  <c r="F265" i="9"/>
  <c r="E265" i="9" s="1"/>
  <c r="F264" i="9"/>
  <c r="E264" i="9" s="1"/>
  <c r="F263" i="9"/>
  <c r="E263" i="9" s="1"/>
  <c r="F262" i="9"/>
  <c r="E262" i="9" s="1"/>
  <c r="F261" i="9"/>
  <c r="E261" i="9" s="1"/>
  <c r="F260" i="9"/>
  <c r="E260" i="9" s="1"/>
  <c r="F259" i="9"/>
  <c r="E259" i="9" s="1"/>
  <c r="F258" i="9"/>
  <c r="E258" i="9" s="1"/>
  <c r="F257" i="9"/>
  <c r="E257" i="9" s="1"/>
  <c r="F256" i="9"/>
  <c r="E256" i="9" s="1"/>
  <c r="F255" i="9"/>
  <c r="E255" i="9" s="1"/>
  <c r="F254" i="9"/>
  <c r="E254" i="9" s="1"/>
  <c r="F253" i="9"/>
  <c r="E253" i="9" s="1"/>
  <c r="F252" i="9"/>
  <c r="E252" i="9" s="1"/>
  <c r="F251" i="9"/>
  <c r="E251" i="9" s="1"/>
  <c r="F250" i="9"/>
  <c r="E250" i="9" s="1"/>
  <c r="F249" i="9"/>
  <c r="E249" i="9" s="1"/>
  <c r="F248" i="9"/>
  <c r="E248" i="9" s="1"/>
  <c r="F247" i="9"/>
  <c r="E247" i="9" s="1"/>
  <c r="F246" i="9"/>
  <c r="E246" i="9" s="1"/>
  <c r="F245" i="9"/>
  <c r="E245" i="9" s="1"/>
  <c r="F244" i="9"/>
  <c r="E244" i="9" s="1"/>
  <c r="F243" i="9"/>
  <c r="E243" i="9" s="1"/>
  <c r="F242" i="9"/>
  <c r="E242" i="9" s="1"/>
  <c r="F241" i="9"/>
  <c r="E241" i="9" s="1"/>
  <c r="F240" i="9"/>
  <c r="E240" i="9" s="1"/>
  <c r="F239" i="9"/>
  <c r="E239" i="9" s="1"/>
  <c r="F238" i="9"/>
  <c r="E238" i="9" s="1"/>
  <c r="F237" i="9"/>
  <c r="E237" i="9" s="1"/>
  <c r="F236" i="9"/>
  <c r="E236" i="9" s="1"/>
  <c r="F235" i="9"/>
  <c r="E235" i="9" s="1"/>
  <c r="F234" i="9"/>
  <c r="E234" i="9" s="1"/>
  <c r="F233" i="9"/>
  <c r="E233" i="9" s="1"/>
  <c r="F232" i="9"/>
  <c r="E232" i="9" s="1"/>
  <c r="F231" i="9"/>
  <c r="E231" i="9" s="1"/>
  <c r="F230" i="9"/>
  <c r="E230" i="9" s="1"/>
  <c r="F229" i="9"/>
  <c r="E229" i="9" s="1"/>
  <c r="F228" i="9"/>
  <c r="E228" i="9" s="1"/>
  <c r="F227" i="9"/>
  <c r="E227" i="9" s="1"/>
  <c r="F226" i="9"/>
  <c r="E226" i="9" s="1"/>
  <c r="F225" i="9"/>
  <c r="E225" i="9" s="1"/>
  <c r="F224" i="9"/>
  <c r="E224" i="9" s="1"/>
  <c r="F223" i="9"/>
  <c r="E223" i="9" s="1"/>
  <c r="F222" i="9"/>
  <c r="E222" i="9" s="1"/>
  <c r="F221" i="9"/>
  <c r="E221" i="9" s="1"/>
  <c r="F220" i="9"/>
  <c r="E220" i="9" s="1"/>
  <c r="F219" i="9"/>
  <c r="E219" i="9" s="1"/>
  <c r="F218" i="9"/>
  <c r="E218" i="9" s="1"/>
  <c r="F217" i="9"/>
  <c r="E217" i="9" s="1"/>
  <c r="F216" i="9"/>
  <c r="E216" i="9" s="1"/>
  <c r="F215" i="9"/>
  <c r="E215" i="9" s="1"/>
  <c r="F214" i="9"/>
  <c r="E214" i="9" s="1"/>
  <c r="F213" i="9"/>
  <c r="E213" i="9" s="1"/>
  <c r="F212" i="9"/>
  <c r="E212" i="9" s="1"/>
  <c r="F211" i="9"/>
  <c r="E211" i="9" s="1"/>
  <c r="F210" i="9"/>
  <c r="E210" i="9" s="1"/>
  <c r="F209" i="9"/>
  <c r="E209" i="9" s="1"/>
  <c r="F208" i="9"/>
  <c r="E208" i="9" s="1"/>
  <c r="F207" i="9"/>
  <c r="E207" i="9" s="1"/>
  <c r="F206" i="9"/>
  <c r="E206" i="9" s="1"/>
  <c r="F205" i="9"/>
  <c r="E205" i="9" s="1"/>
  <c r="F204" i="9"/>
  <c r="E204" i="9" s="1"/>
  <c r="F203" i="9"/>
  <c r="E203" i="9" s="1"/>
  <c r="F202" i="9"/>
  <c r="E202" i="9" s="1"/>
  <c r="F201" i="9"/>
  <c r="E201" i="9" s="1"/>
  <c r="F200" i="9"/>
  <c r="E200" i="9" s="1"/>
  <c r="F199" i="9"/>
  <c r="E199" i="9" s="1"/>
  <c r="F198" i="9"/>
  <c r="E198" i="9" s="1"/>
  <c r="F197" i="9"/>
  <c r="E197" i="9" s="1"/>
  <c r="F196" i="9"/>
  <c r="E196" i="9" s="1"/>
  <c r="F195" i="9"/>
  <c r="E195" i="9" s="1"/>
  <c r="F194" i="9"/>
  <c r="E194" i="9" s="1"/>
  <c r="F193" i="9"/>
  <c r="E193" i="9" s="1"/>
  <c r="F192" i="9"/>
  <c r="E192" i="9" s="1"/>
  <c r="F191" i="9"/>
  <c r="E191" i="9" s="1"/>
  <c r="F190" i="9"/>
  <c r="E190" i="9" s="1"/>
  <c r="F189" i="9"/>
  <c r="E189" i="9" s="1"/>
  <c r="F188" i="9"/>
  <c r="E188" i="9" s="1"/>
  <c r="F187" i="9"/>
  <c r="E187" i="9" s="1"/>
  <c r="F186" i="9"/>
  <c r="E186" i="9" s="1"/>
  <c r="F185" i="9"/>
  <c r="E185" i="9" s="1"/>
  <c r="F184" i="9"/>
  <c r="E184" i="9" s="1"/>
  <c r="F183" i="9"/>
  <c r="E183" i="9" s="1"/>
  <c r="F182" i="9"/>
  <c r="E182" i="9" s="1"/>
  <c r="F181" i="9"/>
  <c r="E181" i="9" s="1"/>
  <c r="F180" i="9"/>
  <c r="E180" i="9" s="1"/>
  <c r="F179" i="9"/>
  <c r="E179" i="9" s="1"/>
  <c r="F178" i="9"/>
  <c r="E178" i="9" s="1"/>
  <c r="F177" i="9"/>
  <c r="E177" i="9" s="1"/>
  <c r="F176" i="9"/>
  <c r="E176" i="9" s="1"/>
  <c r="F175" i="9"/>
  <c r="E175" i="9" s="1"/>
  <c r="F174" i="9"/>
  <c r="E174" i="9" s="1"/>
  <c r="F173" i="9"/>
  <c r="E173" i="9" s="1"/>
  <c r="F172" i="9"/>
  <c r="E172" i="9" s="1"/>
  <c r="F171" i="9"/>
  <c r="E171" i="9" s="1"/>
  <c r="F170" i="9"/>
  <c r="E170" i="9" s="1"/>
  <c r="F169" i="9"/>
  <c r="E169" i="9" s="1"/>
  <c r="F168" i="9"/>
  <c r="E168" i="9" s="1"/>
  <c r="F167" i="9"/>
  <c r="E167" i="9" s="1"/>
  <c r="F166" i="9"/>
  <c r="E166" i="9" s="1"/>
  <c r="F165" i="9"/>
  <c r="E165" i="9" s="1"/>
  <c r="F164" i="9"/>
  <c r="E164" i="9" s="1"/>
  <c r="F163" i="9"/>
  <c r="E163" i="9" s="1"/>
  <c r="F162" i="9"/>
  <c r="E162" i="9" s="1"/>
  <c r="F161" i="9"/>
  <c r="E161" i="9" s="1"/>
  <c r="F160" i="9"/>
  <c r="E160" i="9" s="1"/>
  <c r="F159" i="9"/>
  <c r="E159" i="9" s="1"/>
  <c r="F158" i="9"/>
  <c r="E158" i="9" s="1"/>
  <c r="F157" i="9"/>
  <c r="E157" i="9" s="1"/>
  <c r="F156" i="9"/>
  <c r="E156" i="9" s="1"/>
  <c r="F155" i="9"/>
  <c r="E155" i="9" s="1"/>
  <c r="F154" i="9"/>
  <c r="E154" i="9" s="1"/>
  <c r="F153" i="9"/>
  <c r="E153" i="9" s="1"/>
  <c r="F152" i="9"/>
  <c r="E152" i="9" s="1"/>
  <c r="F151" i="9"/>
  <c r="E151" i="9" s="1"/>
  <c r="F150" i="9"/>
  <c r="E150" i="9" s="1"/>
  <c r="F149" i="9"/>
  <c r="E149" i="9" s="1"/>
  <c r="F148" i="9"/>
  <c r="E148" i="9" s="1"/>
  <c r="F147" i="9"/>
  <c r="E147" i="9" s="1"/>
  <c r="F146" i="9"/>
  <c r="E146" i="9" s="1"/>
  <c r="F145" i="9"/>
  <c r="E145" i="9" s="1"/>
  <c r="F144" i="9"/>
  <c r="E144" i="9" s="1"/>
  <c r="F143" i="9"/>
  <c r="E143" i="9" s="1"/>
  <c r="F142" i="9"/>
  <c r="E142" i="9" s="1"/>
  <c r="F141" i="9"/>
  <c r="E141" i="9" s="1"/>
  <c r="F140" i="9"/>
  <c r="E140" i="9" s="1"/>
  <c r="F139" i="9"/>
  <c r="E139" i="9" s="1"/>
  <c r="F138" i="9"/>
  <c r="E138" i="9" s="1"/>
  <c r="F137" i="9"/>
  <c r="E137" i="9" s="1"/>
  <c r="F136" i="9"/>
  <c r="E136" i="9" s="1"/>
  <c r="F135" i="9"/>
  <c r="E135" i="9" s="1"/>
  <c r="F134" i="9"/>
  <c r="E134" i="9" s="1"/>
  <c r="F133" i="9"/>
  <c r="E133" i="9" s="1"/>
  <c r="F132" i="9"/>
  <c r="E132" i="9" s="1"/>
  <c r="F131" i="9"/>
  <c r="E131" i="9" s="1"/>
  <c r="F130" i="9"/>
  <c r="E130" i="9" s="1"/>
  <c r="F129" i="9"/>
  <c r="E129" i="9" s="1"/>
  <c r="F128" i="9"/>
  <c r="E128" i="9" s="1"/>
  <c r="F127" i="9"/>
  <c r="E127" i="9" s="1"/>
  <c r="F126" i="9"/>
  <c r="E126" i="9" s="1"/>
  <c r="F125" i="9"/>
  <c r="E125" i="9" s="1"/>
  <c r="F124" i="9"/>
  <c r="E124" i="9" s="1"/>
  <c r="F123" i="9"/>
  <c r="E123" i="9" s="1"/>
  <c r="F122" i="9"/>
  <c r="E122" i="9" s="1"/>
  <c r="F121" i="9"/>
  <c r="E121" i="9" s="1"/>
  <c r="F120" i="9"/>
  <c r="E120" i="9" s="1"/>
  <c r="F119" i="9"/>
  <c r="E119" i="9" s="1"/>
  <c r="F118" i="9"/>
  <c r="E118" i="9" s="1"/>
  <c r="F117" i="9"/>
  <c r="E117" i="9" s="1"/>
  <c r="F116" i="9"/>
  <c r="E116" i="9" s="1"/>
  <c r="F115" i="9"/>
  <c r="E115" i="9" s="1"/>
  <c r="F114" i="9"/>
  <c r="E114" i="9" s="1"/>
  <c r="F113" i="9"/>
  <c r="E113" i="9" s="1"/>
  <c r="F112" i="9"/>
  <c r="E112" i="9" s="1"/>
  <c r="F111" i="9"/>
  <c r="E111" i="9" s="1"/>
  <c r="F110" i="9"/>
  <c r="E110" i="9" s="1"/>
  <c r="F109" i="9"/>
  <c r="E109" i="9" s="1"/>
  <c r="F108" i="9"/>
  <c r="E108" i="9" s="1"/>
  <c r="F107" i="9"/>
  <c r="E107" i="9" s="1"/>
  <c r="F106" i="9"/>
  <c r="E106" i="9" s="1"/>
  <c r="F105" i="9"/>
  <c r="E105" i="9" s="1"/>
  <c r="F104" i="9"/>
  <c r="E104" i="9" s="1"/>
  <c r="F103" i="9"/>
  <c r="E103" i="9" s="1"/>
  <c r="F102" i="9"/>
  <c r="E102" i="9" s="1"/>
  <c r="F101" i="9"/>
  <c r="E101" i="9" s="1"/>
  <c r="F100" i="9"/>
  <c r="E100" i="9" s="1"/>
  <c r="F99" i="9"/>
  <c r="E99" i="9" s="1"/>
  <c r="F98" i="9"/>
  <c r="E98" i="9" s="1"/>
  <c r="F97" i="9"/>
  <c r="E97" i="9" s="1"/>
  <c r="F96" i="9"/>
  <c r="E96" i="9" s="1"/>
  <c r="F95" i="9"/>
  <c r="E95" i="9" s="1"/>
  <c r="F94" i="9"/>
  <c r="E94" i="9" s="1"/>
  <c r="F93" i="9"/>
  <c r="E93" i="9" s="1"/>
  <c r="F92" i="9"/>
  <c r="E92" i="9" s="1"/>
  <c r="F91" i="9"/>
  <c r="E91" i="9" s="1"/>
  <c r="F90" i="9"/>
  <c r="E90" i="9" s="1"/>
  <c r="F89" i="9"/>
  <c r="E89" i="9" s="1"/>
  <c r="F88" i="9"/>
  <c r="E88" i="9" s="1"/>
  <c r="F87" i="9"/>
  <c r="E87" i="9" s="1"/>
  <c r="F86" i="9"/>
  <c r="E86" i="9" s="1"/>
  <c r="F85" i="9"/>
  <c r="E85" i="9" s="1"/>
  <c r="F84" i="9"/>
  <c r="E84" i="9" s="1"/>
  <c r="F83" i="9"/>
  <c r="E83" i="9" s="1"/>
  <c r="F82" i="9"/>
  <c r="E82" i="9" s="1"/>
  <c r="F81" i="9"/>
  <c r="E81" i="9" s="1"/>
  <c r="F80" i="9"/>
  <c r="E80" i="9" s="1"/>
  <c r="F79" i="9"/>
  <c r="E79" i="9" s="1"/>
  <c r="F78" i="9"/>
  <c r="E78" i="9" s="1"/>
  <c r="F77" i="9"/>
  <c r="E77" i="9" s="1"/>
  <c r="F76" i="9"/>
  <c r="E76" i="9" s="1"/>
  <c r="F75" i="9"/>
  <c r="E75" i="9" s="1"/>
  <c r="F74" i="9"/>
  <c r="E74" i="9" s="1"/>
  <c r="F73" i="9"/>
  <c r="E73" i="9" s="1"/>
  <c r="F72" i="9"/>
  <c r="E72" i="9" s="1"/>
  <c r="F71" i="9"/>
  <c r="E71" i="9" s="1"/>
  <c r="F70" i="9"/>
  <c r="E70" i="9" s="1"/>
  <c r="F69" i="9"/>
  <c r="E69" i="9" s="1"/>
  <c r="F68" i="9"/>
  <c r="E68" i="9" s="1"/>
  <c r="F67" i="9"/>
  <c r="E67" i="9" s="1"/>
  <c r="F66" i="9"/>
  <c r="E66" i="9" s="1"/>
  <c r="F65" i="9"/>
  <c r="E65" i="9" s="1"/>
  <c r="F64" i="9"/>
  <c r="E64" i="9" s="1"/>
  <c r="F63" i="9"/>
  <c r="E63" i="9" s="1"/>
  <c r="F62" i="9"/>
  <c r="E62" i="9" s="1"/>
  <c r="F61" i="9"/>
  <c r="E61" i="9" s="1"/>
  <c r="F60" i="9"/>
  <c r="E60" i="9" s="1"/>
  <c r="F59" i="9"/>
  <c r="E59" i="9" s="1"/>
  <c r="F58" i="9"/>
  <c r="E58" i="9" s="1"/>
  <c r="F57" i="9"/>
  <c r="E57" i="9" s="1"/>
  <c r="F56" i="9"/>
  <c r="E56" i="9" s="1"/>
  <c r="F55" i="9"/>
  <c r="E55" i="9" s="1"/>
  <c r="F54" i="9"/>
  <c r="E54" i="9" s="1"/>
  <c r="F53" i="9"/>
  <c r="E53" i="9" s="1"/>
  <c r="F52" i="9"/>
  <c r="E52" i="9" s="1"/>
  <c r="F51" i="9"/>
  <c r="E51" i="9" s="1"/>
  <c r="F50" i="9"/>
  <c r="E50" i="9" s="1"/>
  <c r="F49" i="9"/>
  <c r="E49" i="9" s="1"/>
  <c r="F48" i="9"/>
  <c r="E48" i="9" s="1"/>
  <c r="F47" i="9"/>
  <c r="E47" i="9" s="1"/>
  <c r="F46" i="9"/>
  <c r="E46" i="9" s="1"/>
  <c r="F45" i="9"/>
  <c r="E45" i="9" s="1"/>
  <c r="F44" i="9"/>
  <c r="E44" i="9" s="1"/>
  <c r="F43" i="9"/>
  <c r="E43" i="9" s="1"/>
  <c r="F42" i="9"/>
  <c r="E42" i="9" s="1"/>
  <c r="F41" i="9"/>
  <c r="E41" i="9" s="1"/>
  <c r="F40" i="9"/>
  <c r="E40" i="9" s="1"/>
  <c r="F39" i="9"/>
  <c r="E39" i="9" s="1"/>
  <c r="F38" i="9"/>
  <c r="E38" i="9" s="1"/>
  <c r="F37" i="9"/>
  <c r="E37" i="9" s="1"/>
  <c r="F36" i="9"/>
  <c r="E36" i="9" s="1"/>
  <c r="F35" i="9"/>
  <c r="E35" i="9" s="1"/>
  <c r="F34" i="9"/>
  <c r="E34" i="9" s="1"/>
  <c r="F33" i="9"/>
  <c r="E33" i="9" s="1"/>
  <c r="F32" i="9"/>
  <c r="E32" i="9" s="1"/>
  <c r="F31" i="9"/>
  <c r="E31" i="9" s="1"/>
  <c r="F30" i="9"/>
  <c r="E30" i="9" s="1"/>
  <c r="F29" i="9"/>
  <c r="E29" i="9" s="1"/>
  <c r="F28" i="9"/>
  <c r="E28" i="9" s="1"/>
  <c r="F27" i="9"/>
  <c r="E27" i="9" s="1"/>
  <c r="F26" i="9"/>
  <c r="E26" i="9" s="1"/>
  <c r="F25" i="9"/>
  <c r="E25" i="9" s="1"/>
  <c r="F24" i="9"/>
  <c r="E24" i="9" s="1"/>
  <c r="F23" i="9"/>
  <c r="E23" i="9" s="1"/>
  <c r="F22" i="9"/>
  <c r="E22" i="9" s="1"/>
  <c r="F21" i="9"/>
  <c r="E21" i="9" s="1"/>
  <c r="F20" i="9"/>
  <c r="E20" i="9" s="1"/>
  <c r="F19" i="9"/>
  <c r="E19" i="9" s="1"/>
  <c r="F18" i="9"/>
  <c r="E18" i="9" s="1"/>
  <c r="F17" i="9"/>
  <c r="E17" i="9" s="1"/>
  <c r="F16" i="9"/>
  <c r="E16" i="9" s="1"/>
  <c r="F15" i="9"/>
  <c r="E15" i="9" s="1"/>
  <c r="F14" i="9"/>
  <c r="E14" i="9" s="1"/>
  <c r="F13" i="9"/>
  <c r="E13" i="9" s="1"/>
  <c r="F12" i="9"/>
  <c r="E12" i="9" s="1"/>
  <c r="F11" i="9"/>
  <c r="E11" i="9" s="1"/>
  <c r="F10" i="9"/>
  <c r="E10" i="9" s="1"/>
  <c r="F9" i="9"/>
  <c r="E9" i="9" s="1"/>
</calcChain>
</file>

<file path=xl/sharedStrings.xml><?xml version="1.0" encoding="utf-8"?>
<sst xmlns="http://schemas.openxmlformats.org/spreadsheetml/2006/main" count="288" uniqueCount="50">
  <si>
    <t>↖ By pressing the corner on the fba_libretro 0.2.97.39 compatibility list, select the entire sheet, copy and paste it here…</t>
  </si>
  <si>
    <t>System:</t>
  </si>
  <si>
    <t>RPi2</t>
  </si>
  <si>
    <t>Reference Column:</t>
  </si>
  <si>
    <t>RPi1</t>
  </si>
  <si>
    <t>RPi3</t>
  </si>
  <si>
    <t>Gamelist:</t>
  </si>
  <si>
    <t>Parents only (without NeoGeo)</t>
  </si>
  <si>
    <t>Search Criteria:</t>
  </si>
  <si>
    <t>Complete DAT</t>
  </si>
  <si>
    <t>Parents only</t>
  </si>
  <si>
    <t>NeoGeo only (including NeoGeo Clones)</t>
  </si>
  <si>
    <t>NeoGeo Parents only</t>
  </si>
  <si>
    <t>OK</t>
  </si>
  <si>
    <t>Has (minor) Issues</t>
  </si>
  <si>
    <t>Has (major) Issues</t>
  </si>
  <si>
    <t>Doesn't Work</t>
  </si>
  <si>
    <t>Untested</t>
  </si>
  <si>
    <t>OK?</t>
  </si>
  <si>
    <t>Has (minor) Issues?</t>
  </si>
  <si>
    <t>Has (major) Issues?</t>
  </si>
  <si>
    <t>Doesn't Work?</t>
  </si>
  <si>
    <t>Untested?</t>
  </si>
  <si>
    <t>Parent only?</t>
  </si>
  <si>
    <t>NeoGeo?</t>
  </si>
  <si>
    <t>YES</t>
  </si>
  <si>
    <t>NO</t>
  </si>
  <si>
    <t>Rom #:</t>
  </si>
  <si>
    <t>List #:</t>
  </si>
  <si>
    <t>File Name:</t>
  </si>
  <si>
    <t>Clean Gamelist:</t>
  </si>
  <si>
    <t>WIP:</t>
  </si>
  <si>
    <t>OS X &amp; LINUX BASH:</t>
  </si>
  <si>
    <t>#!/bin/bash</t>
  </si>
  <si>
    <t>↖ By pressing the corner on the mame2003 compatibility list, select the entire sheet, copy and paste it here…</t>
  </si>
  <si>
    <t>ROMNAME in `cat yourlist.txt`; do; mkdir -p "Parents only" ;  cp $ROMNAME "Parents only" || echo $ROMNAME &gt;&gt; "_Parents only_missing.txt" ; done</t>
  </si>
  <si>
    <t>GENERAL</t>
  </si>
  <si>
    <t>Complete Romset</t>
  </si>
  <si>
    <t>Neo Geo only</t>
  </si>
  <si>
    <t>Parents:</t>
  </si>
  <si>
    <t>Clones:</t>
  </si>
  <si>
    <t>Total:</t>
  </si>
  <si>
    <t>Tested</t>
  </si>
  <si>
    <t>PARENTS</t>
  </si>
  <si>
    <t>CLONES</t>
  </si>
  <si>
    <t>NEO GEO (general)</t>
  </si>
  <si>
    <t>NEO GEO (parents)</t>
  </si>
  <si>
    <t>NEO GEO (clones)</t>
  </si>
  <si>
    <t>RECALBOX | fba_libretro 0.2.97.39</t>
  </si>
  <si>
    <t>RECALBOX | mame2003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</si>
</sst>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rgb="FF000000"/>
      <name val="Arial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C53929"/>
      <name val="Arial"/>
      <family val="2"/>
    </font>
    <font>
      <sz val="11"/>
      <color rgb="FF0A0101"/>
      <name val="Arial"/>
      <family val="2"/>
    </font>
    <font>
      <sz val="10"/>
      <name val="Arial"/>
    </font>
    <font>
      <u/>
      <sz val="10"/>
      <color rgb="FF000000"/>
      <name val="Arial"/>
    </font>
    <font>
      <u/>
      <sz val="10"/>
      <color theme="10"/>
      <name val="Arial"/>
      <family val="2"/>
    </font>
    <font>
      <u/>
      <sz val="10"/>
      <color rgb="FF000000"/>
      <name val="Arial"/>
      <family val="2"/>
    </font>
    <font>
      <u/>
      <sz val="10"/>
      <color theme="10"/>
      <name val="Arial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FCE8B2"/>
        <bgColor rgb="FFFEF2CB"/>
      </patternFill>
    </fill>
    <fill>
      <patternFill patternType="solid">
        <fgColor rgb="FFF4C7C3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09">
    <xf numFmtId="0" fontId="0" fillId="0" borderId="0" xfId="0" applyFont="1" applyAlignment="1"/>
    <xf numFmtId="0" fontId="2" fillId="0" borderId="1" xfId="0" applyFont="1" applyBorder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Border="1" applyAlignment="1"/>
    <xf numFmtId="0" fontId="1" fillId="3" borderId="0" xfId="0" applyFont="1" applyFill="1" applyBorder="1" applyAlignment="1">
      <alignment horizontal="left"/>
    </xf>
    <xf numFmtId="0" fontId="3" fillId="0" borderId="0" xfId="0" applyFont="1" applyAlignment="1"/>
    <xf numFmtId="0" fontId="0" fillId="0" borderId="0" xfId="0" quotePrefix="1" applyFont="1" applyAlignment="1"/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/>
    <xf numFmtId="0" fontId="3" fillId="0" borderId="0" xfId="0" applyFont="1" applyFill="1" applyBorder="1" applyAlignment="1"/>
    <xf numFmtId="0" fontId="0" fillId="0" borderId="0" xfId="0" applyFont="1" applyAlignment="1">
      <alignment horizontal="center"/>
    </xf>
    <xf numFmtId="0" fontId="5" fillId="0" borderId="0" xfId="0" applyFont="1" applyAlignment="1"/>
    <xf numFmtId="0" fontId="3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0" xfId="0" applyFont="1" applyBorder="1" applyAlignment="1"/>
    <xf numFmtId="0" fontId="0" fillId="0" borderId="9" xfId="0" applyFont="1" applyBorder="1" applyAlignment="1"/>
    <xf numFmtId="0" fontId="0" fillId="0" borderId="12" xfId="0" applyFont="1" applyBorder="1" applyAlignment="1"/>
    <xf numFmtId="0" fontId="3" fillId="0" borderId="5" xfId="0" applyFont="1" applyFill="1" applyBorder="1" applyAlignment="1">
      <alignment horizontal="center"/>
    </xf>
    <xf numFmtId="0" fontId="3" fillId="0" borderId="7" xfId="0" applyFont="1" applyBorder="1" applyAlignment="1"/>
    <xf numFmtId="0" fontId="0" fillId="0" borderId="8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0" xfId="0" quotePrefix="1" applyFont="1" applyAlignment="1"/>
    <xf numFmtId="0" fontId="2" fillId="0" borderId="0" xfId="0" applyFont="1" applyAlignment="1"/>
    <xf numFmtId="0" fontId="0" fillId="0" borderId="5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applyFont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3" fillId="8" borderId="0" xfId="0" applyFont="1" applyFill="1" applyBorder="1" applyAlignment="1">
      <alignment horizontal="left"/>
    </xf>
    <xf numFmtId="0" fontId="3" fillId="9" borderId="0" xfId="0" applyFont="1" applyFill="1" applyBorder="1" applyAlignment="1">
      <alignment horizontal="left"/>
    </xf>
    <xf numFmtId="0" fontId="3" fillId="0" borderId="0" xfId="0" applyFont="1" applyBorder="1" applyAlignment="1"/>
    <xf numFmtId="0" fontId="3" fillId="0" borderId="2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1" fillId="0" borderId="7" xfId="0" applyFont="1" applyBorder="1" applyAlignment="1"/>
    <xf numFmtId="0" fontId="3" fillId="0" borderId="8" xfId="0" applyFont="1" applyBorder="1" applyAlignment="1"/>
    <xf numFmtId="0" fontId="3" fillId="0" borderId="9" xfId="0" applyFont="1" applyBorder="1" applyAlignment="1">
      <alignment horizontal="right"/>
    </xf>
    <xf numFmtId="0" fontId="3" fillId="0" borderId="10" xfId="0" applyFont="1" applyBorder="1" applyAlignment="1"/>
    <xf numFmtId="0" fontId="3" fillId="0" borderId="12" xfId="0" applyFont="1" applyBorder="1" applyAlignment="1">
      <alignment horizontal="right"/>
    </xf>
    <xf numFmtId="0" fontId="1" fillId="0" borderId="9" xfId="0" applyFont="1" applyFill="1" applyBorder="1" applyAlignment="1">
      <alignment horizontal="right"/>
    </xf>
    <xf numFmtId="0" fontId="3" fillId="0" borderId="9" xfId="0" applyFont="1" applyFill="1" applyBorder="1"/>
    <xf numFmtId="0" fontId="3" fillId="0" borderId="12" xfId="0" applyFont="1" applyFill="1" applyBorder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3" fillId="0" borderId="11" xfId="0" applyFont="1" applyBorder="1" applyAlignment="1">
      <alignment horizontal="right"/>
    </xf>
    <xf numFmtId="0" fontId="6" fillId="0" borderId="0" xfId="0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0" fontId="6" fillId="0" borderId="0" xfId="0" applyFont="1" applyFill="1" applyAlignment="1">
      <alignment wrapText="1"/>
    </xf>
    <xf numFmtId="0" fontId="0" fillId="0" borderId="0" xfId="0" applyFont="1" applyFill="1" applyBorder="1" applyAlignment="1">
      <alignment horizontal="left" wrapText="1"/>
    </xf>
    <xf numFmtId="0" fontId="3" fillId="0" borderId="0" xfId="0" applyFont="1" applyFill="1" applyAlignment="1"/>
    <xf numFmtId="0" fontId="6" fillId="10" borderId="0" xfId="0" applyFont="1" applyFill="1" applyAlignment="1">
      <alignment horizontal="left"/>
    </xf>
    <xf numFmtId="49" fontId="3" fillId="0" borderId="0" xfId="0" applyNumberFormat="1" applyFont="1"/>
    <xf numFmtId="0" fontId="1" fillId="0" borderId="0" xfId="0" applyFont="1" applyAlignment="1">
      <alignment horizontal="center"/>
    </xf>
    <xf numFmtId="49" fontId="3" fillId="0" borderId="0" xfId="0" applyNumberFormat="1" applyFont="1" applyAlignment="1"/>
    <xf numFmtId="0" fontId="3" fillId="0" borderId="0" xfId="0" applyFont="1" applyFill="1"/>
    <xf numFmtId="0" fontId="1" fillId="0" borderId="0" xfId="0" applyFont="1" applyFill="1" applyAlignment="1">
      <alignment horizontal="left" wrapText="1"/>
    </xf>
    <xf numFmtId="49" fontId="8" fillId="0" borderId="0" xfId="1" applyNumberFormat="1" applyFont="1" applyFill="1" applyAlignment="1"/>
    <xf numFmtId="0" fontId="8" fillId="0" borderId="0" xfId="1" applyFont="1" applyFill="1"/>
    <xf numFmtId="0" fontId="3" fillId="0" borderId="0" xfId="0" applyFont="1" applyFill="1" applyAlignment="1">
      <alignment wrapText="1"/>
    </xf>
    <xf numFmtId="0" fontId="3" fillId="0" borderId="0" xfId="0" applyFont="1" applyFill="1" applyBorder="1"/>
    <xf numFmtId="0" fontId="8" fillId="0" borderId="0" xfId="1" applyFill="1" applyAlignment="1">
      <alignment horizontal="left" wrapText="1"/>
    </xf>
    <xf numFmtId="0" fontId="8" fillId="0" borderId="0" xfId="1" applyFill="1"/>
    <xf numFmtId="49" fontId="3" fillId="0" borderId="0" xfId="0" applyNumberFormat="1" applyFont="1" applyFill="1" applyAlignment="1"/>
    <xf numFmtId="0" fontId="3" fillId="0" borderId="0" xfId="0" applyFont="1" applyFill="1" applyAlignment="1">
      <alignment horizontal="left"/>
    </xf>
    <xf numFmtId="49" fontId="3" fillId="11" borderId="0" xfId="0" applyNumberFormat="1" applyFont="1" applyFill="1" applyAlignment="1"/>
    <xf numFmtId="0" fontId="1" fillId="0" borderId="0" xfId="0" applyFont="1" applyFill="1" applyAlignment="1"/>
    <xf numFmtId="0" fontId="8" fillId="0" borderId="0" xfId="1" applyFont="1" applyFill="1" applyAlignment="1"/>
    <xf numFmtId="0" fontId="8" fillId="10" borderId="0" xfId="1" applyFont="1" applyFill="1" applyAlignment="1"/>
    <xf numFmtId="0" fontId="8" fillId="0" borderId="0" xfId="1" applyFill="1" applyAlignment="1"/>
    <xf numFmtId="0" fontId="8" fillId="0" borderId="0" xfId="1" applyFont="1" applyFill="1" applyAlignment="1">
      <alignment horizontal="left" wrapText="1"/>
    </xf>
    <xf numFmtId="0" fontId="3" fillId="0" borderId="0" xfId="0" applyFont="1" applyFill="1" applyAlignment="1">
      <alignment horizontal="left" wrapText="1"/>
    </xf>
    <xf numFmtId="49" fontId="3" fillId="10" borderId="0" xfId="0" applyNumberFormat="1" applyFont="1" applyFill="1" applyAlignment="1"/>
    <xf numFmtId="0" fontId="3" fillId="0" borderId="0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9" fillId="0" borderId="0" xfId="0" applyFont="1" applyFill="1" applyAlignment="1"/>
    <xf numFmtId="49" fontId="3" fillId="0" borderId="0" xfId="0" applyNumberFormat="1" applyFont="1" applyFill="1"/>
    <xf numFmtId="0" fontId="8" fillId="10" borderId="0" xfId="1" applyFont="1" applyFill="1"/>
    <xf numFmtId="0" fontId="3" fillId="0" borderId="1" xfId="0" applyFont="1" applyBorder="1" applyAlignment="1">
      <alignment horizontal="right"/>
    </xf>
    <xf numFmtId="0" fontId="10" fillId="0" borderId="0" xfId="2" applyAlignment="1"/>
    <xf numFmtId="0" fontId="2" fillId="0" borderId="0" xfId="0" applyFont="1" applyFill="1" applyBorder="1" applyAlignment="1"/>
    <xf numFmtId="0" fontId="0" fillId="0" borderId="2" xfId="0" applyFont="1" applyFill="1" applyBorder="1" applyAlignment="1">
      <alignment horizontal="center"/>
    </xf>
    <xf numFmtId="49" fontId="10" fillId="0" borderId="0" xfId="2" applyNumberFormat="1"/>
    <xf numFmtId="0" fontId="3" fillId="0" borderId="0" xfId="0" applyNumberFormat="1" applyFont="1" applyAlignment="1"/>
    <xf numFmtId="0" fontId="5" fillId="0" borderId="0" xfId="0" applyNumberFormat="1" applyFont="1" applyAlignment="1"/>
    <xf numFmtId="0" fontId="3" fillId="0" borderId="0" xfId="0" applyNumberFormat="1" applyFont="1" applyFill="1" applyBorder="1" applyAlignment="1"/>
    <xf numFmtId="0" fontId="8" fillId="0" borderId="0" xfId="2" applyNumberFormat="1" applyFont="1" applyAlignment="1"/>
    <xf numFmtId="0" fontId="3" fillId="0" borderId="0" xfId="0" quotePrefix="1" applyNumberFormat="1" applyFont="1" applyAlignment="1"/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0" fillId="6" borderId="2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0" fillId="7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</cellXfs>
  <cellStyles count="3">
    <cellStyle name="Hyperlink" xfId="2"/>
    <cellStyle name="Hyperlink 2" xfId="1"/>
    <cellStyle name="Normal" xfId="0" builtinId="0"/>
  </cellStyles>
  <dxfs count="16"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 patternType="solid">
          <fgColor indexed="64"/>
          <bgColor rgb="FFB7E1CD"/>
        </patternFill>
      </fill>
      <border>
        <left/>
        <right/>
        <top/>
        <bottom/>
      </border>
    </dxf>
    <dxf>
      <font>
        <color rgb="FFC53929"/>
      </font>
      <fill>
        <patternFill patternType="none">
          <fgColor auto="1"/>
          <bgColor auto="1"/>
        </patternFill>
      </fill>
      <border>
        <left/>
        <right/>
        <top/>
        <bottom/>
      </border>
    </dxf>
    <dxf>
      <fill>
        <patternFill patternType="solid">
          <fgColor auto="1"/>
          <bgColor rgb="FFF4C7C3"/>
        </patternFill>
      </fill>
      <border>
        <left/>
        <right/>
        <top/>
        <bottom/>
      </border>
    </dxf>
    <dxf>
      <fill>
        <patternFill patternType="solid">
          <fgColor indexed="64"/>
          <bgColor rgb="FFFCE8B2"/>
        </patternFill>
      </fill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ont>
        <color rgb="FFC53929"/>
      </font>
      <fill>
        <patternFill patternType="none"/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CE8B2"/>
          <bgColor rgb="FFFCE8B2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FCE8B2"/>
      <color rgb="FFB7E1CD"/>
      <color rgb="FFF4C7C3"/>
      <color rgb="FFC53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google.com/spreadsheets/d/1GM8aRsi0mnTJQvqXLB3YSEgySRiZFNk1jM0x-jUKZes/edit?usp=sharin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oogle.com/spreadsheets/d/12tEAwM76WmxIzEpGBovco9JLraqjyK1lJ6azosCtF-8/edit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K4375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0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6" t="s">
        <v>48</v>
      </c>
      <c r="B2" s="66"/>
      <c r="C2" s="67"/>
      <c r="D2" s="67"/>
      <c r="E2" s="67"/>
      <c r="F2" s="66"/>
      <c r="G2" s="68"/>
      <c r="H2" s="68"/>
      <c r="I2" s="69"/>
      <c r="J2" s="66"/>
      <c r="K2" s="66"/>
    </row>
    <row r="3" spans="1:11" ht="12.75" x14ac:dyDescent="0.2">
      <c r="A3" s="66"/>
      <c r="B3" s="66"/>
      <c r="C3" s="67"/>
      <c r="D3" s="67"/>
      <c r="E3" s="67"/>
      <c r="F3" s="66"/>
      <c r="G3" s="68"/>
      <c r="H3" s="68"/>
      <c r="I3" s="69"/>
      <c r="J3" s="66"/>
      <c r="K3" s="66"/>
    </row>
    <row r="4" spans="1:11" ht="12.75" x14ac:dyDescent="0.2">
      <c r="A4" s="66"/>
      <c r="B4" s="66"/>
      <c r="C4" s="67"/>
      <c r="D4" s="67"/>
      <c r="E4" s="67"/>
      <c r="F4" s="66"/>
      <c r="G4" s="68"/>
      <c r="H4" s="68"/>
      <c r="I4" s="69"/>
      <c r="J4" s="66"/>
      <c r="K4" s="66"/>
    </row>
    <row r="5" spans="1:11" ht="12.75" x14ac:dyDescent="0.2">
      <c r="A5" s="66"/>
      <c r="B5" s="66"/>
      <c r="C5" s="67"/>
      <c r="D5" s="67"/>
      <c r="E5" s="67"/>
      <c r="F5" s="66"/>
      <c r="G5" s="68"/>
      <c r="H5" s="68"/>
      <c r="I5" s="69"/>
      <c r="J5" s="66"/>
      <c r="K5" s="66"/>
    </row>
    <row r="6" spans="1:11" ht="12.75" x14ac:dyDescent="0.2">
      <c r="A6" s="66"/>
      <c r="B6" s="66"/>
      <c r="C6" s="67"/>
      <c r="D6" s="67"/>
      <c r="E6" s="67"/>
      <c r="F6" s="66"/>
      <c r="G6" s="68"/>
      <c r="H6" s="68"/>
      <c r="I6" s="69"/>
      <c r="J6" s="66"/>
      <c r="K6" s="66"/>
    </row>
    <row r="7" spans="1:11" ht="12.75" x14ac:dyDescent="0.2">
      <c r="A7" s="66"/>
      <c r="B7" s="66"/>
      <c r="C7" s="67"/>
      <c r="D7" s="67"/>
      <c r="E7" s="67"/>
      <c r="F7" s="66"/>
      <c r="G7" s="68"/>
      <c r="H7" s="68"/>
      <c r="I7" s="69"/>
      <c r="J7" s="66"/>
      <c r="K7" s="66"/>
    </row>
    <row r="8" spans="1:11" ht="12.75" x14ac:dyDescent="0.2">
      <c r="A8" s="66"/>
      <c r="B8" s="66"/>
      <c r="C8" s="67"/>
      <c r="D8" s="67"/>
      <c r="E8" s="67"/>
      <c r="F8" s="66"/>
      <c r="G8" s="68"/>
      <c r="H8" s="68"/>
      <c r="I8" s="69"/>
      <c r="J8" s="66"/>
      <c r="K8" s="66"/>
    </row>
    <row r="9" spans="1:11" ht="12.75" x14ac:dyDescent="0.2">
      <c r="A9" s="66"/>
      <c r="B9" s="66"/>
      <c r="C9" s="67"/>
      <c r="D9" s="67"/>
      <c r="E9" s="67"/>
      <c r="F9" s="66"/>
      <c r="G9" s="68"/>
      <c r="H9" s="68"/>
      <c r="I9" s="69"/>
      <c r="J9" s="66"/>
      <c r="K9" s="66"/>
    </row>
    <row r="10" spans="1:11" ht="12.75" x14ac:dyDescent="0.2">
      <c r="A10" s="66"/>
      <c r="B10" s="66"/>
      <c r="C10" s="67"/>
      <c r="D10" s="67"/>
      <c r="E10" s="67"/>
      <c r="F10" s="66"/>
      <c r="G10" s="68"/>
      <c r="H10" s="68"/>
      <c r="I10" s="69"/>
      <c r="J10" s="66"/>
      <c r="K10" s="66"/>
    </row>
    <row r="11" spans="1:11" ht="12.75" x14ac:dyDescent="0.2">
      <c r="A11" s="66"/>
      <c r="B11" s="66"/>
      <c r="C11" s="67"/>
      <c r="D11" s="67"/>
      <c r="E11" s="67"/>
      <c r="F11" s="66"/>
      <c r="G11" s="68"/>
      <c r="H11" s="68"/>
      <c r="I11" s="69"/>
      <c r="J11" s="66"/>
      <c r="K11" s="66"/>
    </row>
    <row r="12" spans="1:11" ht="12.75" x14ac:dyDescent="0.2">
      <c r="A12" s="66"/>
      <c r="B12" s="66"/>
      <c r="C12" s="67"/>
      <c r="D12" s="67"/>
      <c r="E12" s="67"/>
      <c r="F12" s="66"/>
      <c r="G12" s="68"/>
      <c r="H12" s="68"/>
      <c r="I12" s="69"/>
      <c r="J12" s="66"/>
      <c r="K12" s="66"/>
    </row>
    <row r="13" spans="1:11" ht="12.75" x14ac:dyDescent="0.2">
      <c r="A13" s="66"/>
      <c r="B13" s="66"/>
      <c r="C13" s="67"/>
      <c r="D13" s="67"/>
      <c r="E13" s="67"/>
      <c r="F13" s="66"/>
      <c r="G13" s="68"/>
      <c r="H13" s="68"/>
      <c r="I13" s="69"/>
      <c r="J13" s="66"/>
      <c r="K13" s="66"/>
    </row>
    <row r="14" spans="1:11" ht="12.75" x14ac:dyDescent="0.2">
      <c r="A14" s="66"/>
      <c r="B14" s="66"/>
      <c r="C14" s="67"/>
      <c r="D14" s="67"/>
      <c r="E14" s="67"/>
      <c r="F14" s="66"/>
      <c r="G14" s="68"/>
      <c r="H14" s="68"/>
      <c r="I14" s="69"/>
      <c r="J14" s="66"/>
      <c r="K14" s="66"/>
    </row>
    <row r="15" spans="1:11" ht="12.75" x14ac:dyDescent="0.2">
      <c r="A15" s="66"/>
      <c r="B15" s="66"/>
      <c r="C15" s="67"/>
      <c r="D15" s="67"/>
      <c r="E15" s="67"/>
      <c r="F15" s="66"/>
      <c r="G15" s="68"/>
      <c r="H15" s="68"/>
      <c r="I15" s="69"/>
      <c r="J15" s="66"/>
      <c r="K15" s="66"/>
    </row>
    <row r="16" spans="1:11" ht="12.75" x14ac:dyDescent="0.2">
      <c r="A16" s="66"/>
      <c r="B16" s="66"/>
      <c r="C16" s="67"/>
      <c r="D16" s="67"/>
      <c r="E16" s="67"/>
      <c r="F16" s="66"/>
      <c r="G16" s="68"/>
      <c r="H16" s="68"/>
      <c r="I16" s="69"/>
      <c r="J16" s="66"/>
      <c r="K16" s="66"/>
    </row>
    <row r="17" spans="1:11" ht="12.75" x14ac:dyDescent="0.2">
      <c r="A17" s="66"/>
      <c r="B17" s="66"/>
      <c r="C17" s="67"/>
      <c r="D17" s="67"/>
      <c r="E17" s="67"/>
      <c r="F17" s="66"/>
      <c r="G17" s="68"/>
      <c r="H17" s="68"/>
      <c r="I17" s="69"/>
      <c r="J17" s="66"/>
      <c r="K17" s="66"/>
    </row>
    <row r="18" spans="1:11" ht="12.75" x14ac:dyDescent="0.2">
      <c r="A18" s="66"/>
      <c r="B18" s="66"/>
      <c r="C18" s="67"/>
      <c r="D18" s="67"/>
      <c r="E18" s="67"/>
      <c r="F18" s="66"/>
      <c r="G18" s="68"/>
      <c r="H18" s="68"/>
      <c r="I18" s="69"/>
      <c r="J18" s="66"/>
      <c r="K18" s="66"/>
    </row>
    <row r="19" spans="1:11" ht="12.75" x14ac:dyDescent="0.2">
      <c r="A19" s="66"/>
      <c r="B19" s="66"/>
      <c r="C19" s="67"/>
      <c r="D19" s="67"/>
      <c r="E19" s="67"/>
      <c r="F19" s="66"/>
      <c r="G19" s="68"/>
      <c r="H19" s="68"/>
      <c r="I19" s="69"/>
      <c r="J19" s="66"/>
      <c r="K19" s="66"/>
    </row>
    <row r="20" spans="1:11" ht="12.75" x14ac:dyDescent="0.2">
      <c r="A20" s="66"/>
      <c r="B20" s="66"/>
      <c r="C20" s="67"/>
      <c r="D20" s="67"/>
      <c r="E20" s="67"/>
      <c r="F20" s="66"/>
      <c r="G20" s="68"/>
      <c r="H20" s="68"/>
      <c r="I20" s="69"/>
      <c r="J20" s="66"/>
      <c r="K20" s="66"/>
    </row>
    <row r="21" spans="1:11" ht="12.75" x14ac:dyDescent="0.2">
      <c r="A21" s="66"/>
      <c r="B21" s="66"/>
      <c r="C21" s="67"/>
      <c r="D21" s="67"/>
      <c r="E21" s="67"/>
      <c r="F21" s="66"/>
      <c r="G21" s="68"/>
      <c r="H21" s="68"/>
      <c r="I21" s="69"/>
      <c r="J21" s="66"/>
      <c r="K21" s="66"/>
    </row>
    <row r="22" spans="1:11" ht="12.75" x14ac:dyDescent="0.2">
      <c r="A22" s="66"/>
      <c r="B22" s="66"/>
      <c r="C22" s="67"/>
      <c r="D22" s="67"/>
      <c r="E22" s="67"/>
      <c r="F22" s="66"/>
      <c r="G22" s="68"/>
      <c r="H22" s="68"/>
      <c r="I22" s="69"/>
      <c r="J22" s="66"/>
      <c r="K22" s="66"/>
    </row>
    <row r="23" spans="1:11" ht="12.75" x14ac:dyDescent="0.2">
      <c r="A23" s="66"/>
      <c r="B23" s="66"/>
      <c r="C23" s="67"/>
      <c r="D23" s="67"/>
      <c r="E23" s="67"/>
      <c r="F23" s="66"/>
      <c r="G23" s="68"/>
      <c r="H23" s="68"/>
      <c r="I23" s="69"/>
      <c r="J23" s="66"/>
      <c r="K23" s="66"/>
    </row>
    <row r="24" spans="1:11" ht="12.75" x14ac:dyDescent="0.2">
      <c r="A24" s="66"/>
      <c r="B24" s="66"/>
      <c r="C24" s="67"/>
      <c r="D24" s="67"/>
      <c r="E24" s="67"/>
      <c r="F24" s="66"/>
      <c r="G24" s="68"/>
      <c r="H24" s="68"/>
      <c r="I24" s="69"/>
      <c r="J24" s="66"/>
      <c r="K24" s="66"/>
    </row>
    <row r="25" spans="1:11" ht="12.75" x14ac:dyDescent="0.2">
      <c r="A25" s="66"/>
      <c r="B25" s="66"/>
      <c r="C25" s="67"/>
      <c r="D25" s="67"/>
      <c r="E25" s="67"/>
      <c r="F25" s="66"/>
      <c r="G25" s="68"/>
      <c r="H25" s="68"/>
      <c r="I25" s="69"/>
      <c r="J25" s="66"/>
      <c r="K25" s="66"/>
    </row>
    <row r="26" spans="1:11" ht="12.75" x14ac:dyDescent="0.2">
      <c r="A26" s="66"/>
      <c r="B26" s="66"/>
      <c r="C26" s="67"/>
      <c r="D26" s="67"/>
      <c r="E26" s="67"/>
      <c r="F26" s="66"/>
      <c r="G26" s="68"/>
      <c r="H26" s="68"/>
      <c r="I26" s="69"/>
      <c r="J26" s="66"/>
      <c r="K26" s="66"/>
    </row>
    <row r="27" spans="1:11" ht="12.75" x14ac:dyDescent="0.2">
      <c r="A27" s="66"/>
      <c r="B27" s="66"/>
      <c r="C27" s="67"/>
      <c r="D27" s="67"/>
      <c r="E27" s="67"/>
      <c r="F27" s="66"/>
      <c r="G27" s="68"/>
      <c r="H27" s="68"/>
      <c r="I27" s="69"/>
      <c r="J27" s="66"/>
      <c r="K27" s="66"/>
    </row>
    <row r="28" spans="1:11" ht="12.75" x14ac:dyDescent="0.2">
      <c r="A28" s="66"/>
      <c r="B28" s="66"/>
      <c r="C28" s="67"/>
      <c r="D28" s="67"/>
      <c r="E28" s="67"/>
      <c r="F28" s="66"/>
      <c r="G28" s="68"/>
      <c r="H28" s="68"/>
      <c r="I28" s="69"/>
      <c r="J28" s="66"/>
      <c r="K28" s="66"/>
    </row>
    <row r="29" spans="1:11" ht="12.75" x14ac:dyDescent="0.2">
      <c r="A29" s="66"/>
      <c r="B29" s="66"/>
      <c r="C29" s="67"/>
      <c r="D29" s="67"/>
      <c r="E29" s="67"/>
      <c r="F29" s="66"/>
      <c r="G29" s="68"/>
      <c r="H29" s="68"/>
      <c r="I29" s="69"/>
      <c r="J29" s="66"/>
      <c r="K29" s="66"/>
    </row>
    <row r="30" spans="1:11" ht="12.75" x14ac:dyDescent="0.2">
      <c r="A30" s="66"/>
      <c r="B30" s="66"/>
      <c r="C30" s="67"/>
      <c r="D30" s="67"/>
      <c r="E30" s="67"/>
      <c r="F30" s="66"/>
      <c r="G30" s="68"/>
      <c r="H30" s="68"/>
      <c r="I30" s="69"/>
      <c r="J30" s="66"/>
      <c r="K30" s="66"/>
    </row>
    <row r="31" spans="1:11" ht="12.75" x14ac:dyDescent="0.2">
      <c r="A31" s="66"/>
      <c r="B31" s="66"/>
      <c r="C31" s="67"/>
      <c r="D31" s="67"/>
      <c r="E31" s="67"/>
      <c r="F31" s="66"/>
      <c r="G31" s="68"/>
      <c r="H31" s="68"/>
      <c r="I31" s="69"/>
      <c r="J31" s="66"/>
      <c r="K31" s="66"/>
    </row>
    <row r="32" spans="1:11" ht="12.75" x14ac:dyDescent="0.2">
      <c r="A32" s="66"/>
      <c r="B32" s="66"/>
      <c r="C32" s="67"/>
      <c r="D32" s="67"/>
      <c r="E32" s="67"/>
      <c r="F32" s="66"/>
      <c r="G32" s="68"/>
      <c r="H32" s="68"/>
      <c r="I32" s="69"/>
      <c r="J32" s="66"/>
      <c r="K32" s="66"/>
    </row>
    <row r="33" spans="1:11" ht="12.75" x14ac:dyDescent="0.2">
      <c r="A33" s="66"/>
      <c r="B33" s="66"/>
      <c r="C33" s="67"/>
      <c r="D33" s="67"/>
      <c r="E33" s="67"/>
      <c r="F33" s="66"/>
      <c r="G33" s="68"/>
      <c r="H33" s="68"/>
      <c r="I33" s="69"/>
      <c r="J33" s="66"/>
      <c r="K33" s="66"/>
    </row>
    <row r="34" spans="1:11" ht="12.75" x14ac:dyDescent="0.2">
      <c r="A34" s="66"/>
      <c r="B34" s="66"/>
      <c r="C34" s="67"/>
      <c r="D34" s="67"/>
      <c r="E34" s="67"/>
      <c r="F34" s="66"/>
      <c r="G34" s="68"/>
      <c r="H34" s="68"/>
      <c r="I34" s="69"/>
      <c r="J34" s="66"/>
      <c r="K34" s="66"/>
    </row>
    <row r="35" spans="1:11" ht="12.75" x14ac:dyDescent="0.2">
      <c r="A35" s="66"/>
      <c r="B35" s="66"/>
      <c r="C35" s="67"/>
      <c r="D35" s="67"/>
      <c r="E35" s="67"/>
      <c r="F35" s="66"/>
      <c r="G35" s="68"/>
      <c r="H35" s="68"/>
      <c r="I35" s="69"/>
      <c r="J35" s="66"/>
      <c r="K35" s="66"/>
    </row>
    <row r="36" spans="1:11" ht="12.75" x14ac:dyDescent="0.2">
      <c r="A36" s="66"/>
      <c r="B36" s="66"/>
      <c r="C36" s="67"/>
      <c r="D36" s="67"/>
      <c r="E36" s="67"/>
      <c r="F36" s="66"/>
      <c r="G36" s="68"/>
      <c r="H36" s="68"/>
      <c r="I36" s="69"/>
      <c r="J36" s="66"/>
      <c r="K36" s="66"/>
    </row>
    <row r="37" spans="1:11" ht="12.75" x14ac:dyDescent="0.2">
      <c r="A37" s="66"/>
      <c r="B37" s="66"/>
      <c r="C37" s="67"/>
      <c r="D37" s="67"/>
      <c r="E37" s="67"/>
      <c r="F37" s="66"/>
      <c r="G37" s="68"/>
      <c r="H37" s="68"/>
      <c r="I37" s="69"/>
      <c r="J37" s="66"/>
      <c r="K37" s="66"/>
    </row>
    <row r="38" spans="1:11" ht="12.75" x14ac:dyDescent="0.2">
      <c r="A38" s="66"/>
      <c r="B38" s="66"/>
      <c r="C38" s="67"/>
      <c r="D38" s="67"/>
      <c r="E38" s="67"/>
      <c r="F38" s="66"/>
      <c r="G38" s="68"/>
      <c r="H38" s="68"/>
      <c r="I38" s="69"/>
      <c r="J38" s="66"/>
      <c r="K38" s="66"/>
    </row>
    <row r="39" spans="1:11" ht="12.75" x14ac:dyDescent="0.2">
      <c r="A39" s="66"/>
      <c r="B39" s="66"/>
      <c r="C39" s="67"/>
      <c r="D39" s="67"/>
      <c r="E39" s="67"/>
      <c r="F39" s="66"/>
      <c r="G39" s="68"/>
      <c r="H39" s="68"/>
      <c r="I39" s="69"/>
      <c r="J39" s="66"/>
      <c r="K39" s="66"/>
    </row>
    <row r="40" spans="1:11" ht="12.75" x14ac:dyDescent="0.2">
      <c r="A40" s="66"/>
      <c r="B40" s="66"/>
      <c r="C40" s="67"/>
      <c r="D40" s="67"/>
      <c r="E40" s="67"/>
      <c r="F40" s="66"/>
      <c r="G40" s="68"/>
      <c r="H40" s="68"/>
      <c r="I40" s="69"/>
      <c r="J40" s="66"/>
      <c r="K40" s="66"/>
    </row>
    <row r="41" spans="1:11" ht="12.75" x14ac:dyDescent="0.2">
      <c r="A41" s="66"/>
      <c r="B41" s="66"/>
      <c r="C41" s="67"/>
      <c r="D41" s="67"/>
      <c r="E41" s="67"/>
      <c r="F41" s="66"/>
      <c r="G41" s="68"/>
      <c r="H41" s="68"/>
      <c r="I41" s="69"/>
      <c r="J41" s="66"/>
      <c r="K41" s="66"/>
    </row>
    <row r="42" spans="1:11" ht="12.75" x14ac:dyDescent="0.2">
      <c r="A42" s="66"/>
      <c r="B42" s="66"/>
      <c r="C42" s="67"/>
      <c r="D42" s="67"/>
      <c r="E42" s="67"/>
      <c r="F42" s="66"/>
      <c r="G42" s="68"/>
      <c r="H42" s="68"/>
      <c r="I42" s="69"/>
      <c r="J42" s="66"/>
      <c r="K42" s="66"/>
    </row>
    <row r="43" spans="1:11" ht="12.75" x14ac:dyDescent="0.2">
      <c r="A43" s="66"/>
      <c r="B43" s="66"/>
      <c r="C43" s="67"/>
      <c r="D43" s="67"/>
      <c r="E43" s="67"/>
      <c r="F43" s="66"/>
      <c r="G43" s="68"/>
      <c r="H43" s="68"/>
      <c r="I43" s="69"/>
      <c r="J43" s="66"/>
      <c r="K43" s="66"/>
    </row>
    <row r="44" spans="1:11" ht="12.75" x14ac:dyDescent="0.2">
      <c r="A44" s="66"/>
      <c r="B44" s="66"/>
      <c r="C44" s="67"/>
      <c r="D44" s="67"/>
      <c r="E44" s="67"/>
      <c r="F44" s="66"/>
      <c r="G44" s="68"/>
      <c r="H44" s="68"/>
      <c r="I44" s="69"/>
      <c r="J44" s="66"/>
      <c r="K44" s="66"/>
    </row>
    <row r="45" spans="1:11" ht="12.75" x14ac:dyDescent="0.2">
      <c r="A45" s="66"/>
      <c r="B45" s="66"/>
      <c r="C45" s="67"/>
      <c r="D45" s="67"/>
      <c r="E45" s="67"/>
      <c r="F45" s="66"/>
      <c r="G45" s="68"/>
      <c r="H45" s="68"/>
      <c r="I45" s="69"/>
      <c r="J45" s="66"/>
      <c r="K45" s="66"/>
    </row>
    <row r="46" spans="1:11" ht="12.75" x14ac:dyDescent="0.2">
      <c r="A46" s="66"/>
      <c r="B46" s="66"/>
      <c r="C46" s="67"/>
      <c r="D46" s="67"/>
      <c r="E46" s="67"/>
      <c r="F46" s="66"/>
      <c r="G46" s="68"/>
      <c r="H46" s="68"/>
      <c r="I46" s="69"/>
      <c r="J46" s="66"/>
      <c r="K46" s="66"/>
    </row>
    <row r="47" spans="1:11" ht="12.75" x14ac:dyDescent="0.2">
      <c r="A47" s="66"/>
      <c r="B47" s="66"/>
      <c r="C47" s="67"/>
      <c r="D47" s="67"/>
      <c r="E47" s="67"/>
      <c r="F47" s="66"/>
      <c r="G47" s="68"/>
      <c r="H47" s="68"/>
      <c r="I47" s="69"/>
      <c r="J47" s="66"/>
      <c r="K47" s="66"/>
    </row>
    <row r="48" spans="1:11" ht="12.75" x14ac:dyDescent="0.2">
      <c r="A48" s="66"/>
      <c r="B48" s="66"/>
      <c r="C48" s="67"/>
      <c r="D48" s="67"/>
      <c r="E48" s="67"/>
      <c r="F48" s="66"/>
      <c r="G48" s="68"/>
      <c r="H48" s="68"/>
      <c r="I48" s="69"/>
      <c r="J48" s="66"/>
      <c r="K48" s="66"/>
    </row>
    <row r="49" spans="1:11" ht="12.75" x14ac:dyDescent="0.2">
      <c r="A49" s="66"/>
      <c r="B49" s="66"/>
      <c r="C49" s="67"/>
      <c r="D49" s="67"/>
      <c r="E49" s="67"/>
      <c r="F49" s="66"/>
      <c r="G49" s="68"/>
      <c r="H49" s="68"/>
      <c r="I49" s="69"/>
      <c r="J49" s="66"/>
      <c r="K49" s="66"/>
    </row>
    <row r="50" spans="1:11" ht="12.75" x14ac:dyDescent="0.2">
      <c r="A50" s="66"/>
      <c r="B50" s="66"/>
      <c r="C50" s="67"/>
      <c r="D50" s="67"/>
      <c r="E50" s="67"/>
      <c r="F50" s="66"/>
      <c r="G50" s="68"/>
      <c r="H50" s="68"/>
      <c r="I50" s="69"/>
      <c r="J50" s="66"/>
      <c r="K50" s="66"/>
    </row>
    <row r="51" spans="1:11" ht="12.75" x14ac:dyDescent="0.2">
      <c r="A51" s="66"/>
      <c r="B51" s="66"/>
      <c r="C51" s="67"/>
      <c r="D51" s="67"/>
      <c r="E51" s="67"/>
      <c r="F51" s="66"/>
      <c r="G51" s="68"/>
      <c r="H51" s="68"/>
      <c r="I51" s="69"/>
      <c r="J51" s="66"/>
      <c r="K51" s="66"/>
    </row>
    <row r="52" spans="1:11" ht="12.75" x14ac:dyDescent="0.2">
      <c r="A52" s="66"/>
      <c r="B52" s="66"/>
      <c r="C52" s="67"/>
      <c r="D52" s="67"/>
      <c r="E52" s="67"/>
      <c r="F52" s="66"/>
      <c r="G52" s="68"/>
      <c r="H52" s="68"/>
      <c r="I52" s="69"/>
      <c r="J52" s="66"/>
      <c r="K52" s="66"/>
    </row>
    <row r="53" spans="1:11" ht="12.75" x14ac:dyDescent="0.2">
      <c r="A53" s="66"/>
      <c r="B53" s="66"/>
      <c r="C53" s="67"/>
      <c r="D53" s="67"/>
      <c r="E53" s="67"/>
      <c r="F53" s="66"/>
      <c r="G53" s="68"/>
      <c r="H53" s="68"/>
      <c r="I53" s="69"/>
      <c r="J53" s="66"/>
      <c r="K53" s="66"/>
    </row>
    <row r="54" spans="1:11" ht="12.75" x14ac:dyDescent="0.2">
      <c r="A54" s="66"/>
      <c r="B54" s="66"/>
      <c r="C54" s="67"/>
      <c r="D54" s="67"/>
      <c r="E54" s="67"/>
      <c r="F54" s="66"/>
      <c r="G54" s="68"/>
      <c r="H54" s="68"/>
      <c r="I54" s="69"/>
      <c r="J54" s="66"/>
      <c r="K54" s="66"/>
    </row>
    <row r="55" spans="1:11" ht="12.75" x14ac:dyDescent="0.2">
      <c r="A55" s="66"/>
      <c r="B55" s="66"/>
      <c r="C55" s="67"/>
      <c r="D55" s="67"/>
      <c r="E55" s="67"/>
      <c r="F55" s="66"/>
      <c r="G55" s="68"/>
      <c r="H55" s="68"/>
      <c r="I55" s="64"/>
      <c r="J55" s="66"/>
      <c r="K55" s="66"/>
    </row>
    <row r="56" spans="1:11" ht="12.75" x14ac:dyDescent="0.2">
      <c r="A56" s="66"/>
      <c r="B56" s="66"/>
      <c r="C56" s="67"/>
      <c r="D56" s="67"/>
      <c r="E56" s="67"/>
      <c r="F56" s="66"/>
      <c r="G56" s="68"/>
      <c r="H56" s="68"/>
      <c r="I56" s="69"/>
      <c r="J56" s="66"/>
      <c r="K56" s="66"/>
    </row>
    <row r="57" spans="1:11" ht="12.75" x14ac:dyDescent="0.2">
      <c r="A57" s="66"/>
      <c r="B57" s="66"/>
      <c r="C57" s="67"/>
      <c r="D57" s="67"/>
      <c r="E57" s="67"/>
      <c r="F57" s="66"/>
      <c r="G57" s="68"/>
      <c r="H57" s="68"/>
      <c r="I57" s="69"/>
      <c r="J57" s="66"/>
      <c r="K57" s="66"/>
    </row>
    <row r="58" spans="1:11" ht="12.75" x14ac:dyDescent="0.2">
      <c r="A58" s="66"/>
      <c r="B58" s="66"/>
      <c r="C58" s="67"/>
      <c r="D58" s="67"/>
      <c r="E58" s="67"/>
      <c r="F58" s="66"/>
      <c r="G58" s="68"/>
      <c r="H58" s="68"/>
      <c r="I58" s="69"/>
      <c r="J58" s="66"/>
      <c r="K58" s="66"/>
    </row>
    <row r="59" spans="1:11" ht="12.75" x14ac:dyDescent="0.2">
      <c r="A59" s="66"/>
      <c r="B59" s="66"/>
      <c r="C59" s="67"/>
      <c r="D59" s="67"/>
      <c r="E59" s="67"/>
      <c r="F59" s="66"/>
      <c r="G59" s="68"/>
      <c r="H59" s="68"/>
      <c r="I59" s="69"/>
      <c r="J59" s="66"/>
      <c r="K59" s="66"/>
    </row>
    <row r="60" spans="1:11" ht="12.75" x14ac:dyDescent="0.2">
      <c r="A60" s="66"/>
      <c r="B60" s="66"/>
      <c r="C60" s="67"/>
      <c r="D60" s="67"/>
      <c r="E60" s="67"/>
      <c r="F60" s="66"/>
      <c r="G60" s="68"/>
      <c r="H60" s="68"/>
      <c r="I60" s="70"/>
      <c r="J60" s="66"/>
      <c r="K60" s="66"/>
    </row>
    <row r="61" spans="1:11" ht="12.75" x14ac:dyDescent="0.2">
      <c r="A61" s="66"/>
      <c r="B61" s="66"/>
      <c r="C61" s="67"/>
      <c r="D61" s="67"/>
      <c r="E61" s="67"/>
      <c r="F61" s="66"/>
      <c r="G61" s="68"/>
      <c r="H61" s="68"/>
      <c r="I61" s="69"/>
      <c r="J61" s="66"/>
      <c r="K61" s="66"/>
    </row>
    <row r="62" spans="1:11" ht="12.75" x14ac:dyDescent="0.2">
      <c r="A62" s="66"/>
      <c r="B62" s="66"/>
      <c r="C62" s="67"/>
      <c r="D62" s="67"/>
      <c r="E62" s="67"/>
      <c r="F62" s="66"/>
      <c r="G62" s="68"/>
      <c r="H62" s="68"/>
      <c r="I62" s="69"/>
      <c r="J62" s="66"/>
      <c r="K62" s="66"/>
    </row>
    <row r="63" spans="1:11" ht="12.75" x14ac:dyDescent="0.2">
      <c r="A63" s="66"/>
      <c r="B63" s="66"/>
      <c r="C63" s="67"/>
      <c r="D63" s="67"/>
      <c r="E63" s="67"/>
      <c r="F63" s="66"/>
      <c r="G63" s="68"/>
      <c r="H63" s="68"/>
      <c r="I63" s="69"/>
      <c r="J63" s="66"/>
      <c r="K63" s="66"/>
    </row>
    <row r="64" spans="1:11" ht="12.75" x14ac:dyDescent="0.2">
      <c r="A64" s="66"/>
      <c r="B64" s="66"/>
      <c r="C64" s="67"/>
      <c r="D64" s="67"/>
      <c r="E64" s="67"/>
      <c r="F64" s="66"/>
      <c r="G64" s="68"/>
      <c r="H64" s="68"/>
      <c r="I64" s="70"/>
      <c r="J64" s="66"/>
      <c r="K64" s="66"/>
    </row>
    <row r="65" spans="1:11" ht="12.75" x14ac:dyDescent="0.2">
      <c r="A65" s="66"/>
      <c r="B65" s="66"/>
      <c r="C65" s="67"/>
      <c r="D65" s="67"/>
      <c r="E65" s="67"/>
      <c r="F65" s="66"/>
      <c r="G65" s="68"/>
      <c r="H65" s="68"/>
      <c r="I65" s="69"/>
      <c r="J65" s="66"/>
      <c r="K65" s="66"/>
    </row>
    <row r="66" spans="1:11" ht="12.75" x14ac:dyDescent="0.2">
      <c r="A66" s="66"/>
      <c r="B66" s="66"/>
      <c r="C66" s="67"/>
      <c r="D66" s="67"/>
      <c r="E66" s="67"/>
      <c r="F66" s="66"/>
      <c r="G66" s="68"/>
      <c r="H66" s="68"/>
      <c r="I66" s="69"/>
      <c r="J66" s="66"/>
      <c r="K66" s="66"/>
    </row>
    <row r="67" spans="1:11" ht="12.75" x14ac:dyDescent="0.2">
      <c r="A67" s="66"/>
      <c r="B67" s="66"/>
      <c r="C67" s="67"/>
      <c r="D67" s="67"/>
      <c r="E67" s="67"/>
      <c r="F67" s="66"/>
      <c r="G67" s="68"/>
      <c r="H67" s="68"/>
      <c r="I67" s="69"/>
      <c r="J67" s="66"/>
      <c r="K67" s="66"/>
    </row>
    <row r="68" spans="1:11" ht="12.75" x14ac:dyDescent="0.2">
      <c r="A68" s="66"/>
      <c r="B68" s="66"/>
      <c r="C68" s="67"/>
      <c r="D68" s="67"/>
      <c r="E68" s="67"/>
      <c r="F68" s="66"/>
      <c r="G68" s="68"/>
      <c r="H68" s="68"/>
      <c r="I68" s="69"/>
      <c r="J68" s="66"/>
      <c r="K68" s="66"/>
    </row>
    <row r="69" spans="1:11" ht="12.75" x14ac:dyDescent="0.2">
      <c r="A69" s="66"/>
      <c r="B69" s="66"/>
      <c r="C69" s="67"/>
      <c r="D69" s="67"/>
      <c r="E69" s="67"/>
      <c r="F69" s="66"/>
      <c r="G69" s="68"/>
      <c r="H69" s="68"/>
      <c r="I69" s="69"/>
      <c r="J69" s="66"/>
      <c r="K69" s="66"/>
    </row>
    <row r="70" spans="1:11" ht="12.75" x14ac:dyDescent="0.2">
      <c r="A70" s="66"/>
      <c r="B70" s="66"/>
      <c r="C70" s="67"/>
      <c r="D70" s="67"/>
      <c r="E70" s="67"/>
      <c r="F70" s="66"/>
      <c r="G70" s="68"/>
      <c r="H70" s="68"/>
      <c r="I70" s="69"/>
      <c r="J70" s="66"/>
      <c r="K70" s="66"/>
    </row>
    <row r="71" spans="1:11" ht="12.75" x14ac:dyDescent="0.2">
      <c r="A71" s="66"/>
      <c r="B71" s="66"/>
      <c r="C71" s="67"/>
      <c r="D71" s="67"/>
      <c r="E71" s="67"/>
      <c r="F71" s="66"/>
      <c r="G71" s="68"/>
      <c r="H71" s="68"/>
      <c r="I71" s="69"/>
      <c r="J71" s="66"/>
      <c r="K71" s="66"/>
    </row>
    <row r="72" spans="1:11" ht="12.75" x14ac:dyDescent="0.2">
      <c r="A72" s="66"/>
      <c r="B72" s="66"/>
      <c r="C72" s="67"/>
      <c r="D72" s="67"/>
      <c r="E72" s="67"/>
      <c r="F72" s="66"/>
      <c r="G72" s="68"/>
      <c r="H72" s="68"/>
      <c r="I72" s="69"/>
      <c r="J72" s="66"/>
      <c r="K72" s="66"/>
    </row>
    <row r="73" spans="1:11" ht="12.75" x14ac:dyDescent="0.2">
      <c r="A73" s="66"/>
      <c r="B73" s="66"/>
      <c r="C73" s="67"/>
      <c r="D73" s="67"/>
      <c r="E73" s="67"/>
      <c r="F73" s="66"/>
      <c r="G73" s="68"/>
      <c r="H73" s="68"/>
      <c r="I73" s="69"/>
      <c r="J73" s="66"/>
      <c r="K73" s="66"/>
    </row>
    <row r="74" spans="1:11" ht="12.75" x14ac:dyDescent="0.2">
      <c r="A74" s="66"/>
      <c r="B74" s="66"/>
      <c r="C74" s="67"/>
      <c r="D74" s="67"/>
      <c r="E74" s="67"/>
      <c r="F74" s="66"/>
      <c r="G74" s="68"/>
      <c r="H74" s="68"/>
      <c r="I74" s="64"/>
      <c r="J74" s="66"/>
      <c r="K74" s="66"/>
    </row>
    <row r="75" spans="1:11" ht="12.75" x14ac:dyDescent="0.2">
      <c r="A75" s="66"/>
      <c r="B75" s="66"/>
      <c r="C75" s="67"/>
      <c r="D75" s="67"/>
      <c r="E75" s="67"/>
      <c r="F75" s="66"/>
      <c r="G75" s="68"/>
      <c r="H75" s="68"/>
      <c r="I75" s="64"/>
      <c r="J75" s="66"/>
      <c r="K75" s="66"/>
    </row>
    <row r="76" spans="1:11" ht="12.75" x14ac:dyDescent="0.2">
      <c r="A76" s="66"/>
      <c r="B76" s="66"/>
      <c r="C76" s="67"/>
      <c r="D76" s="67"/>
      <c r="E76" s="67"/>
      <c r="F76" s="66"/>
      <c r="G76" s="68"/>
      <c r="H76" s="68"/>
      <c r="I76" s="64"/>
      <c r="J76" s="66"/>
      <c r="K76" s="66"/>
    </row>
    <row r="77" spans="1:11" ht="12.75" x14ac:dyDescent="0.2">
      <c r="A77" s="66"/>
      <c r="B77" s="66"/>
      <c r="C77" s="67"/>
      <c r="D77" s="67"/>
      <c r="E77" s="67"/>
      <c r="F77" s="66"/>
      <c r="G77" s="68"/>
      <c r="H77" s="68"/>
      <c r="I77" s="70"/>
      <c r="J77" s="66"/>
      <c r="K77" s="66"/>
    </row>
    <row r="78" spans="1:11" ht="12.75" x14ac:dyDescent="0.2">
      <c r="A78" s="66"/>
      <c r="B78" s="66"/>
      <c r="C78" s="67"/>
      <c r="D78" s="67"/>
      <c r="E78" s="67"/>
      <c r="F78" s="66"/>
      <c r="G78" s="68"/>
      <c r="H78" s="68"/>
      <c r="I78" s="71"/>
      <c r="J78" s="66"/>
      <c r="K78" s="66"/>
    </row>
    <row r="79" spans="1:11" ht="12.75" x14ac:dyDescent="0.2">
      <c r="A79" s="66"/>
      <c r="B79" s="66"/>
      <c r="C79" s="67"/>
      <c r="D79" s="67"/>
      <c r="E79" s="67"/>
      <c r="F79" s="66"/>
      <c r="G79" s="68"/>
      <c r="H79" s="68"/>
      <c r="I79" s="69"/>
      <c r="J79" s="66"/>
      <c r="K79" s="66"/>
    </row>
    <row r="80" spans="1:11" ht="12.75" x14ac:dyDescent="0.2">
      <c r="A80" s="66"/>
      <c r="B80" s="66"/>
      <c r="C80" s="67"/>
      <c r="D80" s="67"/>
      <c r="E80" s="67"/>
      <c r="F80" s="66"/>
      <c r="G80" s="68"/>
      <c r="H80" s="68"/>
      <c r="I80" s="69"/>
      <c r="J80" s="66"/>
      <c r="K80" s="66"/>
    </row>
    <row r="81" spans="1:11" ht="12.75" x14ac:dyDescent="0.2">
      <c r="A81" s="66"/>
      <c r="B81" s="66"/>
      <c r="C81" s="67"/>
      <c r="D81" s="67"/>
      <c r="E81" s="67"/>
      <c r="F81" s="66"/>
      <c r="G81" s="68"/>
      <c r="H81" s="68"/>
      <c r="I81" s="69"/>
      <c r="J81" s="66"/>
      <c r="K81" s="66"/>
    </row>
    <row r="82" spans="1:11" ht="12.75" x14ac:dyDescent="0.2">
      <c r="A82" s="66"/>
      <c r="B82" s="66"/>
      <c r="C82" s="67"/>
      <c r="D82" s="67"/>
      <c r="E82" s="67"/>
      <c r="F82" s="66"/>
      <c r="G82" s="68"/>
      <c r="H82" s="68"/>
      <c r="I82" s="69"/>
      <c r="J82" s="66"/>
      <c r="K82" s="66"/>
    </row>
    <row r="83" spans="1:11" ht="12.75" x14ac:dyDescent="0.2">
      <c r="A83" s="66"/>
      <c r="B83" s="66"/>
      <c r="C83" s="67"/>
      <c r="D83" s="67"/>
      <c r="E83" s="67"/>
      <c r="F83" s="66"/>
      <c r="G83" s="68"/>
      <c r="H83" s="68"/>
      <c r="I83" s="69"/>
      <c r="J83" s="66"/>
      <c r="K83" s="66"/>
    </row>
    <row r="84" spans="1:11" ht="12.75" x14ac:dyDescent="0.2">
      <c r="A84" s="66"/>
      <c r="B84" s="66"/>
      <c r="C84" s="67"/>
      <c r="D84" s="67"/>
      <c r="E84" s="67"/>
      <c r="F84" s="66"/>
      <c r="G84" s="68"/>
      <c r="H84" s="68"/>
      <c r="I84" s="69"/>
      <c r="J84" s="66"/>
      <c r="K84" s="66"/>
    </row>
    <row r="85" spans="1:11" ht="12.75" x14ac:dyDescent="0.2">
      <c r="A85" s="66"/>
      <c r="B85" s="66"/>
      <c r="C85" s="67"/>
      <c r="D85" s="67"/>
      <c r="E85" s="67"/>
      <c r="F85" s="66"/>
      <c r="G85" s="68"/>
      <c r="H85" s="68"/>
      <c r="I85" s="69"/>
      <c r="J85" s="66"/>
      <c r="K85" s="66"/>
    </row>
    <row r="86" spans="1:11" ht="12.75" x14ac:dyDescent="0.2">
      <c r="A86" s="66"/>
      <c r="B86" s="66"/>
      <c r="C86" s="67"/>
      <c r="D86" s="67"/>
      <c r="E86" s="67"/>
      <c r="F86" s="66"/>
      <c r="G86" s="68"/>
      <c r="H86" s="68"/>
      <c r="I86" s="69"/>
      <c r="J86" s="66"/>
      <c r="K86" s="66"/>
    </row>
    <row r="87" spans="1:11" ht="12.75" x14ac:dyDescent="0.2">
      <c r="A87" s="66"/>
      <c r="B87" s="66"/>
      <c r="C87" s="67"/>
      <c r="D87" s="67"/>
      <c r="E87" s="67"/>
      <c r="F87" s="66"/>
      <c r="G87" s="68"/>
      <c r="H87" s="68"/>
      <c r="I87" s="69"/>
      <c r="J87" s="66"/>
      <c r="K87" s="66"/>
    </row>
    <row r="88" spans="1:11" ht="12.75" x14ac:dyDescent="0.2">
      <c r="A88" s="66"/>
      <c r="B88" s="66"/>
      <c r="C88" s="67"/>
      <c r="D88" s="67"/>
      <c r="E88" s="67"/>
      <c r="F88" s="66"/>
      <c r="G88" s="68"/>
      <c r="H88" s="68"/>
      <c r="I88" s="69"/>
      <c r="J88" s="66"/>
      <c r="K88" s="66"/>
    </row>
    <row r="89" spans="1:11" ht="12.75" x14ac:dyDescent="0.2">
      <c r="A89" s="66"/>
      <c r="B89" s="66"/>
      <c r="C89" s="67"/>
      <c r="D89" s="67"/>
      <c r="E89" s="67"/>
      <c r="F89" s="66"/>
      <c r="G89" s="68"/>
      <c r="H89" s="68"/>
      <c r="I89" s="69"/>
      <c r="J89" s="66"/>
      <c r="K89" s="66"/>
    </row>
    <row r="90" spans="1:11" ht="12.75" x14ac:dyDescent="0.2">
      <c r="A90" s="66"/>
      <c r="B90" s="66"/>
      <c r="C90" s="67"/>
      <c r="D90" s="67"/>
      <c r="E90" s="67"/>
      <c r="F90" s="66"/>
      <c r="G90" s="68"/>
      <c r="H90" s="68"/>
      <c r="I90" s="69"/>
      <c r="J90" s="66"/>
      <c r="K90" s="66"/>
    </row>
    <row r="91" spans="1:11" ht="12.75" x14ac:dyDescent="0.2">
      <c r="A91" s="66"/>
      <c r="B91" s="66"/>
      <c r="C91" s="67"/>
      <c r="D91" s="67"/>
      <c r="E91" s="67"/>
      <c r="F91" s="66"/>
      <c r="G91" s="68"/>
      <c r="H91" s="68"/>
      <c r="I91" s="69"/>
      <c r="J91" s="66"/>
      <c r="K91" s="66"/>
    </row>
    <row r="92" spans="1:11" ht="12.75" x14ac:dyDescent="0.2">
      <c r="A92" s="66"/>
      <c r="B92" s="66"/>
      <c r="C92" s="67"/>
      <c r="D92" s="67"/>
      <c r="E92" s="67"/>
      <c r="F92" s="66"/>
      <c r="G92" s="68"/>
      <c r="H92" s="68"/>
      <c r="I92" s="69"/>
      <c r="J92" s="66"/>
      <c r="K92" s="66"/>
    </row>
    <row r="93" spans="1:11" ht="12.75" x14ac:dyDescent="0.2">
      <c r="A93" s="66"/>
      <c r="B93" s="66"/>
      <c r="C93" s="67"/>
      <c r="D93" s="67"/>
      <c r="E93" s="67"/>
      <c r="F93" s="66"/>
      <c r="G93" s="68"/>
      <c r="H93" s="68"/>
      <c r="I93" s="69"/>
      <c r="J93" s="66"/>
      <c r="K93" s="66"/>
    </row>
    <row r="94" spans="1:11" ht="12.75" x14ac:dyDescent="0.2">
      <c r="A94" s="66"/>
      <c r="B94" s="66"/>
      <c r="C94" s="67"/>
      <c r="D94" s="67"/>
      <c r="E94" s="67"/>
      <c r="F94" s="66"/>
      <c r="G94" s="68"/>
      <c r="H94" s="68"/>
      <c r="I94" s="69"/>
      <c r="J94" s="66"/>
      <c r="K94" s="66"/>
    </row>
    <row r="95" spans="1:11" ht="12.75" x14ac:dyDescent="0.2">
      <c r="A95" s="66"/>
      <c r="B95" s="66"/>
      <c r="C95" s="67"/>
      <c r="D95" s="67"/>
      <c r="E95" s="67"/>
      <c r="F95" s="66"/>
      <c r="G95" s="68"/>
      <c r="H95" s="68"/>
      <c r="I95" s="69"/>
      <c r="J95" s="66"/>
      <c r="K95" s="66"/>
    </row>
    <row r="96" spans="1:11" ht="12.75" x14ac:dyDescent="0.2">
      <c r="A96" s="66"/>
      <c r="B96" s="66"/>
      <c r="C96" s="67"/>
      <c r="D96" s="67"/>
      <c r="E96" s="67"/>
      <c r="F96" s="66"/>
      <c r="G96" s="68"/>
      <c r="H96" s="68"/>
      <c r="I96" s="69"/>
      <c r="J96" s="66"/>
      <c r="K96" s="66"/>
    </row>
    <row r="97" spans="1:11" ht="12.75" x14ac:dyDescent="0.2">
      <c r="A97" s="66"/>
      <c r="B97" s="66"/>
      <c r="C97" s="67"/>
      <c r="D97" s="67"/>
      <c r="E97" s="67"/>
      <c r="F97" s="66"/>
      <c r="G97" s="68"/>
      <c r="H97" s="68"/>
      <c r="I97" s="69"/>
      <c r="J97" s="66"/>
      <c r="K97" s="66"/>
    </row>
    <row r="98" spans="1:11" ht="12.75" x14ac:dyDescent="0.2">
      <c r="A98" s="66"/>
      <c r="B98" s="66"/>
      <c r="C98" s="67"/>
      <c r="D98" s="67"/>
      <c r="E98" s="67"/>
      <c r="F98" s="66"/>
      <c r="G98" s="68"/>
      <c r="H98" s="68"/>
      <c r="I98" s="69"/>
      <c r="J98" s="66"/>
      <c r="K98" s="66"/>
    </row>
    <row r="99" spans="1:11" ht="12.75" x14ac:dyDescent="0.2">
      <c r="A99" s="66"/>
      <c r="B99" s="66"/>
      <c r="C99" s="67"/>
      <c r="D99" s="67"/>
      <c r="E99" s="67"/>
      <c r="F99" s="66"/>
      <c r="G99" s="68"/>
      <c r="H99" s="68"/>
      <c r="I99" s="69"/>
      <c r="J99" s="66"/>
      <c r="K99" s="66"/>
    </row>
    <row r="100" spans="1:11" ht="12.75" x14ac:dyDescent="0.2">
      <c r="A100" s="66"/>
      <c r="B100" s="66"/>
      <c r="C100" s="67"/>
      <c r="D100" s="67"/>
      <c r="E100" s="67"/>
      <c r="F100" s="66"/>
      <c r="G100" s="68"/>
      <c r="H100" s="68"/>
      <c r="I100" s="69"/>
      <c r="J100" s="66"/>
      <c r="K100" s="66"/>
    </row>
    <row r="101" spans="1:11" ht="12.75" x14ac:dyDescent="0.2">
      <c r="A101" s="66"/>
      <c r="B101" s="66"/>
      <c r="C101" s="67"/>
      <c r="D101" s="67"/>
      <c r="E101" s="67"/>
      <c r="F101" s="66"/>
      <c r="G101" s="68"/>
      <c r="H101" s="68"/>
      <c r="I101" s="69"/>
      <c r="J101" s="66"/>
      <c r="K101" s="66"/>
    </row>
    <row r="102" spans="1:11" ht="12.75" x14ac:dyDescent="0.2">
      <c r="A102" s="66"/>
      <c r="B102" s="66"/>
      <c r="C102" s="67"/>
      <c r="D102" s="67"/>
      <c r="E102" s="67"/>
      <c r="F102" s="66"/>
      <c r="G102" s="68"/>
      <c r="H102" s="68"/>
      <c r="I102" s="69"/>
      <c r="J102" s="66"/>
      <c r="K102" s="66"/>
    </row>
    <row r="103" spans="1:11" ht="12.75" x14ac:dyDescent="0.2">
      <c r="A103" s="66"/>
      <c r="B103" s="66"/>
      <c r="C103" s="67"/>
      <c r="D103" s="67"/>
      <c r="E103" s="67"/>
      <c r="F103" s="66"/>
      <c r="G103" s="68"/>
      <c r="H103" s="68"/>
      <c r="I103" s="69"/>
      <c r="J103" s="66"/>
      <c r="K103" s="66"/>
    </row>
    <row r="104" spans="1:11" ht="12.75" x14ac:dyDescent="0.2">
      <c r="A104" s="66"/>
      <c r="B104" s="66"/>
      <c r="C104" s="67"/>
      <c r="D104" s="67"/>
      <c r="E104" s="67"/>
      <c r="F104" s="66"/>
      <c r="G104" s="68"/>
      <c r="H104" s="68"/>
      <c r="I104" s="64"/>
      <c r="J104" s="66"/>
      <c r="K104" s="66"/>
    </row>
    <row r="105" spans="1:11" ht="12.75" x14ac:dyDescent="0.2">
      <c r="A105" s="66"/>
      <c r="B105" s="66"/>
      <c r="C105" s="67"/>
      <c r="D105" s="67"/>
      <c r="E105" s="67"/>
      <c r="F105" s="66"/>
      <c r="G105" s="68"/>
      <c r="H105" s="68"/>
      <c r="I105" s="69"/>
      <c r="J105" s="66"/>
      <c r="K105" s="66"/>
    </row>
    <row r="106" spans="1:11" ht="12.75" x14ac:dyDescent="0.2">
      <c r="A106" s="66"/>
      <c r="B106" s="66"/>
      <c r="C106" s="67"/>
      <c r="D106" s="67"/>
      <c r="E106" s="67"/>
      <c r="F106" s="66"/>
      <c r="G106" s="68"/>
      <c r="H106" s="68"/>
      <c r="I106" s="69"/>
      <c r="J106" s="66"/>
      <c r="K106" s="66"/>
    </row>
    <row r="107" spans="1:11" ht="12.75" x14ac:dyDescent="0.2">
      <c r="A107" s="66"/>
      <c r="B107" s="66"/>
      <c r="C107" s="67"/>
      <c r="D107" s="67"/>
      <c r="E107" s="67"/>
      <c r="F107" s="66"/>
      <c r="G107" s="68"/>
      <c r="H107" s="68"/>
      <c r="I107" s="69"/>
      <c r="J107" s="66"/>
      <c r="K107" s="66"/>
    </row>
    <row r="108" spans="1:11" ht="12.75" x14ac:dyDescent="0.2">
      <c r="A108" s="66"/>
      <c r="B108" s="66"/>
      <c r="C108" s="67"/>
      <c r="D108" s="67"/>
      <c r="E108" s="67"/>
      <c r="F108" s="66"/>
      <c r="G108" s="68"/>
      <c r="H108" s="68"/>
      <c r="I108" s="69"/>
      <c r="J108" s="66"/>
      <c r="K108" s="66"/>
    </row>
    <row r="109" spans="1:11" ht="12.75" x14ac:dyDescent="0.2">
      <c r="A109" s="66"/>
      <c r="B109" s="66"/>
      <c r="C109" s="67"/>
      <c r="D109" s="67"/>
      <c r="E109" s="67"/>
      <c r="F109" s="66"/>
      <c r="G109" s="68"/>
      <c r="H109" s="68"/>
      <c r="I109" s="69"/>
      <c r="J109" s="66"/>
      <c r="K109" s="66"/>
    </row>
    <row r="110" spans="1:11" ht="12.75" x14ac:dyDescent="0.2">
      <c r="A110" s="66"/>
      <c r="B110" s="66"/>
      <c r="C110" s="67"/>
      <c r="D110" s="67"/>
      <c r="E110" s="67"/>
      <c r="F110" s="66"/>
      <c r="G110" s="68"/>
      <c r="H110" s="68"/>
      <c r="I110" s="69"/>
      <c r="J110" s="66"/>
      <c r="K110" s="66"/>
    </row>
    <row r="111" spans="1:11" ht="12.75" x14ac:dyDescent="0.2">
      <c r="A111" s="66"/>
      <c r="B111" s="66"/>
      <c r="C111" s="67"/>
      <c r="D111" s="67"/>
      <c r="E111" s="67"/>
      <c r="F111" s="66"/>
      <c r="G111" s="68"/>
      <c r="H111" s="68"/>
      <c r="I111" s="69"/>
      <c r="J111" s="66"/>
      <c r="K111" s="66"/>
    </row>
    <row r="112" spans="1:11" ht="12.75" x14ac:dyDescent="0.2">
      <c r="A112" s="66"/>
      <c r="B112" s="66"/>
      <c r="C112" s="67"/>
      <c r="D112" s="67"/>
      <c r="E112" s="67"/>
      <c r="F112" s="66"/>
      <c r="G112" s="68"/>
      <c r="H112" s="68"/>
      <c r="I112" s="69"/>
      <c r="J112" s="66"/>
      <c r="K112" s="66"/>
    </row>
    <row r="113" spans="1:11" ht="12.75" x14ac:dyDescent="0.2">
      <c r="A113" s="66"/>
      <c r="B113" s="66"/>
      <c r="C113" s="67"/>
      <c r="D113" s="67"/>
      <c r="E113" s="67"/>
      <c r="F113" s="66"/>
      <c r="G113" s="68"/>
      <c r="H113" s="68"/>
      <c r="I113" s="69"/>
      <c r="J113" s="66"/>
      <c r="K113" s="66"/>
    </row>
    <row r="114" spans="1:11" ht="12.75" x14ac:dyDescent="0.2">
      <c r="A114" s="66"/>
      <c r="B114" s="66"/>
      <c r="C114" s="67"/>
      <c r="D114" s="67"/>
      <c r="E114" s="67"/>
      <c r="F114" s="66"/>
      <c r="G114" s="68"/>
      <c r="H114" s="68"/>
      <c r="I114" s="69"/>
      <c r="J114" s="66"/>
      <c r="K114" s="66"/>
    </row>
    <row r="115" spans="1:11" ht="12.75" x14ac:dyDescent="0.2">
      <c r="A115" s="66"/>
      <c r="B115" s="66"/>
      <c r="C115" s="67"/>
      <c r="D115" s="67"/>
      <c r="E115" s="67"/>
      <c r="F115" s="66"/>
      <c r="G115" s="68"/>
      <c r="H115" s="68"/>
      <c r="I115" s="69"/>
      <c r="J115" s="66"/>
      <c r="K115" s="66"/>
    </row>
    <row r="116" spans="1:11" ht="12.75" x14ac:dyDescent="0.2">
      <c r="A116" s="66"/>
      <c r="B116" s="66"/>
      <c r="C116" s="67"/>
      <c r="D116" s="67"/>
      <c r="E116" s="67"/>
      <c r="F116" s="66"/>
      <c r="G116" s="68"/>
      <c r="H116" s="68"/>
      <c r="I116" s="69"/>
      <c r="J116" s="66"/>
      <c r="K116" s="66"/>
    </row>
    <row r="117" spans="1:11" ht="12.75" x14ac:dyDescent="0.2">
      <c r="A117" s="66"/>
      <c r="B117" s="66"/>
      <c r="C117" s="67"/>
      <c r="D117" s="67"/>
      <c r="E117" s="67"/>
      <c r="F117" s="66"/>
      <c r="G117" s="68"/>
      <c r="H117" s="68"/>
      <c r="I117" s="69"/>
      <c r="J117" s="66"/>
      <c r="K117" s="66"/>
    </row>
    <row r="118" spans="1:11" ht="12.75" x14ac:dyDescent="0.2">
      <c r="A118" s="66"/>
      <c r="B118" s="66"/>
      <c r="C118" s="67"/>
      <c r="D118" s="67"/>
      <c r="E118" s="67"/>
      <c r="F118" s="66"/>
      <c r="G118" s="68"/>
      <c r="H118" s="68"/>
      <c r="I118" s="72"/>
      <c r="J118" s="66"/>
      <c r="K118" s="66"/>
    </row>
    <row r="119" spans="1:11" ht="12.75" x14ac:dyDescent="0.2">
      <c r="A119" s="66"/>
      <c r="B119" s="66"/>
      <c r="C119" s="67"/>
      <c r="D119" s="67"/>
      <c r="E119" s="67"/>
      <c r="F119" s="66"/>
      <c r="G119" s="68"/>
      <c r="H119" s="68"/>
      <c r="I119" s="69"/>
      <c r="J119" s="66"/>
      <c r="K119" s="66"/>
    </row>
    <row r="120" spans="1:11" ht="12.75" x14ac:dyDescent="0.2">
      <c r="A120" s="66"/>
      <c r="B120" s="66"/>
      <c r="C120" s="67"/>
      <c r="D120" s="67"/>
      <c r="E120" s="67"/>
      <c r="F120" s="66"/>
      <c r="G120" s="68"/>
      <c r="H120" s="68"/>
      <c r="I120" s="69"/>
      <c r="J120" s="66"/>
      <c r="K120" s="66"/>
    </row>
    <row r="121" spans="1:11" ht="12.75" x14ac:dyDescent="0.2">
      <c r="A121" s="66"/>
      <c r="B121" s="66"/>
      <c r="C121" s="67"/>
      <c r="D121" s="67"/>
      <c r="E121" s="67"/>
      <c r="F121" s="66"/>
      <c r="G121" s="68"/>
      <c r="H121" s="68"/>
      <c r="I121" s="69"/>
      <c r="J121" s="66"/>
      <c r="K121" s="66"/>
    </row>
    <row r="122" spans="1:11" ht="12.75" x14ac:dyDescent="0.2">
      <c r="A122" s="66"/>
      <c r="B122" s="66"/>
      <c r="C122" s="67"/>
      <c r="D122" s="67"/>
      <c r="E122" s="67"/>
      <c r="F122" s="66"/>
      <c r="G122" s="68"/>
      <c r="H122" s="68"/>
      <c r="I122" s="69"/>
      <c r="J122" s="66"/>
      <c r="K122" s="66"/>
    </row>
    <row r="123" spans="1:11" ht="12.75" x14ac:dyDescent="0.2">
      <c r="A123" s="66"/>
      <c r="B123" s="66"/>
      <c r="C123" s="67"/>
      <c r="D123" s="67"/>
      <c r="E123" s="67"/>
      <c r="F123" s="66"/>
      <c r="G123" s="68"/>
      <c r="H123" s="68"/>
      <c r="I123" s="69"/>
      <c r="J123" s="66"/>
      <c r="K123" s="66"/>
    </row>
    <row r="124" spans="1:11" ht="12.75" x14ac:dyDescent="0.2">
      <c r="A124" s="66"/>
      <c r="B124" s="66"/>
      <c r="C124" s="67"/>
      <c r="D124" s="67"/>
      <c r="E124" s="67"/>
      <c r="F124" s="66"/>
      <c r="G124" s="68"/>
      <c r="H124" s="68"/>
      <c r="I124" s="69"/>
      <c r="J124" s="66"/>
      <c r="K124" s="66"/>
    </row>
    <row r="125" spans="1:11" ht="12.75" x14ac:dyDescent="0.2">
      <c r="A125" s="66"/>
      <c r="B125" s="66"/>
      <c r="C125" s="67"/>
      <c r="D125" s="67"/>
      <c r="E125" s="67"/>
      <c r="F125" s="66"/>
      <c r="G125" s="68"/>
      <c r="H125" s="68"/>
      <c r="I125" s="69"/>
      <c r="J125" s="66"/>
      <c r="K125" s="66"/>
    </row>
    <row r="126" spans="1:11" ht="12.75" x14ac:dyDescent="0.2">
      <c r="A126" s="66"/>
      <c r="B126" s="66"/>
      <c r="C126" s="67"/>
      <c r="D126" s="67"/>
      <c r="E126" s="67"/>
      <c r="F126" s="66"/>
      <c r="G126" s="68"/>
      <c r="H126" s="68"/>
      <c r="I126" s="69"/>
      <c r="J126" s="66"/>
      <c r="K126" s="66"/>
    </row>
    <row r="127" spans="1:11" ht="12.75" x14ac:dyDescent="0.2">
      <c r="A127" s="66"/>
      <c r="B127" s="66"/>
      <c r="C127" s="67"/>
      <c r="D127" s="67"/>
      <c r="E127" s="67"/>
      <c r="F127" s="66"/>
      <c r="G127" s="68"/>
      <c r="H127" s="68"/>
      <c r="I127" s="69"/>
      <c r="J127" s="66"/>
      <c r="K127" s="66"/>
    </row>
    <row r="128" spans="1:11" ht="12.75" x14ac:dyDescent="0.2">
      <c r="A128" s="66"/>
      <c r="B128" s="66"/>
      <c r="C128" s="67"/>
      <c r="D128" s="67"/>
      <c r="E128" s="67"/>
      <c r="F128" s="66"/>
      <c r="G128" s="68"/>
      <c r="H128" s="68"/>
      <c r="I128" s="69"/>
      <c r="J128" s="66"/>
      <c r="K128" s="66"/>
    </row>
    <row r="129" spans="1:11" ht="12.75" x14ac:dyDescent="0.2">
      <c r="A129" s="66"/>
      <c r="B129" s="66"/>
      <c r="C129" s="67"/>
      <c r="D129" s="67"/>
      <c r="E129" s="67"/>
      <c r="F129" s="66"/>
      <c r="G129" s="68"/>
      <c r="H129" s="68"/>
      <c r="I129" s="69"/>
      <c r="J129" s="66"/>
      <c r="K129" s="66"/>
    </row>
    <row r="130" spans="1:11" ht="12.75" x14ac:dyDescent="0.2">
      <c r="A130" s="66"/>
      <c r="B130" s="66"/>
      <c r="C130" s="67"/>
      <c r="D130" s="67"/>
      <c r="E130" s="67"/>
      <c r="F130" s="66"/>
      <c r="G130" s="68"/>
      <c r="H130" s="68"/>
      <c r="I130" s="69"/>
      <c r="J130" s="66"/>
      <c r="K130" s="66"/>
    </row>
    <row r="131" spans="1:11" ht="12.75" x14ac:dyDescent="0.2">
      <c r="A131" s="66"/>
      <c r="B131" s="66"/>
      <c r="C131" s="67"/>
      <c r="D131" s="67"/>
      <c r="E131" s="67"/>
      <c r="F131" s="66"/>
      <c r="G131" s="68"/>
      <c r="H131" s="68"/>
      <c r="I131" s="69"/>
      <c r="J131" s="66"/>
      <c r="K131" s="66"/>
    </row>
    <row r="132" spans="1:11" ht="12.75" x14ac:dyDescent="0.2">
      <c r="A132" s="66"/>
      <c r="B132" s="66"/>
      <c r="C132" s="67"/>
      <c r="D132" s="67"/>
      <c r="E132" s="67"/>
      <c r="F132" s="66"/>
      <c r="G132" s="68"/>
      <c r="H132" s="68"/>
      <c r="I132" s="69"/>
      <c r="J132" s="66"/>
      <c r="K132" s="66"/>
    </row>
    <row r="133" spans="1:11" ht="12.75" x14ac:dyDescent="0.2">
      <c r="A133" s="66"/>
      <c r="B133" s="66"/>
      <c r="C133" s="67"/>
      <c r="D133" s="67"/>
      <c r="E133" s="67"/>
      <c r="F133" s="66"/>
      <c r="G133" s="68"/>
      <c r="H133" s="68"/>
      <c r="I133" s="69"/>
      <c r="J133" s="66"/>
      <c r="K133" s="66"/>
    </row>
    <row r="134" spans="1:11" ht="12.75" x14ac:dyDescent="0.2">
      <c r="A134" s="66"/>
      <c r="B134" s="66"/>
      <c r="C134" s="67"/>
      <c r="D134" s="67"/>
      <c r="E134" s="67"/>
      <c r="F134" s="66"/>
      <c r="G134" s="68"/>
      <c r="H134" s="68"/>
      <c r="I134" s="69"/>
      <c r="J134" s="66"/>
      <c r="K134" s="66"/>
    </row>
    <row r="135" spans="1:11" ht="12.75" x14ac:dyDescent="0.2">
      <c r="A135" s="66"/>
      <c r="B135" s="66"/>
      <c r="C135" s="67"/>
      <c r="D135" s="67"/>
      <c r="E135" s="67"/>
      <c r="F135" s="66"/>
      <c r="G135" s="68"/>
      <c r="H135" s="68"/>
      <c r="I135" s="69"/>
      <c r="J135" s="66"/>
      <c r="K135" s="66"/>
    </row>
    <row r="136" spans="1:11" ht="12.75" x14ac:dyDescent="0.2">
      <c r="A136" s="66"/>
      <c r="B136" s="66"/>
      <c r="C136" s="67"/>
      <c r="D136" s="67"/>
      <c r="E136" s="67"/>
      <c r="F136" s="66"/>
      <c r="G136" s="68"/>
      <c r="H136" s="68"/>
      <c r="I136" s="69"/>
      <c r="J136" s="66"/>
      <c r="K136" s="66"/>
    </row>
    <row r="137" spans="1:11" ht="12.75" x14ac:dyDescent="0.2">
      <c r="A137" s="66"/>
      <c r="B137" s="66"/>
      <c r="C137" s="67"/>
      <c r="D137" s="67"/>
      <c r="E137" s="67"/>
      <c r="F137" s="66"/>
      <c r="G137" s="68"/>
      <c r="H137" s="68"/>
      <c r="I137" s="69"/>
      <c r="J137" s="66"/>
      <c r="K137" s="66"/>
    </row>
    <row r="138" spans="1:11" ht="12.75" x14ac:dyDescent="0.2">
      <c r="A138" s="66"/>
      <c r="B138" s="66"/>
      <c r="C138" s="67"/>
      <c r="D138" s="67"/>
      <c r="E138" s="67"/>
      <c r="F138" s="66"/>
      <c r="G138" s="68"/>
      <c r="H138" s="68"/>
      <c r="I138" s="69"/>
      <c r="J138" s="66"/>
      <c r="K138" s="66"/>
    </row>
    <row r="139" spans="1:11" ht="12.75" x14ac:dyDescent="0.2">
      <c r="A139" s="66"/>
      <c r="B139" s="66"/>
      <c r="C139" s="67"/>
      <c r="D139" s="67"/>
      <c r="E139" s="67"/>
      <c r="F139" s="66"/>
      <c r="G139" s="68"/>
      <c r="H139" s="68"/>
      <c r="I139" s="69"/>
      <c r="J139" s="66"/>
      <c r="K139" s="66"/>
    </row>
    <row r="140" spans="1:11" ht="12.75" x14ac:dyDescent="0.2">
      <c r="A140" s="66"/>
      <c r="B140" s="66"/>
      <c r="C140" s="67"/>
      <c r="D140" s="67"/>
      <c r="E140" s="67"/>
      <c r="F140" s="66"/>
      <c r="G140" s="68"/>
      <c r="H140" s="68"/>
      <c r="I140" s="73"/>
      <c r="J140" s="66"/>
      <c r="K140" s="66"/>
    </row>
    <row r="141" spans="1:11" ht="12.75" x14ac:dyDescent="0.2">
      <c r="A141" s="66"/>
      <c r="B141" s="66"/>
      <c r="C141" s="67"/>
      <c r="D141" s="67"/>
      <c r="E141" s="67"/>
      <c r="F141" s="66"/>
      <c r="G141" s="68"/>
      <c r="H141" s="68"/>
      <c r="I141" s="69"/>
      <c r="J141" s="66"/>
      <c r="K141" s="66"/>
    </row>
    <row r="142" spans="1:11" ht="12.75" x14ac:dyDescent="0.2">
      <c r="A142" s="66"/>
      <c r="B142" s="66"/>
      <c r="C142" s="67"/>
      <c r="D142" s="67"/>
      <c r="E142" s="67"/>
      <c r="F142" s="66"/>
      <c r="G142" s="68"/>
      <c r="H142" s="68"/>
      <c r="I142" s="69"/>
      <c r="J142" s="66"/>
      <c r="K142" s="66"/>
    </row>
    <row r="143" spans="1:11" ht="12.75" x14ac:dyDescent="0.2">
      <c r="A143" s="66"/>
      <c r="B143" s="66"/>
      <c r="C143" s="67"/>
      <c r="D143" s="67"/>
      <c r="E143" s="67"/>
      <c r="F143" s="66"/>
      <c r="G143" s="68"/>
      <c r="H143" s="68"/>
      <c r="I143" s="69"/>
      <c r="J143" s="66"/>
      <c r="K143" s="66"/>
    </row>
    <row r="144" spans="1:11" ht="12.75" x14ac:dyDescent="0.2">
      <c r="A144" s="66"/>
      <c r="B144" s="66"/>
      <c r="C144" s="67"/>
      <c r="D144" s="67"/>
      <c r="E144" s="67"/>
      <c r="F144" s="66"/>
      <c r="G144" s="68"/>
      <c r="H144" s="68"/>
      <c r="I144" s="69"/>
      <c r="J144" s="66"/>
      <c r="K144" s="66"/>
    </row>
    <row r="145" spans="1:11" ht="12.75" x14ac:dyDescent="0.2">
      <c r="A145" s="66"/>
      <c r="B145" s="66"/>
      <c r="C145" s="67"/>
      <c r="D145" s="67"/>
      <c r="E145" s="67"/>
      <c r="F145" s="66"/>
      <c r="G145" s="68"/>
      <c r="H145" s="68"/>
      <c r="I145" s="69"/>
      <c r="J145" s="66"/>
      <c r="K145" s="66"/>
    </row>
    <row r="146" spans="1:11" ht="12.75" x14ac:dyDescent="0.2">
      <c r="A146" s="66"/>
      <c r="B146" s="66"/>
      <c r="C146" s="67"/>
      <c r="D146" s="67"/>
      <c r="E146" s="67"/>
      <c r="F146" s="66"/>
      <c r="G146" s="68"/>
      <c r="H146" s="68"/>
      <c r="I146" s="69"/>
      <c r="J146" s="66"/>
      <c r="K146" s="66"/>
    </row>
    <row r="147" spans="1:11" ht="12.75" x14ac:dyDescent="0.2">
      <c r="A147" s="66"/>
      <c r="B147" s="66"/>
      <c r="C147" s="67"/>
      <c r="D147" s="67"/>
      <c r="E147" s="67"/>
      <c r="F147" s="66"/>
      <c r="G147" s="68"/>
      <c r="H147" s="68"/>
      <c r="I147" s="69"/>
      <c r="J147" s="66"/>
      <c r="K147" s="66"/>
    </row>
    <row r="148" spans="1:11" ht="12.75" x14ac:dyDescent="0.2">
      <c r="A148" s="66"/>
      <c r="B148" s="66"/>
      <c r="C148" s="67"/>
      <c r="D148" s="67"/>
      <c r="E148" s="67"/>
      <c r="F148" s="66"/>
      <c r="G148" s="68"/>
      <c r="H148" s="68"/>
      <c r="I148" s="69"/>
      <c r="J148" s="66"/>
      <c r="K148" s="66"/>
    </row>
    <row r="149" spans="1:11" ht="12.75" x14ac:dyDescent="0.2">
      <c r="A149" s="66"/>
      <c r="B149" s="66"/>
      <c r="C149" s="67"/>
      <c r="D149" s="67"/>
      <c r="E149" s="67"/>
      <c r="F149" s="66"/>
      <c r="G149" s="68"/>
      <c r="H149" s="68"/>
      <c r="I149" s="69"/>
      <c r="J149" s="66"/>
      <c r="K149" s="66"/>
    </row>
    <row r="150" spans="1:11" ht="12.75" x14ac:dyDescent="0.2">
      <c r="A150" s="66"/>
      <c r="B150" s="66"/>
      <c r="C150" s="67"/>
      <c r="D150" s="67"/>
      <c r="E150" s="67"/>
      <c r="F150" s="66"/>
      <c r="G150" s="68"/>
      <c r="H150" s="68"/>
      <c r="I150" s="69"/>
      <c r="J150" s="66"/>
      <c r="K150" s="66"/>
    </row>
    <row r="151" spans="1:11" ht="12.75" x14ac:dyDescent="0.2">
      <c r="A151" s="66"/>
      <c r="B151" s="66"/>
      <c r="C151" s="67"/>
      <c r="D151" s="67"/>
      <c r="E151" s="67"/>
      <c r="F151" s="66"/>
      <c r="G151" s="68"/>
      <c r="H151" s="68"/>
      <c r="I151" s="69"/>
      <c r="J151" s="66"/>
      <c r="K151" s="66"/>
    </row>
    <row r="152" spans="1:11" ht="12.75" x14ac:dyDescent="0.2">
      <c r="A152" s="66"/>
      <c r="B152" s="66"/>
      <c r="C152" s="67"/>
      <c r="D152" s="67"/>
      <c r="E152" s="67"/>
      <c r="F152" s="66"/>
      <c r="G152" s="68"/>
      <c r="H152" s="68"/>
      <c r="I152" s="69"/>
      <c r="J152" s="66"/>
      <c r="K152" s="66"/>
    </row>
    <row r="153" spans="1:11" ht="12.75" x14ac:dyDescent="0.2">
      <c r="A153" s="66"/>
      <c r="B153" s="66"/>
      <c r="C153" s="67"/>
      <c r="D153" s="67"/>
      <c r="E153" s="67"/>
      <c r="F153" s="66"/>
      <c r="G153" s="68"/>
      <c r="H153" s="68"/>
      <c r="I153" s="69"/>
      <c r="J153" s="66"/>
      <c r="K153" s="66"/>
    </row>
    <row r="154" spans="1:11" ht="12.75" x14ac:dyDescent="0.2">
      <c r="A154" s="66"/>
      <c r="B154" s="66"/>
      <c r="C154" s="67"/>
      <c r="D154" s="67"/>
      <c r="E154" s="67"/>
      <c r="F154" s="66"/>
      <c r="G154" s="68"/>
      <c r="H154" s="68"/>
      <c r="I154" s="69"/>
      <c r="J154" s="66"/>
      <c r="K154" s="66"/>
    </row>
    <row r="155" spans="1:11" ht="12.75" x14ac:dyDescent="0.2">
      <c r="A155" s="66"/>
      <c r="B155" s="66"/>
      <c r="C155" s="67"/>
      <c r="D155" s="67"/>
      <c r="E155" s="67"/>
      <c r="F155" s="66"/>
      <c r="G155" s="68"/>
      <c r="H155" s="68"/>
      <c r="I155" s="69"/>
      <c r="J155" s="66"/>
      <c r="K155" s="66"/>
    </row>
    <row r="156" spans="1:11" ht="12.75" x14ac:dyDescent="0.2">
      <c r="A156" s="66"/>
      <c r="B156" s="66"/>
      <c r="C156" s="67"/>
      <c r="D156" s="67"/>
      <c r="E156" s="67"/>
      <c r="F156" s="66"/>
      <c r="G156" s="68"/>
      <c r="H156" s="68"/>
      <c r="I156" s="69"/>
      <c r="J156" s="66"/>
      <c r="K156" s="66"/>
    </row>
    <row r="157" spans="1:11" ht="12.75" x14ac:dyDescent="0.2">
      <c r="A157" s="66"/>
      <c r="B157" s="66"/>
      <c r="C157" s="67"/>
      <c r="D157" s="67"/>
      <c r="E157" s="67"/>
      <c r="F157" s="66"/>
      <c r="G157" s="68"/>
      <c r="H157" s="68"/>
      <c r="I157" s="69"/>
      <c r="J157" s="66"/>
      <c r="K157" s="66"/>
    </row>
    <row r="158" spans="1:11" ht="12.75" x14ac:dyDescent="0.2">
      <c r="A158" s="66"/>
      <c r="B158" s="66"/>
      <c r="C158" s="67"/>
      <c r="D158" s="67"/>
      <c r="E158" s="67"/>
      <c r="F158" s="66"/>
      <c r="G158" s="68"/>
      <c r="H158" s="68"/>
      <c r="I158" s="69"/>
      <c r="J158" s="66"/>
      <c r="K158" s="66"/>
    </row>
    <row r="159" spans="1:11" ht="12.75" x14ac:dyDescent="0.2">
      <c r="A159" s="66"/>
      <c r="B159" s="66"/>
      <c r="C159" s="67"/>
      <c r="D159" s="67"/>
      <c r="E159" s="67"/>
      <c r="F159" s="66"/>
      <c r="G159" s="68"/>
      <c r="H159" s="68"/>
      <c r="I159" s="69"/>
      <c r="J159" s="66"/>
      <c r="K159" s="66"/>
    </row>
    <row r="160" spans="1:11" ht="12.75" x14ac:dyDescent="0.2">
      <c r="A160" s="66"/>
      <c r="B160" s="66"/>
      <c r="C160" s="67"/>
      <c r="D160" s="67"/>
      <c r="E160" s="67"/>
      <c r="F160" s="66"/>
      <c r="G160" s="68"/>
      <c r="H160" s="68"/>
      <c r="I160" s="64"/>
      <c r="J160" s="66"/>
      <c r="K160" s="66"/>
    </row>
    <row r="161" spans="1:11" ht="12.75" x14ac:dyDescent="0.2">
      <c r="A161" s="66"/>
      <c r="B161" s="66"/>
      <c r="C161" s="67"/>
      <c r="D161" s="67"/>
      <c r="E161" s="67"/>
      <c r="F161" s="66"/>
      <c r="G161" s="68"/>
      <c r="H161" s="68"/>
      <c r="I161" s="69"/>
      <c r="J161" s="66"/>
      <c r="K161" s="66"/>
    </row>
    <row r="162" spans="1:11" ht="12.75" x14ac:dyDescent="0.2">
      <c r="A162" s="66"/>
      <c r="B162" s="66"/>
      <c r="C162" s="67"/>
      <c r="D162" s="67"/>
      <c r="E162" s="67"/>
      <c r="F162" s="66"/>
      <c r="G162" s="68"/>
      <c r="H162" s="68"/>
      <c r="I162" s="69"/>
      <c r="J162" s="66"/>
      <c r="K162" s="66"/>
    </row>
    <row r="163" spans="1:11" ht="12.75" x14ac:dyDescent="0.2">
      <c r="A163" s="66"/>
      <c r="B163" s="66"/>
      <c r="C163" s="67"/>
      <c r="D163" s="67"/>
      <c r="E163" s="67"/>
      <c r="F163" s="66"/>
      <c r="G163" s="68"/>
      <c r="H163" s="68"/>
      <c r="I163" s="69"/>
      <c r="J163" s="66"/>
      <c r="K163" s="66"/>
    </row>
    <row r="164" spans="1:11" ht="12.75" x14ac:dyDescent="0.2">
      <c r="A164" s="66"/>
      <c r="B164" s="66"/>
      <c r="C164" s="67"/>
      <c r="D164" s="67"/>
      <c r="E164" s="67"/>
      <c r="F164" s="66"/>
      <c r="G164" s="68"/>
      <c r="H164" s="68"/>
      <c r="I164" s="69"/>
      <c r="J164" s="66"/>
      <c r="K164" s="66"/>
    </row>
    <row r="165" spans="1:11" ht="12.75" x14ac:dyDescent="0.2">
      <c r="A165" s="66"/>
      <c r="B165" s="66"/>
      <c r="C165" s="67"/>
      <c r="D165" s="67"/>
      <c r="E165" s="67"/>
      <c r="F165" s="66"/>
      <c r="G165" s="68"/>
      <c r="H165" s="68"/>
      <c r="I165" s="69"/>
      <c r="J165" s="66"/>
      <c r="K165" s="66"/>
    </row>
    <row r="166" spans="1:11" ht="12.75" x14ac:dyDescent="0.2">
      <c r="A166" s="66"/>
      <c r="B166" s="66"/>
      <c r="C166" s="67"/>
      <c r="D166" s="67"/>
      <c r="E166" s="67"/>
      <c r="F166" s="66"/>
      <c r="G166" s="68"/>
      <c r="H166" s="68"/>
      <c r="I166" s="69"/>
      <c r="J166" s="66"/>
      <c r="K166" s="66"/>
    </row>
    <row r="167" spans="1:11" ht="12.75" x14ac:dyDescent="0.2">
      <c r="A167" s="66"/>
      <c r="B167" s="66"/>
      <c r="C167" s="67"/>
      <c r="D167" s="67"/>
      <c r="E167" s="67"/>
      <c r="F167" s="66"/>
      <c r="G167" s="68"/>
      <c r="H167" s="68"/>
      <c r="I167" s="69"/>
      <c r="J167" s="66"/>
      <c r="K167" s="66"/>
    </row>
    <row r="168" spans="1:11" ht="12.75" x14ac:dyDescent="0.2">
      <c r="A168" s="66"/>
      <c r="B168" s="66"/>
      <c r="C168" s="67"/>
      <c r="D168" s="67"/>
      <c r="E168" s="67"/>
      <c r="F168" s="66"/>
      <c r="G168" s="68"/>
      <c r="H168" s="68"/>
      <c r="I168" s="69"/>
      <c r="J168" s="66"/>
      <c r="K168" s="66"/>
    </row>
    <row r="169" spans="1:11" ht="12.75" x14ac:dyDescent="0.2">
      <c r="A169" s="66"/>
      <c r="B169" s="66"/>
      <c r="C169" s="67"/>
      <c r="D169" s="67"/>
      <c r="E169" s="67"/>
      <c r="F169" s="66"/>
      <c r="G169" s="68"/>
      <c r="H169" s="68"/>
      <c r="I169" s="69"/>
      <c r="J169" s="66"/>
      <c r="K169" s="66"/>
    </row>
    <row r="170" spans="1:11" ht="12.75" x14ac:dyDescent="0.2">
      <c r="A170" s="66"/>
      <c r="B170" s="66"/>
      <c r="C170" s="67"/>
      <c r="D170" s="67"/>
      <c r="E170" s="67"/>
      <c r="F170" s="66"/>
      <c r="G170" s="68"/>
      <c r="H170" s="68"/>
      <c r="I170" s="69"/>
      <c r="J170" s="66"/>
      <c r="K170" s="66"/>
    </row>
    <row r="171" spans="1:11" ht="12.75" x14ac:dyDescent="0.2">
      <c r="A171" s="66"/>
      <c r="B171" s="66"/>
      <c r="C171" s="67"/>
      <c r="D171" s="67"/>
      <c r="E171" s="67"/>
      <c r="F171" s="66"/>
      <c r="G171" s="68"/>
      <c r="H171" s="68"/>
      <c r="I171" s="69"/>
      <c r="J171" s="66"/>
      <c r="K171" s="66"/>
    </row>
    <row r="172" spans="1:11" ht="12.75" x14ac:dyDescent="0.2">
      <c r="A172" s="66"/>
      <c r="B172" s="66"/>
      <c r="C172" s="67"/>
      <c r="D172" s="67"/>
      <c r="E172" s="67"/>
      <c r="F172" s="66"/>
      <c r="G172" s="68"/>
      <c r="H172" s="68"/>
      <c r="I172" s="74"/>
      <c r="J172" s="66"/>
      <c r="K172" s="66"/>
    </row>
    <row r="173" spans="1:11" ht="12.75" x14ac:dyDescent="0.2">
      <c r="A173" s="66"/>
      <c r="B173" s="66"/>
      <c r="C173" s="67"/>
      <c r="D173" s="67"/>
      <c r="E173" s="67"/>
      <c r="F173" s="66"/>
      <c r="G173" s="68"/>
      <c r="H173" s="68"/>
      <c r="I173" s="69"/>
      <c r="J173" s="66"/>
      <c r="K173" s="66"/>
    </row>
    <row r="174" spans="1:11" ht="12.75" x14ac:dyDescent="0.2">
      <c r="A174" s="66"/>
      <c r="B174" s="66"/>
      <c r="C174" s="67"/>
      <c r="D174" s="67"/>
      <c r="E174" s="67"/>
      <c r="F174" s="66"/>
      <c r="G174" s="68"/>
      <c r="H174" s="68"/>
      <c r="I174" s="12"/>
      <c r="J174" s="66"/>
      <c r="K174" s="66"/>
    </row>
    <row r="175" spans="1:11" ht="12.75" x14ac:dyDescent="0.2">
      <c r="A175" s="66"/>
      <c r="B175" s="66"/>
      <c r="C175" s="67"/>
      <c r="D175" s="67"/>
      <c r="E175" s="67"/>
      <c r="F175" s="66"/>
      <c r="G175" s="68"/>
      <c r="H175" s="68"/>
      <c r="I175" s="74"/>
      <c r="J175" s="66"/>
      <c r="K175" s="66"/>
    </row>
    <row r="176" spans="1:11" ht="12.75" x14ac:dyDescent="0.2">
      <c r="A176" s="66"/>
      <c r="B176" s="66"/>
      <c r="C176" s="67"/>
      <c r="D176" s="67"/>
      <c r="E176" s="67"/>
      <c r="F176" s="66"/>
      <c r="G176" s="68"/>
      <c r="H176" s="68"/>
      <c r="I176" s="69"/>
      <c r="J176" s="66"/>
      <c r="K176" s="66"/>
    </row>
    <row r="177" spans="1:11" ht="12.75" x14ac:dyDescent="0.2">
      <c r="A177" s="66"/>
      <c r="B177" s="66"/>
      <c r="C177" s="67"/>
      <c r="D177" s="67"/>
      <c r="E177" s="67"/>
      <c r="F177" s="66"/>
      <c r="G177" s="68"/>
      <c r="H177" s="68"/>
      <c r="I177" s="69"/>
      <c r="J177" s="66"/>
      <c r="K177" s="66"/>
    </row>
    <row r="178" spans="1:11" ht="12.75" x14ac:dyDescent="0.2">
      <c r="A178" s="66"/>
      <c r="B178" s="66"/>
      <c r="C178" s="67"/>
      <c r="D178" s="67"/>
      <c r="E178" s="67"/>
      <c r="F178" s="66"/>
      <c r="G178" s="68"/>
      <c r="H178" s="68"/>
      <c r="I178" s="69"/>
      <c r="J178" s="66"/>
      <c r="K178" s="66"/>
    </row>
    <row r="179" spans="1:11" ht="12.75" x14ac:dyDescent="0.2">
      <c r="A179" s="66"/>
      <c r="B179" s="66"/>
      <c r="C179" s="67"/>
      <c r="D179" s="67"/>
      <c r="E179" s="67"/>
      <c r="F179" s="66"/>
      <c r="G179" s="68"/>
      <c r="H179" s="68"/>
      <c r="I179" s="69"/>
      <c r="J179" s="66"/>
      <c r="K179" s="66"/>
    </row>
    <row r="180" spans="1:11" ht="12.75" x14ac:dyDescent="0.2">
      <c r="A180" s="66"/>
      <c r="B180" s="66"/>
      <c r="C180" s="67"/>
      <c r="D180" s="67"/>
      <c r="E180" s="67"/>
      <c r="F180" s="66"/>
      <c r="G180" s="68"/>
      <c r="H180" s="68"/>
      <c r="I180" s="69"/>
      <c r="J180" s="66"/>
      <c r="K180" s="66"/>
    </row>
    <row r="181" spans="1:11" ht="12.75" x14ac:dyDescent="0.2">
      <c r="A181" s="66"/>
      <c r="B181" s="66"/>
      <c r="C181" s="67"/>
      <c r="D181" s="67"/>
      <c r="E181" s="67"/>
      <c r="F181" s="66"/>
      <c r="G181" s="68"/>
      <c r="H181" s="68"/>
      <c r="I181" s="69"/>
      <c r="J181" s="66"/>
      <c r="K181" s="66"/>
    </row>
    <row r="182" spans="1:11" ht="12.75" x14ac:dyDescent="0.2">
      <c r="A182" s="66"/>
      <c r="B182" s="66"/>
      <c r="C182" s="67"/>
      <c r="D182" s="67"/>
      <c r="E182" s="67"/>
      <c r="F182" s="66"/>
      <c r="G182" s="68"/>
      <c r="H182" s="68"/>
      <c r="I182" s="69"/>
      <c r="J182" s="66"/>
      <c r="K182" s="66"/>
    </row>
    <row r="183" spans="1:11" ht="12.75" x14ac:dyDescent="0.2">
      <c r="A183" s="66"/>
      <c r="B183" s="66"/>
      <c r="C183" s="67"/>
      <c r="D183" s="67"/>
      <c r="E183" s="67"/>
      <c r="F183" s="66"/>
      <c r="G183" s="68"/>
      <c r="H183" s="68"/>
      <c r="I183" s="69"/>
      <c r="J183" s="66"/>
      <c r="K183" s="66"/>
    </row>
    <row r="184" spans="1:11" ht="12.75" x14ac:dyDescent="0.2">
      <c r="A184" s="66"/>
      <c r="B184" s="66"/>
      <c r="C184" s="67"/>
      <c r="D184" s="67"/>
      <c r="E184" s="67"/>
      <c r="F184" s="66"/>
      <c r="G184" s="68"/>
      <c r="H184" s="68"/>
      <c r="I184" s="69"/>
      <c r="J184" s="66"/>
      <c r="K184" s="66"/>
    </row>
    <row r="185" spans="1:11" ht="12.75" x14ac:dyDescent="0.2">
      <c r="A185" s="66"/>
      <c r="B185" s="66"/>
      <c r="C185" s="67"/>
      <c r="D185" s="67"/>
      <c r="E185" s="67"/>
      <c r="F185" s="66"/>
      <c r="G185" s="68"/>
      <c r="H185" s="68"/>
      <c r="I185" s="69"/>
      <c r="J185" s="66"/>
      <c r="K185" s="66"/>
    </row>
    <row r="186" spans="1:11" ht="12.75" x14ac:dyDescent="0.2">
      <c r="A186" s="66"/>
      <c r="B186" s="66"/>
      <c r="C186" s="67"/>
      <c r="D186" s="67"/>
      <c r="E186" s="67"/>
      <c r="F186" s="66"/>
      <c r="G186" s="68"/>
      <c r="H186" s="68"/>
      <c r="I186" s="69"/>
      <c r="J186" s="66"/>
      <c r="K186" s="66"/>
    </row>
    <row r="187" spans="1:11" ht="12.75" x14ac:dyDescent="0.2">
      <c r="A187" s="66"/>
      <c r="B187" s="66"/>
      <c r="C187" s="67"/>
      <c r="D187" s="67"/>
      <c r="E187" s="67"/>
      <c r="F187" s="66"/>
      <c r="G187" s="68"/>
      <c r="H187" s="68"/>
      <c r="I187" s="69"/>
      <c r="J187" s="66"/>
      <c r="K187" s="66"/>
    </row>
    <row r="188" spans="1:11" ht="12.75" x14ac:dyDescent="0.2">
      <c r="A188" s="66"/>
      <c r="B188" s="66"/>
      <c r="C188" s="67"/>
      <c r="D188" s="67"/>
      <c r="E188" s="67"/>
      <c r="F188" s="66"/>
      <c r="G188" s="68"/>
      <c r="H188" s="68"/>
      <c r="I188" s="69"/>
      <c r="J188" s="66"/>
      <c r="K188" s="66"/>
    </row>
    <row r="189" spans="1:11" ht="12.75" x14ac:dyDescent="0.2">
      <c r="A189" s="66"/>
      <c r="B189" s="66"/>
      <c r="C189" s="67"/>
      <c r="D189" s="67"/>
      <c r="E189" s="67"/>
      <c r="F189" s="66"/>
      <c r="G189" s="68"/>
      <c r="H189" s="68"/>
      <c r="I189" s="64"/>
      <c r="J189" s="66"/>
      <c r="K189" s="66"/>
    </row>
    <row r="190" spans="1:11" ht="12.75" x14ac:dyDescent="0.2">
      <c r="A190" s="66"/>
      <c r="B190" s="66"/>
      <c r="C190" s="67"/>
      <c r="D190" s="67"/>
      <c r="E190" s="67"/>
      <c r="F190" s="66"/>
      <c r="G190" s="68"/>
      <c r="H190" s="68"/>
      <c r="I190" s="69"/>
      <c r="J190" s="66"/>
      <c r="K190" s="66"/>
    </row>
    <row r="191" spans="1:11" ht="12.75" x14ac:dyDescent="0.2">
      <c r="A191" s="66"/>
      <c r="B191" s="66"/>
      <c r="C191" s="67"/>
      <c r="D191" s="67"/>
      <c r="E191" s="67"/>
      <c r="F191" s="66"/>
      <c r="G191" s="68"/>
      <c r="H191" s="68"/>
      <c r="I191" s="69"/>
      <c r="J191" s="66"/>
      <c r="K191" s="66"/>
    </row>
    <row r="192" spans="1:11" ht="12.75" x14ac:dyDescent="0.2">
      <c r="A192" s="66"/>
      <c r="B192" s="66"/>
      <c r="C192" s="67"/>
      <c r="D192" s="67"/>
      <c r="E192" s="67"/>
      <c r="F192" s="66"/>
      <c r="G192" s="68"/>
      <c r="H192" s="68"/>
      <c r="I192" s="69"/>
      <c r="J192" s="66"/>
      <c r="K192" s="66"/>
    </row>
    <row r="193" spans="1:11" ht="12.75" x14ac:dyDescent="0.2">
      <c r="A193" s="66"/>
      <c r="B193" s="66"/>
      <c r="C193" s="67"/>
      <c r="D193" s="67"/>
      <c r="E193" s="67"/>
      <c r="F193" s="66"/>
      <c r="G193" s="68"/>
      <c r="H193" s="68"/>
      <c r="I193" s="69"/>
      <c r="J193" s="66"/>
      <c r="K193" s="66"/>
    </row>
    <row r="194" spans="1:11" ht="12.75" x14ac:dyDescent="0.2">
      <c r="A194" s="66"/>
      <c r="B194" s="66"/>
      <c r="C194" s="67"/>
      <c r="D194" s="67"/>
      <c r="E194" s="67"/>
      <c r="F194" s="66"/>
      <c r="G194" s="68"/>
      <c r="H194" s="68"/>
      <c r="I194" s="69"/>
      <c r="J194" s="66"/>
      <c r="K194" s="66"/>
    </row>
    <row r="195" spans="1:11" ht="12.75" x14ac:dyDescent="0.2">
      <c r="A195" s="66"/>
      <c r="B195" s="66"/>
      <c r="C195" s="67"/>
      <c r="D195" s="67"/>
      <c r="E195" s="67"/>
      <c r="F195" s="66"/>
      <c r="G195" s="68"/>
      <c r="H195" s="68"/>
      <c r="I195" s="69"/>
      <c r="J195" s="66"/>
      <c r="K195" s="66"/>
    </row>
    <row r="196" spans="1:11" ht="12.75" x14ac:dyDescent="0.2">
      <c r="A196" s="66"/>
      <c r="B196" s="66"/>
      <c r="C196" s="67"/>
      <c r="D196" s="67"/>
      <c r="E196" s="67"/>
      <c r="F196" s="66"/>
      <c r="G196" s="68"/>
      <c r="H196" s="68"/>
      <c r="I196" s="69"/>
      <c r="J196" s="66"/>
      <c r="K196" s="66"/>
    </row>
    <row r="197" spans="1:11" ht="12.75" x14ac:dyDescent="0.2">
      <c r="A197" s="66"/>
      <c r="B197" s="66"/>
      <c r="C197" s="67"/>
      <c r="D197" s="67"/>
      <c r="E197" s="67"/>
      <c r="F197" s="66"/>
      <c r="G197" s="68"/>
      <c r="H197" s="68"/>
      <c r="I197" s="69"/>
      <c r="J197" s="66"/>
      <c r="K197" s="66"/>
    </row>
    <row r="198" spans="1:11" ht="12.75" x14ac:dyDescent="0.2">
      <c r="A198" s="66"/>
      <c r="B198" s="66"/>
      <c r="C198" s="67"/>
      <c r="D198" s="67"/>
      <c r="E198" s="67"/>
      <c r="F198" s="66"/>
      <c r="G198" s="68"/>
      <c r="H198" s="68"/>
      <c r="I198" s="69"/>
      <c r="J198" s="66"/>
      <c r="K198" s="66"/>
    </row>
    <row r="199" spans="1:11" ht="12.75" x14ac:dyDescent="0.2">
      <c r="A199" s="66"/>
      <c r="B199" s="66"/>
      <c r="C199" s="67"/>
      <c r="D199" s="67"/>
      <c r="E199" s="67"/>
      <c r="F199" s="66"/>
      <c r="G199" s="68"/>
      <c r="H199" s="68"/>
      <c r="I199" s="69"/>
      <c r="J199" s="66"/>
      <c r="K199" s="66"/>
    </row>
    <row r="200" spans="1:11" ht="12.75" x14ac:dyDescent="0.2">
      <c r="A200" s="66"/>
      <c r="B200" s="66"/>
      <c r="C200" s="67"/>
      <c r="D200" s="67"/>
      <c r="E200" s="67"/>
      <c r="F200" s="66"/>
      <c r="G200" s="68"/>
      <c r="H200" s="68"/>
      <c r="I200" s="69"/>
      <c r="J200" s="66"/>
      <c r="K200" s="66"/>
    </row>
    <row r="201" spans="1:11" ht="12.75" x14ac:dyDescent="0.2">
      <c r="A201" s="66"/>
      <c r="B201" s="66"/>
      <c r="C201" s="67"/>
      <c r="D201" s="67"/>
      <c r="E201" s="67"/>
      <c r="F201" s="66"/>
      <c r="G201" s="68"/>
      <c r="H201" s="68"/>
      <c r="I201" s="69"/>
      <c r="J201" s="66"/>
      <c r="K201" s="66"/>
    </row>
    <row r="202" spans="1:11" ht="12.75" x14ac:dyDescent="0.2">
      <c r="A202" s="66"/>
      <c r="B202" s="66"/>
      <c r="C202" s="67"/>
      <c r="D202" s="67"/>
      <c r="E202" s="67"/>
      <c r="F202" s="66"/>
      <c r="G202" s="68"/>
      <c r="H202" s="68"/>
      <c r="I202" s="69"/>
      <c r="J202" s="66"/>
      <c r="K202" s="66"/>
    </row>
    <row r="203" spans="1:11" ht="12.75" x14ac:dyDescent="0.2">
      <c r="A203" s="66"/>
      <c r="B203" s="66"/>
      <c r="C203" s="67"/>
      <c r="D203" s="67"/>
      <c r="E203" s="67"/>
      <c r="F203" s="66"/>
      <c r="G203" s="68"/>
      <c r="H203" s="68"/>
      <c r="I203" s="69"/>
      <c r="J203" s="66"/>
      <c r="K203" s="66"/>
    </row>
    <row r="204" spans="1:11" ht="12.75" x14ac:dyDescent="0.2">
      <c r="A204" s="66"/>
      <c r="B204" s="66"/>
      <c r="C204" s="67"/>
      <c r="D204" s="67"/>
      <c r="E204" s="67"/>
      <c r="F204" s="66"/>
      <c r="G204" s="68"/>
      <c r="H204" s="68"/>
      <c r="I204" s="69"/>
      <c r="J204" s="66"/>
      <c r="K204" s="66"/>
    </row>
    <row r="205" spans="1:11" ht="12.75" x14ac:dyDescent="0.2">
      <c r="A205" s="66"/>
      <c r="B205" s="66"/>
      <c r="C205" s="67"/>
      <c r="D205" s="67"/>
      <c r="E205" s="67"/>
      <c r="F205" s="66"/>
      <c r="G205" s="68"/>
      <c r="H205" s="68"/>
      <c r="I205" s="69"/>
      <c r="J205" s="66"/>
      <c r="K205" s="66"/>
    </row>
    <row r="206" spans="1:11" ht="12.75" x14ac:dyDescent="0.2">
      <c r="A206" s="66"/>
      <c r="B206" s="66"/>
      <c r="C206" s="67"/>
      <c r="D206" s="67"/>
      <c r="E206" s="67"/>
      <c r="F206" s="66"/>
      <c r="G206" s="68"/>
      <c r="H206" s="68"/>
      <c r="I206" s="69"/>
      <c r="J206" s="66"/>
      <c r="K206" s="66"/>
    </row>
    <row r="207" spans="1:11" ht="12.75" x14ac:dyDescent="0.2">
      <c r="A207" s="66"/>
      <c r="B207" s="66"/>
      <c r="C207" s="67"/>
      <c r="D207" s="67"/>
      <c r="E207" s="67"/>
      <c r="F207" s="66"/>
      <c r="G207" s="68"/>
      <c r="H207" s="68"/>
      <c r="I207" s="69"/>
      <c r="J207" s="66"/>
      <c r="K207" s="66"/>
    </row>
    <row r="208" spans="1:11" ht="12.75" x14ac:dyDescent="0.2">
      <c r="A208" s="66"/>
      <c r="B208" s="66"/>
      <c r="C208" s="67"/>
      <c r="D208" s="67"/>
      <c r="E208" s="67"/>
      <c r="F208" s="66"/>
      <c r="G208" s="68"/>
      <c r="H208" s="68"/>
      <c r="I208" s="69"/>
      <c r="J208" s="66"/>
      <c r="K208" s="66"/>
    </row>
    <row r="209" spans="1:11" ht="12.75" x14ac:dyDescent="0.2">
      <c r="A209" s="66"/>
      <c r="B209" s="66"/>
      <c r="C209" s="67"/>
      <c r="D209" s="67"/>
      <c r="E209" s="67"/>
      <c r="F209" s="66"/>
      <c r="G209" s="68"/>
      <c r="H209" s="68"/>
      <c r="I209" s="69"/>
      <c r="J209" s="66"/>
      <c r="K209" s="66"/>
    </row>
    <row r="210" spans="1:11" ht="12.75" x14ac:dyDescent="0.2">
      <c r="A210" s="66"/>
      <c r="B210" s="66"/>
      <c r="C210" s="67"/>
      <c r="D210" s="67"/>
      <c r="E210" s="67"/>
      <c r="F210" s="66"/>
      <c r="G210" s="68"/>
      <c r="H210" s="68"/>
      <c r="I210" s="69"/>
      <c r="J210" s="66"/>
      <c r="K210" s="66"/>
    </row>
    <row r="211" spans="1:11" ht="12.75" x14ac:dyDescent="0.2">
      <c r="A211" s="66"/>
      <c r="B211" s="66"/>
      <c r="C211" s="67"/>
      <c r="D211" s="67"/>
      <c r="E211" s="67"/>
      <c r="F211" s="66"/>
      <c r="G211" s="68"/>
      <c r="H211" s="68"/>
      <c r="I211" s="69"/>
      <c r="J211" s="66"/>
      <c r="K211" s="66"/>
    </row>
    <row r="212" spans="1:11" ht="12.75" x14ac:dyDescent="0.2">
      <c r="A212" s="66"/>
      <c r="B212" s="66"/>
      <c r="C212" s="67"/>
      <c r="D212" s="67"/>
      <c r="E212" s="67"/>
      <c r="F212" s="66"/>
      <c r="G212" s="68"/>
      <c r="H212" s="68"/>
      <c r="I212" s="69"/>
      <c r="J212" s="66"/>
      <c r="K212" s="66"/>
    </row>
    <row r="213" spans="1:11" ht="12.75" x14ac:dyDescent="0.2">
      <c r="A213" s="66"/>
      <c r="B213" s="66"/>
      <c r="C213" s="67"/>
      <c r="D213" s="67"/>
      <c r="E213" s="67"/>
      <c r="F213" s="66"/>
      <c r="G213" s="68"/>
      <c r="H213" s="68"/>
      <c r="I213" s="69"/>
      <c r="J213" s="66"/>
      <c r="K213" s="66"/>
    </row>
    <row r="214" spans="1:11" ht="12.75" x14ac:dyDescent="0.2">
      <c r="A214" s="66"/>
      <c r="B214" s="66"/>
      <c r="C214" s="67"/>
      <c r="D214" s="67"/>
      <c r="E214" s="67"/>
      <c r="F214" s="66"/>
      <c r="G214" s="68"/>
      <c r="H214" s="68"/>
      <c r="I214" s="69"/>
      <c r="J214" s="66"/>
      <c r="K214" s="66"/>
    </row>
    <row r="215" spans="1:11" ht="12.75" x14ac:dyDescent="0.2">
      <c r="A215" s="66"/>
      <c r="B215" s="66"/>
      <c r="C215" s="67"/>
      <c r="D215" s="67"/>
      <c r="E215" s="67"/>
      <c r="F215" s="66"/>
      <c r="G215" s="68"/>
      <c r="H215" s="68"/>
      <c r="I215" s="69"/>
      <c r="J215" s="66"/>
      <c r="K215" s="66"/>
    </row>
    <row r="216" spans="1:11" ht="12.75" x14ac:dyDescent="0.2">
      <c r="A216" s="66"/>
      <c r="B216" s="66"/>
      <c r="C216" s="67"/>
      <c r="D216" s="67"/>
      <c r="E216" s="67"/>
      <c r="F216" s="66"/>
      <c r="G216" s="68"/>
      <c r="H216" s="68"/>
      <c r="I216" s="69"/>
      <c r="J216" s="66"/>
      <c r="K216" s="66"/>
    </row>
    <row r="217" spans="1:11" ht="12.75" x14ac:dyDescent="0.2">
      <c r="A217" s="66"/>
      <c r="B217" s="66"/>
      <c r="C217" s="67"/>
      <c r="D217" s="67"/>
      <c r="E217" s="67"/>
      <c r="F217" s="66"/>
      <c r="G217" s="68"/>
      <c r="H217" s="68"/>
      <c r="I217" s="69"/>
      <c r="J217" s="66"/>
      <c r="K217" s="66"/>
    </row>
    <row r="218" spans="1:11" ht="12.75" x14ac:dyDescent="0.2">
      <c r="A218" s="66"/>
      <c r="B218" s="66"/>
      <c r="C218" s="67"/>
      <c r="D218" s="67"/>
      <c r="E218" s="67"/>
      <c r="F218" s="66"/>
      <c r="G218" s="68"/>
      <c r="H218" s="68"/>
      <c r="I218" s="70"/>
      <c r="J218" s="66"/>
      <c r="K218" s="66"/>
    </row>
    <row r="219" spans="1:11" ht="12.75" x14ac:dyDescent="0.2">
      <c r="A219" s="66"/>
      <c r="B219" s="66"/>
      <c r="C219" s="67"/>
      <c r="D219" s="67"/>
      <c r="E219" s="67"/>
      <c r="F219" s="66"/>
      <c r="G219" s="68"/>
      <c r="H219" s="68"/>
      <c r="I219" s="69"/>
      <c r="J219" s="66"/>
      <c r="K219" s="66"/>
    </row>
    <row r="220" spans="1:11" ht="12.75" x14ac:dyDescent="0.2">
      <c r="A220" s="66"/>
      <c r="B220" s="66"/>
      <c r="C220" s="67"/>
      <c r="D220" s="67"/>
      <c r="E220" s="67"/>
      <c r="F220" s="66"/>
      <c r="G220" s="68"/>
      <c r="H220" s="68"/>
      <c r="I220" s="69"/>
      <c r="J220" s="66"/>
      <c r="K220" s="66"/>
    </row>
    <row r="221" spans="1:11" ht="12.75" x14ac:dyDescent="0.2">
      <c r="A221" s="66"/>
      <c r="B221" s="66"/>
      <c r="C221" s="67"/>
      <c r="D221" s="67"/>
      <c r="E221" s="67"/>
      <c r="F221" s="66"/>
      <c r="G221" s="68"/>
      <c r="H221" s="68"/>
      <c r="I221" s="69"/>
      <c r="J221" s="66"/>
      <c r="K221" s="66"/>
    </row>
    <row r="222" spans="1:11" ht="12.75" x14ac:dyDescent="0.2">
      <c r="A222" s="66"/>
      <c r="B222" s="66"/>
      <c r="C222" s="67"/>
      <c r="D222" s="67"/>
      <c r="E222" s="67"/>
      <c r="F222" s="66"/>
      <c r="G222" s="68"/>
      <c r="H222" s="68"/>
      <c r="I222" s="69"/>
      <c r="J222" s="66"/>
      <c r="K222" s="66"/>
    </row>
    <row r="223" spans="1:11" ht="12.75" x14ac:dyDescent="0.2">
      <c r="A223" s="66"/>
      <c r="B223" s="66"/>
      <c r="C223" s="67"/>
      <c r="D223" s="67"/>
      <c r="E223" s="67"/>
      <c r="F223" s="66"/>
      <c r="G223" s="68"/>
      <c r="H223" s="68"/>
      <c r="I223" s="69"/>
      <c r="J223" s="66"/>
      <c r="K223" s="66"/>
    </row>
    <row r="224" spans="1:11" ht="12.75" x14ac:dyDescent="0.2">
      <c r="A224" s="66"/>
      <c r="B224" s="66"/>
      <c r="C224" s="67"/>
      <c r="D224" s="67"/>
      <c r="E224" s="67"/>
      <c r="F224" s="66"/>
      <c r="G224" s="68"/>
      <c r="H224" s="68"/>
      <c r="I224" s="69"/>
      <c r="J224" s="66"/>
      <c r="K224" s="66"/>
    </row>
    <row r="225" spans="1:11" ht="12.75" x14ac:dyDescent="0.2">
      <c r="A225" s="66"/>
      <c r="B225" s="66"/>
      <c r="C225" s="67"/>
      <c r="D225" s="67"/>
      <c r="E225" s="67"/>
      <c r="F225" s="66"/>
      <c r="G225" s="68"/>
      <c r="H225" s="68"/>
      <c r="I225" s="69"/>
      <c r="J225" s="66"/>
      <c r="K225" s="66"/>
    </row>
    <row r="226" spans="1:11" ht="12.75" x14ac:dyDescent="0.2">
      <c r="A226" s="66"/>
      <c r="B226" s="66"/>
      <c r="C226" s="67"/>
      <c r="D226" s="67"/>
      <c r="E226" s="67"/>
      <c r="F226" s="66"/>
      <c r="G226" s="68"/>
      <c r="H226" s="68"/>
      <c r="I226" s="69"/>
      <c r="J226" s="66"/>
      <c r="K226" s="66"/>
    </row>
    <row r="227" spans="1:11" ht="12.75" x14ac:dyDescent="0.2">
      <c r="A227" s="66"/>
      <c r="B227" s="66"/>
      <c r="C227" s="67"/>
      <c r="D227" s="67"/>
      <c r="E227" s="67"/>
      <c r="F227" s="66"/>
      <c r="G227" s="68"/>
      <c r="H227" s="68"/>
      <c r="I227" s="69"/>
      <c r="J227" s="66"/>
      <c r="K227" s="66"/>
    </row>
    <row r="228" spans="1:11" ht="12.75" x14ac:dyDescent="0.2">
      <c r="A228" s="66"/>
      <c r="B228" s="66"/>
      <c r="C228" s="67"/>
      <c r="D228" s="67"/>
      <c r="E228" s="67"/>
      <c r="F228" s="66"/>
      <c r="G228" s="68"/>
      <c r="H228" s="68"/>
      <c r="I228" s="69"/>
      <c r="J228" s="66"/>
      <c r="K228" s="66"/>
    </row>
    <row r="229" spans="1:11" ht="12.75" x14ac:dyDescent="0.2">
      <c r="A229" s="66"/>
      <c r="B229" s="66"/>
      <c r="C229" s="67"/>
      <c r="D229" s="67"/>
      <c r="E229" s="67"/>
      <c r="F229" s="66"/>
      <c r="G229" s="68"/>
      <c r="H229" s="68"/>
      <c r="I229" s="69"/>
      <c r="J229" s="66"/>
      <c r="K229" s="66"/>
    </row>
    <row r="230" spans="1:11" ht="12.75" x14ac:dyDescent="0.2">
      <c r="A230" s="66"/>
      <c r="B230" s="66"/>
      <c r="C230" s="67"/>
      <c r="D230" s="67"/>
      <c r="E230" s="67"/>
      <c r="F230" s="66"/>
      <c r="G230" s="68"/>
      <c r="H230" s="68"/>
      <c r="I230" s="69"/>
      <c r="J230" s="66"/>
      <c r="K230" s="66"/>
    </row>
    <row r="231" spans="1:11" ht="12.75" x14ac:dyDescent="0.2">
      <c r="A231" s="66"/>
      <c r="B231" s="66"/>
      <c r="C231" s="67"/>
      <c r="D231" s="67"/>
      <c r="E231" s="67"/>
      <c r="F231" s="66"/>
      <c r="G231" s="68"/>
      <c r="H231" s="68"/>
      <c r="I231" s="69"/>
      <c r="J231" s="66"/>
      <c r="K231" s="66"/>
    </row>
    <row r="232" spans="1:11" ht="12.75" x14ac:dyDescent="0.2">
      <c r="A232" s="66"/>
      <c r="B232" s="66"/>
      <c r="C232" s="67"/>
      <c r="D232" s="67"/>
      <c r="E232" s="67"/>
      <c r="F232" s="66"/>
      <c r="G232" s="68"/>
      <c r="H232" s="68"/>
      <c r="I232" s="69"/>
      <c r="J232" s="66"/>
      <c r="K232" s="66"/>
    </row>
    <row r="233" spans="1:11" ht="12.75" x14ac:dyDescent="0.2">
      <c r="A233" s="66"/>
      <c r="B233" s="66"/>
      <c r="C233" s="67"/>
      <c r="D233" s="67"/>
      <c r="E233" s="67"/>
      <c r="F233" s="66"/>
      <c r="G233" s="68"/>
      <c r="H233" s="68"/>
      <c r="I233" s="69"/>
      <c r="J233" s="66"/>
      <c r="K233" s="66"/>
    </row>
    <row r="234" spans="1:11" ht="12.75" x14ac:dyDescent="0.2">
      <c r="A234" s="66"/>
      <c r="B234" s="66"/>
      <c r="C234" s="67"/>
      <c r="D234" s="67"/>
      <c r="E234" s="67"/>
      <c r="F234" s="66"/>
      <c r="G234" s="68"/>
      <c r="H234" s="68"/>
      <c r="I234" s="69"/>
      <c r="J234" s="66"/>
      <c r="K234" s="66"/>
    </row>
    <row r="235" spans="1:11" ht="12.75" x14ac:dyDescent="0.2">
      <c r="A235" s="66"/>
      <c r="B235" s="66"/>
      <c r="C235" s="67"/>
      <c r="D235" s="67"/>
      <c r="E235" s="67"/>
      <c r="F235" s="66"/>
      <c r="G235" s="68"/>
      <c r="H235" s="68"/>
      <c r="I235" s="69"/>
      <c r="J235" s="66"/>
      <c r="K235" s="66"/>
    </row>
    <row r="236" spans="1:11" ht="12.75" x14ac:dyDescent="0.2">
      <c r="A236" s="66"/>
      <c r="B236" s="66"/>
      <c r="C236" s="67"/>
      <c r="D236" s="67"/>
      <c r="E236" s="67"/>
      <c r="F236" s="66"/>
      <c r="G236" s="68"/>
      <c r="H236" s="68"/>
      <c r="I236" s="69"/>
      <c r="J236" s="66"/>
      <c r="K236" s="66"/>
    </row>
    <row r="237" spans="1:11" ht="12.75" x14ac:dyDescent="0.2">
      <c r="A237" s="66"/>
      <c r="B237" s="66"/>
      <c r="C237" s="67"/>
      <c r="D237" s="67"/>
      <c r="E237" s="67"/>
      <c r="F237" s="66"/>
      <c r="G237" s="68"/>
      <c r="H237" s="68"/>
      <c r="I237" s="69"/>
      <c r="J237" s="66"/>
      <c r="K237" s="66"/>
    </row>
    <row r="238" spans="1:11" ht="12.75" x14ac:dyDescent="0.2">
      <c r="A238" s="66"/>
      <c r="B238" s="66"/>
      <c r="C238" s="67"/>
      <c r="D238" s="67"/>
      <c r="E238" s="67"/>
      <c r="F238" s="66"/>
      <c r="G238" s="68"/>
      <c r="H238" s="68"/>
      <c r="I238" s="69"/>
      <c r="J238" s="66"/>
      <c r="K238" s="66"/>
    </row>
    <row r="239" spans="1:11" ht="12.75" x14ac:dyDescent="0.2">
      <c r="A239" s="66"/>
      <c r="B239" s="66"/>
      <c r="C239" s="67"/>
      <c r="D239" s="67"/>
      <c r="E239" s="67"/>
      <c r="F239" s="66"/>
      <c r="G239" s="68"/>
      <c r="H239" s="68"/>
      <c r="I239" s="69"/>
      <c r="J239" s="66"/>
      <c r="K239" s="66"/>
    </row>
    <row r="240" spans="1:11" ht="12.75" x14ac:dyDescent="0.2">
      <c r="A240" s="66"/>
      <c r="B240" s="66"/>
      <c r="C240" s="67"/>
      <c r="D240" s="67"/>
      <c r="E240" s="67"/>
      <c r="F240" s="66"/>
      <c r="G240" s="68"/>
      <c r="H240" s="68"/>
      <c r="I240" s="69"/>
      <c r="J240" s="66"/>
      <c r="K240" s="66"/>
    </row>
    <row r="241" spans="1:11" ht="12.75" x14ac:dyDescent="0.2">
      <c r="A241" s="66"/>
      <c r="B241" s="66"/>
      <c r="C241" s="67"/>
      <c r="D241" s="67"/>
      <c r="E241" s="67"/>
      <c r="F241" s="66"/>
      <c r="G241" s="68"/>
      <c r="H241" s="68"/>
      <c r="I241" s="75"/>
      <c r="J241" s="66"/>
      <c r="K241" s="66"/>
    </row>
    <row r="242" spans="1:11" ht="12.75" x14ac:dyDescent="0.2">
      <c r="A242" s="66"/>
      <c r="B242" s="66"/>
      <c r="C242" s="67"/>
      <c r="D242" s="67"/>
      <c r="E242" s="67"/>
      <c r="F242" s="66"/>
      <c r="G242" s="68"/>
      <c r="H242" s="68"/>
      <c r="I242" s="70"/>
      <c r="J242" s="66"/>
      <c r="K242" s="66"/>
    </row>
    <row r="243" spans="1:11" ht="12.75" x14ac:dyDescent="0.2">
      <c r="A243" s="66"/>
      <c r="B243" s="66"/>
      <c r="C243" s="67"/>
      <c r="D243" s="67"/>
      <c r="E243" s="67"/>
      <c r="F243" s="66"/>
      <c r="G243" s="68"/>
      <c r="H243" s="68"/>
      <c r="I243" s="70"/>
      <c r="J243" s="66"/>
      <c r="K243" s="66"/>
    </row>
    <row r="244" spans="1:11" ht="12.75" x14ac:dyDescent="0.2">
      <c r="A244" s="66"/>
      <c r="B244" s="66"/>
      <c r="C244" s="67"/>
      <c r="D244" s="67"/>
      <c r="E244" s="67"/>
      <c r="F244" s="66"/>
      <c r="G244" s="68"/>
      <c r="H244" s="68"/>
      <c r="I244" s="70"/>
      <c r="J244" s="66"/>
      <c r="K244" s="66"/>
    </row>
    <row r="245" spans="1:11" ht="12.75" x14ac:dyDescent="0.2">
      <c r="A245" s="66"/>
      <c r="B245" s="66"/>
      <c r="C245" s="67"/>
      <c r="D245" s="67"/>
      <c r="E245" s="67"/>
      <c r="F245" s="66"/>
      <c r="G245" s="68"/>
      <c r="H245" s="68"/>
      <c r="I245" s="70"/>
      <c r="J245" s="66"/>
      <c r="K245" s="66"/>
    </row>
    <row r="246" spans="1:11" ht="12.75" x14ac:dyDescent="0.2">
      <c r="A246" s="66"/>
      <c r="B246" s="66"/>
      <c r="C246" s="67"/>
      <c r="D246" s="67"/>
      <c r="E246" s="67"/>
      <c r="F246" s="66"/>
      <c r="G246" s="68"/>
      <c r="H246" s="68"/>
      <c r="I246" s="69"/>
      <c r="J246" s="66"/>
      <c r="K246" s="66"/>
    </row>
    <row r="247" spans="1:11" ht="12.75" x14ac:dyDescent="0.2">
      <c r="A247" s="66"/>
      <c r="B247" s="66"/>
      <c r="C247" s="67"/>
      <c r="D247" s="67"/>
      <c r="E247" s="67"/>
      <c r="F247" s="66"/>
      <c r="G247" s="68"/>
      <c r="H247" s="68"/>
      <c r="I247" s="69"/>
      <c r="J247" s="66"/>
      <c r="K247" s="66"/>
    </row>
    <row r="248" spans="1:11" ht="12.75" x14ac:dyDescent="0.2">
      <c r="A248" s="66"/>
      <c r="B248" s="66"/>
      <c r="C248" s="67"/>
      <c r="D248" s="67"/>
      <c r="E248" s="67"/>
      <c r="F248" s="66"/>
      <c r="G248" s="68"/>
      <c r="H248" s="68"/>
      <c r="I248" s="69"/>
      <c r="J248" s="66"/>
      <c r="K248" s="66"/>
    </row>
    <row r="249" spans="1:11" ht="12.75" x14ac:dyDescent="0.2">
      <c r="A249" s="66"/>
      <c r="B249" s="66"/>
      <c r="C249" s="67"/>
      <c r="D249" s="67"/>
      <c r="E249" s="67"/>
      <c r="F249" s="66"/>
      <c r="G249" s="68"/>
      <c r="H249" s="68"/>
      <c r="I249" s="69"/>
      <c r="J249" s="66"/>
      <c r="K249" s="66"/>
    </row>
    <row r="250" spans="1:11" ht="12.75" x14ac:dyDescent="0.2">
      <c r="A250" s="66"/>
      <c r="B250" s="66"/>
      <c r="C250" s="67"/>
      <c r="D250" s="67"/>
      <c r="E250" s="67"/>
      <c r="F250" s="66"/>
      <c r="G250" s="68"/>
      <c r="H250" s="68"/>
      <c r="I250" s="69"/>
      <c r="J250" s="66"/>
      <c r="K250" s="66"/>
    </row>
    <row r="251" spans="1:11" ht="12.75" x14ac:dyDescent="0.2">
      <c r="A251" s="66"/>
      <c r="B251" s="66"/>
      <c r="C251" s="67"/>
      <c r="D251" s="67"/>
      <c r="E251" s="67"/>
      <c r="F251" s="66"/>
      <c r="G251" s="68"/>
      <c r="H251" s="68"/>
      <c r="I251" s="69"/>
      <c r="J251" s="66"/>
      <c r="K251" s="66"/>
    </row>
    <row r="252" spans="1:11" ht="12.75" x14ac:dyDescent="0.2">
      <c r="A252" s="66"/>
      <c r="B252" s="66"/>
      <c r="C252" s="67"/>
      <c r="D252" s="67"/>
      <c r="E252" s="67"/>
      <c r="F252" s="66"/>
      <c r="G252" s="68"/>
      <c r="H252" s="68"/>
      <c r="I252" s="69"/>
      <c r="J252" s="66"/>
      <c r="K252" s="66"/>
    </row>
    <row r="253" spans="1:11" ht="12.75" x14ac:dyDescent="0.2">
      <c r="A253" s="66"/>
      <c r="B253" s="66"/>
      <c r="C253" s="67"/>
      <c r="D253" s="67"/>
      <c r="E253" s="67"/>
      <c r="F253" s="66"/>
      <c r="G253" s="68"/>
      <c r="H253" s="68"/>
      <c r="I253" s="69"/>
      <c r="J253" s="66"/>
      <c r="K253" s="66"/>
    </row>
    <row r="254" spans="1:11" ht="12.75" x14ac:dyDescent="0.2">
      <c r="A254" s="66"/>
      <c r="B254" s="66"/>
      <c r="C254" s="67"/>
      <c r="D254" s="67"/>
      <c r="E254" s="67"/>
      <c r="F254" s="66"/>
      <c r="G254" s="68"/>
      <c r="H254" s="68"/>
      <c r="I254" s="69"/>
      <c r="J254" s="66"/>
      <c r="K254" s="66"/>
    </row>
    <row r="255" spans="1:11" ht="12.75" x14ac:dyDescent="0.2">
      <c r="A255" s="66"/>
      <c r="B255" s="66"/>
      <c r="C255" s="67"/>
      <c r="D255" s="67"/>
      <c r="E255" s="67"/>
      <c r="F255" s="66"/>
      <c r="G255" s="68"/>
      <c r="H255" s="68"/>
      <c r="I255" s="69"/>
      <c r="J255" s="66"/>
      <c r="K255" s="66"/>
    </row>
    <row r="256" spans="1:11" ht="12.75" x14ac:dyDescent="0.2">
      <c r="A256" s="66"/>
      <c r="B256" s="66"/>
      <c r="C256" s="67"/>
      <c r="D256" s="67"/>
      <c r="E256" s="67"/>
      <c r="F256" s="66"/>
      <c r="G256" s="68"/>
      <c r="H256" s="68"/>
      <c r="I256" s="69"/>
      <c r="J256" s="66"/>
      <c r="K256" s="66"/>
    </row>
    <row r="257" spans="1:11" ht="12.75" x14ac:dyDescent="0.2">
      <c r="A257" s="66"/>
      <c r="B257" s="66"/>
      <c r="C257" s="67"/>
      <c r="D257" s="67"/>
      <c r="E257" s="67"/>
      <c r="F257" s="66"/>
      <c r="G257" s="68"/>
      <c r="H257" s="68"/>
      <c r="I257" s="69"/>
      <c r="J257" s="66"/>
      <c r="K257" s="66"/>
    </row>
    <row r="258" spans="1:11" ht="12.75" x14ac:dyDescent="0.2">
      <c r="A258" s="66"/>
      <c r="B258" s="66"/>
      <c r="C258" s="67"/>
      <c r="D258" s="67"/>
      <c r="E258" s="67"/>
      <c r="F258" s="66"/>
      <c r="G258" s="68"/>
      <c r="H258" s="68"/>
      <c r="I258" s="70"/>
      <c r="J258" s="66"/>
      <c r="K258" s="66"/>
    </row>
    <row r="259" spans="1:11" ht="12.75" x14ac:dyDescent="0.2">
      <c r="A259" s="66"/>
      <c r="B259" s="66"/>
      <c r="C259" s="67"/>
      <c r="D259" s="67"/>
      <c r="E259" s="67"/>
      <c r="F259" s="66"/>
      <c r="G259" s="68"/>
      <c r="H259" s="68"/>
      <c r="I259" s="69"/>
      <c r="J259" s="66"/>
      <c r="K259" s="66"/>
    </row>
    <row r="260" spans="1:11" ht="12.75" x14ac:dyDescent="0.2">
      <c r="A260" s="66"/>
      <c r="B260" s="66"/>
      <c r="C260" s="67"/>
      <c r="D260" s="67"/>
      <c r="E260" s="67"/>
      <c r="F260" s="66"/>
      <c r="G260" s="68"/>
      <c r="H260" s="68"/>
      <c r="I260" s="69"/>
      <c r="J260" s="66"/>
      <c r="K260" s="66"/>
    </row>
    <row r="261" spans="1:11" ht="12.75" x14ac:dyDescent="0.2">
      <c r="A261" s="66"/>
      <c r="B261" s="66"/>
      <c r="C261" s="67"/>
      <c r="D261" s="67"/>
      <c r="E261" s="67"/>
      <c r="F261" s="66"/>
      <c r="G261" s="68"/>
      <c r="H261" s="68"/>
      <c r="I261" s="69"/>
      <c r="J261" s="66"/>
      <c r="K261" s="66"/>
    </row>
    <row r="262" spans="1:11" ht="12.75" x14ac:dyDescent="0.2">
      <c r="A262" s="66"/>
      <c r="B262" s="66"/>
      <c r="C262" s="67"/>
      <c r="D262" s="67"/>
      <c r="E262" s="67"/>
      <c r="F262" s="66"/>
      <c r="G262" s="68"/>
      <c r="H262" s="68"/>
      <c r="I262" s="69"/>
      <c r="J262" s="66"/>
      <c r="K262" s="66"/>
    </row>
    <row r="263" spans="1:11" ht="12.75" x14ac:dyDescent="0.2">
      <c r="A263" s="66"/>
      <c r="B263" s="66"/>
      <c r="C263" s="67"/>
      <c r="D263" s="67"/>
      <c r="E263" s="67"/>
      <c r="F263" s="66"/>
      <c r="G263" s="68"/>
      <c r="H263" s="68"/>
      <c r="I263" s="69"/>
      <c r="J263" s="66"/>
      <c r="K263" s="66"/>
    </row>
    <row r="264" spans="1:11" ht="12.75" x14ac:dyDescent="0.2">
      <c r="A264" s="66"/>
      <c r="B264" s="66"/>
      <c r="C264" s="67"/>
      <c r="D264" s="67"/>
      <c r="E264" s="67"/>
      <c r="F264" s="66"/>
      <c r="G264" s="68"/>
      <c r="H264" s="68"/>
      <c r="I264" s="69"/>
      <c r="J264" s="66"/>
      <c r="K264" s="66"/>
    </row>
    <row r="265" spans="1:11" ht="12.75" x14ac:dyDescent="0.2">
      <c r="A265" s="66"/>
      <c r="B265" s="66"/>
      <c r="C265" s="67"/>
      <c r="D265" s="67"/>
      <c r="E265" s="67"/>
      <c r="F265" s="66"/>
      <c r="G265" s="68"/>
      <c r="H265" s="68"/>
      <c r="I265" s="69"/>
      <c r="J265" s="66"/>
      <c r="K265" s="66"/>
    </row>
    <row r="266" spans="1:11" ht="12.75" x14ac:dyDescent="0.2">
      <c r="A266" s="66"/>
      <c r="B266" s="66"/>
      <c r="C266" s="67"/>
      <c r="D266" s="67"/>
      <c r="E266" s="67"/>
      <c r="F266" s="66"/>
      <c r="G266" s="68"/>
      <c r="H266" s="68"/>
      <c r="I266" s="69"/>
      <c r="J266" s="66"/>
      <c r="K266" s="66"/>
    </row>
    <row r="267" spans="1:11" ht="12.75" x14ac:dyDescent="0.2">
      <c r="A267" s="66"/>
      <c r="B267" s="66"/>
      <c r="C267" s="67"/>
      <c r="D267" s="67"/>
      <c r="E267" s="67"/>
      <c r="F267" s="66"/>
      <c r="G267" s="68"/>
      <c r="H267" s="68"/>
      <c r="I267" s="69"/>
      <c r="J267" s="66"/>
      <c r="K267" s="66"/>
    </row>
    <row r="268" spans="1:11" ht="12.75" x14ac:dyDescent="0.2">
      <c r="A268" s="66"/>
      <c r="B268" s="66"/>
      <c r="C268" s="67"/>
      <c r="D268" s="67"/>
      <c r="E268" s="67"/>
      <c r="F268" s="66"/>
      <c r="G268" s="68"/>
      <c r="H268" s="68"/>
      <c r="I268" s="69"/>
      <c r="J268" s="66"/>
      <c r="K268" s="66"/>
    </row>
    <row r="269" spans="1:11" ht="12.75" x14ac:dyDescent="0.2">
      <c r="A269" s="66"/>
      <c r="B269" s="66"/>
      <c r="C269" s="67"/>
      <c r="D269" s="67"/>
      <c r="E269" s="67"/>
      <c r="F269" s="66"/>
      <c r="G269" s="68"/>
      <c r="H269" s="68"/>
      <c r="I269" s="69"/>
      <c r="J269" s="66"/>
      <c r="K269" s="66"/>
    </row>
    <row r="270" spans="1:11" ht="12.75" x14ac:dyDescent="0.2">
      <c r="A270" s="66"/>
      <c r="B270" s="66"/>
      <c r="C270" s="67"/>
      <c r="D270" s="67"/>
      <c r="E270" s="67"/>
      <c r="F270" s="66"/>
      <c r="G270" s="68"/>
      <c r="H270" s="68"/>
      <c r="I270" s="69"/>
      <c r="J270" s="66"/>
      <c r="K270" s="66"/>
    </row>
    <row r="271" spans="1:11" ht="12.75" x14ac:dyDescent="0.2">
      <c r="A271" s="66"/>
      <c r="B271" s="66"/>
      <c r="C271" s="67"/>
      <c r="D271" s="67"/>
      <c r="E271" s="67"/>
      <c r="F271" s="66"/>
      <c r="G271" s="68"/>
      <c r="H271" s="68"/>
      <c r="I271" s="69"/>
      <c r="J271" s="66"/>
      <c r="K271" s="66"/>
    </row>
    <row r="272" spans="1:11" ht="12.75" x14ac:dyDescent="0.2">
      <c r="A272" s="66"/>
      <c r="B272" s="66"/>
      <c r="C272" s="67"/>
      <c r="D272" s="67"/>
      <c r="E272" s="67"/>
      <c r="F272" s="66"/>
      <c r="G272" s="68"/>
      <c r="H272" s="68"/>
      <c r="I272" s="69"/>
      <c r="J272" s="66"/>
      <c r="K272" s="66"/>
    </row>
    <row r="273" spans="1:11" ht="12.75" x14ac:dyDescent="0.2">
      <c r="A273" s="66"/>
      <c r="B273" s="66"/>
      <c r="C273" s="67"/>
      <c r="D273" s="67"/>
      <c r="E273" s="67"/>
      <c r="F273" s="66"/>
      <c r="G273" s="68"/>
      <c r="H273" s="68"/>
      <c r="I273" s="69"/>
      <c r="J273" s="66"/>
      <c r="K273" s="66"/>
    </row>
    <row r="274" spans="1:11" ht="12.75" x14ac:dyDescent="0.2">
      <c r="A274" s="66"/>
      <c r="B274" s="66"/>
      <c r="C274" s="67"/>
      <c r="D274" s="67"/>
      <c r="E274" s="67"/>
      <c r="F274" s="66"/>
      <c r="G274" s="68"/>
      <c r="H274" s="68"/>
      <c r="I274" s="69"/>
      <c r="J274" s="66"/>
      <c r="K274" s="66"/>
    </row>
    <row r="275" spans="1:11" ht="12.75" x14ac:dyDescent="0.2">
      <c r="A275" s="66"/>
      <c r="B275" s="66"/>
      <c r="C275" s="67"/>
      <c r="D275" s="67"/>
      <c r="E275" s="67"/>
      <c r="F275" s="66"/>
      <c r="G275" s="68"/>
      <c r="H275" s="68"/>
      <c r="I275" s="69"/>
      <c r="J275" s="66"/>
      <c r="K275" s="66"/>
    </row>
    <row r="276" spans="1:11" ht="12.75" x14ac:dyDescent="0.2">
      <c r="A276" s="66"/>
      <c r="B276" s="66"/>
      <c r="C276" s="67"/>
      <c r="D276" s="67"/>
      <c r="E276" s="67"/>
      <c r="F276" s="66"/>
      <c r="G276" s="68"/>
      <c r="H276" s="68"/>
      <c r="I276" s="69"/>
      <c r="J276" s="66"/>
      <c r="K276" s="66"/>
    </row>
    <row r="277" spans="1:11" ht="12.75" x14ac:dyDescent="0.2">
      <c r="A277" s="66"/>
      <c r="B277" s="66"/>
      <c r="C277" s="67"/>
      <c r="D277" s="67"/>
      <c r="E277" s="67"/>
      <c r="F277" s="66"/>
      <c r="G277" s="68"/>
      <c r="H277" s="68"/>
      <c r="I277" s="69"/>
      <c r="J277" s="66"/>
      <c r="K277" s="66"/>
    </row>
    <row r="278" spans="1:11" ht="12.75" x14ac:dyDescent="0.2">
      <c r="A278" s="66"/>
      <c r="B278" s="66"/>
      <c r="C278" s="67"/>
      <c r="D278" s="67"/>
      <c r="E278" s="67"/>
      <c r="F278" s="66"/>
      <c r="G278" s="68"/>
      <c r="H278" s="68"/>
      <c r="I278" s="69"/>
      <c r="J278" s="66"/>
      <c r="K278" s="66"/>
    </row>
    <row r="279" spans="1:11" ht="12.75" x14ac:dyDescent="0.2">
      <c r="A279" s="66"/>
      <c r="B279" s="66"/>
      <c r="C279" s="67"/>
      <c r="D279" s="67"/>
      <c r="E279" s="67"/>
      <c r="F279" s="66"/>
      <c r="G279" s="68"/>
      <c r="H279" s="68"/>
      <c r="I279" s="69"/>
      <c r="J279" s="66"/>
      <c r="K279" s="66"/>
    </row>
    <row r="280" spans="1:11" ht="12.75" x14ac:dyDescent="0.2">
      <c r="A280" s="66"/>
      <c r="B280" s="66"/>
      <c r="C280" s="67"/>
      <c r="D280" s="67"/>
      <c r="E280" s="67"/>
      <c r="F280" s="66"/>
      <c r="G280" s="68"/>
      <c r="H280" s="68"/>
      <c r="I280" s="69"/>
      <c r="J280" s="66"/>
      <c r="K280" s="66"/>
    </row>
    <row r="281" spans="1:11" ht="12.75" x14ac:dyDescent="0.2">
      <c r="A281" s="66"/>
      <c r="B281" s="66"/>
      <c r="C281" s="67"/>
      <c r="D281" s="67"/>
      <c r="E281" s="67"/>
      <c r="F281" s="66"/>
      <c r="G281" s="68"/>
      <c r="H281" s="68"/>
      <c r="I281" s="69"/>
      <c r="J281" s="66"/>
      <c r="K281" s="66"/>
    </row>
    <row r="282" spans="1:11" ht="12.75" x14ac:dyDescent="0.2">
      <c r="A282" s="66"/>
      <c r="B282" s="66"/>
      <c r="C282" s="67"/>
      <c r="D282" s="67"/>
      <c r="E282" s="67"/>
      <c r="F282" s="66"/>
      <c r="G282" s="68"/>
      <c r="H282" s="68"/>
      <c r="I282" s="69"/>
      <c r="J282" s="66"/>
      <c r="K282" s="66"/>
    </row>
    <row r="283" spans="1:11" ht="12.75" x14ac:dyDescent="0.2">
      <c r="A283" s="66"/>
      <c r="B283" s="66"/>
      <c r="C283" s="67"/>
      <c r="D283" s="67"/>
      <c r="E283" s="67"/>
      <c r="F283" s="66"/>
      <c r="G283" s="68"/>
      <c r="H283" s="68"/>
      <c r="I283" s="69"/>
      <c r="J283" s="66"/>
      <c r="K283" s="66"/>
    </row>
    <row r="284" spans="1:11" ht="12.75" x14ac:dyDescent="0.2">
      <c r="A284" s="66"/>
      <c r="B284" s="66"/>
      <c r="C284" s="67"/>
      <c r="D284" s="67"/>
      <c r="E284" s="67"/>
      <c r="F284" s="66"/>
      <c r="G284" s="68"/>
      <c r="H284" s="68"/>
      <c r="I284" s="69"/>
      <c r="J284" s="66"/>
      <c r="K284" s="66"/>
    </row>
    <row r="285" spans="1:11" ht="12.75" x14ac:dyDescent="0.2">
      <c r="A285" s="66"/>
      <c r="B285" s="66"/>
      <c r="C285" s="67"/>
      <c r="D285" s="67"/>
      <c r="E285" s="67"/>
      <c r="F285" s="66"/>
      <c r="G285" s="68"/>
      <c r="H285" s="68"/>
      <c r="I285" s="69"/>
      <c r="J285" s="66"/>
      <c r="K285" s="66"/>
    </row>
    <row r="286" spans="1:11" ht="12.75" x14ac:dyDescent="0.2">
      <c r="A286" s="66"/>
      <c r="B286" s="66"/>
      <c r="C286" s="67"/>
      <c r="D286" s="67"/>
      <c r="E286" s="67"/>
      <c r="F286" s="66"/>
      <c r="G286" s="68"/>
      <c r="H286" s="68"/>
      <c r="I286" s="69"/>
      <c r="J286" s="66"/>
      <c r="K286" s="66"/>
    </row>
    <row r="287" spans="1:11" ht="12.75" x14ac:dyDescent="0.2">
      <c r="A287" s="66"/>
      <c r="B287" s="66"/>
      <c r="C287" s="67"/>
      <c r="D287" s="67"/>
      <c r="E287" s="67"/>
      <c r="F287" s="66"/>
      <c r="G287" s="68"/>
      <c r="H287" s="68"/>
      <c r="I287" s="69"/>
      <c r="J287" s="66"/>
      <c r="K287" s="66"/>
    </row>
    <row r="288" spans="1:11" ht="12.75" x14ac:dyDescent="0.2">
      <c r="A288" s="66"/>
      <c r="B288" s="66"/>
      <c r="C288" s="67"/>
      <c r="D288" s="67"/>
      <c r="E288" s="67"/>
      <c r="F288" s="66"/>
      <c r="G288" s="68"/>
      <c r="H288" s="68"/>
      <c r="I288" s="69"/>
      <c r="J288" s="66"/>
      <c r="K288" s="66"/>
    </row>
    <row r="289" spans="1:11" ht="12.75" x14ac:dyDescent="0.2">
      <c r="A289" s="66"/>
      <c r="B289" s="66"/>
      <c r="C289" s="67"/>
      <c r="D289" s="67"/>
      <c r="E289" s="67"/>
      <c r="F289" s="66"/>
      <c r="G289" s="68"/>
      <c r="H289" s="68"/>
      <c r="I289" s="69"/>
      <c r="J289" s="66"/>
      <c r="K289" s="66"/>
    </row>
    <row r="290" spans="1:11" ht="12.75" x14ac:dyDescent="0.2">
      <c r="A290" s="66"/>
      <c r="B290" s="66"/>
      <c r="C290" s="67"/>
      <c r="D290" s="67"/>
      <c r="E290" s="67"/>
      <c r="F290" s="66"/>
      <c r="G290" s="68"/>
      <c r="H290" s="68"/>
      <c r="I290" s="69"/>
      <c r="J290" s="66"/>
      <c r="K290" s="66"/>
    </row>
    <row r="291" spans="1:11" ht="12.75" x14ac:dyDescent="0.2">
      <c r="A291" s="66"/>
      <c r="B291" s="66"/>
      <c r="C291" s="67"/>
      <c r="D291" s="67"/>
      <c r="E291" s="67"/>
      <c r="F291" s="66"/>
      <c r="G291" s="68"/>
      <c r="H291" s="68"/>
      <c r="I291" s="69"/>
      <c r="J291" s="66"/>
      <c r="K291" s="66"/>
    </row>
    <row r="292" spans="1:11" ht="12.75" x14ac:dyDescent="0.2">
      <c r="A292" s="66"/>
      <c r="B292" s="66"/>
      <c r="C292" s="67"/>
      <c r="D292" s="67"/>
      <c r="E292" s="67"/>
      <c r="F292" s="66"/>
      <c r="G292" s="68"/>
      <c r="H292" s="68"/>
      <c r="I292" s="69"/>
      <c r="J292" s="66"/>
      <c r="K292" s="66"/>
    </row>
    <row r="293" spans="1:11" ht="12.75" x14ac:dyDescent="0.2">
      <c r="A293" s="66"/>
      <c r="B293" s="66"/>
      <c r="C293" s="67"/>
      <c r="D293" s="67"/>
      <c r="E293" s="67"/>
      <c r="F293" s="66"/>
      <c r="G293" s="68"/>
      <c r="H293" s="68"/>
      <c r="I293" s="69"/>
      <c r="J293" s="66"/>
      <c r="K293" s="66"/>
    </row>
    <row r="294" spans="1:11" ht="12.75" x14ac:dyDescent="0.2">
      <c r="A294" s="66"/>
      <c r="B294" s="66"/>
      <c r="C294" s="67"/>
      <c r="D294" s="67"/>
      <c r="E294" s="67"/>
      <c r="F294" s="66"/>
      <c r="G294" s="68"/>
      <c r="H294" s="68"/>
      <c r="I294" s="69"/>
      <c r="J294" s="66"/>
      <c r="K294" s="66"/>
    </row>
    <row r="295" spans="1:11" ht="12.75" x14ac:dyDescent="0.2">
      <c r="A295" s="66"/>
      <c r="B295" s="66"/>
      <c r="C295" s="67"/>
      <c r="D295" s="67"/>
      <c r="E295" s="67"/>
      <c r="F295" s="66"/>
      <c r="G295" s="68"/>
      <c r="H295" s="68"/>
      <c r="I295" s="69"/>
      <c r="J295" s="66"/>
      <c r="K295" s="66"/>
    </row>
    <row r="296" spans="1:11" ht="12.75" x14ac:dyDescent="0.2">
      <c r="A296" s="66"/>
      <c r="B296" s="66"/>
      <c r="C296" s="67"/>
      <c r="D296" s="67"/>
      <c r="E296" s="67"/>
      <c r="F296" s="66"/>
      <c r="G296" s="68"/>
      <c r="H296" s="68"/>
      <c r="I296" s="70"/>
      <c r="J296" s="66"/>
      <c r="K296" s="66"/>
    </row>
    <row r="297" spans="1:11" ht="12.75" x14ac:dyDescent="0.2">
      <c r="A297" s="66"/>
      <c r="B297" s="66"/>
      <c r="C297" s="67"/>
      <c r="D297" s="67"/>
      <c r="E297" s="67"/>
      <c r="F297" s="66"/>
      <c r="G297" s="68"/>
      <c r="H297" s="68"/>
      <c r="I297" s="69"/>
      <c r="J297" s="66"/>
      <c r="K297" s="66"/>
    </row>
    <row r="298" spans="1:11" ht="12.75" x14ac:dyDescent="0.2">
      <c r="A298" s="66"/>
      <c r="B298" s="66"/>
      <c r="C298" s="67"/>
      <c r="D298" s="67"/>
      <c r="E298" s="67"/>
      <c r="F298" s="66"/>
      <c r="G298" s="68"/>
      <c r="H298" s="68"/>
      <c r="I298" s="69"/>
      <c r="J298" s="66"/>
      <c r="K298" s="66"/>
    </row>
    <row r="299" spans="1:11" ht="12.75" x14ac:dyDescent="0.2">
      <c r="A299" s="66"/>
      <c r="B299" s="66"/>
      <c r="C299" s="67"/>
      <c r="D299" s="67"/>
      <c r="E299" s="67"/>
      <c r="F299" s="66"/>
      <c r="G299" s="68"/>
      <c r="H299" s="68"/>
      <c r="I299" s="69"/>
      <c r="J299" s="66"/>
      <c r="K299" s="66"/>
    </row>
    <row r="300" spans="1:11" ht="12.75" x14ac:dyDescent="0.2">
      <c r="A300" s="66"/>
      <c r="B300" s="66"/>
      <c r="C300" s="67"/>
      <c r="D300" s="67"/>
      <c r="E300" s="67"/>
      <c r="F300" s="66"/>
      <c r="G300" s="68"/>
      <c r="H300" s="68"/>
      <c r="I300" s="70"/>
      <c r="J300" s="66"/>
      <c r="K300" s="66"/>
    </row>
    <row r="301" spans="1:11" ht="12.75" x14ac:dyDescent="0.2">
      <c r="A301" s="66"/>
      <c r="B301" s="66"/>
      <c r="C301" s="67"/>
      <c r="D301" s="67"/>
      <c r="E301" s="67"/>
      <c r="F301" s="66"/>
      <c r="G301" s="68"/>
      <c r="H301" s="68"/>
      <c r="I301" s="69"/>
      <c r="J301" s="66"/>
      <c r="K301" s="66"/>
    </row>
    <row r="302" spans="1:11" ht="12.75" x14ac:dyDescent="0.2">
      <c r="A302" s="66"/>
      <c r="B302" s="66"/>
      <c r="C302" s="67"/>
      <c r="D302" s="67"/>
      <c r="E302" s="67"/>
      <c r="F302" s="66"/>
      <c r="G302" s="68"/>
      <c r="H302" s="68"/>
      <c r="I302" s="69"/>
      <c r="J302" s="66"/>
      <c r="K302" s="66"/>
    </row>
    <row r="303" spans="1:11" ht="12.75" x14ac:dyDescent="0.2">
      <c r="A303" s="66"/>
      <c r="B303" s="66"/>
      <c r="C303" s="67"/>
      <c r="D303" s="67"/>
      <c r="E303" s="67"/>
      <c r="F303" s="66"/>
      <c r="G303" s="68"/>
      <c r="H303" s="68"/>
      <c r="I303" s="69"/>
      <c r="J303" s="66"/>
      <c r="K303" s="66"/>
    </row>
    <row r="304" spans="1:11" ht="12.75" x14ac:dyDescent="0.2">
      <c r="A304" s="66"/>
      <c r="B304" s="66"/>
      <c r="C304" s="67"/>
      <c r="D304" s="67"/>
      <c r="E304" s="67"/>
      <c r="F304" s="66"/>
      <c r="G304" s="68"/>
      <c r="H304" s="68"/>
      <c r="I304" s="69"/>
      <c r="J304" s="66"/>
      <c r="K304" s="66"/>
    </row>
    <row r="305" spans="1:11" ht="12.75" x14ac:dyDescent="0.2">
      <c r="A305" s="66"/>
      <c r="B305" s="66"/>
      <c r="C305" s="67"/>
      <c r="D305" s="67"/>
      <c r="E305" s="67"/>
      <c r="F305" s="66"/>
      <c r="G305" s="68"/>
      <c r="H305" s="68"/>
      <c r="I305" s="76"/>
      <c r="J305" s="66"/>
      <c r="K305" s="66"/>
    </row>
    <row r="306" spans="1:11" ht="12.75" x14ac:dyDescent="0.2">
      <c r="A306" s="66"/>
      <c r="B306" s="66"/>
      <c r="C306" s="67"/>
      <c r="D306" s="67"/>
      <c r="E306" s="67"/>
      <c r="F306" s="66"/>
      <c r="G306" s="68"/>
      <c r="H306" s="68"/>
      <c r="I306" s="69"/>
      <c r="J306" s="66"/>
      <c r="K306" s="66"/>
    </row>
    <row r="307" spans="1:11" ht="12.75" x14ac:dyDescent="0.2">
      <c r="A307" s="66"/>
      <c r="B307" s="66"/>
      <c r="C307" s="67"/>
      <c r="D307" s="67"/>
      <c r="E307" s="67"/>
      <c r="F307" s="66"/>
      <c r="G307" s="68"/>
      <c r="H307" s="68"/>
      <c r="I307" s="69"/>
      <c r="J307" s="66"/>
      <c r="K307" s="66"/>
    </row>
    <row r="308" spans="1:11" ht="12.75" x14ac:dyDescent="0.2">
      <c r="A308" s="66"/>
      <c r="B308" s="66"/>
      <c r="C308" s="67"/>
      <c r="D308" s="67"/>
      <c r="E308" s="67"/>
      <c r="F308" s="66"/>
      <c r="G308" s="68"/>
      <c r="H308" s="68"/>
      <c r="I308" s="69"/>
      <c r="J308" s="66"/>
      <c r="K308" s="66"/>
    </row>
    <row r="309" spans="1:11" ht="12.75" x14ac:dyDescent="0.2">
      <c r="A309" s="66"/>
      <c r="B309" s="66"/>
      <c r="C309" s="67"/>
      <c r="D309" s="67"/>
      <c r="E309" s="67"/>
      <c r="F309" s="66"/>
      <c r="G309" s="68"/>
      <c r="H309" s="68"/>
      <c r="I309" s="69"/>
      <c r="J309" s="66"/>
      <c r="K309" s="66"/>
    </row>
    <row r="310" spans="1:11" ht="12.75" x14ac:dyDescent="0.2">
      <c r="A310" s="66"/>
      <c r="B310" s="66"/>
      <c r="C310" s="67"/>
      <c r="D310" s="67"/>
      <c r="E310" s="67"/>
      <c r="F310" s="66"/>
      <c r="G310" s="68"/>
      <c r="H310" s="68"/>
      <c r="I310" s="69"/>
      <c r="J310" s="66"/>
      <c r="K310" s="66"/>
    </row>
    <row r="311" spans="1:11" ht="12.75" x14ac:dyDescent="0.2">
      <c r="A311" s="66"/>
      <c r="B311" s="66"/>
      <c r="C311" s="67"/>
      <c r="D311" s="67"/>
      <c r="E311" s="67"/>
      <c r="F311" s="66"/>
      <c r="G311" s="68"/>
      <c r="H311" s="68"/>
      <c r="I311" s="69"/>
      <c r="J311" s="66"/>
      <c r="K311" s="66"/>
    </row>
    <row r="312" spans="1:11" ht="12.75" x14ac:dyDescent="0.2">
      <c r="A312" s="66"/>
      <c r="B312" s="66"/>
      <c r="C312" s="67"/>
      <c r="D312" s="67"/>
      <c r="E312" s="67"/>
      <c r="F312" s="66"/>
      <c r="G312" s="68"/>
      <c r="H312" s="68"/>
      <c r="I312" s="69"/>
      <c r="J312" s="66"/>
      <c r="K312" s="66"/>
    </row>
    <row r="313" spans="1:11" ht="12.75" x14ac:dyDescent="0.2">
      <c r="A313" s="66"/>
      <c r="B313" s="66"/>
      <c r="C313" s="67"/>
      <c r="D313" s="67"/>
      <c r="E313" s="67"/>
      <c r="F313" s="66"/>
      <c r="G313" s="68"/>
      <c r="H313" s="68"/>
      <c r="I313" s="69"/>
      <c r="J313" s="66"/>
      <c r="K313" s="66"/>
    </row>
    <row r="314" spans="1:11" ht="12.75" x14ac:dyDescent="0.2">
      <c r="A314" s="66"/>
      <c r="B314" s="66"/>
      <c r="C314" s="67"/>
      <c r="D314" s="67"/>
      <c r="E314" s="67"/>
      <c r="F314" s="66"/>
      <c r="G314" s="68"/>
      <c r="H314" s="68"/>
      <c r="I314" s="69"/>
      <c r="J314" s="66"/>
      <c r="K314" s="66"/>
    </row>
    <row r="315" spans="1:11" ht="12.75" x14ac:dyDescent="0.2">
      <c r="A315" s="66"/>
      <c r="B315" s="66"/>
      <c r="C315" s="67"/>
      <c r="D315" s="67"/>
      <c r="E315" s="67"/>
      <c r="F315" s="66"/>
      <c r="G315" s="68"/>
      <c r="H315" s="68"/>
      <c r="I315" s="69"/>
      <c r="J315" s="66"/>
      <c r="K315" s="66"/>
    </row>
    <row r="316" spans="1:11" ht="12.75" x14ac:dyDescent="0.2">
      <c r="A316" s="66"/>
      <c r="B316" s="66"/>
      <c r="C316" s="67"/>
      <c r="D316" s="67"/>
      <c r="E316" s="67"/>
      <c r="F316" s="66"/>
      <c r="G316" s="68"/>
      <c r="H316" s="68"/>
      <c r="I316" s="69"/>
      <c r="J316" s="66"/>
      <c r="K316" s="66"/>
    </row>
    <row r="317" spans="1:11" ht="12.75" x14ac:dyDescent="0.2">
      <c r="A317" s="66"/>
      <c r="B317" s="66"/>
      <c r="C317" s="67"/>
      <c r="D317" s="67"/>
      <c r="E317" s="67"/>
      <c r="F317" s="66"/>
      <c r="G317" s="68"/>
      <c r="H317" s="68"/>
      <c r="I317" s="69"/>
      <c r="J317" s="66"/>
      <c r="K317" s="66"/>
    </row>
    <row r="318" spans="1:11" ht="12.75" x14ac:dyDescent="0.2">
      <c r="A318" s="66"/>
      <c r="B318" s="66"/>
      <c r="C318" s="67"/>
      <c r="D318" s="67"/>
      <c r="E318" s="67"/>
      <c r="F318" s="66"/>
      <c r="G318" s="68"/>
      <c r="H318" s="68"/>
      <c r="I318" s="69"/>
      <c r="J318" s="66"/>
      <c r="K318" s="66"/>
    </row>
    <row r="319" spans="1:11" ht="12.75" x14ac:dyDescent="0.2">
      <c r="A319" s="66"/>
      <c r="B319" s="66"/>
      <c r="C319" s="67"/>
      <c r="D319" s="67"/>
      <c r="E319" s="67"/>
      <c r="F319" s="66"/>
      <c r="G319" s="68"/>
      <c r="H319" s="68"/>
      <c r="I319" s="69"/>
      <c r="J319" s="66"/>
      <c r="K319" s="66"/>
    </row>
    <row r="320" spans="1:11" ht="12.75" x14ac:dyDescent="0.2">
      <c r="A320" s="66"/>
      <c r="B320" s="66"/>
      <c r="C320" s="67"/>
      <c r="D320" s="67"/>
      <c r="E320" s="67"/>
      <c r="F320" s="66"/>
      <c r="G320" s="68"/>
      <c r="H320" s="68"/>
      <c r="I320" s="69"/>
      <c r="J320" s="66"/>
      <c r="K320" s="66"/>
    </row>
    <row r="321" spans="1:11" ht="12.75" x14ac:dyDescent="0.2">
      <c r="A321" s="66"/>
      <c r="B321" s="66"/>
      <c r="C321" s="67"/>
      <c r="D321" s="67"/>
      <c r="E321" s="67"/>
      <c r="F321" s="66"/>
      <c r="G321" s="68"/>
      <c r="H321" s="68"/>
      <c r="I321" s="69"/>
      <c r="J321" s="66"/>
      <c r="K321" s="66"/>
    </row>
    <row r="322" spans="1:11" ht="12.75" x14ac:dyDescent="0.2">
      <c r="A322" s="66"/>
      <c r="B322" s="66"/>
      <c r="C322" s="67"/>
      <c r="D322" s="67"/>
      <c r="E322" s="67"/>
      <c r="F322" s="66"/>
      <c r="G322" s="68"/>
      <c r="H322" s="68"/>
      <c r="I322" s="69"/>
      <c r="J322" s="66"/>
      <c r="K322" s="66"/>
    </row>
    <row r="323" spans="1:11" ht="12.75" x14ac:dyDescent="0.2">
      <c r="A323" s="66"/>
      <c r="B323" s="66"/>
      <c r="C323" s="67"/>
      <c r="D323" s="67"/>
      <c r="E323" s="67"/>
      <c r="F323" s="66"/>
      <c r="G323" s="68"/>
      <c r="H323" s="68"/>
      <c r="I323" s="69"/>
      <c r="J323" s="66"/>
      <c r="K323" s="66"/>
    </row>
    <row r="324" spans="1:11" ht="12.75" x14ac:dyDescent="0.2">
      <c r="A324" s="66"/>
      <c r="B324" s="66"/>
      <c r="C324" s="67"/>
      <c r="D324" s="67"/>
      <c r="E324" s="67"/>
      <c r="F324" s="66"/>
      <c r="G324" s="68"/>
      <c r="H324" s="68"/>
      <c r="I324" s="69"/>
      <c r="J324" s="66"/>
      <c r="K324" s="66"/>
    </row>
    <row r="325" spans="1:11" ht="12.75" x14ac:dyDescent="0.2">
      <c r="A325" s="66"/>
      <c r="B325" s="66"/>
      <c r="C325" s="67"/>
      <c r="D325" s="67"/>
      <c r="E325" s="67"/>
      <c r="F325" s="66"/>
      <c r="G325" s="68"/>
      <c r="H325" s="68"/>
      <c r="I325" s="69"/>
      <c r="J325" s="66"/>
      <c r="K325" s="66"/>
    </row>
    <row r="326" spans="1:11" ht="12.75" x14ac:dyDescent="0.2">
      <c r="A326" s="66"/>
      <c r="B326" s="66"/>
      <c r="C326" s="67"/>
      <c r="D326" s="67"/>
      <c r="E326" s="67"/>
      <c r="F326" s="66"/>
      <c r="G326" s="68"/>
      <c r="H326" s="68"/>
      <c r="I326" s="69"/>
      <c r="J326" s="66"/>
      <c r="K326" s="66"/>
    </row>
    <row r="327" spans="1:11" ht="12.75" x14ac:dyDescent="0.2">
      <c r="A327" s="66"/>
      <c r="B327" s="66"/>
      <c r="C327" s="67"/>
      <c r="D327" s="67"/>
      <c r="E327" s="67"/>
      <c r="F327" s="66"/>
      <c r="G327" s="68"/>
      <c r="H327" s="68"/>
      <c r="I327" s="69"/>
      <c r="J327" s="66"/>
      <c r="K327" s="66"/>
    </row>
    <row r="328" spans="1:11" ht="12.75" x14ac:dyDescent="0.2">
      <c r="A328" s="66"/>
      <c r="B328" s="66"/>
      <c r="C328" s="67"/>
      <c r="D328" s="67"/>
      <c r="E328" s="67"/>
      <c r="F328" s="66"/>
      <c r="G328" s="68"/>
      <c r="H328" s="68"/>
      <c r="I328" s="69"/>
      <c r="J328" s="66"/>
      <c r="K328" s="66"/>
    </row>
    <row r="329" spans="1:11" ht="12.75" x14ac:dyDescent="0.2">
      <c r="A329" s="66"/>
      <c r="B329" s="66"/>
      <c r="C329" s="67"/>
      <c r="D329" s="67"/>
      <c r="E329" s="67"/>
      <c r="F329" s="66"/>
      <c r="G329" s="68"/>
      <c r="H329" s="68"/>
      <c r="I329" s="69"/>
      <c r="J329" s="66"/>
      <c r="K329" s="66"/>
    </row>
    <row r="330" spans="1:11" ht="12.75" x14ac:dyDescent="0.2">
      <c r="A330" s="66"/>
      <c r="B330" s="66"/>
      <c r="C330" s="67"/>
      <c r="D330" s="67"/>
      <c r="E330" s="67"/>
      <c r="F330" s="66"/>
      <c r="G330" s="68"/>
      <c r="H330" s="68"/>
      <c r="I330" s="69"/>
      <c r="J330" s="66"/>
      <c r="K330" s="66"/>
    </row>
    <row r="331" spans="1:11" ht="12.75" x14ac:dyDescent="0.2">
      <c r="A331" s="66"/>
      <c r="B331" s="66"/>
      <c r="C331" s="67"/>
      <c r="D331" s="67"/>
      <c r="E331" s="67"/>
      <c r="F331" s="66"/>
      <c r="G331" s="68"/>
      <c r="H331" s="68"/>
      <c r="I331" s="69"/>
      <c r="J331" s="66"/>
      <c r="K331" s="66"/>
    </row>
    <row r="332" spans="1:11" ht="12.75" x14ac:dyDescent="0.2">
      <c r="A332" s="66"/>
      <c r="B332" s="66"/>
      <c r="C332" s="67"/>
      <c r="D332" s="67"/>
      <c r="E332" s="67"/>
      <c r="F332" s="66"/>
      <c r="G332" s="68"/>
      <c r="H332" s="68"/>
      <c r="I332" s="69"/>
      <c r="J332" s="66"/>
      <c r="K332" s="66"/>
    </row>
    <row r="333" spans="1:11" ht="12.75" x14ac:dyDescent="0.2">
      <c r="A333" s="66"/>
      <c r="B333" s="66"/>
      <c r="C333" s="67"/>
      <c r="D333" s="67"/>
      <c r="E333" s="67"/>
      <c r="F333" s="66"/>
      <c r="G333" s="68"/>
      <c r="H333" s="68"/>
      <c r="I333" s="69"/>
      <c r="J333" s="66"/>
      <c r="K333" s="66"/>
    </row>
    <row r="334" spans="1:11" ht="12.75" x14ac:dyDescent="0.2">
      <c r="A334" s="66"/>
      <c r="B334" s="66"/>
      <c r="C334" s="67"/>
      <c r="D334" s="67"/>
      <c r="E334" s="67"/>
      <c r="F334" s="66"/>
      <c r="G334" s="68"/>
      <c r="H334" s="68"/>
      <c r="I334" s="69"/>
      <c r="J334" s="66"/>
      <c r="K334" s="66"/>
    </row>
    <row r="335" spans="1:11" ht="12.75" x14ac:dyDescent="0.2">
      <c r="A335" s="66"/>
      <c r="B335" s="66"/>
      <c r="C335" s="67"/>
      <c r="D335" s="67"/>
      <c r="E335" s="67"/>
      <c r="F335" s="66"/>
      <c r="G335" s="68"/>
      <c r="H335" s="68"/>
      <c r="I335" s="69"/>
      <c r="J335" s="66"/>
      <c r="K335" s="66"/>
    </row>
    <row r="336" spans="1:11" ht="12.75" x14ac:dyDescent="0.2">
      <c r="A336" s="66"/>
      <c r="B336" s="66"/>
      <c r="C336" s="67"/>
      <c r="D336" s="67"/>
      <c r="E336" s="67"/>
      <c r="F336" s="66"/>
      <c r="G336" s="68"/>
      <c r="H336" s="68"/>
      <c r="I336" s="69"/>
      <c r="J336" s="66"/>
      <c r="K336" s="66"/>
    </row>
    <row r="337" spans="1:11" ht="12.75" x14ac:dyDescent="0.2">
      <c r="A337" s="66"/>
      <c r="B337" s="66"/>
      <c r="C337" s="67"/>
      <c r="D337" s="67"/>
      <c r="E337" s="67"/>
      <c r="F337" s="66"/>
      <c r="G337" s="68"/>
      <c r="H337" s="68"/>
      <c r="I337" s="69"/>
      <c r="J337" s="66"/>
      <c r="K337" s="66"/>
    </row>
    <row r="338" spans="1:11" ht="12.75" x14ac:dyDescent="0.2">
      <c r="A338" s="66"/>
      <c r="B338" s="66"/>
      <c r="C338" s="67"/>
      <c r="D338" s="67"/>
      <c r="E338" s="67"/>
      <c r="F338" s="66"/>
      <c r="G338" s="68"/>
      <c r="H338" s="68"/>
      <c r="I338" s="69"/>
      <c r="J338" s="66"/>
      <c r="K338" s="66"/>
    </row>
    <row r="339" spans="1:11" ht="12.75" x14ac:dyDescent="0.2">
      <c r="A339" s="66"/>
      <c r="B339" s="66"/>
      <c r="C339" s="67"/>
      <c r="D339" s="67"/>
      <c r="E339" s="67"/>
      <c r="F339" s="66"/>
      <c r="G339" s="68"/>
      <c r="H339" s="68"/>
      <c r="I339" s="69"/>
      <c r="J339" s="66"/>
      <c r="K339" s="66"/>
    </row>
    <row r="340" spans="1:11" ht="12.75" x14ac:dyDescent="0.2">
      <c r="A340" s="66"/>
      <c r="B340" s="66"/>
      <c r="C340" s="67"/>
      <c r="D340" s="67"/>
      <c r="E340" s="67"/>
      <c r="F340" s="66"/>
      <c r="G340" s="68"/>
      <c r="H340" s="68"/>
      <c r="I340" s="69"/>
      <c r="J340" s="66"/>
      <c r="K340" s="66"/>
    </row>
    <row r="341" spans="1:11" ht="12.75" x14ac:dyDescent="0.2">
      <c r="A341" s="66"/>
      <c r="B341" s="66"/>
      <c r="C341" s="67"/>
      <c r="D341" s="67"/>
      <c r="E341" s="67"/>
      <c r="F341" s="66"/>
      <c r="G341" s="68"/>
      <c r="H341" s="68"/>
      <c r="I341" s="69"/>
      <c r="J341" s="66"/>
      <c r="K341" s="66"/>
    </row>
    <row r="342" spans="1:11" ht="12.75" x14ac:dyDescent="0.2">
      <c r="A342" s="66"/>
      <c r="B342" s="66"/>
      <c r="C342" s="67"/>
      <c r="D342" s="67"/>
      <c r="E342" s="67"/>
      <c r="F342" s="66"/>
      <c r="G342" s="68"/>
      <c r="H342" s="68"/>
      <c r="I342" s="69"/>
      <c r="J342" s="66"/>
      <c r="K342" s="66"/>
    </row>
    <row r="343" spans="1:11" ht="12.75" x14ac:dyDescent="0.2">
      <c r="A343" s="66"/>
      <c r="B343" s="66"/>
      <c r="C343" s="67"/>
      <c r="D343" s="67"/>
      <c r="E343" s="67"/>
      <c r="F343" s="66"/>
      <c r="G343" s="68"/>
      <c r="H343" s="68"/>
      <c r="I343" s="69"/>
      <c r="J343" s="66"/>
      <c r="K343" s="66"/>
    </row>
    <row r="344" spans="1:11" ht="12.75" x14ac:dyDescent="0.2">
      <c r="A344" s="66"/>
      <c r="B344" s="66"/>
      <c r="C344" s="67"/>
      <c r="D344" s="67"/>
      <c r="E344" s="67"/>
      <c r="F344" s="66"/>
      <c r="G344" s="68"/>
      <c r="H344" s="68"/>
      <c r="I344" s="69"/>
      <c r="J344" s="66"/>
      <c r="K344" s="66"/>
    </row>
    <row r="345" spans="1:11" ht="12.75" x14ac:dyDescent="0.2">
      <c r="A345" s="66"/>
      <c r="B345" s="66"/>
      <c r="C345" s="67"/>
      <c r="D345" s="67"/>
      <c r="E345" s="67"/>
      <c r="F345" s="66"/>
      <c r="G345" s="68"/>
      <c r="H345" s="68"/>
      <c r="I345" s="69"/>
      <c r="J345" s="66"/>
      <c r="K345" s="66"/>
    </row>
    <row r="346" spans="1:11" ht="12.75" x14ac:dyDescent="0.2">
      <c r="A346" s="66"/>
      <c r="B346" s="66"/>
      <c r="C346" s="67"/>
      <c r="D346" s="67"/>
      <c r="E346" s="67"/>
      <c r="F346" s="66"/>
      <c r="G346" s="68"/>
      <c r="H346" s="68"/>
      <c r="I346" s="69"/>
      <c r="J346" s="66"/>
      <c r="K346" s="66"/>
    </row>
    <row r="347" spans="1:11" ht="12.75" x14ac:dyDescent="0.2">
      <c r="A347" s="66"/>
      <c r="B347" s="66"/>
      <c r="C347" s="67"/>
      <c r="D347" s="67"/>
      <c r="E347" s="67"/>
      <c r="F347" s="66"/>
      <c r="G347" s="68"/>
      <c r="H347" s="68"/>
      <c r="I347" s="69"/>
      <c r="J347" s="66"/>
      <c r="K347" s="66"/>
    </row>
    <row r="348" spans="1:11" ht="12.75" x14ac:dyDescent="0.2">
      <c r="A348" s="66"/>
      <c r="B348" s="66"/>
      <c r="C348" s="67"/>
      <c r="D348" s="67"/>
      <c r="E348" s="67"/>
      <c r="F348" s="66"/>
      <c r="G348" s="68"/>
      <c r="H348" s="68"/>
      <c r="I348" s="69"/>
      <c r="J348" s="66"/>
      <c r="K348" s="66"/>
    </row>
    <row r="349" spans="1:11" ht="12.75" x14ac:dyDescent="0.2">
      <c r="A349" s="66"/>
      <c r="B349" s="66"/>
      <c r="C349" s="67"/>
      <c r="D349" s="67"/>
      <c r="E349" s="67"/>
      <c r="F349" s="66"/>
      <c r="G349" s="68"/>
      <c r="H349" s="68"/>
      <c r="I349" s="69"/>
      <c r="J349" s="66"/>
      <c r="K349" s="66"/>
    </row>
    <row r="350" spans="1:11" ht="12.75" x14ac:dyDescent="0.2">
      <c r="A350" s="66"/>
      <c r="B350" s="66"/>
      <c r="C350" s="67"/>
      <c r="D350" s="67"/>
      <c r="E350" s="67"/>
      <c r="F350" s="66"/>
      <c r="G350" s="68"/>
      <c r="H350" s="68"/>
      <c r="I350" s="69"/>
      <c r="J350" s="66"/>
      <c r="K350" s="66"/>
    </row>
    <row r="351" spans="1:11" ht="12.75" x14ac:dyDescent="0.2">
      <c r="A351" s="66"/>
      <c r="B351" s="66"/>
      <c r="C351" s="67"/>
      <c r="D351" s="67"/>
      <c r="E351" s="67"/>
      <c r="F351" s="66"/>
      <c r="G351" s="68"/>
      <c r="H351" s="68"/>
      <c r="I351" s="70"/>
      <c r="J351" s="66"/>
      <c r="K351" s="66"/>
    </row>
    <row r="352" spans="1:11" ht="12.75" x14ac:dyDescent="0.2">
      <c r="A352" s="66"/>
      <c r="B352" s="66"/>
      <c r="C352" s="67"/>
      <c r="D352" s="67"/>
      <c r="E352" s="67"/>
      <c r="F352" s="66"/>
      <c r="G352" s="68"/>
      <c r="H352" s="68"/>
      <c r="I352" s="69"/>
      <c r="J352" s="66"/>
      <c r="K352" s="66"/>
    </row>
    <row r="353" spans="1:11" ht="12.75" x14ac:dyDescent="0.2">
      <c r="A353" s="66"/>
      <c r="B353" s="66"/>
      <c r="C353" s="67"/>
      <c r="D353" s="67"/>
      <c r="E353" s="67"/>
      <c r="F353" s="66"/>
      <c r="G353" s="68"/>
      <c r="H353" s="68"/>
      <c r="I353" s="69"/>
      <c r="J353" s="66"/>
      <c r="K353" s="66"/>
    </row>
    <row r="354" spans="1:11" ht="12.75" x14ac:dyDescent="0.2">
      <c r="A354" s="66"/>
      <c r="B354" s="66"/>
      <c r="C354" s="67"/>
      <c r="D354" s="67"/>
      <c r="E354" s="67"/>
      <c r="F354" s="66"/>
      <c r="G354" s="68"/>
      <c r="H354" s="68"/>
      <c r="I354" s="69"/>
      <c r="J354" s="66"/>
      <c r="K354" s="66"/>
    </row>
    <row r="355" spans="1:11" ht="12.75" x14ac:dyDescent="0.2">
      <c r="A355" s="66"/>
      <c r="B355" s="66"/>
      <c r="C355" s="67"/>
      <c r="D355" s="67"/>
      <c r="E355" s="67"/>
      <c r="F355" s="66"/>
      <c r="G355" s="68"/>
      <c r="H355" s="68"/>
      <c r="I355" s="69"/>
      <c r="J355" s="66"/>
      <c r="K355" s="66"/>
    </row>
    <row r="356" spans="1:11" ht="12.75" x14ac:dyDescent="0.2">
      <c r="A356" s="66"/>
      <c r="B356" s="66"/>
      <c r="C356" s="67"/>
      <c r="D356" s="67"/>
      <c r="E356" s="67"/>
      <c r="F356" s="66"/>
      <c r="G356" s="68"/>
      <c r="H356" s="68"/>
      <c r="I356" s="69"/>
      <c r="J356" s="66"/>
      <c r="K356" s="66"/>
    </row>
    <row r="357" spans="1:11" ht="12.75" x14ac:dyDescent="0.2">
      <c r="A357" s="66"/>
      <c r="B357" s="66"/>
      <c r="C357" s="67"/>
      <c r="D357" s="67"/>
      <c r="E357" s="67"/>
      <c r="F357" s="66"/>
      <c r="G357" s="68"/>
      <c r="H357" s="68"/>
      <c r="I357" s="69"/>
      <c r="J357" s="66"/>
      <c r="K357" s="66"/>
    </row>
    <row r="358" spans="1:11" ht="12.75" x14ac:dyDescent="0.2">
      <c r="A358" s="66"/>
      <c r="B358" s="66"/>
      <c r="C358" s="67"/>
      <c r="D358" s="67"/>
      <c r="E358" s="67"/>
      <c r="F358" s="66"/>
      <c r="G358" s="68"/>
      <c r="H358" s="68"/>
      <c r="I358" s="69"/>
      <c r="J358" s="66"/>
      <c r="K358" s="66"/>
    </row>
    <row r="359" spans="1:11" ht="12.75" x14ac:dyDescent="0.2">
      <c r="A359" s="66"/>
      <c r="B359" s="66"/>
      <c r="C359" s="67"/>
      <c r="D359" s="67"/>
      <c r="E359" s="67"/>
      <c r="F359" s="66"/>
      <c r="G359" s="68"/>
      <c r="H359" s="68"/>
      <c r="I359" s="69"/>
      <c r="J359" s="66"/>
      <c r="K359" s="66"/>
    </row>
    <row r="360" spans="1:11" ht="12.75" x14ac:dyDescent="0.2">
      <c r="A360" s="66"/>
      <c r="B360" s="66"/>
      <c r="C360" s="67"/>
      <c r="D360" s="67"/>
      <c r="E360" s="67"/>
      <c r="F360" s="66"/>
      <c r="G360" s="68"/>
      <c r="H360" s="68"/>
      <c r="I360" s="77"/>
      <c r="J360" s="66"/>
      <c r="K360" s="66"/>
    </row>
    <row r="361" spans="1:11" ht="12.75" x14ac:dyDescent="0.2">
      <c r="A361" s="66"/>
      <c r="B361" s="66"/>
      <c r="C361" s="67"/>
      <c r="D361" s="67"/>
      <c r="E361" s="67"/>
      <c r="F361" s="66"/>
      <c r="G361" s="68"/>
      <c r="H361" s="68"/>
      <c r="I361" s="69"/>
      <c r="J361" s="66"/>
      <c r="K361" s="66"/>
    </row>
    <row r="362" spans="1:11" ht="12.75" x14ac:dyDescent="0.2">
      <c r="A362" s="66"/>
      <c r="B362" s="66"/>
      <c r="C362" s="67"/>
      <c r="D362" s="67"/>
      <c r="E362" s="67"/>
      <c r="F362" s="66"/>
      <c r="G362" s="68"/>
      <c r="H362" s="68"/>
      <c r="I362" s="69"/>
      <c r="J362" s="66"/>
      <c r="K362" s="66"/>
    </row>
    <row r="363" spans="1:11" ht="12.75" x14ac:dyDescent="0.2">
      <c r="A363" s="66"/>
      <c r="B363" s="66"/>
      <c r="C363" s="67"/>
      <c r="D363" s="67"/>
      <c r="E363" s="67"/>
      <c r="F363" s="66"/>
      <c r="G363" s="68"/>
      <c r="H363" s="68"/>
      <c r="I363" s="69"/>
      <c r="J363" s="66"/>
      <c r="K363" s="66"/>
    </row>
    <row r="364" spans="1:11" ht="12.75" x14ac:dyDescent="0.2">
      <c r="A364" s="66"/>
      <c r="B364" s="66"/>
      <c r="C364" s="67"/>
      <c r="D364" s="67"/>
      <c r="E364" s="67"/>
      <c r="F364" s="66"/>
      <c r="G364" s="68"/>
      <c r="H364" s="68"/>
      <c r="I364" s="69"/>
      <c r="J364" s="66"/>
      <c r="K364" s="66"/>
    </row>
    <row r="365" spans="1:11" ht="12.75" x14ac:dyDescent="0.2">
      <c r="A365" s="66"/>
      <c r="B365" s="66"/>
      <c r="C365" s="67"/>
      <c r="D365" s="67"/>
      <c r="E365" s="67"/>
      <c r="F365" s="66"/>
      <c r="G365" s="68"/>
      <c r="H365" s="68"/>
      <c r="I365" s="69"/>
      <c r="J365" s="66"/>
      <c r="K365" s="66"/>
    </row>
    <row r="366" spans="1:11" ht="12.75" x14ac:dyDescent="0.2">
      <c r="A366" s="66"/>
      <c r="B366" s="66"/>
      <c r="C366" s="67"/>
      <c r="D366" s="67"/>
      <c r="E366" s="67"/>
      <c r="F366" s="66"/>
      <c r="G366" s="68"/>
      <c r="H366" s="68"/>
      <c r="I366" s="69"/>
      <c r="J366" s="66"/>
      <c r="K366" s="66"/>
    </row>
    <row r="367" spans="1:11" ht="12.75" x14ac:dyDescent="0.2">
      <c r="A367" s="66"/>
      <c r="B367" s="66"/>
      <c r="C367" s="67"/>
      <c r="D367" s="67"/>
      <c r="E367" s="67"/>
      <c r="F367" s="66"/>
      <c r="G367" s="68"/>
      <c r="H367" s="68"/>
      <c r="I367" s="69"/>
      <c r="J367" s="66"/>
      <c r="K367" s="66"/>
    </row>
    <row r="368" spans="1:11" ht="12.75" x14ac:dyDescent="0.2">
      <c r="A368" s="66"/>
      <c r="B368" s="66"/>
      <c r="C368" s="67"/>
      <c r="D368" s="67"/>
      <c r="E368" s="67"/>
      <c r="F368" s="66"/>
      <c r="G368" s="68"/>
      <c r="H368" s="68"/>
      <c r="I368" s="69"/>
      <c r="J368" s="66"/>
      <c r="K368" s="66"/>
    </row>
    <row r="369" spans="1:11" ht="12.75" x14ac:dyDescent="0.2">
      <c r="A369" s="66"/>
      <c r="B369" s="66"/>
      <c r="C369" s="67"/>
      <c r="D369" s="67"/>
      <c r="E369" s="67"/>
      <c r="F369" s="66"/>
      <c r="G369" s="68"/>
      <c r="H369" s="68"/>
      <c r="I369" s="69"/>
      <c r="J369" s="66"/>
      <c r="K369" s="66"/>
    </row>
    <row r="370" spans="1:11" ht="12.75" x14ac:dyDescent="0.2">
      <c r="A370" s="66"/>
      <c r="B370" s="66"/>
      <c r="C370" s="67"/>
      <c r="D370" s="67"/>
      <c r="E370" s="67"/>
      <c r="F370" s="66"/>
      <c r="G370" s="68"/>
      <c r="H370" s="68"/>
      <c r="I370" s="69"/>
      <c r="J370" s="66"/>
      <c r="K370" s="66"/>
    </row>
    <row r="371" spans="1:11" ht="12.75" x14ac:dyDescent="0.2">
      <c r="A371" s="66"/>
      <c r="B371" s="66"/>
      <c r="C371" s="67"/>
      <c r="D371" s="67"/>
      <c r="E371" s="67"/>
      <c r="F371" s="66"/>
      <c r="G371" s="68"/>
      <c r="H371" s="68"/>
      <c r="I371" s="69"/>
      <c r="J371" s="66"/>
      <c r="K371" s="66"/>
    </row>
    <row r="372" spans="1:11" ht="12.75" x14ac:dyDescent="0.2">
      <c r="A372" s="66"/>
      <c r="B372" s="66"/>
      <c r="C372" s="67"/>
      <c r="D372" s="67"/>
      <c r="E372" s="67"/>
      <c r="F372" s="66"/>
      <c r="G372" s="68"/>
      <c r="H372" s="68"/>
      <c r="I372" s="69"/>
      <c r="J372" s="66"/>
      <c r="K372" s="66"/>
    </row>
    <row r="373" spans="1:11" ht="12.75" x14ac:dyDescent="0.2">
      <c r="A373" s="66"/>
      <c r="B373" s="66"/>
      <c r="C373" s="67"/>
      <c r="D373" s="67"/>
      <c r="E373" s="67"/>
      <c r="F373" s="66"/>
      <c r="G373" s="68"/>
      <c r="H373" s="68"/>
      <c r="I373" s="69"/>
      <c r="J373" s="66"/>
      <c r="K373" s="66"/>
    </row>
    <row r="374" spans="1:11" ht="12.75" x14ac:dyDescent="0.2">
      <c r="A374" s="66"/>
      <c r="B374" s="66"/>
      <c r="C374" s="67"/>
      <c r="D374" s="67"/>
      <c r="E374" s="67"/>
      <c r="F374" s="66"/>
      <c r="G374" s="68"/>
      <c r="H374" s="68"/>
      <c r="I374" s="69"/>
      <c r="J374" s="66"/>
      <c r="K374" s="66"/>
    </row>
    <row r="375" spans="1:11" ht="12.75" x14ac:dyDescent="0.2">
      <c r="A375" s="66"/>
      <c r="B375" s="66"/>
      <c r="C375" s="67"/>
      <c r="D375" s="67"/>
      <c r="E375" s="67"/>
      <c r="F375" s="66"/>
      <c r="G375" s="68"/>
      <c r="H375" s="68"/>
      <c r="I375" s="69"/>
      <c r="J375" s="66"/>
      <c r="K375" s="66"/>
    </row>
    <row r="376" spans="1:11" ht="12.75" x14ac:dyDescent="0.2">
      <c r="A376" s="66"/>
      <c r="B376" s="66"/>
      <c r="C376" s="67"/>
      <c r="D376" s="67"/>
      <c r="E376" s="67"/>
      <c r="F376" s="66"/>
      <c r="G376" s="68"/>
      <c r="H376" s="68"/>
      <c r="I376" s="69"/>
      <c r="J376" s="66"/>
      <c r="K376" s="66"/>
    </row>
    <row r="377" spans="1:11" ht="12.75" x14ac:dyDescent="0.2">
      <c r="A377" s="66"/>
      <c r="B377" s="66"/>
      <c r="C377" s="67"/>
      <c r="D377" s="67"/>
      <c r="E377" s="67"/>
      <c r="F377" s="66"/>
      <c r="G377" s="68"/>
      <c r="H377" s="68"/>
      <c r="I377" s="69"/>
      <c r="J377" s="66"/>
      <c r="K377" s="66"/>
    </row>
    <row r="378" spans="1:11" ht="12.75" x14ac:dyDescent="0.2">
      <c r="A378" s="66"/>
      <c r="B378" s="66"/>
      <c r="C378" s="67"/>
      <c r="D378" s="67"/>
      <c r="E378" s="67"/>
      <c r="F378" s="66"/>
      <c r="G378" s="68"/>
      <c r="H378" s="68"/>
      <c r="I378" s="69"/>
      <c r="J378" s="66"/>
      <c r="K378" s="66"/>
    </row>
    <row r="379" spans="1:11" ht="12.75" x14ac:dyDescent="0.2">
      <c r="A379" s="66"/>
      <c r="B379" s="66"/>
      <c r="C379" s="67"/>
      <c r="D379" s="67"/>
      <c r="E379" s="67"/>
      <c r="F379" s="66"/>
      <c r="G379" s="68"/>
      <c r="H379" s="68"/>
      <c r="I379" s="69"/>
      <c r="J379" s="66"/>
      <c r="K379" s="66"/>
    </row>
    <row r="380" spans="1:11" ht="12.75" x14ac:dyDescent="0.2">
      <c r="A380" s="66"/>
      <c r="B380" s="66"/>
      <c r="C380" s="67"/>
      <c r="D380" s="67"/>
      <c r="E380" s="67"/>
      <c r="F380" s="66"/>
      <c r="G380" s="68"/>
      <c r="H380" s="68"/>
      <c r="I380" s="69"/>
      <c r="J380" s="66"/>
      <c r="K380" s="66"/>
    </row>
    <row r="381" spans="1:11" ht="12.75" x14ac:dyDescent="0.2">
      <c r="A381" s="66"/>
      <c r="B381" s="66"/>
      <c r="C381" s="67"/>
      <c r="D381" s="67"/>
      <c r="E381" s="67"/>
      <c r="F381" s="66"/>
      <c r="G381" s="68"/>
      <c r="H381" s="68"/>
      <c r="I381" s="69"/>
      <c r="J381" s="66"/>
      <c r="K381" s="66"/>
    </row>
    <row r="382" spans="1:11" ht="12.75" x14ac:dyDescent="0.2">
      <c r="A382" s="66"/>
      <c r="B382" s="66"/>
      <c r="C382" s="67"/>
      <c r="D382" s="67"/>
      <c r="E382" s="67"/>
      <c r="F382" s="66"/>
      <c r="G382" s="68"/>
      <c r="H382" s="68"/>
      <c r="I382" s="69"/>
      <c r="J382" s="66"/>
      <c r="K382" s="66"/>
    </row>
    <row r="383" spans="1:11" ht="12.75" x14ac:dyDescent="0.2">
      <c r="A383" s="66"/>
      <c r="B383" s="66"/>
      <c r="C383" s="67"/>
      <c r="D383" s="67"/>
      <c r="E383" s="67"/>
      <c r="F383" s="66"/>
      <c r="G383" s="68"/>
      <c r="H383" s="68"/>
      <c r="I383" s="69"/>
      <c r="J383" s="66"/>
      <c r="K383" s="66"/>
    </row>
    <row r="384" spans="1:11" ht="12.75" x14ac:dyDescent="0.2">
      <c r="A384" s="66"/>
      <c r="B384" s="66"/>
      <c r="C384" s="67"/>
      <c r="D384" s="67"/>
      <c r="E384" s="67"/>
      <c r="F384" s="66"/>
      <c r="G384" s="68"/>
      <c r="H384" s="68"/>
      <c r="I384" s="70"/>
      <c r="J384" s="66"/>
      <c r="K384" s="66"/>
    </row>
    <row r="385" spans="1:11" ht="12.75" x14ac:dyDescent="0.2">
      <c r="A385" s="66"/>
      <c r="B385" s="66"/>
      <c r="C385" s="67"/>
      <c r="D385" s="67"/>
      <c r="E385" s="67"/>
      <c r="F385" s="66"/>
      <c r="G385" s="68"/>
      <c r="H385" s="68"/>
      <c r="I385" s="69"/>
      <c r="J385" s="66"/>
      <c r="K385" s="66"/>
    </row>
    <row r="386" spans="1:11" ht="12.75" x14ac:dyDescent="0.2">
      <c r="A386" s="66"/>
      <c r="B386" s="66"/>
      <c r="C386" s="67"/>
      <c r="D386" s="67"/>
      <c r="E386" s="67"/>
      <c r="F386" s="66"/>
      <c r="G386" s="68"/>
      <c r="H386" s="68"/>
      <c r="I386" s="69"/>
      <c r="J386" s="66"/>
      <c r="K386" s="66"/>
    </row>
    <row r="387" spans="1:11" ht="12.75" x14ac:dyDescent="0.2">
      <c r="A387" s="66"/>
      <c r="B387" s="66"/>
      <c r="C387" s="67"/>
      <c r="D387" s="67"/>
      <c r="E387" s="67"/>
      <c r="F387" s="66"/>
      <c r="G387" s="68"/>
      <c r="H387" s="68"/>
      <c r="I387" s="69"/>
      <c r="J387" s="66"/>
      <c r="K387" s="66"/>
    </row>
    <row r="388" spans="1:11" ht="12.75" x14ac:dyDescent="0.2">
      <c r="A388" s="66"/>
      <c r="B388" s="66"/>
      <c r="C388" s="67"/>
      <c r="D388" s="67"/>
      <c r="E388" s="67"/>
      <c r="F388" s="66"/>
      <c r="G388" s="68"/>
      <c r="H388" s="68"/>
      <c r="I388" s="69"/>
      <c r="J388" s="66"/>
      <c r="K388" s="66"/>
    </row>
    <row r="389" spans="1:11" ht="12.75" x14ac:dyDescent="0.2">
      <c r="A389" s="66"/>
      <c r="B389" s="66"/>
      <c r="C389" s="67"/>
      <c r="D389" s="67"/>
      <c r="E389" s="67"/>
      <c r="F389" s="66"/>
      <c r="G389" s="68"/>
      <c r="H389" s="68"/>
      <c r="I389" s="69"/>
      <c r="J389" s="66"/>
      <c r="K389" s="66"/>
    </row>
    <row r="390" spans="1:11" ht="12.75" x14ac:dyDescent="0.2">
      <c r="A390" s="66"/>
      <c r="B390" s="66"/>
      <c r="C390" s="67"/>
      <c r="D390" s="67"/>
      <c r="E390" s="67"/>
      <c r="F390" s="66"/>
      <c r="G390" s="68"/>
      <c r="H390" s="68"/>
      <c r="I390" s="69"/>
      <c r="J390" s="66"/>
      <c r="K390" s="66"/>
    </row>
    <row r="391" spans="1:11" ht="12.75" x14ac:dyDescent="0.2">
      <c r="A391" s="66"/>
      <c r="B391" s="66"/>
      <c r="C391" s="67"/>
      <c r="D391" s="67"/>
      <c r="E391" s="67"/>
      <c r="F391" s="66"/>
      <c r="G391" s="68"/>
      <c r="H391" s="68"/>
      <c r="I391" s="69"/>
      <c r="J391" s="66"/>
      <c r="K391" s="66"/>
    </row>
    <row r="392" spans="1:11" ht="12.75" x14ac:dyDescent="0.2">
      <c r="A392" s="66"/>
      <c r="B392" s="66"/>
      <c r="C392" s="67"/>
      <c r="D392" s="67"/>
      <c r="E392" s="67"/>
      <c r="F392" s="66"/>
      <c r="G392" s="68"/>
      <c r="H392" s="68"/>
      <c r="I392" s="69"/>
      <c r="J392" s="66"/>
      <c r="K392" s="66"/>
    </row>
    <row r="393" spans="1:11" ht="12.75" x14ac:dyDescent="0.2">
      <c r="A393" s="66"/>
      <c r="B393" s="66"/>
      <c r="C393" s="67"/>
      <c r="D393" s="67"/>
      <c r="E393" s="67"/>
      <c r="F393" s="66"/>
      <c r="G393" s="68"/>
      <c r="H393" s="68"/>
      <c r="I393" s="69"/>
      <c r="J393" s="66"/>
      <c r="K393" s="66"/>
    </row>
    <row r="394" spans="1:11" ht="12.75" x14ac:dyDescent="0.2">
      <c r="A394" s="66"/>
      <c r="B394" s="66"/>
      <c r="C394" s="67"/>
      <c r="D394" s="67"/>
      <c r="E394" s="67"/>
      <c r="F394" s="66"/>
      <c r="G394" s="68"/>
      <c r="H394" s="68"/>
      <c r="I394" s="69"/>
      <c r="J394" s="66"/>
      <c r="K394" s="66"/>
    </row>
    <row r="395" spans="1:11" ht="12.75" x14ac:dyDescent="0.2">
      <c r="A395" s="66"/>
      <c r="B395" s="66"/>
      <c r="C395" s="67"/>
      <c r="D395" s="67"/>
      <c r="E395" s="67"/>
      <c r="F395" s="66"/>
      <c r="G395" s="68"/>
      <c r="H395" s="68"/>
      <c r="I395" s="70"/>
      <c r="J395" s="66"/>
      <c r="K395" s="66"/>
    </row>
    <row r="396" spans="1:11" ht="12.75" x14ac:dyDescent="0.2">
      <c r="A396" s="66"/>
      <c r="B396" s="66"/>
      <c r="C396" s="67"/>
      <c r="D396" s="67"/>
      <c r="E396" s="67"/>
      <c r="F396" s="66"/>
      <c r="G396" s="68"/>
      <c r="H396" s="68"/>
      <c r="I396" s="69"/>
      <c r="J396" s="66"/>
      <c r="K396" s="66"/>
    </row>
    <row r="397" spans="1:11" ht="12.75" x14ac:dyDescent="0.2">
      <c r="A397" s="66"/>
      <c r="B397" s="66"/>
      <c r="C397" s="67"/>
      <c r="D397" s="67"/>
      <c r="E397" s="67"/>
      <c r="F397" s="66"/>
      <c r="G397" s="68"/>
      <c r="H397" s="68"/>
      <c r="I397" s="69"/>
      <c r="J397" s="66"/>
      <c r="K397" s="66"/>
    </row>
    <row r="398" spans="1:11" ht="12.75" x14ac:dyDescent="0.2">
      <c r="A398" s="66"/>
      <c r="B398" s="66"/>
      <c r="C398" s="67"/>
      <c r="D398" s="67"/>
      <c r="E398" s="67"/>
      <c r="F398" s="66"/>
      <c r="G398" s="68"/>
      <c r="H398" s="68"/>
      <c r="I398" s="69"/>
      <c r="J398" s="66"/>
      <c r="K398" s="66"/>
    </row>
    <row r="399" spans="1:11" ht="12.75" x14ac:dyDescent="0.2">
      <c r="A399" s="66"/>
      <c r="B399" s="66"/>
      <c r="C399" s="67"/>
      <c r="D399" s="67"/>
      <c r="E399" s="67"/>
      <c r="F399" s="66"/>
      <c r="G399" s="68"/>
      <c r="H399" s="68"/>
      <c r="I399" s="69"/>
      <c r="J399" s="66"/>
      <c r="K399" s="66"/>
    </row>
    <row r="400" spans="1:11" ht="12.75" x14ac:dyDescent="0.2">
      <c r="A400" s="66"/>
      <c r="B400" s="66"/>
      <c r="C400" s="67"/>
      <c r="D400" s="67"/>
      <c r="E400" s="67"/>
      <c r="F400" s="66"/>
      <c r="G400" s="68"/>
      <c r="H400" s="68"/>
      <c r="I400" s="69"/>
      <c r="J400" s="66"/>
      <c r="K400" s="66"/>
    </row>
    <row r="401" spans="1:11" ht="12.75" x14ac:dyDescent="0.2">
      <c r="A401" s="66"/>
      <c r="B401" s="66"/>
      <c r="C401" s="67"/>
      <c r="D401" s="67"/>
      <c r="E401" s="67"/>
      <c r="F401" s="66"/>
      <c r="G401" s="68"/>
      <c r="H401" s="68"/>
      <c r="I401" s="69"/>
      <c r="J401" s="66"/>
      <c r="K401" s="66"/>
    </row>
    <row r="402" spans="1:11" ht="12.75" x14ac:dyDescent="0.2">
      <c r="A402" s="66"/>
      <c r="B402" s="66"/>
      <c r="C402" s="67"/>
      <c r="D402" s="67"/>
      <c r="E402" s="67"/>
      <c r="F402" s="66"/>
      <c r="G402" s="68"/>
      <c r="H402" s="68"/>
      <c r="I402" s="69"/>
      <c r="J402" s="66"/>
      <c r="K402" s="66"/>
    </row>
    <row r="403" spans="1:11" ht="12.75" x14ac:dyDescent="0.2">
      <c r="A403" s="66"/>
      <c r="B403" s="66"/>
      <c r="C403" s="67"/>
      <c r="D403" s="67"/>
      <c r="E403" s="67"/>
      <c r="F403" s="66"/>
      <c r="G403" s="68"/>
      <c r="H403" s="68"/>
      <c r="I403" s="69"/>
      <c r="J403" s="66"/>
      <c r="K403" s="66"/>
    </row>
    <row r="404" spans="1:11" ht="12.75" x14ac:dyDescent="0.2">
      <c r="A404" s="66"/>
      <c r="B404" s="66"/>
      <c r="C404" s="67"/>
      <c r="D404" s="67"/>
      <c r="E404" s="67"/>
      <c r="F404" s="66"/>
      <c r="G404" s="68"/>
      <c r="H404" s="68"/>
      <c r="I404" s="69"/>
      <c r="J404" s="66"/>
      <c r="K404" s="66"/>
    </row>
    <row r="405" spans="1:11" ht="12.75" x14ac:dyDescent="0.2">
      <c r="A405" s="66"/>
      <c r="B405" s="66"/>
      <c r="C405" s="67"/>
      <c r="D405" s="67"/>
      <c r="E405" s="67"/>
      <c r="F405" s="66"/>
      <c r="G405" s="68"/>
      <c r="H405" s="68"/>
      <c r="I405" s="69"/>
      <c r="J405" s="66"/>
      <c r="K405" s="66"/>
    </row>
    <row r="406" spans="1:11" ht="12.75" x14ac:dyDescent="0.2">
      <c r="A406" s="66"/>
      <c r="B406" s="66"/>
      <c r="C406" s="67"/>
      <c r="D406" s="67"/>
      <c r="E406" s="67"/>
      <c r="F406" s="66"/>
      <c r="G406" s="68"/>
      <c r="H406" s="68"/>
      <c r="I406" s="69"/>
      <c r="J406" s="66"/>
      <c r="K406" s="66"/>
    </row>
    <row r="407" spans="1:11" ht="12.75" x14ac:dyDescent="0.2">
      <c r="A407" s="66"/>
      <c r="B407" s="66"/>
      <c r="C407" s="67"/>
      <c r="D407" s="67"/>
      <c r="E407" s="67"/>
      <c r="F407" s="66"/>
      <c r="G407" s="68"/>
      <c r="H407" s="68"/>
      <c r="I407" s="69"/>
      <c r="J407" s="66"/>
      <c r="K407" s="66"/>
    </row>
    <row r="408" spans="1:11" ht="12.75" x14ac:dyDescent="0.2">
      <c r="A408" s="66"/>
      <c r="B408" s="66"/>
      <c r="C408" s="67"/>
      <c r="D408" s="67"/>
      <c r="E408" s="67"/>
      <c r="F408" s="66"/>
      <c r="G408" s="68"/>
      <c r="H408" s="68"/>
      <c r="I408" s="69"/>
      <c r="J408" s="66"/>
      <c r="K408" s="66"/>
    </row>
    <row r="409" spans="1:11" ht="12.75" x14ac:dyDescent="0.2">
      <c r="A409" s="66"/>
      <c r="B409" s="66"/>
      <c r="C409" s="67"/>
      <c r="D409" s="67"/>
      <c r="E409" s="67"/>
      <c r="F409" s="66"/>
      <c r="G409" s="68"/>
      <c r="H409" s="68"/>
      <c r="I409" s="69"/>
      <c r="J409" s="66"/>
      <c r="K409" s="66"/>
    </row>
    <row r="410" spans="1:11" ht="12.75" x14ac:dyDescent="0.2">
      <c r="A410" s="66"/>
      <c r="B410" s="66"/>
      <c r="C410" s="67"/>
      <c r="D410" s="67"/>
      <c r="E410" s="67"/>
      <c r="F410" s="66"/>
      <c r="G410" s="68"/>
      <c r="H410" s="68"/>
      <c r="I410" s="69"/>
      <c r="J410" s="66"/>
      <c r="K410" s="66"/>
    </row>
    <row r="411" spans="1:11" ht="12.75" x14ac:dyDescent="0.2">
      <c r="A411" s="66"/>
      <c r="B411" s="66"/>
      <c r="C411" s="67"/>
      <c r="D411" s="67"/>
      <c r="E411" s="67"/>
      <c r="F411" s="66"/>
      <c r="G411" s="68"/>
      <c r="H411" s="68"/>
      <c r="I411" s="69"/>
      <c r="J411" s="66"/>
      <c r="K411" s="66"/>
    </row>
    <row r="412" spans="1:11" ht="12.75" x14ac:dyDescent="0.2">
      <c r="A412" s="66"/>
      <c r="B412" s="66"/>
      <c r="C412" s="67"/>
      <c r="D412" s="67"/>
      <c r="E412" s="67"/>
      <c r="F412" s="66"/>
      <c r="G412" s="68"/>
      <c r="H412" s="68"/>
      <c r="I412" s="69"/>
      <c r="J412" s="66"/>
      <c r="K412" s="66"/>
    </row>
    <row r="413" spans="1:11" ht="12.75" x14ac:dyDescent="0.2">
      <c r="A413" s="66"/>
      <c r="B413" s="66"/>
      <c r="C413" s="67"/>
      <c r="D413" s="67"/>
      <c r="E413" s="67"/>
      <c r="F413" s="66"/>
      <c r="G413" s="68"/>
      <c r="H413" s="68"/>
      <c r="I413" s="69"/>
      <c r="J413" s="66"/>
      <c r="K413" s="66"/>
    </row>
    <row r="414" spans="1:11" ht="12.75" x14ac:dyDescent="0.2">
      <c r="A414" s="66"/>
      <c r="B414" s="66"/>
      <c r="C414" s="67"/>
      <c r="D414" s="67"/>
      <c r="E414" s="67"/>
      <c r="F414" s="66"/>
      <c r="G414" s="68"/>
      <c r="H414" s="68"/>
      <c r="I414" s="69"/>
      <c r="J414" s="66"/>
      <c r="K414" s="66"/>
    </row>
    <row r="415" spans="1:11" ht="12.75" x14ac:dyDescent="0.2">
      <c r="A415" s="66"/>
      <c r="B415" s="66"/>
      <c r="C415" s="67"/>
      <c r="D415" s="67"/>
      <c r="E415" s="67"/>
      <c r="F415" s="66"/>
      <c r="G415" s="68"/>
      <c r="H415" s="68"/>
      <c r="I415" s="69"/>
      <c r="J415" s="66"/>
      <c r="K415" s="66"/>
    </row>
    <row r="416" spans="1:11" ht="12.75" x14ac:dyDescent="0.2">
      <c r="A416" s="66"/>
      <c r="B416" s="66"/>
      <c r="C416" s="67"/>
      <c r="D416" s="67"/>
      <c r="E416" s="67"/>
      <c r="F416" s="66"/>
      <c r="G416" s="68"/>
      <c r="H416" s="68"/>
      <c r="I416" s="69"/>
      <c r="J416" s="66"/>
      <c r="K416" s="66"/>
    </row>
    <row r="417" spans="1:11" ht="12.75" x14ac:dyDescent="0.2">
      <c r="A417" s="66"/>
      <c r="B417" s="66"/>
      <c r="C417" s="67"/>
      <c r="D417" s="67"/>
      <c r="E417" s="67"/>
      <c r="F417" s="66"/>
      <c r="G417" s="68"/>
      <c r="H417" s="68"/>
      <c r="I417" s="69"/>
      <c r="J417" s="66"/>
      <c r="K417" s="66"/>
    </row>
    <row r="418" spans="1:11" ht="12.75" x14ac:dyDescent="0.2">
      <c r="A418" s="66"/>
      <c r="B418" s="66"/>
      <c r="C418" s="67"/>
      <c r="D418" s="67"/>
      <c r="E418" s="67"/>
      <c r="F418" s="66"/>
      <c r="G418" s="68"/>
      <c r="H418" s="68"/>
      <c r="I418" s="69"/>
      <c r="J418" s="66"/>
      <c r="K418" s="66"/>
    </row>
    <row r="419" spans="1:11" ht="12.75" x14ac:dyDescent="0.2">
      <c r="A419" s="66"/>
      <c r="B419" s="66"/>
      <c r="C419" s="67"/>
      <c r="D419" s="67"/>
      <c r="E419" s="67"/>
      <c r="F419" s="66"/>
      <c r="G419" s="68"/>
      <c r="H419" s="68"/>
      <c r="I419" s="69"/>
      <c r="J419" s="66"/>
      <c r="K419" s="66"/>
    </row>
    <row r="420" spans="1:11" ht="12.75" x14ac:dyDescent="0.2">
      <c r="A420" s="66"/>
      <c r="B420" s="66"/>
      <c r="C420" s="67"/>
      <c r="D420" s="67"/>
      <c r="E420" s="67"/>
      <c r="F420" s="66"/>
      <c r="G420" s="68"/>
      <c r="H420" s="68"/>
      <c r="I420" s="69"/>
      <c r="J420" s="66"/>
      <c r="K420" s="66"/>
    </row>
    <row r="421" spans="1:11" ht="12.75" x14ac:dyDescent="0.2">
      <c r="A421" s="66"/>
      <c r="B421" s="66"/>
      <c r="C421" s="67"/>
      <c r="D421" s="67"/>
      <c r="E421" s="67"/>
      <c r="F421" s="66"/>
      <c r="G421" s="68"/>
      <c r="H421" s="68"/>
      <c r="I421" s="69"/>
      <c r="J421" s="66"/>
      <c r="K421" s="66"/>
    </row>
    <row r="422" spans="1:11" ht="12.75" x14ac:dyDescent="0.2">
      <c r="A422" s="66"/>
      <c r="B422" s="66"/>
      <c r="C422" s="67"/>
      <c r="D422" s="67"/>
      <c r="E422" s="67"/>
      <c r="F422" s="66"/>
      <c r="G422" s="68"/>
      <c r="H422" s="68"/>
      <c r="I422" s="69"/>
      <c r="J422" s="66"/>
      <c r="K422" s="66"/>
    </row>
    <row r="423" spans="1:11" ht="12.75" x14ac:dyDescent="0.2">
      <c r="A423" s="66"/>
      <c r="B423" s="66"/>
      <c r="C423" s="67"/>
      <c r="D423" s="67"/>
      <c r="E423" s="67"/>
      <c r="F423" s="66"/>
      <c r="G423" s="68"/>
      <c r="H423" s="68"/>
      <c r="I423" s="69"/>
      <c r="J423" s="66"/>
      <c r="K423" s="66"/>
    </row>
    <row r="424" spans="1:11" ht="12.75" x14ac:dyDescent="0.2">
      <c r="A424" s="66"/>
      <c r="B424" s="66"/>
      <c r="C424" s="67"/>
      <c r="D424" s="67"/>
      <c r="E424" s="67"/>
      <c r="F424" s="66"/>
      <c r="G424" s="68"/>
      <c r="H424" s="68"/>
      <c r="I424" s="69"/>
      <c r="J424" s="66"/>
      <c r="K424" s="66"/>
    </row>
    <row r="425" spans="1:11" ht="12.75" x14ac:dyDescent="0.2">
      <c r="A425" s="66"/>
      <c r="B425" s="66"/>
      <c r="C425" s="67"/>
      <c r="D425" s="67"/>
      <c r="E425" s="67"/>
      <c r="F425" s="66"/>
      <c r="G425" s="68"/>
      <c r="H425" s="68"/>
      <c r="I425" s="69"/>
      <c r="J425" s="66"/>
      <c r="K425" s="66"/>
    </row>
    <row r="426" spans="1:11" ht="12.75" x14ac:dyDescent="0.2">
      <c r="A426" s="66"/>
      <c r="B426" s="66"/>
      <c r="C426" s="67"/>
      <c r="D426" s="67"/>
      <c r="E426" s="67"/>
      <c r="F426" s="66"/>
      <c r="G426" s="68"/>
      <c r="H426" s="68"/>
      <c r="I426" s="69"/>
      <c r="J426" s="66"/>
      <c r="K426" s="66"/>
    </row>
    <row r="427" spans="1:11" ht="12.75" x14ac:dyDescent="0.2">
      <c r="A427" s="66"/>
      <c r="B427" s="66"/>
      <c r="C427" s="67"/>
      <c r="D427" s="67"/>
      <c r="E427" s="67"/>
      <c r="F427" s="66"/>
      <c r="G427" s="68"/>
      <c r="H427" s="68"/>
      <c r="I427" s="69"/>
      <c r="J427" s="66"/>
      <c r="K427" s="66"/>
    </row>
    <row r="428" spans="1:11" ht="12.75" x14ac:dyDescent="0.2">
      <c r="A428" s="66"/>
      <c r="B428" s="66"/>
      <c r="C428" s="67"/>
      <c r="D428" s="67"/>
      <c r="E428" s="67"/>
      <c r="F428" s="66"/>
      <c r="G428" s="68"/>
      <c r="H428" s="68"/>
      <c r="I428" s="69"/>
      <c r="J428" s="66"/>
      <c r="K428" s="66"/>
    </row>
    <row r="429" spans="1:11" ht="12.75" x14ac:dyDescent="0.2">
      <c r="A429" s="66"/>
      <c r="B429" s="66"/>
      <c r="C429" s="67"/>
      <c r="D429" s="67"/>
      <c r="E429" s="67"/>
      <c r="F429" s="66"/>
      <c r="G429" s="68"/>
      <c r="H429" s="68"/>
      <c r="I429" s="69"/>
      <c r="J429" s="66"/>
      <c r="K429" s="66"/>
    </row>
    <row r="430" spans="1:11" ht="12.75" x14ac:dyDescent="0.2">
      <c r="A430" s="66"/>
      <c r="B430" s="66"/>
      <c r="C430" s="67"/>
      <c r="D430" s="67"/>
      <c r="E430" s="67"/>
      <c r="F430" s="66"/>
      <c r="G430" s="68"/>
      <c r="H430" s="68"/>
      <c r="I430" s="69"/>
      <c r="J430" s="66"/>
      <c r="K430" s="66"/>
    </row>
    <row r="431" spans="1:11" ht="12.75" x14ac:dyDescent="0.2">
      <c r="A431" s="66"/>
      <c r="B431" s="66"/>
      <c r="C431" s="67"/>
      <c r="D431" s="67"/>
      <c r="E431" s="67"/>
      <c r="F431" s="66"/>
      <c r="G431" s="68"/>
      <c r="H431" s="68"/>
      <c r="I431" s="69"/>
      <c r="J431" s="66"/>
      <c r="K431" s="66"/>
    </row>
    <row r="432" spans="1:11" ht="12.75" x14ac:dyDescent="0.2">
      <c r="A432" s="66"/>
      <c r="B432" s="66"/>
      <c r="C432" s="67"/>
      <c r="D432" s="67"/>
      <c r="E432" s="67"/>
      <c r="F432" s="66"/>
      <c r="G432" s="68"/>
      <c r="H432" s="68"/>
      <c r="I432" s="69"/>
      <c r="J432" s="66"/>
      <c r="K432" s="66"/>
    </row>
    <row r="433" spans="1:11" ht="12.75" x14ac:dyDescent="0.2">
      <c r="A433" s="66"/>
      <c r="B433" s="66"/>
      <c r="C433" s="67"/>
      <c r="D433" s="67"/>
      <c r="E433" s="67"/>
      <c r="F433" s="66"/>
      <c r="G433" s="68"/>
      <c r="H433" s="68"/>
      <c r="I433" s="69"/>
      <c r="J433" s="66"/>
      <c r="K433" s="66"/>
    </row>
    <row r="434" spans="1:11" ht="12.75" x14ac:dyDescent="0.2">
      <c r="A434" s="66"/>
      <c r="B434" s="66"/>
      <c r="C434" s="67"/>
      <c r="D434" s="67"/>
      <c r="E434" s="67"/>
      <c r="F434" s="66"/>
      <c r="G434" s="68"/>
      <c r="H434" s="68"/>
      <c r="I434" s="70"/>
      <c r="J434" s="66"/>
      <c r="K434" s="66"/>
    </row>
    <row r="435" spans="1:11" ht="12.75" x14ac:dyDescent="0.2">
      <c r="A435" s="66"/>
      <c r="B435" s="66"/>
      <c r="C435" s="67"/>
      <c r="D435" s="67"/>
      <c r="E435" s="67"/>
      <c r="F435" s="66"/>
      <c r="G435" s="68"/>
      <c r="H435" s="68"/>
      <c r="I435" s="69"/>
      <c r="J435" s="66"/>
      <c r="K435" s="66"/>
    </row>
    <row r="436" spans="1:11" ht="12.75" x14ac:dyDescent="0.2">
      <c r="A436" s="66"/>
      <c r="B436" s="66"/>
      <c r="C436" s="67"/>
      <c r="D436" s="67"/>
      <c r="E436" s="67"/>
      <c r="F436" s="66"/>
      <c r="G436" s="68"/>
      <c r="H436" s="68"/>
      <c r="I436" s="69"/>
      <c r="J436" s="66"/>
      <c r="K436" s="66"/>
    </row>
    <row r="437" spans="1:11" ht="12.75" x14ac:dyDescent="0.2">
      <c r="A437" s="66"/>
      <c r="B437" s="66"/>
      <c r="C437" s="67"/>
      <c r="D437" s="67"/>
      <c r="E437" s="67"/>
      <c r="F437" s="66"/>
      <c r="G437" s="68"/>
      <c r="H437" s="68"/>
      <c r="I437" s="69"/>
      <c r="J437" s="66"/>
      <c r="K437" s="66"/>
    </row>
    <row r="438" spans="1:11" ht="12.75" x14ac:dyDescent="0.2">
      <c r="A438" s="66"/>
      <c r="B438" s="66"/>
      <c r="C438" s="67"/>
      <c r="D438" s="67"/>
      <c r="E438" s="67"/>
      <c r="F438" s="66"/>
      <c r="G438" s="68"/>
      <c r="H438" s="68"/>
      <c r="I438" s="69"/>
      <c r="J438" s="66"/>
      <c r="K438" s="66"/>
    </row>
    <row r="439" spans="1:11" ht="12.75" x14ac:dyDescent="0.2">
      <c r="A439" s="66"/>
      <c r="B439" s="66"/>
      <c r="C439" s="67"/>
      <c r="D439" s="67"/>
      <c r="E439" s="67"/>
      <c r="F439" s="66"/>
      <c r="G439" s="68"/>
      <c r="H439" s="68"/>
      <c r="I439" s="69"/>
      <c r="J439" s="66"/>
      <c r="K439" s="66"/>
    </row>
    <row r="440" spans="1:11" ht="12.75" x14ac:dyDescent="0.2">
      <c r="A440" s="66"/>
      <c r="B440" s="66"/>
      <c r="C440" s="67"/>
      <c r="D440" s="67"/>
      <c r="E440" s="67"/>
      <c r="F440" s="66"/>
      <c r="G440" s="68"/>
      <c r="H440" s="68"/>
      <c r="I440" s="69"/>
      <c r="J440" s="66"/>
      <c r="K440" s="66"/>
    </row>
    <row r="441" spans="1:11" ht="12.75" x14ac:dyDescent="0.2">
      <c r="A441" s="66"/>
      <c r="B441" s="66"/>
      <c r="C441" s="67"/>
      <c r="D441" s="67"/>
      <c r="E441" s="67"/>
      <c r="F441" s="66"/>
      <c r="G441" s="68"/>
      <c r="H441" s="68"/>
      <c r="I441" s="69"/>
      <c r="J441" s="66"/>
      <c r="K441" s="66"/>
    </row>
    <row r="442" spans="1:11" ht="12.75" x14ac:dyDescent="0.2">
      <c r="A442" s="66"/>
      <c r="B442" s="66"/>
      <c r="C442" s="67"/>
      <c r="D442" s="67"/>
      <c r="E442" s="67"/>
      <c r="F442" s="66"/>
      <c r="G442" s="68"/>
      <c r="H442" s="68"/>
      <c r="I442" s="69"/>
      <c r="J442" s="66"/>
      <c r="K442" s="66"/>
    </row>
    <row r="443" spans="1:11" ht="12.75" x14ac:dyDescent="0.2">
      <c r="A443" s="66"/>
      <c r="B443" s="66"/>
      <c r="C443" s="67"/>
      <c r="D443" s="67"/>
      <c r="E443" s="67"/>
      <c r="F443" s="66"/>
      <c r="G443" s="68"/>
      <c r="H443" s="68"/>
      <c r="I443" s="69"/>
      <c r="J443" s="66"/>
      <c r="K443" s="66"/>
    </row>
    <row r="444" spans="1:11" ht="12.75" x14ac:dyDescent="0.2">
      <c r="A444" s="66"/>
      <c r="B444" s="66"/>
      <c r="C444" s="67"/>
      <c r="D444" s="67"/>
      <c r="E444" s="67"/>
      <c r="F444" s="66"/>
      <c r="G444" s="68"/>
      <c r="H444" s="68"/>
      <c r="I444" s="70"/>
      <c r="J444" s="66"/>
      <c r="K444" s="66"/>
    </row>
    <row r="445" spans="1:11" ht="12.75" x14ac:dyDescent="0.2">
      <c r="A445" s="66"/>
      <c r="B445" s="66"/>
      <c r="C445" s="67"/>
      <c r="D445" s="67"/>
      <c r="E445" s="67"/>
      <c r="F445" s="66"/>
      <c r="G445" s="68"/>
      <c r="H445" s="68"/>
      <c r="I445" s="69"/>
      <c r="J445" s="66"/>
      <c r="K445" s="66"/>
    </row>
    <row r="446" spans="1:11" ht="12.75" x14ac:dyDescent="0.2">
      <c r="A446" s="66"/>
      <c r="B446" s="66"/>
      <c r="C446" s="67"/>
      <c r="D446" s="67"/>
      <c r="E446" s="67"/>
      <c r="F446" s="66"/>
      <c r="G446" s="68"/>
      <c r="H446" s="68"/>
      <c r="I446" s="69"/>
      <c r="J446" s="66"/>
      <c r="K446" s="66"/>
    </row>
    <row r="447" spans="1:11" ht="12.75" x14ac:dyDescent="0.2">
      <c r="A447" s="66"/>
      <c r="B447" s="66"/>
      <c r="C447" s="67"/>
      <c r="D447" s="67"/>
      <c r="E447" s="67"/>
      <c r="F447" s="66"/>
      <c r="G447" s="68"/>
      <c r="H447" s="68"/>
      <c r="I447" s="69"/>
      <c r="J447" s="66"/>
      <c r="K447" s="66"/>
    </row>
    <row r="448" spans="1:11" ht="12.75" x14ac:dyDescent="0.2">
      <c r="A448" s="66"/>
      <c r="B448" s="66"/>
      <c r="C448" s="67"/>
      <c r="D448" s="67"/>
      <c r="E448" s="67"/>
      <c r="F448" s="66"/>
      <c r="G448" s="68"/>
      <c r="H448" s="68"/>
      <c r="I448" s="70"/>
      <c r="J448" s="66"/>
      <c r="K448" s="66"/>
    </row>
    <row r="449" spans="1:11" ht="12.75" x14ac:dyDescent="0.2">
      <c r="A449" s="66"/>
      <c r="B449" s="66"/>
      <c r="C449" s="67"/>
      <c r="D449" s="67"/>
      <c r="E449" s="67"/>
      <c r="F449" s="66"/>
      <c r="G449" s="68"/>
      <c r="H449" s="68"/>
      <c r="I449" s="69"/>
      <c r="J449" s="66"/>
      <c r="K449" s="66"/>
    </row>
    <row r="450" spans="1:11" ht="12.75" x14ac:dyDescent="0.2">
      <c r="A450" s="66"/>
      <c r="B450" s="66"/>
      <c r="C450" s="67"/>
      <c r="D450" s="67"/>
      <c r="E450" s="67"/>
      <c r="F450" s="66"/>
      <c r="G450" s="68"/>
      <c r="H450" s="68"/>
      <c r="I450" s="69"/>
      <c r="J450" s="66"/>
      <c r="K450" s="66"/>
    </row>
    <row r="451" spans="1:11" ht="12.75" x14ac:dyDescent="0.2">
      <c r="A451" s="66"/>
      <c r="B451" s="66"/>
      <c r="C451" s="67"/>
      <c r="D451" s="67"/>
      <c r="E451" s="67"/>
      <c r="F451" s="66"/>
      <c r="G451" s="68"/>
      <c r="H451" s="68"/>
      <c r="I451" s="70"/>
      <c r="J451" s="66"/>
      <c r="K451" s="66"/>
    </row>
    <row r="452" spans="1:11" ht="12.75" x14ac:dyDescent="0.2">
      <c r="A452" s="66"/>
      <c r="B452" s="66"/>
      <c r="C452" s="67"/>
      <c r="D452" s="67"/>
      <c r="E452" s="67"/>
      <c r="F452" s="66"/>
      <c r="G452" s="68"/>
      <c r="H452" s="68"/>
      <c r="I452" s="69"/>
      <c r="J452" s="66"/>
      <c r="K452" s="66"/>
    </row>
    <row r="453" spans="1:11" ht="12.75" x14ac:dyDescent="0.2">
      <c r="A453" s="66"/>
      <c r="B453" s="66"/>
      <c r="C453" s="67"/>
      <c r="D453" s="67"/>
      <c r="E453" s="67"/>
      <c r="F453" s="66"/>
      <c r="G453" s="68"/>
      <c r="H453" s="68"/>
      <c r="I453" s="69"/>
      <c r="J453" s="66"/>
      <c r="K453" s="66"/>
    </row>
    <row r="454" spans="1:11" ht="12.75" x14ac:dyDescent="0.2">
      <c r="A454" s="66"/>
      <c r="B454" s="66"/>
      <c r="C454" s="67"/>
      <c r="D454" s="67"/>
      <c r="E454" s="67"/>
      <c r="F454" s="66"/>
      <c r="G454" s="68"/>
      <c r="H454" s="68"/>
      <c r="I454" s="69"/>
      <c r="J454" s="66"/>
      <c r="K454" s="66"/>
    </row>
    <row r="455" spans="1:11" ht="12.75" x14ac:dyDescent="0.2">
      <c r="A455" s="66"/>
      <c r="B455" s="66"/>
      <c r="C455" s="67"/>
      <c r="D455" s="67"/>
      <c r="E455" s="67"/>
      <c r="F455" s="66"/>
      <c r="G455" s="68"/>
      <c r="H455" s="68"/>
      <c r="I455" s="69"/>
      <c r="J455" s="66"/>
      <c r="K455" s="66"/>
    </row>
    <row r="456" spans="1:11" ht="12.75" x14ac:dyDescent="0.2">
      <c r="A456" s="66"/>
      <c r="B456" s="66"/>
      <c r="C456" s="67"/>
      <c r="D456" s="67"/>
      <c r="E456" s="67"/>
      <c r="F456" s="66"/>
      <c r="G456" s="68"/>
      <c r="H456" s="68"/>
      <c r="I456" s="69"/>
      <c r="J456" s="66"/>
      <c r="K456" s="66"/>
    </row>
    <row r="457" spans="1:11" ht="12.75" x14ac:dyDescent="0.2">
      <c r="A457" s="66"/>
      <c r="B457" s="66"/>
      <c r="C457" s="67"/>
      <c r="D457" s="67"/>
      <c r="E457" s="67"/>
      <c r="F457" s="66"/>
      <c r="G457" s="68"/>
      <c r="H457" s="68"/>
      <c r="I457" s="69"/>
      <c r="J457" s="66"/>
      <c r="K457" s="66"/>
    </row>
    <row r="458" spans="1:11" ht="12.75" x14ac:dyDescent="0.2">
      <c r="A458" s="66"/>
      <c r="B458" s="66"/>
      <c r="C458" s="67"/>
      <c r="D458" s="67"/>
      <c r="E458" s="67"/>
      <c r="F458" s="66"/>
      <c r="G458" s="68"/>
      <c r="H458" s="68"/>
      <c r="I458" s="69"/>
      <c r="J458" s="66"/>
      <c r="K458" s="66"/>
    </row>
    <row r="459" spans="1:11" ht="12.75" x14ac:dyDescent="0.2">
      <c r="A459" s="66"/>
      <c r="B459" s="66"/>
      <c r="C459" s="67"/>
      <c r="D459" s="67"/>
      <c r="E459" s="67"/>
      <c r="F459" s="66"/>
      <c r="G459" s="68"/>
      <c r="H459" s="68"/>
      <c r="I459" s="69"/>
      <c r="J459" s="66"/>
      <c r="K459" s="66"/>
    </row>
    <row r="460" spans="1:11" ht="12.75" x14ac:dyDescent="0.2">
      <c r="A460" s="66"/>
      <c r="B460" s="66"/>
      <c r="C460" s="67"/>
      <c r="D460" s="67"/>
      <c r="E460" s="67"/>
      <c r="F460" s="66"/>
      <c r="G460" s="68"/>
      <c r="H460" s="68"/>
      <c r="I460" s="69"/>
      <c r="J460" s="66"/>
      <c r="K460" s="66"/>
    </row>
    <row r="461" spans="1:11" ht="12.75" x14ac:dyDescent="0.2">
      <c r="A461" s="66"/>
      <c r="B461" s="66"/>
      <c r="C461" s="67"/>
      <c r="D461" s="67"/>
      <c r="E461" s="67"/>
      <c r="F461" s="66"/>
      <c r="G461" s="68"/>
      <c r="H461" s="68"/>
      <c r="I461" s="69"/>
      <c r="J461" s="66"/>
      <c r="K461" s="66"/>
    </row>
    <row r="462" spans="1:11" ht="12.75" x14ac:dyDescent="0.2">
      <c r="A462" s="66"/>
      <c r="B462" s="66"/>
      <c r="C462" s="67"/>
      <c r="D462" s="67"/>
      <c r="E462" s="67"/>
      <c r="F462" s="66"/>
      <c r="G462" s="68"/>
      <c r="H462" s="68"/>
      <c r="I462" s="69"/>
      <c r="J462" s="66"/>
      <c r="K462" s="66"/>
    </row>
    <row r="463" spans="1:11" ht="12.75" x14ac:dyDescent="0.2">
      <c r="A463" s="66"/>
      <c r="B463" s="66"/>
      <c r="C463" s="67"/>
      <c r="D463" s="67"/>
      <c r="E463" s="67"/>
      <c r="F463" s="66"/>
      <c r="G463" s="68"/>
      <c r="H463" s="68"/>
      <c r="I463" s="69"/>
      <c r="J463" s="66"/>
      <c r="K463" s="66"/>
    </row>
    <row r="464" spans="1:11" ht="12.75" x14ac:dyDescent="0.2">
      <c r="A464" s="66"/>
      <c r="B464" s="66"/>
      <c r="C464" s="67"/>
      <c r="D464" s="67"/>
      <c r="E464" s="67"/>
      <c r="F464" s="66"/>
      <c r="G464" s="68"/>
      <c r="H464" s="68"/>
      <c r="I464" s="69"/>
      <c r="J464" s="66"/>
      <c r="K464" s="66"/>
    </row>
    <row r="465" spans="1:11" ht="12.75" x14ac:dyDescent="0.2">
      <c r="A465" s="66"/>
      <c r="B465" s="66"/>
      <c r="C465" s="67"/>
      <c r="D465" s="67"/>
      <c r="E465" s="67"/>
      <c r="F465" s="66"/>
      <c r="G465" s="68"/>
      <c r="H465" s="68"/>
      <c r="I465" s="69"/>
      <c r="J465" s="66"/>
      <c r="K465" s="66"/>
    </row>
    <row r="466" spans="1:11" ht="12.75" x14ac:dyDescent="0.2">
      <c r="A466" s="66"/>
      <c r="B466" s="66"/>
      <c r="C466" s="67"/>
      <c r="D466" s="67"/>
      <c r="E466" s="67"/>
      <c r="F466" s="66"/>
      <c r="G466" s="68"/>
      <c r="H466" s="68"/>
      <c r="I466" s="78"/>
      <c r="J466" s="66"/>
      <c r="K466" s="66"/>
    </row>
    <row r="467" spans="1:11" ht="12.75" x14ac:dyDescent="0.2">
      <c r="A467" s="66"/>
      <c r="B467" s="66"/>
      <c r="C467" s="67"/>
      <c r="D467" s="67"/>
      <c r="E467" s="67"/>
      <c r="F467" s="66"/>
      <c r="G467" s="68"/>
      <c r="H467" s="68"/>
      <c r="I467" s="78"/>
      <c r="J467" s="66"/>
      <c r="K467" s="66"/>
    </row>
    <row r="468" spans="1:11" ht="12.75" x14ac:dyDescent="0.2">
      <c r="A468" s="66"/>
      <c r="B468" s="66"/>
      <c r="C468" s="67"/>
      <c r="D468" s="67"/>
      <c r="E468" s="67"/>
      <c r="F468" s="66"/>
      <c r="G468" s="68"/>
      <c r="H468" s="68"/>
      <c r="I468" s="78"/>
      <c r="J468" s="66"/>
      <c r="K468" s="66"/>
    </row>
    <row r="469" spans="1:11" ht="12.75" x14ac:dyDescent="0.2">
      <c r="A469" s="66"/>
      <c r="B469" s="66"/>
      <c r="C469" s="67"/>
      <c r="D469" s="67"/>
      <c r="E469" s="67"/>
      <c r="F469" s="66"/>
      <c r="G469" s="68"/>
      <c r="H469" s="68"/>
      <c r="I469" s="69"/>
      <c r="J469" s="66"/>
      <c r="K469" s="66"/>
    </row>
    <row r="470" spans="1:11" ht="12.75" x14ac:dyDescent="0.2">
      <c r="A470" s="66"/>
      <c r="B470" s="66"/>
      <c r="C470" s="67"/>
      <c r="D470" s="67"/>
      <c r="E470" s="67"/>
      <c r="F470" s="66"/>
      <c r="G470" s="68"/>
      <c r="H470" s="68"/>
      <c r="I470" s="69"/>
      <c r="J470" s="66"/>
      <c r="K470" s="66"/>
    </row>
    <row r="471" spans="1:11" ht="12.75" x14ac:dyDescent="0.2">
      <c r="A471" s="66"/>
      <c r="B471" s="66"/>
      <c r="C471" s="67"/>
      <c r="D471" s="67"/>
      <c r="E471" s="67"/>
      <c r="F471" s="66"/>
      <c r="G471" s="68"/>
      <c r="H471" s="68"/>
      <c r="I471" s="69"/>
      <c r="J471" s="66"/>
      <c r="K471" s="66"/>
    </row>
    <row r="472" spans="1:11" ht="12.75" x14ac:dyDescent="0.2">
      <c r="A472" s="66"/>
      <c r="B472" s="66"/>
      <c r="C472" s="67"/>
      <c r="D472" s="67"/>
      <c r="E472" s="67"/>
      <c r="F472" s="66"/>
      <c r="G472" s="68"/>
      <c r="H472" s="68"/>
      <c r="I472" s="69"/>
      <c r="J472" s="66"/>
      <c r="K472" s="66"/>
    </row>
    <row r="473" spans="1:11" ht="12.75" x14ac:dyDescent="0.2">
      <c r="A473" s="66"/>
      <c r="B473" s="66"/>
      <c r="C473" s="67"/>
      <c r="D473" s="67"/>
      <c r="E473" s="67"/>
      <c r="F473" s="66"/>
      <c r="G473" s="68"/>
      <c r="H473" s="68"/>
      <c r="I473" s="69"/>
      <c r="J473" s="66"/>
      <c r="K473" s="66"/>
    </row>
    <row r="474" spans="1:11" ht="12.75" x14ac:dyDescent="0.2">
      <c r="A474" s="66"/>
      <c r="B474" s="66"/>
      <c r="C474" s="67"/>
      <c r="D474" s="67"/>
      <c r="E474" s="67"/>
      <c r="F474" s="66"/>
      <c r="G474" s="68"/>
      <c r="H474" s="68"/>
      <c r="I474" s="70"/>
      <c r="J474" s="66"/>
      <c r="K474" s="66"/>
    </row>
    <row r="475" spans="1:11" ht="12.75" x14ac:dyDescent="0.2">
      <c r="A475" s="66"/>
      <c r="B475" s="66"/>
      <c r="C475" s="67"/>
      <c r="D475" s="67"/>
      <c r="E475" s="67"/>
      <c r="F475" s="66"/>
      <c r="G475" s="68"/>
      <c r="H475" s="68"/>
      <c r="I475" s="69"/>
      <c r="J475" s="66"/>
      <c r="K475" s="66"/>
    </row>
    <row r="476" spans="1:11" ht="12.75" x14ac:dyDescent="0.2">
      <c r="A476" s="66"/>
      <c r="B476" s="66"/>
      <c r="C476" s="67"/>
      <c r="D476" s="67"/>
      <c r="E476" s="67"/>
      <c r="F476" s="66"/>
      <c r="G476" s="68"/>
      <c r="H476" s="68"/>
      <c r="I476" s="69"/>
      <c r="J476" s="66"/>
      <c r="K476" s="66"/>
    </row>
    <row r="477" spans="1:11" ht="12.75" x14ac:dyDescent="0.2">
      <c r="A477" s="66"/>
      <c r="B477" s="66"/>
      <c r="C477" s="67"/>
      <c r="D477" s="67"/>
      <c r="E477" s="67"/>
      <c r="F477" s="66"/>
      <c r="G477" s="68"/>
      <c r="H477" s="68"/>
      <c r="I477" s="69"/>
      <c r="J477" s="66"/>
      <c r="K477" s="66"/>
    </row>
    <row r="478" spans="1:11" ht="12.75" x14ac:dyDescent="0.2">
      <c r="A478" s="66"/>
      <c r="B478" s="66"/>
      <c r="C478" s="67"/>
      <c r="D478" s="67"/>
      <c r="E478" s="67"/>
      <c r="F478" s="66"/>
      <c r="G478" s="68"/>
      <c r="H478" s="68"/>
      <c r="I478" s="69"/>
      <c r="J478" s="66"/>
      <c r="K478" s="66"/>
    </row>
    <row r="479" spans="1:11" ht="12.75" x14ac:dyDescent="0.2">
      <c r="A479" s="66"/>
      <c r="B479" s="66"/>
      <c r="C479" s="67"/>
      <c r="D479" s="67"/>
      <c r="E479" s="67"/>
      <c r="F479" s="66"/>
      <c r="G479" s="68"/>
      <c r="H479" s="68"/>
      <c r="I479" s="69"/>
      <c r="J479" s="66"/>
      <c r="K479" s="66"/>
    </row>
    <row r="480" spans="1:11" ht="12.75" x14ac:dyDescent="0.2">
      <c r="A480" s="66"/>
      <c r="B480" s="66"/>
      <c r="C480" s="67"/>
      <c r="D480" s="67"/>
      <c r="E480" s="67"/>
      <c r="F480" s="66"/>
      <c r="G480" s="68"/>
      <c r="H480" s="68"/>
      <c r="I480" s="69"/>
      <c r="J480" s="66"/>
      <c r="K480" s="66"/>
    </row>
    <row r="481" spans="1:11" ht="12.75" x14ac:dyDescent="0.2">
      <c r="A481" s="66"/>
      <c r="B481" s="66"/>
      <c r="C481" s="67"/>
      <c r="D481" s="67"/>
      <c r="E481" s="67"/>
      <c r="F481" s="66"/>
      <c r="G481" s="68"/>
      <c r="H481" s="68"/>
      <c r="I481" s="69"/>
      <c r="J481" s="66"/>
      <c r="K481" s="66"/>
    </row>
    <row r="482" spans="1:11" ht="12.75" x14ac:dyDescent="0.2">
      <c r="A482" s="66"/>
      <c r="B482" s="66"/>
      <c r="C482" s="67"/>
      <c r="D482" s="67"/>
      <c r="E482" s="67"/>
      <c r="F482" s="66"/>
      <c r="G482" s="68"/>
      <c r="H482" s="68"/>
      <c r="I482" s="69"/>
      <c r="J482" s="66"/>
      <c r="K482" s="66"/>
    </row>
    <row r="483" spans="1:11" ht="12.75" x14ac:dyDescent="0.2">
      <c r="A483" s="66"/>
      <c r="B483" s="66"/>
      <c r="C483" s="67"/>
      <c r="D483" s="67"/>
      <c r="E483" s="67"/>
      <c r="F483" s="66"/>
      <c r="G483" s="68"/>
      <c r="H483" s="68"/>
      <c r="I483" s="69"/>
      <c r="J483" s="66"/>
      <c r="K483" s="66"/>
    </row>
    <row r="484" spans="1:11" ht="12.75" x14ac:dyDescent="0.2">
      <c r="A484" s="66"/>
      <c r="B484" s="66"/>
      <c r="C484" s="67"/>
      <c r="D484" s="67"/>
      <c r="E484" s="67"/>
      <c r="F484" s="66"/>
      <c r="G484" s="68"/>
      <c r="H484" s="68"/>
      <c r="I484" s="69"/>
      <c r="J484" s="66"/>
      <c r="K484" s="66"/>
    </row>
    <row r="485" spans="1:11" ht="12.75" x14ac:dyDescent="0.2">
      <c r="A485" s="66"/>
      <c r="B485" s="66"/>
      <c r="C485" s="67"/>
      <c r="D485" s="67"/>
      <c r="E485" s="67"/>
      <c r="F485" s="66"/>
      <c r="G485" s="68"/>
      <c r="H485" s="68"/>
      <c r="I485" s="69"/>
      <c r="J485" s="66"/>
      <c r="K485" s="66"/>
    </row>
    <row r="486" spans="1:11" ht="12.75" x14ac:dyDescent="0.2">
      <c r="A486" s="66"/>
      <c r="B486" s="66"/>
      <c r="C486" s="67"/>
      <c r="D486" s="67"/>
      <c r="E486" s="67"/>
      <c r="F486" s="66"/>
      <c r="G486" s="68"/>
      <c r="H486" s="68"/>
      <c r="I486" s="69"/>
      <c r="J486" s="66"/>
      <c r="K486" s="66"/>
    </row>
    <row r="487" spans="1:11" ht="12.75" x14ac:dyDescent="0.2">
      <c r="A487" s="66"/>
      <c r="B487" s="66"/>
      <c r="C487" s="67"/>
      <c r="D487" s="67"/>
      <c r="E487" s="67"/>
      <c r="F487" s="66"/>
      <c r="G487" s="68"/>
      <c r="H487" s="68"/>
      <c r="I487" s="69"/>
      <c r="J487" s="66"/>
      <c r="K487" s="66"/>
    </row>
    <row r="488" spans="1:11" ht="12.75" x14ac:dyDescent="0.2">
      <c r="A488" s="66"/>
      <c r="B488" s="66"/>
      <c r="C488" s="67"/>
      <c r="D488" s="67"/>
      <c r="E488" s="67"/>
      <c r="F488" s="66"/>
      <c r="G488" s="68"/>
      <c r="H488" s="68"/>
      <c r="I488" s="69"/>
      <c r="J488" s="66"/>
      <c r="K488" s="66"/>
    </row>
    <row r="489" spans="1:11" ht="12.75" x14ac:dyDescent="0.2">
      <c r="A489" s="66"/>
      <c r="B489" s="66"/>
      <c r="C489" s="67"/>
      <c r="D489" s="67"/>
      <c r="E489" s="67"/>
      <c r="F489" s="66"/>
      <c r="G489" s="68"/>
      <c r="H489" s="68"/>
      <c r="I489" s="69"/>
      <c r="J489" s="66"/>
      <c r="K489" s="66"/>
    </row>
    <row r="490" spans="1:11" ht="12.75" x14ac:dyDescent="0.2">
      <c r="A490" s="66"/>
      <c r="B490" s="66"/>
      <c r="C490" s="67"/>
      <c r="D490" s="67"/>
      <c r="E490" s="67"/>
      <c r="F490" s="66"/>
      <c r="G490" s="68"/>
      <c r="H490" s="68"/>
      <c r="I490" s="69"/>
      <c r="J490" s="66"/>
      <c r="K490" s="66"/>
    </row>
    <row r="491" spans="1:11" ht="12.75" x14ac:dyDescent="0.2">
      <c r="A491" s="66"/>
      <c r="B491" s="66"/>
      <c r="C491" s="67"/>
      <c r="D491" s="67"/>
      <c r="E491" s="67"/>
      <c r="F491" s="66"/>
      <c r="G491" s="68"/>
      <c r="H491" s="68"/>
      <c r="I491" s="69"/>
      <c r="J491" s="66"/>
      <c r="K491" s="66"/>
    </row>
    <row r="492" spans="1:11" ht="12.75" x14ac:dyDescent="0.2">
      <c r="A492" s="66"/>
      <c r="B492" s="66"/>
      <c r="C492" s="67"/>
      <c r="D492" s="67"/>
      <c r="E492" s="67"/>
      <c r="F492" s="66"/>
      <c r="G492" s="68"/>
      <c r="H492" s="68"/>
      <c r="I492" s="69"/>
      <c r="J492" s="66"/>
      <c r="K492" s="66"/>
    </row>
    <row r="493" spans="1:11" ht="12.75" x14ac:dyDescent="0.2">
      <c r="A493" s="66"/>
      <c r="B493" s="66"/>
      <c r="C493" s="67"/>
      <c r="D493" s="67"/>
      <c r="E493" s="67"/>
      <c r="F493" s="66"/>
      <c r="G493" s="68"/>
      <c r="H493" s="68"/>
      <c r="I493" s="69"/>
      <c r="J493" s="66"/>
      <c r="K493" s="66"/>
    </row>
    <row r="494" spans="1:11" ht="12.75" x14ac:dyDescent="0.2">
      <c r="A494" s="66"/>
      <c r="B494" s="66"/>
      <c r="C494" s="67"/>
      <c r="D494" s="67"/>
      <c r="E494" s="67"/>
      <c r="F494" s="66"/>
      <c r="G494" s="68"/>
      <c r="H494" s="68"/>
      <c r="I494" s="69"/>
      <c r="J494" s="66"/>
      <c r="K494" s="66"/>
    </row>
    <row r="495" spans="1:11" ht="12.75" x14ac:dyDescent="0.2">
      <c r="A495" s="66"/>
      <c r="B495" s="66"/>
      <c r="C495" s="67"/>
      <c r="D495" s="67"/>
      <c r="E495" s="67"/>
      <c r="F495" s="66"/>
      <c r="G495" s="68"/>
      <c r="H495" s="68"/>
      <c r="I495" s="69"/>
      <c r="J495" s="66"/>
      <c r="K495" s="66"/>
    </row>
    <row r="496" spans="1:11" ht="12.75" x14ac:dyDescent="0.2">
      <c r="A496" s="66"/>
      <c r="B496" s="66"/>
      <c r="C496" s="67"/>
      <c r="D496" s="67"/>
      <c r="E496" s="67"/>
      <c r="F496" s="66"/>
      <c r="G496" s="68"/>
      <c r="H496" s="68"/>
      <c r="I496" s="69"/>
      <c r="J496" s="66"/>
      <c r="K496" s="66"/>
    </row>
    <row r="497" spans="1:11" ht="12.75" x14ac:dyDescent="0.2">
      <c r="A497" s="66"/>
      <c r="B497" s="66"/>
      <c r="C497" s="67"/>
      <c r="D497" s="67"/>
      <c r="E497" s="67"/>
      <c r="F497" s="66"/>
      <c r="G497" s="68"/>
      <c r="H497" s="68"/>
      <c r="I497" s="69"/>
      <c r="J497" s="66"/>
      <c r="K497" s="66"/>
    </row>
    <row r="498" spans="1:11" ht="12.75" x14ac:dyDescent="0.2">
      <c r="A498" s="66"/>
      <c r="B498" s="66"/>
      <c r="C498" s="67"/>
      <c r="D498" s="67"/>
      <c r="E498" s="67"/>
      <c r="F498" s="66"/>
      <c r="G498" s="68"/>
      <c r="H498" s="68"/>
      <c r="I498" s="72"/>
      <c r="J498" s="66"/>
      <c r="K498" s="66"/>
    </row>
    <row r="499" spans="1:11" ht="12.75" x14ac:dyDescent="0.2">
      <c r="A499" s="66"/>
      <c r="B499" s="66"/>
      <c r="C499" s="67"/>
      <c r="D499" s="67"/>
      <c r="E499" s="67"/>
      <c r="F499" s="66"/>
      <c r="G499" s="68"/>
      <c r="H499" s="68"/>
      <c r="I499" s="69"/>
      <c r="J499" s="66"/>
      <c r="K499" s="66"/>
    </row>
    <row r="500" spans="1:11" ht="12.75" x14ac:dyDescent="0.2">
      <c r="A500" s="66"/>
      <c r="B500" s="66"/>
      <c r="C500" s="67"/>
      <c r="D500" s="67"/>
      <c r="E500" s="67"/>
      <c r="F500" s="66"/>
      <c r="G500" s="68"/>
      <c r="H500" s="68"/>
      <c r="I500" s="69"/>
      <c r="J500" s="66"/>
      <c r="K500" s="66"/>
    </row>
    <row r="501" spans="1:11" ht="12.75" x14ac:dyDescent="0.2">
      <c r="A501" s="66"/>
      <c r="B501" s="66"/>
      <c r="C501" s="67"/>
      <c r="D501" s="67"/>
      <c r="E501" s="67"/>
      <c r="F501" s="66"/>
      <c r="G501" s="68"/>
      <c r="H501" s="68"/>
      <c r="I501" s="69"/>
      <c r="J501" s="66"/>
      <c r="K501" s="66"/>
    </row>
    <row r="502" spans="1:11" ht="12.75" x14ac:dyDescent="0.2">
      <c r="A502" s="66"/>
      <c r="B502" s="66"/>
      <c r="C502" s="67"/>
      <c r="D502" s="67"/>
      <c r="E502" s="67"/>
      <c r="F502" s="66"/>
      <c r="G502" s="68"/>
      <c r="H502" s="68"/>
      <c r="I502" s="69"/>
      <c r="J502" s="66"/>
      <c r="K502" s="66"/>
    </row>
    <row r="503" spans="1:11" ht="12.75" x14ac:dyDescent="0.2">
      <c r="A503" s="66"/>
      <c r="B503" s="66"/>
      <c r="C503" s="67"/>
      <c r="D503" s="67"/>
      <c r="E503" s="67"/>
      <c r="F503" s="66"/>
      <c r="G503" s="68"/>
      <c r="H503" s="68"/>
      <c r="I503" s="69"/>
      <c r="J503" s="66"/>
      <c r="K503" s="66"/>
    </row>
    <row r="504" spans="1:11" ht="12.75" x14ac:dyDescent="0.2">
      <c r="A504" s="66"/>
      <c r="B504" s="66"/>
      <c r="C504" s="67"/>
      <c r="D504" s="67"/>
      <c r="E504" s="67"/>
      <c r="F504" s="66"/>
      <c r="G504" s="68"/>
      <c r="H504" s="68"/>
      <c r="I504" s="69"/>
      <c r="J504" s="66"/>
      <c r="K504" s="66"/>
    </row>
    <row r="505" spans="1:11" ht="12.75" x14ac:dyDescent="0.2">
      <c r="A505" s="66"/>
      <c r="B505" s="66"/>
      <c r="C505" s="67"/>
      <c r="D505" s="67"/>
      <c r="E505" s="67"/>
      <c r="F505" s="66"/>
      <c r="G505" s="68"/>
      <c r="H505" s="68"/>
      <c r="I505" s="69"/>
      <c r="J505" s="66"/>
      <c r="K505" s="66"/>
    </row>
    <row r="506" spans="1:11" ht="12.75" x14ac:dyDescent="0.2">
      <c r="A506" s="66"/>
      <c r="B506" s="66"/>
      <c r="C506" s="67"/>
      <c r="D506" s="67"/>
      <c r="E506" s="67"/>
      <c r="F506" s="66"/>
      <c r="G506" s="68"/>
      <c r="H506" s="68"/>
      <c r="I506" s="69"/>
      <c r="J506" s="66"/>
      <c r="K506" s="66"/>
    </row>
    <row r="507" spans="1:11" ht="12.75" x14ac:dyDescent="0.2">
      <c r="A507" s="66"/>
      <c r="B507" s="66"/>
      <c r="C507" s="67"/>
      <c r="D507" s="67"/>
      <c r="E507" s="67"/>
      <c r="F507" s="66"/>
      <c r="G507" s="68"/>
      <c r="H507" s="68"/>
      <c r="I507" s="69"/>
      <c r="J507" s="66"/>
      <c r="K507" s="66"/>
    </row>
    <row r="508" spans="1:11" ht="12.75" x14ac:dyDescent="0.2">
      <c r="A508" s="66"/>
      <c r="B508" s="66"/>
      <c r="C508" s="67"/>
      <c r="D508" s="67"/>
      <c r="E508" s="67"/>
      <c r="F508" s="66"/>
      <c r="G508" s="68"/>
      <c r="H508" s="68"/>
      <c r="I508" s="69"/>
      <c r="J508" s="66"/>
      <c r="K508" s="66"/>
    </row>
    <row r="509" spans="1:11" ht="12.75" x14ac:dyDescent="0.2">
      <c r="A509" s="66"/>
      <c r="B509" s="66"/>
      <c r="C509" s="67"/>
      <c r="D509" s="67"/>
      <c r="E509" s="67"/>
      <c r="F509" s="66"/>
      <c r="G509" s="68"/>
      <c r="H509" s="68"/>
      <c r="I509" s="69"/>
      <c r="J509" s="66"/>
      <c r="K509" s="66"/>
    </row>
    <row r="510" spans="1:11" ht="12.75" x14ac:dyDescent="0.2">
      <c r="A510" s="66"/>
      <c r="B510" s="66"/>
      <c r="C510" s="67"/>
      <c r="D510" s="67"/>
      <c r="E510" s="67"/>
      <c r="F510" s="66"/>
      <c r="G510" s="68"/>
      <c r="H510" s="68"/>
      <c r="I510" s="69"/>
      <c r="J510" s="66"/>
      <c r="K510" s="66"/>
    </row>
    <row r="511" spans="1:11" ht="12.75" x14ac:dyDescent="0.2">
      <c r="A511" s="66"/>
      <c r="B511" s="66"/>
      <c r="C511" s="67"/>
      <c r="D511" s="67"/>
      <c r="E511" s="67"/>
      <c r="F511" s="66"/>
      <c r="G511" s="68"/>
      <c r="H511" s="68"/>
      <c r="I511" s="69"/>
      <c r="J511" s="66"/>
      <c r="K511" s="66"/>
    </row>
    <row r="512" spans="1:11" ht="12.75" x14ac:dyDescent="0.2">
      <c r="A512" s="66"/>
      <c r="B512" s="66"/>
      <c r="C512" s="67"/>
      <c r="D512" s="67"/>
      <c r="E512" s="67"/>
      <c r="F512" s="66"/>
      <c r="G512" s="68"/>
      <c r="H512" s="68"/>
      <c r="I512" s="69"/>
      <c r="J512" s="66"/>
      <c r="K512" s="66"/>
    </row>
    <row r="513" spans="1:11" ht="12.75" x14ac:dyDescent="0.2">
      <c r="A513" s="66"/>
      <c r="B513" s="66"/>
      <c r="C513" s="67"/>
      <c r="D513" s="67"/>
      <c r="E513" s="67"/>
      <c r="F513" s="66"/>
      <c r="G513" s="68"/>
      <c r="H513" s="68"/>
      <c r="I513" s="69"/>
      <c r="J513" s="66"/>
      <c r="K513" s="66"/>
    </row>
    <row r="514" spans="1:11" ht="12.75" x14ac:dyDescent="0.2">
      <c r="A514" s="66"/>
      <c r="B514" s="66"/>
      <c r="C514" s="67"/>
      <c r="D514" s="67"/>
      <c r="E514" s="67"/>
      <c r="F514" s="66"/>
      <c r="G514" s="68"/>
      <c r="H514" s="68"/>
      <c r="I514" s="69"/>
      <c r="J514" s="66"/>
      <c r="K514" s="66"/>
    </row>
    <row r="515" spans="1:11" ht="12.75" x14ac:dyDescent="0.2">
      <c r="A515" s="66"/>
      <c r="B515" s="66"/>
      <c r="C515" s="67"/>
      <c r="D515" s="67"/>
      <c r="E515" s="67"/>
      <c r="F515" s="66"/>
      <c r="G515" s="68"/>
      <c r="H515" s="68"/>
      <c r="I515" s="69"/>
      <c r="J515" s="66"/>
      <c r="K515" s="66"/>
    </row>
    <row r="516" spans="1:11" ht="12.75" x14ac:dyDescent="0.2">
      <c r="A516" s="66"/>
      <c r="B516" s="66"/>
      <c r="C516" s="67"/>
      <c r="D516" s="67"/>
      <c r="E516" s="67"/>
      <c r="F516" s="66"/>
      <c r="G516" s="68"/>
      <c r="H516" s="68"/>
      <c r="I516" s="69"/>
      <c r="J516" s="66"/>
      <c r="K516" s="66"/>
    </row>
    <row r="517" spans="1:11" ht="12.75" x14ac:dyDescent="0.2">
      <c r="A517" s="66"/>
      <c r="B517" s="66"/>
      <c r="C517" s="67"/>
      <c r="D517" s="67"/>
      <c r="E517" s="67"/>
      <c r="F517" s="66"/>
      <c r="G517" s="68"/>
      <c r="H517" s="68"/>
      <c r="I517" s="69"/>
      <c r="J517" s="66"/>
      <c r="K517" s="66"/>
    </row>
    <row r="518" spans="1:11" ht="12.75" x14ac:dyDescent="0.2">
      <c r="A518" s="66"/>
      <c r="B518" s="66"/>
      <c r="C518" s="67"/>
      <c r="D518" s="67"/>
      <c r="E518" s="67"/>
      <c r="F518" s="66"/>
      <c r="G518" s="68"/>
      <c r="H518" s="68"/>
      <c r="I518" s="69"/>
      <c r="J518" s="66"/>
      <c r="K518" s="66"/>
    </row>
    <row r="519" spans="1:11" ht="12.75" x14ac:dyDescent="0.2">
      <c r="A519" s="66"/>
      <c r="B519" s="66"/>
      <c r="C519" s="67"/>
      <c r="D519" s="67"/>
      <c r="E519" s="67"/>
      <c r="F519" s="66"/>
      <c r="G519" s="68"/>
      <c r="H519" s="68"/>
      <c r="I519" s="69"/>
      <c r="J519" s="66"/>
      <c r="K519" s="66"/>
    </row>
    <row r="520" spans="1:11" ht="12.75" x14ac:dyDescent="0.2">
      <c r="A520" s="66"/>
      <c r="B520" s="66"/>
      <c r="C520" s="67"/>
      <c r="D520" s="67"/>
      <c r="E520" s="67"/>
      <c r="F520" s="66"/>
      <c r="G520" s="68"/>
      <c r="H520" s="68"/>
      <c r="I520" s="70"/>
      <c r="J520" s="66"/>
      <c r="K520" s="66"/>
    </row>
    <row r="521" spans="1:11" ht="12.75" x14ac:dyDescent="0.2">
      <c r="A521" s="66"/>
      <c r="B521" s="66"/>
      <c r="C521" s="67"/>
      <c r="D521" s="67"/>
      <c r="E521" s="67"/>
      <c r="F521" s="66"/>
      <c r="G521" s="68"/>
      <c r="H521" s="68"/>
      <c r="I521" s="69"/>
      <c r="J521" s="66"/>
      <c r="K521" s="66"/>
    </row>
    <row r="522" spans="1:11" ht="12.75" x14ac:dyDescent="0.2">
      <c r="A522" s="66"/>
      <c r="B522" s="66"/>
      <c r="C522" s="67"/>
      <c r="D522" s="67"/>
      <c r="E522" s="67"/>
      <c r="F522" s="66"/>
      <c r="G522" s="68"/>
      <c r="H522" s="68"/>
      <c r="I522" s="69"/>
      <c r="J522" s="66"/>
      <c r="K522" s="66"/>
    </row>
    <row r="523" spans="1:11" ht="12.75" x14ac:dyDescent="0.2">
      <c r="A523" s="66"/>
      <c r="B523" s="66"/>
      <c r="C523" s="67"/>
      <c r="D523" s="67"/>
      <c r="E523" s="67"/>
      <c r="F523" s="66"/>
      <c r="G523" s="68"/>
      <c r="H523" s="68"/>
      <c r="I523" s="69"/>
      <c r="J523" s="66"/>
      <c r="K523" s="66"/>
    </row>
    <row r="524" spans="1:11" ht="12.75" x14ac:dyDescent="0.2">
      <c r="A524" s="66"/>
      <c r="B524" s="66"/>
      <c r="C524" s="67"/>
      <c r="D524" s="67"/>
      <c r="E524" s="67"/>
      <c r="F524" s="66"/>
      <c r="G524" s="68"/>
      <c r="H524" s="68"/>
      <c r="I524" s="69"/>
      <c r="J524" s="66"/>
      <c r="K524" s="66"/>
    </row>
    <row r="525" spans="1:11" ht="12.75" x14ac:dyDescent="0.2">
      <c r="A525" s="66"/>
      <c r="B525" s="66"/>
      <c r="C525" s="67"/>
      <c r="D525" s="67"/>
      <c r="E525" s="67"/>
      <c r="F525" s="66"/>
      <c r="G525" s="68"/>
      <c r="H525" s="68"/>
      <c r="I525" s="69"/>
      <c r="J525" s="66"/>
      <c r="K525" s="66"/>
    </row>
    <row r="526" spans="1:11" ht="12.75" x14ac:dyDescent="0.2">
      <c r="A526" s="66"/>
      <c r="B526" s="66"/>
      <c r="C526" s="67"/>
      <c r="D526" s="67"/>
      <c r="E526" s="67"/>
      <c r="F526" s="66"/>
      <c r="G526" s="68"/>
      <c r="H526" s="68"/>
      <c r="I526" s="69"/>
      <c r="J526" s="66"/>
      <c r="K526" s="66"/>
    </row>
    <row r="527" spans="1:11" ht="12.75" x14ac:dyDescent="0.2">
      <c r="A527" s="66"/>
      <c r="B527" s="66"/>
      <c r="C527" s="67"/>
      <c r="D527" s="67"/>
      <c r="E527" s="67"/>
      <c r="F527" s="66"/>
      <c r="G527" s="68"/>
      <c r="H527" s="68"/>
      <c r="I527" s="69"/>
      <c r="J527" s="66"/>
      <c r="K527" s="66"/>
    </row>
    <row r="528" spans="1:11" ht="12.75" x14ac:dyDescent="0.2">
      <c r="A528" s="66"/>
      <c r="B528" s="66"/>
      <c r="C528" s="67"/>
      <c r="D528" s="67"/>
      <c r="E528" s="67"/>
      <c r="F528" s="66"/>
      <c r="G528" s="68"/>
      <c r="H528" s="68"/>
      <c r="I528" s="69"/>
      <c r="J528" s="66"/>
      <c r="K528" s="66"/>
    </row>
    <row r="529" spans="1:11" ht="12.75" x14ac:dyDescent="0.2">
      <c r="A529" s="66"/>
      <c r="B529" s="66"/>
      <c r="C529" s="67"/>
      <c r="D529" s="67"/>
      <c r="E529" s="67"/>
      <c r="F529" s="66"/>
      <c r="G529" s="68"/>
      <c r="H529" s="68"/>
      <c r="I529" s="69"/>
      <c r="J529" s="66"/>
      <c r="K529" s="66"/>
    </row>
    <row r="530" spans="1:11" ht="12.75" x14ac:dyDescent="0.2">
      <c r="A530" s="66"/>
      <c r="B530" s="66"/>
      <c r="C530" s="67"/>
      <c r="D530" s="67"/>
      <c r="E530" s="67"/>
      <c r="F530" s="66"/>
      <c r="G530" s="68"/>
      <c r="H530" s="68"/>
      <c r="I530" s="69"/>
      <c r="J530" s="66"/>
      <c r="K530" s="66"/>
    </row>
    <row r="531" spans="1:11" ht="12.75" x14ac:dyDescent="0.2">
      <c r="A531" s="66"/>
      <c r="B531" s="66"/>
      <c r="C531" s="67"/>
      <c r="D531" s="67"/>
      <c r="E531" s="67"/>
      <c r="F531" s="66"/>
      <c r="G531" s="68"/>
      <c r="H531" s="68"/>
      <c r="I531" s="69"/>
      <c r="J531" s="66"/>
      <c r="K531" s="66"/>
    </row>
    <row r="532" spans="1:11" ht="12.75" x14ac:dyDescent="0.2">
      <c r="A532" s="66"/>
      <c r="B532" s="66"/>
      <c r="C532" s="67"/>
      <c r="D532" s="67"/>
      <c r="E532" s="67"/>
      <c r="F532" s="66"/>
      <c r="G532" s="68"/>
      <c r="H532" s="68"/>
      <c r="I532" s="69"/>
      <c r="J532" s="66"/>
      <c r="K532" s="66"/>
    </row>
    <row r="533" spans="1:11" ht="12.75" x14ac:dyDescent="0.2">
      <c r="A533" s="66"/>
      <c r="B533" s="66"/>
      <c r="C533" s="67"/>
      <c r="D533" s="67"/>
      <c r="E533" s="67"/>
      <c r="F533" s="66"/>
      <c r="G533" s="68"/>
      <c r="H533" s="68"/>
      <c r="I533" s="69"/>
      <c r="J533" s="66"/>
      <c r="K533" s="66"/>
    </row>
    <row r="534" spans="1:11" ht="12.75" x14ac:dyDescent="0.2">
      <c r="A534" s="66"/>
      <c r="B534" s="66"/>
      <c r="C534" s="67"/>
      <c r="D534" s="67"/>
      <c r="E534" s="67"/>
      <c r="F534" s="66"/>
      <c r="G534" s="68"/>
      <c r="H534" s="68"/>
      <c r="I534" s="69"/>
      <c r="J534" s="66"/>
      <c r="K534" s="66"/>
    </row>
    <row r="535" spans="1:11" ht="12.75" x14ac:dyDescent="0.2">
      <c r="A535" s="66"/>
      <c r="B535" s="66"/>
      <c r="C535" s="67"/>
      <c r="D535" s="67"/>
      <c r="E535" s="67"/>
      <c r="F535" s="66"/>
      <c r="G535" s="68"/>
      <c r="H535" s="68"/>
      <c r="I535" s="69"/>
      <c r="J535" s="66"/>
      <c r="K535" s="66"/>
    </row>
    <row r="536" spans="1:11" ht="12.75" x14ac:dyDescent="0.2">
      <c r="A536" s="66"/>
      <c r="B536" s="66"/>
      <c r="C536" s="67"/>
      <c r="D536" s="67"/>
      <c r="E536" s="67"/>
      <c r="F536" s="66"/>
      <c r="G536" s="68"/>
      <c r="H536" s="68"/>
      <c r="I536" s="69"/>
      <c r="J536" s="66"/>
      <c r="K536" s="66"/>
    </row>
    <row r="537" spans="1:11" ht="12.75" x14ac:dyDescent="0.2">
      <c r="A537" s="66"/>
      <c r="B537" s="66"/>
      <c r="C537" s="67"/>
      <c r="D537" s="67"/>
      <c r="E537" s="67"/>
      <c r="F537" s="66"/>
      <c r="G537" s="68"/>
      <c r="H537" s="68"/>
      <c r="I537" s="69"/>
      <c r="J537" s="66"/>
      <c r="K537" s="66"/>
    </row>
    <row r="538" spans="1:11" ht="12.75" x14ac:dyDescent="0.2">
      <c r="A538" s="66"/>
      <c r="B538" s="66"/>
      <c r="C538" s="67"/>
      <c r="D538" s="67"/>
      <c r="E538" s="67"/>
      <c r="F538" s="66"/>
      <c r="G538" s="68"/>
      <c r="H538" s="68"/>
      <c r="I538" s="69"/>
      <c r="J538" s="66"/>
      <c r="K538" s="66"/>
    </row>
    <row r="539" spans="1:11" ht="12.75" x14ac:dyDescent="0.2">
      <c r="A539" s="66"/>
      <c r="B539" s="66"/>
      <c r="C539" s="67"/>
      <c r="D539" s="67"/>
      <c r="E539" s="67"/>
      <c r="F539" s="66"/>
      <c r="G539" s="68"/>
      <c r="H539" s="68"/>
      <c r="I539" s="69"/>
      <c r="J539" s="66"/>
      <c r="K539" s="66"/>
    </row>
    <row r="540" spans="1:11" ht="12.75" x14ac:dyDescent="0.2">
      <c r="A540" s="66"/>
      <c r="B540" s="66"/>
      <c r="C540" s="67"/>
      <c r="D540" s="67"/>
      <c r="E540" s="67"/>
      <c r="F540" s="66"/>
      <c r="G540" s="68"/>
      <c r="H540" s="68"/>
      <c r="I540" s="69"/>
      <c r="J540" s="66"/>
      <c r="K540" s="66"/>
    </row>
    <row r="541" spans="1:11" ht="12.75" x14ac:dyDescent="0.2">
      <c r="A541" s="66"/>
      <c r="B541" s="66"/>
      <c r="C541" s="67"/>
      <c r="D541" s="67"/>
      <c r="E541" s="67"/>
      <c r="F541" s="66"/>
      <c r="G541" s="68"/>
      <c r="H541" s="68"/>
      <c r="I541" s="69"/>
      <c r="J541" s="66"/>
      <c r="K541" s="66"/>
    </row>
    <row r="542" spans="1:11" ht="12.75" x14ac:dyDescent="0.2">
      <c r="A542" s="66"/>
      <c r="B542" s="66"/>
      <c r="C542" s="67"/>
      <c r="D542" s="67"/>
      <c r="E542" s="67"/>
      <c r="F542" s="66"/>
      <c r="G542" s="68"/>
      <c r="H542" s="68"/>
      <c r="I542" s="69"/>
      <c r="J542" s="66"/>
      <c r="K542" s="66"/>
    </row>
    <row r="543" spans="1:11" ht="12.75" x14ac:dyDescent="0.2">
      <c r="A543" s="66"/>
      <c r="B543" s="66"/>
      <c r="C543" s="67"/>
      <c r="D543" s="67"/>
      <c r="E543" s="67"/>
      <c r="F543" s="66"/>
      <c r="G543" s="68"/>
      <c r="H543" s="68"/>
      <c r="I543" s="69"/>
      <c r="J543" s="66"/>
      <c r="K543" s="66"/>
    </row>
    <row r="544" spans="1:11" ht="12.75" x14ac:dyDescent="0.2">
      <c r="A544" s="66"/>
      <c r="B544" s="66"/>
      <c r="C544" s="67"/>
      <c r="D544" s="67"/>
      <c r="E544" s="67"/>
      <c r="F544" s="66"/>
      <c r="G544" s="68"/>
      <c r="H544" s="68"/>
      <c r="I544" s="69"/>
      <c r="J544" s="66"/>
      <c r="K544" s="66"/>
    </row>
    <row r="545" spans="1:11" ht="12.75" x14ac:dyDescent="0.2">
      <c r="A545" s="66"/>
      <c r="B545" s="66"/>
      <c r="C545" s="67"/>
      <c r="D545" s="67"/>
      <c r="E545" s="67"/>
      <c r="F545" s="66"/>
      <c r="G545" s="68"/>
      <c r="H545" s="68"/>
      <c r="I545" s="69"/>
      <c r="J545" s="66"/>
      <c r="K545" s="66"/>
    </row>
    <row r="546" spans="1:11" ht="12.75" x14ac:dyDescent="0.2">
      <c r="A546" s="66"/>
      <c r="B546" s="66"/>
      <c r="C546" s="67"/>
      <c r="D546" s="67"/>
      <c r="E546" s="67"/>
      <c r="F546" s="66"/>
      <c r="G546" s="68"/>
      <c r="H546" s="68"/>
      <c r="I546" s="70"/>
      <c r="J546" s="66"/>
      <c r="K546" s="66"/>
    </row>
    <row r="547" spans="1:11" ht="12.75" x14ac:dyDescent="0.2">
      <c r="A547" s="66"/>
      <c r="B547" s="66"/>
      <c r="C547" s="67"/>
      <c r="D547" s="67"/>
      <c r="E547" s="67"/>
      <c r="F547" s="66"/>
      <c r="G547" s="68"/>
      <c r="H547" s="68"/>
      <c r="I547" s="69"/>
      <c r="J547" s="66"/>
      <c r="K547" s="66"/>
    </row>
    <row r="548" spans="1:11" ht="12.75" x14ac:dyDescent="0.2">
      <c r="A548" s="66"/>
      <c r="B548" s="66"/>
      <c r="C548" s="67"/>
      <c r="D548" s="67"/>
      <c r="E548" s="67"/>
      <c r="F548" s="66"/>
      <c r="G548" s="68"/>
      <c r="H548" s="68"/>
      <c r="I548" s="69"/>
      <c r="J548" s="66"/>
      <c r="K548" s="66"/>
    </row>
    <row r="549" spans="1:11" ht="12.75" x14ac:dyDescent="0.2">
      <c r="A549" s="66"/>
      <c r="B549" s="66"/>
      <c r="C549" s="67"/>
      <c r="D549" s="67"/>
      <c r="E549" s="67"/>
      <c r="F549" s="66"/>
      <c r="G549" s="68"/>
      <c r="H549" s="68"/>
      <c r="I549" s="69"/>
      <c r="J549" s="66"/>
      <c r="K549" s="66"/>
    </row>
    <row r="550" spans="1:11" ht="12.75" x14ac:dyDescent="0.2">
      <c r="A550" s="66"/>
      <c r="B550" s="66"/>
      <c r="C550" s="67"/>
      <c r="D550" s="67"/>
      <c r="E550" s="67"/>
      <c r="F550" s="66"/>
      <c r="G550" s="68"/>
      <c r="H550" s="68"/>
      <c r="I550" s="69"/>
      <c r="J550" s="66"/>
      <c r="K550" s="66"/>
    </row>
    <row r="551" spans="1:11" ht="12.75" x14ac:dyDescent="0.2">
      <c r="A551" s="66"/>
      <c r="B551" s="66"/>
      <c r="C551" s="67"/>
      <c r="D551" s="67"/>
      <c r="E551" s="67"/>
      <c r="F551" s="66"/>
      <c r="G551" s="68"/>
      <c r="H551" s="68"/>
      <c r="I551" s="69"/>
      <c r="J551" s="66"/>
      <c r="K551" s="66"/>
    </row>
    <row r="552" spans="1:11" ht="12.75" x14ac:dyDescent="0.2">
      <c r="A552" s="66"/>
      <c r="B552" s="66"/>
      <c r="C552" s="67"/>
      <c r="D552" s="67"/>
      <c r="E552" s="67"/>
      <c r="F552" s="66"/>
      <c r="G552" s="68"/>
      <c r="H552" s="68"/>
      <c r="I552" s="69"/>
      <c r="J552" s="66"/>
      <c r="K552" s="66"/>
    </row>
    <row r="553" spans="1:11" ht="12.75" x14ac:dyDescent="0.2">
      <c r="A553" s="66"/>
      <c r="B553" s="66"/>
      <c r="C553" s="67"/>
      <c r="D553" s="67"/>
      <c r="E553" s="67"/>
      <c r="F553" s="66"/>
      <c r="G553" s="68"/>
      <c r="H553" s="68"/>
      <c r="I553" s="69"/>
      <c r="J553" s="66"/>
      <c r="K553" s="66"/>
    </row>
    <row r="554" spans="1:11" ht="12.75" x14ac:dyDescent="0.2">
      <c r="A554" s="66"/>
      <c r="B554" s="66"/>
      <c r="C554" s="67"/>
      <c r="D554" s="67"/>
      <c r="E554" s="67"/>
      <c r="F554" s="66"/>
      <c r="G554" s="68"/>
      <c r="H554" s="68"/>
      <c r="I554" s="69"/>
      <c r="J554" s="66"/>
      <c r="K554" s="66"/>
    </row>
    <row r="555" spans="1:11" ht="12.75" x14ac:dyDescent="0.2">
      <c r="A555" s="66"/>
      <c r="B555" s="66"/>
      <c r="C555" s="67"/>
      <c r="D555" s="67"/>
      <c r="E555" s="67"/>
      <c r="F555" s="66"/>
      <c r="G555" s="68"/>
      <c r="H555" s="68"/>
      <c r="I555" s="69"/>
      <c r="J555" s="66"/>
      <c r="K555" s="66"/>
    </row>
    <row r="556" spans="1:11" ht="12.75" x14ac:dyDescent="0.2">
      <c r="A556" s="66"/>
      <c r="B556" s="66"/>
      <c r="C556" s="67"/>
      <c r="D556" s="67"/>
      <c r="E556" s="67"/>
      <c r="F556" s="66"/>
      <c r="G556" s="68"/>
      <c r="H556" s="68"/>
      <c r="I556" s="69"/>
      <c r="J556" s="66"/>
      <c r="K556" s="66"/>
    </row>
    <row r="557" spans="1:11" ht="12.75" x14ac:dyDescent="0.2">
      <c r="A557" s="66"/>
      <c r="B557" s="66"/>
      <c r="C557" s="67"/>
      <c r="D557" s="67"/>
      <c r="E557" s="67"/>
      <c r="F557" s="66"/>
      <c r="G557" s="68"/>
      <c r="H557" s="68"/>
      <c r="I557" s="69"/>
      <c r="J557" s="66"/>
      <c r="K557" s="66"/>
    </row>
    <row r="558" spans="1:11" ht="12.75" x14ac:dyDescent="0.2">
      <c r="A558" s="66"/>
      <c r="B558" s="66"/>
      <c r="C558" s="67"/>
      <c r="D558" s="67"/>
      <c r="E558" s="67"/>
      <c r="F558" s="66"/>
      <c r="G558" s="68"/>
      <c r="H558" s="68"/>
      <c r="I558" s="70"/>
      <c r="J558" s="66"/>
      <c r="K558" s="66"/>
    </row>
    <row r="559" spans="1:11" ht="12.75" x14ac:dyDescent="0.2">
      <c r="A559" s="66"/>
      <c r="B559" s="66"/>
      <c r="C559" s="67"/>
      <c r="D559" s="67"/>
      <c r="E559" s="67"/>
      <c r="F559" s="66"/>
      <c r="G559" s="68"/>
      <c r="H559" s="68"/>
      <c r="I559" s="69"/>
      <c r="J559" s="66"/>
      <c r="K559" s="66"/>
    </row>
    <row r="560" spans="1:11" ht="12.75" x14ac:dyDescent="0.2">
      <c r="A560" s="66"/>
      <c r="B560" s="66"/>
      <c r="C560" s="67"/>
      <c r="D560" s="67"/>
      <c r="E560" s="67"/>
      <c r="F560" s="66"/>
      <c r="G560" s="68"/>
      <c r="H560" s="68"/>
      <c r="I560" s="69"/>
      <c r="J560" s="66"/>
      <c r="K560" s="66"/>
    </row>
    <row r="561" spans="1:11" ht="12.75" x14ac:dyDescent="0.2">
      <c r="A561" s="66"/>
      <c r="B561" s="66"/>
      <c r="C561" s="67"/>
      <c r="D561" s="67"/>
      <c r="E561" s="67"/>
      <c r="F561" s="66"/>
      <c r="G561" s="68"/>
      <c r="H561" s="68"/>
      <c r="I561" s="69"/>
      <c r="J561" s="66"/>
      <c r="K561" s="66"/>
    </row>
    <row r="562" spans="1:11" ht="12.75" x14ac:dyDescent="0.2">
      <c r="A562" s="66"/>
      <c r="B562" s="66"/>
      <c r="C562" s="67"/>
      <c r="D562" s="67"/>
      <c r="E562" s="67"/>
      <c r="F562" s="66"/>
      <c r="G562" s="68"/>
      <c r="H562" s="68"/>
      <c r="I562" s="69"/>
      <c r="J562" s="66"/>
      <c r="K562" s="66"/>
    </row>
    <row r="563" spans="1:11" ht="12.75" x14ac:dyDescent="0.2">
      <c r="A563" s="66"/>
      <c r="B563" s="66"/>
      <c r="C563" s="67"/>
      <c r="D563" s="67"/>
      <c r="E563" s="67"/>
      <c r="F563" s="66"/>
      <c r="G563" s="68"/>
      <c r="H563" s="68"/>
      <c r="I563" s="69"/>
      <c r="J563" s="66"/>
      <c r="K563" s="66"/>
    </row>
    <row r="564" spans="1:11" ht="12.75" x14ac:dyDescent="0.2">
      <c r="A564" s="66"/>
      <c r="B564" s="66"/>
      <c r="C564" s="67"/>
      <c r="D564" s="67"/>
      <c r="E564" s="67"/>
      <c r="F564" s="66"/>
      <c r="G564" s="68"/>
      <c r="H564" s="68"/>
      <c r="I564" s="69"/>
      <c r="J564" s="66"/>
      <c r="K564" s="66"/>
    </row>
    <row r="565" spans="1:11" ht="12.75" x14ac:dyDescent="0.2">
      <c r="A565" s="66"/>
      <c r="B565" s="66"/>
      <c r="C565" s="67"/>
      <c r="D565" s="67"/>
      <c r="E565" s="67"/>
      <c r="F565" s="66"/>
      <c r="G565" s="68"/>
      <c r="H565" s="68"/>
      <c r="I565" s="69"/>
      <c r="J565" s="66"/>
      <c r="K565" s="66"/>
    </row>
    <row r="566" spans="1:11" ht="12.75" x14ac:dyDescent="0.2">
      <c r="A566" s="66"/>
      <c r="B566" s="66"/>
      <c r="C566" s="67"/>
      <c r="D566" s="67"/>
      <c r="E566" s="67"/>
      <c r="F566" s="66"/>
      <c r="G566" s="68"/>
      <c r="H566" s="68"/>
      <c r="I566" s="69"/>
      <c r="J566" s="66"/>
      <c r="K566" s="66"/>
    </row>
    <row r="567" spans="1:11" ht="12.75" x14ac:dyDescent="0.2">
      <c r="A567" s="66"/>
      <c r="B567" s="66"/>
      <c r="C567" s="67"/>
      <c r="D567" s="67"/>
      <c r="E567" s="67"/>
      <c r="F567" s="66"/>
      <c r="G567" s="68"/>
      <c r="H567" s="68"/>
      <c r="I567" s="69"/>
      <c r="J567" s="66"/>
      <c r="K567" s="66"/>
    </row>
    <row r="568" spans="1:11" ht="12.75" x14ac:dyDescent="0.2">
      <c r="A568" s="66"/>
      <c r="B568" s="66"/>
      <c r="C568" s="67"/>
      <c r="D568" s="67"/>
      <c r="E568" s="67"/>
      <c r="F568" s="66"/>
      <c r="G568" s="68"/>
      <c r="H568" s="68"/>
      <c r="I568" s="69"/>
      <c r="J568" s="66"/>
      <c r="K568" s="66"/>
    </row>
    <row r="569" spans="1:11" ht="12.75" x14ac:dyDescent="0.2">
      <c r="A569" s="66"/>
      <c r="B569" s="66"/>
      <c r="C569" s="67"/>
      <c r="D569" s="67"/>
      <c r="E569" s="67"/>
      <c r="F569" s="66"/>
      <c r="G569" s="68"/>
      <c r="H569" s="68"/>
      <c r="I569" s="69"/>
      <c r="J569" s="66"/>
      <c r="K569" s="66"/>
    </row>
    <row r="570" spans="1:11" ht="12.75" x14ac:dyDescent="0.2">
      <c r="A570" s="66"/>
      <c r="B570" s="66"/>
      <c r="C570" s="67"/>
      <c r="D570" s="67"/>
      <c r="E570" s="67"/>
      <c r="F570" s="66"/>
      <c r="G570" s="68"/>
      <c r="H570" s="68"/>
      <c r="I570" s="69"/>
      <c r="J570" s="66"/>
      <c r="K570" s="66"/>
    </row>
    <row r="571" spans="1:11" ht="12.75" x14ac:dyDescent="0.2">
      <c r="A571" s="66"/>
      <c r="B571" s="66"/>
      <c r="C571" s="67"/>
      <c r="D571" s="67"/>
      <c r="E571" s="67"/>
      <c r="F571" s="66"/>
      <c r="G571" s="68"/>
      <c r="H571" s="68"/>
      <c r="I571" s="69"/>
      <c r="J571" s="66"/>
      <c r="K571" s="66"/>
    </row>
    <row r="572" spans="1:11" ht="12.75" x14ac:dyDescent="0.2">
      <c r="A572" s="66"/>
      <c r="B572" s="66"/>
      <c r="C572" s="67"/>
      <c r="D572" s="67"/>
      <c r="E572" s="67"/>
      <c r="F572" s="66"/>
      <c r="G572" s="68"/>
      <c r="H572" s="68"/>
      <c r="I572" s="69"/>
      <c r="J572" s="66"/>
      <c r="K572" s="66"/>
    </row>
    <row r="573" spans="1:11" ht="12.75" x14ac:dyDescent="0.2">
      <c r="A573" s="66"/>
      <c r="B573" s="66"/>
      <c r="C573" s="67"/>
      <c r="D573" s="67"/>
      <c r="E573" s="67"/>
      <c r="F573" s="66"/>
      <c r="G573" s="68"/>
      <c r="H573" s="68"/>
      <c r="I573" s="69"/>
      <c r="J573" s="66"/>
      <c r="K573" s="66"/>
    </row>
    <row r="574" spans="1:11" ht="12.75" x14ac:dyDescent="0.2">
      <c r="A574" s="66"/>
      <c r="B574" s="66"/>
      <c r="C574" s="67"/>
      <c r="D574" s="67"/>
      <c r="E574" s="67"/>
      <c r="F574" s="66"/>
      <c r="G574" s="68"/>
      <c r="H574" s="68"/>
      <c r="I574" s="69"/>
      <c r="J574" s="66"/>
      <c r="K574" s="66"/>
    </row>
    <row r="575" spans="1:11" ht="12.75" x14ac:dyDescent="0.2">
      <c r="A575" s="66"/>
      <c r="B575" s="66"/>
      <c r="C575" s="67"/>
      <c r="D575" s="67"/>
      <c r="E575" s="67"/>
      <c r="F575" s="66"/>
      <c r="G575" s="68"/>
      <c r="H575" s="68"/>
      <c r="I575" s="69"/>
      <c r="J575" s="66"/>
      <c r="K575" s="66"/>
    </row>
    <row r="576" spans="1:11" ht="12.75" x14ac:dyDescent="0.2">
      <c r="A576" s="66"/>
      <c r="B576" s="66"/>
      <c r="C576" s="67"/>
      <c r="D576" s="67"/>
      <c r="E576" s="67"/>
      <c r="F576" s="66"/>
      <c r="G576" s="68"/>
      <c r="H576" s="68"/>
      <c r="I576" s="69"/>
      <c r="J576" s="66"/>
      <c r="K576" s="66"/>
    </row>
    <row r="577" spans="1:11" ht="12.75" x14ac:dyDescent="0.2">
      <c r="A577" s="66"/>
      <c r="B577" s="66"/>
      <c r="C577" s="67"/>
      <c r="D577" s="67"/>
      <c r="E577" s="67"/>
      <c r="F577" s="66"/>
      <c r="G577" s="68"/>
      <c r="H577" s="68"/>
      <c r="I577" s="69"/>
      <c r="J577" s="66"/>
      <c r="K577" s="66"/>
    </row>
    <row r="578" spans="1:11" ht="12.75" x14ac:dyDescent="0.2">
      <c r="A578" s="66"/>
      <c r="B578" s="66"/>
      <c r="C578" s="67"/>
      <c r="D578" s="67"/>
      <c r="E578" s="67"/>
      <c r="F578" s="66"/>
      <c r="G578" s="68"/>
      <c r="H578" s="68"/>
      <c r="I578" s="69"/>
      <c r="J578" s="66"/>
      <c r="K578" s="66"/>
    </row>
    <row r="579" spans="1:11" ht="12.75" x14ac:dyDescent="0.2">
      <c r="A579" s="66"/>
      <c r="B579" s="66"/>
      <c r="C579" s="67"/>
      <c r="D579" s="67"/>
      <c r="E579" s="67"/>
      <c r="F579" s="66"/>
      <c r="G579" s="68"/>
      <c r="H579" s="68"/>
      <c r="I579" s="69"/>
      <c r="J579" s="66"/>
      <c r="K579" s="66"/>
    </row>
    <row r="580" spans="1:11" ht="12.75" x14ac:dyDescent="0.2">
      <c r="A580" s="66"/>
      <c r="B580" s="66"/>
      <c r="C580" s="67"/>
      <c r="D580" s="67"/>
      <c r="E580" s="67"/>
      <c r="F580" s="66"/>
      <c r="G580" s="68"/>
      <c r="H580" s="68"/>
      <c r="I580" s="69"/>
      <c r="J580" s="66"/>
      <c r="K580" s="66"/>
    </row>
    <row r="581" spans="1:11" ht="12.75" x14ac:dyDescent="0.2">
      <c r="A581" s="66"/>
      <c r="B581" s="66"/>
      <c r="C581" s="67"/>
      <c r="D581" s="67"/>
      <c r="E581" s="67"/>
      <c r="F581" s="66"/>
      <c r="G581" s="68"/>
      <c r="H581" s="68"/>
      <c r="I581" s="69"/>
      <c r="J581" s="66"/>
      <c r="K581" s="66"/>
    </row>
    <row r="582" spans="1:11" ht="12.75" x14ac:dyDescent="0.2">
      <c r="A582" s="66"/>
      <c r="B582" s="66"/>
      <c r="C582" s="67"/>
      <c r="D582" s="67"/>
      <c r="E582" s="67"/>
      <c r="F582" s="66"/>
      <c r="G582" s="68"/>
      <c r="H582" s="68"/>
      <c r="I582" s="69"/>
      <c r="J582" s="66"/>
      <c r="K582" s="66"/>
    </row>
    <row r="583" spans="1:11" ht="12.75" x14ac:dyDescent="0.2">
      <c r="A583" s="66"/>
      <c r="B583" s="66"/>
      <c r="C583" s="67"/>
      <c r="D583" s="67"/>
      <c r="E583" s="67"/>
      <c r="F583" s="66"/>
      <c r="G583" s="68"/>
      <c r="H583" s="68"/>
      <c r="I583" s="69"/>
      <c r="J583" s="66"/>
      <c r="K583" s="66"/>
    </row>
    <row r="584" spans="1:11" ht="12.75" x14ac:dyDescent="0.2">
      <c r="A584" s="66"/>
      <c r="B584" s="66"/>
      <c r="C584" s="67"/>
      <c r="D584" s="67"/>
      <c r="E584" s="67"/>
      <c r="F584" s="66"/>
      <c r="G584" s="68"/>
      <c r="H584" s="68"/>
      <c r="I584" s="69"/>
      <c r="J584" s="66"/>
      <c r="K584" s="66"/>
    </row>
    <row r="585" spans="1:11" ht="12.75" x14ac:dyDescent="0.2">
      <c r="A585" s="66"/>
      <c r="B585" s="66"/>
      <c r="C585" s="67"/>
      <c r="D585" s="67"/>
      <c r="E585" s="67"/>
      <c r="F585" s="66"/>
      <c r="G585" s="68"/>
      <c r="H585" s="68"/>
      <c r="I585" s="69"/>
      <c r="J585" s="66"/>
      <c r="K585" s="66"/>
    </row>
    <row r="586" spans="1:11" ht="12.75" x14ac:dyDescent="0.2">
      <c r="A586" s="66"/>
      <c r="B586" s="66"/>
      <c r="C586" s="67"/>
      <c r="D586" s="67"/>
      <c r="E586" s="67"/>
      <c r="F586" s="66"/>
      <c r="G586" s="68"/>
      <c r="H586" s="68"/>
      <c r="I586" s="69"/>
      <c r="J586" s="66"/>
      <c r="K586" s="66"/>
    </row>
    <row r="587" spans="1:11" ht="12.75" x14ac:dyDescent="0.2">
      <c r="A587" s="66"/>
      <c r="B587" s="66"/>
      <c r="C587" s="67"/>
      <c r="D587" s="67"/>
      <c r="E587" s="67"/>
      <c r="F587" s="66"/>
      <c r="G587" s="68"/>
      <c r="H587" s="68"/>
      <c r="I587" s="69"/>
      <c r="J587" s="66"/>
      <c r="K587" s="66"/>
    </row>
    <row r="588" spans="1:11" ht="12.75" x14ac:dyDescent="0.2">
      <c r="A588" s="66"/>
      <c r="B588" s="66"/>
      <c r="C588" s="67"/>
      <c r="D588" s="67"/>
      <c r="E588" s="67"/>
      <c r="F588" s="66"/>
      <c r="G588" s="68"/>
      <c r="H588" s="68"/>
      <c r="I588" s="70"/>
      <c r="J588" s="66"/>
      <c r="K588" s="66"/>
    </row>
    <row r="589" spans="1:11" ht="12.75" x14ac:dyDescent="0.2">
      <c r="A589" s="66"/>
      <c r="B589" s="66"/>
      <c r="C589" s="67"/>
      <c r="D589" s="67"/>
      <c r="E589" s="67"/>
      <c r="F589" s="66"/>
      <c r="G589" s="68"/>
      <c r="H589" s="68"/>
      <c r="I589" s="69"/>
      <c r="J589" s="66"/>
      <c r="K589" s="66"/>
    </row>
    <row r="590" spans="1:11" ht="12.75" x14ac:dyDescent="0.2">
      <c r="A590" s="66"/>
      <c r="B590" s="66"/>
      <c r="C590" s="67"/>
      <c r="D590" s="67"/>
      <c r="E590" s="67"/>
      <c r="F590" s="66"/>
      <c r="G590" s="68"/>
      <c r="H590" s="68"/>
      <c r="I590" s="69"/>
      <c r="J590" s="66"/>
      <c r="K590" s="66"/>
    </row>
    <row r="591" spans="1:11" ht="12.75" x14ac:dyDescent="0.2">
      <c r="A591" s="66"/>
      <c r="B591" s="66"/>
      <c r="C591" s="67"/>
      <c r="D591" s="67"/>
      <c r="E591" s="67"/>
      <c r="F591" s="66"/>
      <c r="G591" s="68"/>
      <c r="H591" s="68"/>
      <c r="I591" s="69"/>
      <c r="J591" s="66"/>
      <c r="K591" s="66"/>
    </row>
    <row r="592" spans="1:11" ht="12.75" x14ac:dyDescent="0.2">
      <c r="A592" s="66"/>
      <c r="B592" s="66"/>
      <c r="C592" s="67"/>
      <c r="D592" s="67"/>
      <c r="E592" s="67"/>
      <c r="F592" s="66"/>
      <c r="G592" s="68"/>
      <c r="H592" s="68"/>
      <c r="I592" s="69"/>
      <c r="J592" s="66"/>
      <c r="K592" s="66"/>
    </row>
    <row r="593" spans="1:11" ht="12.75" x14ac:dyDescent="0.2">
      <c r="A593" s="66"/>
      <c r="B593" s="66"/>
      <c r="C593" s="67"/>
      <c r="D593" s="67"/>
      <c r="E593" s="67"/>
      <c r="F593" s="66"/>
      <c r="G593" s="68"/>
      <c r="H593" s="68"/>
      <c r="I593" s="70"/>
      <c r="J593" s="66"/>
      <c r="K593" s="66"/>
    </row>
    <row r="594" spans="1:11" ht="12.75" x14ac:dyDescent="0.2">
      <c r="A594" s="66"/>
      <c r="B594" s="66"/>
      <c r="C594" s="67"/>
      <c r="D594" s="67"/>
      <c r="E594" s="67"/>
      <c r="F594" s="66"/>
      <c r="G594" s="68"/>
      <c r="H594" s="68"/>
      <c r="I594" s="69"/>
      <c r="J594" s="66"/>
      <c r="K594" s="66"/>
    </row>
    <row r="595" spans="1:11" ht="12.75" x14ac:dyDescent="0.2">
      <c r="A595" s="66"/>
      <c r="B595" s="66"/>
      <c r="C595" s="67"/>
      <c r="D595" s="67"/>
      <c r="E595" s="67"/>
      <c r="F595" s="66"/>
      <c r="G595" s="68"/>
      <c r="H595" s="68"/>
      <c r="I595" s="69"/>
      <c r="J595" s="66"/>
      <c r="K595" s="66"/>
    </row>
    <row r="596" spans="1:11" ht="12.75" x14ac:dyDescent="0.2">
      <c r="A596" s="66"/>
      <c r="B596" s="66"/>
      <c r="C596" s="67"/>
      <c r="D596" s="67"/>
      <c r="E596" s="67"/>
      <c r="F596" s="66"/>
      <c r="G596" s="68"/>
      <c r="H596" s="68"/>
      <c r="I596" s="69"/>
      <c r="J596" s="66"/>
      <c r="K596" s="66"/>
    </row>
    <row r="597" spans="1:11" ht="12.75" x14ac:dyDescent="0.2">
      <c r="A597" s="66"/>
      <c r="B597" s="66"/>
      <c r="C597" s="67"/>
      <c r="D597" s="67"/>
      <c r="E597" s="67"/>
      <c r="F597" s="66"/>
      <c r="G597" s="68"/>
      <c r="H597" s="68"/>
      <c r="I597" s="69"/>
      <c r="J597" s="66"/>
      <c r="K597" s="66"/>
    </row>
    <row r="598" spans="1:11" ht="12.75" x14ac:dyDescent="0.2">
      <c r="A598" s="66"/>
      <c r="B598" s="66"/>
      <c r="C598" s="67"/>
      <c r="D598" s="67"/>
      <c r="E598" s="67"/>
      <c r="F598" s="66"/>
      <c r="G598" s="68"/>
      <c r="H598" s="68"/>
      <c r="I598" s="69"/>
      <c r="J598" s="66"/>
      <c r="K598" s="66"/>
    </row>
    <row r="599" spans="1:11" ht="12.75" x14ac:dyDescent="0.2">
      <c r="A599" s="66"/>
      <c r="B599" s="66"/>
      <c r="C599" s="67"/>
      <c r="D599" s="67"/>
      <c r="E599" s="67"/>
      <c r="F599" s="66"/>
      <c r="G599" s="68"/>
      <c r="H599" s="68"/>
      <c r="I599" s="69"/>
      <c r="J599" s="66"/>
      <c r="K599" s="66"/>
    </row>
    <row r="600" spans="1:11" ht="12.75" x14ac:dyDescent="0.2">
      <c r="A600" s="66"/>
      <c r="B600" s="66"/>
      <c r="C600" s="67"/>
      <c r="D600" s="67"/>
      <c r="E600" s="67"/>
      <c r="F600" s="66"/>
      <c r="G600" s="68"/>
      <c r="H600" s="68"/>
      <c r="I600" s="69"/>
      <c r="J600" s="66"/>
      <c r="K600" s="66"/>
    </row>
    <row r="601" spans="1:11" ht="12.75" x14ac:dyDescent="0.2">
      <c r="A601" s="66"/>
      <c r="B601" s="66"/>
      <c r="C601" s="67"/>
      <c r="D601" s="67"/>
      <c r="E601" s="67"/>
      <c r="F601" s="66"/>
      <c r="G601" s="68"/>
      <c r="H601" s="68"/>
      <c r="I601" s="69"/>
      <c r="J601" s="66"/>
      <c r="K601" s="66"/>
    </row>
    <row r="602" spans="1:11" ht="12.75" x14ac:dyDescent="0.2">
      <c r="A602" s="66"/>
      <c r="B602" s="66"/>
      <c r="C602" s="67"/>
      <c r="D602" s="67"/>
      <c r="E602" s="67"/>
      <c r="F602" s="66"/>
      <c r="G602" s="68"/>
      <c r="H602" s="68"/>
      <c r="I602" s="69"/>
      <c r="J602" s="66"/>
      <c r="K602" s="66"/>
    </row>
    <row r="603" spans="1:11" ht="12.75" x14ac:dyDescent="0.2">
      <c r="A603" s="66"/>
      <c r="B603" s="66"/>
      <c r="C603" s="67"/>
      <c r="D603" s="67"/>
      <c r="E603" s="67"/>
      <c r="F603" s="66"/>
      <c r="G603" s="68"/>
      <c r="H603" s="79"/>
      <c r="I603" s="64"/>
      <c r="J603" s="66"/>
      <c r="K603" s="66"/>
    </row>
    <row r="604" spans="1:11" ht="12.75" x14ac:dyDescent="0.2">
      <c r="A604" s="66"/>
      <c r="B604" s="66"/>
      <c r="C604" s="67"/>
      <c r="D604" s="67"/>
      <c r="E604" s="67"/>
      <c r="F604" s="66"/>
      <c r="G604" s="68"/>
      <c r="H604" s="68"/>
      <c r="I604" s="69"/>
      <c r="J604" s="66"/>
      <c r="K604" s="66"/>
    </row>
    <row r="605" spans="1:11" ht="12.75" x14ac:dyDescent="0.2">
      <c r="A605" s="66"/>
      <c r="B605" s="66"/>
      <c r="C605" s="67"/>
      <c r="D605" s="67"/>
      <c r="E605" s="67"/>
      <c r="F605" s="66"/>
      <c r="G605" s="68"/>
      <c r="H605" s="68"/>
      <c r="I605" s="69"/>
      <c r="J605" s="66"/>
      <c r="K605" s="66"/>
    </row>
    <row r="606" spans="1:11" ht="12.75" x14ac:dyDescent="0.2">
      <c r="A606" s="66"/>
      <c r="B606" s="66"/>
      <c r="C606" s="67"/>
      <c r="D606" s="67"/>
      <c r="E606" s="67"/>
      <c r="F606" s="66"/>
      <c r="G606" s="68"/>
      <c r="H606" s="68"/>
      <c r="I606" s="69"/>
      <c r="J606" s="66"/>
      <c r="K606" s="66"/>
    </row>
    <row r="607" spans="1:11" ht="12.75" x14ac:dyDescent="0.2">
      <c r="A607" s="66"/>
      <c r="B607" s="66"/>
      <c r="C607" s="67"/>
      <c r="D607" s="67"/>
      <c r="E607" s="67"/>
      <c r="F607" s="66"/>
      <c r="G607" s="68"/>
      <c r="H607" s="68"/>
      <c r="I607" s="69"/>
      <c r="J607" s="66"/>
      <c r="K607" s="66"/>
    </row>
    <row r="608" spans="1:11" ht="12.75" x14ac:dyDescent="0.2">
      <c r="A608" s="66"/>
      <c r="B608" s="66"/>
      <c r="C608" s="67"/>
      <c r="D608" s="67"/>
      <c r="E608" s="67"/>
      <c r="F608" s="66"/>
      <c r="G608" s="68"/>
      <c r="H608" s="68"/>
      <c r="I608" s="69"/>
      <c r="J608" s="66"/>
      <c r="K608" s="66"/>
    </row>
    <row r="609" spans="1:11" ht="12.75" x14ac:dyDescent="0.2">
      <c r="A609" s="66"/>
      <c r="B609" s="66"/>
      <c r="C609" s="67"/>
      <c r="D609" s="67"/>
      <c r="E609" s="67"/>
      <c r="F609" s="66"/>
      <c r="G609" s="68"/>
      <c r="H609" s="68"/>
      <c r="I609" s="69"/>
      <c r="J609" s="66"/>
      <c r="K609" s="66"/>
    </row>
    <row r="610" spans="1:11" ht="12.75" x14ac:dyDescent="0.2">
      <c r="A610" s="66"/>
      <c r="B610" s="66"/>
      <c r="C610" s="67"/>
      <c r="D610" s="67"/>
      <c r="E610" s="67"/>
      <c r="F610" s="66"/>
      <c r="G610" s="68"/>
      <c r="H610" s="68"/>
      <c r="I610" s="69"/>
      <c r="J610" s="66"/>
      <c r="K610" s="66"/>
    </row>
    <row r="611" spans="1:11" ht="12.75" x14ac:dyDescent="0.2">
      <c r="A611" s="66"/>
      <c r="B611" s="66"/>
      <c r="C611" s="67"/>
      <c r="D611" s="67"/>
      <c r="E611" s="67"/>
      <c r="F611" s="66"/>
      <c r="G611" s="68"/>
      <c r="H611" s="68"/>
      <c r="I611" s="69"/>
      <c r="J611" s="66"/>
      <c r="K611" s="66"/>
    </row>
    <row r="612" spans="1:11" ht="12.75" x14ac:dyDescent="0.2">
      <c r="A612" s="66"/>
      <c r="B612" s="66"/>
      <c r="C612" s="67"/>
      <c r="D612" s="67"/>
      <c r="E612" s="67"/>
      <c r="F612" s="66"/>
      <c r="G612" s="68"/>
      <c r="H612" s="68"/>
      <c r="I612" s="69"/>
      <c r="J612" s="66"/>
      <c r="K612" s="66"/>
    </row>
    <row r="613" spans="1:11" ht="12.75" x14ac:dyDescent="0.2">
      <c r="A613" s="66"/>
      <c r="B613" s="66"/>
      <c r="C613" s="67"/>
      <c r="D613" s="67"/>
      <c r="E613" s="67"/>
      <c r="F613" s="66"/>
      <c r="G613" s="68"/>
      <c r="H613" s="68"/>
      <c r="I613" s="69"/>
      <c r="J613" s="66"/>
      <c r="K613" s="66"/>
    </row>
    <row r="614" spans="1:11" ht="12.75" x14ac:dyDescent="0.2">
      <c r="A614" s="66"/>
      <c r="B614" s="66"/>
      <c r="C614" s="67"/>
      <c r="D614" s="67"/>
      <c r="E614" s="67"/>
      <c r="F614" s="66"/>
      <c r="G614" s="68"/>
      <c r="H614" s="68"/>
      <c r="I614" s="70"/>
      <c r="J614" s="66"/>
      <c r="K614" s="66"/>
    </row>
    <row r="615" spans="1:11" ht="12.75" x14ac:dyDescent="0.2">
      <c r="A615" s="66"/>
      <c r="B615" s="66"/>
      <c r="C615" s="67"/>
      <c r="D615" s="67"/>
      <c r="E615" s="67"/>
      <c r="F615" s="66"/>
      <c r="G615" s="68"/>
      <c r="H615" s="68"/>
      <c r="I615" s="70"/>
      <c r="J615" s="66"/>
      <c r="K615" s="66"/>
    </row>
    <row r="616" spans="1:11" ht="12.75" x14ac:dyDescent="0.2">
      <c r="A616" s="66"/>
      <c r="B616" s="66"/>
      <c r="C616" s="67"/>
      <c r="D616" s="67"/>
      <c r="E616" s="67"/>
      <c r="F616" s="66"/>
      <c r="G616" s="68"/>
      <c r="H616" s="68"/>
      <c r="I616" s="64"/>
      <c r="J616" s="66"/>
      <c r="K616" s="66"/>
    </row>
    <row r="617" spans="1:11" ht="12.75" x14ac:dyDescent="0.2">
      <c r="A617" s="66"/>
      <c r="B617" s="66"/>
      <c r="C617" s="67"/>
      <c r="D617" s="67"/>
      <c r="E617" s="67"/>
      <c r="F617" s="66"/>
      <c r="G617" s="68"/>
      <c r="H617" s="68"/>
      <c r="I617" s="69"/>
      <c r="J617" s="66"/>
      <c r="K617" s="66"/>
    </row>
    <row r="618" spans="1:11" ht="12.75" x14ac:dyDescent="0.2">
      <c r="A618" s="66"/>
      <c r="B618" s="66"/>
      <c r="C618" s="67"/>
      <c r="D618" s="67"/>
      <c r="E618" s="67"/>
      <c r="F618" s="66"/>
      <c r="G618" s="68"/>
      <c r="H618" s="68"/>
      <c r="I618" s="69"/>
      <c r="J618" s="66"/>
      <c r="K618" s="66"/>
    </row>
    <row r="619" spans="1:11" ht="12.75" x14ac:dyDescent="0.2">
      <c r="A619" s="66"/>
      <c r="B619" s="66"/>
      <c r="C619" s="67"/>
      <c r="D619" s="67"/>
      <c r="E619" s="67"/>
      <c r="F619" s="66"/>
      <c r="G619" s="68"/>
      <c r="H619" s="68"/>
      <c r="I619" s="69"/>
      <c r="J619" s="66"/>
      <c r="K619" s="66"/>
    </row>
    <row r="620" spans="1:11" ht="12.75" x14ac:dyDescent="0.2">
      <c r="A620" s="66"/>
      <c r="B620" s="66"/>
      <c r="C620" s="67"/>
      <c r="D620" s="67"/>
      <c r="E620" s="67"/>
      <c r="F620" s="66"/>
      <c r="G620" s="68"/>
      <c r="H620" s="68"/>
      <c r="I620" s="69"/>
      <c r="J620" s="66"/>
      <c r="K620" s="66"/>
    </row>
    <row r="621" spans="1:11" ht="12.75" x14ac:dyDescent="0.2">
      <c r="A621" s="66"/>
      <c r="B621" s="66"/>
      <c r="C621" s="67"/>
      <c r="D621" s="67"/>
      <c r="E621" s="67"/>
      <c r="F621" s="66"/>
      <c r="G621" s="68"/>
      <c r="H621" s="68"/>
      <c r="I621" s="69"/>
      <c r="J621" s="66"/>
      <c r="K621" s="66"/>
    </row>
    <row r="622" spans="1:11" ht="12.75" x14ac:dyDescent="0.2">
      <c r="A622" s="66"/>
      <c r="B622" s="66"/>
      <c r="C622" s="67"/>
      <c r="D622" s="67"/>
      <c r="E622" s="67"/>
      <c r="F622" s="66"/>
      <c r="G622" s="68"/>
      <c r="H622" s="68"/>
      <c r="I622" s="69"/>
      <c r="J622" s="66"/>
      <c r="K622" s="66"/>
    </row>
    <row r="623" spans="1:11" ht="12.75" x14ac:dyDescent="0.2">
      <c r="A623" s="66"/>
      <c r="B623" s="66"/>
      <c r="C623" s="67"/>
      <c r="D623" s="67"/>
      <c r="E623" s="67"/>
      <c r="F623" s="66"/>
      <c r="G623" s="68"/>
      <c r="H623" s="68"/>
      <c r="I623" s="69"/>
      <c r="J623" s="66"/>
      <c r="K623" s="66"/>
    </row>
    <row r="624" spans="1:11" ht="12.75" x14ac:dyDescent="0.2">
      <c r="A624" s="66"/>
      <c r="B624" s="66"/>
      <c r="C624" s="67"/>
      <c r="D624" s="67"/>
      <c r="E624" s="67"/>
      <c r="F624" s="66"/>
      <c r="G624" s="68"/>
      <c r="H624" s="68"/>
      <c r="I624" s="69"/>
      <c r="J624" s="66"/>
      <c r="K624" s="66"/>
    </row>
    <row r="625" spans="1:11" ht="12.75" x14ac:dyDescent="0.2">
      <c r="A625" s="66"/>
      <c r="B625" s="66"/>
      <c r="C625" s="67"/>
      <c r="D625" s="67"/>
      <c r="E625" s="67"/>
      <c r="F625" s="66"/>
      <c r="G625" s="68"/>
      <c r="H625" s="68"/>
      <c r="I625" s="69"/>
      <c r="J625" s="66"/>
      <c r="K625" s="66"/>
    </row>
    <row r="626" spans="1:11" ht="12.75" x14ac:dyDescent="0.2">
      <c r="A626" s="66"/>
      <c r="B626" s="66"/>
      <c r="C626" s="67"/>
      <c r="D626" s="67"/>
      <c r="E626" s="67"/>
      <c r="F626" s="66"/>
      <c r="G626" s="68"/>
      <c r="H626" s="68"/>
      <c r="I626" s="69"/>
      <c r="J626" s="66"/>
      <c r="K626" s="66"/>
    </row>
    <row r="627" spans="1:11" ht="12.75" x14ac:dyDescent="0.2">
      <c r="A627" s="66"/>
      <c r="B627" s="66"/>
      <c r="C627" s="67"/>
      <c r="D627" s="67"/>
      <c r="E627" s="67"/>
      <c r="F627" s="66"/>
      <c r="G627" s="68"/>
      <c r="H627" s="68"/>
      <c r="I627" s="69"/>
      <c r="J627" s="66"/>
      <c r="K627" s="66"/>
    </row>
    <row r="628" spans="1:11" ht="12.75" x14ac:dyDescent="0.2">
      <c r="A628" s="66"/>
      <c r="B628" s="66"/>
      <c r="C628" s="67"/>
      <c r="D628" s="67"/>
      <c r="E628" s="67"/>
      <c r="F628" s="66"/>
      <c r="G628" s="68"/>
      <c r="H628" s="68"/>
      <c r="I628" s="69"/>
      <c r="J628" s="66"/>
      <c r="K628" s="66"/>
    </row>
    <row r="629" spans="1:11" ht="12.75" x14ac:dyDescent="0.2">
      <c r="A629" s="66"/>
      <c r="B629" s="66"/>
      <c r="C629" s="67"/>
      <c r="D629" s="67"/>
      <c r="E629" s="67"/>
      <c r="F629" s="66"/>
      <c r="G629" s="68"/>
      <c r="H629" s="68"/>
      <c r="I629" s="69"/>
      <c r="J629" s="66"/>
      <c r="K629" s="66"/>
    </row>
    <row r="630" spans="1:11" ht="12.75" x14ac:dyDescent="0.2">
      <c r="A630" s="66"/>
      <c r="B630" s="66"/>
      <c r="C630" s="67"/>
      <c r="D630" s="67"/>
      <c r="E630" s="67"/>
      <c r="F630" s="66"/>
      <c r="G630" s="68"/>
      <c r="H630" s="68"/>
      <c r="I630" s="69"/>
      <c r="J630" s="66"/>
      <c r="K630" s="66"/>
    </row>
    <row r="631" spans="1:11" ht="12.75" x14ac:dyDescent="0.2">
      <c r="A631" s="66"/>
      <c r="B631" s="66"/>
      <c r="C631" s="67"/>
      <c r="D631" s="67"/>
      <c r="E631" s="67"/>
      <c r="F631" s="66"/>
      <c r="G631" s="68"/>
      <c r="H631" s="68"/>
      <c r="I631" s="69"/>
      <c r="J631" s="66"/>
      <c r="K631" s="66"/>
    </row>
    <row r="632" spans="1:11" ht="12.75" x14ac:dyDescent="0.2">
      <c r="A632" s="66"/>
      <c r="B632" s="66"/>
      <c r="C632" s="67"/>
      <c r="D632" s="67"/>
      <c r="E632" s="67"/>
      <c r="F632" s="66"/>
      <c r="G632" s="68"/>
      <c r="H632" s="68"/>
      <c r="I632" s="69"/>
      <c r="J632" s="66"/>
      <c r="K632" s="66"/>
    </row>
    <row r="633" spans="1:11" ht="12.75" x14ac:dyDescent="0.2">
      <c r="A633" s="66"/>
      <c r="B633" s="66"/>
      <c r="C633" s="67"/>
      <c r="D633" s="67"/>
      <c r="E633" s="67"/>
      <c r="F633" s="66"/>
      <c r="G633" s="68"/>
      <c r="H633" s="68"/>
      <c r="I633" s="69"/>
      <c r="J633" s="66"/>
      <c r="K633" s="66"/>
    </row>
    <row r="634" spans="1:11" ht="12.75" x14ac:dyDescent="0.2">
      <c r="A634" s="66"/>
      <c r="B634" s="66"/>
      <c r="C634" s="67"/>
      <c r="D634" s="67"/>
      <c r="E634" s="67"/>
      <c r="F634" s="66"/>
      <c r="G634" s="68"/>
      <c r="H634" s="68"/>
      <c r="I634" s="69"/>
      <c r="J634" s="66"/>
      <c r="K634" s="66"/>
    </row>
    <row r="635" spans="1:11" ht="12.75" x14ac:dyDescent="0.2">
      <c r="A635" s="66"/>
      <c r="B635" s="66"/>
      <c r="C635" s="67"/>
      <c r="D635" s="67"/>
      <c r="E635" s="67"/>
      <c r="F635" s="66"/>
      <c r="G635" s="68"/>
      <c r="H635" s="68"/>
      <c r="I635" s="69"/>
      <c r="J635" s="66"/>
      <c r="K635" s="66"/>
    </row>
    <row r="636" spans="1:11" ht="12.75" x14ac:dyDescent="0.2">
      <c r="A636" s="66"/>
      <c r="B636" s="66"/>
      <c r="C636" s="67"/>
      <c r="D636" s="67"/>
      <c r="E636" s="67"/>
      <c r="F636" s="66"/>
      <c r="G636" s="68"/>
      <c r="H636" s="68"/>
      <c r="I636" s="70"/>
      <c r="J636" s="66"/>
      <c r="K636" s="66"/>
    </row>
    <row r="637" spans="1:11" ht="12.75" x14ac:dyDescent="0.2">
      <c r="A637" s="66"/>
      <c r="B637" s="66"/>
      <c r="C637" s="67"/>
      <c r="D637" s="67"/>
      <c r="E637" s="67"/>
      <c r="F637" s="66"/>
      <c r="G637" s="68"/>
      <c r="H637" s="68"/>
      <c r="I637" s="80"/>
      <c r="J637" s="66"/>
      <c r="K637" s="66"/>
    </row>
    <row r="638" spans="1:11" ht="12.75" x14ac:dyDescent="0.2">
      <c r="A638" s="66"/>
      <c r="B638" s="66"/>
      <c r="C638" s="67"/>
      <c r="D638" s="67"/>
      <c r="E638" s="67"/>
      <c r="F638" s="66"/>
      <c r="G638" s="68"/>
      <c r="H638" s="68"/>
      <c r="I638" s="80"/>
      <c r="J638" s="66"/>
      <c r="K638" s="66"/>
    </row>
    <row r="639" spans="1:11" ht="12.75" x14ac:dyDescent="0.2">
      <c r="A639" s="66"/>
      <c r="B639" s="66"/>
      <c r="C639" s="67"/>
      <c r="D639" s="67"/>
      <c r="E639" s="67"/>
      <c r="F639" s="66"/>
      <c r="G639" s="68"/>
      <c r="H639" s="68"/>
      <c r="I639" s="70"/>
      <c r="J639" s="66"/>
      <c r="K639" s="66"/>
    </row>
    <row r="640" spans="1:11" ht="12.75" x14ac:dyDescent="0.2">
      <c r="A640" s="66"/>
      <c r="B640" s="66"/>
      <c r="C640" s="67"/>
      <c r="D640" s="67"/>
      <c r="E640" s="67"/>
      <c r="F640" s="66"/>
      <c r="G640" s="68"/>
      <c r="H640" s="68"/>
      <c r="I640" s="69"/>
      <c r="J640" s="66"/>
      <c r="K640" s="66"/>
    </row>
    <row r="641" spans="1:11" ht="12.75" x14ac:dyDescent="0.2">
      <c r="A641" s="66"/>
      <c r="B641" s="66"/>
      <c r="C641" s="67"/>
      <c r="D641" s="67"/>
      <c r="E641" s="67"/>
      <c r="F641" s="66"/>
      <c r="G641" s="68"/>
      <c r="H641" s="68"/>
      <c r="I641" s="69"/>
      <c r="J641" s="66"/>
      <c r="K641" s="66"/>
    </row>
    <row r="642" spans="1:11" ht="12.75" x14ac:dyDescent="0.2">
      <c r="A642" s="66"/>
      <c r="B642" s="66"/>
      <c r="C642" s="67"/>
      <c r="D642" s="67"/>
      <c r="E642" s="67"/>
      <c r="F642" s="66"/>
      <c r="G642" s="68"/>
      <c r="H642" s="68"/>
      <c r="I642" s="69"/>
      <c r="J642" s="66"/>
      <c r="K642" s="66"/>
    </row>
    <row r="643" spans="1:11" ht="12.75" x14ac:dyDescent="0.2">
      <c r="A643" s="66"/>
      <c r="B643" s="66"/>
      <c r="C643" s="67"/>
      <c r="D643" s="67"/>
      <c r="E643" s="67"/>
      <c r="F643" s="66"/>
      <c r="G643" s="68"/>
      <c r="H643" s="68"/>
      <c r="I643" s="69"/>
      <c r="J643" s="66"/>
      <c r="K643" s="66"/>
    </row>
    <row r="644" spans="1:11" ht="12.75" x14ac:dyDescent="0.2">
      <c r="A644" s="66"/>
      <c r="B644" s="66"/>
      <c r="C644" s="67"/>
      <c r="D644" s="67"/>
      <c r="E644" s="67"/>
      <c r="F644" s="66"/>
      <c r="G644" s="68"/>
      <c r="H644" s="68"/>
      <c r="I644" s="69"/>
      <c r="J644" s="66"/>
      <c r="K644" s="66"/>
    </row>
    <row r="645" spans="1:11" ht="12.75" x14ac:dyDescent="0.2">
      <c r="A645" s="66"/>
      <c r="B645" s="66"/>
      <c r="C645" s="67"/>
      <c r="D645" s="67"/>
      <c r="E645" s="67"/>
      <c r="F645" s="66"/>
      <c r="G645" s="68"/>
      <c r="H645" s="68"/>
      <c r="I645" s="69"/>
      <c r="J645" s="66"/>
      <c r="K645" s="66"/>
    </row>
    <row r="646" spans="1:11" ht="12.75" x14ac:dyDescent="0.2">
      <c r="A646" s="66"/>
      <c r="B646" s="68"/>
      <c r="C646" s="67"/>
      <c r="D646" s="67"/>
      <c r="E646" s="67"/>
      <c r="F646" s="66"/>
      <c r="G646" s="68"/>
      <c r="H646" s="68"/>
      <c r="I646" s="64"/>
      <c r="J646" s="66"/>
      <c r="K646" s="66"/>
    </row>
    <row r="647" spans="1:11" ht="12.75" x14ac:dyDescent="0.2">
      <c r="A647" s="66"/>
      <c r="B647" s="66"/>
      <c r="C647" s="67"/>
      <c r="D647" s="67"/>
      <c r="E647" s="67"/>
      <c r="F647" s="66"/>
      <c r="G647" s="68"/>
      <c r="H647" s="68"/>
      <c r="I647" s="69"/>
      <c r="J647" s="66"/>
      <c r="K647" s="66"/>
    </row>
    <row r="648" spans="1:11" ht="12.75" x14ac:dyDescent="0.2">
      <c r="A648" s="66"/>
      <c r="B648" s="66"/>
      <c r="C648" s="67"/>
      <c r="D648" s="67"/>
      <c r="E648" s="67"/>
      <c r="F648" s="66"/>
      <c r="G648" s="68"/>
      <c r="H648" s="68"/>
      <c r="I648" s="69"/>
      <c r="J648" s="66"/>
      <c r="K648" s="66"/>
    </row>
    <row r="649" spans="1:11" ht="12.75" x14ac:dyDescent="0.2">
      <c r="A649" s="66"/>
      <c r="B649" s="66"/>
      <c r="C649" s="67"/>
      <c r="D649" s="67"/>
      <c r="E649" s="67"/>
      <c r="F649" s="66"/>
      <c r="G649" s="68"/>
      <c r="H649" s="68"/>
      <c r="I649" s="69"/>
      <c r="J649" s="66"/>
      <c r="K649" s="66"/>
    </row>
    <row r="650" spans="1:11" ht="12.75" x14ac:dyDescent="0.2">
      <c r="A650" s="66"/>
      <c r="B650" s="66"/>
      <c r="C650" s="67"/>
      <c r="D650" s="67"/>
      <c r="E650" s="67"/>
      <c r="F650" s="66"/>
      <c r="G650" s="68"/>
      <c r="H650" s="68"/>
      <c r="I650" s="69"/>
      <c r="J650" s="66"/>
      <c r="K650" s="66"/>
    </row>
    <row r="651" spans="1:11" ht="12.75" x14ac:dyDescent="0.2">
      <c r="A651" s="66"/>
      <c r="B651" s="66"/>
      <c r="C651" s="67"/>
      <c r="D651" s="67"/>
      <c r="E651" s="67"/>
      <c r="F651" s="66"/>
      <c r="G651" s="68"/>
      <c r="H651" s="68"/>
      <c r="I651" s="69"/>
      <c r="J651" s="66"/>
      <c r="K651" s="66"/>
    </row>
    <row r="652" spans="1:11" ht="12.75" x14ac:dyDescent="0.2">
      <c r="A652" s="66"/>
      <c r="B652" s="66"/>
      <c r="C652" s="67"/>
      <c r="D652" s="67"/>
      <c r="E652" s="67"/>
      <c r="F652" s="66"/>
      <c r="G652" s="68"/>
      <c r="H652" s="68"/>
      <c r="I652" s="69"/>
      <c r="J652" s="66"/>
      <c r="K652" s="66"/>
    </row>
    <row r="653" spans="1:11" ht="12.75" x14ac:dyDescent="0.2">
      <c r="A653" s="66"/>
      <c r="B653" s="66"/>
      <c r="C653" s="67"/>
      <c r="D653" s="67"/>
      <c r="E653" s="67"/>
      <c r="F653" s="66"/>
      <c r="G653" s="68"/>
      <c r="H653" s="68"/>
      <c r="I653" s="69"/>
      <c r="J653" s="66"/>
      <c r="K653" s="66"/>
    </row>
    <row r="654" spans="1:11" ht="12.75" x14ac:dyDescent="0.2">
      <c r="A654" s="66"/>
      <c r="B654" s="66"/>
      <c r="C654" s="67"/>
      <c r="D654" s="67"/>
      <c r="E654" s="67"/>
      <c r="F654" s="66"/>
      <c r="G654" s="68"/>
      <c r="H654" s="68"/>
      <c r="I654" s="69"/>
      <c r="J654" s="66"/>
      <c r="K654" s="66"/>
    </row>
    <row r="655" spans="1:11" ht="12.75" x14ac:dyDescent="0.2">
      <c r="A655" s="66"/>
      <c r="B655" s="66"/>
      <c r="C655" s="67"/>
      <c r="D655" s="67"/>
      <c r="E655" s="67"/>
      <c r="F655" s="66"/>
      <c r="G655" s="68"/>
      <c r="H655" s="68"/>
      <c r="I655" s="69"/>
      <c r="J655" s="66"/>
      <c r="K655" s="66"/>
    </row>
    <row r="656" spans="1:11" ht="12.75" x14ac:dyDescent="0.2">
      <c r="A656" s="66"/>
      <c r="B656" s="66"/>
      <c r="C656" s="67"/>
      <c r="D656" s="67"/>
      <c r="E656" s="67"/>
      <c r="F656" s="66"/>
      <c r="G656" s="68"/>
      <c r="H656" s="68"/>
      <c r="I656" s="64"/>
      <c r="J656" s="66"/>
      <c r="K656" s="66"/>
    </row>
    <row r="657" spans="1:11" ht="12.75" x14ac:dyDescent="0.2">
      <c r="A657" s="66"/>
      <c r="B657" s="66"/>
      <c r="C657" s="67"/>
      <c r="D657" s="67"/>
      <c r="E657" s="67"/>
      <c r="F657" s="66"/>
      <c r="G657" s="68"/>
      <c r="H657" s="68"/>
      <c r="I657" s="69"/>
      <c r="J657" s="66"/>
      <c r="K657" s="66"/>
    </row>
    <row r="658" spans="1:11" ht="12.75" x14ac:dyDescent="0.2">
      <c r="A658" s="66"/>
      <c r="B658" s="66"/>
      <c r="C658" s="67"/>
      <c r="D658" s="67"/>
      <c r="E658" s="67"/>
      <c r="F658" s="66"/>
      <c r="G658" s="68"/>
      <c r="H658" s="68"/>
      <c r="I658" s="69"/>
      <c r="J658" s="66"/>
      <c r="K658" s="66"/>
    </row>
    <row r="659" spans="1:11" ht="12.75" x14ac:dyDescent="0.2">
      <c r="A659" s="66"/>
      <c r="B659" s="66"/>
      <c r="C659" s="67"/>
      <c r="D659" s="67"/>
      <c r="E659" s="67"/>
      <c r="F659" s="66"/>
      <c r="G659" s="68"/>
      <c r="H659" s="68"/>
      <c r="I659" s="69"/>
      <c r="J659" s="66"/>
      <c r="K659" s="66"/>
    </row>
    <row r="660" spans="1:11" ht="12.75" x14ac:dyDescent="0.2">
      <c r="A660" s="66"/>
      <c r="B660" s="66"/>
      <c r="C660" s="67"/>
      <c r="D660" s="67"/>
      <c r="E660" s="67"/>
      <c r="F660" s="66"/>
      <c r="G660" s="68"/>
      <c r="H660" s="68"/>
      <c r="I660" s="69"/>
      <c r="J660" s="66"/>
      <c r="K660" s="66"/>
    </row>
    <row r="661" spans="1:11" ht="12.75" x14ac:dyDescent="0.2">
      <c r="A661" s="66"/>
      <c r="B661" s="66"/>
      <c r="C661" s="67"/>
      <c r="D661" s="67"/>
      <c r="E661" s="67"/>
      <c r="F661" s="66"/>
      <c r="G661" s="68"/>
      <c r="H661" s="68"/>
      <c r="I661" s="69"/>
      <c r="J661" s="66"/>
      <c r="K661" s="66"/>
    </row>
    <row r="662" spans="1:11" ht="12.75" x14ac:dyDescent="0.2">
      <c r="A662" s="66"/>
      <c r="B662" s="66"/>
      <c r="C662" s="67"/>
      <c r="D662" s="67"/>
      <c r="E662" s="67"/>
      <c r="F662" s="66"/>
      <c r="G662" s="68"/>
      <c r="H662" s="68"/>
      <c r="I662" s="69"/>
      <c r="J662" s="66"/>
      <c r="K662" s="66"/>
    </row>
    <row r="663" spans="1:11" ht="12.75" x14ac:dyDescent="0.2">
      <c r="A663" s="66"/>
      <c r="B663" s="66"/>
      <c r="C663" s="67"/>
      <c r="D663" s="67"/>
      <c r="E663" s="67"/>
      <c r="F663" s="66"/>
      <c r="G663" s="68"/>
      <c r="H663" s="68"/>
      <c r="I663" s="69"/>
      <c r="J663" s="66"/>
      <c r="K663" s="66"/>
    </row>
    <row r="664" spans="1:11" ht="12.75" x14ac:dyDescent="0.2">
      <c r="A664" s="66"/>
      <c r="B664" s="66"/>
      <c r="C664" s="67"/>
      <c r="D664" s="67"/>
      <c r="E664" s="67"/>
      <c r="F664" s="66"/>
      <c r="G664" s="68"/>
      <c r="H664" s="68"/>
      <c r="I664" s="69"/>
      <c r="J664" s="66"/>
      <c r="K664" s="66"/>
    </row>
    <row r="665" spans="1:11" ht="12.75" x14ac:dyDescent="0.2">
      <c r="A665" s="66"/>
      <c r="B665" s="66"/>
      <c r="C665" s="67"/>
      <c r="D665" s="67"/>
      <c r="E665" s="67"/>
      <c r="F665" s="66"/>
      <c r="G665" s="68"/>
      <c r="H665" s="68"/>
      <c r="I665" s="69"/>
      <c r="J665" s="66"/>
      <c r="K665" s="66"/>
    </row>
    <row r="666" spans="1:11" ht="12.75" x14ac:dyDescent="0.2">
      <c r="A666" s="66"/>
      <c r="B666" s="66"/>
      <c r="C666" s="67"/>
      <c r="D666" s="67"/>
      <c r="E666" s="67"/>
      <c r="F666" s="66"/>
      <c r="G666" s="68"/>
      <c r="H666" s="68"/>
      <c r="I666" s="69"/>
      <c r="J666" s="66"/>
      <c r="K666" s="66"/>
    </row>
    <row r="667" spans="1:11" ht="12.75" x14ac:dyDescent="0.2">
      <c r="A667" s="66"/>
      <c r="B667" s="66"/>
      <c r="C667" s="67"/>
      <c r="D667" s="67"/>
      <c r="E667" s="67"/>
      <c r="F667" s="66"/>
      <c r="G667" s="68"/>
      <c r="H667" s="68"/>
      <c r="I667" s="64"/>
      <c r="J667" s="66"/>
      <c r="K667" s="66"/>
    </row>
    <row r="668" spans="1:11" ht="12.75" x14ac:dyDescent="0.2">
      <c r="A668" s="66"/>
      <c r="B668" s="66"/>
      <c r="C668" s="67"/>
      <c r="D668" s="67"/>
      <c r="E668" s="67"/>
      <c r="F668" s="66"/>
      <c r="G668" s="68"/>
      <c r="H668" s="68"/>
      <c r="I668" s="69"/>
      <c r="J668" s="66"/>
      <c r="K668" s="66"/>
    </row>
    <row r="669" spans="1:11" ht="12.75" x14ac:dyDescent="0.2">
      <c r="A669" s="66"/>
      <c r="B669" s="66"/>
      <c r="C669" s="67"/>
      <c r="D669" s="67"/>
      <c r="E669" s="67"/>
      <c r="F669" s="66"/>
      <c r="G669" s="68"/>
      <c r="H669" s="68"/>
      <c r="I669" s="69"/>
      <c r="J669" s="66"/>
      <c r="K669" s="66"/>
    </row>
    <row r="670" spans="1:11" ht="12.75" x14ac:dyDescent="0.2">
      <c r="A670" s="66"/>
      <c r="B670" s="66"/>
      <c r="C670" s="67"/>
      <c r="D670" s="67"/>
      <c r="E670" s="67"/>
      <c r="F670" s="66"/>
      <c r="G670" s="68"/>
      <c r="H670" s="68"/>
      <c r="I670" s="69"/>
      <c r="J670" s="66"/>
      <c r="K670" s="66"/>
    </row>
    <row r="671" spans="1:11" ht="12.75" x14ac:dyDescent="0.2">
      <c r="A671" s="66"/>
      <c r="B671" s="66"/>
      <c r="C671" s="67"/>
      <c r="D671" s="67"/>
      <c r="E671" s="67"/>
      <c r="F671" s="66"/>
      <c r="G671" s="68"/>
      <c r="H671" s="68"/>
      <c r="I671" s="69"/>
      <c r="J671" s="66"/>
      <c r="K671" s="66"/>
    </row>
    <row r="672" spans="1:11" ht="12.75" x14ac:dyDescent="0.2">
      <c r="A672" s="66"/>
      <c r="B672" s="66"/>
      <c r="C672" s="67"/>
      <c r="D672" s="67"/>
      <c r="E672" s="67"/>
      <c r="F672" s="66"/>
      <c r="G672" s="68"/>
      <c r="H672" s="68"/>
      <c r="I672" s="69"/>
      <c r="J672" s="66"/>
      <c r="K672" s="66"/>
    </row>
    <row r="673" spans="1:11" ht="12.75" x14ac:dyDescent="0.2">
      <c r="A673" s="66"/>
      <c r="B673" s="66"/>
      <c r="C673" s="67"/>
      <c r="D673" s="67"/>
      <c r="E673" s="67"/>
      <c r="F673" s="66"/>
      <c r="G673" s="68"/>
      <c r="H673" s="68"/>
      <c r="I673" s="69"/>
      <c r="J673" s="66"/>
      <c r="K673" s="66"/>
    </row>
    <row r="674" spans="1:11" ht="12.75" x14ac:dyDescent="0.2">
      <c r="A674" s="66"/>
      <c r="B674" s="66"/>
      <c r="C674" s="67"/>
      <c r="D674" s="67"/>
      <c r="E674" s="67"/>
      <c r="F674" s="66"/>
      <c r="G674" s="68"/>
      <c r="H674" s="68"/>
      <c r="I674" s="69"/>
      <c r="J674" s="66"/>
      <c r="K674" s="66"/>
    </row>
    <row r="675" spans="1:11" ht="12.75" x14ac:dyDescent="0.2">
      <c r="A675" s="66"/>
      <c r="B675" s="66"/>
      <c r="C675" s="67"/>
      <c r="D675" s="67"/>
      <c r="E675" s="67"/>
      <c r="F675" s="66"/>
      <c r="G675" s="68"/>
      <c r="H675" s="68"/>
      <c r="I675" s="69"/>
      <c r="J675" s="66"/>
      <c r="K675" s="66"/>
    </row>
    <row r="676" spans="1:11" ht="12.75" x14ac:dyDescent="0.2">
      <c r="A676" s="66"/>
      <c r="B676" s="66"/>
      <c r="C676" s="67"/>
      <c r="D676" s="67"/>
      <c r="E676" s="67"/>
      <c r="F676" s="66"/>
      <c r="G676" s="68"/>
      <c r="H676" s="68"/>
      <c r="I676" s="69"/>
      <c r="J676" s="66"/>
      <c r="K676" s="66"/>
    </row>
    <row r="677" spans="1:11" ht="12.75" x14ac:dyDescent="0.2">
      <c r="A677" s="66"/>
      <c r="B677" s="66"/>
      <c r="C677" s="67"/>
      <c r="D677" s="67"/>
      <c r="E677" s="67"/>
      <c r="F677" s="66"/>
      <c r="G677" s="68"/>
      <c r="H677" s="68"/>
      <c r="I677" s="69"/>
      <c r="J677" s="66"/>
      <c r="K677" s="66"/>
    </row>
    <row r="678" spans="1:11" ht="12.75" x14ac:dyDescent="0.2">
      <c r="A678" s="66"/>
      <c r="B678" s="66"/>
      <c r="C678" s="67"/>
      <c r="D678" s="67"/>
      <c r="E678" s="67"/>
      <c r="F678" s="66"/>
      <c r="G678" s="68"/>
      <c r="H678" s="68"/>
      <c r="I678" s="69"/>
      <c r="J678" s="66"/>
      <c r="K678" s="66"/>
    </row>
    <row r="679" spans="1:11" ht="12.75" x14ac:dyDescent="0.2">
      <c r="A679" s="66"/>
      <c r="B679" s="66"/>
      <c r="C679" s="67"/>
      <c r="D679" s="67"/>
      <c r="E679" s="67"/>
      <c r="F679" s="66"/>
      <c r="G679" s="68"/>
      <c r="H679" s="68"/>
      <c r="I679" s="69"/>
      <c r="J679" s="66"/>
      <c r="K679" s="66"/>
    </row>
    <row r="680" spans="1:11" ht="12.75" x14ac:dyDescent="0.2">
      <c r="A680" s="66"/>
      <c r="B680" s="66"/>
      <c r="C680" s="67"/>
      <c r="D680" s="67"/>
      <c r="E680" s="67"/>
      <c r="F680" s="66"/>
      <c r="G680" s="68"/>
      <c r="H680" s="68"/>
      <c r="I680" s="69"/>
      <c r="J680" s="66"/>
      <c r="K680" s="66"/>
    </row>
    <row r="681" spans="1:11" ht="12.75" x14ac:dyDescent="0.2">
      <c r="A681" s="66"/>
      <c r="B681" s="66"/>
      <c r="C681" s="67"/>
      <c r="D681" s="67"/>
      <c r="E681" s="67"/>
      <c r="F681" s="66"/>
      <c r="G681" s="68"/>
      <c r="H681" s="68"/>
      <c r="I681" s="69"/>
      <c r="J681" s="66"/>
      <c r="K681" s="66"/>
    </row>
    <row r="682" spans="1:11" ht="12.75" x14ac:dyDescent="0.2">
      <c r="A682" s="66"/>
      <c r="B682" s="66"/>
      <c r="C682" s="67"/>
      <c r="D682" s="67"/>
      <c r="E682" s="67"/>
      <c r="F682" s="66"/>
      <c r="G682" s="68"/>
      <c r="H682" s="68"/>
      <c r="I682" s="69"/>
      <c r="J682" s="66"/>
      <c r="K682" s="66"/>
    </row>
    <row r="683" spans="1:11" ht="12.75" x14ac:dyDescent="0.2">
      <c r="A683" s="66"/>
      <c r="B683" s="66"/>
      <c r="C683" s="67"/>
      <c r="D683" s="67"/>
      <c r="E683" s="67"/>
      <c r="F683" s="66"/>
      <c r="G683" s="68"/>
      <c r="H683" s="68"/>
      <c r="I683" s="69"/>
      <c r="J683" s="66"/>
      <c r="K683" s="66"/>
    </row>
    <row r="684" spans="1:11" ht="12.75" x14ac:dyDescent="0.2">
      <c r="A684" s="66"/>
      <c r="B684" s="66"/>
      <c r="C684" s="67"/>
      <c r="D684" s="67"/>
      <c r="E684" s="67"/>
      <c r="F684" s="66"/>
      <c r="G684" s="68"/>
      <c r="H684" s="68"/>
      <c r="I684" s="69"/>
      <c r="J684" s="66"/>
      <c r="K684" s="66"/>
    </row>
    <row r="685" spans="1:11" ht="12.75" x14ac:dyDescent="0.2">
      <c r="A685" s="66"/>
      <c r="B685" s="66"/>
      <c r="C685" s="67"/>
      <c r="D685" s="67"/>
      <c r="E685" s="67"/>
      <c r="F685" s="66"/>
      <c r="G685" s="68"/>
      <c r="H685" s="68"/>
      <c r="I685" s="64"/>
      <c r="J685" s="66"/>
      <c r="K685" s="66"/>
    </row>
    <row r="686" spans="1:11" ht="12.75" x14ac:dyDescent="0.2">
      <c r="A686" s="66"/>
      <c r="B686" s="66"/>
      <c r="C686" s="67"/>
      <c r="D686" s="67"/>
      <c r="E686" s="67"/>
      <c r="F686" s="66"/>
      <c r="G686" s="68"/>
      <c r="H686" s="68"/>
      <c r="I686" s="70"/>
      <c r="J686" s="66"/>
      <c r="K686" s="66"/>
    </row>
    <row r="687" spans="1:11" ht="12.75" x14ac:dyDescent="0.2">
      <c r="A687" s="66"/>
      <c r="B687" s="66"/>
      <c r="C687" s="67"/>
      <c r="D687" s="67"/>
      <c r="E687" s="67"/>
      <c r="F687" s="66"/>
      <c r="G687" s="68"/>
      <c r="H687" s="68"/>
      <c r="I687" s="69"/>
      <c r="J687" s="66"/>
      <c r="K687" s="66"/>
    </row>
    <row r="688" spans="1:11" ht="12.75" x14ac:dyDescent="0.2">
      <c r="A688" s="66"/>
      <c r="B688" s="66"/>
      <c r="C688" s="67"/>
      <c r="D688" s="67"/>
      <c r="E688" s="67"/>
      <c r="F688" s="66"/>
      <c r="G688" s="68"/>
      <c r="H688" s="68"/>
      <c r="I688" s="69"/>
      <c r="J688" s="66"/>
      <c r="K688" s="66"/>
    </row>
    <row r="689" spans="1:11" ht="12.75" x14ac:dyDescent="0.2">
      <c r="A689" s="66"/>
      <c r="B689" s="66"/>
      <c r="C689" s="67"/>
      <c r="D689" s="67"/>
      <c r="E689" s="67"/>
      <c r="F689" s="66"/>
      <c r="G689" s="68"/>
      <c r="H689" s="68"/>
      <c r="I689" s="69"/>
      <c r="J689" s="66"/>
      <c r="K689" s="66"/>
    </row>
    <row r="690" spans="1:11" ht="12.75" x14ac:dyDescent="0.2">
      <c r="A690" s="66"/>
      <c r="B690" s="66"/>
      <c r="C690" s="67"/>
      <c r="D690" s="67"/>
      <c r="E690" s="67"/>
      <c r="F690" s="66"/>
      <c r="G690" s="68"/>
      <c r="H690" s="68"/>
      <c r="I690" s="69"/>
      <c r="J690" s="66"/>
      <c r="K690" s="66"/>
    </row>
    <row r="691" spans="1:11" ht="12.75" x14ac:dyDescent="0.2">
      <c r="A691" s="66"/>
      <c r="B691" s="66"/>
      <c r="C691" s="67"/>
      <c r="D691" s="67"/>
      <c r="E691" s="67"/>
      <c r="F691" s="66"/>
      <c r="G691" s="68"/>
      <c r="H691" s="68"/>
      <c r="I691" s="69"/>
      <c r="J691" s="66"/>
      <c r="K691" s="66"/>
    </row>
    <row r="692" spans="1:11" ht="12.75" x14ac:dyDescent="0.2">
      <c r="A692" s="66"/>
      <c r="B692" s="66"/>
      <c r="C692" s="67"/>
      <c r="D692" s="67"/>
      <c r="E692" s="67"/>
      <c r="F692" s="66"/>
      <c r="G692" s="68"/>
      <c r="H692" s="68"/>
      <c r="I692" s="69"/>
      <c r="J692" s="66"/>
      <c r="K692" s="66"/>
    </row>
    <row r="693" spans="1:11" ht="12.75" x14ac:dyDescent="0.2">
      <c r="A693" s="66"/>
      <c r="B693" s="66"/>
      <c r="C693" s="67"/>
      <c r="D693" s="67"/>
      <c r="E693" s="67"/>
      <c r="F693" s="66"/>
      <c r="G693" s="68"/>
      <c r="H693" s="68"/>
      <c r="I693" s="69"/>
      <c r="J693" s="66"/>
      <c r="K693" s="66"/>
    </row>
    <row r="694" spans="1:11" ht="12.75" x14ac:dyDescent="0.2">
      <c r="A694" s="66"/>
      <c r="B694" s="66"/>
      <c r="C694" s="67"/>
      <c r="D694" s="67"/>
      <c r="E694" s="67"/>
      <c r="F694" s="66"/>
      <c r="G694" s="68"/>
      <c r="H694" s="68"/>
      <c r="I694" s="69"/>
      <c r="J694" s="66"/>
      <c r="K694" s="66"/>
    </row>
    <row r="695" spans="1:11" ht="12.75" x14ac:dyDescent="0.2">
      <c r="A695" s="66"/>
      <c r="B695" s="66"/>
      <c r="C695" s="67"/>
      <c r="D695" s="67"/>
      <c r="E695" s="67"/>
      <c r="F695" s="66"/>
      <c r="G695" s="68"/>
      <c r="H695" s="68"/>
      <c r="I695" s="77"/>
      <c r="J695" s="66"/>
      <c r="K695" s="66"/>
    </row>
    <row r="696" spans="1:11" ht="12.75" x14ac:dyDescent="0.2">
      <c r="A696" s="66"/>
      <c r="B696" s="66"/>
      <c r="C696" s="67"/>
      <c r="D696" s="67"/>
      <c r="E696" s="67"/>
      <c r="F696" s="66"/>
      <c r="G696" s="68"/>
      <c r="H696" s="68"/>
      <c r="J696" s="66"/>
      <c r="K696" s="66"/>
    </row>
    <row r="697" spans="1:11" ht="12.75" x14ac:dyDescent="0.2">
      <c r="A697" s="66"/>
      <c r="B697" s="66"/>
      <c r="C697" s="67"/>
      <c r="D697" s="67"/>
      <c r="E697" s="67"/>
      <c r="F697" s="66"/>
      <c r="G697" s="68"/>
      <c r="H697" s="68"/>
      <c r="I697" s="70"/>
      <c r="J697" s="66"/>
      <c r="K697" s="66"/>
    </row>
    <row r="698" spans="1:11" ht="12.75" x14ac:dyDescent="0.2">
      <c r="A698" s="66"/>
      <c r="B698" s="66"/>
      <c r="C698" s="67"/>
      <c r="D698" s="67"/>
      <c r="E698" s="67"/>
      <c r="F698" s="66"/>
      <c r="G698" s="68"/>
      <c r="H698" s="68"/>
      <c r="I698" s="80"/>
      <c r="J698" s="66"/>
      <c r="K698" s="66"/>
    </row>
    <row r="699" spans="1:11" ht="12.75" x14ac:dyDescent="0.2">
      <c r="A699" s="66"/>
      <c r="B699" s="66"/>
      <c r="C699" s="67"/>
      <c r="D699" s="67"/>
      <c r="E699" s="67"/>
      <c r="F699" s="66"/>
      <c r="G699" s="68"/>
      <c r="H699" s="68"/>
      <c r="I699" s="80"/>
      <c r="J699" s="66"/>
      <c r="K699" s="66"/>
    </row>
    <row r="700" spans="1:11" ht="12.75" x14ac:dyDescent="0.2">
      <c r="A700" s="66"/>
      <c r="B700" s="66"/>
      <c r="C700" s="67"/>
      <c r="D700" s="67"/>
      <c r="E700" s="67"/>
      <c r="F700" s="66"/>
      <c r="G700" s="68"/>
      <c r="H700" s="68"/>
      <c r="I700" s="80"/>
      <c r="J700" s="66"/>
      <c r="K700" s="66"/>
    </row>
    <row r="701" spans="1:11" ht="12.75" x14ac:dyDescent="0.2">
      <c r="A701" s="66"/>
      <c r="B701" s="66"/>
      <c r="C701" s="67"/>
      <c r="D701" s="67"/>
      <c r="E701" s="67"/>
      <c r="F701" s="66"/>
      <c r="G701" s="68"/>
      <c r="H701" s="68"/>
      <c r="I701" s="80"/>
      <c r="J701" s="66"/>
      <c r="K701" s="66"/>
    </row>
    <row r="702" spans="1:11" ht="12.75" x14ac:dyDescent="0.2">
      <c r="A702" s="66"/>
      <c r="B702" s="66"/>
      <c r="C702" s="67"/>
      <c r="D702" s="67"/>
      <c r="E702" s="67"/>
      <c r="F702" s="66"/>
      <c r="G702" s="68"/>
      <c r="H702" s="68"/>
      <c r="I702" s="80"/>
      <c r="J702" s="66"/>
      <c r="K702" s="66"/>
    </row>
    <row r="703" spans="1:11" ht="12.75" x14ac:dyDescent="0.2">
      <c r="A703" s="66"/>
      <c r="B703" s="66"/>
      <c r="C703" s="67"/>
      <c r="D703" s="67"/>
      <c r="E703" s="67"/>
      <c r="F703" s="66"/>
      <c r="G703" s="68"/>
      <c r="H703" s="68"/>
      <c r="I703" s="75"/>
      <c r="J703" s="66"/>
      <c r="K703" s="66"/>
    </row>
    <row r="704" spans="1:11" ht="12.75" x14ac:dyDescent="0.2">
      <c r="A704" s="66"/>
      <c r="B704" s="66"/>
      <c r="C704" s="67"/>
      <c r="D704" s="67"/>
      <c r="E704" s="67"/>
      <c r="F704" s="66"/>
      <c r="G704" s="68"/>
      <c r="H704" s="68"/>
      <c r="I704" s="69"/>
      <c r="J704" s="66"/>
      <c r="K704" s="66"/>
    </row>
    <row r="705" spans="1:11" ht="12.75" x14ac:dyDescent="0.2">
      <c r="A705" s="66"/>
      <c r="B705" s="66"/>
      <c r="C705" s="67"/>
      <c r="D705" s="67"/>
      <c r="E705" s="67"/>
      <c r="F705" s="66"/>
      <c r="G705" s="68"/>
      <c r="H705" s="68"/>
      <c r="I705" s="69"/>
      <c r="J705" s="66"/>
      <c r="K705" s="66"/>
    </row>
    <row r="706" spans="1:11" ht="12.75" x14ac:dyDescent="0.2">
      <c r="A706" s="66"/>
      <c r="B706" s="66"/>
      <c r="C706" s="67"/>
      <c r="D706" s="67"/>
      <c r="E706" s="67"/>
      <c r="F706" s="66"/>
      <c r="G706" s="68"/>
      <c r="H706" s="68"/>
      <c r="I706" s="69"/>
      <c r="J706" s="66"/>
      <c r="K706" s="66"/>
    </row>
    <row r="707" spans="1:11" ht="12.75" x14ac:dyDescent="0.2">
      <c r="A707" s="66"/>
      <c r="B707" s="66"/>
      <c r="C707" s="67"/>
      <c r="D707" s="67"/>
      <c r="E707" s="67"/>
      <c r="F707" s="66"/>
      <c r="G707" s="68"/>
      <c r="H707" s="68"/>
      <c r="I707" s="69"/>
      <c r="J707" s="66"/>
      <c r="K707" s="66"/>
    </row>
    <row r="708" spans="1:11" ht="12.75" x14ac:dyDescent="0.2">
      <c r="A708" s="66"/>
      <c r="B708" s="66"/>
      <c r="C708" s="67"/>
      <c r="D708" s="67"/>
      <c r="E708" s="67"/>
      <c r="F708" s="66"/>
      <c r="G708" s="68"/>
      <c r="H708" s="68"/>
      <c r="I708" s="69"/>
      <c r="J708" s="66"/>
      <c r="K708" s="66"/>
    </row>
    <row r="709" spans="1:11" ht="12.75" x14ac:dyDescent="0.2">
      <c r="A709" s="66"/>
      <c r="B709" s="66"/>
      <c r="C709" s="67"/>
      <c r="D709" s="67"/>
      <c r="E709" s="67"/>
      <c r="F709" s="66"/>
      <c r="G709" s="68"/>
      <c r="H709" s="68"/>
      <c r="I709" s="70"/>
      <c r="J709" s="66"/>
      <c r="K709" s="66"/>
    </row>
    <row r="710" spans="1:11" ht="12.75" x14ac:dyDescent="0.2">
      <c r="A710" s="66"/>
      <c r="B710" s="66"/>
      <c r="C710" s="67"/>
      <c r="D710" s="67"/>
      <c r="E710" s="67"/>
      <c r="F710" s="66"/>
      <c r="G710" s="68"/>
      <c r="H710" s="68"/>
      <c r="I710" s="69"/>
      <c r="J710" s="66"/>
      <c r="K710" s="66"/>
    </row>
    <row r="711" spans="1:11" ht="12.75" x14ac:dyDescent="0.2">
      <c r="A711" s="66"/>
      <c r="B711" s="66"/>
      <c r="C711" s="67"/>
      <c r="D711" s="67"/>
      <c r="E711" s="67"/>
      <c r="F711" s="66"/>
      <c r="G711" s="68"/>
      <c r="H711" s="68"/>
      <c r="I711" s="69"/>
      <c r="J711" s="66"/>
      <c r="K711" s="66"/>
    </row>
    <row r="712" spans="1:11" ht="12.75" x14ac:dyDescent="0.2">
      <c r="A712" s="66"/>
      <c r="B712" s="66"/>
      <c r="C712" s="67"/>
      <c r="D712" s="67"/>
      <c r="E712" s="67"/>
      <c r="F712" s="66"/>
      <c r="G712" s="68"/>
      <c r="H712" s="68"/>
      <c r="I712" s="69"/>
      <c r="J712" s="66"/>
      <c r="K712" s="66"/>
    </row>
    <row r="713" spans="1:11" ht="12.75" x14ac:dyDescent="0.2">
      <c r="A713" s="66"/>
      <c r="B713" s="66"/>
      <c r="C713" s="67"/>
      <c r="D713" s="67"/>
      <c r="E713" s="67"/>
      <c r="F713" s="66"/>
      <c r="G713" s="68"/>
      <c r="H713" s="68"/>
      <c r="I713" s="69"/>
      <c r="J713" s="66"/>
      <c r="K713" s="66"/>
    </row>
    <row r="714" spans="1:11" ht="12.75" x14ac:dyDescent="0.2">
      <c r="A714" s="66"/>
      <c r="B714" s="66"/>
      <c r="C714" s="67"/>
      <c r="D714" s="67"/>
      <c r="E714" s="67"/>
      <c r="F714" s="66"/>
      <c r="G714" s="68"/>
      <c r="H714" s="68"/>
      <c r="I714" s="69"/>
      <c r="J714" s="66"/>
      <c r="K714" s="66"/>
    </row>
    <row r="715" spans="1:11" ht="12.75" x14ac:dyDescent="0.2">
      <c r="A715" s="66"/>
      <c r="B715" s="66"/>
      <c r="C715" s="67"/>
      <c r="D715" s="67"/>
      <c r="E715" s="67"/>
      <c r="F715" s="66"/>
      <c r="G715" s="68"/>
      <c r="H715" s="68"/>
      <c r="I715" s="69"/>
      <c r="J715" s="66"/>
      <c r="K715" s="66"/>
    </row>
    <row r="716" spans="1:11" ht="12.75" x14ac:dyDescent="0.2">
      <c r="A716" s="66"/>
      <c r="B716" s="66"/>
      <c r="C716" s="67"/>
      <c r="D716" s="67"/>
      <c r="E716" s="67"/>
      <c r="F716" s="66"/>
      <c r="G716" s="68"/>
      <c r="H716" s="68"/>
      <c r="I716" s="69"/>
      <c r="J716" s="66"/>
      <c r="K716" s="66"/>
    </row>
    <row r="717" spans="1:11" ht="12.75" x14ac:dyDescent="0.2">
      <c r="A717" s="66"/>
      <c r="B717" s="66"/>
      <c r="C717" s="67"/>
      <c r="D717" s="67"/>
      <c r="E717" s="67"/>
      <c r="F717" s="66"/>
      <c r="G717" s="68"/>
      <c r="H717" s="68"/>
      <c r="I717" s="69"/>
      <c r="J717" s="66"/>
      <c r="K717" s="66"/>
    </row>
    <row r="718" spans="1:11" ht="12.75" x14ac:dyDescent="0.2">
      <c r="A718" s="66"/>
      <c r="B718" s="66"/>
      <c r="C718" s="67"/>
      <c r="D718" s="67"/>
      <c r="E718" s="67"/>
      <c r="F718" s="66"/>
      <c r="G718" s="68"/>
      <c r="H718" s="68"/>
      <c r="I718" s="69"/>
      <c r="J718" s="66"/>
      <c r="K718" s="66"/>
    </row>
    <row r="719" spans="1:11" ht="12.75" x14ac:dyDescent="0.2">
      <c r="A719" s="66"/>
      <c r="B719" s="66"/>
      <c r="C719" s="67"/>
      <c r="D719" s="67"/>
      <c r="E719" s="67"/>
      <c r="F719" s="66"/>
      <c r="G719" s="68"/>
      <c r="H719" s="68"/>
      <c r="I719" s="69"/>
      <c r="J719" s="66"/>
      <c r="K719" s="66"/>
    </row>
    <row r="720" spans="1:11" ht="12.75" x14ac:dyDescent="0.2">
      <c r="A720" s="66"/>
      <c r="B720" s="66"/>
      <c r="C720" s="67"/>
      <c r="D720" s="67"/>
      <c r="E720" s="67"/>
      <c r="F720" s="66"/>
      <c r="G720" s="68"/>
      <c r="H720" s="68"/>
      <c r="I720" s="69"/>
      <c r="J720" s="66"/>
      <c r="K720" s="66"/>
    </row>
    <row r="721" spans="1:11" ht="12.75" x14ac:dyDescent="0.2">
      <c r="A721" s="66"/>
      <c r="B721" s="66"/>
      <c r="C721" s="67"/>
      <c r="D721" s="67"/>
      <c r="E721" s="67"/>
      <c r="F721" s="66"/>
      <c r="G721" s="68"/>
      <c r="H721" s="68"/>
      <c r="I721" s="69"/>
      <c r="J721" s="66"/>
      <c r="K721" s="66"/>
    </row>
    <row r="722" spans="1:11" ht="12.75" x14ac:dyDescent="0.2">
      <c r="A722" s="66"/>
      <c r="B722" s="66"/>
      <c r="C722" s="67"/>
      <c r="D722" s="67"/>
      <c r="E722" s="67"/>
      <c r="F722" s="66"/>
      <c r="G722" s="68"/>
      <c r="H722" s="68"/>
      <c r="I722" s="69"/>
      <c r="J722" s="66"/>
      <c r="K722" s="66"/>
    </row>
    <row r="723" spans="1:11" ht="12.75" x14ac:dyDescent="0.2">
      <c r="A723" s="66"/>
      <c r="B723" s="66"/>
      <c r="C723" s="67"/>
      <c r="D723" s="67"/>
      <c r="E723" s="67"/>
      <c r="F723" s="66"/>
      <c r="G723" s="68"/>
      <c r="H723" s="68"/>
      <c r="I723" s="69"/>
      <c r="J723" s="66"/>
      <c r="K723" s="66"/>
    </row>
    <row r="724" spans="1:11" ht="12.75" x14ac:dyDescent="0.2">
      <c r="A724" s="66"/>
      <c r="B724" s="66"/>
      <c r="C724" s="67"/>
      <c r="D724" s="67"/>
      <c r="E724" s="67"/>
      <c r="F724" s="66"/>
      <c r="G724" s="68"/>
      <c r="H724" s="68"/>
      <c r="I724" s="69"/>
      <c r="J724" s="66"/>
      <c r="K724" s="66"/>
    </row>
    <row r="725" spans="1:11" ht="12.75" x14ac:dyDescent="0.2">
      <c r="A725" s="66"/>
      <c r="B725" s="66"/>
      <c r="C725" s="67"/>
      <c r="D725" s="67"/>
      <c r="E725" s="67"/>
      <c r="F725" s="66"/>
      <c r="G725" s="68"/>
      <c r="H725" s="68"/>
      <c r="I725" s="69"/>
      <c r="J725" s="66"/>
      <c r="K725" s="66"/>
    </row>
    <row r="726" spans="1:11" ht="12.75" x14ac:dyDescent="0.2">
      <c r="A726" s="66"/>
      <c r="B726" s="66"/>
      <c r="C726" s="67"/>
      <c r="D726" s="67"/>
      <c r="E726" s="67"/>
      <c r="F726" s="66"/>
      <c r="G726" s="68"/>
      <c r="H726" s="68"/>
      <c r="I726" s="69"/>
      <c r="J726" s="66"/>
      <c r="K726" s="66"/>
    </row>
    <row r="727" spans="1:11" ht="12.75" x14ac:dyDescent="0.2">
      <c r="A727" s="66"/>
      <c r="B727" s="66"/>
      <c r="C727" s="67"/>
      <c r="D727" s="67"/>
      <c r="E727" s="67"/>
      <c r="F727" s="66"/>
      <c r="G727" s="68"/>
      <c r="H727" s="68"/>
      <c r="I727" s="69"/>
      <c r="J727" s="66"/>
      <c r="K727" s="66"/>
    </row>
    <row r="728" spans="1:11" ht="12.75" x14ac:dyDescent="0.2">
      <c r="A728" s="66"/>
      <c r="B728" s="66"/>
      <c r="C728" s="67"/>
      <c r="D728" s="67"/>
      <c r="E728" s="67"/>
      <c r="F728" s="66"/>
      <c r="G728" s="68"/>
      <c r="H728" s="68"/>
      <c r="I728" s="69"/>
      <c r="J728" s="66"/>
      <c r="K728" s="66"/>
    </row>
    <row r="729" spans="1:11" ht="12.75" x14ac:dyDescent="0.2">
      <c r="A729" s="66"/>
      <c r="B729" s="66"/>
      <c r="C729" s="67"/>
      <c r="D729" s="67"/>
      <c r="E729" s="67"/>
      <c r="F729" s="66"/>
      <c r="G729" s="68"/>
      <c r="H729" s="68"/>
      <c r="I729" s="69"/>
      <c r="J729" s="66"/>
      <c r="K729" s="66"/>
    </row>
    <row r="730" spans="1:11" ht="12.75" x14ac:dyDescent="0.2">
      <c r="A730" s="66"/>
      <c r="B730" s="66"/>
      <c r="C730" s="67"/>
      <c r="D730" s="67"/>
      <c r="E730" s="67"/>
      <c r="F730" s="66"/>
      <c r="G730" s="68"/>
      <c r="H730" s="68"/>
      <c r="I730" s="69"/>
      <c r="J730" s="66"/>
      <c r="K730" s="66"/>
    </row>
    <row r="731" spans="1:11" ht="12.75" x14ac:dyDescent="0.2">
      <c r="A731" s="66"/>
      <c r="B731" s="66"/>
      <c r="C731" s="67"/>
      <c r="D731" s="67"/>
      <c r="E731" s="67"/>
      <c r="F731" s="66"/>
      <c r="G731" s="68"/>
      <c r="H731" s="68"/>
      <c r="I731" s="69"/>
      <c r="J731" s="66"/>
      <c r="K731" s="66"/>
    </row>
    <row r="732" spans="1:11" ht="12.75" x14ac:dyDescent="0.2">
      <c r="A732" s="66"/>
      <c r="B732" s="66"/>
      <c r="C732" s="67"/>
      <c r="D732" s="67"/>
      <c r="E732" s="67"/>
      <c r="F732" s="66"/>
      <c r="G732" s="68"/>
      <c r="H732" s="68"/>
      <c r="I732" s="69"/>
      <c r="J732" s="66"/>
      <c r="K732" s="66"/>
    </row>
    <row r="733" spans="1:11" ht="12.75" x14ac:dyDescent="0.2">
      <c r="A733" s="66"/>
      <c r="B733" s="66"/>
      <c r="C733" s="67"/>
      <c r="D733" s="67"/>
      <c r="E733" s="67"/>
      <c r="F733" s="66"/>
      <c r="G733" s="68"/>
      <c r="H733" s="68"/>
      <c r="I733" s="69"/>
      <c r="J733" s="66"/>
      <c r="K733" s="66"/>
    </row>
    <row r="734" spans="1:11" ht="12.75" x14ac:dyDescent="0.2">
      <c r="A734" s="66"/>
      <c r="B734" s="66"/>
      <c r="C734" s="67"/>
      <c r="D734" s="67"/>
      <c r="E734" s="67"/>
      <c r="F734" s="66"/>
      <c r="G734" s="68"/>
      <c r="H734" s="68"/>
      <c r="I734" s="69"/>
      <c r="J734" s="66"/>
      <c r="K734" s="66"/>
    </row>
    <row r="735" spans="1:11" ht="12.75" x14ac:dyDescent="0.2">
      <c r="A735" s="66"/>
      <c r="B735" s="66"/>
      <c r="C735" s="67"/>
      <c r="D735" s="67"/>
      <c r="E735" s="67"/>
      <c r="F735" s="66"/>
      <c r="G735" s="68"/>
      <c r="H735" s="68"/>
      <c r="I735" s="69"/>
      <c r="J735" s="66"/>
      <c r="K735" s="66"/>
    </row>
    <row r="736" spans="1:11" ht="12.75" x14ac:dyDescent="0.2">
      <c r="A736" s="66"/>
      <c r="B736" s="66"/>
      <c r="C736" s="67"/>
      <c r="D736" s="67"/>
      <c r="E736" s="67"/>
      <c r="F736" s="66"/>
      <c r="G736" s="68"/>
      <c r="H736" s="68"/>
      <c r="I736" s="69"/>
      <c r="J736" s="66"/>
      <c r="K736" s="66"/>
    </row>
    <row r="737" spans="1:11" ht="12.75" x14ac:dyDescent="0.2">
      <c r="A737" s="66"/>
      <c r="B737" s="66"/>
      <c r="C737" s="67"/>
      <c r="D737" s="67"/>
      <c r="E737" s="67"/>
      <c r="F737" s="66"/>
      <c r="G737" s="68"/>
      <c r="H737" s="68"/>
      <c r="I737" s="69"/>
      <c r="J737" s="66"/>
      <c r="K737" s="66"/>
    </row>
    <row r="738" spans="1:11" ht="12.75" x14ac:dyDescent="0.2">
      <c r="A738" s="66"/>
      <c r="B738" s="66"/>
      <c r="C738" s="67"/>
      <c r="D738" s="67"/>
      <c r="E738" s="67"/>
      <c r="F738" s="66"/>
      <c r="G738" s="68"/>
      <c r="H738" s="68"/>
      <c r="I738" s="69"/>
      <c r="J738" s="66"/>
      <c r="K738" s="66"/>
    </row>
    <row r="739" spans="1:11" ht="12.75" x14ac:dyDescent="0.2">
      <c r="A739" s="66"/>
      <c r="B739" s="66"/>
      <c r="C739" s="67"/>
      <c r="D739" s="67"/>
      <c r="E739" s="67"/>
      <c r="F739" s="66"/>
      <c r="G739" s="68"/>
      <c r="H739" s="68"/>
      <c r="I739" s="69"/>
      <c r="J739" s="66"/>
      <c r="K739" s="66"/>
    </row>
    <row r="740" spans="1:11" ht="12.75" x14ac:dyDescent="0.2">
      <c r="A740" s="66"/>
      <c r="B740" s="66"/>
      <c r="C740" s="67"/>
      <c r="D740" s="67"/>
      <c r="E740" s="67"/>
      <c r="F740" s="66"/>
      <c r="G740" s="68"/>
      <c r="H740" s="68"/>
      <c r="I740" s="69"/>
      <c r="J740" s="66"/>
      <c r="K740" s="66"/>
    </row>
    <row r="741" spans="1:11" ht="12.75" x14ac:dyDescent="0.2">
      <c r="A741" s="66"/>
      <c r="B741" s="66"/>
      <c r="C741" s="67"/>
      <c r="D741" s="67"/>
      <c r="E741" s="67"/>
      <c r="F741" s="66"/>
      <c r="G741" s="68"/>
      <c r="H741" s="68"/>
      <c r="I741" s="69"/>
      <c r="J741" s="66"/>
      <c r="K741" s="66"/>
    </row>
    <row r="742" spans="1:11" ht="12.75" x14ac:dyDescent="0.2">
      <c r="A742" s="66"/>
      <c r="B742" s="66"/>
      <c r="C742" s="67"/>
      <c r="D742" s="67"/>
      <c r="E742" s="67"/>
      <c r="F742" s="66"/>
      <c r="G742" s="68"/>
      <c r="H742" s="68"/>
      <c r="I742" s="69"/>
      <c r="J742" s="66"/>
      <c r="K742" s="66"/>
    </row>
    <row r="743" spans="1:11" ht="12.75" x14ac:dyDescent="0.2">
      <c r="A743" s="66"/>
      <c r="B743" s="66"/>
      <c r="C743" s="67"/>
      <c r="D743" s="67"/>
      <c r="E743" s="67"/>
      <c r="F743" s="66"/>
      <c r="G743" s="68"/>
      <c r="H743" s="68"/>
      <c r="I743" s="69"/>
      <c r="J743" s="66"/>
      <c r="K743" s="66"/>
    </row>
    <row r="744" spans="1:11" ht="12.75" x14ac:dyDescent="0.2">
      <c r="A744" s="66"/>
      <c r="B744" s="66"/>
      <c r="C744" s="67"/>
      <c r="D744" s="67"/>
      <c r="E744" s="67"/>
      <c r="F744" s="66"/>
      <c r="G744" s="68"/>
      <c r="H744" s="68"/>
      <c r="I744" s="69"/>
      <c r="J744" s="66"/>
      <c r="K744" s="66"/>
    </row>
    <row r="745" spans="1:11" ht="12.75" x14ac:dyDescent="0.2">
      <c r="A745" s="66"/>
      <c r="B745" s="66"/>
      <c r="C745" s="67"/>
      <c r="D745" s="67"/>
      <c r="E745" s="67"/>
      <c r="F745" s="66"/>
      <c r="G745" s="68"/>
      <c r="H745" s="68"/>
      <c r="I745" s="69"/>
      <c r="J745" s="66"/>
      <c r="K745" s="66"/>
    </row>
    <row r="746" spans="1:11" ht="12.75" x14ac:dyDescent="0.2">
      <c r="A746" s="66"/>
      <c r="B746" s="66"/>
      <c r="C746" s="67"/>
      <c r="D746" s="67"/>
      <c r="E746" s="67"/>
      <c r="F746" s="66"/>
      <c r="G746" s="68"/>
      <c r="H746" s="68"/>
      <c r="I746" s="69"/>
      <c r="J746" s="66"/>
      <c r="K746" s="66"/>
    </row>
    <row r="747" spans="1:11" ht="12.75" x14ac:dyDescent="0.2">
      <c r="A747" s="66"/>
      <c r="B747" s="66"/>
      <c r="C747" s="67"/>
      <c r="D747" s="67"/>
      <c r="E747" s="67"/>
      <c r="F747" s="66"/>
      <c r="G747" s="68"/>
      <c r="H747" s="68"/>
      <c r="I747" s="69"/>
      <c r="J747" s="66"/>
      <c r="K747" s="66"/>
    </row>
    <row r="748" spans="1:11" ht="12.75" x14ac:dyDescent="0.2">
      <c r="A748" s="66"/>
      <c r="B748" s="66"/>
      <c r="C748" s="67"/>
      <c r="D748" s="67"/>
      <c r="E748" s="67"/>
      <c r="F748" s="66"/>
      <c r="G748" s="68"/>
      <c r="H748" s="68"/>
      <c r="I748" s="69"/>
      <c r="J748" s="66"/>
      <c r="K748" s="66"/>
    </row>
    <row r="749" spans="1:11" ht="12.75" x14ac:dyDescent="0.2">
      <c r="A749" s="66"/>
      <c r="B749" s="66"/>
      <c r="C749" s="67"/>
      <c r="D749" s="67"/>
      <c r="E749" s="67"/>
      <c r="F749" s="66"/>
      <c r="G749" s="68"/>
      <c r="H749" s="68"/>
      <c r="I749" s="69"/>
      <c r="J749" s="66"/>
      <c r="K749" s="66"/>
    </row>
    <row r="750" spans="1:11" ht="12.75" x14ac:dyDescent="0.2">
      <c r="A750" s="66"/>
      <c r="B750" s="66"/>
      <c r="C750" s="67"/>
      <c r="D750" s="67"/>
      <c r="E750" s="67"/>
      <c r="F750" s="66"/>
      <c r="G750" s="68"/>
      <c r="H750" s="68"/>
      <c r="I750" s="69"/>
      <c r="J750" s="66"/>
      <c r="K750" s="66"/>
    </row>
    <row r="751" spans="1:11" ht="12.75" x14ac:dyDescent="0.2">
      <c r="A751" s="66"/>
      <c r="B751" s="66"/>
      <c r="C751" s="67"/>
      <c r="D751" s="67"/>
      <c r="E751" s="67"/>
      <c r="F751" s="66"/>
      <c r="G751" s="68"/>
      <c r="H751" s="68"/>
      <c r="I751" s="70"/>
      <c r="J751" s="66"/>
      <c r="K751" s="66"/>
    </row>
    <row r="752" spans="1:11" ht="12.75" x14ac:dyDescent="0.2">
      <c r="A752" s="66"/>
      <c r="B752" s="66"/>
      <c r="C752" s="67"/>
      <c r="D752" s="67"/>
      <c r="E752" s="67"/>
      <c r="F752" s="66"/>
      <c r="G752" s="68"/>
      <c r="H752" s="68"/>
      <c r="I752" s="69"/>
      <c r="J752" s="66"/>
      <c r="K752" s="66"/>
    </row>
    <row r="753" spans="1:11" ht="12.75" x14ac:dyDescent="0.2">
      <c r="A753" s="66"/>
      <c r="B753" s="66"/>
      <c r="C753" s="67"/>
      <c r="D753" s="67"/>
      <c r="E753" s="67"/>
      <c r="F753" s="66"/>
      <c r="G753" s="68"/>
      <c r="H753" s="68"/>
      <c r="I753" s="69"/>
      <c r="J753" s="66"/>
      <c r="K753" s="66"/>
    </row>
    <row r="754" spans="1:11" ht="12.75" x14ac:dyDescent="0.2">
      <c r="A754" s="66"/>
      <c r="B754" s="66"/>
      <c r="C754" s="67"/>
      <c r="D754" s="67"/>
      <c r="E754" s="67"/>
      <c r="F754" s="66"/>
      <c r="G754" s="68"/>
      <c r="H754" s="68"/>
      <c r="I754" s="69"/>
      <c r="J754" s="66"/>
      <c r="K754" s="66"/>
    </row>
    <row r="755" spans="1:11" ht="12.75" x14ac:dyDescent="0.2">
      <c r="A755" s="66"/>
      <c r="B755" s="66"/>
      <c r="C755" s="67"/>
      <c r="D755" s="67"/>
      <c r="E755" s="67"/>
      <c r="F755" s="66"/>
      <c r="G755" s="68"/>
      <c r="H755" s="68"/>
      <c r="I755" s="69"/>
      <c r="J755" s="66"/>
      <c r="K755" s="66"/>
    </row>
    <row r="756" spans="1:11" ht="12.75" x14ac:dyDescent="0.2">
      <c r="A756" s="66"/>
      <c r="B756" s="66"/>
      <c r="C756" s="67"/>
      <c r="D756" s="67"/>
      <c r="E756" s="67"/>
      <c r="F756" s="66"/>
      <c r="G756" s="68"/>
      <c r="H756" s="68"/>
      <c r="I756" s="69"/>
      <c r="J756" s="66"/>
      <c r="K756" s="66"/>
    </row>
    <row r="757" spans="1:11" ht="12.75" x14ac:dyDescent="0.2">
      <c r="A757" s="66"/>
      <c r="B757" s="66"/>
      <c r="C757" s="67"/>
      <c r="D757" s="67"/>
      <c r="E757" s="67"/>
      <c r="F757" s="66"/>
      <c r="G757" s="68"/>
      <c r="H757" s="68"/>
      <c r="I757" s="69"/>
      <c r="J757" s="66"/>
      <c r="K757" s="66"/>
    </row>
    <row r="758" spans="1:11" ht="12.75" x14ac:dyDescent="0.2">
      <c r="A758" s="66"/>
      <c r="B758" s="66"/>
      <c r="C758" s="67"/>
      <c r="D758" s="67"/>
      <c r="E758" s="67"/>
      <c r="F758" s="66"/>
      <c r="G758" s="68"/>
      <c r="H758" s="68"/>
      <c r="I758" s="70"/>
      <c r="J758" s="66"/>
      <c r="K758" s="66"/>
    </row>
    <row r="759" spans="1:11" ht="12.75" x14ac:dyDescent="0.2">
      <c r="A759" s="66"/>
      <c r="B759" s="66"/>
      <c r="C759" s="67"/>
      <c r="D759" s="67"/>
      <c r="E759" s="67"/>
      <c r="F759" s="66"/>
      <c r="G759" s="68"/>
      <c r="H759" s="68"/>
      <c r="I759" s="69"/>
      <c r="J759" s="66"/>
      <c r="K759" s="66"/>
    </row>
    <row r="760" spans="1:11" ht="12.75" x14ac:dyDescent="0.2">
      <c r="A760" s="66"/>
      <c r="B760" s="66"/>
      <c r="C760" s="67"/>
      <c r="D760" s="67"/>
      <c r="E760" s="67"/>
      <c r="F760" s="66"/>
      <c r="G760" s="68"/>
      <c r="H760" s="68"/>
      <c r="I760" s="69"/>
      <c r="J760" s="66"/>
      <c r="K760" s="66"/>
    </row>
    <row r="761" spans="1:11" ht="12.75" x14ac:dyDescent="0.2">
      <c r="A761" s="66"/>
      <c r="B761" s="66"/>
      <c r="C761" s="67"/>
      <c r="D761" s="67"/>
      <c r="E761" s="67"/>
      <c r="F761" s="66"/>
      <c r="G761" s="68"/>
      <c r="H761" s="68"/>
      <c r="I761" s="69"/>
      <c r="J761" s="66"/>
      <c r="K761" s="66"/>
    </row>
    <row r="762" spans="1:11" ht="12.75" x14ac:dyDescent="0.2">
      <c r="A762" s="66"/>
      <c r="B762" s="66"/>
      <c r="C762" s="67"/>
      <c r="D762" s="67"/>
      <c r="E762" s="67"/>
      <c r="F762" s="66"/>
      <c r="G762" s="68"/>
      <c r="H762" s="68"/>
      <c r="I762" s="69"/>
      <c r="J762" s="66"/>
      <c r="K762" s="66"/>
    </row>
    <row r="763" spans="1:11" ht="12.75" x14ac:dyDescent="0.2">
      <c r="A763" s="66"/>
      <c r="B763" s="66"/>
      <c r="C763" s="67"/>
      <c r="D763" s="67"/>
      <c r="E763" s="67"/>
      <c r="F763" s="66"/>
      <c r="G763" s="68"/>
      <c r="H763" s="68"/>
      <c r="I763" s="69"/>
      <c r="J763" s="66"/>
      <c r="K763" s="66"/>
    </row>
    <row r="764" spans="1:11" ht="12.75" x14ac:dyDescent="0.2">
      <c r="A764" s="66"/>
      <c r="B764" s="66"/>
      <c r="C764" s="67"/>
      <c r="D764" s="67"/>
      <c r="E764" s="67"/>
      <c r="F764" s="66"/>
      <c r="G764" s="68"/>
      <c r="H764" s="68"/>
      <c r="I764" s="64"/>
      <c r="J764" s="66"/>
      <c r="K764" s="66"/>
    </row>
    <row r="765" spans="1:11" ht="12.75" x14ac:dyDescent="0.2">
      <c r="A765" s="66"/>
      <c r="B765" s="66"/>
      <c r="C765" s="67"/>
      <c r="D765" s="67"/>
      <c r="E765" s="67"/>
      <c r="F765" s="66"/>
      <c r="G765" s="68"/>
      <c r="H765" s="68"/>
      <c r="I765" s="69"/>
      <c r="J765" s="66"/>
      <c r="K765" s="66"/>
    </row>
    <row r="766" spans="1:11" ht="12.75" x14ac:dyDescent="0.2">
      <c r="A766" s="66"/>
      <c r="B766" s="66"/>
      <c r="C766" s="67"/>
      <c r="D766" s="67"/>
      <c r="E766" s="67"/>
      <c r="F766" s="66"/>
      <c r="G766" s="68"/>
      <c r="H766" s="68"/>
      <c r="I766" s="69"/>
      <c r="J766" s="66"/>
      <c r="K766" s="66"/>
    </row>
    <row r="767" spans="1:11" ht="12.75" x14ac:dyDescent="0.2">
      <c r="A767" s="66"/>
      <c r="B767" s="66"/>
      <c r="C767" s="67"/>
      <c r="D767" s="67"/>
      <c r="E767" s="67"/>
      <c r="F767" s="66"/>
      <c r="G767" s="68"/>
      <c r="H767" s="68"/>
      <c r="I767" s="69"/>
      <c r="J767" s="66"/>
      <c r="K767" s="66"/>
    </row>
    <row r="768" spans="1:11" ht="12.75" x14ac:dyDescent="0.2">
      <c r="A768" s="66"/>
      <c r="B768" s="66"/>
      <c r="C768" s="67"/>
      <c r="D768" s="67"/>
      <c r="E768" s="67"/>
      <c r="F768" s="66"/>
      <c r="G768" s="68"/>
      <c r="H768" s="68"/>
      <c r="I768" s="69"/>
      <c r="J768" s="66"/>
      <c r="K768" s="66"/>
    </row>
    <row r="769" spans="1:11" ht="12.75" x14ac:dyDescent="0.2">
      <c r="A769" s="66"/>
      <c r="B769" s="66"/>
      <c r="C769" s="67"/>
      <c r="D769" s="67"/>
      <c r="E769" s="67"/>
      <c r="F769" s="66"/>
      <c r="G769" s="68"/>
      <c r="H769" s="68"/>
      <c r="I769" s="69"/>
      <c r="J769" s="66"/>
      <c r="K769" s="66"/>
    </row>
    <row r="770" spans="1:11" ht="12.75" x14ac:dyDescent="0.2">
      <c r="A770" s="66"/>
      <c r="B770" s="66"/>
      <c r="C770" s="67"/>
      <c r="D770" s="67"/>
      <c r="E770" s="67"/>
      <c r="F770" s="66"/>
      <c r="G770" s="68"/>
      <c r="H770" s="68"/>
      <c r="I770" s="69"/>
      <c r="J770" s="66"/>
      <c r="K770" s="66"/>
    </row>
    <row r="771" spans="1:11" ht="12.75" x14ac:dyDescent="0.2">
      <c r="A771" s="66"/>
      <c r="B771" s="66"/>
      <c r="C771" s="67"/>
      <c r="D771" s="67"/>
      <c r="E771" s="67"/>
      <c r="F771" s="66"/>
      <c r="G771" s="68"/>
      <c r="H771" s="68"/>
      <c r="I771" s="69"/>
      <c r="J771" s="66"/>
      <c r="K771" s="66"/>
    </row>
    <row r="772" spans="1:11" ht="12.75" x14ac:dyDescent="0.2">
      <c r="A772" s="66"/>
      <c r="B772" s="66"/>
      <c r="C772" s="67"/>
      <c r="D772" s="67"/>
      <c r="E772" s="67"/>
      <c r="F772" s="66"/>
      <c r="G772" s="68"/>
      <c r="H772" s="68"/>
      <c r="I772" s="69"/>
      <c r="J772" s="66"/>
      <c r="K772" s="66"/>
    </row>
    <row r="773" spans="1:11" ht="12.75" x14ac:dyDescent="0.2">
      <c r="A773" s="66"/>
      <c r="B773" s="66"/>
      <c r="C773" s="67"/>
      <c r="D773" s="67"/>
      <c r="E773" s="67"/>
      <c r="F773" s="66"/>
      <c r="G773" s="68"/>
      <c r="H773" s="68"/>
      <c r="I773" s="69"/>
      <c r="J773" s="66"/>
      <c r="K773" s="66"/>
    </row>
    <row r="774" spans="1:11" ht="12.75" x14ac:dyDescent="0.2">
      <c r="A774" s="66"/>
      <c r="B774" s="66"/>
      <c r="C774" s="67"/>
      <c r="D774" s="67"/>
      <c r="E774" s="67"/>
      <c r="F774" s="66"/>
      <c r="G774" s="68"/>
      <c r="H774" s="68"/>
      <c r="I774" s="69"/>
      <c r="J774" s="66"/>
      <c r="K774" s="66"/>
    </row>
    <row r="775" spans="1:11" ht="12.75" x14ac:dyDescent="0.2">
      <c r="A775" s="66"/>
      <c r="B775" s="66"/>
      <c r="C775" s="67"/>
      <c r="D775" s="67"/>
      <c r="E775" s="67"/>
      <c r="F775" s="66"/>
      <c r="G775" s="68"/>
      <c r="H775" s="68"/>
      <c r="I775" s="69"/>
      <c r="J775" s="66"/>
      <c r="K775" s="66"/>
    </row>
    <row r="776" spans="1:11" ht="12.75" x14ac:dyDescent="0.2">
      <c r="A776" s="66"/>
      <c r="B776" s="66"/>
      <c r="C776" s="67"/>
      <c r="D776" s="67"/>
      <c r="E776" s="67"/>
      <c r="F776" s="66"/>
      <c r="G776" s="68"/>
      <c r="H776" s="68"/>
      <c r="I776" s="69"/>
      <c r="J776" s="66"/>
      <c r="K776" s="66"/>
    </row>
    <row r="777" spans="1:11" ht="12.75" x14ac:dyDescent="0.2">
      <c r="A777" s="66"/>
      <c r="B777" s="66"/>
      <c r="C777" s="67"/>
      <c r="D777" s="67"/>
      <c r="E777" s="67"/>
      <c r="F777" s="66"/>
      <c r="G777" s="68"/>
      <c r="H777" s="68"/>
      <c r="I777" s="69"/>
      <c r="J777" s="66"/>
      <c r="K777" s="66"/>
    </row>
    <row r="778" spans="1:11" ht="12.75" x14ac:dyDescent="0.2">
      <c r="A778" s="66"/>
      <c r="B778" s="66"/>
      <c r="C778" s="67"/>
      <c r="D778" s="67"/>
      <c r="E778" s="67"/>
      <c r="F778" s="66"/>
      <c r="G778" s="68"/>
      <c r="H778" s="68"/>
      <c r="I778" s="69"/>
      <c r="J778" s="66"/>
      <c r="K778" s="66"/>
    </row>
    <row r="779" spans="1:11" ht="12.75" x14ac:dyDescent="0.2">
      <c r="A779" s="68"/>
      <c r="B779" s="68"/>
      <c r="C779" s="67"/>
      <c r="D779" s="67"/>
      <c r="E779" s="67"/>
      <c r="F779" s="66"/>
      <c r="G779" s="68"/>
      <c r="H779" s="68"/>
      <c r="I779" s="64"/>
      <c r="J779" s="68"/>
      <c r="K779" s="68"/>
    </row>
    <row r="780" spans="1:11" ht="12.75" x14ac:dyDescent="0.2">
      <c r="A780" s="68"/>
      <c r="B780" s="68"/>
      <c r="C780" s="67"/>
      <c r="D780" s="67"/>
      <c r="E780" s="67"/>
      <c r="F780" s="68"/>
      <c r="G780" s="68"/>
      <c r="H780" s="68"/>
      <c r="I780" s="64"/>
      <c r="J780" s="68"/>
      <c r="K780" s="68"/>
    </row>
    <row r="781" spans="1:11" ht="12.75" x14ac:dyDescent="0.2">
      <c r="A781" s="68"/>
      <c r="B781" s="68"/>
      <c r="C781" s="67"/>
      <c r="D781" s="67"/>
      <c r="E781" s="67"/>
      <c r="F781" s="68"/>
      <c r="G781" s="68"/>
      <c r="H781" s="68"/>
      <c r="I781" s="69"/>
      <c r="J781" s="68"/>
      <c r="K781" s="68"/>
    </row>
    <row r="782" spans="1:11" ht="12.75" x14ac:dyDescent="0.2">
      <c r="A782" s="68"/>
      <c r="B782" s="68"/>
      <c r="C782" s="67"/>
      <c r="D782" s="67"/>
      <c r="E782" s="67"/>
      <c r="F782" s="68"/>
      <c r="G782" s="68"/>
      <c r="H782" s="68"/>
      <c r="I782" s="69"/>
      <c r="J782" s="68"/>
      <c r="K782" s="68"/>
    </row>
    <row r="783" spans="1:11" ht="12.75" x14ac:dyDescent="0.2">
      <c r="A783" s="66"/>
      <c r="B783" s="66"/>
      <c r="C783" s="67"/>
      <c r="D783" s="67"/>
      <c r="E783" s="67"/>
      <c r="F783" s="66"/>
      <c r="G783" s="68"/>
      <c r="H783" s="68"/>
      <c r="I783" s="64"/>
      <c r="J783" s="66"/>
      <c r="K783" s="66"/>
    </row>
    <row r="784" spans="1:11" ht="12.75" x14ac:dyDescent="0.2">
      <c r="A784" s="66"/>
      <c r="B784" s="66"/>
      <c r="C784" s="67"/>
      <c r="D784" s="67"/>
      <c r="E784" s="67"/>
      <c r="F784" s="66"/>
      <c r="G784" s="68"/>
      <c r="H784" s="68"/>
      <c r="I784" s="69"/>
      <c r="J784" s="66"/>
      <c r="K784" s="66"/>
    </row>
    <row r="785" spans="1:11" ht="12.75" x14ac:dyDescent="0.2">
      <c r="A785" s="66"/>
      <c r="B785" s="66"/>
      <c r="C785" s="67"/>
      <c r="D785" s="67"/>
      <c r="E785" s="67"/>
      <c r="F785" s="66"/>
      <c r="G785" s="68"/>
      <c r="H785" s="68"/>
      <c r="I785" s="64"/>
      <c r="J785" s="66"/>
      <c r="K785" s="66"/>
    </row>
    <row r="786" spans="1:11" ht="12.75" x14ac:dyDescent="0.2">
      <c r="A786" s="66"/>
      <c r="B786" s="66"/>
      <c r="C786" s="67"/>
      <c r="D786" s="67"/>
      <c r="E786" s="67"/>
      <c r="F786" s="66"/>
      <c r="G786" s="68"/>
      <c r="H786" s="68"/>
      <c r="I786" s="69"/>
      <c r="J786" s="66"/>
      <c r="K786" s="66"/>
    </row>
    <row r="787" spans="1:11" ht="12.75" x14ac:dyDescent="0.2">
      <c r="A787" s="66"/>
      <c r="B787" s="66"/>
      <c r="C787" s="67"/>
      <c r="D787" s="67"/>
      <c r="E787" s="67"/>
      <c r="F787" s="66"/>
      <c r="G787" s="68"/>
      <c r="H787" s="68"/>
      <c r="I787" s="69"/>
      <c r="J787" s="66"/>
      <c r="K787" s="66"/>
    </row>
    <row r="788" spans="1:11" ht="12.75" x14ac:dyDescent="0.2">
      <c r="A788" s="66"/>
      <c r="B788" s="66"/>
      <c r="C788" s="67"/>
      <c r="D788" s="67"/>
      <c r="E788" s="67"/>
      <c r="F788" s="66"/>
      <c r="G788" s="68"/>
      <c r="H788" s="68"/>
      <c r="I788" s="69"/>
      <c r="J788" s="66"/>
      <c r="K788" s="66"/>
    </row>
    <row r="789" spans="1:11" ht="12.75" x14ac:dyDescent="0.2">
      <c r="A789" s="66"/>
      <c r="B789" s="66"/>
      <c r="C789" s="67"/>
      <c r="D789" s="67"/>
      <c r="E789" s="67"/>
      <c r="F789" s="66"/>
      <c r="G789" s="68"/>
      <c r="H789" s="68"/>
      <c r="I789" s="69"/>
      <c r="J789" s="66"/>
      <c r="K789" s="66"/>
    </row>
    <row r="790" spans="1:11" ht="12.75" x14ac:dyDescent="0.2">
      <c r="A790" s="66"/>
      <c r="B790" s="66"/>
      <c r="C790" s="67"/>
      <c r="D790" s="67"/>
      <c r="E790" s="67"/>
      <c r="F790" s="66"/>
      <c r="G790" s="68"/>
      <c r="H790" s="68"/>
      <c r="I790" s="69"/>
      <c r="J790" s="66"/>
      <c r="K790" s="66"/>
    </row>
    <row r="791" spans="1:11" ht="12.75" x14ac:dyDescent="0.2">
      <c r="A791" s="66"/>
      <c r="B791" s="66"/>
      <c r="C791" s="67"/>
      <c r="D791" s="67"/>
      <c r="E791" s="67"/>
      <c r="F791" s="66"/>
      <c r="G791" s="68"/>
      <c r="H791" s="68"/>
      <c r="I791" s="69"/>
      <c r="J791" s="66"/>
      <c r="K791" s="66"/>
    </row>
    <row r="792" spans="1:11" ht="12.75" x14ac:dyDescent="0.2">
      <c r="A792" s="66"/>
      <c r="B792" s="66"/>
      <c r="C792" s="67"/>
      <c r="D792" s="67"/>
      <c r="E792" s="67"/>
      <c r="F792" s="66"/>
      <c r="G792" s="68"/>
      <c r="H792" s="68"/>
      <c r="I792" s="69"/>
      <c r="J792" s="66"/>
      <c r="K792" s="66"/>
    </row>
    <row r="793" spans="1:11" ht="12.75" x14ac:dyDescent="0.2">
      <c r="A793" s="66"/>
      <c r="B793" s="66"/>
      <c r="C793" s="67"/>
      <c r="D793" s="67"/>
      <c r="E793" s="67"/>
      <c r="F793" s="66"/>
      <c r="G793" s="68"/>
      <c r="H793" s="68"/>
      <c r="I793" s="69"/>
      <c r="J793" s="66"/>
      <c r="K793" s="66"/>
    </row>
    <row r="794" spans="1:11" ht="12.75" x14ac:dyDescent="0.2">
      <c r="A794" s="66"/>
      <c r="B794" s="66"/>
      <c r="C794" s="67"/>
      <c r="D794" s="67"/>
      <c r="E794" s="67"/>
      <c r="F794" s="66"/>
      <c r="G794" s="68"/>
      <c r="H794" s="68"/>
      <c r="I794" s="81"/>
      <c r="J794" s="66"/>
      <c r="K794" s="66"/>
    </row>
    <row r="795" spans="1:11" ht="12.75" x14ac:dyDescent="0.2">
      <c r="A795" s="66"/>
      <c r="B795" s="66"/>
      <c r="C795" s="67"/>
      <c r="D795" s="67"/>
      <c r="E795" s="67"/>
      <c r="F795" s="66"/>
      <c r="G795" s="68"/>
      <c r="H795" s="68"/>
      <c r="I795" s="69"/>
      <c r="J795" s="66"/>
      <c r="K795" s="66"/>
    </row>
    <row r="796" spans="1:11" ht="12.75" x14ac:dyDescent="0.2">
      <c r="A796" s="66"/>
      <c r="B796" s="66"/>
      <c r="C796" s="67"/>
      <c r="D796" s="67"/>
      <c r="E796" s="67"/>
      <c r="F796" s="66"/>
      <c r="G796" s="68"/>
      <c r="H796" s="68"/>
      <c r="I796" s="69"/>
      <c r="J796" s="66"/>
      <c r="K796" s="66"/>
    </row>
    <row r="797" spans="1:11" ht="12.75" x14ac:dyDescent="0.2">
      <c r="A797" s="66"/>
      <c r="B797" s="66"/>
      <c r="C797" s="67"/>
      <c r="D797" s="67"/>
      <c r="E797" s="67"/>
      <c r="F797" s="66"/>
      <c r="G797" s="68"/>
      <c r="H797" s="68"/>
      <c r="I797" s="69"/>
      <c r="J797" s="66"/>
      <c r="K797" s="66"/>
    </row>
    <row r="798" spans="1:11" ht="12.75" x14ac:dyDescent="0.2">
      <c r="A798" s="66"/>
      <c r="B798" s="66"/>
      <c r="C798" s="67"/>
      <c r="D798" s="67"/>
      <c r="E798" s="67"/>
      <c r="F798" s="66"/>
      <c r="G798" s="68"/>
      <c r="H798" s="68"/>
      <c r="I798" s="69"/>
      <c r="J798" s="66"/>
      <c r="K798" s="66"/>
    </row>
    <row r="799" spans="1:11" ht="12.75" x14ac:dyDescent="0.2">
      <c r="A799" s="66"/>
      <c r="B799" s="66"/>
      <c r="C799" s="67"/>
      <c r="D799" s="67"/>
      <c r="E799" s="67"/>
      <c r="F799" s="66"/>
      <c r="G799" s="68"/>
      <c r="H799" s="68"/>
      <c r="I799" s="69"/>
      <c r="J799" s="66"/>
      <c r="K799" s="66"/>
    </row>
    <row r="800" spans="1:11" ht="12.75" x14ac:dyDescent="0.2">
      <c r="A800" s="66"/>
      <c r="B800" s="66"/>
      <c r="C800" s="67"/>
      <c r="D800" s="67"/>
      <c r="E800" s="67"/>
      <c r="F800" s="66"/>
      <c r="G800" s="68"/>
      <c r="H800" s="68"/>
      <c r="I800" s="69"/>
      <c r="J800" s="66"/>
      <c r="K800" s="66"/>
    </row>
    <row r="801" spans="1:11" ht="12.75" x14ac:dyDescent="0.2">
      <c r="A801" s="66"/>
      <c r="B801" s="66"/>
      <c r="C801" s="67"/>
      <c r="D801" s="67"/>
      <c r="E801" s="67"/>
      <c r="F801" s="66"/>
      <c r="G801" s="68"/>
      <c r="H801" s="68"/>
      <c r="I801" s="69"/>
      <c r="J801" s="66"/>
      <c r="K801" s="66"/>
    </row>
    <row r="802" spans="1:11" ht="12.75" x14ac:dyDescent="0.2">
      <c r="A802" s="66"/>
      <c r="B802" s="66"/>
      <c r="C802" s="67"/>
      <c r="D802" s="67"/>
      <c r="E802" s="67"/>
      <c r="F802" s="66"/>
      <c r="G802" s="68"/>
      <c r="H802" s="68"/>
      <c r="I802" s="69"/>
      <c r="J802" s="66"/>
      <c r="K802" s="66"/>
    </row>
    <row r="803" spans="1:11" ht="12.75" x14ac:dyDescent="0.2">
      <c r="A803" s="66"/>
      <c r="B803" s="66"/>
      <c r="C803" s="67"/>
      <c r="D803" s="67"/>
      <c r="E803" s="67"/>
      <c r="F803" s="66"/>
      <c r="G803" s="68"/>
      <c r="H803" s="68"/>
      <c r="I803" s="64"/>
      <c r="J803" s="66"/>
      <c r="K803" s="66"/>
    </row>
    <row r="804" spans="1:11" ht="12.75" x14ac:dyDescent="0.2">
      <c r="A804" s="66"/>
      <c r="B804" s="66"/>
      <c r="C804" s="67"/>
      <c r="D804" s="67"/>
      <c r="E804" s="67"/>
      <c r="F804" s="66"/>
      <c r="G804" s="68"/>
      <c r="H804" s="68"/>
      <c r="I804" s="69"/>
      <c r="J804" s="66"/>
      <c r="K804" s="66"/>
    </row>
    <row r="805" spans="1:11" ht="12.75" x14ac:dyDescent="0.2">
      <c r="A805" s="66"/>
      <c r="B805" s="66"/>
      <c r="C805" s="67"/>
      <c r="D805" s="67"/>
      <c r="E805" s="67"/>
      <c r="F805" s="66"/>
      <c r="G805" s="68"/>
      <c r="H805" s="68"/>
      <c r="I805" s="69"/>
      <c r="J805" s="66"/>
      <c r="K805" s="66"/>
    </row>
    <row r="806" spans="1:11" ht="12.75" x14ac:dyDescent="0.2">
      <c r="A806" s="66"/>
      <c r="B806" s="66"/>
      <c r="C806" s="67"/>
      <c r="D806" s="67"/>
      <c r="E806" s="67"/>
      <c r="F806" s="66"/>
      <c r="G806" s="68"/>
      <c r="H806" s="68"/>
      <c r="I806" s="69"/>
      <c r="J806" s="66"/>
      <c r="K806" s="66"/>
    </row>
    <row r="807" spans="1:11" ht="12.75" x14ac:dyDescent="0.2">
      <c r="A807" s="66"/>
      <c r="B807" s="66"/>
      <c r="C807" s="67"/>
      <c r="D807" s="67"/>
      <c r="E807" s="67"/>
      <c r="F807" s="66"/>
      <c r="G807" s="68"/>
      <c r="H807" s="68"/>
      <c r="I807" s="69"/>
      <c r="J807" s="66"/>
      <c r="K807" s="66"/>
    </row>
    <row r="808" spans="1:11" ht="12.75" x14ac:dyDescent="0.2">
      <c r="A808" s="66"/>
      <c r="B808" s="66"/>
      <c r="C808" s="67"/>
      <c r="D808" s="67"/>
      <c r="E808" s="67"/>
      <c r="F808" s="66"/>
      <c r="G808" s="68"/>
      <c r="H808" s="68"/>
      <c r="I808" s="69"/>
      <c r="J808" s="66"/>
      <c r="K808" s="66"/>
    </row>
    <row r="809" spans="1:11" ht="12.75" x14ac:dyDescent="0.2">
      <c r="A809" s="66"/>
      <c r="B809" s="66"/>
      <c r="C809" s="67"/>
      <c r="D809" s="67"/>
      <c r="E809" s="67"/>
      <c r="F809" s="66"/>
      <c r="G809" s="68"/>
      <c r="H809" s="68"/>
      <c r="I809" s="69"/>
      <c r="J809" s="66"/>
      <c r="K809" s="66"/>
    </row>
    <row r="810" spans="1:11" ht="12.75" x14ac:dyDescent="0.2">
      <c r="A810" s="66"/>
      <c r="B810" s="66"/>
      <c r="C810" s="67"/>
      <c r="D810" s="67"/>
      <c r="E810" s="67"/>
      <c r="F810" s="66"/>
      <c r="G810" s="68"/>
      <c r="H810" s="68"/>
      <c r="I810" s="69"/>
      <c r="J810" s="66"/>
      <c r="K810" s="66"/>
    </row>
    <row r="811" spans="1:11" ht="12.75" x14ac:dyDescent="0.2">
      <c r="A811" s="66"/>
      <c r="B811" s="66"/>
      <c r="C811" s="67"/>
      <c r="D811" s="67"/>
      <c r="E811" s="67"/>
      <c r="F811" s="66"/>
      <c r="G811" s="68"/>
      <c r="H811" s="68"/>
      <c r="I811" s="70"/>
      <c r="J811" s="66"/>
      <c r="K811" s="66"/>
    </row>
    <row r="812" spans="1:11" ht="12.75" x14ac:dyDescent="0.2">
      <c r="A812" s="66"/>
      <c r="B812" s="66"/>
      <c r="C812" s="67"/>
      <c r="D812" s="67"/>
      <c r="E812" s="67"/>
      <c r="F812" s="66"/>
      <c r="G812" s="68"/>
      <c r="H812" s="68"/>
      <c r="I812" s="70"/>
      <c r="J812" s="66"/>
      <c r="K812" s="66"/>
    </row>
    <row r="813" spans="1:11" ht="12.75" x14ac:dyDescent="0.2">
      <c r="A813" s="66"/>
      <c r="B813" s="66"/>
      <c r="C813" s="67"/>
      <c r="D813" s="67"/>
      <c r="E813" s="67"/>
      <c r="F813" s="66"/>
      <c r="G813" s="68"/>
      <c r="H813" s="68"/>
      <c r="I813" s="70"/>
      <c r="J813" s="66"/>
      <c r="K813" s="66"/>
    </row>
    <row r="814" spans="1:11" ht="12.75" x14ac:dyDescent="0.2">
      <c r="A814" s="66"/>
      <c r="B814" s="66"/>
      <c r="C814" s="67"/>
      <c r="D814" s="67"/>
      <c r="E814" s="67"/>
      <c r="F814" s="66"/>
      <c r="G814" s="68"/>
      <c r="H814" s="68"/>
      <c r="I814" s="69"/>
      <c r="J814" s="66"/>
      <c r="K814" s="66"/>
    </row>
    <row r="815" spans="1:11" ht="12.75" x14ac:dyDescent="0.2">
      <c r="A815" s="66"/>
      <c r="B815" s="66"/>
      <c r="C815" s="67"/>
      <c r="D815" s="67"/>
      <c r="E815" s="67"/>
      <c r="F815" s="66"/>
      <c r="G815" s="68"/>
      <c r="H815" s="68"/>
      <c r="I815" s="69"/>
      <c r="J815" s="66"/>
      <c r="K815" s="66"/>
    </row>
    <row r="816" spans="1:11" ht="12.75" x14ac:dyDescent="0.2">
      <c r="A816" s="66"/>
      <c r="B816" s="66"/>
      <c r="C816" s="67"/>
      <c r="D816" s="67"/>
      <c r="E816" s="67"/>
      <c r="F816" s="66"/>
      <c r="G816" s="68"/>
      <c r="H816" s="68"/>
      <c r="I816" s="69"/>
      <c r="J816" s="66"/>
      <c r="K816" s="66"/>
    </row>
    <row r="817" spans="1:11" ht="12.75" x14ac:dyDescent="0.2">
      <c r="A817" s="66"/>
      <c r="B817" s="66"/>
      <c r="C817" s="67"/>
      <c r="D817" s="67"/>
      <c r="E817" s="67"/>
      <c r="F817" s="66"/>
      <c r="G817" s="68"/>
      <c r="H817" s="68"/>
      <c r="I817" s="69"/>
      <c r="J817" s="66"/>
      <c r="K817" s="66"/>
    </row>
    <row r="818" spans="1:11" ht="12.75" x14ac:dyDescent="0.2">
      <c r="A818" s="66"/>
      <c r="B818" s="66"/>
      <c r="C818" s="67"/>
      <c r="D818" s="67"/>
      <c r="E818" s="67"/>
      <c r="F818" s="66"/>
      <c r="G818" s="68"/>
      <c r="H818" s="68"/>
      <c r="I818" s="69"/>
      <c r="J818" s="66"/>
      <c r="K818" s="66"/>
    </row>
    <row r="819" spans="1:11" ht="12.75" x14ac:dyDescent="0.2">
      <c r="A819" s="66"/>
      <c r="B819" s="66"/>
      <c r="C819" s="67"/>
      <c r="D819" s="67"/>
      <c r="E819" s="67"/>
      <c r="F819" s="66"/>
      <c r="G819" s="68"/>
      <c r="H819" s="68"/>
      <c r="I819" s="69"/>
      <c r="J819" s="66"/>
      <c r="K819" s="66"/>
    </row>
    <row r="820" spans="1:11" ht="12.75" x14ac:dyDescent="0.2">
      <c r="A820" s="66"/>
      <c r="B820" s="66"/>
      <c r="C820" s="67"/>
      <c r="D820" s="67"/>
      <c r="E820" s="67"/>
      <c r="F820" s="66"/>
      <c r="G820" s="68"/>
      <c r="H820" s="68"/>
      <c r="I820" s="69"/>
      <c r="J820" s="66"/>
      <c r="K820" s="66"/>
    </row>
    <row r="821" spans="1:11" ht="12.75" x14ac:dyDescent="0.2">
      <c r="A821" s="66"/>
      <c r="B821" s="66"/>
      <c r="C821" s="67"/>
      <c r="D821" s="67"/>
      <c r="E821" s="67"/>
      <c r="F821" s="66"/>
      <c r="G821" s="68"/>
      <c r="H821" s="68"/>
      <c r="I821" s="69"/>
      <c r="J821" s="66"/>
      <c r="K821" s="66"/>
    </row>
    <row r="822" spans="1:11" ht="12.75" x14ac:dyDescent="0.2">
      <c r="A822" s="66"/>
      <c r="B822" s="66"/>
      <c r="C822" s="67"/>
      <c r="D822" s="67"/>
      <c r="E822" s="67"/>
      <c r="F822" s="66"/>
      <c r="G822" s="68"/>
      <c r="H822" s="68"/>
      <c r="I822" s="69"/>
      <c r="J822" s="66"/>
      <c r="K822" s="66"/>
    </row>
    <row r="823" spans="1:11" ht="12.75" x14ac:dyDescent="0.2">
      <c r="A823" s="66"/>
      <c r="B823" s="66"/>
      <c r="C823" s="67"/>
      <c r="D823" s="67"/>
      <c r="E823" s="67"/>
      <c r="F823" s="66"/>
      <c r="G823" s="68"/>
      <c r="H823" s="68"/>
      <c r="I823" s="69"/>
      <c r="J823" s="66"/>
      <c r="K823" s="66"/>
    </row>
    <row r="824" spans="1:11" ht="12.75" x14ac:dyDescent="0.2">
      <c r="A824" s="66"/>
      <c r="B824" s="66"/>
      <c r="C824" s="67"/>
      <c r="D824" s="67"/>
      <c r="E824" s="67"/>
      <c r="F824" s="66"/>
      <c r="G824" s="68"/>
      <c r="H824" s="68"/>
      <c r="I824" s="69"/>
      <c r="J824" s="66"/>
      <c r="K824" s="66"/>
    </row>
    <row r="825" spans="1:11" ht="12.75" x14ac:dyDescent="0.2">
      <c r="A825" s="66"/>
      <c r="B825" s="66"/>
      <c r="C825" s="67"/>
      <c r="D825" s="67"/>
      <c r="E825" s="67"/>
      <c r="F825" s="66"/>
      <c r="G825" s="68"/>
      <c r="H825" s="68"/>
      <c r="I825" s="69"/>
      <c r="J825" s="66"/>
      <c r="K825" s="66"/>
    </row>
    <row r="826" spans="1:11" ht="12.75" x14ac:dyDescent="0.2">
      <c r="A826" s="66"/>
      <c r="B826" s="66"/>
      <c r="C826" s="67"/>
      <c r="D826" s="67"/>
      <c r="E826" s="67"/>
      <c r="F826" s="66"/>
      <c r="G826" s="68"/>
      <c r="H826" s="68"/>
      <c r="I826" s="69"/>
      <c r="J826" s="66"/>
      <c r="K826" s="66"/>
    </row>
    <row r="827" spans="1:11" ht="12.75" x14ac:dyDescent="0.2">
      <c r="A827" s="66"/>
      <c r="B827" s="66"/>
      <c r="C827" s="67"/>
      <c r="D827" s="67"/>
      <c r="E827" s="67"/>
      <c r="F827" s="66"/>
      <c r="G827" s="68"/>
      <c r="H827" s="68"/>
      <c r="I827" s="69"/>
      <c r="J827" s="66"/>
      <c r="K827" s="66"/>
    </row>
    <row r="828" spans="1:11" ht="12.75" x14ac:dyDescent="0.2">
      <c r="A828" s="66"/>
      <c r="B828" s="66"/>
      <c r="C828" s="67"/>
      <c r="D828" s="67"/>
      <c r="E828" s="67"/>
      <c r="F828" s="66"/>
      <c r="G828" s="68"/>
      <c r="H828" s="68"/>
      <c r="I828" s="69"/>
      <c r="J828" s="66"/>
      <c r="K828" s="66"/>
    </row>
    <row r="829" spans="1:11" ht="12.75" x14ac:dyDescent="0.2">
      <c r="A829" s="66"/>
      <c r="B829" s="66"/>
      <c r="C829" s="67"/>
      <c r="D829" s="67"/>
      <c r="E829" s="67"/>
      <c r="F829" s="66"/>
      <c r="G829" s="68"/>
      <c r="H829" s="68"/>
      <c r="I829" s="69"/>
      <c r="J829" s="66"/>
      <c r="K829" s="66"/>
    </row>
    <row r="830" spans="1:11" ht="12.75" x14ac:dyDescent="0.2">
      <c r="A830" s="66"/>
      <c r="B830" s="66"/>
      <c r="C830" s="67"/>
      <c r="D830" s="67"/>
      <c r="E830" s="67"/>
      <c r="F830" s="66"/>
      <c r="G830" s="68"/>
      <c r="H830" s="68"/>
      <c r="I830" s="69"/>
      <c r="J830" s="66"/>
      <c r="K830" s="66"/>
    </row>
    <row r="831" spans="1:11" ht="12.75" x14ac:dyDescent="0.2">
      <c r="A831" s="66"/>
      <c r="B831" s="66"/>
      <c r="C831" s="67"/>
      <c r="D831" s="67"/>
      <c r="E831" s="67"/>
      <c r="F831" s="66"/>
      <c r="G831" s="68"/>
      <c r="H831" s="68"/>
      <c r="I831" s="70"/>
      <c r="J831" s="66"/>
      <c r="K831" s="66"/>
    </row>
    <row r="832" spans="1:11" ht="12.75" x14ac:dyDescent="0.2">
      <c r="A832" s="66"/>
      <c r="B832" s="66"/>
      <c r="C832" s="67"/>
      <c r="D832" s="67"/>
      <c r="E832" s="67"/>
      <c r="F832" s="66"/>
      <c r="G832" s="68"/>
      <c r="H832" s="68"/>
      <c r="I832" s="69"/>
      <c r="J832" s="66"/>
      <c r="K832" s="66"/>
    </row>
    <row r="833" spans="1:11" ht="12.75" x14ac:dyDescent="0.2">
      <c r="A833" s="66"/>
      <c r="B833" s="66"/>
      <c r="C833" s="67"/>
      <c r="D833" s="67"/>
      <c r="E833" s="67"/>
      <c r="F833" s="66"/>
      <c r="G833" s="68"/>
      <c r="H833" s="68"/>
      <c r="I833" s="69"/>
      <c r="J833" s="66"/>
      <c r="K833" s="66"/>
    </row>
    <row r="834" spans="1:11" ht="12.75" x14ac:dyDescent="0.2">
      <c r="A834" s="66"/>
      <c r="B834" s="66"/>
      <c r="C834" s="67"/>
      <c r="D834" s="67"/>
      <c r="E834" s="67"/>
      <c r="F834" s="66"/>
      <c r="G834" s="68"/>
      <c r="H834" s="68"/>
      <c r="I834" s="69"/>
      <c r="J834" s="66"/>
      <c r="K834" s="66"/>
    </row>
    <row r="835" spans="1:11" ht="12.75" x14ac:dyDescent="0.2">
      <c r="A835" s="66"/>
      <c r="B835" s="66"/>
      <c r="C835" s="67"/>
      <c r="D835" s="67"/>
      <c r="E835" s="67"/>
      <c r="F835" s="66"/>
      <c r="G835" s="68"/>
      <c r="H835" s="68"/>
      <c r="I835" s="69"/>
      <c r="J835" s="66"/>
      <c r="K835" s="66"/>
    </row>
    <row r="836" spans="1:11" ht="12.75" x14ac:dyDescent="0.2">
      <c r="A836" s="66"/>
      <c r="B836" s="66"/>
      <c r="C836" s="67"/>
      <c r="D836" s="67"/>
      <c r="E836" s="67"/>
      <c r="F836" s="66"/>
      <c r="G836" s="68"/>
      <c r="H836" s="68"/>
      <c r="I836" s="69"/>
      <c r="J836" s="66"/>
      <c r="K836" s="66"/>
    </row>
    <row r="837" spans="1:11" ht="12.75" x14ac:dyDescent="0.2">
      <c r="A837" s="66"/>
      <c r="B837" s="66"/>
      <c r="C837" s="67"/>
      <c r="D837" s="67"/>
      <c r="E837" s="67"/>
      <c r="F837" s="66"/>
      <c r="G837" s="68"/>
      <c r="H837" s="68"/>
      <c r="I837" s="69"/>
      <c r="J837" s="66"/>
      <c r="K837" s="66"/>
    </row>
    <row r="838" spans="1:11" ht="12.75" x14ac:dyDescent="0.2">
      <c r="A838" s="66"/>
      <c r="B838" s="66"/>
      <c r="C838" s="67"/>
      <c r="D838" s="67"/>
      <c r="E838" s="67"/>
      <c r="F838" s="66"/>
      <c r="G838" s="68"/>
      <c r="H838" s="68"/>
      <c r="I838" s="69"/>
      <c r="J838" s="66"/>
      <c r="K838" s="66"/>
    </row>
    <row r="839" spans="1:11" ht="12.75" x14ac:dyDescent="0.2">
      <c r="A839" s="66"/>
      <c r="B839" s="66"/>
      <c r="C839" s="67"/>
      <c r="D839" s="67"/>
      <c r="E839" s="67"/>
      <c r="F839" s="66"/>
      <c r="G839" s="68"/>
      <c r="H839" s="68"/>
      <c r="I839" s="69"/>
      <c r="J839" s="66"/>
      <c r="K839" s="66"/>
    </row>
    <row r="840" spans="1:11" ht="12.75" x14ac:dyDescent="0.2">
      <c r="A840" s="66"/>
      <c r="B840" s="66"/>
      <c r="C840" s="67"/>
      <c r="D840" s="67"/>
      <c r="E840" s="67"/>
      <c r="F840" s="66"/>
      <c r="G840" s="68"/>
      <c r="H840" s="68"/>
      <c r="I840" s="69"/>
      <c r="J840" s="66"/>
      <c r="K840" s="66"/>
    </row>
    <row r="841" spans="1:11" ht="12.75" x14ac:dyDescent="0.2">
      <c r="A841" s="66"/>
      <c r="B841" s="66"/>
      <c r="C841" s="67"/>
      <c r="D841" s="67"/>
      <c r="E841" s="67"/>
      <c r="F841" s="66"/>
      <c r="G841" s="68"/>
      <c r="H841" s="68"/>
      <c r="I841" s="69"/>
      <c r="J841" s="66"/>
      <c r="K841" s="66"/>
    </row>
    <row r="842" spans="1:11" ht="12.75" x14ac:dyDescent="0.2">
      <c r="A842" s="66"/>
      <c r="B842" s="66"/>
      <c r="C842" s="67"/>
      <c r="D842" s="67"/>
      <c r="E842" s="67"/>
      <c r="F842" s="66"/>
      <c r="G842" s="68"/>
      <c r="H842" s="68"/>
      <c r="I842" s="69"/>
      <c r="J842" s="66"/>
      <c r="K842" s="66"/>
    </row>
    <row r="843" spans="1:11" ht="12.75" x14ac:dyDescent="0.2">
      <c r="A843" s="66"/>
      <c r="B843" s="66"/>
      <c r="C843" s="67"/>
      <c r="D843" s="67"/>
      <c r="E843" s="67"/>
      <c r="F843" s="66"/>
      <c r="G843" s="68"/>
      <c r="H843" s="68"/>
      <c r="I843" s="69"/>
      <c r="J843" s="66"/>
      <c r="K843" s="66"/>
    </row>
    <row r="844" spans="1:11" ht="12.75" x14ac:dyDescent="0.2">
      <c r="A844" s="66"/>
      <c r="B844" s="66"/>
      <c r="C844" s="67"/>
      <c r="D844" s="67"/>
      <c r="E844" s="67"/>
      <c r="F844" s="66"/>
      <c r="G844" s="68"/>
      <c r="H844" s="68"/>
      <c r="I844" s="69"/>
      <c r="J844" s="66"/>
      <c r="K844" s="66"/>
    </row>
    <row r="845" spans="1:11" ht="12.75" x14ac:dyDescent="0.2">
      <c r="A845" s="66"/>
      <c r="B845" s="66"/>
      <c r="C845" s="67"/>
      <c r="D845" s="67"/>
      <c r="E845" s="67"/>
      <c r="F845" s="66"/>
      <c r="G845" s="68"/>
      <c r="H845" s="68"/>
      <c r="I845" s="69"/>
      <c r="J845" s="66"/>
      <c r="K845" s="66"/>
    </row>
    <row r="846" spans="1:11" ht="12.75" x14ac:dyDescent="0.2">
      <c r="A846" s="66"/>
      <c r="B846" s="66"/>
      <c r="C846" s="67"/>
      <c r="D846" s="67"/>
      <c r="E846" s="67"/>
      <c r="F846" s="66"/>
      <c r="G846" s="68"/>
      <c r="H846" s="68"/>
      <c r="I846" s="69"/>
      <c r="J846" s="66"/>
      <c r="K846" s="66"/>
    </row>
    <row r="847" spans="1:11" ht="12.75" x14ac:dyDescent="0.2">
      <c r="A847" s="66"/>
      <c r="B847" s="66"/>
      <c r="C847" s="67"/>
      <c r="D847" s="67"/>
      <c r="E847" s="67"/>
      <c r="F847" s="66"/>
      <c r="G847" s="68"/>
      <c r="H847" s="68"/>
      <c r="I847" s="69"/>
      <c r="J847" s="66"/>
      <c r="K847" s="66"/>
    </row>
    <row r="848" spans="1:11" ht="12.75" x14ac:dyDescent="0.2">
      <c r="A848" s="66"/>
      <c r="B848" s="66"/>
      <c r="C848" s="67"/>
      <c r="D848" s="67"/>
      <c r="E848" s="67"/>
      <c r="F848" s="66"/>
      <c r="G848" s="68"/>
      <c r="H848" s="68"/>
      <c r="I848" s="69"/>
      <c r="J848" s="66"/>
      <c r="K848" s="66"/>
    </row>
    <row r="849" spans="1:11" ht="12.75" x14ac:dyDescent="0.2">
      <c r="A849" s="66"/>
      <c r="B849" s="66"/>
      <c r="C849" s="67"/>
      <c r="D849" s="67"/>
      <c r="E849" s="67"/>
      <c r="F849" s="66"/>
      <c r="G849" s="68"/>
      <c r="H849" s="68"/>
      <c r="I849" s="64"/>
      <c r="J849" s="66"/>
      <c r="K849" s="66"/>
    </row>
    <row r="850" spans="1:11" ht="12.75" x14ac:dyDescent="0.2">
      <c r="A850" s="66"/>
      <c r="B850" s="66"/>
      <c r="C850" s="67"/>
      <c r="D850" s="67"/>
      <c r="E850" s="67"/>
      <c r="F850" s="66"/>
      <c r="G850" s="68"/>
      <c r="H850" s="68"/>
      <c r="I850" s="69"/>
      <c r="J850" s="66"/>
      <c r="K850" s="66"/>
    </row>
    <row r="851" spans="1:11" ht="12.75" x14ac:dyDescent="0.2">
      <c r="A851" s="66"/>
      <c r="B851" s="66"/>
      <c r="C851" s="67"/>
      <c r="D851" s="67"/>
      <c r="E851" s="67"/>
      <c r="F851" s="66"/>
      <c r="G851" s="68"/>
      <c r="H851" s="68"/>
      <c r="I851" s="69"/>
      <c r="J851" s="66"/>
      <c r="K851" s="66"/>
    </row>
    <row r="852" spans="1:11" ht="12.75" x14ac:dyDescent="0.2">
      <c r="A852" s="66"/>
      <c r="B852" s="66"/>
      <c r="C852" s="67"/>
      <c r="D852" s="67"/>
      <c r="E852" s="67"/>
      <c r="F852" s="66"/>
      <c r="G852" s="68"/>
      <c r="H852" s="68"/>
      <c r="I852" s="69"/>
      <c r="J852" s="66"/>
      <c r="K852" s="66"/>
    </row>
    <row r="853" spans="1:11" ht="12.75" x14ac:dyDescent="0.2">
      <c r="A853" s="66"/>
      <c r="B853" s="66"/>
      <c r="C853" s="67"/>
      <c r="D853" s="67"/>
      <c r="E853" s="67"/>
      <c r="F853" s="66"/>
      <c r="G853" s="68"/>
      <c r="H853" s="68"/>
      <c r="I853" s="69"/>
      <c r="J853" s="66"/>
      <c r="K853" s="66"/>
    </row>
    <row r="854" spans="1:11" ht="12.75" x14ac:dyDescent="0.2">
      <c r="A854" s="66"/>
      <c r="B854" s="66"/>
      <c r="C854" s="67"/>
      <c r="D854" s="67"/>
      <c r="E854" s="67"/>
      <c r="F854" s="66"/>
      <c r="G854" s="68"/>
      <c r="H854" s="68"/>
      <c r="I854" s="69"/>
      <c r="J854" s="66"/>
      <c r="K854" s="66"/>
    </row>
    <row r="855" spans="1:11" ht="12.75" x14ac:dyDescent="0.2">
      <c r="A855" s="66"/>
      <c r="B855" s="66"/>
      <c r="C855" s="67"/>
      <c r="D855" s="67"/>
      <c r="E855" s="67"/>
      <c r="F855" s="66"/>
      <c r="G855" s="68"/>
      <c r="H855" s="68"/>
      <c r="I855" s="69"/>
      <c r="J855" s="66"/>
      <c r="K855" s="66"/>
    </row>
    <row r="856" spans="1:11" ht="12.75" x14ac:dyDescent="0.2">
      <c r="A856" s="66"/>
      <c r="B856" s="66"/>
      <c r="C856" s="67"/>
      <c r="D856" s="67"/>
      <c r="E856" s="67"/>
      <c r="F856" s="66"/>
      <c r="G856" s="68"/>
      <c r="H856" s="68"/>
      <c r="I856" s="69"/>
      <c r="J856" s="66"/>
      <c r="K856" s="66"/>
    </row>
    <row r="857" spans="1:11" ht="12.75" x14ac:dyDescent="0.2">
      <c r="A857" s="66"/>
      <c r="B857" s="66"/>
      <c r="C857" s="67"/>
      <c r="D857" s="67"/>
      <c r="E857" s="67"/>
      <c r="F857" s="66"/>
      <c r="G857" s="68"/>
      <c r="H857" s="68"/>
      <c r="I857" s="69"/>
      <c r="J857" s="66"/>
      <c r="K857" s="66"/>
    </row>
    <row r="858" spans="1:11" ht="12.75" x14ac:dyDescent="0.2">
      <c r="A858" s="66"/>
      <c r="B858" s="66"/>
      <c r="C858" s="67"/>
      <c r="D858" s="67"/>
      <c r="E858" s="67"/>
      <c r="F858" s="66"/>
      <c r="G858" s="68"/>
      <c r="H858" s="68"/>
      <c r="I858" s="69"/>
      <c r="J858" s="66"/>
      <c r="K858" s="66"/>
    </row>
    <row r="859" spans="1:11" ht="12.75" x14ac:dyDescent="0.2">
      <c r="A859" s="66"/>
      <c r="B859" s="66"/>
      <c r="C859" s="67"/>
      <c r="D859" s="67"/>
      <c r="E859" s="67"/>
      <c r="F859" s="66"/>
      <c r="G859" s="68"/>
      <c r="H859" s="68"/>
      <c r="I859" s="69"/>
      <c r="J859" s="66"/>
      <c r="K859" s="66"/>
    </row>
    <row r="860" spans="1:11" ht="12.75" x14ac:dyDescent="0.2">
      <c r="A860" s="66"/>
      <c r="B860" s="66"/>
      <c r="C860" s="67"/>
      <c r="D860" s="67"/>
      <c r="E860" s="67"/>
      <c r="F860" s="66"/>
      <c r="G860" s="68"/>
      <c r="H860" s="68"/>
      <c r="I860" s="69"/>
      <c r="J860" s="66"/>
      <c r="K860" s="66"/>
    </row>
    <row r="861" spans="1:11" ht="12.75" x14ac:dyDescent="0.2">
      <c r="A861" s="66"/>
      <c r="B861" s="66"/>
      <c r="C861" s="67"/>
      <c r="D861" s="67"/>
      <c r="E861" s="67"/>
      <c r="F861" s="66"/>
      <c r="G861" s="68"/>
      <c r="H861" s="68"/>
      <c r="I861" s="69"/>
      <c r="J861" s="66"/>
      <c r="K861" s="66"/>
    </row>
    <row r="862" spans="1:11" ht="12.75" x14ac:dyDescent="0.2">
      <c r="A862" s="66"/>
      <c r="B862" s="66"/>
      <c r="C862" s="67"/>
      <c r="D862" s="67"/>
      <c r="E862" s="67"/>
      <c r="F862" s="66"/>
      <c r="G862" s="68"/>
      <c r="H862" s="68"/>
      <c r="I862" s="69"/>
      <c r="J862" s="66"/>
      <c r="K862" s="66"/>
    </row>
    <row r="863" spans="1:11" ht="12.75" x14ac:dyDescent="0.2">
      <c r="A863" s="66"/>
      <c r="B863" s="66"/>
      <c r="C863" s="67"/>
      <c r="D863" s="67"/>
      <c r="E863" s="67"/>
      <c r="F863" s="66"/>
      <c r="G863" s="68"/>
      <c r="H863" s="68"/>
      <c r="I863" s="69"/>
      <c r="J863" s="66"/>
      <c r="K863" s="66"/>
    </row>
    <row r="864" spans="1:11" ht="12.75" x14ac:dyDescent="0.2">
      <c r="A864" s="66"/>
      <c r="B864" s="66"/>
      <c r="C864" s="67"/>
      <c r="D864" s="67"/>
      <c r="E864" s="67"/>
      <c r="F864" s="66"/>
      <c r="G864" s="68"/>
      <c r="H864" s="68"/>
      <c r="I864" s="69"/>
      <c r="J864" s="66"/>
      <c r="K864" s="66"/>
    </row>
    <row r="865" spans="1:11" ht="12.75" x14ac:dyDescent="0.2">
      <c r="A865" s="66"/>
      <c r="B865" s="66"/>
      <c r="C865" s="67"/>
      <c r="D865" s="67"/>
      <c r="E865" s="67"/>
      <c r="F865" s="66"/>
      <c r="G865" s="68"/>
      <c r="H865" s="68"/>
      <c r="I865" s="69"/>
      <c r="J865" s="66"/>
      <c r="K865" s="66"/>
    </row>
    <row r="866" spans="1:11" ht="12.75" x14ac:dyDescent="0.2">
      <c r="A866" s="66"/>
      <c r="B866" s="66"/>
      <c r="C866" s="67"/>
      <c r="D866" s="67"/>
      <c r="E866" s="67"/>
      <c r="F866" s="66"/>
      <c r="G866" s="68"/>
      <c r="H866" s="68"/>
      <c r="I866" s="69"/>
      <c r="J866" s="66"/>
      <c r="K866" s="66"/>
    </row>
    <row r="867" spans="1:11" ht="12.75" x14ac:dyDescent="0.2">
      <c r="A867" s="66"/>
      <c r="B867" s="66"/>
      <c r="C867" s="67"/>
      <c r="D867" s="67"/>
      <c r="E867" s="67"/>
      <c r="F867" s="66"/>
      <c r="G867" s="68"/>
      <c r="H867" s="68"/>
      <c r="I867" s="69"/>
      <c r="J867" s="66"/>
      <c r="K867" s="66"/>
    </row>
    <row r="868" spans="1:11" ht="12.75" x14ac:dyDescent="0.2">
      <c r="A868" s="66"/>
      <c r="B868" s="66"/>
      <c r="C868" s="67"/>
      <c r="D868" s="67"/>
      <c r="E868" s="67"/>
      <c r="F868" s="66"/>
      <c r="G868" s="68"/>
      <c r="H868" s="68"/>
      <c r="I868" s="69"/>
      <c r="J868" s="66"/>
      <c r="K868" s="66"/>
    </row>
    <row r="869" spans="1:11" ht="12.75" x14ac:dyDescent="0.2">
      <c r="A869" s="66"/>
      <c r="B869" s="66"/>
      <c r="C869" s="67"/>
      <c r="D869" s="67"/>
      <c r="E869" s="67"/>
      <c r="F869" s="66"/>
      <c r="G869" s="68"/>
      <c r="H869" s="68"/>
      <c r="I869" s="69"/>
      <c r="J869" s="66"/>
      <c r="K869" s="66"/>
    </row>
    <row r="870" spans="1:11" ht="12.75" x14ac:dyDescent="0.2">
      <c r="A870" s="66"/>
      <c r="B870" s="66"/>
      <c r="C870" s="67"/>
      <c r="D870" s="67"/>
      <c r="E870" s="67"/>
      <c r="F870" s="66"/>
      <c r="G870" s="68"/>
      <c r="H870" s="68"/>
      <c r="I870" s="69"/>
      <c r="J870" s="66"/>
      <c r="K870" s="66"/>
    </row>
    <row r="871" spans="1:11" ht="12.75" x14ac:dyDescent="0.2">
      <c r="A871" s="66"/>
      <c r="B871" s="66"/>
      <c r="C871" s="67"/>
      <c r="D871" s="67"/>
      <c r="E871" s="67"/>
      <c r="F871" s="66"/>
      <c r="G871" s="68"/>
      <c r="H871" s="68"/>
      <c r="I871" s="69"/>
      <c r="J871" s="66"/>
      <c r="K871" s="66"/>
    </row>
    <row r="872" spans="1:11" ht="12.75" x14ac:dyDescent="0.2">
      <c r="A872" s="66"/>
      <c r="B872" s="66"/>
      <c r="C872" s="67"/>
      <c r="D872" s="67"/>
      <c r="E872" s="67"/>
      <c r="F872" s="66"/>
      <c r="G872" s="68"/>
      <c r="H872" s="68"/>
      <c r="I872" s="69"/>
      <c r="J872" s="66"/>
      <c r="K872" s="66"/>
    </row>
    <row r="873" spans="1:11" ht="12.75" x14ac:dyDescent="0.2">
      <c r="A873" s="66"/>
      <c r="B873" s="66"/>
      <c r="C873" s="67"/>
      <c r="D873" s="67"/>
      <c r="E873" s="67"/>
      <c r="F873" s="66"/>
      <c r="G873" s="68"/>
      <c r="H873" s="68"/>
      <c r="I873" s="69"/>
      <c r="J873" s="66"/>
      <c r="K873" s="66"/>
    </row>
    <row r="874" spans="1:11" ht="12.75" x14ac:dyDescent="0.2">
      <c r="A874" s="66"/>
      <c r="B874" s="66"/>
      <c r="C874" s="67"/>
      <c r="D874" s="67"/>
      <c r="E874" s="67"/>
      <c r="F874" s="66"/>
      <c r="G874" s="68"/>
      <c r="H874" s="68"/>
      <c r="I874" s="69"/>
      <c r="J874" s="66"/>
      <c r="K874" s="66"/>
    </row>
    <row r="875" spans="1:11" ht="12.75" x14ac:dyDescent="0.2">
      <c r="A875" s="66"/>
      <c r="B875" s="66"/>
      <c r="C875" s="67"/>
      <c r="D875" s="67"/>
      <c r="E875" s="67"/>
      <c r="F875" s="66"/>
      <c r="G875" s="68"/>
      <c r="H875" s="68"/>
      <c r="I875" s="69"/>
      <c r="J875" s="66"/>
      <c r="K875" s="66"/>
    </row>
    <row r="876" spans="1:11" ht="12.75" x14ac:dyDescent="0.2">
      <c r="A876" s="66"/>
      <c r="B876" s="66"/>
      <c r="C876" s="67"/>
      <c r="D876" s="67"/>
      <c r="E876" s="67"/>
      <c r="F876" s="66"/>
      <c r="G876" s="68"/>
      <c r="H876" s="68"/>
      <c r="I876" s="69"/>
      <c r="J876" s="66"/>
      <c r="K876" s="66"/>
    </row>
    <row r="877" spans="1:11" ht="12.75" x14ac:dyDescent="0.2">
      <c r="A877" s="66"/>
      <c r="B877" s="66"/>
      <c r="C877" s="67"/>
      <c r="D877" s="67"/>
      <c r="E877" s="67"/>
      <c r="F877" s="66"/>
      <c r="G877" s="68"/>
      <c r="H877" s="68"/>
      <c r="I877" s="69"/>
      <c r="J877" s="66"/>
      <c r="K877" s="66"/>
    </row>
    <row r="878" spans="1:11" ht="12.75" x14ac:dyDescent="0.2">
      <c r="A878" s="66"/>
      <c r="B878" s="66"/>
      <c r="C878" s="67"/>
      <c r="D878" s="67"/>
      <c r="E878" s="67"/>
      <c r="F878" s="66"/>
      <c r="G878" s="68"/>
      <c r="H878" s="68"/>
      <c r="I878" s="69"/>
      <c r="J878" s="66"/>
      <c r="K878" s="66"/>
    </row>
    <row r="879" spans="1:11" ht="12.75" x14ac:dyDescent="0.2">
      <c r="A879" s="66"/>
      <c r="B879" s="66"/>
      <c r="C879" s="67"/>
      <c r="D879" s="67"/>
      <c r="E879" s="67"/>
      <c r="F879" s="66"/>
      <c r="G879" s="68"/>
      <c r="H879" s="68"/>
      <c r="I879" s="69"/>
      <c r="J879" s="66"/>
      <c r="K879" s="66"/>
    </row>
    <row r="880" spans="1:11" ht="12.75" x14ac:dyDescent="0.2">
      <c r="A880" s="66"/>
      <c r="B880" s="66"/>
      <c r="C880" s="67"/>
      <c r="D880" s="67"/>
      <c r="E880" s="67"/>
      <c r="F880" s="66"/>
      <c r="G880" s="68"/>
      <c r="H880" s="68"/>
      <c r="I880" s="69"/>
      <c r="J880" s="66"/>
      <c r="K880" s="66"/>
    </row>
    <row r="881" spans="1:11" ht="12.75" x14ac:dyDescent="0.2">
      <c r="A881" s="66"/>
      <c r="B881" s="66"/>
      <c r="C881" s="67"/>
      <c r="D881" s="67"/>
      <c r="E881" s="67"/>
      <c r="F881" s="66"/>
      <c r="G881" s="68"/>
      <c r="H881" s="68"/>
      <c r="I881" s="69"/>
      <c r="J881" s="66"/>
      <c r="K881" s="66"/>
    </row>
    <row r="882" spans="1:11" ht="12.75" x14ac:dyDescent="0.2">
      <c r="A882" s="66"/>
      <c r="B882" s="66"/>
      <c r="C882" s="67"/>
      <c r="D882" s="67"/>
      <c r="E882" s="67"/>
      <c r="F882" s="66"/>
      <c r="G882" s="68"/>
      <c r="H882" s="68"/>
      <c r="I882" s="69"/>
      <c r="J882" s="66"/>
      <c r="K882" s="66"/>
    </row>
    <row r="883" spans="1:11" ht="12.75" x14ac:dyDescent="0.2">
      <c r="A883" s="66"/>
      <c r="B883" s="66"/>
      <c r="C883" s="67"/>
      <c r="D883" s="67"/>
      <c r="E883" s="67"/>
      <c r="F883" s="66"/>
      <c r="G883" s="68"/>
      <c r="H883" s="68"/>
      <c r="I883" s="69"/>
      <c r="J883" s="66"/>
      <c r="K883" s="66"/>
    </row>
    <row r="884" spans="1:11" ht="12.75" x14ac:dyDescent="0.2">
      <c r="A884" s="66"/>
      <c r="B884" s="66"/>
      <c r="C884" s="67"/>
      <c r="D884" s="67"/>
      <c r="E884" s="67"/>
      <c r="F884" s="66"/>
      <c r="G884" s="68"/>
      <c r="H884" s="68"/>
      <c r="I884" s="69"/>
      <c r="J884" s="66"/>
      <c r="K884" s="66"/>
    </row>
    <row r="885" spans="1:11" ht="12.75" x14ac:dyDescent="0.2">
      <c r="A885" s="66"/>
      <c r="B885" s="66"/>
      <c r="C885" s="67"/>
      <c r="D885" s="67"/>
      <c r="E885" s="67"/>
      <c r="F885" s="66"/>
      <c r="G885" s="68"/>
      <c r="H885" s="68"/>
      <c r="I885" s="69"/>
      <c r="J885" s="66"/>
      <c r="K885" s="66"/>
    </row>
    <row r="886" spans="1:11" ht="12.75" x14ac:dyDescent="0.2">
      <c r="A886" s="66"/>
      <c r="B886" s="66"/>
      <c r="C886" s="67"/>
      <c r="D886" s="67"/>
      <c r="E886" s="67"/>
      <c r="F886" s="66"/>
      <c r="G886" s="68"/>
      <c r="H886" s="68"/>
      <c r="I886" s="69"/>
      <c r="J886" s="66"/>
      <c r="K886" s="66"/>
    </row>
    <row r="887" spans="1:11" ht="12.75" x14ac:dyDescent="0.2">
      <c r="A887" s="66"/>
      <c r="B887" s="66"/>
      <c r="C887" s="67"/>
      <c r="D887" s="67"/>
      <c r="E887" s="67"/>
      <c r="F887" s="66"/>
      <c r="G887" s="68"/>
      <c r="H887" s="68"/>
      <c r="I887" s="69"/>
      <c r="J887" s="66"/>
      <c r="K887" s="66"/>
    </row>
    <row r="888" spans="1:11" ht="12.75" x14ac:dyDescent="0.2">
      <c r="A888" s="66"/>
      <c r="B888" s="66"/>
      <c r="C888" s="67"/>
      <c r="D888" s="67"/>
      <c r="E888" s="67"/>
      <c r="F888" s="66"/>
      <c r="G888" s="68"/>
      <c r="H888" s="68"/>
      <c r="I888" s="69"/>
      <c r="J888" s="66"/>
      <c r="K888" s="66"/>
    </row>
    <row r="889" spans="1:11" ht="12.75" x14ac:dyDescent="0.2">
      <c r="A889" s="66"/>
      <c r="B889" s="66"/>
      <c r="C889" s="67"/>
      <c r="D889" s="67"/>
      <c r="E889" s="67"/>
      <c r="F889" s="66"/>
      <c r="G889" s="68"/>
      <c r="H889" s="68"/>
      <c r="I889" s="69"/>
      <c r="J889" s="66"/>
      <c r="K889" s="66"/>
    </row>
    <row r="890" spans="1:11" ht="12.75" x14ac:dyDescent="0.2">
      <c r="A890" s="66"/>
      <c r="B890" s="66"/>
      <c r="C890" s="67"/>
      <c r="D890" s="67"/>
      <c r="E890" s="67"/>
      <c r="F890" s="66"/>
      <c r="G890" s="68"/>
      <c r="H890" s="68"/>
      <c r="I890" s="69"/>
      <c r="J890" s="66"/>
      <c r="K890" s="66"/>
    </row>
    <row r="891" spans="1:11" ht="12.75" x14ac:dyDescent="0.2">
      <c r="A891" s="66"/>
      <c r="B891" s="66"/>
      <c r="C891" s="67"/>
      <c r="D891" s="67"/>
      <c r="E891" s="67"/>
      <c r="F891" s="66"/>
      <c r="G891" s="68"/>
      <c r="H891" s="68"/>
      <c r="I891" s="69"/>
      <c r="J891" s="66"/>
      <c r="K891" s="66"/>
    </row>
    <row r="892" spans="1:11" ht="12.75" x14ac:dyDescent="0.2">
      <c r="A892" s="66"/>
      <c r="B892" s="66"/>
      <c r="C892" s="67"/>
      <c r="D892" s="67"/>
      <c r="E892" s="67"/>
      <c r="F892" s="66"/>
      <c r="G892" s="68"/>
      <c r="H892" s="68"/>
      <c r="I892" s="69"/>
      <c r="J892" s="66"/>
      <c r="K892" s="66"/>
    </row>
    <row r="893" spans="1:11" ht="12.75" x14ac:dyDescent="0.2">
      <c r="A893" s="66"/>
      <c r="B893" s="66"/>
      <c r="C893" s="67"/>
      <c r="D893" s="67"/>
      <c r="E893" s="67"/>
      <c r="F893" s="66"/>
      <c r="G893" s="68"/>
      <c r="H893" s="68"/>
      <c r="I893" s="69"/>
      <c r="J893" s="66"/>
      <c r="K893" s="66"/>
    </row>
    <row r="894" spans="1:11" ht="12.75" x14ac:dyDescent="0.2">
      <c r="A894" s="66"/>
      <c r="B894" s="66"/>
      <c r="C894" s="67"/>
      <c r="D894" s="67"/>
      <c r="E894" s="67"/>
      <c r="F894" s="66"/>
      <c r="G894" s="68"/>
      <c r="H894" s="68"/>
      <c r="I894" s="69"/>
      <c r="J894" s="66"/>
      <c r="K894" s="66"/>
    </row>
    <row r="895" spans="1:11" ht="12.75" x14ac:dyDescent="0.2">
      <c r="A895" s="66"/>
      <c r="B895" s="66"/>
      <c r="C895" s="67"/>
      <c r="D895" s="67"/>
      <c r="E895" s="67"/>
      <c r="F895" s="66"/>
      <c r="G895" s="68"/>
      <c r="H895" s="68"/>
      <c r="I895" s="69"/>
      <c r="J895" s="66"/>
      <c r="K895" s="66"/>
    </row>
    <row r="896" spans="1:11" ht="12.75" x14ac:dyDescent="0.2">
      <c r="A896" s="66"/>
      <c r="B896" s="66"/>
      <c r="C896" s="67"/>
      <c r="D896" s="67"/>
      <c r="E896" s="67"/>
      <c r="F896" s="66"/>
      <c r="G896" s="68"/>
      <c r="H896" s="68"/>
      <c r="I896" s="69"/>
      <c r="J896" s="66"/>
      <c r="K896" s="66"/>
    </row>
    <row r="897" spans="1:11" ht="12.75" x14ac:dyDescent="0.2">
      <c r="A897" s="66"/>
      <c r="B897" s="66"/>
      <c r="C897" s="67"/>
      <c r="D897" s="67"/>
      <c r="E897" s="67"/>
      <c r="F897" s="66"/>
      <c r="G897" s="68"/>
      <c r="H897" s="68"/>
      <c r="I897" s="69"/>
      <c r="J897" s="66"/>
      <c r="K897" s="66"/>
    </row>
    <row r="898" spans="1:11" ht="12.75" x14ac:dyDescent="0.2">
      <c r="A898" s="66"/>
      <c r="B898" s="66"/>
      <c r="C898" s="67"/>
      <c r="D898" s="67"/>
      <c r="E898" s="67"/>
      <c r="F898" s="66"/>
      <c r="G898" s="68"/>
      <c r="H898" s="68"/>
      <c r="I898" s="69"/>
      <c r="J898" s="66"/>
      <c r="K898" s="66"/>
    </row>
    <row r="899" spans="1:11" ht="12.75" x14ac:dyDescent="0.2">
      <c r="A899" s="66"/>
      <c r="B899" s="66"/>
      <c r="C899" s="67"/>
      <c r="D899" s="67"/>
      <c r="E899" s="67"/>
      <c r="F899" s="66"/>
      <c r="G899" s="68"/>
      <c r="H899" s="68"/>
      <c r="I899" s="69"/>
      <c r="J899" s="66"/>
      <c r="K899" s="66"/>
    </row>
    <row r="900" spans="1:11" ht="12.75" x14ac:dyDescent="0.2">
      <c r="A900" s="66"/>
      <c r="B900" s="66"/>
      <c r="C900" s="67"/>
      <c r="D900" s="67"/>
      <c r="E900" s="67"/>
      <c r="F900" s="66"/>
      <c r="G900" s="68"/>
      <c r="H900" s="68"/>
      <c r="I900" s="69"/>
      <c r="J900" s="66"/>
      <c r="K900" s="66"/>
    </row>
    <row r="901" spans="1:11" ht="12.75" x14ac:dyDescent="0.2">
      <c r="A901" s="66"/>
      <c r="B901" s="66"/>
      <c r="C901" s="67"/>
      <c r="D901" s="67"/>
      <c r="E901" s="67"/>
      <c r="F901" s="66"/>
      <c r="G901" s="68"/>
      <c r="H901" s="68"/>
      <c r="I901" s="69"/>
      <c r="J901" s="66"/>
      <c r="K901" s="66"/>
    </row>
    <row r="902" spans="1:11" ht="12.75" x14ac:dyDescent="0.2">
      <c r="A902" s="66"/>
      <c r="B902" s="66"/>
      <c r="C902" s="67"/>
      <c r="D902" s="67"/>
      <c r="E902" s="67"/>
      <c r="F902" s="66"/>
      <c r="G902" s="68"/>
      <c r="H902" s="68"/>
      <c r="I902" s="69"/>
      <c r="J902" s="66"/>
      <c r="K902" s="66"/>
    </row>
    <row r="903" spans="1:11" ht="12.75" x14ac:dyDescent="0.2">
      <c r="A903" s="66"/>
      <c r="B903" s="66"/>
      <c r="C903" s="67"/>
      <c r="D903" s="67"/>
      <c r="E903" s="67"/>
      <c r="F903" s="66"/>
      <c r="G903" s="68"/>
      <c r="H903" s="68"/>
      <c r="I903" s="69"/>
      <c r="J903" s="66"/>
      <c r="K903" s="66"/>
    </row>
    <row r="904" spans="1:11" ht="12.75" x14ac:dyDescent="0.2">
      <c r="A904" s="66"/>
      <c r="B904" s="66"/>
      <c r="C904" s="67"/>
      <c r="D904" s="67"/>
      <c r="E904" s="67"/>
      <c r="F904" s="66"/>
      <c r="G904" s="68"/>
      <c r="H904" s="68"/>
      <c r="I904" s="64"/>
      <c r="J904" s="66"/>
      <c r="K904" s="66"/>
    </row>
    <row r="905" spans="1:11" ht="12.75" x14ac:dyDescent="0.2">
      <c r="A905" s="66"/>
      <c r="B905" s="66"/>
      <c r="C905" s="67"/>
      <c r="D905" s="67"/>
      <c r="E905" s="67"/>
      <c r="F905" s="66"/>
      <c r="G905" s="68"/>
      <c r="H905" s="68"/>
      <c r="I905" s="69"/>
      <c r="J905" s="66"/>
      <c r="K905" s="66"/>
    </row>
    <row r="906" spans="1:11" ht="12.75" x14ac:dyDescent="0.2">
      <c r="A906" s="66"/>
      <c r="B906" s="66"/>
      <c r="C906" s="67"/>
      <c r="D906" s="67"/>
      <c r="E906" s="67"/>
      <c r="F906" s="66"/>
      <c r="G906" s="68"/>
      <c r="H906" s="68"/>
      <c r="I906" s="69"/>
      <c r="J906" s="66"/>
      <c r="K906" s="66"/>
    </row>
    <row r="907" spans="1:11" ht="12.75" x14ac:dyDescent="0.2">
      <c r="A907" s="66"/>
      <c r="B907" s="66"/>
      <c r="C907" s="67"/>
      <c r="D907" s="67"/>
      <c r="E907" s="67"/>
      <c r="F907" s="66"/>
      <c r="G907" s="68"/>
      <c r="H907" s="68"/>
      <c r="I907" s="69"/>
      <c r="J907" s="66"/>
      <c r="K907" s="66"/>
    </row>
    <row r="908" spans="1:11" ht="12.75" x14ac:dyDescent="0.2">
      <c r="A908" s="66"/>
      <c r="B908" s="66"/>
      <c r="C908" s="67"/>
      <c r="D908" s="67"/>
      <c r="E908" s="67"/>
      <c r="F908" s="66"/>
      <c r="G908" s="68"/>
      <c r="H908" s="68"/>
      <c r="I908" s="64"/>
      <c r="J908" s="66"/>
      <c r="K908" s="66"/>
    </row>
    <row r="909" spans="1:11" ht="12.75" x14ac:dyDescent="0.2">
      <c r="A909" s="66"/>
      <c r="B909" s="66"/>
      <c r="C909" s="67"/>
      <c r="D909" s="67"/>
      <c r="E909" s="67"/>
      <c r="F909" s="66"/>
      <c r="G909" s="68"/>
      <c r="H909" s="68"/>
      <c r="I909" s="64"/>
      <c r="J909" s="66"/>
      <c r="K909" s="66"/>
    </row>
    <row r="910" spans="1:11" ht="12.75" x14ac:dyDescent="0.2">
      <c r="A910" s="66"/>
      <c r="B910" s="66"/>
      <c r="C910" s="67"/>
      <c r="D910" s="67"/>
      <c r="E910" s="67"/>
      <c r="F910" s="66"/>
      <c r="G910" s="68"/>
      <c r="H910" s="68"/>
      <c r="I910" s="77"/>
      <c r="J910" s="66"/>
      <c r="K910" s="66"/>
    </row>
    <row r="911" spans="1:11" ht="12.75" x14ac:dyDescent="0.2">
      <c r="A911" s="66"/>
      <c r="B911" s="66"/>
      <c r="C911" s="67"/>
      <c r="D911" s="67"/>
      <c r="E911" s="67"/>
      <c r="F911" s="66"/>
      <c r="G911" s="68"/>
      <c r="H911" s="68"/>
      <c r="I911" s="77"/>
      <c r="J911" s="66"/>
      <c r="K911" s="66"/>
    </row>
    <row r="912" spans="1:11" ht="12.75" x14ac:dyDescent="0.2">
      <c r="A912" s="66"/>
      <c r="B912" s="66"/>
      <c r="C912" s="67"/>
      <c r="D912" s="67"/>
      <c r="E912" s="67"/>
      <c r="F912" s="66"/>
      <c r="G912" s="68"/>
      <c r="H912" s="68"/>
      <c r="I912" s="77"/>
      <c r="J912" s="66"/>
      <c r="K912" s="66"/>
    </row>
    <row r="913" spans="1:11" ht="12.75" x14ac:dyDescent="0.2">
      <c r="A913" s="66"/>
      <c r="B913" s="66"/>
      <c r="C913" s="67"/>
      <c r="D913" s="67"/>
      <c r="E913" s="67"/>
      <c r="F913" s="66"/>
      <c r="G913" s="68"/>
      <c r="H913" s="68"/>
      <c r="I913" s="70"/>
      <c r="J913" s="66"/>
      <c r="K913" s="66"/>
    </row>
    <row r="914" spans="1:11" ht="12.75" x14ac:dyDescent="0.2">
      <c r="A914" s="66"/>
      <c r="B914" s="66"/>
      <c r="C914" s="67"/>
      <c r="D914" s="67"/>
      <c r="E914" s="67"/>
      <c r="F914" s="66"/>
      <c r="G914" s="68"/>
      <c r="H914" s="68"/>
      <c r="I914" s="69"/>
      <c r="J914" s="66"/>
      <c r="K914" s="66"/>
    </row>
    <row r="915" spans="1:11" ht="12.75" x14ac:dyDescent="0.2">
      <c r="A915" s="66"/>
      <c r="B915" s="66"/>
      <c r="C915" s="67"/>
      <c r="D915" s="67"/>
      <c r="E915" s="67"/>
      <c r="F915" s="66"/>
      <c r="G915" s="68"/>
      <c r="H915" s="68"/>
      <c r="I915" s="69"/>
      <c r="J915" s="66"/>
      <c r="K915" s="66"/>
    </row>
    <row r="916" spans="1:11" ht="12.75" x14ac:dyDescent="0.2">
      <c r="A916" s="66"/>
      <c r="B916" s="66"/>
      <c r="C916" s="67"/>
      <c r="D916" s="67"/>
      <c r="E916" s="67"/>
      <c r="F916" s="66"/>
      <c r="G916" s="68"/>
      <c r="H916" s="68"/>
      <c r="I916" s="69"/>
      <c r="J916" s="66"/>
      <c r="K916" s="66"/>
    </row>
    <row r="917" spans="1:11" ht="12.75" x14ac:dyDescent="0.2">
      <c r="A917" s="66"/>
      <c r="B917" s="66"/>
      <c r="C917" s="67"/>
      <c r="D917" s="67"/>
      <c r="E917" s="67"/>
      <c r="F917" s="66"/>
      <c r="G917" s="68"/>
      <c r="H917" s="68"/>
      <c r="I917" s="69"/>
      <c r="J917" s="66"/>
      <c r="K917" s="66"/>
    </row>
    <row r="918" spans="1:11" ht="12.75" x14ac:dyDescent="0.2">
      <c r="A918" s="66"/>
      <c r="B918" s="66"/>
      <c r="C918" s="67"/>
      <c r="D918" s="67"/>
      <c r="E918" s="67"/>
      <c r="F918" s="66"/>
      <c r="G918" s="68"/>
      <c r="H918" s="68"/>
      <c r="I918" s="69"/>
      <c r="J918" s="66"/>
      <c r="K918" s="66"/>
    </row>
    <row r="919" spans="1:11" ht="12.75" x14ac:dyDescent="0.2">
      <c r="A919" s="66"/>
      <c r="B919" s="66"/>
      <c r="C919" s="67"/>
      <c r="D919" s="67"/>
      <c r="E919" s="67"/>
      <c r="F919" s="66"/>
      <c r="G919" s="68"/>
      <c r="H919" s="68"/>
      <c r="I919" s="69"/>
      <c r="J919" s="66"/>
      <c r="K919" s="66"/>
    </row>
    <row r="920" spans="1:11" ht="12.75" x14ac:dyDescent="0.2">
      <c r="A920" s="66"/>
      <c r="B920" s="66"/>
      <c r="C920" s="67"/>
      <c r="D920" s="67"/>
      <c r="E920" s="67"/>
      <c r="F920" s="66"/>
      <c r="G920" s="68"/>
      <c r="H920" s="68"/>
      <c r="I920" s="69"/>
      <c r="J920" s="66"/>
      <c r="K920" s="66"/>
    </row>
    <row r="921" spans="1:11" ht="12.75" x14ac:dyDescent="0.2">
      <c r="A921" s="66"/>
      <c r="B921" s="66"/>
      <c r="C921" s="67"/>
      <c r="D921" s="67"/>
      <c r="E921" s="67"/>
      <c r="F921" s="66"/>
      <c r="G921" s="68"/>
      <c r="H921" s="68"/>
      <c r="I921" s="69"/>
      <c r="J921" s="66"/>
      <c r="K921" s="66"/>
    </row>
    <row r="922" spans="1:11" ht="12.75" x14ac:dyDescent="0.2">
      <c r="A922" s="66"/>
      <c r="B922" s="66"/>
      <c r="C922" s="67"/>
      <c r="D922" s="67"/>
      <c r="E922" s="67"/>
      <c r="F922" s="66"/>
      <c r="G922" s="68"/>
      <c r="H922" s="68"/>
      <c r="I922" s="69"/>
      <c r="J922" s="66"/>
      <c r="K922" s="66"/>
    </row>
    <row r="923" spans="1:11" ht="12.75" x14ac:dyDescent="0.2">
      <c r="A923" s="66"/>
      <c r="B923" s="66"/>
      <c r="C923" s="67"/>
      <c r="D923" s="67"/>
      <c r="E923" s="67"/>
      <c r="F923" s="66"/>
      <c r="G923" s="68"/>
      <c r="H923" s="68"/>
      <c r="I923" s="69"/>
      <c r="J923" s="66"/>
      <c r="K923" s="66"/>
    </row>
    <row r="924" spans="1:11" ht="12.75" x14ac:dyDescent="0.2">
      <c r="A924" s="66"/>
      <c r="B924" s="66"/>
      <c r="C924" s="67"/>
      <c r="D924" s="67"/>
      <c r="E924" s="67"/>
      <c r="F924" s="66"/>
      <c r="G924" s="68"/>
      <c r="H924" s="68"/>
      <c r="I924" s="64"/>
      <c r="J924" s="66"/>
      <c r="K924" s="66"/>
    </row>
    <row r="925" spans="1:11" ht="12.75" x14ac:dyDescent="0.2">
      <c r="A925" s="66"/>
      <c r="B925" s="66"/>
      <c r="C925" s="67"/>
      <c r="D925" s="67"/>
      <c r="E925" s="67"/>
      <c r="F925" s="66"/>
      <c r="G925" s="68"/>
      <c r="H925" s="68"/>
      <c r="I925" s="64"/>
      <c r="J925" s="66"/>
      <c r="K925" s="66"/>
    </row>
    <row r="926" spans="1:11" ht="12.75" x14ac:dyDescent="0.2">
      <c r="A926" s="66"/>
      <c r="B926" s="66"/>
      <c r="C926" s="67"/>
      <c r="D926" s="67"/>
      <c r="E926" s="67"/>
      <c r="F926" s="66"/>
      <c r="G926" s="68"/>
      <c r="H926" s="68"/>
      <c r="I926" s="69"/>
      <c r="J926" s="66"/>
      <c r="K926" s="66"/>
    </row>
    <row r="927" spans="1:11" ht="12.75" x14ac:dyDescent="0.2">
      <c r="A927" s="66"/>
      <c r="B927" s="66"/>
      <c r="C927" s="67"/>
      <c r="D927" s="67"/>
      <c r="E927" s="67"/>
      <c r="F927" s="66"/>
      <c r="G927" s="68"/>
      <c r="H927" s="68"/>
      <c r="I927" s="69"/>
      <c r="J927" s="66"/>
      <c r="K927" s="66"/>
    </row>
    <row r="928" spans="1:11" ht="12.75" x14ac:dyDescent="0.2">
      <c r="A928" s="66"/>
      <c r="B928" s="66"/>
      <c r="C928" s="67"/>
      <c r="D928" s="67"/>
      <c r="E928" s="67"/>
      <c r="F928" s="66"/>
      <c r="G928" s="68"/>
      <c r="H928" s="68"/>
      <c r="I928" s="69"/>
      <c r="J928" s="66"/>
      <c r="K928" s="66"/>
    </row>
    <row r="929" spans="1:11" ht="12.75" x14ac:dyDescent="0.2">
      <c r="A929" s="66"/>
      <c r="B929" s="66"/>
      <c r="C929" s="67"/>
      <c r="D929" s="67"/>
      <c r="E929" s="67"/>
      <c r="F929" s="66"/>
      <c r="G929" s="68"/>
      <c r="H929" s="68"/>
      <c r="I929" s="69"/>
      <c r="J929" s="66"/>
      <c r="K929" s="66"/>
    </row>
    <row r="930" spans="1:11" ht="12.75" x14ac:dyDescent="0.2">
      <c r="A930" s="66"/>
      <c r="B930" s="66"/>
      <c r="C930" s="67"/>
      <c r="D930" s="67"/>
      <c r="E930" s="67"/>
      <c r="F930" s="66"/>
      <c r="G930" s="68"/>
      <c r="H930" s="68"/>
      <c r="I930" s="69"/>
      <c r="J930" s="66"/>
      <c r="K930" s="66"/>
    </row>
    <row r="931" spans="1:11" ht="12.75" x14ac:dyDescent="0.2">
      <c r="A931" s="66"/>
      <c r="B931" s="66"/>
      <c r="C931" s="67"/>
      <c r="D931" s="67"/>
      <c r="E931" s="67"/>
      <c r="F931" s="66"/>
      <c r="G931" s="68"/>
      <c r="H931" s="68"/>
      <c r="I931" s="69"/>
      <c r="J931" s="66"/>
      <c r="K931" s="66"/>
    </row>
    <row r="932" spans="1:11" ht="12.75" x14ac:dyDescent="0.2">
      <c r="A932" s="66"/>
      <c r="B932" s="66"/>
      <c r="C932" s="67"/>
      <c r="D932" s="67"/>
      <c r="E932" s="67"/>
      <c r="F932" s="66"/>
      <c r="G932" s="68"/>
      <c r="H932" s="68"/>
      <c r="I932" s="70"/>
      <c r="J932" s="66"/>
      <c r="K932" s="66"/>
    </row>
    <row r="933" spans="1:11" ht="12.75" x14ac:dyDescent="0.2">
      <c r="A933" s="66"/>
      <c r="B933" s="66"/>
      <c r="C933" s="67"/>
      <c r="D933" s="67"/>
      <c r="E933" s="67"/>
      <c r="F933" s="66"/>
      <c r="G933" s="68"/>
      <c r="H933" s="68"/>
      <c r="I933" s="70"/>
      <c r="J933" s="66"/>
      <c r="K933" s="66"/>
    </row>
    <row r="934" spans="1:11" ht="12.75" x14ac:dyDescent="0.2">
      <c r="A934" s="66"/>
      <c r="B934" s="66"/>
      <c r="C934" s="67"/>
      <c r="D934" s="67"/>
      <c r="E934" s="67"/>
      <c r="F934" s="66"/>
      <c r="G934" s="68"/>
      <c r="H934" s="68"/>
      <c r="I934" s="69"/>
      <c r="J934" s="66"/>
      <c r="K934" s="66"/>
    </row>
    <row r="935" spans="1:11" ht="12.75" x14ac:dyDescent="0.2">
      <c r="A935" s="66"/>
      <c r="B935" s="66"/>
      <c r="C935" s="67"/>
      <c r="D935" s="67"/>
      <c r="E935" s="67"/>
      <c r="F935" s="66"/>
      <c r="G935" s="68"/>
      <c r="H935" s="68"/>
      <c r="I935" s="69"/>
      <c r="J935" s="66"/>
      <c r="K935" s="66"/>
    </row>
    <row r="936" spans="1:11" ht="12.75" x14ac:dyDescent="0.2">
      <c r="A936" s="66"/>
      <c r="B936" s="66"/>
      <c r="C936" s="67"/>
      <c r="D936" s="67"/>
      <c r="E936" s="67"/>
      <c r="F936" s="66"/>
      <c r="G936" s="68"/>
      <c r="H936" s="68"/>
      <c r="I936" s="69"/>
      <c r="J936" s="66"/>
      <c r="K936" s="66"/>
    </row>
    <row r="937" spans="1:11" ht="12.75" x14ac:dyDescent="0.2">
      <c r="A937" s="66"/>
      <c r="B937" s="66"/>
      <c r="C937" s="67"/>
      <c r="D937" s="67"/>
      <c r="E937" s="67"/>
      <c r="F937" s="66"/>
      <c r="G937" s="68"/>
      <c r="H937" s="68"/>
      <c r="I937" s="69"/>
      <c r="J937" s="66"/>
      <c r="K937" s="66"/>
    </row>
    <row r="938" spans="1:11" ht="12.75" x14ac:dyDescent="0.2">
      <c r="A938" s="66"/>
      <c r="B938" s="66"/>
      <c r="C938" s="67"/>
      <c r="D938" s="67"/>
      <c r="E938" s="67"/>
      <c r="F938" s="66"/>
      <c r="G938" s="68"/>
      <c r="H938" s="68"/>
      <c r="I938" s="69"/>
      <c r="J938" s="66"/>
      <c r="K938" s="66"/>
    </row>
    <row r="939" spans="1:11" ht="12.75" x14ac:dyDescent="0.2">
      <c r="A939" s="66"/>
      <c r="B939" s="66"/>
      <c r="C939" s="67"/>
      <c r="D939" s="67"/>
      <c r="E939" s="67"/>
      <c r="F939" s="66"/>
      <c r="G939" s="68"/>
      <c r="H939" s="68"/>
      <c r="I939" s="69"/>
      <c r="J939" s="66"/>
      <c r="K939" s="66"/>
    </row>
    <row r="940" spans="1:11" ht="12.75" x14ac:dyDescent="0.2">
      <c r="A940" s="66"/>
      <c r="B940" s="66"/>
      <c r="C940" s="67"/>
      <c r="D940" s="67"/>
      <c r="E940" s="67"/>
      <c r="F940" s="66"/>
      <c r="G940" s="68"/>
      <c r="H940" s="68"/>
      <c r="I940" s="69"/>
      <c r="J940" s="66"/>
      <c r="K940" s="66"/>
    </row>
    <row r="941" spans="1:11" ht="12.75" x14ac:dyDescent="0.2">
      <c r="A941" s="66"/>
      <c r="B941" s="66"/>
      <c r="C941" s="67"/>
      <c r="D941" s="67"/>
      <c r="E941" s="67"/>
      <c r="F941" s="66"/>
      <c r="G941" s="68"/>
      <c r="H941" s="68"/>
      <c r="I941" s="69"/>
      <c r="J941" s="66"/>
      <c r="K941" s="66"/>
    </row>
    <row r="942" spans="1:11" ht="12.75" x14ac:dyDescent="0.2">
      <c r="A942" s="66"/>
      <c r="B942" s="66"/>
      <c r="C942" s="67"/>
      <c r="D942" s="67"/>
      <c r="E942" s="67"/>
      <c r="F942" s="66"/>
      <c r="G942" s="68"/>
      <c r="H942" s="68"/>
      <c r="I942" s="69"/>
      <c r="J942" s="66"/>
      <c r="K942" s="66"/>
    </row>
    <row r="943" spans="1:11" ht="12.75" x14ac:dyDescent="0.2">
      <c r="A943" s="66"/>
      <c r="B943" s="66"/>
      <c r="C943" s="67"/>
      <c r="D943" s="67"/>
      <c r="E943" s="67"/>
      <c r="F943" s="66"/>
      <c r="G943" s="68"/>
      <c r="H943" s="68"/>
      <c r="I943" s="69"/>
      <c r="J943" s="66"/>
      <c r="K943" s="66"/>
    </row>
    <row r="944" spans="1:11" ht="12.75" x14ac:dyDescent="0.2">
      <c r="A944" s="66"/>
      <c r="B944" s="66"/>
      <c r="C944" s="67"/>
      <c r="D944" s="67"/>
      <c r="E944" s="67"/>
      <c r="F944" s="66"/>
      <c r="G944" s="68"/>
      <c r="H944" s="68"/>
      <c r="I944" s="69"/>
      <c r="J944" s="66"/>
      <c r="K944" s="66"/>
    </row>
    <row r="945" spans="1:11" ht="12.75" x14ac:dyDescent="0.2">
      <c r="A945" s="66"/>
      <c r="B945" s="66"/>
      <c r="C945" s="67"/>
      <c r="D945" s="67"/>
      <c r="E945" s="67"/>
      <c r="F945" s="66"/>
      <c r="G945" s="68"/>
      <c r="H945" s="68"/>
      <c r="I945" s="69"/>
      <c r="J945" s="66"/>
      <c r="K945" s="66"/>
    </row>
    <row r="946" spans="1:11" ht="12.75" x14ac:dyDescent="0.2">
      <c r="A946" s="66"/>
      <c r="B946" s="66"/>
      <c r="C946" s="67"/>
      <c r="D946" s="67"/>
      <c r="E946" s="67"/>
      <c r="F946" s="66"/>
      <c r="G946" s="68"/>
      <c r="H946" s="68"/>
      <c r="I946" s="69"/>
      <c r="J946" s="66"/>
      <c r="K946" s="66"/>
    </row>
    <row r="947" spans="1:11" ht="12.75" x14ac:dyDescent="0.2">
      <c r="A947" s="66"/>
      <c r="B947" s="66"/>
      <c r="C947" s="67"/>
      <c r="D947" s="67"/>
      <c r="E947" s="67"/>
      <c r="F947" s="66"/>
      <c r="G947" s="68"/>
      <c r="H947" s="68"/>
      <c r="I947" s="69"/>
      <c r="J947" s="66"/>
      <c r="K947" s="66"/>
    </row>
    <row r="948" spans="1:11" ht="12.75" x14ac:dyDescent="0.2">
      <c r="A948" s="66"/>
      <c r="B948" s="66"/>
      <c r="C948" s="67"/>
      <c r="D948" s="67"/>
      <c r="E948" s="67"/>
      <c r="F948" s="66"/>
      <c r="G948" s="68"/>
      <c r="H948" s="68"/>
      <c r="I948" s="69"/>
      <c r="J948" s="66"/>
      <c r="K948" s="66"/>
    </row>
    <row r="949" spans="1:11" ht="12.75" x14ac:dyDescent="0.2">
      <c r="A949" s="66"/>
      <c r="B949" s="66"/>
      <c r="C949" s="67"/>
      <c r="D949" s="67"/>
      <c r="E949" s="67"/>
      <c r="F949" s="66"/>
      <c r="G949" s="68"/>
      <c r="H949" s="68"/>
      <c r="I949" s="69"/>
      <c r="J949" s="66"/>
      <c r="K949" s="66"/>
    </row>
    <row r="950" spans="1:11" ht="12.75" x14ac:dyDescent="0.2">
      <c r="A950" s="66"/>
      <c r="B950" s="66"/>
      <c r="C950" s="67"/>
      <c r="D950" s="67"/>
      <c r="E950" s="67"/>
      <c r="F950" s="66"/>
      <c r="G950" s="68"/>
      <c r="H950" s="68"/>
      <c r="I950" s="69"/>
      <c r="J950" s="66"/>
      <c r="K950" s="66"/>
    </row>
    <row r="951" spans="1:11" ht="12.75" x14ac:dyDescent="0.2">
      <c r="A951" s="66"/>
      <c r="B951" s="66"/>
      <c r="C951" s="67"/>
      <c r="D951" s="67"/>
      <c r="E951" s="67"/>
      <c r="F951" s="66"/>
      <c r="G951" s="68"/>
      <c r="H951" s="68"/>
      <c r="I951" s="69"/>
      <c r="J951" s="66"/>
      <c r="K951" s="66"/>
    </row>
    <row r="952" spans="1:11" ht="12.75" x14ac:dyDescent="0.2">
      <c r="A952" s="66"/>
      <c r="B952" s="66"/>
      <c r="C952" s="67"/>
      <c r="D952" s="67"/>
      <c r="E952" s="67"/>
      <c r="F952" s="66"/>
      <c r="G952" s="68"/>
      <c r="H952" s="68"/>
      <c r="I952" s="69"/>
      <c r="J952" s="66"/>
      <c r="K952" s="66"/>
    </row>
    <row r="953" spans="1:11" ht="12.75" x14ac:dyDescent="0.2">
      <c r="A953" s="66"/>
      <c r="B953" s="66"/>
      <c r="C953" s="67"/>
      <c r="D953" s="67"/>
      <c r="E953" s="67"/>
      <c r="F953" s="66"/>
      <c r="G953" s="68"/>
      <c r="H953" s="68"/>
      <c r="I953" s="69"/>
      <c r="J953" s="66"/>
      <c r="K953" s="66"/>
    </row>
    <row r="954" spans="1:11" ht="12.75" x14ac:dyDescent="0.2">
      <c r="A954" s="66"/>
      <c r="B954" s="66"/>
      <c r="C954" s="67"/>
      <c r="D954" s="67"/>
      <c r="E954" s="67"/>
      <c r="F954" s="66"/>
      <c r="G954" s="68"/>
      <c r="H954" s="68"/>
      <c r="I954" s="69"/>
      <c r="J954" s="66"/>
      <c r="K954" s="66"/>
    </row>
    <row r="955" spans="1:11" ht="12.75" x14ac:dyDescent="0.2">
      <c r="A955" s="66"/>
      <c r="B955" s="66"/>
      <c r="C955" s="67"/>
      <c r="D955" s="67"/>
      <c r="E955" s="67"/>
      <c r="F955" s="66"/>
      <c r="G955" s="68"/>
      <c r="H955" s="68"/>
      <c r="I955" s="69"/>
      <c r="J955" s="66"/>
      <c r="K955" s="66"/>
    </row>
    <row r="956" spans="1:11" ht="12.75" x14ac:dyDescent="0.2">
      <c r="A956" s="66"/>
      <c r="B956" s="66"/>
      <c r="C956" s="67"/>
      <c r="D956" s="67"/>
      <c r="E956" s="67"/>
      <c r="F956" s="66"/>
      <c r="G956" s="68"/>
      <c r="H956" s="68"/>
      <c r="I956" s="69"/>
      <c r="J956" s="66"/>
      <c r="K956" s="66"/>
    </row>
    <row r="957" spans="1:11" ht="12.75" x14ac:dyDescent="0.2">
      <c r="A957" s="66"/>
      <c r="B957" s="66"/>
      <c r="C957" s="67"/>
      <c r="D957" s="67"/>
      <c r="E957" s="67"/>
      <c r="F957" s="66"/>
      <c r="G957" s="68"/>
      <c r="H957" s="68"/>
      <c r="I957" s="69"/>
      <c r="J957" s="66"/>
      <c r="K957" s="66"/>
    </row>
    <row r="958" spans="1:11" ht="12.75" x14ac:dyDescent="0.2">
      <c r="A958" s="66"/>
      <c r="B958" s="66"/>
      <c r="C958" s="67"/>
      <c r="D958" s="67"/>
      <c r="E958" s="67"/>
      <c r="F958" s="66"/>
      <c r="G958" s="68"/>
      <c r="H958" s="68"/>
      <c r="I958" s="69"/>
      <c r="J958" s="66"/>
      <c r="K958" s="66"/>
    </row>
    <row r="959" spans="1:11" ht="12.75" x14ac:dyDescent="0.2">
      <c r="A959" s="66"/>
      <c r="B959" s="66"/>
      <c r="C959" s="67"/>
      <c r="D959" s="67"/>
      <c r="E959" s="67"/>
      <c r="F959" s="66"/>
      <c r="G959" s="68"/>
      <c r="H959" s="68"/>
      <c r="I959" s="69"/>
      <c r="J959" s="66"/>
      <c r="K959" s="66"/>
    </row>
    <row r="960" spans="1:11" ht="12.75" x14ac:dyDescent="0.2">
      <c r="A960" s="66"/>
      <c r="B960" s="66"/>
      <c r="C960" s="67"/>
      <c r="D960" s="67"/>
      <c r="E960" s="67"/>
      <c r="F960" s="66"/>
      <c r="G960" s="68"/>
      <c r="H960" s="68"/>
      <c r="I960" s="69"/>
      <c r="J960" s="66"/>
      <c r="K960" s="66"/>
    </row>
    <row r="961" spans="1:11" ht="12.75" x14ac:dyDescent="0.2">
      <c r="A961" s="66"/>
      <c r="B961" s="66"/>
      <c r="C961" s="67"/>
      <c r="D961" s="67"/>
      <c r="E961" s="67"/>
      <c r="F961" s="66"/>
      <c r="G961" s="68"/>
      <c r="H961" s="68"/>
      <c r="I961" s="69"/>
      <c r="J961" s="66"/>
      <c r="K961" s="66"/>
    </row>
    <row r="962" spans="1:11" ht="12.75" x14ac:dyDescent="0.2">
      <c r="A962" s="66"/>
      <c r="B962" s="66"/>
      <c r="C962" s="67"/>
      <c r="D962" s="67"/>
      <c r="E962" s="67"/>
      <c r="F962" s="66"/>
      <c r="G962" s="68"/>
      <c r="H962" s="68"/>
      <c r="I962" s="69"/>
      <c r="J962" s="66"/>
      <c r="K962" s="66"/>
    </row>
    <row r="963" spans="1:11" ht="12.75" x14ac:dyDescent="0.2">
      <c r="A963" s="66"/>
      <c r="B963" s="66"/>
      <c r="C963" s="67"/>
      <c r="D963" s="67"/>
      <c r="E963" s="67"/>
      <c r="F963" s="66"/>
      <c r="G963" s="68"/>
      <c r="H963" s="68"/>
      <c r="I963" s="69"/>
      <c r="J963" s="66"/>
      <c r="K963" s="66"/>
    </row>
    <row r="964" spans="1:11" ht="12.75" x14ac:dyDescent="0.2">
      <c r="A964" s="66"/>
      <c r="B964" s="66"/>
      <c r="C964" s="67"/>
      <c r="D964" s="67"/>
      <c r="E964" s="67"/>
      <c r="F964" s="66"/>
      <c r="G964" s="68"/>
      <c r="H964" s="68"/>
      <c r="I964" s="69"/>
      <c r="J964" s="66"/>
      <c r="K964" s="66"/>
    </row>
    <row r="965" spans="1:11" ht="12.75" x14ac:dyDescent="0.2">
      <c r="A965" s="66"/>
      <c r="B965" s="66"/>
      <c r="C965" s="67"/>
      <c r="D965" s="67"/>
      <c r="E965" s="67"/>
      <c r="F965" s="66"/>
      <c r="G965" s="68"/>
      <c r="H965" s="68"/>
      <c r="I965" s="69"/>
      <c r="J965" s="66"/>
      <c r="K965" s="66"/>
    </row>
    <row r="966" spans="1:11" ht="12.75" x14ac:dyDescent="0.2">
      <c r="A966" s="66"/>
      <c r="B966" s="66"/>
      <c r="C966" s="67"/>
      <c r="D966" s="67"/>
      <c r="E966" s="67"/>
      <c r="F966" s="66"/>
      <c r="G966" s="68"/>
      <c r="H966" s="68"/>
      <c r="I966" s="69"/>
      <c r="J966" s="66"/>
      <c r="K966" s="66"/>
    </row>
    <row r="967" spans="1:11" ht="12.75" x14ac:dyDescent="0.2">
      <c r="A967" s="66"/>
      <c r="B967" s="66"/>
      <c r="C967" s="67"/>
      <c r="D967" s="67"/>
      <c r="E967" s="67"/>
      <c r="F967" s="66"/>
      <c r="G967" s="68"/>
      <c r="H967" s="68"/>
      <c r="I967" s="69"/>
      <c r="J967" s="66"/>
      <c r="K967" s="66"/>
    </row>
    <row r="968" spans="1:11" ht="12.75" x14ac:dyDescent="0.2">
      <c r="A968" s="66"/>
      <c r="B968" s="66"/>
      <c r="C968" s="67"/>
      <c r="D968" s="67"/>
      <c r="E968" s="67"/>
      <c r="F968" s="66"/>
      <c r="G968" s="68"/>
      <c r="H968" s="68"/>
      <c r="I968" s="69"/>
      <c r="J968" s="66"/>
      <c r="K968" s="66"/>
    </row>
    <row r="969" spans="1:11" ht="12.75" x14ac:dyDescent="0.2">
      <c r="A969" s="66"/>
      <c r="B969" s="66"/>
      <c r="C969" s="67"/>
      <c r="D969" s="67"/>
      <c r="E969" s="67"/>
      <c r="F969" s="66"/>
      <c r="G969" s="68"/>
      <c r="H969" s="68"/>
      <c r="I969" s="69"/>
      <c r="J969" s="66"/>
      <c r="K969" s="66"/>
    </row>
    <row r="970" spans="1:11" ht="12.75" x14ac:dyDescent="0.2">
      <c r="A970" s="66"/>
      <c r="B970" s="66"/>
      <c r="C970" s="67"/>
      <c r="D970" s="67"/>
      <c r="E970" s="67"/>
      <c r="F970" s="66"/>
      <c r="G970" s="68"/>
      <c r="H970" s="68"/>
      <c r="I970" s="69"/>
      <c r="J970" s="66"/>
      <c r="K970" s="66"/>
    </row>
    <row r="971" spans="1:11" ht="12.75" x14ac:dyDescent="0.2">
      <c r="A971" s="66"/>
      <c r="B971" s="66"/>
      <c r="C971" s="67"/>
      <c r="D971" s="67"/>
      <c r="E971" s="67"/>
      <c r="F971" s="66"/>
      <c r="G971" s="68"/>
      <c r="H971" s="68"/>
      <c r="I971" s="69"/>
      <c r="J971" s="66"/>
      <c r="K971" s="66"/>
    </row>
    <row r="972" spans="1:11" ht="12.75" x14ac:dyDescent="0.2">
      <c r="A972" s="66"/>
      <c r="B972" s="66"/>
      <c r="C972" s="67"/>
      <c r="D972" s="67"/>
      <c r="E972" s="67"/>
      <c r="F972" s="66"/>
      <c r="G972" s="68"/>
      <c r="H972" s="68"/>
      <c r="I972" s="69"/>
      <c r="J972" s="66"/>
      <c r="K972" s="66"/>
    </row>
    <row r="973" spans="1:11" ht="12.75" x14ac:dyDescent="0.2">
      <c r="A973" s="66"/>
      <c r="B973" s="66"/>
      <c r="C973" s="67"/>
      <c r="D973" s="67"/>
      <c r="E973" s="67"/>
      <c r="F973" s="66"/>
      <c r="G973" s="68"/>
      <c r="H973" s="68"/>
      <c r="I973" s="69"/>
      <c r="J973" s="66"/>
      <c r="K973" s="66"/>
    </row>
    <row r="974" spans="1:11" ht="12.75" x14ac:dyDescent="0.2">
      <c r="A974" s="66"/>
      <c r="B974" s="66"/>
      <c r="C974" s="67"/>
      <c r="D974" s="67"/>
      <c r="E974" s="67"/>
      <c r="F974" s="66"/>
      <c r="G974" s="68"/>
      <c r="H974" s="68"/>
      <c r="I974" s="69"/>
      <c r="J974" s="66"/>
      <c r="K974" s="66"/>
    </row>
    <row r="975" spans="1:11" ht="12.75" x14ac:dyDescent="0.2">
      <c r="A975" s="66"/>
      <c r="B975" s="66"/>
      <c r="C975" s="67"/>
      <c r="D975" s="67"/>
      <c r="E975" s="67"/>
      <c r="F975" s="66"/>
      <c r="G975" s="68"/>
      <c r="H975" s="68"/>
      <c r="I975" s="77"/>
      <c r="J975" s="66"/>
      <c r="K975" s="66"/>
    </row>
    <row r="976" spans="1:11" ht="12.75" x14ac:dyDescent="0.2">
      <c r="A976" s="66"/>
      <c r="B976" s="66"/>
      <c r="C976" s="67"/>
      <c r="D976" s="67"/>
      <c r="E976" s="67"/>
      <c r="F976" s="66"/>
      <c r="G976" s="68"/>
      <c r="H976" s="68"/>
      <c r="I976" s="69"/>
      <c r="J976" s="66"/>
      <c r="K976" s="66"/>
    </row>
    <row r="977" spans="1:11" ht="12.75" x14ac:dyDescent="0.2">
      <c r="A977" s="66"/>
      <c r="B977" s="66"/>
      <c r="C977" s="67"/>
      <c r="D977" s="67"/>
      <c r="E977" s="67"/>
      <c r="F977" s="66"/>
      <c r="G977" s="68"/>
      <c r="H977" s="68"/>
      <c r="I977" s="69"/>
      <c r="J977" s="66"/>
      <c r="K977" s="66"/>
    </row>
    <row r="978" spans="1:11" ht="12.75" x14ac:dyDescent="0.2">
      <c r="A978" s="66"/>
      <c r="B978" s="66"/>
      <c r="C978" s="67"/>
      <c r="D978" s="67"/>
      <c r="E978" s="67"/>
      <c r="F978" s="66"/>
      <c r="G978" s="68"/>
      <c r="H978" s="68"/>
      <c r="I978" s="69"/>
      <c r="J978" s="66"/>
      <c r="K978" s="66"/>
    </row>
    <row r="979" spans="1:11" ht="12.75" x14ac:dyDescent="0.2">
      <c r="A979" s="66"/>
      <c r="B979" s="66"/>
      <c r="C979" s="67"/>
      <c r="D979" s="67"/>
      <c r="E979" s="67"/>
      <c r="F979" s="66"/>
      <c r="G979" s="68"/>
      <c r="H979" s="68"/>
      <c r="I979" s="69"/>
      <c r="J979" s="66"/>
      <c r="K979" s="66"/>
    </row>
    <row r="980" spans="1:11" ht="12.75" x14ac:dyDescent="0.2">
      <c r="A980" s="66"/>
      <c r="B980" s="66"/>
      <c r="C980" s="67"/>
      <c r="D980" s="67"/>
      <c r="E980" s="67"/>
      <c r="F980" s="66"/>
      <c r="G980" s="68"/>
      <c r="H980" s="68"/>
      <c r="I980" s="69"/>
      <c r="J980" s="66"/>
      <c r="K980" s="66"/>
    </row>
    <row r="981" spans="1:11" ht="12.75" x14ac:dyDescent="0.2">
      <c r="A981" s="66"/>
      <c r="B981" s="66"/>
      <c r="C981" s="67"/>
      <c r="D981" s="67"/>
      <c r="E981" s="67"/>
      <c r="F981" s="66"/>
      <c r="G981" s="68"/>
      <c r="H981" s="68"/>
      <c r="I981" s="69"/>
      <c r="J981" s="66"/>
      <c r="K981" s="66"/>
    </row>
    <row r="982" spans="1:11" ht="12.75" x14ac:dyDescent="0.2">
      <c r="A982" s="66"/>
      <c r="B982" s="66"/>
      <c r="C982" s="67"/>
      <c r="D982" s="67"/>
      <c r="E982" s="67"/>
      <c r="F982" s="66"/>
      <c r="G982" s="68"/>
      <c r="H982" s="68"/>
      <c r="I982" s="69"/>
      <c r="J982" s="66"/>
      <c r="K982" s="66"/>
    </row>
    <row r="983" spans="1:11" ht="12.75" x14ac:dyDescent="0.2">
      <c r="A983" s="66"/>
      <c r="B983" s="66"/>
      <c r="C983" s="67"/>
      <c r="D983" s="67"/>
      <c r="E983" s="67"/>
      <c r="F983" s="66"/>
      <c r="G983" s="68"/>
      <c r="H983" s="68"/>
      <c r="I983" s="69"/>
      <c r="J983" s="66"/>
      <c r="K983" s="66"/>
    </row>
    <row r="984" spans="1:11" ht="12.75" x14ac:dyDescent="0.2">
      <c r="A984" s="66"/>
      <c r="B984" s="66"/>
      <c r="C984" s="67"/>
      <c r="D984" s="67"/>
      <c r="E984" s="67"/>
      <c r="F984" s="66"/>
      <c r="G984" s="68"/>
      <c r="H984" s="68"/>
      <c r="I984" s="69"/>
      <c r="J984" s="66"/>
      <c r="K984" s="66"/>
    </row>
    <row r="985" spans="1:11" ht="12.75" x14ac:dyDescent="0.2">
      <c r="A985" s="66"/>
      <c r="B985" s="66"/>
      <c r="C985" s="67"/>
      <c r="D985" s="67"/>
      <c r="E985" s="67"/>
      <c r="F985" s="66"/>
      <c r="G985" s="68"/>
      <c r="H985" s="68"/>
      <c r="I985" s="69"/>
      <c r="J985" s="66"/>
      <c r="K985" s="66"/>
    </row>
    <row r="986" spans="1:11" ht="12.75" x14ac:dyDescent="0.2">
      <c r="A986" s="66"/>
      <c r="B986" s="66"/>
      <c r="C986" s="67"/>
      <c r="D986" s="67"/>
      <c r="E986" s="67"/>
      <c r="F986" s="66"/>
      <c r="G986" s="68"/>
      <c r="H986" s="68"/>
      <c r="I986" s="77"/>
      <c r="J986" s="66"/>
      <c r="K986" s="66"/>
    </row>
    <row r="987" spans="1:11" ht="12.75" x14ac:dyDescent="0.2">
      <c r="A987" s="66"/>
      <c r="B987" s="66"/>
      <c r="C987" s="67"/>
      <c r="D987" s="67"/>
      <c r="E987" s="67"/>
      <c r="F987" s="66"/>
      <c r="G987" s="68"/>
      <c r="H987" s="68"/>
      <c r="I987" s="69"/>
      <c r="J987" s="66"/>
      <c r="K987" s="66"/>
    </row>
    <row r="988" spans="1:11" ht="12.75" x14ac:dyDescent="0.2">
      <c r="A988" s="66"/>
      <c r="B988" s="66"/>
      <c r="C988" s="67"/>
      <c r="D988" s="67"/>
      <c r="E988" s="67"/>
      <c r="F988" s="66"/>
      <c r="G988" s="68"/>
      <c r="H988" s="68"/>
      <c r="I988" s="77"/>
      <c r="J988" s="66"/>
      <c r="K988" s="66"/>
    </row>
    <row r="989" spans="1:11" ht="12.75" x14ac:dyDescent="0.2">
      <c r="A989" s="66"/>
      <c r="B989" s="66"/>
      <c r="C989" s="67"/>
      <c r="D989" s="67"/>
      <c r="E989" s="67"/>
      <c r="F989" s="66"/>
      <c r="G989" s="68"/>
      <c r="H989" s="68"/>
      <c r="I989" s="69"/>
      <c r="J989" s="66"/>
      <c r="K989" s="66"/>
    </row>
    <row r="990" spans="1:11" ht="12.75" x14ac:dyDescent="0.2">
      <c r="A990" s="66"/>
      <c r="B990" s="66"/>
      <c r="C990" s="67"/>
      <c r="D990" s="67"/>
      <c r="E990" s="67"/>
      <c r="F990" s="66"/>
      <c r="G990" s="68"/>
      <c r="H990" s="68"/>
      <c r="I990" s="69"/>
      <c r="J990" s="66"/>
      <c r="K990" s="66"/>
    </row>
    <row r="991" spans="1:11" ht="12.75" x14ac:dyDescent="0.2">
      <c r="A991" s="66"/>
      <c r="B991" s="66"/>
      <c r="C991" s="67"/>
      <c r="D991" s="67"/>
      <c r="E991" s="67"/>
      <c r="F991" s="66"/>
      <c r="G991" s="68"/>
      <c r="H991" s="68"/>
      <c r="I991" s="69"/>
      <c r="J991" s="66"/>
      <c r="K991" s="66"/>
    </row>
    <row r="992" spans="1:11" ht="12.75" x14ac:dyDescent="0.2">
      <c r="A992" s="66"/>
      <c r="B992" s="66"/>
      <c r="C992" s="67"/>
      <c r="D992" s="67"/>
      <c r="E992" s="67"/>
      <c r="F992" s="66"/>
      <c r="G992" s="68"/>
      <c r="H992" s="68"/>
      <c r="I992" s="69"/>
      <c r="J992" s="66"/>
      <c r="K992" s="66"/>
    </row>
    <row r="993" spans="1:11" ht="12.75" x14ac:dyDescent="0.2">
      <c r="A993" s="66"/>
      <c r="B993" s="66"/>
      <c r="C993" s="67"/>
      <c r="D993" s="67"/>
      <c r="E993" s="67"/>
      <c r="F993" s="66"/>
      <c r="G993" s="68"/>
      <c r="H993" s="68"/>
      <c r="I993" s="69"/>
      <c r="J993" s="66"/>
      <c r="K993" s="66"/>
    </row>
    <row r="994" spans="1:11" ht="12.75" x14ac:dyDescent="0.2">
      <c r="A994" s="66"/>
      <c r="B994" s="66"/>
      <c r="C994" s="67"/>
      <c r="D994" s="67"/>
      <c r="E994" s="67"/>
      <c r="F994" s="66"/>
      <c r="G994" s="68"/>
      <c r="H994" s="68"/>
      <c r="I994" s="69"/>
      <c r="J994" s="66"/>
      <c r="K994" s="66"/>
    </row>
    <row r="995" spans="1:11" ht="12.75" x14ac:dyDescent="0.2">
      <c r="A995" s="66"/>
      <c r="B995" s="66"/>
      <c r="C995" s="67"/>
      <c r="D995" s="67"/>
      <c r="E995" s="67"/>
      <c r="F995" s="66"/>
      <c r="G995" s="68"/>
      <c r="H995" s="68"/>
      <c r="I995" s="70"/>
      <c r="J995" s="66"/>
      <c r="K995" s="66"/>
    </row>
    <row r="996" spans="1:11" ht="12.75" x14ac:dyDescent="0.2">
      <c r="A996" s="66"/>
      <c r="B996" s="66"/>
      <c r="C996" s="67"/>
      <c r="D996" s="67"/>
      <c r="E996" s="67"/>
      <c r="F996" s="66"/>
      <c r="G996" s="68"/>
      <c r="H996" s="68"/>
      <c r="I996" s="70"/>
      <c r="J996" s="66"/>
      <c r="K996" s="66"/>
    </row>
    <row r="997" spans="1:11" ht="12.75" x14ac:dyDescent="0.2">
      <c r="A997" s="66"/>
      <c r="B997" s="66"/>
      <c r="C997" s="67"/>
      <c r="D997" s="67"/>
      <c r="E997" s="67"/>
      <c r="F997" s="66"/>
      <c r="G997" s="68"/>
      <c r="H997" s="68"/>
      <c r="I997" s="70"/>
      <c r="J997" s="66"/>
      <c r="K997" s="66"/>
    </row>
    <row r="998" spans="1:11" ht="12.75" x14ac:dyDescent="0.2">
      <c r="A998" s="66"/>
      <c r="B998" s="68"/>
      <c r="C998" s="67"/>
      <c r="D998" s="67"/>
      <c r="E998" s="67"/>
      <c r="F998" s="66"/>
      <c r="G998" s="68"/>
      <c r="H998" s="68"/>
      <c r="I998" s="70"/>
      <c r="J998" s="66"/>
      <c r="K998" s="66"/>
    </row>
    <row r="999" spans="1:11" ht="12.75" x14ac:dyDescent="0.2">
      <c r="A999" s="66"/>
      <c r="B999" s="66"/>
      <c r="C999" s="67"/>
      <c r="D999" s="67"/>
      <c r="E999" s="67"/>
      <c r="F999" s="66"/>
      <c r="G999" s="68"/>
      <c r="H999" s="68"/>
      <c r="I999" s="80"/>
      <c r="J999" s="66"/>
      <c r="K999" s="66"/>
    </row>
    <row r="1000" spans="1:11" ht="12.75" x14ac:dyDescent="0.2">
      <c r="A1000" s="66"/>
      <c r="B1000" s="66"/>
      <c r="C1000" s="67"/>
      <c r="D1000" s="67"/>
      <c r="E1000" s="67"/>
      <c r="F1000" s="66"/>
      <c r="G1000" s="68"/>
      <c r="H1000" s="68"/>
      <c r="I1000" s="70"/>
      <c r="J1000" s="66"/>
      <c r="K1000" s="66"/>
    </row>
    <row r="1001" spans="1:11" ht="12.75" x14ac:dyDescent="0.2">
      <c r="A1001" s="66"/>
      <c r="B1001" s="66"/>
      <c r="C1001" s="67"/>
      <c r="D1001" s="67"/>
      <c r="E1001" s="67"/>
      <c r="F1001" s="66"/>
      <c r="G1001" s="68"/>
      <c r="H1001" s="68"/>
      <c r="I1001" s="69"/>
      <c r="J1001" s="66"/>
      <c r="K1001" s="66"/>
    </row>
    <row r="1002" spans="1:11" ht="12.75" x14ac:dyDescent="0.2">
      <c r="A1002" s="66"/>
      <c r="B1002" s="66"/>
      <c r="C1002" s="67"/>
      <c r="D1002" s="67"/>
      <c r="E1002" s="67"/>
      <c r="F1002" s="66"/>
      <c r="G1002" s="68"/>
      <c r="H1002" s="68"/>
      <c r="I1002" s="69"/>
      <c r="J1002" s="66"/>
      <c r="K1002" s="66"/>
    </row>
    <row r="1003" spans="1:11" ht="12.75" x14ac:dyDescent="0.2">
      <c r="A1003" s="66"/>
      <c r="B1003" s="66"/>
      <c r="C1003" s="67"/>
      <c r="D1003" s="67"/>
      <c r="E1003" s="67"/>
      <c r="F1003" s="66"/>
      <c r="G1003" s="68"/>
      <c r="H1003" s="68"/>
      <c r="I1003" s="69"/>
      <c r="J1003" s="66"/>
      <c r="K1003" s="66"/>
    </row>
    <row r="1004" spans="1:11" ht="12.75" x14ac:dyDescent="0.2">
      <c r="A1004" s="66"/>
      <c r="B1004" s="66"/>
      <c r="C1004" s="67"/>
      <c r="D1004" s="67"/>
      <c r="E1004" s="67"/>
      <c r="F1004" s="66"/>
      <c r="G1004" s="68"/>
      <c r="H1004" s="68"/>
      <c r="I1004" s="69"/>
      <c r="J1004" s="66"/>
      <c r="K1004" s="66"/>
    </row>
    <row r="1005" spans="1:11" ht="12.75" x14ac:dyDescent="0.2">
      <c r="A1005" s="66"/>
      <c r="B1005" s="66"/>
      <c r="C1005" s="67"/>
      <c r="D1005" s="67"/>
      <c r="E1005" s="67"/>
      <c r="F1005" s="66"/>
      <c r="G1005" s="68"/>
      <c r="H1005" s="68"/>
      <c r="I1005" s="69"/>
      <c r="J1005" s="66"/>
      <c r="K1005" s="66"/>
    </row>
    <row r="1006" spans="1:11" ht="12.75" x14ac:dyDescent="0.2">
      <c r="A1006" s="66"/>
      <c r="B1006" s="66"/>
      <c r="C1006" s="67"/>
      <c r="D1006" s="67"/>
      <c r="E1006" s="67"/>
      <c r="F1006" s="66"/>
      <c r="G1006" s="68"/>
      <c r="H1006" s="68"/>
      <c r="I1006" s="69"/>
      <c r="J1006" s="66"/>
      <c r="K1006" s="66"/>
    </row>
    <row r="1007" spans="1:11" ht="12.75" x14ac:dyDescent="0.2">
      <c r="A1007" s="66"/>
      <c r="B1007" s="66"/>
      <c r="C1007" s="67"/>
      <c r="D1007" s="67"/>
      <c r="E1007" s="67"/>
      <c r="F1007" s="66"/>
      <c r="G1007" s="68"/>
      <c r="H1007" s="68"/>
      <c r="I1007" s="70"/>
      <c r="J1007" s="66"/>
      <c r="K1007" s="66"/>
    </row>
    <row r="1008" spans="1:11" ht="12.75" x14ac:dyDescent="0.2">
      <c r="A1008" s="66"/>
      <c r="B1008" s="66"/>
      <c r="C1008" s="67"/>
      <c r="D1008" s="67"/>
      <c r="E1008" s="67"/>
      <c r="F1008" s="66"/>
      <c r="G1008" s="68"/>
      <c r="H1008" s="68"/>
      <c r="I1008" s="69"/>
      <c r="J1008" s="66"/>
      <c r="K1008" s="66"/>
    </row>
    <row r="1009" spans="1:11" ht="12.75" x14ac:dyDescent="0.2">
      <c r="A1009" s="66"/>
      <c r="B1009" s="66"/>
      <c r="C1009" s="67"/>
      <c r="D1009" s="67"/>
      <c r="E1009" s="67"/>
      <c r="F1009" s="66"/>
      <c r="G1009" s="68"/>
      <c r="H1009" s="68"/>
      <c r="I1009" s="69"/>
      <c r="J1009" s="66"/>
      <c r="K1009" s="66"/>
    </row>
    <row r="1010" spans="1:11" ht="12.75" x14ac:dyDescent="0.2">
      <c r="A1010" s="66"/>
      <c r="B1010" s="66"/>
      <c r="C1010" s="67"/>
      <c r="D1010" s="67"/>
      <c r="E1010" s="67"/>
      <c r="F1010" s="66"/>
      <c r="G1010" s="68"/>
      <c r="H1010" s="68"/>
      <c r="I1010" s="69"/>
      <c r="J1010" s="66"/>
      <c r="K1010" s="66"/>
    </row>
    <row r="1011" spans="1:11" ht="12.75" x14ac:dyDescent="0.2">
      <c r="A1011" s="66"/>
      <c r="B1011" s="66"/>
      <c r="C1011" s="67"/>
      <c r="D1011" s="67"/>
      <c r="E1011" s="67"/>
      <c r="F1011" s="66"/>
      <c r="G1011" s="68"/>
      <c r="H1011" s="68"/>
      <c r="I1011" s="69"/>
      <c r="J1011" s="66"/>
      <c r="K1011" s="66"/>
    </row>
    <row r="1012" spans="1:11" ht="12.75" x14ac:dyDescent="0.2">
      <c r="A1012" s="66"/>
      <c r="B1012" s="66"/>
      <c r="C1012" s="67"/>
      <c r="D1012" s="67"/>
      <c r="E1012" s="67"/>
      <c r="F1012" s="66"/>
      <c r="G1012" s="68"/>
      <c r="H1012" s="68"/>
      <c r="I1012" s="69"/>
      <c r="J1012" s="66"/>
      <c r="K1012" s="66"/>
    </row>
    <row r="1013" spans="1:11" ht="12.75" x14ac:dyDescent="0.2">
      <c r="A1013" s="66"/>
      <c r="B1013" s="66"/>
      <c r="C1013" s="67"/>
      <c r="D1013" s="67"/>
      <c r="E1013" s="67"/>
      <c r="F1013" s="66"/>
      <c r="G1013" s="68"/>
      <c r="H1013" s="68"/>
      <c r="I1013" s="69"/>
      <c r="J1013" s="66"/>
      <c r="K1013" s="66"/>
    </row>
    <row r="1014" spans="1:11" ht="12.75" x14ac:dyDescent="0.2">
      <c r="A1014" s="66"/>
      <c r="B1014" s="66"/>
      <c r="C1014" s="67"/>
      <c r="D1014" s="67"/>
      <c r="E1014" s="67"/>
      <c r="F1014" s="66"/>
      <c r="G1014" s="68"/>
      <c r="H1014" s="68"/>
      <c r="I1014" s="82"/>
      <c r="J1014" s="66"/>
      <c r="K1014" s="66"/>
    </row>
    <row r="1015" spans="1:11" ht="12.75" x14ac:dyDescent="0.2">
      <c r="A1015" s="66"/>
      <c r="B1015" s="66"/>
      <c r="C1015" s="67"/>
      <c r="D1015" s="67"/>
      <c r="E1015" s="67"/>
      <c r="F1015" s="66"/>
      <c r="G1015" s="68"/>
      <c r="H1015" s="68"/>
      <c r="I1015" s="69"/>
      <c r="J1015" s="66"/>
      <c r="K1015" s="66"/>
    </row>
    <row r="1016" spans="1:11" ht="12.75" x14ac:dyDescent="0.2">
      <c r="A1016" s="66"/>
      <c r="B1016" s="66"/>
      <c r="C1016" s="67"/>
      <c r="D1016" s="67"/>
      <c r="E1016" s="67"/>
      <c r="F1016" s="66"/>
      <c r="G1016" s="68"/>
      <c r="H1016" s="68"/>
      <c r="I1016" s="69"/>
      <c r="J1016" s="66"/>
      <c r="K1016" s="66"/>
    </row>
    <row r="1017" spans="1:11" ht="12.75" x14ac:dyDescent="0.2">
      <c r="A1017" s="66"/>
      <c r="B1017" s="66"/>
      <c r="C1017" s="67"/>
      <c r="D1017" s="67"/>
      <c r="E1017" s="67"/>
      <c r="F1017" s="66"/>
      <c r="G1017" s="68"/>
      <c r="H1017" s="68"/>
      <c r="I1017" s="69"/>
      <c r="J1017" s="66"/>
      <c r="K1017" s="66"/>
    </row>
    <row r="1018" spans="1:11" ht="12.75" x14ac:dyDescent="0.2">
      <c r="A1018" s="66"/>
      <c r="B1018" s="66"/>
      <c r="C1018" s="67"/>
      <c r="D1018" s="67"/>
      <c r="E1018" s="67"/>
      <c r="F1018" s="66"/>
      <c r="G1018" s="68"/>
      <c r="H1018" s="68"/>
      <c r="I1018" s="69"/>
      <c r="J1018" s="66"/>
      <c r="K1018" s="66"/>
    </row>
    <row r="1019" spans="1:11" ht="12.75" x14ac:dyDescent="0.2">
      <c r="A1019" s="66"/>
      <c r="B1019" s="66"/>
      <c r="C1019" s="67"/>
      <c r="D1019" s="67"/>
      <c r="E1019" s="67"/>
      <c r="F1019" s="66"/>
      <c r="G1019" s="68"/>
      <c r="H1019" s="68"/>
      <c r="I1019" s="69"/>
      <c r="J1019" s="66"/>
      <c r="K1019" s="66"/>
    </row>
    <row r="1020" spans="1:11" ht="12.75" x14ac:dyDescent="0.2">
      <c r="A1020" s="66"/>
      <c r="B1020" s="66"/>
      <c r="C1020" s="67"/>
      <c r="D1020" s="67"/>
      <c r="E1020" s="67"/>
      <c r="F1020" s="66"/>
      <c r="G1020" s="68"/>
      <c r="H1020" s="68"/>
      <c r="I1020" s="69"/>
      <c r="J1020" s="66"/>
      <c r="K1020" s="66"/>
    </row>
    <row r="1021" spans="1:11" ht="12.75" x14ac:dyDescent="0.2">
      <c r="A1021" s="66"/>
      <c r="B1021" s="66"/>
      <c r="C1021" s="67"/>
      <c r="D1021" s="67"/>
      <c r="E1021" s="67"/>
      <c r="F1021" s="66"/>
      <c r="G1021" s="68"/>
      <c r="H1021" s="68"/>
      <c r="I1021" s="64"/>
      <c r="J1021" s="66"/>
      <c r="K1021" s="66"/>
    </row>
    <row r="1022" spans="1:11" ht="12.75" x14ac:dyDescent="0.2">
      <c r="A1022" s="66"/>
      <c r="B1022" s="66"/>
      <c r="C1022" s="67"/>
      <c r="D1022" s="67"/>
      <c r="E1022" s="67"/>
      <c r="F1022" s="66"/>
      <c r="G1022" s="68"/>
      <c r="H1022" s="68"/>
      <c r="I1022" s="64"/>
      <c r="J1022" s="66"/>
      <c r="K1022" s="66"/>
    </row>
    <row r="1023" spans="1:11" ht="12.75" x14ac:dyDescent="0.2">
      <c r="A1023" s="66"/>
      <c r="B1023" s="66"/>
      <c r="C1023" s="67"/>
      <c r="D1023" s="67"/>
      <c r="E1023" s="67"/>
      <c r="F1023" s="66"/>
      <c r="G1023" s="68"/>
      <c r="H1023" s="68"/>
      <c r="I1023" s="69"/>
      <c r="J1023" s="66"/>
      <c r="K1023" s="66"/>
    </row>
    <row r="1024" spans="1:11" ht="12.75" x14ac:dyDescent="0.2">
      <c r="A1024" s="66"/>
      <c r="B1024" s="66"/>
      <c r="C1024" s="67"/>
      <c r="D1024" s="67"/>
      <c r="E1024" s="67"/>
      <c r="F1024" s="66"/>
      <c r="G1024" s="68"/>
      <c r="H1024" s="68"/>
      <c r="I1024" s="69"/>
      <c r="J1024" s="66"/>
      <c r="K1024" s="66"/>
    </row>
    <row r="1025" spans="1:11" ht="12.75" x14ac:dyDescent="0.2">
      <c r="A1025" s="66"/>
      <c r="B1025" s="66"/>
      <c r="C1025" s="67"/>
      <c r="D1025" s="67"/>
      <c r="E1025" s="67"/>
      <c r="F1025" s="66"/>
      <c r="G1025" s="68"/>
      <c r="H1025" s="68"/>
      <c r="I1025" s="70"/>
      <c r="J1025" s="66"/>
      <c r="K1025" s="66"/>
    </row>
    <row r="1026" spans="1:11" ht="12.75" x14ac:dyDescent="0.2">
      <c r="A1026" s="66"/>
      <c r="B1026" s="66"/>
      <c r="C1026" s="67"/>
      <c r="D1026" s="67"/>
      <c r="E1026" s="67"/>
      <c r="F1026" s="66"/>
      <c r="G1026" s="68"/>
      <c r="H1026" s="68"/>
      <c r="I1026" s="77"/>
      <c r="J1026" s="66"/>
      <c r="K1026" s="66"/>
    </row>
    <row r="1027" spans="1:11" ht="12.75" x14ac:dyDescent="0.2">
      <c r="A1027" s="66"/>
      <c r="B1027" s="66"/>
      <c r="C1027" s="67"/>
      <c r="D1027" s="67"/>
      <c r="E1027" s="67"/>
      <c r="F1027" s="66"/>
      <c r="G1027" s="68"/>
      <c r="H1027" s="68"/>
      <c r="I1027" s="64"/>
      <c r="J1027" s="66"/>
      <c r="K1027" s="66"/>
    </row>
    <row r="1028" spans="1:11" ht="12.75" x14ac:dyDescent="0.2">
      <c r="A1028" s="66"/>
      <c r="B1028" s="66"/>
      <c r="C1028" s="67"/>
      <c r="D1028" s="67"/>
      <c r="E1028" s="67"/>
      <c r="F1028" s="66"/>
      <c r="G1028" s="68"/>
      <c r="H1028" s="68"/>
      <c r="I1028" s="70"/>
      <c r="J1028" s="66"/>
      <c r="K1028" s="66"/>
    </row>
    <row r="1029" spans="1:11" ht="12.75" x14ac:dyDescent="0.2">
      <c r="A1029" s="66"/>
      <c r="B1029" s="66"/>
      <c r="C1029" s="67"/>
      <c r="D1029" s="67"/>
      <c r="E1029" s="67"/>
      <c r="F1029" s="66"/>
      <c r="G1029" s="68"/>
      <c r="H1029" s="68"/>
      <c r="I1029" s="77"/>
      <c r="J1029" s="66"/>
      <c r="K1029" s="66"/>
    </row>
    <row r="1030" spans="1:11" ht="12.75" x14ac:dyDescent="0.2">
      <c r="A1030" s="66"/>
      <c r="B1030" s="66"/>
      <c r="C1030" s="67"/>
      <c r="D1030" s="67"/>
      <c r="E1030" s="67"/>
      <c r="F1030" s="66"/>
      <c r="G1030" s="68"/>
      <c r="H1030" s="68"/>
      <c r="I1030" s="64"/>
      <c r="J1030" s="66"/>
      <c r="K1030" s="66"/>
    </row>
    <row r="1031" spans="1:11" ht="12.75" x14ac:dyDescent="0.2">
      <c r="A1031" s="66"/>
      <c r="B1031" s="66"/>
      <c r="C1031" s="67"/>
      <c r="D1031" s="67"/>
      <c r="E1031" s="67"/>
      <c r="F1031" s="66"/>
      <c r="G1031" s="68"/>
      <c r="H1031" s="68"/>
      <c r="I1031" s="69"/>
      <c r="J1031" s="66"/>
      <c r="K1031" s="66"/>
    </row>
    <row r="1032" spans="1:11" ht="12.75" x14ac:dyDescent="0.2">
      <c r="A1032" s="66"/>
      <c r="B1032" s="66"/>
      <c r="C1032" s="67"/>
      <c r="D1032" s="67"/>
      <c r="E1032" s="67"/>
      <c r="F1032" s="66"/>
      <c r="G1032" s="68"/>
      <c r="H1032" s="68"/>
      <c r="I1032" s="69"/>
      <c r="J1032" s="66"/>
      <c r="K1032" s="66"/>
    </row>
    <row r="1033" spans="1:11" ht="12.75" x14ac:dyDescent="0.2">
      <c r="A1033" s="66"/>
      <c r="B1033" s="66"/>
      <c r="C1033" s="67"/>
      <c r="D1033" s="67"/>
      <c r="E1033" s="67"/>
      <c r="F1033" s="66"/>
      <c r="G1033" s="68"/>
      <c r="H1033" s="68"/>
      <c r="I1033" s="69"/>
      <c r="J1033" s="66"/>
      <c r="K1033" s="66"/>
    </row>
    <row r="1034" spans="1:11" ht="12.75" x14ac:dyDescent="0.2">
      <c r="A1034" s="66"/>
      <c r="B1034" s="66"/>
      <c r="C1034" s="67"/>
      <c r="D1034" s="67"/>
      <c r="E1034" s="67"/>
      <c r="F1034" s="66"/>
      <c r="G1034" s="68"/>
      <c r="H1034" s="68"/>
      <c r="I1034" s="69"/>
      <c r="J1034" s="66"/>
      <c r="K1034" s="66"/>
    </row>
    <row r="1035" spans="1:11" ht="12.75" x14ac:dyDescent="0.2">
      <c r="A1035" s="66"/>
      <c r="B1035" s="66"/>
      <c r="C1035" s="67"/>
      <c r="D1035" s="67"/>
      <c r="E1035" s="67"/>
      <c r="F1035" s="66"/>
      <c r="G1035" s="68"/>
      <c r="H1035" s="68"/>
      <c r="I1035" s="69"/>
      <c r="J1035" s="66"/>
      <c r="K1035" s="66"/>
    </row>
    <row r="1036" spans="1:11" ht="12.75" x14ac:dyDescent="0.2">
      <c r="A1036" s="66"/>
      <c r="B1036" s="66"/>
      <c r="C1036" s="67"/>
      <c r="D1036" s="67"/>
      <c r="E1036" s="67"/>
      <c r="F1036" s="66"/>
      <c r="G1036" s="68"/>
      <c r="H1036" s="68"/>
      <c r="I1036" s="69"/>
      <c r="J1036" s="66"/>
      <c r="K1036" s="66"/>
    </row>
    <row r="1037" spans="1:11" ht="12.75" x14ac:dyDescent="0.2">
      <c r="A1037" s="66"/>
      <c r="B1037" s="66"/>
      <c r="C1037" s="67"/>
      <c r="D1037" s="67"/>
      <c r="E1037" s="67"/>
      <c r="F1037" s="66"/>
      <c r="G1037" s="68"/>
      <c r="H1037" s="68"/>
      <c r="I1037" s="69"/>
      <c r="J1037" s="66"/>
      <c r="K1037" s="66"/>
    </row>
    <row r="1038" spans="1:11" ht="12.75" x14ac:dyDescent="0.2">
      <c r="A1038" s="66"/>
      <c r="B1038" s="66"/>
      <c r="C1038" s="67"/>
      <c r="D1038" s="67"/>
      <c r="E1038" s="67"/>
      <c r="F1038" s="66"/>
      <c r="G1038" s="68"/>
      <c r="H1038" s="68"/>
      <c r="I1038" s="69"/>
      <c r="J1038" s="66"/>
      <c r="K1038" s="66"/>
    </row>
    <row r="1039" spans="1:11" ht="12.75" x14ac:dyDescent="0.2">
      <c r="A1039" s="66"/>
      <c r="B1039" s="66"/>
      <c r="C1039" s="67"/>
      <c r="D1039" s="67"/>
      <c r="E1039" s="67"/>
      <c r="F1039" s="66"/>
      <c r="G1039" s="68"/>
      <c r="H1039" s="68"/>
      <c r="I1039" s="69"/>
      <c r="J1039" s="66"/>
      <c r="K1039" s="66"/>
    </row>
    <row r="1040" spans="1:11" ht="12.75" x14ac:dyDescent="0.2">
      <c r="A1040" s="66"/>
      <c r="B1040" s="66"/>
      <c r="C1040" s="67"/>
      <c r="D1040" s="67"/>
      <c r="E1040" s="67"/>
      <c r="F1040" s="66"/>
      <c r="G1040" s="68"/>
      <c r="H1040" s="68"/>
      <c r="I1040" s="69"/>
      <c r="J1040" s="66"/>
      <c r="K1040" s="66"/>
    </row>
    <row r="1041" spans="1:11" ht="12.75" x14ac:dyDescent="0.2">
      <c r="A1041" s="66"/>
      <c r="B1041" s="66"/>
      <c r="C1041" s="67"/>
      <c r="D1041" s="67"/>
      <c r="E1041" s="67"/>
      <c r="F1041" s="66"/>
      <c r="G1041" s="68"/>
      <c r="H1041" s="68"/>
      <c r="I1041" s="69"/>
      <c r="J1041" s="66"/>
      <c r="K1041" s="66"/>
    </row>
    <row r="1042" spans="1:11" ht="12.75" x14ac:dyDescent="0.2">
      <c r="A1042" s="66"/>
      <c r="B1042" s="66"/>
      <c r="C1042" s="67"/>
      <c r="D1042" s="67"/>
      <c r="E1042" s="67"/>
      <c r="F1042" s="66"/>
      <c r="G1042" s="68"/>
      <c r="H1042" s="68"/>
      <c r="I1042" s="69"/>
      <c r="J1042" s="66"/>
      <c r="K1042" s="66"/>
    </row>
    <row r="1043" spans="1:11" ht="12.75" x14ac:dyDescent="0.2">
      <c r="A1043" s="66"/>
      <c r="B1043" s="66"/>
      <c r="C1043" s="67"/>
      <c r="D1043" s="67"/>
      <c r="E1043" s="67"/>
      <c r="F1043" s="66"/>
      <c r="G1043" s="68"/>
      <c r="H1043" s="68"/>
      <c r="I1043" s="69"/>
      <c r="J1043" s="66"/>
      <c r="K1043" s="66"/>
    </row>
    <row r="1044" spans="1:11" ht="12.75" x14ac:dyDescent="0.2">
      <c r="A1044" s="66"/>
      <c r="B1044" s="66"/>
      <c r="C1044" s="67"/>
      <c r="D1044" s="67"/>
      <c r="E1044" s="67"/>
      <c r="F1044" s="66"/>
      <c r="G1044" s="68"/>
      <c r="H1044" s="68"/>
      <c r="I1044" s="69"/>
      <c r="J1044" s="66"/>
      <c r="K1044" s="66"/>
    </row>
    <row r="1045" spans="1:11" ht="12.75" x14ac:dyDescent="0.2">
      <c r="A1045" s="66"/>
      <c r="B1045" s="66"/>
      <c r="C1045" s="67"/>
      <c r="D1045" s="67"/>
      <c r="E1045" s="67"/>
      <c r="F1045" s="66"/>
      <c r="G1045" s="68"/>
      <c r="H1045" s="68"/>
      <c r="I1045" s="69"/>
      <c r="J1045" s="66"/>
      <c r="K1045" s="66"/>
    </row>
    <row r="1046" spans="1:11" ht="12.75" x14ac:dyDescent="0.2">
      <c r="A1046" s="66"/>
      <c r="B1046" s="66"/>
      <c r="C1046" s="67"/>
      <c r="D1046" s="67"/>
      <c r="E1046" s="67"/>
      <c r="F1046" s="66"/>
      <c r="G1046" s="68"/>
      <c r="H1046" s="68"/>
      <c r="I1046" s="69"/>
      <c r="J1046" s="66"/>
      <c r="K1046" s="66"/>
    </row>
    <row r="1047" spans="1:11" ht="12.75" x14ac:dyDescent="0.2">
      <c r="A1047" s="66"/>
      <c r="B1047" s="66"/>
      <c r="C1047" s="67"/>
      <c r="D1047" s="67"/>
      <c r="E1047" s="67"/>
      <c r="F1047" s="66"/>
      <c r="G1047" s="68"/>
      <c r="H1047" s="68"/>
      <c r="I1047" s="69"/>
      <c r="J1047" s="66"/>
      <c r="K1047" s="66"/>
    </row>
    <row r="1048" spans="1:11" ht="12.75" x14ac:dyDescent="0.2">
      <c r="A1048" s="66"/>
      <c r="B1048" s="66"/>
      <c r="C1048" s="67"/>
      <c r="D1048" s="67"/>
      <c r="E1048" s="67"/>
      <c r="F1048" s="66"/>
      <c r="G1048" s="68"/>
      <c r="H1048" s="68"/>
      <c r="I1048" s="69"/>
      <c r="J1048" s="66"/>
      <c r="K1048" s="66"/>
    </row>
    <row r="1049" spans="1:11" ht="12.75" x14ac:dyDescent="0.2">
      <c r="A1049" s="66"/>
      <c r="B1049" s="66"/>
      <c r="C1049" s="67"/>
      <c r="D1049" s="67"/>
      <c r="E1049" s="67"/>
      <c r="F1049" s="66"/>
      <c r="G1049" s="68"/>
      <c r="H1049" s="68"/>
      <c r="I1049" s="69"/>
      <c r="J1049" s="66"/>
      <c r="K1049" s="66"/>
    </row>
    <row r="1050" spans="1:11" ht="12.75" x14ac:dyDescent="0.2">
      <c r="A1050" s="66"/>
      <c r="B1050" s="66"/>
      <c r="C1050" s="67"/>
      <c r="D1050" s="67"/>
      <c r="E1050" s="67"/>
      <c r="F1050" s="66"/>
      <c r="G1050" s="68"/>
      <c r="H1050" s="68"/>
      <c r="I1050" s="69"/>
      <c r="J1050" s="66"/>
      <c r="K1050" s="66"/>
    </row>
    <row r="1051" spans="1:11" ht="12.75" x14ac:dyDescent="0.2">
      <c r="A1051" s="66"/>
      <c r="B1051" s="66"/>
      <c r="C1051" s="67"/>
      <c r="D1051" s="67"/>
      <c r="E1051" s="67"/>
      <c r="F1051" s="66"/>
      <c r="G1051" s="68"/>
      <c r="H1051" s="68"/>
      <c r="I1051" s="69"/>
      <c r="J1051" s="66"/>
      <c r="K1051" s="66"/>
    </row>
    <row r="1052" spans="1:11" ht="12.75" x14ac:dyDescent="0.2">
      <c r="A1052" s="66"/>
      <c r="B1052" s="66"/>
      <c r="C1052" s="67"/>
      <c r="D1052" s="67"/>
      <c r="E1052" s="67"/>
      <c r="F1052" s="66"/>
      <c r="G1052" s="68"/>
      <c r="H1052" s="68"/>
      <c r="I1052" s="69"/>
      <c r="J1052" s="66"/>
      <c r="K1052" s="66"/>
    </row>
    <row r="1053" spans="1:11" ht="12.75" x14ac:dyDescent="0.2">
      <c r="A1053" s="66"/>
      <c r="B1053" s="66"/>
      <c r="C1053" s="67"/>
      <c r="D1053" s="67"/>
      <c r="E1053" s="67"/>
      <c r="F1053" s="66"/>
      <c r="G1053" s="68"/>
      <c r="H1053" s="68"/>
      <c r="I1053" s="69"/>
      <c r="J1053" s="66"/>
      <c r="K1053" s="66"/>
    </row>
    <row r="1054" spans="1:11" ht="12.75" x14ac:dyDescent="0.2">
      <c r="A1054" s="66"/>
      <c r="B1054" s="66"/>
      <c r="C1054" s="67"/>
      <c r="D1054" s="67"/>
      <c r="E1054" s="67"/>
      <c r="F1054" s="66"/>
      <c r="G1054" s="68"/>
      <c r="H1054" s="68"/>
      <c r="I1054" s="69"/>
      <c r="J1054" s="66"/>
      <c r="K1054" s="66"/>
    </row>
    <row r="1055" spans="1:11" ht="12.75" x14ac:dyDescent="0.2">
      <c r="A1055" s="66"/>
      <c r="B1055" s="66"/>
      <c r="C1055" s="67"/>
      <c r="D1055" s="67"/>
      <c r="E1055" s="67"/>
      <c r="F1055" s="66"/>
      <c r="G1055" s="68"/>
      <c r="H1055" s="68"/>
      <c r="I1055" s="69"/>
      <c r="J1055" s="66"/>
      <c r="K1055" s="66"/>
    </row>
    <row r="1056" spans="1:11" ht="12.75" x14ac:dyDescent="0.2">
      <c r="A1056" s="66"/>
      <c r="B1056" s="66"/>
      <c r="C1056" s="67"/>
      <c r="D1056" s="67"/>
      <c r="E1056" s="67"/>
      <c r="F1056" s="66"/>
      <c r="G1056" s="68"/>
      <c r="H1056" s="68"/>
      <c r="I1056" s="69"/>
      <c r="J1056" s="66"/>
      <c r="K1056" s="66"/>
    </row>
    <row r="1057" spans="1:11" ht="12.75" x14ac:dyDescent="0.2">
      <c r="A1057" s="66"/>
      <c r="B1057" s="66"/>
      <c r="C1057" s="67"/>
      <c r="D1057" s="67"/>
      <c r="E1057" s="67"/>
      <c r="F1057" s="66"/>
      <c r="G1057" s="68"/>
      <c r="H1057" s="68"/>
      <c r="I1057" s="69"/>
      <c r="J1057" s="66"/>
      <c r="K1057" s="66"/>
    </row>
    <row r="1058" spans="1:11" ht="12.75" x14ac:dyDescent="0.2">
      <c r="A1058" s="66"/>
      <c r="B1058" s="66"/>
      <c r="C1058" s="67"/>
      <c r="D1058" s="67"/>
      <c r="E1058" s="67"/>
      <c r="F1058" s="66"/>
      <c r="G1058" s="68"/>
      <c r="H1058" s="68"/>
      <c r="I1058" s="64"/>
      <c r="J1058" s="66"/>
      <c r="K1058" s="66"/>
    </row>
    <row r="1059" spans="1:11" ht="12.75" x14ac:dyDescent="0.2">
      <c r="A1059" s="66"/>
      <c r="B1059" s="66"/>
      <c r="C1059" s="67"/>
      <c r="D1059" s="67"/>
      <c r="E1059" s="67"/>
      <c r="F1059" s="66"/>
      <c r="G1059" s="68"/>
      <c r="H1059" s="68"/>
      <c r="I1059" s="69"/>
      <c r="J1059" s="66"/>
      <c r="K1059" s="66"/>
    </row>
    <row r="1060" spans="1:11" ht="12.75" x14ac:dyDescent="0.2">
      <c r="A1060" s="66"/>
      <c r="B1060" s="66"/>
      <c r="C1060" s="67"/>
      <c r="D1060" s="67"/>
      <c r="E1060" s="67"/>
      <c r="F1060" s="66"/>
      <c r="G1060" s="68"/>
      <c r="H1060" s="68"/>
      <c r="I1060" s="69"/>
      <c r="J1060" s="66"/>
      <c r="K1060" s="66"/>
    </row>
    <row r="1061" spans="1:11" ht="12.75" x14ac:dyDescent="0.2">
      <c r="A1061" s="66"/>
      <c r="B1061" s="66"/>
      <c r="C1061" s="67"/>
      <c r="D1061" s="67"/>
      <c r="E1061" s="67"/>
      <c r="F1061" s="66"/>
      <c r="G1061" s="68"/>
      <c r="H1061" s="68"/>
      <c r="I1061" s="69"/>
      <c r="J1061" s="66"/>
      <c r="K1061" s="66"/>
    </row>
    <row r="1062" spans="1:11" ht="12.75" x14ac:dyDescent="0.2">
      <c r="A1062" s="66"/>
      <c r="B1062" s="66"/>
      <c r="C1062" s="67"/>
      <c r="D1062" s="67"/>
      <c r="E1062" s="67"/>
      <c r="F1062" s="66"/>
      <c r="G1062" s="68"/>
      <c r="H1062" s="68"/>
      <c r="I1062" s="69"/>
      <c r="J1062" s="66"/>
      <c r="K1062" s="66"/>
    </row>
    <row r="1063" spans="1:11" ht="12.75" x14ac:dyDescent="0.2">
      <c r="A1063" s="66"/>
      <c r="B1063" s="66"/>
      <c r="C1063" s="67"/>
      <c r="D1063" s="67"/>
      <c r="E1063" s="67"/>
      <c r="F1063" s="66"/>
      <c r="G1063" s="68"/>
      <c r="H1063" s="68"/>
      <c r="I1063" s="69"/>
      <c r="J1063" s="66"/>
      <c r="K1063" s="66"/>
    </row>
    <row r="1064" spans="1:11" ht="12.75" x14ac:dyDescent="0.2">
      <c r="A1064" s="66"/>
      <c r="B1064" s="66"/>
      <c r="C1064" s="67"/>
      <c r="D1064" s="67"/>
      <c r="E1064" s="67"/>
      <c r="F1064" s="66"/>
      <c r="G1064" s="68"/>
      <c r="H1064" s="68"/>
      <c r="I1064" s="69"/>
      <c r="J1064" s="66"/>
      <c r="K1064" s="66"/>
    </row>
    <row r="1065" spans="1:11" ht="12.75" x14ac:dyDescent="0.2">
      <c r="A1065" s="66"/>
      <c r="B1065" s="66"/>
      <c r="C1065" s="67"/>
      <c r="D1065" s="67"/>
      <c r="E1065" s="67"/>
      <c r="F1065" s="66"/>
      <c r="G1065" s="68"/>
      <c r="H1065" s="68"/>
      <c r="I1065" s="69"/>
      <c r="J1065" s="66"/>
      <c r="K1065" s="66"/>
    </row>
    <row r="1066" spans="1:11" ht="12.75" x14ac:dyDescent="0.2">
      <c r="A1066" s="66"/>
      <c r="B1066" s="66"/>
      <c r="C1066" s="67"/>
      <c r="D1066" s="67"/>
      <c r="E1066" s="67"/>
      <c r="F1066" s="66"/>
      <c r="G1066" s="68"/>
      <c r="H1066" s="68"/>
      <c r="I1066" s="69"/>
      <c r="J1066" s="66"/>
      <c r="K1066" s="66"/>
    </row>
    <row r="1067" spans="1:11" ht="12.75" x14ac:dyDescent="0.2">
      <c r="A1067" s="66"/>
      <c r="B1067" s="66"/>
      <c r="C1067" s="67"/>
      <c r="D1067" s="67"/>
      <c r="E1067" s="67"/>
      <c r="F1067" s="66"/>
      <c r="G1067" s="68"/>
      <c r="H1067" s="68"/>
      <c r="I1067" s="64"/>
      <c r="J1067" s="66"/>
      <c r="K1067" s="66"/>
    </row>
    <row r="1068" spans="1:11" ht="12.75" x14ac:dyDescent="0.2">
      <c r="A1068" s="66"/>
      <c r="B1068" s="66"/>
      <c r="C1068" s="67"/>
      <c r="D1068" s="67"/>
      <c r="E1068" s="67"/>
      <c r="F1068" s="66"/>
      <c r="G1068" s="68"/>
      <c r="H1068" s="68"/>
      <c r="I1068" s="69"/>
      <c r="J1068" s="66"/>
      <c r="K1068" s="66"/>
    </row>
    <row r="1069" spans="1:11" ht="12.75" x14ac:dyDescent="0.2">
      <c r="A1069" s="66"/>
      <c r="B1069" s="66"/>
      <c r="C1069" s="67"/>
      <c r="D1069" s="67"/>
      <c r="E1069" s="67"/>
      <c r="F1069" s="66"/>
      <c r="G1069" s="68"/>
      <c r="H1069" s="68"/>
      <c r="I1069" s="69"/>
      <c r="J1069" s="66"/>
      <c r="K1069" s="66"/>
    </row>
    <row r="1070" spans="1:11" ht="12.75" x14ac:dyDescent="0.2">
      <c r="A1070" s="66"/>
      <c r="B1070" s="66"/>
      <c r="C1070" s="67"/>
      <c r="D1070" s="67"/>
      <c r="E1070" s="67"/>
      <c r="F1070" s="66"/>
      <c r="G1070" s="68"/>
      <c r="H1070" s="68"/>
      <c r="I1070" s="69"/>
      <c r="J1070" s="66"/>
      <c r="K1070" s="66"/>
    </row>
    <row r="1071" spans="1:11" ht="12.75" x14ac:dyDescent="0.2">
      <c r="A1071" s="66"/>
      <c r="B1071" s="66"/>
      <c r="C1071" s="67"/>
      <c r="D1071" s="67"/>
      <c r="E1071" s="67"/>
      <c r="F1071" s="66"/>
      <c r="G1071" s="68"/>
      <c r="H1071" s="68"/>
      <c r="I1071" s="69"/>
      <c r="J1071" s="66"/>
      <c r="K1071" s="66"/>
    </row>
    <row r="1072" spans="1:11" ht="12.75" x14ac:dyDescent="0.2">
      <c r="A1072" s="66"/>
      <c r="B1072" s="66"/>
      <c r="C1072" s="67"/>
      <c r="D1072" s="67"/>
      <c r="E1072" s="67"/>
      <c r="F1072" s="66"/>
      <c r="G1072" s="68"/>
      <c r="H1072" s="68"/>
      <c r="I1072" s="69"/>
      <c r="J1072" s="66"/>
      <c r="K1072" s="66"/>
    </row>
    <row r="1073" spans="1:11" ht="12.75" x14ac:dyDescent="0.2">
      <c r="A1073" s="66"/>
      <c r="B1073" s="66"/>
      <c r="C1073" s="67"/>
      <c r="D1073" s="67"/>
      <c r="E1073" s="67"/>
      <c r="F1073" s="66"/>
      <c r="G1073" s="68"/>
      <c r="H1073" s="68"/>
      <c r="I1073" s="69"/>
      <c r="J1073" s="66"/>
      <c r="K1073" s="66"/>
    </row>
    <row r="1074" spans="1:11" ht="12.75" x14ac:dyDescent="0.2">
      <c r="A1074" s="66"/>
      <c r="B1074" s="66"/>
      <c r="C1074" s="67"/>
      <c r="D1074" s="67"/>
      <c r="E1074" s="67"/>
      <c r="F1074" s="66"/>
      <c r="G1074" s="68"/>
      <c r="H1074" s="68"/>
      <c r="I1074" s="64"/>
      <c r="J1074" s="66"/>
      <c r="K1074" s="66"/>
    </row>
    <row r="1075" spans="1:11" ht="12.75" x14ac:dyDescent="0.2">
      <c r="A1075" s="66"/>
      <c r="B1075" s="66"/>
      <c r="C1075" s="67"/>
      <c r="D1075" s="67"/>
      <c r="E1075" s="67"/>
      <c r="F1075" s="66"/>
      <c r="G1075" s="68"/>
      <c r="H1075" s="68"/>
      <c r="I1075" s="64"/>
      <c r="J1075" s="66"/>
      <c r="K1075" s="66"/>
    </row>
    <row r="1076" spans="1:11" ht="12.75" x14ac:dyDescent="0.2">
      <c r="A1076" s="66"/>
      <c r="B1076" s="66"/>
      <c r="C1076" s="67"/>
      <c r="D1076" s="67"/>
      <c r="E1076" s="67"/>
      <c r="F1076" s="66"/>
      <c r="G1076" s="68"/>
      <c r="H1076" s="68"/>
      <c r="I1076" s="69"/>
      <c r="J1076" s="66"/>
      <c r="K1076" s="66"/>
    </row>
    <row r="1077" spans="1:11" ht="12.75" x14ac:dyDescent="0.2">
      <c r="A1077" s="66"/>
      <c r="B1077" s="66"/>
      <c r="C1077" s="67"/>
      <c r="D1077" s="67"/>
      <c r="E1077" s="67"/>
      <c r="F1077" s="66"/>
      <c r="G1077" s="68"/>
      <c r="H1077" s="68"/>
      <c r="I1077" s="69"/>
      <c r="J1077" s="66"/>
      <c r="K1077" s="66"/>
    </row>
    <row r="1078" spans="1:11" ht="12.75" x14ac:dyDescent="0.2">
      <c r="A1078" s="66"/>
      <c r="B1078" s="66"/>
      <c r="C1078" s="67"/>
      <c r="D1078" s="67"/>
      <c r="E1078" s="67"/>
      <c r="F1078" s="66"/>
      <c r="G1078" s="68"/>
      <c r="H1078" s="68"/>
      <c r="I1078" s="69"/>
      <c r="J1078" s="66"/>
      <c r="K1078" s="66"/>
    </row>
    <row r="1079" spans="1:11" ht="12.75" x14ac:dyDescent="0.2">
      <c r="A1079" s="66"/>
      <c r="B1079" s="66"/>
      <c r="C1079" s="67"/>
      <c r="D1079" s="67"/>
      <c r="E1079" s="67"/>
      <c r="F1079" s="66"/>
      <c r="G1079" s="68"/>
      <c r="H1079" s="68"/>
      <c r="I1079" s="69"/>
      <c r="J1079" s="66"/>
      <c r="K1079" s="66"/>
    </row>
    <row r="1080" spans="1:11" ht="12.75" x14ac:dyDescent="0.2">
      <c r="A1080" s="66"/>
      <c r="B1080" s="66"/>
      <c r="C1080" s="67"/>
      <c r="D1080" s="67"/>
      <c r="E1080" s="67"/>
      <c r="F1080" s="66"/>
      <c r="G1080" s="68"/>
      <c r="H1080" s="68"/>
      <c r="I1080" s="69"/>
      <c r="J1080" s="66"/>
      <c r="K1080" s="66"/>
    </row>
    <row r="1081" spans="1:11" ht="12.75" x14ac:dyDescent="0.2">
      <c r="A1081" s="66"/>
      <c r="B1081" s="66"/>
      <c r="C1081" s="67"/>
      <c r="D1081" s="67"/>
      <c r="E1081" s="67"/>
      <c r="F1081" s="66"/>
      <c r="G1081" s="68"/>
      <c r="H1081" s="68"/>
      <c r="I1081" s="69"/>
      <c r="J1081" s="66"/>
      <c r="K1081" s="66"/>
    </row>
    <row r="1082" spans="1:11" ht="12.75" x14ac:dyDescent="0.2">
      <c r="A1082" s="66"/>
      <c r="B1082" s="66"/>
      <c r="C1082" s="67"/>
      <c r="D1082" s="67"/>
      <c r="E1082" s="67"/>
      <c r="F1082" s="66"/>
      <c r="G1082" s="68"/>
      <c r="H1082" s="68"/>
      <c r="I1082" s="69"/>
      <c r="J1082" s="66"/>
      <c r="K1082" s="66"/>
    </row>
    <row r="1083" spans="1:11" ht="12.75" x14ac:dyDescent="0.2">
      <c r="A1083" s="66"/>
      <c r="B1083" s="66"/>
      <c r="C1083" s="67"/>
      <c r="D1083" s="67"/>
      <c r="E1083" s="67"/>
      <c r="F1083" s="66"/>
      <c r="G1083" s="68"/>
      <c r="H1083" s="68"/>
      <c r="I1083" s="69"/>
      <c r="J1083" s="66"/>
      <c r="K1083" s="66"/>
    </row>
    <row r="1084" spans="1:11" ht="12.75" x14ac:dyDescent="0.2">
      <c r="A1084" s="66"/>
      <c r="B1084" s="66"/>
      <c r="C1084" s="67"/>
      <c r="D1084" s="67"/>
      <c r="E1084" s="67"/>
      <c r="F1084" s="66"/>
      <c r="G1084" s="68"/>
      <c r="H1084" s="68"/>
      <c r="I1084" s="69"/>
      <c r="J1084" s="66"/>
      <c r="K1084" s="66"/>
    </row>
    <row r="1085" spans="1:11" ht="12.75" x14ac:dyDescent="0.2">
      <c r="A1085" s="66"/>
      <c r="B1085" s="66"/>
      <c r="C1085" s="67"/>
      <c r="D1085" s="67"/>
      <c r="E1085" s="67"/>
      <c r="F1085" s="66"/>
      <c r="G1085" s="68"/>
      <c r="H1085" s="68"/>
      <c r="I1085" s="69"/>
      <c r="J1085" s="66"/>
      <c r="K1085" s="66"/>
    </row>
    <row r="1086" spans="1:11" ht="12.75" x14ac:dyDescent="0.2">
      <c r="A1086" s="66"/>
      <c r="B1086" s="66"/>
      <c r="C1086" s="67"/>
      <c r="D1086" s="67"/>
      <c r="E1086" s="67"/>
      <c r="F1086" s="66"/>
      <c r="G1086" s="68"/>
      <c r="H1086" s="68"/>
      <c r="I1086" s="69"/>
      <c r="J1086" s="66"/>
      <c r="K1086" s="66"/>
    </row>
    <row r="1087" spans="1:11" ht="12.75" x14ac:dyDescent="0.2">
      <c r="A1087" s="66"/>
      <c r="B1087" s="66"/>
      <c r="C1087" s="67"/>
      <c r="D1087" s="67"/>
      <c r="E1087" s="67"/>
      <c r="F1087" s="66"/>
      <c r="G1087" s="68"/>
      <c r="H1087" s="68"/>
      <c r="I1087" s="69"/>
      <c r="J1087" s="66"/>
      <c r="K1087" s="66"/>
    </row>
    <row r="1088" spans="1:11" ht="12.75" x14ac:dyDescent="0.2">
      <c r="A1088" s="66"/>
      <c r="B1088" s="66"/>
      <c r="C1088" s="67"/>
      <c r="D1088" s="67"/>
      <c r="E1088" s="67"/>
      <c r="F1088" s="66"/>
      <c r="G1088" s="68"/>
      <c r="H1088" s="68"/>
      <c r="I1088" s="69"/>
      <c r="J1088" s="66"/>
      <c r="K1088" s="66"/>
    </row>
    <row r="1089" spans="1:11" ht="12.75" x14ac:dyDescent="0.2">
      <c r="A1089" s="66"/>
      <c r="B1089" s="66"/>
      <c r="C1089" s="67"/>
      <c r="D1089" s="67"/>
      <c r="E1089" s="67"/>
      <c r="F1089" s="66"/>
      <c r="G1089" s="68"/>
      <c r="H1089" s="68"/>
      <c r="I1089" s="69"/>
      <c r="J1089" s="66"/>
      <c r="K1089" s="66"/>
    </row>
    <row r="1090" spans="1:11" ht="12.75" x14ac:dyDescent="0.2">
      <c r="A1090" s="66"/>
      <c r="B1090" s="66"/>
      <c r="C1090" s="67"/>
      <c r="D1090" s="67"/>
      <c r="E1090" s="67"/>
      <c r="F1090" s="66"/>
      <c r="G1090" s="68"/>
      <c r="H1090" s="68"/>
      <c r="I1090" s="69"/>
      <c r="J1090" s="66"/>
      <c r="K1090" s="66"/>
    </row>
    <row r="1091" spans="1:11" ht="12.75" x14ac:dyDescent="0.2">
      <c r="A1091" s="66"/>
      <c r="B1091" s="66"/>
      <c r="C1091" s="67"/>
      <c r="D1091" s="67"/>
      <c r="E1091" s="67"/>
      <c r="F1091" s="66"/>
      <c r="G1091" s="68"/>
      <c r="H1091" s="68"/>
      <c r="I1091" s="69"/>
      <c r="J1091" s="66"/>
      <c r="K1091" s="66"/>
    </row>
    <row r="1092" spans="1:11" ht="12.75" x14ac:dyDescent="0.2">
      <c r="A1092" s="66"/>
      <c r="B1092" s="66"/>
      <c r="C1092" s="67"/>
      <c r="D1092" s="67"/>
      <c r="E1092" s="67"/>
      <c r="F1092" s="66"/>
      <c r="G1092" s="68"/>
      <c r="H1092" s="68"/>
      <c r="I1092" s="69"/>
      <c r="J1092" s="66"/>
      <c r="K1092" s="66"/>
    </row>
    <row r="1093" spans="1:11" ht="12.75" x14ac:dyDescent="0.2">
      <c r="A1093" s="66"/>
      <c r="B1093" s="66"/>
      <c r="C1093" s="67"/>
      <c r="D1093" s="67"/>
      <c r="E1093" s="67"/>
      <c r="F1093" s="66"/>
      <c r="G1093" s="68"/>
      <c r="H1093" s="68"/>
      <c r="I1093" s="69"/>
      <c r="J1093" s="66"/>
      <c r="K1093" s="66"/>
    </row>
    <row r="1094" spans="1:11" ht="12.75" x14ac:dyDescent="0.2">
      <c r="A1094" s="66"/>
      <c r="B1094" s="66"/>
      <c r="C1094" s="67"/>
      <c r="D1094" s="67"/>
      <c r="E1094" s="67"/>
      <c r="F1094" s="66"/>
      <c r="G1094" s="68"/>
      <c r="H1094" s="68"/>
      <c r="I1094" s="69"/>
      <c r="J1094" s="66"/>
      <c r="K1094" s="66"/>
    </row>
    <row r="1095" spans="1:11" ht="12.75" x14ac:dyDescent="0.2">
      <c r="A1095" s="66"/>
      <c r="B1095" s="66"/>
      <c r="C1095" s="67"/>
      <c r="D1095" s="67"/>
      <c r="E1095" s="67"/>
      <c r="F1095" s="66"/>
      <c r="G1095" s="68"/>
      <c r="H1095" s="68"/>
      <c r="I1095" s="69"/>
      <c r="J1095" s="66"/>
      <c r="K1095" s="66"/>
    </row>
    <row r="1096" spans="1:11" ht="12.75" x14ac:dyDescent="0.2">
      <c r="A1096" s="66"/>
      <c r="B1096" s="66"/>
      <c r="C1096" s="67"/>
      <c r="D1096" s="67"/>
      <c r="E1096" s="67"/>
      <c r="F1096" s="66"/>
      <c r="G1096" s="68"/>
      <c r="H1096" s="68"/>
      <c r="I1096" s="69"/>
      <c r="J1096" s="66"/>
      <c r="K1096" s="66"/>
    </row>
    <row r="1097" spans="1:11" ht="12.75" x14ac:dyDescent="0.2">
      <c r="A1097" s="66"/>
      <c r="B1097" s="66"/>
      <c r="C1097" s="67"/>
      <c r="D1097" s="67"/>
      <c r="E1097" s="67"/>
      <c r="F1097" s="66"/>
      <c r="G1097" s="68"/>
      <c r="H1097" s="68"/>
      <c r="I1097" s="69"/>
      <c r="J1097" s="66"/>
      <c r="K1097" s="66"/>
    </row>
    <row r="1098" spans="1:11" ht="12.75" x14ac:dyDescent="0.2">
      <c r="A1098" s="66"/>
      <c r="B1098" s="66"/>
      <c r="C1098" s="67"/>
      <c r="D1098" s="67"/>
      <c r="E1098" s="67"/>
      <c r="F1098" s="66"/>
      <c r="G1098" s="68"/>
      <c r="H1098" s="68"/>
      <c r="I1098" s="69"/>
      <c r="J1098" s="66"/>
      <c r="K1098" s="66"/>
    </row>
    <row r="1099" spans="1:11" ht="12.75" x14ac:dyDescent="0.2">
      <c r="A1099" s="66"/>
      <c r="B1099" s="66"/>
      <c r="C1099" s="67"/>
      <c r="D1099" s="67"/>
      <c r="E1099" s="67"/>
      <c r="F1099" s="66"/>
      <c r="G1099" s="68"/>
      <c r="H1099" s="68"/>
      <c r="I1099" s="69"/>
      <c r="J1099" s="66"/>
      <c r="K1099" s="66"/>
    </row>
    <row r="1100" spans="1:11" ht="12.75" x14ac:dyDescent="0.2">
      <c r="A1100" s="66"/>
      <c r="B1100" s="66"/>
      <c r="C1100" s="67"/>
      <c r="D1100" s="67"/>
      <c r="E1100" s="67"/>
      <c r="F1100" s="66"/>
      <c r="G1100" s="68"/>
      <c r="H1100" s="68"/>
      <c r="I1100" s="69"/>
      <c r="J1100" s="66"/>
      <c r="K1100" s="66"/>
    </row>
    <row r="1101" spans="1:11" ht="12.75" x14ac:dyDescent="0.2">
      <c r="A1101" s="66"/>
      <c r="B1101" s="66"/>
      <c r="C1101" s="67"/>
      <c r="D1101" s="67"/>
      <c r="E1101" s="67"/>
      <c r="F1101" s="66"/>
      <c r="G1101" s="68"/>
      <c r="H1101" s="68"/>
      <c r="I1101" s="69"/>
      <c r="J1101" s="66"/>
      <c r="K1101" s="66"/>
    </row>
    <row r="1102" spans="1:11" ht="12.75" x14ac:dyDescent="0.2">
      <c r="A1102" s="66"/>
      <c r="B1102" s="66"/>
      <c r="C1102" s="67"/>
      <c r="D1102" s="67"/>
      <c r="E1102" s="67"/>
      <c r="F1102" s="66"/>
      <c r="G1102" s="68"/>
      <c r="H1102" s="68"/>
      <c r="I1102" s="69"/>
      <c r="J1102" s="66"/>
      <c r="K1102" s="66"/>
    </row>
    <row r="1103" spans="1:11" ht="12.75" x14ac:dyDescent="0.2">
      <c r="A1103" s="66"/>
      <c r="B1103" s="66"/>
      <c r="C1103" s="67"/>
      <c r="D1103" s="67"/>
      <c r="E1103" s="67"/>
      <c r="F1103" s="66"/>
      <c r="G1103" s="68"/>
      <c r="H1103" s="68"/>
      <c r="I1103" s="70"/>
      <c r="J1103" s="66"/>
      <c r="K1103" s="66"/>
    </row>
    <row r="1104" spans="1:11" ht="12.75" x14ac:dyDescent="0.2">
      <c r="A1104" s="66"/>
      <c r="B1104" s="66"/>
      <c r="C1104" s="67"/>
      <c r="D1104" s="67"/>
      <c r="E1104" s="67"/>
      <c r="F1104" s="66"/>
      <c r="G1104" s="68"/>
      <c r="H1104" s="68"/>
      <c r="I1104" s="70"/>
      <c r="J1104" s="66"/>
      <c r="K1104" s="66"/>
    </row>
    <row r="1105" spans="1:11" ht="12.75" x14ac:dyDescent="0.2">
      <c r="A1105" s="66"/>
      <c r="B1105" s="66"/>
      <c r="C1105" s="67"/>
      <c r="D1105" s="67"/>
      <c r="E1105" s="67"/>
      <c r="F1105" s="66"/>
      <c r="G1105" s="68"/>
      <c r="H1105" s="68"/>
      <c r="I1105" s="70"/>
      <c r="J1105" s="66"/>
      <c r="K1105" s="66"/>
    </row>
    <row r="1106" spans="1:11" ht="12.75" x14ac:dyDescent="0.2">
      <c r="A1106" s="66"/>
      <c r="B1106" s="66"/>
      <c r="C1106" s="67"/>
      <c r="D1106" s="67"/>
      <c r="E1106" s="67"/>
      <c r="F1106" s="66"/>
      <c r="G1106" s="68"/>
      <c r="H1106" s="68"/>
      <c r="I1106" s="70"/>
      <c r="J1106" s="66"/>
      <c r="K1106" s="66"/>
    </row>
    <row r="1107" spans="1:11" ht="12.75" x14ac:dyDescent="0.2">
      <c r="A1107" s="66"/>
      <c r="B1107" s="66"/>
      <c r="C1107" s="67"/>
      <c r="D1107" s="67"/>
      <c r="E1107" s="67"/>
      <c r="F1107" s="66"/>
      <c r="G1107" s="68"/>
      <c r="H1107" s="68"/>
      <c r="I1107" s="69"/>
      <c r="J1107" s="66"/>
      <c r="K1107" s="66"/>
    </row>
    <row r="1108" spans="1:11" ht="12.75" x14ac:dyDescent="0.2">
      <c r="A1108" s="66"/>
      <c r="B1108" s="66"/>
      <c r="C1108" s="67"/>
      <c r="D1108" s="67"/>
      <c r="E1108" s="67"/>
      <c r="F1108" s="66"/>
      <c r="G1108" s="68"/>
      <c r="H1108" s="68"/>
      <c r="I1108" s="69"/>
      <c r="J1108" s="66"/>
      <c r="K1108" s="66"/>
    </row>
    <row r="1109" spans="1:11" ht="12.75" x14ac:dyDescent="0.2">
      <c r="A1109" s="66"/>
      <c r="B1109" s="66"/>
      <c r="C1109" s="67"/>
      <c r="D1109" s="67"/>
      <c r="E1109" s="67"/>
      <c r="F1109" s="66"/>
      <c r="G1109" s="68"/>
      <c r="H1109" s="68"/>
      <c r="I1109" s="69"/>
      <c r="J1109" s="66"/>
      <c r="K1109" s="66"/>
    </row>
    <row r="1110" spans="1:11" ht="12.75" x14ac:dyDescent="0.2">
      <c r="A1110" s="66"/>
      <c r="B1110" s="66"/>
      <c r="C1110" s="67"/>
      <c r="D1110" s="67"/>
      <c r="E1110" s="67"/>
      <c r="F1110" s="66"/>
      <c r="G1110" s="68"/>
      <c r="H1110" s="68"/>
      <c r="I1110" s="69"/>
      <c r="J1110" s="66"/>
      <c r="K1110" s="66"/>
    </row>
    <row r="1111" spans="1:11" ht="12.75" x14ac:dyDescent="0.2">
      <c r="A1111" s="66"/>
      <c r="B1111" s="66"/>
      <c r="C1111" s="67"/>
      <c r="D1111" s="67"/>
      <c r="E1111" s="67"/>
      <c r="F1111" s="66"/>
      <c r="G1111" s="68"/>
      <c r="H1111" s="68"/>
      <c r="I1111" s="69"/>
      <c r="J1111" s="66"/>
      <c r="K1111" s="66"/>
    </row>
    <row r="1112" spans="1:11" ht="12.75" x14ac:dyDescent="0.2">
      <c r="A1112" s="66"/>
      <c r="B1112" s="66"/>
      <c r="C1112" s="67"/>
      <c r="D1112" s="67"/>
      <c r="E1112" s="67"/>
      <c r="F1112" s="66"/>
      <c r="G1112" s="68"/>
      <c r="H1112" s="68"/>
      <c r="I1112" s="69"/>
      <c r="J1112" s="66"/>
      <c r="K1112" s="66"/>
    </row>
    <row r="1113" spans="1:11" ht="12.75" x14ac:dyDescent="0.2">
      <c r="A1113" s="66"/>
      <c r="B1113" s="66"/>
      <c r="C1113" s="67"/>
      <c r="D1113" s="67"/>
      <c r="E1113" s="67"/>
      <c r="F1113" s="66"/>
      <c r="G1113" s="68"/>
      <c r="H1113" s="68"/>
      <c r="I1113" s="69"/>
      <c r="J1113" s="66"/>
      <c r="K1113" s="66"/>
    </row>
    <row r="1114" spans="1:11" ht="12.75" x14ac:dyDescent="0.2">
      <c r="A1114" s="66"/>
      <c r="B1114" s="66"/>
      <c r="C1114" s="67"/>
      <c r="D1114" s="67"/>
      <c r="E1114" s="67"/>
      <c r="F1114" s="66"/>
      <c r="G1114" s="68"/>
      <c r="H1114" s="68"/>
      <c r="I1114" s="69"/>
      <c r="J1114" s="66"/>
      <c r="K1114" s="66"/>
    </row>
    <row r="1115" spans="1:11" ht="12.75" x14ac:dyDescent="0.2">
      <c r="A1115" s="66"/>
      <c r="B1115" s="66"/>
      <c r="C1115" s="67"/>
      <c r="D1115" s="67"/>
      <c r="E1115" s="67"/>
      <c r="F1115" s="66"/>
      <c r="G1115" s="68"/>
      <c r="H1115" s="68"/>
      <c r="I1115" s="69"/>
      <c r="J1115" s="66"/>
      <c r="K1115" s="66"/>
    </row>
    <row r="1116" spans="1:11" ht="12.75" x14ac:dyDescent="0.2">
      <c r="A1116" s="66"/>
      <c r="B1116" s="66"/>
      <c r="C1116" s="67"/>
      <c r="D1116" s="67"/>
      <c r="E1116" s="67"/>
      <c r="F1116" s="66"/>
      <c r="G1116" s="68"/>
      <c r="H1116" s="68"/>
      <c r="I1116" s="69"/>
      <c r="J1116" s="66"/>
      <c r="K1116" s="66"/>
    </row>
    <row r="1117" spans="1:11" ht="12.75" x14ac:dyDescent="0.2">
      <c r="A1117" s="66"/>
      <c r="B1117" s="66"/>
      <c r="C1117" s="67"/>
      <c r="D1117" s="67"/>
      <c r="E1117" s="67"/>
      <c r="F1117" s="66"/>
      <c r="G1117" s="68"/>
      <c r="H1117" s="68"/>
      <c r="I1117" s="69"/>
      <c r="J1117" s="66"/>
      <c r="K1117" s="66"/>
    </row>
    <row r="1118" spans="1:11" ht="12.75" x14ac:dyDescent="0.2">
      <c r="A1118" s="66"/>
      <c r="B1118" s="66"/>
      <c r="C1118" s="67"/>
      <c r="D1118" s="67"/>
      <c r="E1118" s="67"/>
      <c r="F1118" s="66"/>
      <c r="G1118" s="68"/>
      <c r="H1118" s="68"/>
      <c r="I1118" s="70"/>
      <c r="J1118" s="66"/>
      <c r="K1118" s="66"/>
    </row>
    <row r="1119" spans="1:11" ht="12.75" x14ac:dyDescent="0.2">
      <c r="A1119" s="66"/>
      <c r="B1119" s="66"/>
      <c r="C1119" s="67"/>
      <c r="D1119" s="67"/>
      <c r="E1119" s="67"/>
      <c r="F1119" s="66"/>
      <c r="G1119" s="68"/>
      <c r="H1119" s="68"/>
      <c r="I1119" s="69"/>
      <c r="J1119" s="66"/>
      <c r="K1119" s="66"/>
    </row>
    <row r="1120" spans="1:11" ht="12.75" x14ac:dyDescent="0.2">
      <c r="A1120" s="66"/>
      <c r="B1120" s="66"/>
      <c r="C1120" s="67"/>
      <c r="D1120" s="67"/>
      <c r="E1120" s="67"/>
      <c r="F1120" s="66"/>
      <c r="G1120" s="68"/>
      <c r="H1120" s="68"/>
      <c r="I1120" s="69"/>
      <c r="J1120" s="66"/>
      <c r="K1120" s="66"/>
    </row>
    <row r="1121" spans="1:11" ht="12.75" x14ac:dyDescent="0.2">
      <c r="A1121" s="66"/>
      <c r="B1121" s="66"/>
      <c r="C1121" s="67"/>
      <c r="D1121" s="67"/>
      <c r="E1121" s="67"/>
      <c r="F1121" s="66"/>
      <c r="G1121" s="68"/>
      <c r="H1121" s="68"/>
      <c r="I1121" s="69"/>
      <c r="J1121" s="66"/>
      <c r="K1121" s="66"/>
    </row>
    <row r="1122" spans="1:11" ht="12.75" x14ac:dyDescent="0.2">
      <c r="A1122" s="66"/>
      <c r="B1122" s="66"/>
      <c r="C1122" s="67"/>
      <c r="D1122" s="67"/>
      <c r="E1122" s="67"/>
      <c r="F1122" s="66"/>
      <c r="G1122" s="68"/>
      <c r="H1122" s="68"/>
      <c r="I1122" s="69"/>
      <c r="J1122" s="66"/>
      <c r="K1122" s="66"/>
    </row>
    <row r="1123" spans="1:11" ht="12.75" x14ac:dyDescent="0.2">
      <c r="A1123" s="66"/>
      <c r="B1123" s="66"/>
      <c r="C1123" s="67"/>
      <c r="D1123" s="67"/>
      <c r="E1123" s="67"/>
      <c r="F1123" s="66"/>
      <c r="G1123" s="68"/>
      <c r="H1123" s="68"/>
      <c r="I1123" s="69"/>
      <c r="J1123" s="66"/>
      <c r="K1123" s="66"/>
    </row>
    <row r="1124" spans="1:11" ht="12.75" x14ac:dyDescent="0.2">
      <c r="A1124" s="66"/>
      <c r="B1124" s="66"/>
      <c r="C1124" s="67"/>
      <c r="D1124" s="67"/>
      <c r="E1124" s="67"/>
      <c r="F1124" s="66"/>
      <c r="G1124" s="68"/>
      <c r="H1124" s="68"/>
      <c r="I1124" s="69"/>
      <c r="J1124" s="66"/>
      <c r="K1124" s="66"/>
    </row>
    <row r="1125" spans="1:11" ht="12.75" x14ac:dyDescent="0.2">
      <c r="A1125" s="66"/>
      <c r="B1125" s="66"/>
      <c r="C1125" s="67"/>
      <c r="D1125" s="67"/>
      <c r="E1125" s="67"/>
      <c r="F1125" s="66"/>
      <c r="G1125" s="68"/>
      <c r="H1125" s="68"/>
      <c r="I1125" s="69"/>
      <c r="J1125" s="66"/>
      <c r="K1125" s="66"/>
    </row>
    <row r="1126" spans="1:11" ht="12.75" x14ac:dyDescent="0.2">
      <c r="A1126" s="66"/>
      <c r="B1126" s="66"/>
      <c r="C1126" s="67"/>
      <c r="D1126" s="67"/>
      <c r="E1126" s="67"/>
      <c r="F1126" s="66"/>
      <c r="G1126" s="68"/>
      <c r="H1126" s="68"/>
      <c r="I1126" s="69"/>
      <c r="J1126" s="66"/>
      <c r="K1126" s="66"/>
    </row>
    <row r="1127" spans="1:11" ht="12.75" x14ac:dyDescent="0.2">
      <c r="A1127" s="66"/>
      <c r="B1127" s="66"/>
      <c r="C1127" s="67"/>
      <c r="D1127" s="67"/>
      <c r="E1127" s="67"/>
      <c r="F1127" s="66"/>
      <c r="G1127" s="68"/>
      <c r="H1127" s="68"/>
      <c r="I1127" s="69"/>
      <c r="J1127" s="66"/>
      <c r="K1127" s="66"/>
    </row>
    <row r="1128" spans="1:11" ht="12.75" x14ac:dyDescent="0.2">
      <c r="A1128" s="66"/>
      <c r="B1128" s="66"/>
      <c r="C1128" s="67"/>
      <c r="D1128" s="67"/>
      <c r="E1128" s="67"/>
      <c r="F1128" s="66"/>
      <c r="G1128" s="68"/>
      <c r="H1128" s="68"/>
      <c r="I1128" s="69"/>
      <c r="J1128" s="66"/>
      <c r="K1128" s="66"/>
    </row>
    <row r="1129" spans="1:11" ht="12.75" x14ac:dyDescent="0.2">
      <c r="A1129" s="66"/>
      <c r="B1129" s="66"/>
      <c r="C1129" s="67"/>
      <c r="D1129" s="67"/>
      <c r="E1129" s="67"/>
      <c r="F1129" s="66"/>
      <c r="G1129" s="68"/>
      <c r="H1129" s="68"/>
      <c r="I1129" s="69"/>
      <c r="J1129" s="66"/>
      <c r="K1129" s="66"/>
    </row>
    <row r="1130" spans="1:11" ht="12.75" x14ac:dyDescent="0.2">
      <c r="A1130" s="66"/>
      <c r="B1130" s="66"/>
      <c r="C1130" s="67"/>
      <c r="D1130" s="67"/>
      <c r="E1130" s="67"/>
      <c r="F1130" s="66"/>
      <c r="G1130" s="68"/>
      <c r="H1130" s="68"/>
      <c r="I1130" s="69"/>
      <c r="J1130" s="66"/>
      <c r="K1130" s="66"/>
    </row>
    <row r="1131" spans="1:11" ht="12.75" x14ac:dyDescent="0.2">
      <c r="A1131" s="66"/>
      <c r="B1131" s="66"/>
      <c r="C1131" s="67"/>
      <c r="D1131" s="67"/>
      <c r="E1131" s="67"/>
      <c r="F1131" s="66"/>
      <c r="G1131" s="68"/>
      <c r="H1131" s="68"/>
      <c r="I1131" s="69"/>
      <c r="J1131" s="66"/>
      <c r="K1131" s="66"/>
    </row>
    <row r="1132" spans="1:11" ht="12.75" x14ac:dyDescent="0.2">
      <c r="A1132" s="66"/>
      <c r="B1132" s="66"/>
      <c r="C1132" s="67"/>
      <c r="D1132" s="67"/>
      <c r="E1132" s="67"/>
      <c r="F1132" s="66"/>
      <c r="G1132" s="68"/>
      <c r="H1132" s="68"/>
      <c r="I1132" s="69"/>
      <c r="J1132" s="66"/>
      <c r="K1132" s="66"/>
    </row>
    <row r="1133" spans="1:11" ht="12.75" x14ac:dyDescent="0.2">
      <c r="A1133" s="66"/>
      <c r="B1133" s="66"/>
      <c r="C1133" s="67"/>
      <c r="D1133" s="67"/>
      <c r="E1133" s="67"/>
      <c r="F1133" s="66"/>
      <c r="G1133" s="68"/>
      <c r="H1133" s="68"/>
      <c r="I1133" s="69"/>
      <c r="J1133" s="66"/>
      <c r="K1133" s="66"/>
    </row>
    <row r="1134" spans="1:11" ht="12.75" x14ac:dyDescent="0.2">
      <c r="A1134" s="66"/>
      <c r="B1134" s="66"/>
      <c r="C1134" s="67"/>
      <c r="D1134" s="67"/>
      <c r="E1134" s="67"/>
      <c r="F1134" s="66"/>
      <c r="G1134" s="68"/>
      <c r="H1134" s="68"/>
      <c r="I1134" s="69"/>
      <c r="J1134" s="66"/>
      <c r="K1134" s="66"/>
    </row>
    <row r="1135" spans="1:11" ht="12.75" x14ac:dyDescent="0.2">
      <c r="A1135" s="66"/>
      <c r="B1135" s="66"/>
      <c r="C1135" s="67"/>
      <c r="D1135" s="67"/>
      <c r="E1135" s="67"/>
      <c r="F1135" s="66"/>
      <c r="G1135" s="68"/>
      <c r="H1135" s="68"/>
      <c r="I1135" s="69"/>
      <c r="J1135" s="66"/>
      <c r="K1135" s="66"/>
    </row>
    <row r="1136" spans="1:11" ht="12.75" x14ac:dyDescent="0.2">
      <c r="A1136" s="66"/>
      <c r="B1136" s="66"/>
      <c r="C1136" s="67"/>
      <c r="D1136" s="67"/>
      <c r="E1136" s="67"/>
      <c r="F1136" s="66"/>
      <c r="G1136" s="68"/>
      <c r="H1136" s="68"/>
      <c r="I1136" s="69"/>
      <c r="J1136" s="66"/>
      <c r="K1136" s="66"/>
    </row>
    <row r="1137" spans="1:11" ht="12.75" x14ac:dyDescent="0.2">
      <c r="A1137" s="66"/>
      <c r="B1137" s="66"/>
      <c r="C1137" s="67"/>
      <c r="D1137" s="67"/>
      <c r="E1137" s="67"/>
      <c r="F1137" s="66"/>
      <c r="G1137" s="68"/>
      <c r="H1137" s="68"/>
      <c r="I1137" s="69"/>
      <c r="J1137" s="66"/>
      <c r="K1137" s="66"/>
    </row>
    <row r="1138" spans="1:11" ht="12.75" x14ac:dyDescent="0.2">
      <c r="A1138" s="66"/>
      <c r="B1138" s="66"/>
      <c r="C1138" s="67"/>
      <c r="D1138" s="67"/>
      <c r="E1138" s="67"/>
      <c r="F1138" s="66"/>
      <c r="G1138" s="68"/>
      <c r="H1138" s="68"/>
      <c r="I1138" s="70"/>
      <c r="J1138" s="66"/>
      <c r="K1138" s="66"/>
    </row>
    <row r="1139" spans="1:11" ht="12.75" x14ac:dyDescent="0.2">
      <c r="A1139" s="66"/>
      <c r="B1139" s="66"/>
      <c r="C1139" s="67"/>
      <c r="D1139" s="67"/>
      <c r="E1139" s="67"/>
      <c r="F1139" s="66"/>
      <c r="G1139" s="68"/>
      <c r="H1139" s="68"/>
      <c r="I1139" s="69"/>
      <c r="J1139" s="66"/>
      <c r="K1139" s="66"/>
    </row>
    <row r="1140" spans="1:11" ht="12.75" x14ac:dyDescent="0.2">
      <c r="A1140" s="66"/>
      <c r="B1140" s="66"/>
      <c r="C1140" s="67"/>
      <c r="D1140" s="67"/>
      <c r="E1140" s="67"/>
      <c r="F1140" s="66"/>
      <c r="G1140" s="68"/>
      <c r="H1140" s="68"/>
      <c r="I1140" s="69"/>
      <c r="J1140" s="66"/>
      <c r="K1140" s="66"/>
    </row>
    <row r="1141" spans="1:11" ht="12.75" x14ac:dyDescent="0.2">
      <c r="A1141" s="66"/>
      <c r="B1141" s="66"/>
      <c r="C1141" s="67"/>
      <c r="D1141" s="67"/>
      <c r="E1141" s="67"/>
      <c r="F1141" s="66"/>
      <c r="G1141" s="68"/>
      <c r="H1141" s="68"/>
      <c r="I1141" s="69"/>
      <c r="J1141" s="66"/>
      <c r="K1141" s="66"/>
    </row>
    <row r="1142" spans="1:11" ht="12.75" x14ac:dyDescent="0.2">
      <c r="A1142" s="66"/>
      <c r="B1142" s="66"/>
      <c r="C1142" s="67"/>
      <c r="D1142" s="67"/>
      <c r="E1142" s="67"/>
      <c r="F1142" s="66"/>
      <c r="G1142" s="68"/>
      <c r="H1142" s="68"/>
      <c r="I1142" s="69"/>
      <c r="J1142" s="66"/>
      <c r="K1142" s="66"/>
    </row>
    <row r="1143" spans="1:11" ht="12.75" x14ac:dyDescent="0.2">
      <c r="A1143" s="66"/>
      <c r="B1143" s="66"/>
      <c r="C1143" s="67"/>
      <c r="D1143" s="67"/>
      <c r="E1143" s="67"/>
      <c r="F1143" s="66"/>
      <c r="G1143" s="68"/>
      <c r="H1143" s="68"/>
      <c r="I1143" s="69"/>
      <c r="J1143" s="66"/>
      <c r="K1143" s="66"/>
    </row>
    <row r="1144" spans="1:11" ht="12.75" x14ac:dyDescent="0.2">
      <c r="A1144" s="66"/>
      <c r="B1144" s="66"/>
      <c r="C1144" s="67"/>
      <c r="D1144" s="67"/>
      <c r="E1144" s="67"/>
      <c r="F1144" s="66"/>
      <c r="G1144" s="68"/>
      <c r="H1144" s="68"/>
      <c r="I1144" s="69"/>
      <c r="J1144" s="66"/>
      <c r="K1144" s="66"/>
    </row>
    <row r="1145" spans="1:11" ht="12.75" x14ac:dyDescent="0.2">
      <c r="A1145" s="66"/>
      <c r="B1145" s="66"/>
      <c r="C1145" s="67"/>
      <c r="D1145" s="67"/>
      <c r="E1145" s="67"/>
      <c r="F1145" s="66"/>
      <c r="G1145" s="68"/>
      <c r="H1145" s="68"/>
      <c r="I1145" s="69"/>
      <c r="J1145" s="66"/>
      <c r="K1145" s="66"/>
    </row>
    <row r="1146" spans="1:11" ht="12.75" x14ac:dyDescent="0.2">
      <c r="A1146" s="66"/>
      <c r="B1146" s="66"/>
      <c r="C1146" s="67"/>
      <c r="D1146" s="67"/>
      <c r="E1146" s="67"/>
      <c r="F1146" s="66"/>
      <c r="G1146" s="68"/>
      <c r="H1146" s="68"/>
      <c r="I1146" s="69"/>
      <c r="J1146" s="66"/>
      <c r="K1146" s="66"/>
    </row>
    <row r="1147" spans="1:11" ht="12.75" x14ac:dyDescent="0.2">
      <c r="A1147" s="66"/>
      <c r="B1147" s="66"/>
      <c r="C1147" s="67"/>
      <c r="D1147" s="67"/>
      <c r="E1147" s="67"/>
      <c r="F1147" s="66"/>
      <c r="G1147" s="68"/>
      <c r="H1147" s="68"/>
      <c r="I1147" s="69"/>
      <c r="J1147" s="66"/>
      <c r="K1147" s="66"/>
    </row>
    <row r="1148" spans="1:11" ht="12.75" x14ac:dyDescent="0.2">
      <c r="A1148" s="66"/>
      <c r="B1148" s="66"/>
      <c r="C1148" s="67"/>
      <c r="D1148" s="67"/>
      <c r="E1148" s="67"/>
      <c r="F1148" s="66"/>
      <c r="G1148" s="68"/>
      <c r="H1148" s="68"/>
      <c r="I1148" s="69"/>
      <c r="J1148" s="66"/>
      <c r="K1148" s="66"/>
    </row>
    <row r="1149" spans="1:11" ht="12.75" x14ac:dyDescent="0.2">
      <c r="A1149" s="66"/>
      <c r="B1149" s="66"/>
      <c r="C1149" s="67"/>
      <c r="D1149" s="67"/>
      <c r="E1149" s="67"/>
      <c r="F1149" s="66"/>
      <c r="G1149" s="68"/>
      <c r="H1149" s="68"/>
      <c r="I1149" s="69"/>
      <c r="J1149" s="66"/>
      <c r="K1149" s="66"/>
    </row>
    <row r="1150" spans="1:11" ht="12.75" x14ac:dyDescent="0.2">
      <c r="A1150" s="66"/>
      <c r="B1150" s="66"/>
      <c r="C1150" s="67"/>
      <c r="D1150" s="67"/>
      <c r="E1150" s="67"/>
      <c r="F1150" s="66"/>
      <c r="G1150" s="68"/>
      <c r="H1150" s="68"/>
      <c r="I1150" s="69"/>
      <c r="J1150" s="66"/>
      <c r="K1150" s="66"/>
    </row>
    <row r="1151" spans="1:11" ht="12.75" x14ac:dyDescent="0.2">
      <c r="A1151" s="66"/>
      <c r="B1151" s="66"/>
      <c r="C1151" s="67"/>
      <c r="D1151" s="67"/>
      <c r="E1151" s="67"/>
      <c r="F1151" s="66"/>
      <c r="G1151" s="68"/>
      <c r="H1151" s="68"/>
      <c r="I1151" s="69"/>
      <c r="J1151" s="66"/>
      <c r="K1151" s="66"/>
    </row>
    <row r="1152" spans="1:11" ht="12.75" x14ac:dyDescent="0.2">
      <c r="A1152" s="66"/>
      <c r="B1152" s="66"/>
      <c r="C1152" s="67"/>
      <c r="D1152" s="67"/>
      <c r="E1152" s="67"/>
      <c r="F1152" s="66"/>
      <c r="G1152" s="68"/>
      <c r="H1152" s="68"/>
      <c r="I1152" s="69"/>
      <c r="J1152" s="66"/>
      <c r="K1152" s="66"/>
    </row>
    <row r="1153" spans="1:11" ht="12.75" x14ac:dyDescent="0.2">
      <c r="A1153" s="66"/>
      <c r="B1153" s="66"/>
      <c r="C1153" s="67"/>
      <c r="D1153" s="67"/>
      <c r="E1153" s="67"/>
      <c r="F1153" s="66"/>
      <c r="G1153" s="68"/>
      <c r="H1153" s="68"/>
      <c r="I1153" s="69"/>
      <c r="J1153" s="66"/>
      <c r="K1153" s="66"/>
    </row>
    <row r="1154" spans="1:11" ht="12.75" x14ac:dyDescent="0.2">
      <c r="A1154" s="66"/>
      <c r="B1154" s="66"/>
      <c r="C1154" s="67"/>
      <c r="D1154" s="67"/>
      <c r="E1154" s="67"/>
      <c r="F1154" s="66"/>
      <c r="G1154" s="68"/>
      <c r="H1154" s="68"/>
      <c r="I1154" s="69"/>
      <c r="J1154" s="66"/>
      <c r="K1154" s="66"/>
    </row>
    <row r="1155" spans="1:11" ht="12.75" x14ac:dyDescent="0.2">
      <c r="A1155" s="66"/>
      <c r="B1155" s="66"/>
      <c r="C1155" s="67"/>
      <c r="D1155" s="67"/>
      <c r="E1155" s="67"/>
      <c r="F1155" s="66"/>
      <c r="G1155" s="68"/>
      <c r="H1155" s="68"/>
      <c r="I1155" s="69"/>
      <c r="J1155" s="66"/>
      <c r="K1155" s="66"/>
    </row>
    <row r="1156" spans="1:11" ht="12.75" x14ac:dyDescent="0.2">
      <c r="A1156" s="66"/>
      <c r="B1156" s="66"/>
      <c r="C1156" s="67"/>
      <c r="D1156" s="67"/>
      <c r="E1156" s="67"/>
      <c r="F1156" s="66"/>
      <c r="G1156" s="68"/>
      <c r="H1156" s="68"/>
      <c r="I1156" s="69"/>
      <c r="J1156" s="66"/>
      <c r="K1156" s="66"/>
    </row>
    <row r="1157" spans="1:11" ht="12.75" x14ac:dyDescent="0.2">
      <c r="A1157" s="66"/>
      <c r="B1157" s="66"/>
      <c r="C1157" s="67"/>
      <c r="D1157" s="67"/>
      <c r="E1157" s="67"/>
      <c r="F1157" s="66"/>
      <c r="G1157" s="68"/>
      <c r="H1157" s="68"/>
      <c r="I1157" s="70"/>
      <c r="J1157" s="66"/>
      <c r="K1157" s="66"/>
    </row>
    <row r="1158" spans="1:11" ht="12.75" x14ac:dyDescent="0.2">
      <c r="A1158" s="66"/>
      <c r="B1158" s="66"/>
      <c r="C1158" s="67"/>
      <c r="D1158" s="67"/>
      <c r="E1158" s="67"/>
      <c r="F1158" s="66"/>
      <c r="G1158" s="68"/>
      <c r="H1158" s="68"/>
      <c r="I1158" s="69"/>
      <c r="J1158" s="66"/>
      <c r="K1158" s="66"/>
    </row>
    <row r="1159" spans="1:11" ht="12.75" x14ac:dyDescent="0.2">
      <c r="A1159" s="66"/>
      <c r="B1159" s="66"/>
      <c r="C1159" s="67"/>
      <c r="D1159" s="67"/>
      <c r="E1159" s="67"/>
      <c r="F1159" s="66"/>
      <c r="G1159" s="68"/>
      <c r="H1159" s="68"/>
      <c r="I1159" s="69"/>
      <c r="J1159" s="66"/>
      <c r="K1159" s="66"/>
    </row>
    <row r="1160" spans="1:11" ht="12.75" x14ac:dyDescent="0.2">
      <c r="A1160" s="66"/>
      <c r="B1160" s="66"/>
      <c r="C1160" s="67"/>
      <c r="D1160" s="67"/>
      <c r="E1160" s="67"/>
      <c r="F1160" s="66"/>
      <c r="G1160" s="68"/>
      <c r="H1160" s="68"/>
      <c r="I1160" s="69"/>
      <c r="J1160" s="66"/>
      <c r="K1160" s="66"/>
    </row>
    <row r="1161" spans="1:11" ht="12.75" x14ac:dyDescent="0.2">
      <c r="A1161" s="66"/>
      <c r="B1161" s="66"/>
      <c r="C1161" s="67"/>
      <c r="D1161" s="67"/>
      <c r="E1161" s="67"/>
      <c r="F1161" s="66"/>
      <c r="G1161" s="68"/>
      <c r="H1161" s="68"/>
      <c r="I1161" s="69"/>
      <c r="J1161" s="66"/>
      <c r="K1161" s="66"/>
    </row>
    <row r="1162" spans="1:11" ht="12.75" x14ac:dyDescent="0.2">
      <c r="A1162" s="66"/>
      <c r="B1162" s="66"/>
      <c r="C1162" s="67"/>
      <c r="D1162" s="67"/>
      <c r="E1162" s="67"/>
      <c r="F1162" s="66"/>
      <c r="G1162" s="68"/>
      <c r="H1162" s="68"/>
      <c r="I1162" s="69"/>
      <c r="J1162" s="66"/>
      <c r="K1162" s="66"/>
    </row>
    <row r="1163" spans="1:11" ht="12.75" x14ac:dyDescent="0.2">
      <c r="A1163" s="66"/>
      <c r="B1163" s="66"/>
      <c r="C1163" s="67"/>
      <c r="D1163" s="67"/>
      <c r="E1163" s="67"/>
      <c r="F1163" s="66"/>
      <c r="G1163" s="68"/>
      <c r="H1163" s="68"/>
      <c r="I1163" s="69"/>
      <c r="J1163" s="66"/>
      <c r="K1163" s="66"/>
    </row>
    <row r="1164" spans="1:11" ht="12.75" x14ac:dyDescent="0.2">
      <c r="A1164" s="66"/>
      <c r="B1164" s="66"/>
      <c r="C1164" s="67"/>
      <c r="D1164" s="67"/>
      <c r="E1164" s="67"/>
      <c r="F1164" s="66"/>
      <c r="G1164" s="68"/>
      <c r="H1164" s="68"/>
      <c r="I1164" s="69"/>
      <c r="J1164" s="66"/>
      <c r="K1164" s="66"/>
    </row>
    <row r="1165" spans="1:11" ht="12.75" x14ac:dyDescent="0.2">
      <c r="A1165" s="66"/>
      <c r="B1165" s="66"/>
      <c r="C1165" s="67"/>
      <c r="D1165" s="67"/>
      <c r="E1165" s="67"/>
      <c r="F1165" s="66"/>
      <c r="G1165" s="68"/>
      <c r="H1165" s="68"/>
      <c r="I1165" s="69"/>
      <c r="J1165" s="66"/>
      <c r="K1165" s="66"/>
    </row>
    <row r="1166" spans="1:11" ht="12.75" x14ac:dyDescent="0.2">
      <c r="A1166" s="66"/>
      <c r="B1166" s="66"/>
      <c r="C1166" s="67"/>
      <c r="D1166" s="67"/>
      <c r="E1166" s="67"/>
      <c r="F1166" s="66"/>
      <c r="G1166" s="68"/>
      <c r="H1166" s="68"/>
      <c r="I1166" s="69"/>
      <c r="J1166" s="66"/>
      <c r="K1166" s="66"/>
    </row>
    <row r="1167" spans="1:11" ht="12.75" x14ac:dyDescent="0.2">
      <c r="A1167" s="66"/>
      <c r="B1167" s="66"/>
      <c r="C1167" s="67"/>
      <c r="D1167" s="67"/>
      <c r="E1167" s="67"/>
      <c r="F1167" s="66"/>
      <c r="G1167" s="68"/>
      <c r="H1167" s="68"/>
      <c r="I1167" s="69"/>
      <c r="J1167" s="66"/>
      <c r="K1167" s="66"/>
    </row>
    <row r="1168" spans="1:11" ht="12.75" x14ac:dyDescent="0.2">
      <c r="A1168" s="66"/>
      <c r="B1168" s="66"/>
      <c r="C1168" s="67"/>
      <c r="D1168" s="67"/>
      <c r="E1168" s="67"/>
      <c r="F1168" s="66"/>
      <c r="G1168" s="68"/>
      <c r="H1168" s="68"/>
      <c r="I1168" s="69"/>
      <c r="J1168" s="66"/>
      <c r="K1168" s="66"/>
    </row>
    <row r="1169" spans="1:11" ht="12.75" x14ac:dyDescent="0.2">
      <c r="A1169" s="66"/>
      <c r="B1169" s="66"/>
      <c r="C1169" s="67"/>
      <c r="D1169" s="67"/>
      <c r="E1169" s="67"/>
      <c r="F1169" s="66"/>
      <c r="G1169" s="68"/>
      <c r="H1169" s="68"/>
      <c r="I1169" s="69"/>
      <c r="J1169" s="66"/>
      <c r="K1169" s="66"/>
    </row>
    <row r="1170" spans="1:11" ht="12.75" x14ac:dyDescent="0.2">
      <c r="A1170" s="66"/>
      <c r="B1170" s="66"/>
      <c r="C1170" s="67"/>
      <c r="D1170" s="67"/>
      <c r="E1170" s="67"/>
      <c r="F1170" s="66"/>
      <c r="G1170" s="68"/>
      <c r="H1170" s="68"/>
      <c r="I1170" s="69"/>
      <c r="J1170" s="66"/>
      <c r="K1170" s="66"/>
    </row>
    <row r="1171" spans="1:11" ht="12.75" x14ac:dyDescent="0.2">
      <c r="A1171" s="66"/>
      <c r="B1171" s="66"/>
      <c r="C1171" s="67"/>
      <c r="D1171" s="67"/>
      <c r="E1171" s="67"/>
      <c r="F1171" s="66"/>
      <c r="G1171" s="68"/>
      <c r="H1171" s="68"/>
      <c r="I1171" s="69"/>
      <c r="J1171" s="66"/>
      <c r="K1171" s="66"/>
    </row>
    <row r="1172" spans="1:11" ht="12.75" x14ac:dyDescent="0.2">
      <c r="A1172" s="66"/>
      <c r="B1172" s="66"/>
      <c r="C1172" s="67"/>
      <c r="D1172" s="67"/>
      <c r="E1172" s="67"/>
      <c r="F1172" s="66"/>
      <c r="G1172" s="68"/>
      <c r="H1172" s="68"/>
      <c r="I1172" s="69"/>
      <c r="J1172" s="66"/>
      <c r="K1172" s="66"/>
    </row>
    <row r="1173" spans="1:11" ht="12.75" x14ac:dyDescent="0.2">
      <c r="A1173" s="66"/>
      <c r="B1173" s="66"/>
      <c r="C1173" s="67"/>
      <c r="D1173" s="67"/>
      <c r="E1173" s="67"/>
      <c r="F1173" s="66"/>
      <c r="G1173" s="68"/>
      <c r="H1173" s="68"/>
      <c r="I1173" s="69"/>
      <c r="J1173" s="66"/>
      <c r="K1173" s="66"/>
    </row>
    <row r="1174" spans="1:11" ht="12.75" x14ac:dyDescent="0.2">
      <c r="A1174" s="66"/>
      <c r="B1174" s="66"/>
      <c r="C1174" s="67"/>
      <c r="D1174" s="67"/>
      <c r="E1174" s="67"/>
      <c r="F1174" s="66"/>
      <c r="G1174" s="68"/>
      <c r="H1174" s="68"/>
      <c r="I1174" s="69"/>
      <c r="J1174" s="66"/>
      <c r="K1174" s="66"/>
    </row>
    <row r="1175" spans="1:11" ht="12.75" x14ac:dyDescent="0.2">
      <c r="A1175" s="66"/>
      <c r="B1175" s="66"/>
      <c r="C1175" s="67"/>
      <c r="D1175" s="67"/>
      <c r="E1175" s="67"/>
      <c r="F1175" s="66"/>
      <c r="G1175" s="68"/>
      <c r="H1175" s="68"/>
      <c r="I1175" s="69"/>
      <c r="J1175" s="66"/>
      <c r="K1175" s="66"/>
    </row>
    <row r="1176" spans="1:11" ht="12.75" x14ac:dyDescent="0.2">
      <c r="A1176" s="66"/>
      <c r="B1176" s="66"/>
      <c r="C1176" s="67"/>
      <c r="D1176" s="67"/>
      <c r="E1176" s="67"/>
      <c r="F1176" s="66"/>
      <c r="G1176" s="68"/>
      <c r="H1176" s="68"/>
      <c r="I1176" s="69"/>
      <c r="J1176" s="66"/>
      <c r="K1176" s="66"/>
    </row>
    <row r="1177" spans="1:11" ht="12.75" x14ac:dyDescent="0.2">
      <c r="A1177" s="66"/>
      <c r="B1177" s="66"/>
      <c r="C1177" s="67"/>
      <c r="D1177" s="67"/>
      <c r="E1177" s="67"/>
      <c r="F1177" s="66"/>
      <c r="G1177" s="68"/>
      <c r="H1177" s="68"/>
      <c r="I1177" s="69"/>
      <c r="J1177" s="66"/>
      <c r="K1177" s="66"/>
    </row>
    <row r="1178" spans="1:11" ht="12.75" x14ac:dyDescent="0.2">
      <c r="A1178" s="66"/>
      <c r="B1178" s="66"/>
      <c r="C1178" s="67"/>
      <c r="D1178" s="67"/>
      <c r="E1178" s="67"/>
      <c r="F1178" s="66"/>
      <c r="G1178" s="68"/>
      <c r="H1178" s="68"/>
      <c r="I1178" s="69"/>
      <c r="J1178" s="66"/>
      <c r="K1178" s="66"/>
    </row>
    <row r="1179" spans="1:11" ht="12.75" x14ac:dyDescent="0.2">
      <c r="A1179" s="66"/>
      <c r="B1179" s="66"/>
      <c r="C1179" s="67"/>
      <c r="D1179" s="67"/>
      <c r="E1179" s="67"/>
      <c r="F1179" s="66"/>
      <c r="G1179" s="68"/>
      <c r="H1179" s="68"/>
      <c r="I1179" s="69"/>
      <c r="J1179" s="66"/>
      <c r="K1179" s="66"/>
    </row>
    <row r="1180" spans="1:11" ht="12.75" x14ac:dyDescent="0.2">
      <c r="A1180" s="66"/>
      <c r="B1180" s="66"/>
      <c r="C1180" s="67"/>
      <c r="D1180" s="67"/>
      <c r="E1180" s="67"/>
      <c r="F1180" s="66"/>
      <c r="G1180" s="68"/>
      <c r="H1180" s="68"/>
      <c r="I1180" s="69"/>
      <c r="J1180" s="66"/>
      <c r="K1180" s="66"/>
    </row>
    <row r="1181" spans="1:11" ht="12.75" x14ac:dyDescent="0.2">
      <c r="A1181" s="66"/>
      <c r="B1181" s="66"/>
      <c r="C1181" s="67"/>
      <c r="D1181" s="67"/>
      <c r="E1181" s="67"/>
      <c r="F1181" s="66"/>
      <c r="G1181" s="68"/>
      <c r="H1181" s="68"/>
      <c r="I1181" s="69"/>
      <c r="J1181" s="66"/>
      <c r="K1181" s="66"/>
    </row>
    <row r="1182" spans="1:11" ht="12.75" x14ac:dyDescent="0.2">
      <c r="A1182" s="66"/>
      <c r="B1182" s="66"/>
      <c r="C1182" s="67"/>
      <c r="D1182" s="67"/>
      <c r="E1182" s="67"/>
      <c r="F1182" s="66"/>
      <c r="G1182" s="68"/>
      <c r="H1182" s="68"/>
      <c r="I1182" s="69"/>
      <c r="J1182" s="66"/>
      <c r="K1182" s="66"/>
    </row>
    <row r="1183" spans="1:11" ht="12.75" x14ac:dyDescent="0.2">
      <c r="A1183" s="66"/>
      <c r="B1183" s="66"/>
      <c r="C1183" s="67"/>
      <c r="D1183" s="67"/>
      <c r="E1183" s="67"/>
      <c r="F1183" s="66"/>
      <c r="G1183" s="68"/>
      <c r="H1183" s="68"/>
      <c r="I1183" s="69"/>
      <c r="J1183" s="66"/>
      <c r="K1183" s="66"/>
    </row>
    <row r="1184" spans="1:11" ht="12.75" x14ac:dyDescent="0.2">
      <c r="A1184" s="66"/>
      <c r="B1184" s="66"/>
      <c r="C1184" s="67"/>
      <c r="D1184" s="67"/>
      <c r="E1184" s="67"/>
      <c r="F1184" s="66"/>
      <c r="G1184" s="68"/>
      <c r="H1184" s="68"/>
      <c r="I1184" s="69"/>
      <c r="J1184" s="66"/>
      <c r="K1184" s="66"/>
    </row>
    <row r="1185" spans="1:11" ht="12.75" x14ac:dyDescent="0.2">
      <c r="A1185" s="66"/>
      <c r="B1185" s="66"/>
      <c r="C1185" s="67"/>
      <c r="D1185" s="67"/>
      <c r="E1185" s="67"/>
      <c r="F1185" s="66"/>
      <c r="G1185" s="68"/>
      <c r="H1185" s="68"/>
      <c r="I1185" s="69"/>
      <c r="J1185" s="66"/>
      <c r="K1185" s="66"/>
    </row>
    <row r="1186" spans="1:11" ht="12.75" x14ac:dyDescent="0.2">
      <c r="A1186" s="66"/>
      <c r="B1186" s="66"/>
      <c r="C1186" s="67"/>
      <c r="D1186" s="67"/>
      <c r="E1186" s="67"/>
      <c r="F1186" s="66"/>
      <c r="G1186" s="68"/>
      <c r="H1186" s="68"/>
      <c r="I1186" s="69"/>
      <c r="J1186" s="66"/>
      <c r="K1186" s="66"/>
    </row>
    <row r="1187" spans="1:11" ht="12.75" x14ac:dyDescent="0.2">
      <c r="A1187" s="66"/>
      <c r="B1187" s="66"/>
      <c r="C1187" s="67"/>
      <c r="D1187" s="67"/>
      <c r="E1187" s="67"/>
      <c r="F1187" s="66"/>
      <c r="G1187" s="68"/>
      <c r="H1187" s="68"/>
      <c r="I1187" s="69"/>
      <c r="J1187" s="66"/>
      <c r="K1187" s="66"/>
    </row>
    <row r="1188" spans="1:11" ht="12.75" x14ac:dyDescent="0.2">
      <c r="A1188" s="66"/>
      <c r="B1188" s="66"/>
      <c r="C1188" s="67"/>
      <c r="D1188" s="67"/>
      <c r="E1188" s="67"/>
      <c r="F1188" s="66"/>
      <c r="G1188" s="68"/>
      <c r="H1188" s="68"/>
      <c r="I1188" s="69"/>
      <c r="J1188" s="66"/>
      <c r="K1188" s="66"/>
    </row>
    <row r="1189" spans="1:11" ht="12.75" x14ac:dyDescent="0.2">
      <c r="A1189" s="66"/>
      <c r="B1189" s="66"/>
      <c r="C1189" s="67"/>
      <c r="D1189" s="67"/>
      <c r="E1189" s="67"/>
      <c r="F1189" s="66"/>
      <c r="G1189" s="68"/>
      <c r="H1189" s="68"/>
      <c r="I1189" s="69"/>
      <c r="J1189" s="66"/>
      <c r="K1189" s="66"/>
    </row>
    <row r="1190" spans="1:11" ht="12.75" x14ac:dyDescent="0.2">
      <c r="A1190" s="66"/>
      <c r="B1190" s="66"/>
      <c r="C1190" s="67"/>
      <c r="D1190" s="67"/>
      <c r="E1190" s="67"/>
      <c r="F1190" s="66"/>
      <c r="G1190" s="68"/>
      <c r="H1190" s="68"/>
      <c r="I1190" s="69"/>
      <c r="J1190" s="66"/>
      <c r="K1190" s="66"/>
    </row>
    <row r="1191" spans="1:11" ht="12.75" x14ac:dyDescent="0.2">
      <c r="A1191" s="66"/>
      <c r="B1191" s="66"/>
      <c r="C1191" s="67"/>
      <c r="D1191" s="67"/>
      <c r="E1191" s="67"/>
      <c r="F1191" s="66"/>
      <c r="G1191" s="68"/>
      <c r="H1191" s="68"/>
      <c r="I1191" s="69"/>
      <c r="J1191" s="66"/>
      <c r="K1191" s="66"/>
    </row>
    <row r="1192" spans="1:11" ht="12.75" x14ac:dyDescent="0.2">
      <c r="A1192" s="66"/>
      <c r="B1192" s="66"/>
      <c r="C1192" s="67"/>
      <c r="D1192" s="67"/>
      <c r="E1192" s="67"/>
      <c r="F1192" s="66"/>
      <c r="G1192" s="68"/>
      <c r="H1192" s="68"/>
      <c r="I1192" s="69"/>
      <c r="J1192" s="66"/>
      <c r="K1192" s="66"/>
    </row>
    <row r="1193" spans="1:11" ht="12.75" x14ac:dyDescent="0.2">
      <c r="A1193" s="66"/>
      <c r="B1193" s="66"/>
      <c r="C1193" s="67"/>
      <c r="D1193" s="67"/>
      <c r="E1193" s="67"/>
      <c r="F1193" s="66"/>
      <c r="G1193" s="68"/>
      <c r="H1193" s="68"/>
      <c r="I1193" s="69"/>
      <c r="J1193" s="66"/>
      <c r="K1193" s="66"/>
    </row>
    <row r="1194" spans="1:11" ht="12.75" x14ac:dyDescent="0.2">
      <c r="A1194" s="66"/>
      <c r="B1194" s="66"/>
      <c r="C1194" s="67"/>
      <c r="D1194" s="67"/>
      <c r="E1194" s="67"/>
      <c r="F1194" s="66"/>
      <c r="G1194" s="68"/>
      <c r="H1194" s="68"/>
      <c r="I1194" s="69"/>
      <c r="J1194" s="66"/>
      <c r="K1194" s="66"/>
    </row>
    <row r="1195" spans="1:11" ht="12.75" x14ac:dyDescent="0.2">
      <c r="A1195" s="66"/>
      <c r="B1195" s="66"/>
      <c r="C1195" s="67"/>
      <c r="D1195" s="67"/>
      <c r="E1195" s="67"/>
      <c r="F1195" s="66"/>
      <c r="G1195" s="68"/>
      <c r="H1195" s="68"/>
      <c r="I1195" s="69"/>
      <c r="J1195" s="66"/>
      <c r="K1195" s="66"/>
    </row>
    <row r="1196" spans="1:11" ht="12.75" x14ac:dyDescent="0.2">
      <c r="A1196" s="66"/>
      <c r="B1196" s="66"/>
      <c r="C1196" s="67"/>
      <c r="D1196" s="67"/>
      <c r="E1196" s="67"/>
      <c r="F1196" s="66"/>
      <c r="G1196" s="68"/>
      <c r="H1196" s="68"/>
      <c r="I1196" s="69"/>
      <c r="J1196" s="66"/>
      <c r="K1196" s="66"/>
    </row>
    <row r="1197" spans="1:11" ht="12.75" x14ac:dyDescent="0.2">
      <c r="A1197" s="66"/>
      <c r="B1197" s="66"/>
      <c r="C1197" s="67"/>
      <c r="D1197" s="67"/>
      <c r="E1197" s="67"/>
      <c r="F1197" s="66"/>
      <c r="G1197" s="68"/>
      <c r="H1197" s="68"/>
      <c r="I1197" s="69"/>
      <c r="J1197" s="66"/>
      <c r="K1197" s="66"/>
    </row>
    <row r="1198" spans="1:11" ht="12.75" x14ac:dyDescent="0.2">
      <c r="A1198" s="66"/>
      <c r="B1198" s="66"/>
      <c r="C1198" s="67"/>
      <c r="D1198" s="67"/>
      <c r="E1198" s="67"/>
      <c r="F1198" s="66"/>
      <c r="G1198" s="68"/>
      <c r="H1198" s="68"/>
      <c r="I1198" s="69"/>
      <c r="J1198" s="66"/>
      <c r="K1198" s="66"/>
    </row>
    <row r="1199" spans="1:11" ht="12.75" x14ac:dyDescent="0.2">
      <c r="A1199" s="66"/>
      <c r="B1199" s="66"/>
      <c r="C1199" s="67"/>
      <c r="D1199" s="67"/>
      <c r="E1199" s="67"/>
      <c r="F1199" s="66"/>
      <c r="G1199" s="68"/>
      <c r="H1199" s="68"/>
      <c r="I1199" s="69"/>
      <c r="J1199" s="66"/>
      <c r="K1199" s="66"/>
    </row>
    <row r="1200" spans="1:11" ht="12.75" x14ac:dyDescent="0.2">
      <c r="A1200" s="66"/>
      <c r="B1200" s="66"/>
      <c r="C1200" s="67"/>
      <c r="D1200" s="67"/>
      <c r="E1200" s="67"/>
      <c r="F1200" s="66"/>
      <c r="G1200" s="68"/>
      <c r="H1200" s="68"/>
      <c r="I1200" s="69"/>
      <c r="J1200" s="66"/>
      <c r="K1200" s="66"/>
    </row>
    <row r="1201" spans="1:11" ht="12.75" x14ac:dyDescent="0.2">
      <c r="A1201" s="66"/>
      <c r="B1201" s="66"/>
      <c r="C1201" s="67"/>
      <c r="D1201" s="67"/>
      <c r="E1201" s="67"/>
      <c r="F1201" s="66"/>
      <c r="G1201" s="68"/>
      <c r="H1201" s="68"/>
      <c r="I1201" s="69"/>
      <c r="J1201" s="66"/>
      <c r="K1201" s="66"/>
    </row>
    <row r="1202" spans="1:11" ht="12.75" x14ac:dyDescent="0.2">
      <c r="A1202" s="66"/>
      <c r="B1202" s="66"/>
      <c r="C1202" s="67"/>
      <c r="D1202" s="67"/>
      <c r="E1202" s="67"/>
      <c r="F1202" s="66"/>
      <c r="G1202" s="68"/>
      <c r="H1202" s="68"/>
      <c r="I1202" s="69"/>
      <c r="J1202" s="66"/>
      <c r="K1202" s="66"/>
    </row>
    <row r="1203" spans="1:11" ht="12.75" x14ac:dyDescent="0.2">
      <c r="A1203" s="66"/>
      <c r="B1203" s="66"/>
      <c r="C1203" s="67"/>
      <c r="D1203" s="67"/>
      <c r="E1203" s="67"/>
      <c r="F1203" s="66"/>
      <c r="G1203" s="68"/>
      <c r="H1203" s="68"/>
      <c r="I1203" s="69"/>
      <c r="J1203" s="66"/>
      <c r="K1203" s="66"/>
    </row>
    <row r="1204" spans="1:11" ht="12.75" x14ac:dyDescent="0.2">
      <c r="A1204" s="66"/>
      <c r="B1204" s="66"/>
      <c r="C1204" s="67"/>
      <c r="D1204" s="67"/>
      <c r="E1204" s="67"/>
      <c r="F1204" s="66"/>
      <c r="G1204" s="68"/>
      <c r="H1204" s="68"/>
      <c r="I1204" s="69"/>
      <c r="J1204" s="66"/>
      <c r="K1204" s="66"/>
    </row>
    <row r="1205" spans="1:11" ht="12.75" x14ac:dyDescent="0.2">
      <c r="A1205" s="66"/>
      <c r="B1205" s="66"/>
      <c r="C1205" s="67"/>
      <c r="D1205" s="67"/>
      <c r="E1205" s="67"/>
      <c r="F1205" s="66"/>
      <c r="G1205" s="68"/>
      <c r="H1205" s="68"/>
      <c r="I1205" s="69"/>
      <c r="J1205" s="66"/>
      <c r="K1205" s="66"/>
    </row>
    <row r="1206" spans="1:11" ht="12.75" x14ac:dyDescent="0.2">
      <c r="A1206" s="66"/>
      <c r="B1206" s="66"/>
      <c r="C1206" s="67"/>
      <c r="D1206" s="67"/>
      <c r="E1206" s="67"/>
      <c r="F1206" s="66"/>
      <c r="G1206" s="68"/>
      <c r="H1206" s="68"/>
      <c r="I1206" s="69"/>
      <c r="J1206" s="66"/>
      <c r="K1206" s="66"/>
    </row>
    <row r="1207" spans="1:11" ht="12.75" x14ac:dyDescent="0.2">
      <c r="A1207" s="66"/>
      <c r="B1207" s="66"/>
      <c r="C1207" s="67"/>
      <c r="D1207" s="67"/>
      <c r="E1207" s="67"/>
      <c r="F1207" s="66"/>
      <c r="G1207" s="68"/>
      <c r="H1207" s="68"/>
      <c r="I1207" s="69"/>
      <c r="J1207" s="66"/>
      <c r="K1207" s="66"/>
    </row>
    <row r="1208" spans="1:11" ht="12.75" x14ac:dyDescent="0.2">
      <c r="A1208" s="66"/>
      <c r="B1208" s="66"/>
      <c r="C1208" s="67"/>
      <c r="D1208" s="67"/>
      <c r="E1208" s="67"/>
      <c r="F1208" s="66"/>
      <c r="G1208" s="68"/>
      <c r="H1208" s="68"/>
      <c r="I1208" s="69"/>
      <c r="J1208" s="66"/>
      <c r="K1208" s="66"/>
    </row>
    <row r="1209" spans="1:11" ht="12.75" x14ac:dyDescent="0.2">
      <c r="A1209" s="66"/>
      <c r="B1209" s="66"/>
      <c r="C1209" s="67"/>
      <c r="D1209" s="67"/>
      <c r="E1209" s="67"/>
      <c r="F1209" s="66"/>
      <c r="G1209" s="68"/>
      <c r="H1209" s="68"/>
      <c r="I1209" s="69"/>
      <c r="J1209" s="66"/>
      <c r="K1209" s="66"/>
    </row>
    <row r="1210" spans="1:11" ht="12.75" x14ac:dyDescent="0.2">
      <c r="A1210" s="66"/>
      <c r="B1210" s="66"/>
      <c r="C1210" s="67"/>
      <c r="D1210" s="67"/>
      <c r="E1210" s="67"/>
      <c r="F1210" s="66"/>
      <c r="G1210" s="68"/>
      <c r="H1210" s="68"/>
      <c r="I1210" s="69"/>
      <c r="J1210" s="66"/>
      <c r="K1210" s="66"/>
    </row>
    <row r="1211" spans="1:11" ht="12.75" x14ac:dyDescent="0.2">
      <c r="A1211" s="66"/>
      <c r="B1211" s="66"/>
      <c r="C1211" s="67"/>
      <c r="D1211" s="67"/>
      <c r="E1211" s="67"/>
      <c r="F1211" s="66"/>
      <c r="G1211" s="68"/>
      <c r="H1211" s="68"/>
      <c r="I1211" s="69"/>
      <c r="J1211" s="66"/>
      <c r="K1211" s="66"/>
    </row>
    <row r="1212" spans="1:11" ht="12.75" x14ac:dyDescent="0.2">
      <c r="A1212" s="66"/>
      <c r="B1212" s="66"/>
      <c r="C1212" s="67"/>
      <c r="D1212" s="67"/>
      <c r="E1212" s="67"/>
      <c r="F1212" s="66"/>
      <c r="G1212" s="68"/>
      <c r="H1212" s="68"/>
      <c r="I1212" s="69"/>
      <c r="J1212" s="66"/>
      <c r="K1212" s="66"/>
    </row>
    <row r="1213" spans="1:11" ht="12.75" x14ac:dyDescent="0.2">
      <c r="A1213" s="66"/>
      <c r="B1213" s="66"/>
      <c r="C1213" s="67"/>
      <c r="D1213" s="67"/>
      <c r="E1213" s="67"/>
      <c r="F1213" s="66"/>
      <c r="G1213" s="68"/>
      <c r="H1213" s="68"/>
      <c r="I1213" s="69"/>
      <c r="J1213" s="66"/>
      <c r="K1213" s="66"/>
    </row>
    <row r="1214" spans="1:11" ht="12.75" x14ac:dyDescent="0.2">
      <c r="A1214" s="66"/>
      <c r="B1214" s="66"/>
      <c r="C1214" s="67"/>
      <c r="D1214" s="67"/>
      <c r="E1214" s="67"/>
      <c r="F1214" s="66"/>
      <c r="G1214" s="68"/>
      <c r="H1214" s="68"/>
      <c r="I1214" s="69"/>
      <c r="J1214" s="66"/>
      <c r="K1214" s="66"/>
    </row>
    <row r="1215" spans="1:11" ht="12.75" x14ac:dyDescent="0.2">
      <c r="A1215" s="66"/>
      <c r="B1215" s="66"/>
      <c r="C1215" s="67"/>
      <c r="D1215" s="67"/>
      <c r="E1215" s="67"/>
      <c r="F1215" s="66"/>
      <c r="G1215" s="68"/>
      <c r="H1215" s="68"/>
      <c r="I1215" s="69"/>
      <c r="J1215" s="66"/>
      <c r="K1215" s="66"/>
    </row>
    <row r="1216" spans="1:11" ht="12.75" x14ac:dyDescent="0.2">
      <c r="A1216" s="66"/>
      <c r="B1216" s="66"/>
      <c r="C1216" s="67"/>
      <c r="D1216" s="67"/>
      <c r="E1216" s="67"/>
      <c r="F1216" s="66"/>
      <c r="G1216" s="68"/>
      <c r="H1216" s="68"/>
      <c r="I1216" s="69"/>
      <c r="J1216" s="66"/>
      <c r="K1216" s="66"/>
    </row>
    <row r="1217" spans="1:11" ht="12.75" x14ac:dyDescent="0.2">
      <c r="A1217" s="66"/>
      <c r="B1217" s="66"/>
      <c r="C1217" s="67"/>
      <c r="D1217" s="67"/>
      <c r="E1217" s="67"/>
      <c r="F1217" s="66"/>
      <c r="G1217" s="68"/>
      <c r="H1217" s="68"/>
      <c r="I1217" s="69"/>
      <c r="J1217" s="66"/>
      <c r="K1217" s="66"/>
    </row>
    <row r="1218" spans="1:11" ht="12.75" x14ac:dyDescent="0.2">
      <c r="A1218" s="66"/>
      <c r="B1218" s="66"/>
      <c r="C1218" s="67"/>
      <c r="D1218" s="67"/>
      <c r="E1218" s="67"/>
      <c r="F1218" s="66"/>
      <c r="G1218" s="68"/>
      <c r="H1218" s="68"/>
      <c r="I1218" s="69"/>
      <c r="J1218" s="66"/>
      <c r="K1218" s="66"/>
    </row>
    <row r="1219" spans="1:11" ht="12.75" x14ac:dyDescent="0.2">
      <c r="A1219" s="66"/>
      <c r="B1219" s="66"/>
      <c r="C1219" s="67"/>
      <c r="D1219" s="67"/>
      <c r="E1219" s="67"/>
      <c r="F1219" s="66"/>
      <c r="G1219" s="68"/>
      <c r="H1219" s="68"/>
      <c r="I1219" s="69"/>
      <c r="J1219" s="66"/>
      <c r="K1219" s="66"/>
    </row>
    <row r="1220" spans="1:11" ht="12.75" x14ac:dyDescent="0.2">
      <c r="A1220" s="66"/>
      <c r="B1220" s="66"/>
      <c r="C1220" s="67"/>
      <c r="D1220" s="67"/>
      <c r="E1220" s="67"/>
      <c r="F1220" s="66"/>
      <c r="G1220" s="68"/>
      <c r="H1220" s="68"/>
      <c r="I1220" s="69"/>
      <c r="J1220" s="66"/>
      <c r="K1220" s="66"/>
    </row>
    <row r="1221" spans="1:11" ht="12.75" x14ac:dyDescent="0.2">
      <c r="A1221" s="66"/>
      <c r="B1221" s="66"/>
      <c r="C1221" s="67"/>
      <c r="D1221" s="67"/>
      <c r="E1221" s="67"/>
      <c r="F1221" s="66"/>
      <c r="G1221" s="68"/>
      <c r="H1221" s="68"/>
      <c r="I1221" s="69"/>
      <c r="J1221" s="66"/>
      <c r="K1221" s="66"/>
    </row>
    <row r="1222" spans="1:11" ht="12.75" x14ac:dyDescent="0.2">
      <c r="A1222" s="66"/>
      <c r="B1222" s="66"/>
      <c r="C1222" s="67"/>
      <c r="D1222" s="67"/>
      <c r="E1222" s="67"/>
      <c r="F1222" s="66"/>
      <c r="G1222" s="68"/>
      <c r="H1222" s="68"/>
      <c r="I1222" s="69"/>
      <c r="J1222" s="66"/>
      <c r="K1222" s="66"/>
    </row>
    <row r="1223" spans="1:11" ht="12.75" x14ac:dyDescent="0.2">
      <c r="A1223" s="66"/>
      <c r="B1223" s="66"/>
      <c r="C1223" s="67"/>
      <c r="D1223" s="67"/>
      <c r="E1223" s="67"/>
      <c r="F1223" s="66"/>
      <c r="G1223" s="68"/>
      <c r="H1223" s="68"/>
      <c r="I1223" s="69"/>
      <c r="J1223" s="66"/>
      <c r="K1223" s="66"/>
    </row>
    <row r="1224" spans="1:11" ht="12.75" x14ac:dyDescent="0.2">
      <c r="A1224" s="66"/>
      <c r="B1224" s="66"/>
      <c r="C1224" s="67"/>
      <c r="D1224" s="67"/>
      <c r="E1224" s="67"/>
      <c r="F1224" s="66"/>
      <c r="G1224" s="68"/>
      <c r="H1224" s="68"/>
      <c r="I1224" s="69"/>
      <c r="J1224" s="66"/>
      <c r="K1224" s="66"/>
    </row>
    <row r="1225" spans="1:11" ht="12.75" x14ac:dyDescent="0.2">
      <c r="A1225" s="66"/>
      <c r="B1225" s="66"/>
      <c r="C1225" s="67"/>
      <c r="D1225" s="67"/>
      <c r="E1225" s="67"/>
      <c r="F1225" s="66"/>
      <c r="G1225" s="68"/>
      <c r="H1225" s="68"/>
      <c r="I1225" s="69"/>
      <c r="J1225" s="66"/>
      <c r="K1225" s="66"/>
    </row>
    <row r="1226" spans="1:11" ht="12.75" x14ac:dyDescent="0.2">
      <c r="A1226" s="66"/>
      <c r="B1226" s="66"/>
      <c r="C1226" s="67"/>
      <c r="D1226" s="67"/>
      <c r="E1226" s="67"/>
      <c r="F1226" s="66"/>
      <c r="G1226" s="68"/>
      <c r="H1226" s="68"/>
      <c r="I1226" s="75"/>
      <c r="J1226" s="66"/>
      <c r="K1226" s="66"/>
    </row>
    <row r="1227" spans="1:11" ht="12.75" x14ac:dyDescent="0.2">
      <c r="A1227" s="66"/>
      <c r="B1227" s="66"/>
      <c r="C1227" s="67"/>
      <c r="D1227" s="67"/>
      <c r="E1227" s="67"/>
      <c r="F1227" s="66"/>
      <c r="G1227" s="68"/>
      <c r="H1227" s="68"/>
      <c r="I1227" s="70"/>
      <c r="J1227" s="66"/>
      <c r="K1227" s="66"/>
    </row>
    <row r="1228" spans="1:11" ht="12.75" x14ac:dyDescent="0.2">
      <c r="A1228" s="66"/>
      <c r="B1228" s="66"/>
      <c r="C1228" s="67"/>
      <c r="D1228" s="67"/>
      <c r="E1228" s="67"/>
      <c r="F1228" s="66"/>
      <c r="G1228" s="68"/>
      <c r="H1228" s="68"/>
      <c r="I1228" s="70"/>
      <c r="J1228" s="66"/>
      <c r="K1228" s="66"/>
    </row>
    <row r="1229" spans="1:11" ht="12.75" x14ac:dyDescent="0.2">
      <c r="A1229" s="66"/>
      <c r="B1229" s="66"/>
      <c r="C1229" s="67"/>
      <c r="D1229" s="67"/>
      <c r="E1229" s="67"/>
      <c r="F1229" s="66"/>
      <c r="G1229" s="68"/>
      <c r="H1229" s="68"/>
      <c r="I1229" s="70"/>
      <c r="J1229" s="66"/>
      <c r="K1229" s="66"/>
    </row>
    <row r="1230" spans="1:11" ht="12.75" x14ac:dyDescent="0.2">
      <c r="A1230" s="66"/>
      <c r="B1230" s="66"/>
      <c r="C1230" s="67"/>
      <c r="D1230" s="67"/>
      <c r="E1230" s="67"/>
      <c r="F1230" s="66"/>
      <c r="G1230" s="68"/>
      <c r="H1230" s="68"/>
      <c r="I1230" s="69"/>
      <c r="J1230" s="66"/>
      <c r="K1230" s="66"/>
    </row>
    <row r="1231" spans="1:11" ht="12.75" x14ac:dyDescent="0.2">
      <c r="A1231" s="66"/>
      <c r="B1231" s="66"/>
      <c r="C1231" s="67"/>
      <c r="D1231" s="67"/>
      <c r="E1231" s="67"/>
      <c r="F1231" s="66"/>
      <c r="G1231" s="68"/>
      <c r="H1231" s="68"/>
      <c r="I1231" s="69"/>
      <c r="J1231" s="66"/>
      <c r="K1231" s="66"/>
    </row>
    <row r="1232" spans="1:11" ht="12.75" x14ac:dyDescent="0.2">
      <c r="A1232" s="66"/>
      <c r="B1232" s="66"/>
      <c r="C1232" s="67"/>
      <c r="D1232" s="67"/>
      <c r="E1232" s="67"/>
      <c r="F1232" s="66"/>
      <c r="G1232" s="68"/>
      <c r="H1232" s="68"/>
      <c r="I1232" s="69"/>
      <c r="J1232" s="66"/>
      <c r="K1232" s="66"/>
    </row>
    <row r="1233" spans="1:11" ht="12.75" x14ac:dyDescent="0.2">
      <c r="A1233" s="66"/>
      <c r="B1233" s="66"/>
      <c r="C1233" s="67"/>
      <c r="D1233" s="67"/>
      <c r="E1233" s="67"/>
      <c r="F1233" s="66"/>
      <c r="G1233" s="68"/>
      <c r="H1233" s="68"/>
      <c r="I1233" s="69"/>
      <c r="J1233" s="66"/>
      <c r="K1233" s="66"/>
    </row>
    <row r="1234" spans="1:11" ht="12.75" x14ac:dyDescent="0.2">
      <c r="A1234" s="66"/>
      <c r="B1234" s="66"/>
      <c r="C1234" s="67"/>
      <c r="D1234" s="67"/>
      <c r="E1234" s="67"/>
      <c r="F1234" s="66"/>
      <c r="G1234" s="68"/>
      <c r="H1234" s="68"/>
      <c r="I1234" s="69"/>
      <c r="J1234" s="66"/>
      <c r="K1234" s="66"/>
    </row>
    <row r="1235" spans="1:11" ht="12.75" x14ac:dyDescent="0.2">
      <c r="A1235" s="66"/>
      <c r="B1235" s="66"/>
      <c r="C1235" s="67"/>
      <c r="D1235" s="67"/>
      <c r="E1235" s="67"/>
      <c r="F1235" s="66"/>
      <c r="G1235" s="68"/>
      <c r="H1235" s="68"/>
      <c r="I1235" s="69"/>
      <c r="J1235" s="66"/>
      <c r="K1235" s="66"/>
    </row>
    <row r="1236" spans="1:11" ht="12.75" x14ac:dyDescent="0.2">
      <c r="A1236" s="66"/>
      <c r="B1236" s="66"/>
      <c r="C1236" s="67"/>
      <c r="D1236" s="67"/>
      <c r="E1236" s="67"/>
      <c r="F1236" s="66"/>
      <c r="G1236" s="68"/>
      <c r="H1236" s="68"/>
      <c r="I1236" s="69"/>
      <c r="J1236" s="66"/>
      <c r="K1236" s="66"/>
    </row>
    <row r="1237" spans="1:11" ht="12.75" x14ac:dyDescent="0.2">
      <c r="A1237" s="66"/>
      <c r="B1237" s="66"/>
      <c r="C1237" s="67"/>
      <c r="D1237" s="67"/>
      <c r="E1237" s="67"/>
      <c r="F1237" s="66"/>
      <c r="G1237" s="68"/>
      <c r="H1237" s="68"/>
      <c r="I1237" s="69"/>
      <c r="J1237" s="66"/>
      <c r="K1237" s="66"/>
    </row>
    <row r="1238" spans="1:11" ht="12.75" x14ac:dyDescent="0.2">
      <c r="A1238" s="66"/>
      <c r="B1238" s="66"/>
      <c r="C1238" s="67"/>
      <c r="D1238" s="67"/>
      <c r="E1238" s="67"/>
      <c r="F1238" s="66"/>
      <c r="G1238" s="68"/>
      <c r="H1238" s="68"/>
      <c r="I1238" s="69"/>
      <c r="J1238" s="66"/>
      <c r="K1238" s="66"/>
    </row>
    <row r="1239" spans="1:11" ht="12.75" x14ac:dyDescent="0.2">
      <c r="A1239" s="66"/>
      <c r="B1239" s="66"/>
      <c r="C1239" s="67"/>
      <c r="D1239" s="67"/>
      <c r="E1239" s="67"/>
      <c r="F1239" s="66"/>
      <c r="G1239" s="68"/>
      <c r="H1239" s="68"/>
      <c r="I1239" s="69"/>
      <c r="J1239" s="66"/>
      <c r="K1239" s="66"/>
    </row>
    <row r="1240" spans="1:11" ht="12.75" x14ac:dyDescent="0.2">
      <c r="A1240" s="66"/>
      <c r="B1240" s="66"/>
      <c r="C1240" s="67"/>
      <c r="D1240" s="67"/>
      <c r="E1240" s="67"/>
      <c r="F1240" s="66"/>
      <c r="G1240" s="68"/>
      <c r="H1240" s="68"/>
      <c r="I1240" s="69"/>
      <c r="J1240" s="66"/>
      <c r="K1240" s="66"/>
    </row>
    <row r="1241" spans="1:11" ht="12.75" x14ac:dyDescent="0.2">
      <c r="A1241" s="66"/>
      <c r="B1241" s="66"/>
      <c r="C1241" s="67"/>
      <c r="D1241" s="67"/>
      <c r="E1241" s="67"/>
      <c r="F1241" s="66"/>
      <c r="G1241" s="68"/>
      <c r="H1241" s="68"/>
      <c r="I1241" s="69"/>
      <c r="J1241" s="66"/>
      <c r="K1241" s="66"/>
    </row>
    <row r="1242" spans="1:11" ht="12.75" x14ac:dyDescent="0.2">
      <c r="A1242" s="66"/>
      <c r="B1242" s="66"/>
      <c r="C1242" s="67"/>
      <c r="D1242" s="67"/>
      <c r="E1242" s="67"/>
      <c r="F1242" s="66"/>
      <c r="G1242" s="68"/>
      <c r="H1242" s="68"/>
      <c r="I1242" s="69"/>
      <c r="J1242" s="66"/>
      <c r="K1242" s="66"/>
    </row>
    <row r="1243" spans="1:11" ht="12.75" x14ac:dyDescent="0.2">
      <c r="A1243" s="66"/>
      <c r="B1243" s="66"/>
      <c r="C1243" s="67"/>
      <c r="D1243" s="67"/>
      <c r="E1243" s="67"/>
      <c r="F1243" s="66"/>
      <c r="G1243" s="68"/>
      <c r="H1243" s="68"/>
      <c r="I1243" s="69"/>
      <c r="J1243" s="66"/>
      <c r="K1243" s="66"/>
    </row>
    <row r="1244" spans="1:11" ht="12.75" x14ac:dyDescent="0.2">
      <c r="A1244" s="66"/>
      <c r="B1244" s="66"/>
      <c r="C1244" s="67"/>
      <c r="D1244" s="67"/>
      <c r="E1244" s="67"/>
      <c r="F1244" s="66"/>
      <c r="G1244" s="68"/>
      <c r="H1244" s="68"/>
      <c r="I1244" s="69"/>
      <c r="J1244" s="66"/>
      <c r="K1244" s="66"/>
    </row>
    <row r="1245" spans="1:11" ht="12.75" x14ac:dyDescent="0.2">
      <c r="A1245" s="66"/>
      <c r="B1245" s="66"/>
      <c r="C1245" s="67"/>
      <c r="D1245" s="67"/>
      <c r="E1245" s="67"/>
      <c r="F1245" s="66"/>
      <c r="G1245" s="68"/>
      <c r="H1245" s="68"/>
      <c r="I1245" s="69"/>
      <c r="J1245" s="66"/>
      <c r="K1245" s="66"/>
    </row>
    <row r="1246" spans="1:11" ht="12.75" x14ac:dyDescent="0.2">
      <c r="A1246" s="66"/>
      <c r="B1246" s="66"/>
      <c r="C1246" s="67"/>
      <c r="D1246" s="67"/>
      <c r="E1246" s="67"/>
      <c r="F1246" s="66"/>
      <c r="G1246" s="68"/>
      <c r="H1246" s="68"/>
      <c r="I1246" s="69"/>
      <c r="J1246" s="66"/>
      <c r="K1246" s="66"/>
    </row>
    <row r="1247" spans="1:11" ht="12.75" x14ac:dyDescent="0.2">
      <c r="A1247" s="66"/>
      <c r="B1247" s="66"/>
      <c r="C1247" s="67"/>
      <c r="D1247" s="67"/>
      <c r="E1247" s="67"/>
      <c r="F1247" s="66"/>
      <c r="G1247" s="68"/>
      <c r="H1247" s="68"/>
      <c r="I1247" s="69"/>
      <c r="J1247" s="66"/>
      <c r="K1247" s="66"/>
    </row>
    <row r="1248" spans="1:11" ht="12.75" x14ac:dyDescent="0.2">
      <c r="A1248" s="66"/>
      <c r="B1248" s="66"/>
      <c r="C1248" s="67"/>
      <c r="D1248" s="67"/>
      <c r="E1248" s="67"/>
      <c r="F1248" s="66"/>
      <c r="G1248" s="68"/>
      <c r="H1248" s="68"/>
      <c r="I1248" s="69"/>
      <c r="J1248" s="66"/>
      <c r="K1248" s="66"/>
    </row>
    <row r="1249" spans="1:11" ht="12.75" x14ac:dyDescent="0.2">
      <c r="A1249" s="66"/>
      <c r="B1249" s="66"/>
      <c r="C1249" s="67"/>
      <c r="D1249" s="67"/>
      <c r="E1249" s="67"/>
      <c r="F1249" s="66"/>
      <c r="G1249" s="68"/>
      <c r="H1249" s="68"/>
      <c r="I1249" s="69"/>
      <c r="J1249" s="66"/>
      <c r="K1249" s="66"/>
    </row>
    <row r="1250" spans="1:11" ht="12.75" x14ac:dyDescent="0.2">
      <c r="A1250" s="66"/>
      <c r="B1250" s="66"/>
      <c r="C1250" s="67"/>
      <c r="D1250" s="67"/>
      <c r="E1250" s="67"/>
      <c r="F1250" s="66"/>
      <c r="G1250" s="68"/>
      <c r="H1250" s="68"/>
      <c r="I1250" s="69"/>
      <c r="J1250" s="66"/>
      <c r="K1250" s="66"/>
    </row>
    <row r="1251" spans="1:11" ht="12.75" x14ac:dyDescent="0.2">
      <c r="A1251" s="66"/>
      <c r="B1251" s="66"/>
      <c r="C1251" s="67"/>
      <c r="D1251" s="67"/>
      <c r="E1251" s="67"/>
      <c r="F1251" s="66"/>
      <c r="G1251" s="68"/>
      <c r="H1251" s="68"/>
      <c r="I1251" s="69"/>
      <c r="J1251" s="66"/>
      <c r="K1251" s="66"/>
    </row>
    <row r="1252" spans="1:11" ht="12.75" x14ac:dyDescent="0.2">
      <c r="A1252" s="66"/>
      <c r="B1252" s="66"/>
      <c r="C1252" s="67"/>
      <c r="D1252" s="67"/>
      <c r="E1252" s="67"/>
      <c r="F1252" s="66"/>
      <c r="G1252" s="68"/>
      <c r="H1252" s="68"/>
      <c r="I1252" s="69"/>
      <c r="J1252" s="66"/>
      <c r="K1252" s="66"/>
    </row>
    <row r="1253" spans="1:11" ht="12.75" x14ac:dyDescent="0.2">
      <c r="A1253" s="66"/>
      <c r="B1253" s="66"/>
      <c r="C1253" s="67"/>
      <c r="D1253" s="67"/>
      <c r="E1253" s="67"/>
      <c r="F1253" s="66"/>
      <c r="G1253" s="68"/>
      <c r="H1253" s="68"/>
      <c r="I1253" s="69"/>
      <c r="J1253" s="66"/>
      <c r="K1253" s="66"/>
    </row>
    <row r="1254" spans="1:11" ht="12.75" x14ac:dyDescent="0.2">
      <c r="A1254" s="66"/>
      <c r="B1254" s="66"/>
      <c r="C1254" s="67"/>
      <c r="D1254" s="67"/>
      <c r="E1254" s="67"/>
      <c r="F1254" s="66"/>
      <c r="G1254" s="68"/>
      <c r="H1254" s="68"/>
      <c r="I1254" s="69"/>
      <c r="J1254" s="66"/>
      <c r="K1254" s="66"/>
    </row>
    <row r="1255" spans="1:11" ht="12.75" x14ac:dyDescent="0.2">
      <c r="A1255" s="66"/>
      <c r="B1255" s="66"/>
      <c r="C1255" s="67"/>
      <c r="D1255" s="67"/>
      <c r="E1255" s="67"/>
      <c r="F1255" s="66"/>
      <c r="G1255" s="68"/>
      <c r="H1255" s="68"/>
      <c r="I1255" s="69"/>
      <c r="J1255" s="66"/>
      <c r="K1255" s="66"/>
    </row>
    <row r="1256" spans="1:11" ht="12.75" x14ac:dyDescent="0.2">
      <c r="A1256" s="66"/>
      <c r="B1256" s="66"/>
      <c r="C1256" s="67"/>
      <c r="D1256" s="67"/>
      <c r="E1256" s="67"/>
      <c r="F1256" s="66"/>
      <c r="G1256" s="68"/>
      <c r="H1256" s="68"/>
      <c r="I1256" s="69"/>
      <c r="J1256" s="66"/>
      <c r="K1256" s="66"/>
    </row>
    <row r="1257" spans="1:11" ht="12.75" x14ac:dyDescent="0.2">
      <c r="A1257" s="66"/>
      <c r="B1257" s="66"/>
      <c r="C1257" s="67"/>
      <c r="D1257" s="67"/>
      <c r="E1257" s="67"/>
      <c r="F1257" s="66"/>
      <c r="G1257" s="68"/>
      <c r="H1257" s="68"/>
      <c r="I1257" s="69"/>
      <c r="J1257" s="66"/>
      <c r="K1257" s="66"/>
    </row>
    <row r="1258" spans="1:11" ht="12.75" x14ac:dyDescent="0.2">
      <c r="A1258" s="66"/>
      <c r="B1258" s="66"/>
      <c r="C1258" s="67"/>
      <c r="D1258" s="67"/>
      <c r="E1258" s="67"/>
      <c r="F1258" s="66"/>
      <c r="G1258" s="68"/>
      <c r="H1258" s="68"/>
      <c r="I1258" s="69"/>
      <c r="J1258" s="66"/>
      <c r="K1258" s="66"/>
    </row>
    <row r="1259" spans="1:11" ht="12.75" x14ac:dyDescent="0.2">
      <c r="A1259" s="66"/>
      <c r="B1259" s="66"/>
      <c r="C1259" s="67"/>
      <c r="D1259" s="67"/>
      <c r="E1259" s="67"/>
      <c r="F1259" s="66"/>
      <c r="G1259" s="68"/>
      <c r="H1259" s="68"/>
      <c r="I1259" s="69"/>
      <c r="J1259" s="66"/>
      <c r="K1259" s="66"/>
    </row>
    <row r="1260" spans="1:11" ht="12.75" x14ac:dyDescent="0.2">
      <c r="A1260" s="66"/>
      <c r="B1260" s="66"/>
      <c r="C1260" s="67"/>
      <c r="D1260" s="67"/>
      <c r="E1260" s="67"/>
      <c r="F1260" s="66"/>
      <c r="G1260" s="68"/>
      <c r="H1260" s="68"/>
      <c r="I1260" s="69"/>
      <c r="J1260" s="66"/>
      <c r="K1260" s="66"/>
    </row>
    <row r="1261" spans="1:11" ht="12.75" x14ac:dyDescent="0.2">
      <c r="A1261" s="66"/>
      <c r="B1261" s="66"/>
      <c r="C1261" s="67"/>
      <c r="D1261" s="67"/>
      <c r="E1261" s="67"/>
      <c r="F1261" s="66"/>
      <c r="G1261" s="68"/>
      <c r="H1261" s="68"/>
      <c r="I1261" s="69"/>
      <c r="J1261" s="66"/>
      <c r="K1261" s="66"/>
    </row>
    <row r="1262" spans="1:11" ht="12.75" x14ac:dyDescent="0.2">
      <c r="A1262" s="66"/>
      <c r="B1262" s="66"/>
      <c r="C1262" s="67"/>
      <c r="D1262" s="67"/>
      <c r="E1262" s="67"/>
      <c r="F1262" s="66"/>
      <c r="G1262" s="68"/>
      <c r="H1262" s="68"/>
      <c r="I1262" s="69"/>
      <c r="J1262" s="66"/>
      <c r="K1262" s="66"/>
    </row>
    <row r="1263" spans="1:11" ht="12.75" x14ac:dyDescent="0.2">
      <c r="A1263" s="66"/>
      <c r="B1263" s="66"/>
      <c r="C1263" s="67"/>
      <c r="D1263" s="67"/>
      <c r="E1263" s="67"/>
      <c r="F1263" s="66"/>
      <c r="G1263" s="68"/>
      <c r="H1263" s="68"/>
      <c r="I1263" s="69"/>
      <c r="J1263" s="66"/>
      <c r="K1263" s="66"/>
    </row>
    <row r="1264" spans="1:11" ht="12.75" x14ac:dyDescent="0.2">
      <c r="A1264" s="66"/>
      <c r="B1264" s="66"/>
      <c r="C1264" s="67"/>
      <c r="D1264" s="67"/>
      <c r="E1264" s="67"/>
      <c r="F1264" s="66"/>
      <c r="G1264" s="68"/>
      <c r="H1264" s="68"/>
      <c r="I1264" s="69"/>
      <c r="J1264" s="66"/>
      <c r="K1264" s="66"/>
    </row>
    <row r="1265" spans="1:11" ht="12.75" x14ac:dyDescent="0.2">
      <c r="A1265" s="66"/>
      <c r="B1265" s="66"/>
      <c r="C1265" s="67"/>
      <c r="D1265" s="67"/>
      <c r="E1265" s="67"/>
      <c r="F1265" s="66"/>
      <c r="G1265" s="68"/>
      <c r="H1265" s="68"/>
      <c r="I1265" s="69"/>
      <c r="J1265" s="66"/>
      <c r="K1265" s="66"/>
    </row>
    <row r="1266" spans="1:11" ht="12.75" x14ac:dyDescent="0.2">
      <c r="A1266" s="66"/>
      <c r="B1266" s="66"/>
      <c r="C1266" s="67"/>
      <c r="D1266" s="67"/>
      <c r="E1266" s="67"/>
      <c r="F1266" s="66"/>
      <c r="G1266" s="68"/>
      <c r="H1266" s="68"/>
      <c r="I1266" s="70"/>
      <c r="J1266" s="66"/>
      <c r="K1266" s="66"/>
    </row>
    <row r="1267" spans="1:11" ht="12.75" x14ac:dyDescent="0.2">
      <c r="A1267" s="66"/>
      <c r="B1267" s="66"/>
      <c r="C1267" s="67"/>
      <c r="D1267" s="67"/>
      <c r="E1267" s="67"/>
      <c r="F1267" s="66"/>
      <c r="G1267" s="68"/>
      <c r="H1267" s="68"/>
      <c r="I1267" s="69"/>
      <c r="J1267" s="66"/>
      <c r="K1267" s="66"/>
    </row>
    <row r="1268" spans="1:11" ht="12.75" x14ac:dyDescent="0.2">
      <c r="A1268" s="66"/>
      <c r="B1268" s="66"/>
      <c r="C1268" s="67"/>
      <c r="D1268" s="67"/>
      <c r="E1268" s="67"/>
      <c r="F1268" s="66"/>
      <c r="G1268" s="68"/>
      <c r="H1268" s="68"/>
      <c r="I1268" s="69"/>
      <c r="J1268" s="66"/>
      <c r="K1268" s="66"/>
    </row>
    <row r="1269" spans="1:11" ht="12.75" x14ac:dyDescent="0.2">
      <c r="A1269" s="66"/>
      <c r="B1269" s="66"/>
      <c r="C1269" s="67"/>
      <c r="D1269" s="67"/>
      <c r="E1269" s="67"/>
      <c r="F1269" s="66"/>
      <c r="G1269" s="68"/>
      <c r="H1269" s="68"/>
      <c r="I1269" s="69"/>
      <c r="J1269" s="66"/>
      <c r="K1269" s="66"/>
    </row>
    <row r="1270" spans="1:11" ht="12.75" x14ac:dyDescent="0.2">
      <c r="A1270" s="66"/>
      <c r="B1270" s="66"/>
      <c r="C1270" s="67"/>
      <c r="D1270" s="67"/>
      <c r="E1270" s="67"/>
      <c r="F1270" s="66"/>
      <c r="G1270" s="68"/>
      <c r="H1270" s="68"/>
      <c r="I1270" s="69"/>
      <c r="J1270" s="66"/>
      <c r="K1270" s="66"/>
    </row>
    <row r="1271" spans="1:11" ht="12.75" x14ac:dyDescent="0.2">
      <c r="A1271" s="66"/>
      <c r="B1271" s="66"/>
      <c r="C1271" s="67"/>
      <c r="D1271" s="67"/>
      <c r="E1271" s="67"/>
      <c r="F1271" s="66"/>
      <c r="G1271" s="68"/>
      <c r="H1271" s="68"/>
      <c r="I1271" s="69"/>
      <c r="J1271" s="66"/>
      <c r="K1271" s="66"/>
    </row>
    <row r="1272" spans="1:11" ht="12.75" x14ac:dyDescent="0.2">
      <c r="A1272" s="66"/>
      <c r="B1272" s="66"/>
      <c r="C1272" s="67"/>
      <c r="D1272" s="67"/>
      <c r="E1272" s="67"/>
      <c r="F1272" s="66"/>
      <c r="G1272" s="68"/>
      <c r="H1272" s="68"/>
      <c r="I1272" s="69"/>
      <c r="J1272" s="66"/>
      <c r="K1272" s="66"/>
    </row>
    <row r="1273" spans="1:11" ht="12.75" x14ac:dyDescent="0.2">
      <c r="A1273" s="66"/>
      <c r="B1273" s="66"/>
      <c r="C1273" s="67"/>
      <c r="D1273" s="67"/>
      <c r="E1273" s="67"/>
      <c r="F1273" s="66"/>
      <c r="G1273" s="68"/>
      <c r="H1273" s="68"/>
      <c r="I1273" s="69"/>
      <c r="J1273" s="66"/>
      <c r="K1273" s="66"/>
    </row>
    <row r="1274" spans="1:11" ht="12.75" x14ac:dyDescent="0.2">
      <c r="A1274" s="66"/>
      <c r="B1274" s="66"/>
      <c r="C1274" s="67"/>
      <c r="D1274" s="67"/>
      <c r="E1274" s="67"/>
      <c r="F1274" s="66"/>
      <c r="G1274" s="68"/>
      <c r="H1274" s="68"/>
      <c r="I1274" s="69"/>
      <c r="J1274" s="66"/>
      <c r="K1274" s="66"/>
    </row>
    <row r="1275" spans="1:11" ht="12.75" x14ac:dyDescent="0.2">
      <c r="A1275" s="66"/>
      <c r="B1275" s="66"/>
      <c r="C1275" s="67"/>
      <c r="D1275" s="67"/>
      <c r="E1275" s="67"/>
      <c r="F1275" s="66"/>
      <c r="G1275" s="68"/>
      <c r="H1275" s="68"/>
      <c r="I1275" s="69"/>
      <c r="J1275" s="66"/>
      <c r="K1275" s="66"/>
    </row>
    <row r="1276" spans="1:11" ht="12.75" x14ac:dyDescent="0.2">
      <c r="A1276" s="66"/>
      <c r="B1276" s="66"/>
      <c r="C1276" s="67"/>
      <c r="D1276" s="67"/>
      <c r="E1276" s="67"/>
      <c r="F1276" s="66"/>
      <c r="G1276" s="68"/>
      <c r="H1276" s="68"/>
      <c r="I1276" s="69"/>
      <c r="J1276" s="66"/>
      <c r="K1276" s="66"/>
    </row>
    <row r="1277" spans="1:11" ht="12.75" x14ac:dyDescent="0.2">
      <c r="A1277" s="66"/>
      <c r="B1277" s="66"/>
      <c r="C1277" s="67"/>
      <c r="D1277" s="67"/>
      <c r="E1277" s="67"/>
      <c r="F1277" s="66"/>
      <c r="G1277" s="68"/>
      <c r="H1277" s="68"/>
      <c r="I1277" s="69"/>
      <c r="J1277" s="66"/>
      <c r="K1277" s="66"/>
    </row>
    <row r="1278" spans="1:11" ht="12.75" x14ac:dyDescent="0.2">
      <c r="A1278" s="66"/>
      <c r="B1278" s="66"/>
      <c r="C1278" s="67"/>
      <c r="D1278" s="67"/>
      <c r="E1278" s="67"/>
      <c r="F1278" s="66"/>
      <c r="G1278" s="68"/>
      <c r="H1278" s="68"/>
      <c r="I1278" s="69"/>
      <c r="J1278" s="66"/>
      <c r="K1278" s="66"/>
    </row>
    <row r="1279" spans="1:11" ht="12.75" x14ac:dyDescent="0.2">
      <c r="A1279" s="66"/>
      <c r="B1279" s="66"/>
      <c r="C1279" s="67"/>
      <c r="D1279" s="67"/>
      <c r="E1279" s="67"/>
      <c r="F1279" s="66"/>
      <c r="G1279" s="68"/>
      <c r="H1279" s="68"/>
      <c r="I1279" s="69"/>
      <c r="J1279" s="66"/>
      <c r="K1279" s="66"/>
    </row>
    <row r="1280" spans="1:11" ht="12.75" x14ac:dyDescent="0.2">
      <c r="A1280" s="66"/>
      <c r="B1280" s="66"/>
      <c r="C1280" s="67"/>
      <c r="D1280" s="67"/>
      <c r="E1280" s="67"/>
      <c r="F1280" s="66"/>
      <c r="G1280" s="68"/>
      <c r="H1280" s="68"/>
      <c r="I1280" s="69"/>
      <c r="J1280" s="66"/>
      <c r="K1280" s="66"/>
    </row>
    <row r="1281" spans="1:11" ht="12.75" x14ac:dyDescent="0.2">
      <c r="A1281" s="66"/>
      <c r="B1281" s="66"/>
      <c r="C1281" s="67"/>
      <c r="D1281" s="67"/>
      <c r="E1281" s="67"/>
      <c r="F1281" s="66"/>
      <c r="G1281" s="68"/>
      <c r="H1281" s="68"/>
      <c r="I1281" s="69"/>
      <c r="J1281" s="66"/>
      <c r="K1281" s="66"/>
    </row>
    <row r="1282" spans="1:11" ht="12.75" x14ac:dyDescent="0.2">
      <c r="A1282" s="66"/>
      <c r="B1282" s="66"/>
      <c r="C1282" s="67"/>
      <c r="D1282" s="67"/>
      <c r="E1282" s="67"/>
      <c r="F1282" s="66"/>
      <c r="G1282" s="68"/>
      <c r="H1282" s="68"/>
      <c r="I1282" s="69"/>
      <c r="J1282" s="66"/>
      <c r="K1282" s="66"/>
    </row>
    <row r="1283" spans="1:11" ht="12.75" x14ac:dyDescent="0.2">
      <c r="A1283" s="66"/>
      <c r="B1283" s="66"/>
      <c r="C1283" s="67"/>
      <c r="D1283" s="67"/>
      <c r="E1283" s="67"/>
      <c r="F1283" s="66"/>
      <c r="G1283" s="68"/>
      <c r="H1283" s="68"/>
      <c r="I1283" s="69"/>
      <c r="J1283" s="66"/>
      <c r="K1283" s="66"/>
    </row>
    <row r="1284" spans="1:11" ht="12.75" x14ac:dyDescent="0.2">
      <c r="A1284" s="66"/>
      <c r="B1284" s="66"/>
      <c r="C1284" s="67"/>
      <c r="D1284" s="67"/>
      <c r="E1284" s="67"/>
      <c r="F1284" s="66"/>
      <c r="G1284" s="68"/>
      <c r="H1284" s="68"/>
      <c r="I1284" s="69"/>
      <c r="J1284" s="66"/>
      <c r="K1284" s="66"/>
    </row>
    <row r="1285" spans="1:11" ht="12.75" x14ac:dyDescent="0.2">
      <c r="A1285" s="66"/>
      <c r="B1285" s="66"/>
      <c r="C1285" s="67"/>
      <c r="D1285" s="67"/>
      <c r="E1285" s="67"/>
      <c r="F1285" s="66"/>
      <c r="G1285" s="68"/>
      <c r="H1285" s="68"/>
      <c r="I1285" s="69"/>
      <c r="J1285" s="66"/>
      <c r="K1285" s="66"/>
    </row>
    <row r="1286" spans="1:11" ht="12.75" x14ac:dyDescent="0.2">
      <c r="A1286" s="66"/>
      <c r="B1286" s="66"/>
      <c r="C1286" s="67"/>
      <c r="D1286" s="67"/>
      <c r="E1286" s="67"/>
      <c r="F1286" s="66"/>
      <c r="G1286" s="68"/>
      <c r="H1286" s="68"/>
      <c r="I1286" s="69"/>
      <c r="J1286" s="66"/>
      <c r="K1286" s="66"/>
    </row>
    <row r="1287" spans="1:11" ht="12.75" x14ac:dyDescent="0.2">
      <c r="A1287" s="66"/>
      <c r="B1287" s="66"/>
      <c r="C1287" s="67"/>
      <c r="D1287" s="67"/>
      <c r="E1287" s="67"/>
      <c r="F1287" s="66"/>
      <c r="G1287" s="68"/>
      <c r="H1287" s="68"/>
      <c r="I1287" s="69"/>
      <c r="J1287" s="66"/>
      <c r="K1287" s="66"/>
    </row>
    <row r="1288" spans="1:11" ht="12.75" x14ac:dyDescent="0.2">
      <c r="A1288" s="66"/>
      <c r="B1288" s="66"/>
      <c r="C1288" s="67"/>
      <c r="D1288" s="67"/>
      <c r="E1288" s="67"/>
      <c r="F1288" s="66"/>
      <c r="G1288" s="68"/>
      <c r="H1288" s="68"/>
      <c r="I1288" s="69"/>
      <c r="J1288" s="66"/>
      <c r="K1288" s="66"/>
    </row>
    <row r="1289" spans="1:11" ht="12.75" x14ac:dyDescent="0.2">
      <c r="A1289" s="66"/>
      <c r="B1289" s="66"/>
      <c r="C1289" s="67"/>
      <c r="D1289" s="67"/>
      <c r="E1289" s="67"/>
      <c r="F1289" s="66"/>
      <c r="G1289" s="68"/>
      <c r="H1289" s="68"/>
      <c r="I1289" s="69"/>
      <c r="J1289" s="66"/>
      <c r="K1289" s="66"/>
    </row>
    <row r="1290" spans="1:11" ht="12.75" x14ac:dyDescent="0.2">
      <c r="A1290" s="66"/>
      <c r="B1290" s="66"/>
      <c r="C1290" s="67"/>
      <c r="D1290" s="67"/>
      <c r="E1290" s="67"/>
      <c r="F1290" s="66"/>
      <c r="G1290" s="68"/>
      <c r="H1290" s="68"/>
      <c r="I1290" s="69"/>
      <c r="J1290" s="66"/>
      <c r="K1290" s="66"/>
    </row>
    <row r="1291" spans="1:11" ht="12.75" x14ac:dyDescent="0.2">
      <c r="A1291" s="66"/>
      <c r="B1291" s="66"/>
      <c r="C1291" s="67"/>
      <c r="D1291" s="67"/>
      <c r="E1291" s="67"/>
      <c r="F1291" s="66"/>
      <c r="G1291" s="68"/>
      <c r="H1291" s="68"/>
      <c r="I1291" s="69"/>
      <c r="J1291" s="66"/>
      <c r="K1291" s="66"/>
    </row>
    <row r="1292" spans="1:11" ht="12.75" x14ac:dyDescent="0.2">
      <c r="A1292" s="66"/>
      <c r="B1292" s="66"/>
      <c r="C1292" s="67"/>
      <c r="D1292" s="67"/>
      <c r="E1292" s="67"/>
      <c r="F1292" s="66"/>
      <c r="G1292" s="68"/>
      <c r="H1292" s="68"/>
      <c r="I1292" s="69"/>
      <c r="J1292" s="66"/>
      <c r="K1292" s="66"/>
    </row>
    <row r="1293" spans="1:11" ht="12.75" x14ac:dyDescent="0.2">
      <c r="A1293" s="66"/>
      <c r="B1293" s="66"/>
      <c r="C1293" s="67"/>
      <c r="D1293" s="67"/>
      <c r="E1293" s="67"/>
      <c r="F1293" s="66"/>
      <c r="G1293" s="68"/>
      <c r="H1293" s="68"/>
      <c r="I1293" s="69"/>
      <c r="J1293" s="66"/>
      <c r="K1293" s="66"/>
    </row>
    <row r="1294" spans="1:11" ht="12.75" x14ac:dyDescent="0.2">
      <c r="A1294" s="66"/>
      <c r="B1294" s="66"/>
      <c r="C1294" s="67"/>
      <c r="D1294" s="67"/>
      <c r="E1294" s="67"/>
      <c r="F1294" s="66"/>
      <c r="G1294" s="68"/>
      <c r="H1294" s="68"/>
      <c r="I1294" s="69"/>
      <c r="J1294" s="66"/>
      <c r="K1294" s="66"/>
    </row>
    <row r="1295" spans="1:11" ht="12.75" x14ac:dyDescent="0.2">
      <c r="A1295" s="66"/>
      <c r="B1295" s="66"/>
      <c r="C1295" s="67"/>
      <c r="D1295" s="67"/>
      <c r="E1295" s="67"/>
      <c r="F1295" s="66"/>
      <c r="G1295" s="68"/>
      <c r="H1295" s="68"/>
      <c r="I1295" s="69"/>
      <c r="J1295" s="66"/>
      <c r="K1295" s="66"/>
    </row>
    <row r="1296" spans="1:11" ht="12.75" x14ac:dyDescent="0.2">
      <c r="A1296" s="66"/>
      <c r="B1296" s="66"/>
      <c r="C1296" s="67"/>
      <c r="D1296" s="67"/>
      <c r="E1296" s="67"/>
      <c r="F1296" s="66"/>
      <c r="G1296" s="68"/>
      <c r="H1296" s="68"/>
      <c r="I1296" s="69"/>
      <c r="J1296" s="66"/>
      <c r="K1296" s="66"/>
    </row>
    <row r="1297" spans="1:11" ht="12.75" x14ac:dyDescent="0.2">
      <c r="A1297" s="66"/>
      <c r="B1297" s="66"/>
      <c r="C1297" s="67"/>
      <c r="D1297" s="67"/>
      <c r="E1297" s="67"/>
      <c r="F1297" s="66"/>
      <c r="G1297" s="68"/>
      <c r="H1297" s="68"/>
      <c r="I1297" s="69"/>
      <c r="J1297" s="66"/>
      <c r="K1297" s="66"/>
    </row>
    <row r="1298" spans="1:11" ht="12.75" x14ac:dyDescent="0.2">
      <c r="A1298" s="66"/>
      <c r="B1298" s="66"/>
      <c r="C1298" s="67"/>
      <c r="D1298" s="67"/>
      <c r="E1298" s="67"/>
      <c r="F1298" s="66"/>
      <c r="G1298" s="68"/>
      <c r="H1298" s="68"/>
      <c r="I1298" s="69"/>
      <c r="J1298" s="66"/>
      <c r="K1298" s="66"/>
    </row>
    <row r="1299" spans="1:11" ht="12.75" x14ac:dyDescent="0.2">
      <c r="A1299" s="66"/>
      <c r="B1299" s="66"/>
      <c r="C1299" s="67"/>
      <c r="D1299" s="67"/>
      <c r="E1299" s="67"/>
      <c r="F1299" s="66"/>
      <c r="G1299" s="68"/>
      <c r="H1299" s="68"/>
      <c r="I1299" s="69"/>
      <c r="J1299" s="66"/>
      <c r="K1299" s="66"/>
    </row>
    <row r="1300" spans="1:11" ht="12.75" x14ac:dyDescent="0.2">
      <c r="A1300" s="66"/>
      <c r="B1300" s="66"/>
      <c r="C1300" s="67"/>
      <c r="D1300" s="67"/>
      <c r="E1300" s="67"/>
      <c r="F1300" s="66"/>
      <c r="G1300" s="68"/>
      <c r="H1300" s="68"/>
      <c r="I1300" s="69"/>
      <c r="J1300" s="66"/>
      <c r="K1300" s="66"/>
    </row>
    <row r="1301" spans="1:11" ht="12.75" x14ac:dyDescent="0.2">
      <c r="A1301" s="66"/>
      <c r="B1301" s="66"/>
      <c r="C1301" s="67"/>
      <c r="D1301" s="67"/>
      <c r="E1301" s="67"/>
      <c r="F1301" s="66"/>
      <c r="G1301" s="68"/>
      <c r="H1301" s="68"/>
      <c r="I1301" s="83"/>
      <c r="J1301" s="66"/>
      <c r="K1301" s="66"/>
    </row>
    <row r="1302" spans="1:11" ht="12.75" x14ac:dyDescent="0.2">
      <c r="A1302" s="66"/>
      <c r="B1302" s="66"/>
      <c r="C1302" s="67"/>
      <c r="D1302" s="67"/>
      <c r="E1302" s="67"/>
      <c r="F1302" s="66"/>
      <c r="G1302" s="68"/>
      <c r="H1302" s="68"/>
      <c r="I1302" s="64"/>
      <c r="J1302" s="66"/>
      <c r="K1302" s="66"/>
    </row>
    <row r="1303" spans="1:11" ht="12.75" x14ac:dyDescent="0.2">
      <c r="A1303" s="66"/>
      <c r="B1303" s="66"/>
      <c r="C1303" s="67"/>
      <c r="D1303" s="67"/>
      <c r="E1303" s="67"/>
      <c r="F1303" s="66"/>
      <c r="G1303" s="68"/>
      <c r="H1303" s="68"/>
      <c r="I1303" s="64"/>
      <c r="J1303" s="66"/>
      <c r="K1303" s="66"/>
    </row>
    <row r="1304" spans="1:11" ht="12.75" x14ac:dyDescent="0.2">
      <c r="A1304" s="66"/>
      <c r="B1304" s="66"/>
      <c r="C1304" s="67"/>
      <c r="D1304" s="67"/>
      <c r="E1304" s="67"/>
      <c r="F1304" s="66"/>
      <c r="G1304" s="68"/>
      <c r="H1304" s="68"/>
      <c r="I1304" s="64"/>
      <c r="J1304" s="66"/>
      <c r="K1304" s="66"/>
    </row>
    <row r="1305" spans="1:11" ht="12.75" x14ac:dyDescent="0.2">
      <c r="A1305" s="66"/>
      <c r="B1305" s="66"/>
      <c r="C1305" s="67"/>
      <c r="D1305" s="67"/>
      <c r="E1305" s="67"/>
      <c r="F1305" s="66"/>
      <c r="G1305" s="68"/>
      <c r="H1305" s="68"/>
      <c r="I1305" s="69"/>
      <c r="J1305" s="66"/>
      <c r="K1305" s="66"/>
    </row>
    <row r="1306" spans="1:11" ht="12.75" x14ac:dyDescent="0.2">
      <c r="A1306" s="66"/>
      <c r="B1306" s="66"/>
      <c r="C1306" s="67"/>
      <c r="D1306" s="67"/>
      <c r="E1306" s="67"/>
      <c r="F1306" s="66"/>
      <c r="G1306" s="68"/>
      <c r="H1306" s="68"/>
      <c r="I1306" s="69"/>
      <c r="J1306" s="66"/>
      <c r="K1306" s="66"/>
    </row>
    <row r="1307" spans="1:11" ht="12.75" x14ac:dyDescent="0.2">
      <c r="A1307" s="66"/>
      <c r="B1307" s="66"/>
      <c r="C1307" s="67"/>
      <c r="D1307" s="67"/>
      <c r="E1307" s="67"/>
      <c r="F1307" s="66"/>
      <c r="G1307" s="68"/>
      <c r="H1307" s="68"/>
      <c r="I1307" s="69"/>
      <c r="J1307" s="66"/>
      <c r="K1307" s="66"/>
    </row>
    <row r="1308" spans="1:11" ht="12.75" x14ac:dyDescent="0.2">
      <c r="A1308" s="66"/>
      <c r="B1308" s="66"/>
      <c r="C1308" s="67"/>
      <c r="D1308" s="67"/>
      <c r="E1308" s="67"/>
      <c r="F1308" s="66"/>
      <c r="G1308" s="68"/>
      <c r="H1308" s="68"/>
      <c r="I1308" s="69"/>
      <c r="J1308" s="66"/>
      <c r="K1308" s="66"/>
    </row>
    <row r="1309" spans="1:11" ht="12.75" x14ac:dyDescent="0.2">
      <c r="A1309" s="66"/>
      <c r="B1309" s="66"/>
      <c r="C1309" s="67"/>
      <c r="D1309" s="67"/>
      <c r="E1309" s="67"/>
      <c r="F1309" s="66"/>
      <c r="G1309" s="68"/>
      <c r="H1309" s="68"/>
      <c r="I1309" s="69"/>
      <c r="J1309" s="66"/>
      <c r="K1309" s="66"/>
    </row>
    <row r="1310" spans="1:11" ht="12.75" x14ac:dyDescent="0.2">
      <c r="A1310" s="66"/>
      <c r="B1310" s="66"/>
      <c r="C1310" s="67"/>
      <c r="D1310" s="67"/>
      <c r="E1310" s="67"/>
      <c r="F1310" s="66"/>
      <c r="G1310" s="68"/>
      <c r="H1310" s="68"/>
      <c r="I1310" s="69"/>
      <c r="J1310" s="66"/>
      <c r="K1310" s="66"/>
    </row>
    <row r="1311" spans="1:11" ht="12.75" x14ac:dyDescent="0.2">
      <c r="A1311" s="66"/>
      <c r="B1311" s="66"/>
      <c r="C1311" s="67"/>
      <c r="D1311" s="67"/>
      <c r="E1311" s="67"/>
      <c r="F1311" s="66"/>
      <c r="G1311" s="68"/>
      <c r="H1311" s="68"/>
      <c r="I1311" s="69"/>
      <c r="J1311" s="66"/>
      <c r="K1311" s="66"/>
    </row>
    <row r="1312" spans="1:11" ht="12.75" x14ac:dyDescent="0.2">
      <c r="A1312" s="66"/>
      <c r="B1312" s="66"/>
      <c r="C1312" s="67"/>
      <c r="D1312" s="67"/>
      <c r="E1312" s="67"/>
      <c r="F1312" s="66"/>
      <c r="G1312" s="68"/>
      <c r="H1312" s="68"/>
      <c r="I1312" s="69"/>
      <c r="J1312" s="66"/>
      <c r="K1312" s="66"/>
    </row>
    <row r="1313" spans="1:11" ht="12.75" x14ac:dyDescent="0.2">
      <c r="A1313" s="66"/>
      <c r="B1313" s="66"/>
      <c r="C1313" s="67"/>
      <c r="D1313" s="67"/>
      <c r="E1313" s="67"/>
      <c r="F1313" s="66"/>
      <c r="G1313" s="68"/>
      <c r="H1313" s="68"/>
      <c r="I1313" s="69"/>
      <c r="J1313" s="66"/>
      <c r="K1313" s="66"/>
    </row>
    <row r="1314" spans="1:11" ht="12.75" x14ac:dyDescent="0.2">
      <c r="A1314" s="66"/>
      <c r="B1314" s="66"/>
      <c r="C1314" s="67"/>
      <c r="D1314" s="67"/>
      <c r="E1314" s="67"/>
      <c r="F1314" s="66"/>
      <c r="G1314" s="68"/>
      <c r="H1314" s="68"/>
      <c r="I1314" s="69"/>
      <c r="J1314" s="66"/>
      <c r="K1314" s="66"/>
    </row>
    <row r="1315" spans="1:11" ht="12.75" x14ac:dyDescent="0.2">
      <c r="A1315" s="66"/>
      <c r="B1315" s="66"/>
      <c r="C1315" s="67"/>
      <c r="D1315" s="67"/>
      <c r="E1315" s="67"/>
      <c r="F1315" s="66"/>
      <c r="G1315" s="68"/>
      <c r="H1315" s="68"/>
      <c r="I1315" s="69"/>
      <c r="J1315" s="66"/>
      <c r="K1315" s="66"/>
    </row>
    <row r="1316" spans="1:11" ht="12.75" x14ac:dyDescent="0.2">
      <c r="A1316" s="66"/>
      <c r="B1316" s="66"/>
      <c r="C1316" s="67"/>
      <c r="D1316" s="67"/>
      <c r="E1316" s="67"/>
      <c r="F1316" s="66"/>
      <c r="G1316" s="68"/>
      <c r="H1316" s="68"/>
      <c r="I1316" s="69"/>
      <c r="J1316" s="66"/>
      <c r="K1316" s="66"/>
    </row>
    <row r="1317" spans="1:11" ht="12.75" x14ac:dyDescent="0.2">
      <c r="A1317" s="66"/>
      <c r="B1317" s="66"/>
      <c r="C1317" s="67"/>
      <c r="D1317" s="67"/>
      <c r="E1317" s="67"/>
      <c r="F1317" s="66"/>
      <c r="G1317" s="68"/>
      <c r="H1317" s="68"/>
      <c r="I1317" s="69"/>
      <c r="J1317" s="66"/>
      <c r="K1317" s="66"/>
    </row>
    <row r="1318" spans="1:11" ht="12.75" x14ac:dyDescent="0.2">
      <c r="A1318" s="66"/>
      <c r="B1318" s="66"/>
      <c r="C1318" s="67"/>
      <c r="D1318" s="67"/>
      <c r="E1318" s="67"/>
      <c r="F1318" s="66"/>
      <c r="G1318" s="68"/>
      <c r="H1318" s="68"/>
      <c r="I1318" s="69"/>
      <c r="J1318" s="66"/>
      <c r="K1318" s="66"/>
    </row>
    <row r="1319" spans="1:11" ht="12.75" x14ac:dyDescent="0.2">
      <c r="A1319" s="66"/>
      <c r="B1319" s="66"/>
      <c r="C1319" s="67"/>
      <c r="D1319" s="67"/>
      <c r="E1319" s="67"/>
      <c r="F1319" s="66"/>
      <c r="G1319" s="68"/>
      <c r="H1319" s="68"/>
      <c r="I1319" s="69"/>
      <c r="J1319" s="66"/>
      <c r="K1319" s="66"/>
    </row>
    <row r="1320" spans="1:11" ht="12.75" x14ac:dyDescent="0.2">
      <c r="A1320" s="66"/>
      <c r="B1320" s="66"/>
      <c r="C1320" s="67"/>
      <c r="D1320" s="67"/>
      <c r="E1320" s="67"/>
      <c r="F1320" s="66"/>
      <c r="G1320" s="68"/>
      <c r="H1320" s="68"/>
      <c r="I1320" s="70"/>
      <c r="J1320" s="66"/>
      <c r="K1320" s="66"/>
    </row>
    <row r="1321" spans="1:11" ht="12.75" x14ac:dyDescent="0.2">
      <c r="A1321" s="66"/>
      <c r="B1321" s="66"/>
      <c r="C1321" s="67"/>
      <c r="D1321" s="67"/>
      <c r="E1321" s="67"/>
      <c r="F1321" s="66"/>
      <c r="G1321" s="68"/>
      <c r="H1321" s="68"/>
      <c r="I1321" s="69"/>
      <c r="J1321" s="66"/>
      <c r="K1321" s="66"/>
    </row>
    <row r="1322" spans="1:11" ht="12.75" x14ac:dyDescent="0.2">
      <c r="A1322" s="66"/>
      <c r="B1322" s="66"/>
      <c r="C1322" s="67"/>
      <c r="D1322" s="67"/>
      <c r="E1322" s="67"/>
      <c r="F1322" s="66"/>
      <c r="G1322" s="68"/>
      <c r="H1322" s="68"/>
      <c r="I1322" s="69"/>
      <c r="J1322" s="66"/>
      <c r="K1322" s="66"/>
    </row>
    <row r="1323" spans="1:11" ht="12.75" x14ac:dyDescent="0.2">
      <c r="A1323" s="66"/>
      <c r="B1323" s="66"/>
      <c r="C1323" s="67"/>
      <c r="D1323" s="67"/>
      <c r="E1323" s="67"/>
      <c r="F1323" s="66"/>
      <c r="G1323" s="68"/>
      <c r="H1323" s="68"/>
      <c r="I1323" s="69"/>
      <c r="J1323" s="66"/>
      <c r="K1323" s="66"/>
    </row>
    <row r="1324" spans="1:11" ht="12.75" x14ac:dyDescent="0.2">
      <c r="A1324" s="66"/>
      <c r="B1324" s="66"/>
      <c r="C1324" s="67"/>
      <c r="D1324" s="67"/>
      <c r="E1324" s="67"/>
      <c r="F1324" s="66"/>
      <c r="G1324" s="68"/>
      <c r="H1324" s="68"/>
      <c r="I1324" s="69"/>
      <c r="J1324" s="66"/>
      <c r="K1324" s="66"/>
    </row>
    <row r="1325" spans="1:11" ht="12.75" x14ac:dyDescent="0.2">
      <c r="A1325" s="66"/>
      <c r="B1325" s="66"/>
      <c r="C1325" s="67"/>
      <c r="D1325" s="67"/>
      <c r="E1325" s="67"/>
      <c r="F1325" s="66"/>
      <c r="G1325" s="68"/>
      <c r="H1325" s="68"/>
      <c r="I1325" s="69"/>
      <c r="J1325" s="66"/>
      <c r="K1325" s="66"/>
    </row>
    <row r="1326" spans="1:11" ht="12.75" x14ac:dyDescent="0.2">
      <c r="A1326" s="66"/>
      <c r="B1326" s="66"/>
      <c r="C1326" s="67"/>
      <c r="D1326" s="67"/>
      <c r="E1326" s="67"/>
      <c r="F1326" s="66"/>
      <c r="G1326" s="68"/>
      <c r="H1326" s="68"/>
      <c r="I1326" s="69"/>
      <c r="J1326" s="66"/>
      <c r="K1326" s="66"/>
    </row>
    <row r="1327" spans="1:11" ht="12.75" x14ac:dyDescent="0.2">
      <c r="A1327" s="66"/>
      <c r="B1327" s="66"/>
      <c r="C1327" s="67"/>
      <c r="D1327" s="67"/>
      <c r="E1327" s="67"/>
      <c r="F1327" s="66"/>
      <c r="G1327" s="68"/>
      <c r="H1327" s="68"/>
      <c r="I1327" s="69"/>
      <c r="J1327" s="66"/>
      <c r="K1327" s="66"/>
    </row>
    <row r="1328" spans="1:11" ht="12.75" x14ac:dyDescent="0.2">
      <c r="A1328" s="66"/>
      <c r="B1328" s="66"/>
      <c r="C1328" s="67"/>
      <c r="D1328" s="67"/>
      <c r="E1328" s="67"/>
      <c r="F1328" s="66"/>
      <c r="G1328" s="68"/>
      <c r="H1328" s="68"/>
      <c r="I1328" s="69"/>
      <c r="J1328" s="66"/>
      <c r="K1328" s="66"/>
    </row>
    <row r="1329" spans="1:11" ht="12.75" x14ac:dyDescent="0.2">
      <c r="A1329" s="66"/>
      <c r="B1329" s="66"/>
      <c r="C1329" s="67"/>
      <c r="D1329" s="67"/>
      <c r="E1329" s="67"/>
      <c r="F1329" s="66"/>
      <c r="G1329" s="68"/>
      <c r="H1329" s="68"/>
      <c r="I1329" s="69"/>
      <c r="J1329" s="66"/>
      <c r="K1329" s="66"/>
    </row>
    <row r="1330" spans="1:11" ht="12.75" x14ac:dyDescent="0.2">
      <c r="A1330" s="66"/>
      <c r="B1330" s="66"/>
      <c r="C1330" s="67"/>
      <c r="D1330" s="67"/>
      <c r="E1330" s="67"/>
      <c r="F1330" s="66"/>
      <c r="G1330" s="68"/>
      <c r="H1330" s="68"/>
      <c r="I1330" s="69"/>
      <c r="J1330" s="66"/>
      <c r="K1330" s="66"/>
    </row>
    <row r="1331" spans="1:11" ht="12.75" x14ac:dyDescent="0.2">
      <c r="A1331" s="66"/>
      <c r="B1331" s="66"/>
      <c r="C1331" s="67"/>
      <c r="D1331" s="67"/>
      <c r="E1331" s="67"/>
      <c r="F1331" s="66"/>
      <c r="G1331" s="68"/>
      <c r="H1331" s="68"/>
      <c r="I1331" s="69"/>
      <c r="J1331" s="66"/>
      <c r="K1331" s="66"/>
    </row>
    <row r="1332" spans="1:11" ht="12.75" x14ac:dyDescent="0.2">
      <c r="A1332" s="66"/>
      <c r="B1332" s="66"/>
      <c r="C1332" s="67"/>
      <c r="D1332" s="67"/>
      <c r="E1332" s="67"/>
      <c r="F1332" s="66"/>
      <c r="G1332" s="68"/>
      <c r="H1332" s="68"/>
      <c r="I1332" s="69"/>
      <c r="J1332" s="66"/>
      <c r="K1332" s="66"/>
    </row>
    <row r="1333" spans="1:11" ht="12.75" x14ac:dyDescent="0.2">
      <c r="A1333" s="66"/>
      <c r="B1333" s="66"/>
      <c r="C1333" s="67"/>
      <c r="D1333" s="67"/>
      <c r="E1333" s="67"/>
      <c r="F1333" s="66"/>
      <c r="G1333" s="68"/>
      <c r="H1333" s="68"/>
      <c r="I1333" s="69"/>
      <c r="J1333" s="66"/>
      <c r="K1333" s="66"/>
    </row>
    <row r="1334" spans="1:11" ht="12.75" x14ac:dyDescent="0.2">
      <c r="A1334" s="66"/>
      <c r="B1334" s="66"/>
      <c r="C1334" s="67"/>
      <c r="D1334" s="67"/>
      <c r="E1334" s="67"/>
      <c r="F1334" s="66"/>
      <c r="G1334" s="68"/>
      <c r="H1334" s="68"/>
      <c r="I1334" s="69"/>
      <c r="J1334" s="66"/>
      <c r="K1334" s="66"/>
    </row>
    <row r="1335" spans="1:11" ht="12.75" x14ac:dyDescent="0.2">
      <c r="A1335" s="66"/>
      <c r="B1335" s="66"/>
      <c r="C1335" s="67"/>
      <c r="D1335" s="67"/>
      <c r="E1335" s="67"/>
      <c r="F1335" s="66"/>
      <c r="G1335" s="68"/>
      <c r="H1335" s="68"/>
      <c r="I1335" s="69"/>
      <c r="J1335" s="66"/>
      <c r="K1335" s="66"/>
    </row>
    <row r="1336" spans="1:11" ht="12.75" x14ac:dyDescent="0.2">
      <c r="A1336" s="66"/>
      <c r="B1336" s="66"/>
      <c r="C1336" s="67"/>
      <c r="D1336" s="67"/>
      <c r="E1336" s="67"/>
      <c r="F1336" s="66"/>
      <c r="G1336" s="68"/>
      <c r="H1336" s="68"/>
      <c r="I1336" s="69"/>
      <c r="J1336" s="66"/>
      <c r="K1336" s="66"/>
    </row>
    <row r="1337" spans="1:11" ht="12.75" x14ac:dyDescent="0.2">
      <c r="A1337" s="66"/>
      <c r="B1337" s="66"/>
      <c r="C1337" s="67"/>
      <c r="D1337" s="67"/>
      <c r="E1337" s="67"/>
      <c r="F1337" s="66"/>
      <c r="G1337" s="68"/>
      <c r="H1337" s="68"/>
      <c r="I1337" s="69"/>
      <c r="J1337" s="66"/>
      <c r="K1337" s="66"/>
    </row>
    <row r="1338" spans="1:11" ht="12.75" x14ac:dyDescent="0.2">
      <c r="A1338" s="66"/>
      <c r="B1338" s="66"/>
      <c r="C1338" s="67"/>
      <c r="D1338" s="67"/>
      <c r="E1338" s="67"/>
      <c r="F1338" s="66"/>
      <c r="G1338" s="68"/>
      <c r="H1338" s="68"/>
      <c r="I1338" s="69"/>
      <c r="J1338" s="66"/>
      <c r="K1338" s="66"/>
    </row>
    <row r="1339" spans="1:11" ht="12.75" x14ac:dyDescent="0.2">
      <c r="A1339" s="66"/>
      <c r="B1339" s="66"/>
      <c r="C1339" s="67"/>
      <c r="D1339" s="67"/>
      <c r="E1339" s="67"/>
      <c r="F1339" s="66"/>
      <c r="G1339" s="68"/>
      <c r="H1339" s="68"/>
      <c r="I1339" s="69"/>
      <c r="J1339" s="66"/>
      <c r="K1339" s="66"/>
    </row>
    <row r="1340" spans="1:11" ht="12.75" x14ac:dyDescent="0.2">
      <c r="A1340" s="66"/>
      <c r="B1340" s="66"/>
      <c r="C1340" s="67"/>
      <c r="D1340" s="67"/>
      <c r="E1340" s="67"/>
      <c r="F1340" s="66"/>
      <c r="G1340" s="68"/>
      <c r="H1340" s="68"/>
      <c r="I1340" s="69"/>
      <c r="J1340" s="66"/>
      <c r="K1340" s="66"/>
    </row>
    <row r="1341" spans="1:11" ht="12.75" x14ac:dyDescent="0.2">
      <c r="A1341" s="66"/>
      <c r="B1341" s="66"/>
      <c r="C1341" s="67"/>
      <c r="D1341" s="67"/>
      <c r="E1341" s="67"/>
      <c r="F1341" s="66"/>
      <c r="G1341" s="68"/>
      <c r="H1341" s="68"/>
      <c r="I1341" s="69"/>
      <c r="J1341" s="66"/>
      <c r="K1341" s="66"/>
    </row>
    <row r="1342" spans="1:11" ht="12.75" x14ac:dyDescent="0.2">
      <c r="A1342" s="66"/>
      <c r="B1342" s="66"/>
      <c r="C1342" s="67"/>
      <c r="D1342" s="67"/>
      <c r="E1342" s="67"/>
      <c r="F1342" s="66"/>
      <c r="G1342" s="68"/>
      <c r="H1342" s="68"/>
      <c r="I1342" s="69"/>
      <c r="J1342" s="66"/>
      <c r="K1342" s="66"/>
    </row>
    <row r="1343" spans="1:11" ht="12.75" x14ac:dyDescent="0.2">
      <c r="A1343" s="66"/>
      <c r="B1343" s="66"/>
      <c r="C1343" s="67"/>
      <c r="D1343" s="67"/>
      <c r="E1343" s="67"/>
      <c r="F1343" s="66"/>
      <c r="G1343" s="68"/>
      <c r="H1343" s="68"/>
      <c r="I1343" s="69"/>
      <c r="J1343" s="66"/>
      <c r="K1343" s="66"/>
    </row>
    <row r="1344" spans="1:11" ht="12.75" x14ac:dyDescent="0.2">
      <c r="A1344" s="66"/>
      <c r="B1344" s="66"/>
      <c r="C1344" s="67"/>
      <c r="D1344" s="67"/>
      <c r="E1344" s="67"/>
      <c r="F1344" s="66"/>
      <c r="G1344" s="68"/>
      <c r="H1344" s="68"/>
      <c r="I1344" s="69"/>
      <c r="J1344" s="66"/>
      <c r="K1344" s="66"/>
    </row>
    <row r="1345" spans="1:11" ht="12.75" x14ac:dyDescent="0.2">
      <c r="A1345" s="68"/>
      <c r="B1345" s="68"/>
      <c r="C1345" s="67"/>
      <c r="D1345" s="67"/>
      <c r="E1345" s="67"/>
      <c r="F1345" s="68"/>
      <c r="G1345" s="68"/>
      <c r="H1345" s="68"/>
      <c r="I1345" s="69"/>
      <c r="J1345" s="68"/>
      <c r="K1345" s="68"/>
    </row>
    <row r="1346" spans="1:11" ht="12.75" x14ac:dyDescent="0.2">
      <c r="A1346" s="68"/>
      <c r="B1346" s="68"/>
      <c r="C1346" s="67"/>
      <c r="D1346" s="67"/>
      <c r="E1346" s="67"/>
      <c r="F1346" s="68"/>
      <c r="G1346" s="68"/>
      <c r="H1346" s="68"/>
      <c r="I1346" s="69"/>
      <c r="J1346" s="68"/>
      <c r="K1346" s="68"/>
    </row>
    <row r="1347" spans="1:11" ht="12.75" x14ac:dyDescent="0.2">
      <c r="A1347" s="68"/>
      <c r="B1347" s="68"/>
      <c r="C1347" s="67"/>
      <c r="D1347" s="67"/>
      <c r="E1347" s="67"/>
      <c r="F1347" s="68"/>
      <c r="G1347" s="68"/>
      <c r="H1347" s="68"/>
      <c r="I1347" s="69"/>
      <c r="J1347" s="68"/>
      <c r="K1347" s="68"/>
    </row>
    <row r="1348" spans="1:11" ht="12.75" x14ac:dyDescent="0.2">
      <c r="A1348" s="66"/>
      <c r="B1348" s="66"/>
      <c r="C1348" s="67"/>
      <c r="D1348" s="67"/>
      <c r="E1348" s="67"/>
      <c r="F1348" s="66"/>
      <c r="G1348" s="68"/>
      <c r="H1348" s="68"/>
      <c r="I1348" s="69"/>
      <c r="J1348" s="66"/>
      <c r="K1348" s="66"/>
    </row>
    <row r="1349" spans="1:11" ht="12.75" x14ac:dyDescent="0.2">
      <c r="A1349" s="66"/>
      <c r="B1349" s="66"/>
      <c r="C1349" s="67"/>
      <c r="D1349" s="67"/>
      <c r="E1349" s="67"/>
      <c r="F1349" s="66"/>
      <c r="G1349" s="68"/>
      <c r="H1349" s="68"/>
      <c r="I1349" s="69"/>
      <c r="J1349" s="66"/>
      <c r="K1349" s="66"/>
    </row>
    <row r="1350" spans="1:11" ht="12.75" x14ac:dyDescent="0.2">
      <c r="A1350" s="66"/>
      <c r="B1350" s="66"/>
      <c r="C1350" s="67"/>
      <c r="D1350" s="67"/>
      <c r="E1350" s="67"/>
      <c r="F1350" s="66"/>
      <c r="G1350" s="68"/>
      <c r="H1350" s="68"/>
      <c r="I1350" s="69"/>
      <c r="J1350" s="66"/>
      <c r="K1350" s="66"/>
    </row>
    <row r="1351" spans="1:11" ht="12.75" x14ac:dyDescent="0.2">
      <c r="A1351" s="66"/>
      <c r="B1351" s="66"/>
      <c r="C1351" s="67"/>
      <c r="D1351" s="67"/>
      <c r="E1351" s="67"/>
      <c r="F1351" s="66"/>
      <c r="G1351" s="68"/>
      <c r="H1351" s="68"/>
      <c r="I1351" s="64"/>
      <c r="J1351" s="66"/>
      <c r="K1351" s="66"/>
    </row>
    <row r="1352" spans="1:11" ht="12.75" x14ac:dyDescent="0.2">
      <c r="A1352" s="66"/>
      <c r="B1352" s="66"/>
      <c r="C1352" s="67"/>
      <c r="D1352" s="67"/>
      <c r="E1352" s="67"/>
      <c r="F1352" s="66"/>
      <c r="G1352" s="68"/>
      <c r="H1352" s="68"/>
      <c r="I1352" s="69"/>
      <c r="J1352" s="66"/>
      <c r="K1352" s="66"/>
    </row>
    <row r="1353" spans="1:11" ht="12.75" x14ac:dyDescent="0.2">
      <c r="A1353" s="66"/>
      <c r="B1353" s="66"/>
      <c r="C1353" s="67"/>
      <c r="D1353" s="67"/>
      <c r="E1353" s="67"/>
      <c r="F1353" s="66"/>
      <c r="G1353" s="68"/>
      <c r="H1353" s="68"/>
      <c r="I1353" s="69"/>
      <c r="J1353" s="66"/>
      <c r="K1353" s="66"/>
    </row>
    <row r="1354" spans="1:11" ht="12.75" x14ac:dyDescent="0.2">
      <c r="A1354" s="66"/>
      <c r="B1354" s="66"/>
      <c r="C1354" s="67"/>
      <c r="D1354" s="67"/>
      <c r="E1354" s="67"/>
      <c r="F1354" s="66"/>
      <c r="G1354" s="68"/>
      <c r="H1354" s="68"/>
      <c r="I1354" s="64"/>
      <c r="J1354" s="66"/>
      <c r="K1354" s="66"/>
    </row>
    <row r="1355" spans="1:11" ht="12.75" x14ac:dyDescent="0.2">
      <c r="A1355" s="66"/>
      <c r="B1355" s="66"/>
      <c r="C1355" s="67"/>
      <c r="D1355" s="67"/>
      <c r="E1355" s="67"/>
      <c r="F1355" s="66"/>
      <c r="G1355" s="68"/>
      <c r="H1355" s="68"/>
      <c r="I1355" s="69"/>
      <c r="J1355" s="66"/>
      <c r="K1355" s="66"/>
    </row>
    <row r="1356" spans="1:11" ht="12.75" x14ac:dyDescent="0.2">
      <c r="A1356" s="66"/>
      <c r="B1356" s="66"/>
      <c r="C1356" s="67"/>
      <c r="D1356" s="67"/>
      <c r="E1356" s="67"/>
      <c r="F1356" s="66"/>
      <c r="G1356" s="68"/>
      <c r="H1356" s="68"/>
      <c r="I1356" s="69"/>
      <c r="J1356" s="66"/>
      <c r="K1356" s="66"/>
    </row>
    <row r="1357" spans="1:11" ht="12.75" x14ac:dyDescent="0.2">
      <c r="A1357" s="66"/>
      <c r="B1357" s="66"/>
      <c r="C1357" s="67"/>
      <c r="D1357" s="67"/>
      <c r="E1357" s="67"/>
      <c r="F1357" s="66"/>
      <c r="G1357" s="68"/>
      <c r="H1357" s="68"/>
      <c r="I1357" s="64"/>
      <c r="J1357" s="66"/>
      <c r="K1357" s="66"/>
    </row>
    <row r="1358" spans="1:11" ht="12.75" x14ac:dyDescent="0.2">
      <c r="A1358" s="66"/>
      <c r="B1358" s="66"/>
      <c r="C1358" s="67"/>
      <c r="D1358" s="67"/>
      <c r="E1358" s="67"/>
      <c r="F1358" s="66"/>
      <c r="G1358" s="68"/>
      <c r="H1358" s="68"/>
      <c r="I1358" s="69"/>
      <c r="J1358" s="66"/>
      <c r="K1358" s="66"/>
    </row>
    <row r="1359" spans="1:11" ht="12.75" x14ac:dyDescent="0.2">
      <c r="A1359" s="66"/>
      <c r="B1359" s="66"/>
      <c r="C1359" s="67"/>
      <c r="D1359" s="67"/>
      <c r="E1359" s="67"/>
      <c r="F1359" s="66"/>
      <c r="G1359" s="68"/>
      <c r="H1359" s="68"/>
      <c r="I1359" s="64"/>
      <c r="J1359" s="66"/>
      <c r="K1359" s="66"/>
    </row>
    <row r="1360" spans="1:11" ht="12.75" x14ac:dyDescent="0.2">
      <c r="A1360" s="66"/>
      <c r="B1360" s="66"/>
      <c r="C1360" s="67"/>
      <c r="D1360" s="67"/>
      <c r="E1360" s="67"/>
      <c r="F1360" s="66"/>
      <c r="G1360" s="68"/>
      <c r="H1360" s="68"/>
      <c r="I1360" s="69"/>
      <c r="J1360" s="66"/>
      <c r="K1360" s="66"/>
    </row>
    <row r="1361" spans="1:11" ht="12.75" x14ac:dyDescent="0.2">
      <c r="A1361" s="66"/>
      <c r="B1361" s="66"/>
      <c r="C1361" s="67"/>
      <c r="D1361" s="67"/>
      <c r="E1361" s="67"/>
      <c r="F1361" s="66"/>
      <c r="G1361" s="68"/>
      <c r="H1361" s="68"/>
      <c r="I1361" s="69"/>
      <c r="J1361" s="66"/>
      <c r="K1361" s="66"/>
    </row>
    <row r="1362" spans="1:11" ht="12.75" x14ac:dyDescent="0.2">
      <c r="A1362" s="66"/>
      <c r="B1362" s="66"/>
      <c r="C1362" s="67"/>
      <c r="D1362" s="67"/>
      <c r="E1362" s="67"/>
      <c r="F1362" s="66"/>
      <c r="G1362" s="68"/>
      <c r="H1362" s="68"/>
      <c r="I1362" s="69"/>
      <c r="J1362" s="66"/>
      <c r="K1362" s="66"/>
    </row>
    <row r="1363" spans="1:11" ht="12.75" x14ac:dyDescent="0.2">
      <c r="A1363" s="66"/>
      <c r="B1363" s="66"/>
      <c r="C1363" s="67"/>
      <c r="D1363" s="67"/>
      <c r="E1363" s="67"/>
      <c r="F1363" s="66"/>
      <c r="G1363" s="68"/>
      <c r="H1363" s="68"/>
      <c r="I1363" s="69"/>
      <c r="J1363" s="66"/>
      <c r="K1363" s="66"/>
    </row>
    <row r="1364" spans="1:11" ht="12.75" x14ac:dyDescent="0.2">
      <c r="A1364" s="66"/>
      <c r="B1364" s="66"/>
      <c r="C1364" s="67"/>
      <c r="D1364" s="67"/>
      <c r="E1364" s="67"/>
      <c r="F1364" s="66"/>
      <c r="G1364" s="68"/>
      <c r="H1364" s="68"/>
      <c r="I1364" s="69"/>
      <c r="J1364" s="66"/>
      <c r="K1364" s="66"/>
    </row>
    <row r="1365" spans="1:11" ht="12.75" x14ac:dyDescent="0.2">
      <c r="A1365" s="66"/>
      <c r="B1365" s="66"/>
      <c r="C1365" s="67"/>
      <c r="D1365" s="67"/>
      <c r="E1365" s="67"/>
      <c r="F1365" s="66"/>
      <c r="G1365" s="68"/>
      <c r="H1365" s="68"/>
      <c r="I1365" s="69"/>
      <c r="J1365" s="66"/>
      <c r="K1365" s="66"/>
    </row>
    <row r="1366" spans="1:11" ht="12.75" x14ac:dyDescent="0.2">
      <c r="A1366" s="66"/>
      <c r="B1366" s="66"/>
      <c r="C1366" s="67"/>
      <c r="D1366" s="67"/>
      <c r="E1366" s="67"/>
      <c r="F1366" s="66"/>
      <c r="G1366" s="68"/>
      <c r="H1366" s="68"/>
      <c r="I1366" s="69"/>
      <c r="J1366" s="66"/>
      <c r="K1366" s="66"/>
    </row>
    <row r="1367" spans="1:11" ht="12.75" x14ac:dyDescent="0.2">
      <c r="A1367" s="66"/>
      <c r="B1367" s="66"/>
      <c r="C1367" s="67"/>
      <c r="D1367" s="67"/>
      <c r="E1367" s="67"/>
      <c r="F1367" s="66"/>
      <c r="G1367" s="68"/>
      <c r="H1367" s="68"/>
      <c r="I1367" s="69"/>
      <c r="J1367" s="66"/>
      <c r="K1367" s="66"/>
    </row>
    <row r="1368" spans="1:11" ht="12.75" x14ac:dyDescent="0.2">
      <c r="A1368" s="66"/>
      <c r="B1368" s="66"/>
      <c r="C1368" s="67"/>
      <c r="D1368" s="67"/>
      <c r="E1368" s="67"/>
      <c r="F1368" s="66"/>
      <c r="G1368" s="68"/>
      <c r="H1368" s="68"/>
      <c r="I1368" s="69"/>
      <c r="J1368" s="66"/>
      <c r="K1368" s="66"/>
    </row>
    <row r="1369" spans="1:11" ht="12.75" x14ac:dyDescent="0.2">
      <c r="A1369" s="66"/>
      <c r="B1369" s="66"/>
      <c r="C1369" s="67"/>
      <c r="D1369" s="67"/>
      <c r="E1369" s="67"/>
      <c r="F1369" s="66"/>
      <c r="G1369" s="68"/>
      <c r="H1369" s="68"/>
      <c r="I1369" s="69"/>
      <c r="J1369" s="66"/>
      <c r="K1369" s="66"/>
    </row>
    <row r="1370" spans="1:11" ht="12.75" x14ac:dyDescent="0.2">
      <c r="A1370" s="66"/>
      <c r="B1370" s="66"/>
      <c r="C1370" s="67"/>
      <c r="D1370" s="67"/>
      <c r="E1370" s="67"/>
      <c r="F1370" s="66"/>
      <c r="G1370" s="68"/>
      <c r="H1370" s="68"/>
      <c r="I1370" s="69"/>
      <c r="J1370" s="66"/>
      <c r="K1370" s="66"/>
    </row>
    <row r="1371" spans="1:11" ht="12.75" x14ac:dyDescent="0.2">
      <c r="A1371" s="66"/>
      <c r="B1371" s="66"/>
      <c r="C1371" s="67"/>
      <c r="D1371" s="67"/>
      <c r="E1371" s="67"/>
      <c r="F1371" s="66"/>
      <c r="G1371" s="68"/>
      <c r="H1371" s="68"/>
      <c r="I1371" s="69"/>
      <c r="J1371" s="66"/>
      <c r="K1371" s="66"/>
    </row>
    <row r="1372" spans="1:11" ht="12.75" x14ac:dyDescent="0.2">
      <c r="A1372" s="66"/>
      <c r="B1372" s="66"/>
      <c r="C1372" s="67"/>
      <c r="D1372" s="67"/>
      <c r="E1372" s="67"/>
      <c r="F1372" s="66"/>
      <c r="G1372" s="68"/>
      <c r="H1372" s="68"/>
      <c r="I1372" s="69"/>
      <c r="J1372" s="66"/>
      <c r="K1372" s="66"/>
    </row>
    <row r="1373" spans="1:11" ht="12.75" x14ac:dyDescent="0.2">
      <c r="A1373" s="66"/>
      <c r="B1373" s="66"/>
      <c r="C1373" s="67"/>
      <c r="D1373" s="67"/>
      <c r="E1373" s="67"/>
      <c r="F1373" s="66"/>
      <c r="G1373" s="68"/>
      <c r="H1373" s="68"/>
      <c r="I1373" s="69"/>
      <c r="J1373" s="66"/>
      <c r="K1373" s="66"/>
    </row>
    <row r="1374" spans="1:11" ht="12.75" x14ac:dyDescent="0.2">
      <c r="A1374" s="66"/>
      <c r="B1374" s="66"/>
      <c r="C1374" s="67"/>
      <c r="D1374" s="67"/>
      <c r="E1374" s="67"/>
      <c r="F1374" s="66"/>
      <c r="G1374" s="68"/>
      <c r="H1374" s="68"/>
      <c r="I1374" s="69"/>
      <c r="J1374" s="66"/>
      <c r="K1374" s="66"/>
    </row>
    <row r="1375" spans="1:11" ht="12.75" x14ac:dyDescent="0.2">
      <c r="A1375" s="66"/>
      <c r="B1375" s="66"/>
      <c r="C1375" s="67"/>
      <c r="D1375" s="67"/>
      <c r="E1375" s="67"/>
      <c r="F1375" s="66"/>
      <c r="G1375" s="68"/>
      <c r="H1375" s="68"/>
      <c r="I1375" s="69"/>
      <c r="J1375" s="66"/>
      <c r="K1375" s="66"/>
    </row>
    <row r="1376" spans="1:11" ht="12.75" x14ac:dyDescent="0.2">
      <c r="A1376" s="66"/>
      <c r="B1376" s="66"/>
      <c r="C1376" s="67"/>
      <c r="D1376" s="67"/>
      <c r="E1376" s="67"/>
      <c r="F1376" s="66"/>
      <c r="G1376" s="68"/>
      <c r="H1376" s="68"/>
      <c r="I1376" s="69"/>
      <c r="J1376" s="66"/>
      <c r="K1376" s="66"/>
    </row>
    <row r="1377" spans="1:11" ht="12.75" x14ac:dyDescent="0.2">
      <c r="A1377" s="66"/>
      <c r="B1377" s="66"/>
      <c r="C1377" s="67"/>
      <c r="D1377" s="67"/>
      <c r="E1377" s="67"/>
      <c r="F1377" s="66"/>
      <c r="G1377" s="68"/>
      <c r="H1377" s="68"/>
      <c r="I1377" s="69"/>
      <c r="J1377" s="66"/>
      <c r="K1377" s="66"/>
    </row>
    <row r="1378" spans="1:11" ht="12.75" x14ac:dyDescent="0.2">
      <c r="A1378" s="66"/>
      <c r="B1378" s="66"/>
      <c r="C1378" s="67"/>
      <c r="D1378" s="67"/>
      <c r="E1378" s="67"/>
      <c r="F1378" s="66"/>
      <c r="G1378" s="68"/>
      <c r="H1378" s="68"/>
      <c r="I1378" s="69"/>
      <c r="J1378" s="66"/>
      <c r="K1378" s="66"/>
    </row>
    <row r="1379" spans="1:11" ht="12.75" x14ac:dyDescent="0.2">
      <c r="A1379" s="66"/>
      <c r="B1379" s="66"/>
      <c r="C1379" s="67"/>
      <c r="D1379" s="67"/>
      <c r="E1379" s="67"/>
      <c r="F1379" s="66"/>
      <c r="G1379" s="68"/>
      <c r="H1379" s="68"/>
      <c r="I1379" s="69"/>
      <c r="J1379" s="66"/>
      <c r="K1379" s="66"/>
    </row>
    <row r="1380" spans="1:11" ht="12.75" x14ac:dyDescent="0.2">
      <c r="A1380" s="66"/>
      <c r="B1380" s="66"/>
      <c r="C1380" s="67"/>
      <c r="D1380" s="67"/>
      <c r="E1380" s="67"/>
      <c r="F1380" s="66"/>
      <c r="G1380" s="68"/>
      <c r="H1380" s="68"/>
      <c r="I1380" s="69"/>
      <c r="J1380" s="66"/>
      <c r="K1380" s="66"/>
    </row>
    <row r="1381" spans="1:11" ht="12.75" x14ac:dyDescent="0.2">
      <c r="A1381" s="66"/>
      <c r="B1381" s="66"/>
      <c r="C1381" s="67"/>
      <c r="D1381" s="67"/>
      <c r="E1381" s="67"/>
      <c r="F1381" s="66"/>
      <c r="G1381" s="68"/>
      <c r="H1381" s="68"/>
      <c r="I1381" s="72"/>
      <c r="J1381" s="66"/>
      <c r="K1381" s="66"/>
    </row>
    <row r="1382" spans="1:11" ht="12.75" x14ac:dyDescent="0.2">
      <c r="A1382" s="66"/>
      <c r="B1382" s="66"/>
      <c r="C1382" s="67"/>
      <c r="D1382" s="67"/>
      <c r="E1382" s="67"/>
      <c r="F1382" s="66"/>
      <c r="G1382" s="68"/>
      <c r="H1382" s="68"/>
      <c r="I1382" s="77"/>
      <c r="J1382" s="66"/>
      <c r="K1382" s="66"/>
    </row>
    <row r="1383" spans="1:11" ht="12.75" x14ac:dyDescent="0.2">
      <c r="A1383" s="66"/>
      <c r="B1383" s="66"/>
      <c r="C1383" s="67"/>
      <c r="D1383" s="67"/>
      <c r="E1383" s="67"/>
      <c r="F1383" s="66"/>
      <c r="G1383" s="68"/>
      <c r="H1383" s="68"/>
      <c r="I1383" s="69"/>
      <c r="J1383" s="66"/>
      <c r="K1383" s="66"/>
    </row>
    <row r="1384" spans="1:11" ht="12.75" x14ac:dyDescent="0.2">
      <c r="A1384" s="66"/>
      <c r="B1384" s="66"/>
      <c r="C1384" s="67"/>
      <c r="D1384" s="67"/>
      <c r="E1384" s="67"/>
      <c r="F1384" s="66"/>
      <c r="G1384" s="68"/>
      <c r="H1384" s="68"/>
      <c r="I1384" s="77"/>
      <c r="J1384" s="66"/>
      <c r="K1384" s="66"/>
    </row>
    <row r="1385" spans="1:11" ht="12.75" x14ac:dyDescent="0.2">
      <c r="A1385" s="66"/>
      <c r="B1385" s="66"/>
      <c r="C1385" s="67"/>
      <c r="D1385" s="67"/>
      <c r="E1385" s="67"/>
      <c r="F1385" s="66"/>
      <c r="G1385" s="68"/>
      <c r="H1385" s="68"/>
      <c r="I1385" s="69"/>
      <c r="J1385" s="66"/>
      <c r="K1385" s="66"/>
    </row>
    <row r="1386" spans="1:11" ht="12.75" x14ac:dyDescent="0.2">
      <c r="A1386" s="66"/>
      <c r="B1386" s="66"/>
      <c r="C1386" s="67"/>
      <c r="D1386" s="67"/>
      <c r="E1386" s="67"/>
      <c r="F1386" s="66"/>
      <c r="G1386" s="68"/>
      <c r="H1386" s="68"/>
      <c r="I1386" s="77"/>
      <c r="J1386" s="66"/>
      <c r="K1386" s="66"/>
    </row>
    <row r="1387" spans="1:11" ht="12.75" x14ac:dyDescent="0.2">
      <c r="A1387" s="66"/>
      <c r="B1387" s="66"/>
      <c r="C1387" s="67"/>
      <c r="D1387" s="67"/>
      <c r="E1387" s="67"/>
      <c r="F1387" s="66"/>
      <c r="G1387" s="68"/>
      <c r="H1387" s="68"/>
      <c r="I1387" s="69"/>
      <c r="J1387" s="66"/>
      <c r="K1387" s="66"/>
    </row>
    <row r="1388" spans="1:11" ht="12.75" x14ac:dyDescent="0.2">
      <c r="A1388" s="66"/>
      <c r="B1388" s="66"/>
      <c r="C1388" s="67"/>
      <c r="D1388" s="67"/>
      <c r="E1388" s="67"/>
      <c r="F1388" s="66"/>
      <c r="G1388" s="68"/>
      <c r="H1388" s="68"/>
      <c r="I1388" s="69"/>
      <c r="J1388" s="66"/>
      <c r="K1388" s="66"/>
    </row>
    <row r="1389" spans="1:11" ht="12.75" x14ac:dyDescent="0.2">
      <c r="A1389" s="66"/>
      <c r="B1389" s="66"/>
      <c r="C1389" s="67"/>
      <c r="D1389" s="67"/>
      <c r="E1389" s="67"/>
      <c r="F1389" s="66"/>
      <c r="G1389" s="68"/>
      <c r="H1389" s="68"/>
      <c r="I1389" s="77"/>
      <c r="J1389" s="66"/>
      <c r="K1389" s="66"/>
    </row>
    <row r="1390" spans="1:11" ht="12.75" x14ac:dyDescent="0.2">
      <c r="A1390" s="66"/>
      <c r="B1390" s="66"/>
      <c r="C1390" s="67"/>
      <c r="D1390" s="67"/>
      <c r="E1390" s="67"/>
      <c r="F1390" s="66"/>
      <c r="G1390" s="68"/>
      <c r="H1390" s="68"/>
      <c r="I1390" s="69"/>
      <c r="J1390" s="66"/>
      <c r="K1390" s="66"/>
    </row>
    <row r="1391" spans="1:11" ht="12.75" x14ac:dyDescent="0.2">
      <c r="A1391" s="66"/>
      <c r="B1391" s="66"/>
      <c r="C1391" s="67"/>
      <c r="D1391" s="67"/>
      <c r="E1391" s="67"/>
      <c r="F1391" s="66"/>
      <c r="G1391" s="68"/>
      <c r="H1391" s="68"/>
      <c r="I1391" s="69"/>
      <c r="J1391" s="66"/>
      <c r="K1391" s="66"/>
    </row>
    <row r="1392" spans="1:11" ht="12.75" x14ac:dyDescent="0.2">
      <c r="A1392" s="66"/>
      <c r="B1392" s="66"/>
      <c r="C1392" s="67"/>
      <c r="D1392" s="67"/>
      <c r="E1392" s="67"/>
      <c r="F1392" s="66"/>
      <c r="G1392" s="68"/>
      <c r="H1392" s="68"/>
      <c r="I1392" s="77"/>
      <c r="J1392" s="66"/>
      <c r="K1392" s="66"/>
    </row>
    <row r="1393" spans="1:11" ht="12.75" x14ac:dyDescent="0.2">
      <c r="A1393" s="66"/>
      <c r="B1393" s="66"/>
      <c r="C1393" s="67"/>
      <c r="D1393" s="67"/>
      <c r="E1393" s="67"/>
      <c r="F1393" s="66"/>
      <c r="G1393" s="68"/>
      <c r="H1393" s="68"/>
      <c r="I1393" s="69"/>
      <c r="J1393" s="66"/>
      <c r="K1393" s="66"/>
    </row>
    <row r="1394" spans="1:11" ht="12.75" x14ac:dyDescent="0.2">
      <c r="A1394" s="66"/>
      <c r="B1394" s="66"/>
      <c r="C1394" s="67"/>
      <c r="D1394" s="67"/>
      <c r="E1394" s="67"/>
      <c r="F1394" s="66"/>
      <c r="G1394" s="68"/>
      <c r="H1394" s="68"/>
      <c r="I1394" s="77"/>
      <c r="J1394" s="66"/>
      <c r="K1394" s="66"/>
    </row>
    <row r="1395" spans="1:11" ht="12.75" x14ac:dyDescent="0.2">
      <c r="A1395" s="66"/>
      <c r="B1395" s="66"/>
      <c r="C1395" s="67"/>
      <c r="D1395" s="67"/>
      <c r="E1395" s="67"/>
      <c r="F1395" s="66"/>
      <c r="G1395" s="68"/>
      <c r="H1395" s="68"/>
      <c r="I1395" s="77"/>
      <c r="J1395" s="66"/>
      <c r="K1395" s="66"/>
    </row>
    <row r="1396" spans="1:11" ht="12.75" x14ac:dyDescent="0.2">
      <c r="A1396" s="66"/>
      <c r="B1396" s="66"/>
      <c r="C1396" s="67"/>
      <c r="D1396" s="67"/>
      <c r="E1396" s="67"/>
      <c r="F1396" s="66"/>
      <c r="G1396" s="68"/>
      <c r="H1396" s="68"/>
      <c r="I1396" s="77"/>
      <c r="J1396" s="66"/>
      <c r="K1396" s="66"/>
    </row>
    <row r="1397" spans="1:11" ht="12.75" x14ac:dyDescent="0.2">
      <c r="A1397" s="66"/>
      <c r="B1397" s="66"/>
      <c r="C1397" s="67"/>
      <c r="D1397" s="67"/>
      <c r="E1397" s="67"/>
      <c r="F1397" s="66"/>
      <c r="G1397" s="68"/>
      <c r="H1397" s="68"/>
      <c r="I1397" s="77"/>
      <c r="J1397" s="66"/>
      <c r="K1397" s="66"/>
    </row>
    <row r="1398" spans="1:11" ht="12.75" x14ac:dyDescent="0.2">
      <c r="A1398" s="66"/>
      <c r="B1398" s="66"/>
      <c r="C1398" s="67"/>
      <c r="D1398" s="67"/>
      <c r="E1398" s="67"/>
      <c r="F1398" s="66"/>
      <c r="G1398" s="68"/>
      <c r="H1398" s="68"/>
      <c r="I1398" s="77"/>
      <c r="J1398" s="66"/>
      <c r="K1398" s="66"/>
    </row>
    <row r="1399" spans="1:11" ht="12.75" x14ac:dyDescent="0.2">
      <c r="A1399" s="66"/>
      <c r="B1399" s="66"/>
      <c r="C1399" s="67"/>
      <c r="D1399" s="67"/>
      <c r="E1399" s="67"/>
      <c r="F1399" s="66"/>
      <c r="G1399" s="68"/>
      <c r="H1399" s="68"/>
      <c r="I1399" s="69"/>
      <c r="J1399" s="66"/>
      <c r="K1399" s="66"/>
    </row>
    <row r="1400" spans="1:11" ht="12.75" x14ac:dyDescent="0.2">
      <c r="A1400" s="66"/>
      <c r="B1400" s="66"/>
      <c r="C1400" s="67"/>
      <c r="D1400" s="67"/>
      <c r="E1400" s="67"/>
      <c r="F1400" s="66"/>
      <c r="G1400" s="68"/>
      <c r="H1400" s="68"/>
      <c r="I1400" s="69"/>
      <c r="J1400" s="66"/>
      <c r="K1400" s="66"/>
    </row>
    <row r="1401" spans="1:11" ht="12.75" x14ac:dyDescent="0.2">
      <c r="A1401" s="66"/>
      <c r="B1401" s="66"/>
      <c r="C1401" s="67"/>
      <c r="D1401" s="67"/>
      <c r="E1401" s="67"/>
      <c r="F1401" s="66"/>
      <c r="G1401" s="68"/>
      <c r="H1401" s="68"/>
      <c r="I1401" s="69"/>
      <c r="J1401" s="66"/>
      <c r="K1401" s="66"/>
    </row>
    <row r="1402" spans="1:11" ht="12.75" x14ac:dyDescent="0.2">
      <c r="A1402" s="66"/>
      <c r="B1402" s="66"/>
      <c r="C1402" s="67"/>
      <c r="D1402" s="67"/>
      <c r="E1402" s="67"/>
      <c r="F1402" s="66"/>
      <c r="G1402" s="68"/>
      <c r="H1402" s="68"/>
      <c r="I1402" s="69"/>
      <c r="J1402" s="66"/>
      <c r="K1402" s="66"/>
    </row>
    <row r="1403" spans="1:11" ht="12.75" x14ac:dyDescent="0.2">
      <c r="A1403" s="66"/>
      <c r="B1403" s="66"/>
      <c r="C1403" s="67"/>
      <c r="D1403" s="67"/>
      <c r="E1403" s="67"/>
      <c r="F1403" s="66"/>
      <c r="G1403" s="68"/>
      <c r="H1403" s="68"/>
      <c r="I1403" s="69"/>
      <c r="J1403" s="66"/>
      <c r="K1403" s="66"/>
    </row>
    <row r="1404" spans="1:11" ht="12.75" x14ac:dyDescent="0.2">
      <c r="A1404" s="66"/>
      <c r="B1404" s="66"/>
      <c r="C1404" s="67"/>
      <c r="D1404" s="67"/>
      <c r="E1404" s="67"/>
      <c r="F1404" s="66"/>
      <c r="G1404" s="68"/>
      <c r="H1404" s="68"/>
      <c r="I1404" s="69"/>
      <c r="J1404" s="66"/>
      <c r="K1404" s="66"/>
    </row>
    <row r="1405" spans="1:11" ht="12.75" x14ac:dyDescent="0.2">
      <c r="A1405" s="66"/>
      <c r="B1405" s="66"/>
      <c r="C1405" s="67"/>
      <c r="D1405" s="67"/>
      <c r="E1405" s="67"/>
      <c r="F1405" s="66"/>
      <c r="G1405" s="68"/>
      <c r="H1405" s="68"/>
      <c r="I1405" s="70"/>
      <c r="J1405" s="66"/>
      <c r="K1405" s="66"/>
    </row>
    <row r="1406" spans="1:11" ht="12.75" x14ac:dyDescent="0.2">
      <c r="A1406" s="66"/>
      <c r="B1406" s="66"/>
      <c r="C1406" s="67"/>
      <c r="D1406" s="67"/>
      <c r="E1406" s="67"/>
      <c r="F1406" s="66"/>
      <c r="G1406" s="68"/>
      <c r="H1406" s="68"/>
      <c r="I1406" s="69"/>
      <c r="J1406" s="66"/>
      <c r="K1406" s="66"/>
    </row>
    <row r="1407" spans="1:11" ht="12.75" x14ac:dyDescent="0.2">
      <c r="A1407" s="66"/>
      <c r="B1407" s="66"/>
      <c r="C1407" s="67"/>
      <c r="D1407" s="67"/>
      <c r="E1407" s="67"/>
      <c r="F1407" s="66"/>
      <c r="G1407" s="68"/>
      <c r="H1407" s="68"/>
      <c r="I1407" s="69"/>
      <c r="J1407" s="66"/>
      <c r="K1407" s="66"/>
    </row>
    <row r="1408" spans="1:11" ht="12.75" x14ac:dyDescent="0.2">
      <c r="A1408" s="66"/>
      <c r="B1408" s="66"/>
      <c r="C1408" s="67"/>
      <c r="D1408" s="67"/>
      <c r="E1408" s="67"/>
      <c r="F1408" s="66"/>
      <c r="G1408" s="68"/>
      <c r="H1408" s="68"/>
      <c r="I1408" s="69"/>
      <c r="J1408" s="66"/>
      <c r="K1408" s="66"/>
    </row>
    <row r="1409" spans="1:11" ht="12.75" x14ac:dyDescent="0.2">
      <c r="A1409" s="66"/>
      <c r="B1409" s="66"/>
      <c r="C1409" s="67"/>
      <c r="D1409" s="67"/>
      <c r="E1409" s="67"/>
      <c r="F1409" s="66"/>
      <c r="G1409" s="68"/>
      <c r="H1409" s="68"/>
      <c r="I1409" s="69"/>
      <c r="J1409" s="66"/>
      <c r="K1409" s="66"/>
    </row>
    <row r="1410" spans="1:11" ht="12.75" x14ac:dyDescent="0.2">
      <c r="A1410" s="66"/>
      <c r="B1410" s="66"/>
      <c r="C1410" s="67"/>
      <c r="D1410" s="67"/>
      <c r="E1410" s="67"/>
      <c r="F1410" s="66"/>
      <c r="G1410" s="68"/>
      <c r="H1410" s="68"/>
      <c r="I1410" s="69"/>
      <c r="J1410" s="66"/>
      <c r="K1410" s="66"/>
    </row>
    <row r="1411" spans="1:11" ht="12.75" x14ac:dyDescent="0.2">
      <c r="A1411" s="66"/>
      <c r="B1411" s="66"/>
      <c r="C1411" s="67"/>
      <c r="D1411" s="67"/>
      <c r="E1411" s="67"/>
      <c r="F1411" s="66"/>
      <c r="G1411" s="68"/>
      <c r="H1411" s="68"/>
      <c r="I1411" s="69"/>
      <c r="J1411" s="66"/>
      <c r="K1411" s="66"/>
    </row>
    <row r="1412" spans="1:11" ht="12.75" x14ac:dyDescent="0.2">
      <c r="A1412" s="66"/>
      <c r="B1412" s="66"/>
      <c r="C1412" s="67"/>
      <c r="D1412" s="67"/>
      <c r="E1412" s="67"/>
      <c r="F1412" s="66"/>
      <c r="G1412" s="68"/>
      <c r="H1412" s="68"/>
      <c r="I1412" s="69"/>
      <c r="J1412" s="66"/>
      <c r="K1412" s="66"/>
    </row>
    <row r="1413" spans="1:11" ht="12.75" x14ac:dyDescent="0.2">
      <c r="A1413" s="66"/>
      <c r="B1413" s="66"/>
      <c r="C1413" s="67"/>
      <c r="D1413" s="67"/>
      <c r="E1413" s="67"/>
      <c r="F1413" s="66"/>
      <c r="G1413" s="68"/>
      <c r="H1413" s="68"/>
      <c r="I1413" s="69"/>
      <c r="J1413" s="66"/>
      <c r="K1413" s="66"/>
    </row>
    <row r="1414" spans="1:11" ht="12.75" x14ac:dyDescent="0.2">
      <c r="A1414" s="66"/>
      <c r="B1414" s="66"/>
      <c r="C1414" s="67"/>
      <c r="D1414" s="67"/>
      <c r="E1414" s="67"/>
      <c r="F1414" s="66"/>
      <c r="G1414" s="68"/>
      <c r="H1414" s="68"/>
      <c r="I1414" s="69"/>
      <c r="J1414" s="66"/>
      <c r="K1414" s="66"/>
    </row>
    <row r="1415" spans="1:11" ht="12.75" x14ac:dyDescent="0.2">
      <c r="A1415" s="66"/>
      <c r="B1415" s="66"/>
      <c r="C1415" s="67"/>
      <c r="D1415" s="67"/>
      <c r="E1415" s="67"/>
      <c r="F1415" s="66"/>
      <c r="G1415" s="68"/>
      <c r="H1415" s="68"/>
      <c r="I1415" s="69"/>
      <c r="J1415" s="66"/>
      <c r="K1415" s="66"/>
    </row>
    <row r="1416" spans="1:11" ht="12.75" x14ac:dyDescent="0.2">
      <c r="A1416" s="66"/>
      <c r="B1416" s="66"/>
      <c r="C1416" s="67"/>
      <c r="D1416" s="67"/>
      <c r="E1416" s="67"/>
      <c r="F1416" s="66"/>
      <c r="G1416" s="68"/>
      <c r="H1416" s="68"/>
      <c r="I1416" s="70"/>
      <c r="J1416" s="66"/>
      <c r="K1416" s="66"/>
    </row>
    <row r="1417" spans="1:11" ht="12.75" x14ac:dyDescent="0.2">
      <c r="A1417" s="66"/>
      <c r="B1417" s="66"/>
      <c r="C1417" s="67"/>
      <c r="D1417" s="67"/>
      <c r="E1417" s="67"/>
      <c r="F1417" s="66"/>
      <c r="G1417" s="68"/>
      <c r="H1417" s="68"/>
      <c r="I1417" s="69"/>
      <c r="J1417" s="66"/>
      <c r="K1417" s="66"/>
    </row>
    <row r="1418" spans="1:11" ht="12.75" x14ac:dyDescent="0.2">
      <c r="A1418" s="66"/>
      <c r="B1418" s="66"/>
      <c r="C1418" s="67"/>
      <c r="D1418" s="67"/>
      <c r="E1418" s="67"/>
      <c r="F1418" s="66"/>
      <c r="G1418" s="68"/>
      <c r="H1418" s="68"/>
      <c r="I1418" s="69"/>
      <c r="J1418" s="66"/>
      <c r="K1418" s="66"/>
    </row>
    <row r="1419" spans="1:11" ht="12.75" x14ac:dyDescent="0.2">
      <c r="A1419" s="66"/>
      <c r="B1419" s="66"/>
      <c r="C1419" s="67"/>
      <c r="D1419" s="67"/>
      <c r="E1419" s="67"/>
      <c r="F1419" s="66"/>
      <c r="G1419" s="68"/>
      <c r="H1419" s="68"/>
      <c r="I1419" s="69"/>
      <c r="J1419" s="66"/>
      <c r="K1419" s="66"/>
    </row>
    <row r="1420" spans="1:11" ht="12.75" x14ac:dyDescent="0.2">
      <c r="A1420" s="66"/>
      <c r="B1420" s="66"/>
      <c r="C1420" s="67"/>
      <c r="D1420" s="67"/>
      <c r="E1420" s="67"/>
      <c r="F1420" s="66"/>
      <c r="G1420" s="68"/>
      <c r="H1420" s="68"/>
      <c r="I1420" s="69"/>
      <c r="J1420" s="66"/>
      <c r="K1420" s="66"/>
    </row>
    <row r="1421" spans="1:11" ht="12.75" x14ac:dyDescent="0.2">
      <c r="A1421" s="66"/>
      <c r="B1421" s="66"/>
      <c r="C1421" s="67"/>
      <c r="D1421" s="67"/>
      <c r="E1421" s="67"/>
      <c r="F1421" s="66"/>
      <c r="G1421" s="68"/>
      <c r="H1421" s="68"/>
      <c r="I1421" s="69"/>
      <c r="J1421" s="66"/>
      <c r="K1421" s="66"/>
    </row>
    <row r="1422" spans="1:11" ht="12.75" x14ac:dyDescent="0.2">
      <c r="A1422" s="66"/>
      <c r="B1422" s="68"/>
      <c r="C1422" s="67"/>
      <c r="D1422" s="67"/>
      <c r="E1422" s="67"/>
      <c r="F1422" s="66"/>
      <c r="G1422" s="68"/>
      <c r="H1422" s="68"/>
      <c r="I1422" s="64"/>
      <c r="J1422" s="66"/>
      <c r="K1422" s="66"/>
    </row>
    <row r="1423" spans="1:11" ht="12.75" x14ac:dyDescent="0.2">
      <c r="A1423" s="66"/>
      <c r="B1423" s="66"/>
      <c r="C1423" s="67"/>
      <c r="D1423" s="67"/>
      <c r="E1423" s="67"/>
      <c r="F1423" s="66"/>
      <c r="G1423" s="68"/>
      <c r="H1423" s="68"/>
      <c r="I1423" s="69"/>
      <c r="J1423" s="66"/>
      <c r="K1423" s="66"/>
    </row>
    <row r="1424" spans="1:11" ht="12.75" x14ac:dyDescent="0.2">
      <c r="A1424" s="66"/>
      <c r="B1424" s="66"/>
      <c r="C1424" s="67"/>
      <c r="D1424" s="67"/>
      <c r="E1424" s="67"/>
      <c r="F1424" s="66"/>
      <c r="G1424" s="68"/>
      <c r="H1424" s="68"/>
      <c r="I1424" s="69"/>
      <c r="J1424" s="66"/>
      <c r="K1424" s="66"/>
    </row>
    <row r="1425" spans="1:11" ht="12.75" x14ac:dyDescent="0.2">
      <c r="A1425" s="66"/>
      <c r="B1425" s="66"/>
      <c r="C1425" s="67"/>
      <c r="D1425" s="67"/>
      <c r="E1425" s="67"/>
      <c r="F1425" s="66"/>
      <c r="G1425" s="68"/>
      <c r="H1425" s="68"/>
      <c r="I1425" s="69"/>
      <c r="J1425" s="66"/>
      <c r="K1425" s="66"/>
    </row>
    <row r="1426" spans="1:11" ht="12.75" x14ac:dyDescent="0.2">
      <c r="A1426" s="66"/>
      <c r="B1426" s="66"/>
      <c r="C1426" s="67"/>
      <c r="D1426" s="67"/>
      <c r="E1426" s="67"/>
      <c r="F1426" s="66"/>
      <c r="G1426" s="68"/>
      <c r="H1426" s="68"/>
      <c r="I1426" s="69"/>
      <c r="J1426" s="66"/>
      <c r="K1426" s="66"/>
    </row>
    <row r="1427" spans="1:11" ht="12.75" x14ac:dyDescent="0.2">
      <c r="A1427" s="66"/>
      <c r="B1427" s="66"/>
      <c r="C1427" s="67"/>
      <c r="D1427" s="67"/>
      <c r="E1427" s="67"/>
      <c r="F1427" s="66"/>
      <c r="G1427" s="68"/>
      <c r="H1427" s="68"/>
      <c r="I1427" s="75"/>
      <c r="J1427" s="66"/>
      <c r="K1427" s="66"/>
    </row>
    <row r="1428" spans="1:11" ht="12.75" x14ac:dyDescent="0.2">
      <c r="A1428" s="66"/>
      <c r="B1428" s="66"/>
      <c r="C1428" s="67"/>
      <c r="D1428" s="67"/>
      <c r="E1428" s="67"/>
      <c r="F1428" s="66"/>
      <c r="G1428" s="68"/>
      <c r="H1428" s="68"/>
      <c r="I1428" s="70"/>
      <c r="J1428" s="66"/>
      <c r="K1428" s="66"/>
    </row>
    <row r="1429" spans="1:11" ht="12.75" x14ac:dyDescent="0.2">
      <c r="A1429" s="66"/>
      <c r="B1429" s="66"/>
      <c r="C1429" s="67"/>
      <c r="D1429" s="67"/>
      <c r="E1429" s="67"/>
      <c r="F1429" s="66"/>
      <c r="G1429" s="68"/>
      <c r="H1429" s="68"/>
      <c r="I1429" s="69"/>
      <c r="J1429" s="66"/>
      <c r="K1429" s="66"/>
    </row>
    <row r="1430" spans="1:11" ht="12.75" x14ac:dyDescent="0.2">
      <c r="A1430" s="66"/>
      <c r="B1430" s="66"/>
      <c r="C1430" s="67"/>
      <c r="D1430" s="67"/>
      <c r="E1430" s="67"/>
      <c r="F1430" s="66"/>
      <c r="G1430" s="68"/>
      <c r="H1430" s="68"/>
      <c r="I1430" s="69"/>
      <c r="J1430" s="66"/>
      <c r="K1430" s="66"/>
    </row>
    <row r="1431" spans="1:11" ht="12.75" x14ac:dyDescent="0.2">
      <c r="A1431" s="66"/>
      <c r="B1431" s="66"/>
      <c r="C1431" s="67"/>
      <c r="D1431" s="67"/>
      <c r="E1431" s="67"/>
      <c r="F1431" s="66"/>
      <c r="G1431" s="68"/>
      <c r="H1431" s="68"/>
      <c r="I1431" s="69"/>
      <c r="J1431" s="66"/>
      <c r="K1431" s="66"/>
    </row>
    <row r="1432" spans="1:11" ht="12.75" x14ac:dyDescent="0.2">
      <c r="A1432" s="66"/>
      <c r="B1432" s="66"/>
      <c r="C1432" s="67"/>
      <c r="D1432" s="67"/>
      <c r="E1432" s="67"/>
      <c r="F1432" s="66"/>
      <c r="G1432" s="68"/>
      <c r="H1432" s="68"/>
      <c r="I1432" s="69"/>
      <c r="J1432" s="66"/>
      <c r="K1432" s="66"/>
    </row>
    <row r="1433" spans="1:11" ht="12.75" x14ac:dyDescent="0.2">
      <c r="A1433" s="66"/>
      <c r="B1433" s="66"/>
      <c r="C1433" s="67"/>
      <c r="D1433" s="67"/>
      <c r="E1433" s="67"/>
      <c r="F1433" s="66"/>
      <c r="G1433" s="68"/>
      <c r="H1433" s="68"/>
      <c r="I1433" s="69"/>
      <c r="J1433" s="66"/>
      <c r="K1433" s="66"/>
    </row>
    <row r="1434" spans="1:11" ht="12.75" x14ac:dyDescent="0.2">
      <c r="A1434" s="66"/>
      <c r="B1434" s="66"/>
      <c r="C1434" s="67"/>
      <c r="D1434" s="67"/>
      <c r="E1434" s="67"/>
      <c r="F1434" s="66"/>
      <c r="G1434" s="68"/>
      <c r="H1434" s="68"/>
      <c r="I1434" s="69"/>
      <c r="J1434" s="66"/>
      <c r="K1434" s="66"/>
    </row>
    <row r="1435" spans="1:11" ht="12.75" x14ac:dyDescent="0.2">
      <c r="A1435" s="66"/>
      <c r="B1435" s="66"/>
      <c r="C1435" s="67"/>
      <c r="D1435" s="67"/>
      <c r="E1435" s="67"/>
      <c r="F1435" s="66"/>
      <c r="G1435" s="68"/>
      <c r="H1435" s="68"/>
      <c r="I1435" s="69"/>
      <c r="J1435" s="66"/>
      <c r="K1435" s="66"/>
    </row>
    <row r="1436" spans="1:11" ht="12.75" x14ac:dyDescent="0.2">
      <c r="A1436" s="66"/>
      <c r="B1436" s="66"/>
      <c r="C1436" s="67"/>
      <c r="D1436" s="67"/>
      <c r="E1436" s="67"/>
      <c r="F1436" s="66"/>
      <c r="G1436" s="68"/>
      <c r="H1436" s="68"/>
      <c r="I1436" s="69"/>
      <c r="J1436" s="66"/>
      <c r="K1436" s="66"/>
    </row>
    <row r="1437" spans="1:11" ht="12.75" x14ac:dyDescent="0.2">
      <c r="A1437" s="66"/>
      <c r="B1437" s="66"/>
      <c r="C1437" s="67"/>
      <c r="D1437" s="67"/>
      <c r="E1437" s="67"/>
      <c r="F1437" s="66"/>
      <c r="G1437" s="68"/>
      <c r="H1437" s="68"/>
      <c r="I1437" s="69"/>
      <c r="J1437" s="66"/>
      <c r="K1437" s="66"/>
    </row>
    <row r="1438" spans="1:11" ht="12.75" x14ac:dyDescent="0.2">
      <c r="A1438" s="66"/>
      <c r="B1438" s="66"/>
      <c r="C1438" s="67"/>
      <c r="D1438" s="67"/>
      <c r="E1438" s="67"/>
      <c r="F1438" s="66"/>
      <c r="G1438" s="68"/>
      <c r="H1438" s="68"/>
      <c r="I1438" s="69"/>
      <c r="J1438" s="66"/>
      <c r="K1438" s="66"/>
    </row>
    <row r="1439" spans="1:11" ht="12.75" x14ac:dyDescent="0.2">
      <c r="A1439" s="66"/>
      <c r="B1439" s="66"/>
      <c r="C1439" s="67"/>
      <c r="D1439" s="67"/>
      <c r="E1439" s="67"/>
      <c r="F1439" s="66"/>
      <c r="G1439" s="68"/>
      <c r="H1439" s="68"/>
      <c r="I1439" s="69"/>
      <c r="J1439" s="66"/>
      <c r="K1439" s="66"/>
    </row>
    <row r="1440" spans="1:11" ht="12.75" x14ac:dyDescent="0.2">
      <c r="A1440" s="66"/>
      <c r="B1440" s="66"/>
      <c r="C1440" s="67"/>
      <c r="D1440" s="67"/>
      <c r="E1440" s="67"/>
      <c r="F1440" s="66"/>
      <c r="G1440" s="68"/>
      <c r="H1440" s="68"/>
      <c r="I1440" s="69"/>
      <c r="J1440" s="66"/>
      <c r="K1440" s="66"/>
    </row>
    <row r="1441" spans="1:11" ht="12.75" x14ac:dyDescent="0.2">
      <c r="A1441" s="66"/>
      <c r="B1441" s="66"/>
      <c r="C1441" s="67"/>
      <c r="D1441" s="67"/>
      <c r="E1441" s="67"/>
      <c r="F1441" s="66"/>
      <c r="G1441" s="68"/>
      <c r="H1441" s="68"/>
      <c r="I1441" s="69"/>
      <c r="J1441" s="66"/>
      <c r="K1441" s="66"/>
    </row>
    <row r="1442" spans="1:11" ht="12.75" x14ac:dyDescent="0.2">
      <c r="A1442" s="66"/>
      <c r="B1442" s="66"/>
      <c r="C1442" s="67"/>
      <c r="D1442" s="67"/>
      <c r="E1442" s="67"/>
      <c r="F1442" s="66"/>
      <c r="G1442" s="68"/>
      <c r="H1442" s="68"/>
      <c r="I1442" s="70"/>
      <c r="J1442" s="66"/>
      <c r="K1442" s="66"/>
    </row>
    <row r="1443" spans="1:11" ht="12.75" x14ac:dyDescent="0.2">
      <c r="A1443" s="66"/>
      <c r="B1443" s="66"/>
      <c r="C1443" s="67"/>
      <c r="D1443" s="67"/>
      <c r="E1443" s="67"/>
      <c r="F1443" s="66"/>
      <c r="G1443" s="68"/>
      <c r="H1443" s="68"/>
      <c r="I1443" s="69"/>
      <c r="J1443" s="66"/>
      <c r="K1443" s="66"/>
    </row>
    <row r="1444" spans="1:11" ht="12.75" x14ac:dyDescent="0.2">
      <c r="A1444" s="66"/>
      <c r="B1444" s="66"/>
      <c r="C1444" s="67"/>
      <c r="D1444" s="67"/>
      <c r="E1444" s="67"/>
      <c r="F1444" s="66"/>
      <c r="G1444" s="68"/>
      <c r="H1444" s="68"/>
      <c r="I1444" s="69"/>
      <c r="J1444" s="66"/>
      <c r="K1444" s="66"/>
    </row>
    <row r="1445" spans="1:11" ht="12.75" x14ac:dyDescent="0.2">
      <c r="A1445" s="66"/>
      <c r="B1445" s="66"/>
      <c r="C1445" s="67"/>
      <c r="D1445" s="67"/>
      <c r="E1445" s="67"/>
      <c r="F1445" s="66"/>
      <c r="G1445" s="68"/>
      <c r="H1445" s="68"/>
      <c r="I1445" s="69"/>
      <c r="J1445" s="66"/>
      <c r="K1445" s="66"/>
    </row>
    <row r="1446" spans="1:11" ht="12.75" x14ac:dyDescent="0.2">
      <c r="A1446" s="66"/>
      <c r="B1446" s="66"/>
      <c r="C1446" s="67"/>
      <c r="D1446" s="67"/>
      <c r="E1446" s="67"/>
      <c r="F1446" s="66"/>
      <c r="G1446" s="68"/>
      <c r="H1446" s="68"/>
      <c r="I1446" s="69"/>
      <c r="J1446" s="66"/>
      <c r="K1446" s="66"/>
    </row>
    <row r="1447" spans="1:11" ht="12.75" x14ac:dyDescent="0.2">
      <c r="A1447" s="66"/>
      <c r="B1447" s="66"/>
      <c r="C1447" s="67"/>
      <c r="D1447" s="67"/>
      <c r="E1447" s="67"/>
      <c r="F1447" s="66"/>
      <c r="G1447" s="68"/>
      <c r="H1447" s="68"/>
      <c r="I1447" s="69"/>
      <c r="J1447" s="66"/>
      <c r="K1447" s="66"/>
    </row>
    <row r="1448" spans="1:11" ht="12.75" x14ac:dyDescent="0.2">
      <c r="A1448" s="66"/>
      <c r="B1448" s="66"/>
      <c r="C1448" s="67"/>
      <c r="D1448" s="67"/>
      <c r="E1448" s="67"/>
      <c r="F1448" s="66"/>
      <c r="G1448" s="68"/>
      <c r="H1448" s="68"/>
      <c r="I1448" s="69"/>
      <c r="J1448" s="66"/>
      <c r="K1448" s="66"/>
    </row>
    <row r="1449" spans="1:11" ht="12.75" x14ac:dyDescent="0.2">
      <c r="A1449" s="66"/>
      <c r="B1449" s="66"/>
      <c r="C1449" s="67"/>
      <c r="D1449" s="67"/>
      <c r="E1449" s="67"/>
      <c r="F1449" s="66"/>
      <c r="G1449" s="68"/>
      <c r="H1449" s="68"/>
      <c r="I1449" s="70"/>
      <c r="J1449" s="66"/>
      <c r="K1449" s="66"/>
    </row>
    <row r="1450" spans="1:11" ht="12.75" x14ac:dyDescent="0.2">
      <c r="A1450" s="66"/>
      <c r="B1450" s="66"/>
      <c r="C1450" s="67"/>
      <c r="D1450" s="67"/>
      <c r="E1450" s="67"/>
      <c r="F1450" s="66"/>
      <c r="G1450" s="68"/>
      <c r="H1450" s="68"/>
      <c r="I1450" s="69"/>
      <c r="J1450" s="66"/>
      <c r="K1450" s="66"/>
    </row>
    <row r="1451" spans="1:11" ht="12.75" x14ac:dyDescent="0.2">
      <c r="A1451" s="66"/>
      <c r="B1451" s="66"/>
      <c r="C1451" s="67"/>
      <c r="D1451" s="67"/>
      <c r="E1451" s="67"/>
      <c r="F1451" s="66"/>
      <c r="G1451" s="68"/>
      <c r="H1451" s="68"/>
      <c r="I1451" s="69"/>
      <c r="J1451" s="66"/>
      <c r="K1451" s="66"/>
    </row>
    <row r="1452" spans="1:11" ht="12.75" x14ac:dyDescent="0.2">
      <c r="A1452" s="66"/>
      <c r="B1452" s="66"/>
      <c r="C1452" s="67"/>
      <c r="D1452" s="67"/>
      <c r="E1452" s="67"/>
      <c r="F1452" s="66"/>
      <c r="G1452" s="68"/>
      <c r="H1452" s="68"/>
      <c r="I1452" s="69"/>
      <c r="J1452" s="66"/>
      <c r="K1452" s="66"/>
    </row>
    <row r="1453" spans="1:11" ht="12.75" x14ac:dyDescent="0.2">
      <c r="A1453" s="66"/>
      <c r="B1453" s="66"/>
      <c r="C1453" s="67"/>
      <c r="D1453" s="67"/>
      <c r="E1453" s="67"/>
      <c r="F1453" s="66"/>
      <c r="G1453" s="68"/>
      <c r="H1453" s="68"/>
      <c r="I1453" s="69"/>
      <c r="J1453" s="66"/>
      <c r="K1453" s="66"/>
    </row>
    <row r="1454" spans="1:11" ht="12.75" x14ac:dyDescent="0.2">
      <c r="A1454" s="66"/>
      <c r="B1454" s="66"/>
      <c r="C1454" s="67"/>
      <c r="D1454" s="67"/>
      <c r="E1454" s="67"/>
      <c r="F1454" s="66"/>
      <c r="G1454" s="68"/>
      <c r="H1454" s="68"/>
      <c r="I1454" s="70"/>
      <c r="J1454" s="66"/>
      <c r="K1454" s="66"/>
    </row>
    <row r="1455" spans="1:11" ht="12.75" x14ac:dyDescent="0.2">
      <c r="A1455" s="66"/>
      <c r="B1455" s="66"/>
      <c r="C1455" s="67"/>
      <c r="D1455" s="67"/>
      <c r="E1455" s="67"/>
      <c r="F1455" s="66"/>
      <c r="G1455" s="68"/>
      <c r="H1455" s="68"/>
      <c r="I1455" s="69"/>
      <c r="J1455" s="66"/>
      <c r="K1455" s="66"/>
    </row>
    <row r="1456" spans="1:11" ht="12.75" x14ac:dyDescent="0.2">
      <c r="A1456" s="66"/>
      <c r="B1456" s="66"/>
      <c r="C1456" s="67"/>
      <c r="D1456" s="67"/>
      <c r="E1456" s="67"/>
      <c r="F1456" s="66"/>
      <c r="G1456" s="68"/>
      <c r="H1456" s="68"/>
      <c r="I1456" s="69"/>
      <c r="J1456" s="66"/>
      <c r="K1456" s="66"/>
    </row>
    <row r="1457" spans="1:11" ht="12.75" x14ac:dyDescent="0.2">
      <c r="A1457" s="66"/>
      <c r="B1457" s="66"/>
      <c r="C1457" s="67"/>
      <c r="D1457" s="67"/>
      <c r="E1457" s="67"/>
      <c r="F1457" s="66"/>
      <c r="G1457" s="68"/>
      <c r="H1457" s="68"/>
      <c r="I1457" s="69"/>
      <c r="J1457" s="66"/>
      <c r="K1457" s="66"/>
    </row>
    <row r="1458" spans="1:11" ht="12.75" x14ac:dyDescent="0.2">
      <c r="A1458" s="66"/>
      <c r="B1458" s="66"/>
      <c r="C1458" s="67"/>
      <c r="D1458" s="67"/>
      <c r="E1458" s="67"/>
      <c r="F1458" s="66"/>
      <c r="G1458" s="68"/>
      <c r="H1458" s="68"/>
      <c r="I1458" s="69"/>
      <c r="J1458" s="66"/>
      <c r="K1458" s="66"/>
    </row>
    <row r="1459" spans="1:11" ht="12.75" x14ac:dyDescent="0.2">
      <c r="A1459" s="66"/>
      <c r="B1459" s="66"/>
      <c r="C1459" s="67"/>
      <c r="D1459" s="67"/>
      <c r="E1459" s="67"/>
      <c r="F1459" s="66"/>
      <c r="G1459" s="68"/>
      <c r="H1459" s="68"/>
      <c r="I1459" s="69"/>
      <c r="J1459" s="66"/>
      <c r="K1459" s="66"/>
    </row>
    <row r="1460" spans="1:11" ht="12.75" x14ac:dyDescent="0.2">
      <c r="A1460" s="66"/>
      <c r="B1460" s="66"/>
      <c r="C1460" s="67"/>
      <c r="D1460" s="67"/>
      <c r="E1460" s="67"/>
      <c r="F1460" s="66"/>
      <c r="G1460" s="68"/>
      <c r="H1460" s="68"/>
      <c r="I1460" s="69"/>
      <c r="J1460" s="66"/>
      <c r="K1460" s="66"/>
    </row>
    <row r="1461" spans="1:11" ht="12.75" x14ac:dyDescent="0.2">
      <c r="A1461" s="66"/>
      <c r="B1461" s="66"/>
      <c r="C1461" s="67"/>
      <c r="D1461" s="67"/>
      <c r="E1461" s="67"/>
      <c r="F1461" s="66"/>
      <c r="G1461" s="68"/>
      <c r="H1461" s="68"/>
      <c r="I1461" s="69"/>
      <c r="J1461" s="66"/>
      <c r="K1461" s="66"/>
    </row>
    <row r="1462" spans="1:11" ht="12.75" x14ac:dyDescent="0.2">
      <c r="A1462" s="66"/>
      <c r="B1462" s="66"/>
      <c r="C1462" s="67"/>
      <c r="D1462" s="67"/>
      <c r="E1462" s="67"/>
      <c r="F1462" s="66"/>
      <c r="G1462" s="68"/>
      <c r="H1462" s="68"/>
      <c r="I1462" s="69"/>
      <c r="J1462" s="66"/>
      <c r="K1462" s="66"/>
    </row>
    <row r="1463" spans="1:11" ht="12.75" x14ac:dyDescent="0.2">
      <c r="A1463" s="66"/>
      <c r="B1463" s="66"/>
      <c r="C1463" s="67"/>
      <c r="D1463" s="67"/>
      <c r="E1463" s="67"/>
      <c r="F1463" s="66"/>
      <c r="G1463" s="68"/>
      <c r="H1463" s="68"/>
      <c r="I1463" s="69"/>
      <c r="J1463" s="66"/>
      <c r="K1463" s="66"/>
    </row>
    <row r="1464" spans="1:11" ht="12.75" x14ac:dyDescent="0.2">
      <c r="A1464" s="66"/>
      <c r="B1464" s="66"/>
      <c r="C1464" s="67"/>
      <c r="D1464" s="67"/>
      <c r="E1464" s="67"/>
      <c r="F1464" s="66"/>
      <c r="G1464" s="68"/>
      <c r="H1464" s="68"/>
      <c r="I1464" s="69"/>
      <c r="J1464" s="66"/>
      <c r="K1464" s="66"/>
    </row>
    <row r="1465" spans="1:11" ht="12.75" x14ac:dyDescent="0.2">
      <c r="A1465" s="66"/>
      <c r="B1465" s="66"/>
      <c r="C1465" s="67"/>
      <c r="D1465" s="67"/>
      <c r="E1465" s="67"/>
      <c r="F1465" s="66"/>
      <c r="G1465" s="68"/>
      <c r="H1465" s="68"/>
      <c r="I1465" s="69"/>
      <c r="J1465" s="66"/>
      <c r="K1465" s="66"/>
    </row>
    <row r="1466" spans="1:11" ht="12.75" x14ac:dyDescent="0.2">
      <c r="A1466" s="66"/>
      <c r="B1466" s="66"/>
      <c r="C1466" s="67"/>
      <c r="D1466" s="67"/>
      <c r="E1466" s="67"/>
      <c r="F1466" s="66"/>
      <c r="G1466" s="68"/>
      <c r="H1466" s="68"/>
      <c r="I1466" s="69"/>
      <c r="J1466" s="66"/>
      <c r="K1466" s="66"/>
    </row>
    <row r="1467" spans="1:11" ht="12.75" x14ac:dyDescent="0.2">
      <c r="A1467" s="66"/>
      <c r="B1467" s="66"/>
      <c r="C1467" s="67"/>
      <c r="D1467" s="67"/>
      <c r="E1467" s="67"/>
      <c r="F1467" s="66"/>
      <c r="G1467" s="68"/>
      <c r="H1467" s="68"/>
      <c r="I1467" s="69"/>
      <c r="J1467" s="66"/>
      <c r="K1467" s="66"/>
    </row>
    <row r="1468" spans="1:11" ht="12.75" x14ac:dyDescent="0.2">
      <c r="A1468" s="66"/>
      <c r="B1468" s="66"/>
      <c r="C1468" s="67"/>
      <c r="D1468" s="67"/>
      <c r="E1468" s="67"/>
      <c r="F1468" s="66"/>
      <c r="G1468" s="68"/>
      <c r="H1468" s="68"/>
      <c r="I1468" s="69"/>
      <c r="J1468" s="66"/>
      <c r="K1468" s="66"/>
    </row>
    <row r="1469" spans="1:11" ht="12.75" x14ac:dyDescent="0.2">
      <c r="A1469" s="66"/>
      <c r="B1469" s="66"/>
      <c r="C1469" s="67"/>
      <c r="D1469" s="67"/>
      <c r="E1469" s="67"/>
      <c r="F1469" s="66"/>
      <c r="G1469" s="68"/>
      <c r="H1469" s="68"/>
      <c r="I1469" s="69"/>
      <c r="J1469" s="66"/>
      <c r="K1469" s="66"/>
    </row>
    <row r="1470" spans="1:11" ht="12.75" x14ac:dyDescent="0.2">
      <c r="A1470" s="66"/>
      <c r="B1470" s="66"/>
      <c r="C1470" s="67"/>
      <c r="D1470" s="67"/>
      <c r="E1470" s="67"/>
      <c r="F1470" s="66"/>
      <c r="G1470" s="68"/>
      <c r="H1470" s="68"/>
      <c r="I1470" s="69"/>
      <c r="J1470" s="66"/>
      <c r="K1470" s="66"/>
    </row>
    <row r="1471" spans="1:11" ht="12.75" x14ac:dyDescent="0.2">
      <c r="A1471" s="66"/>
      <c r="B1471" s="66"/>
      <c r="C1471" s="67"/>
      <c r="D1471" s="67"/>
      <c r="E1471" s="67"/>
      <c r="F1471" s="66"/>
      <c r="G1471" s="68"/>
      <c r="H1471" s="68"/>
      <c r="I1471" s="69"/>
      <c r="J1471" s="66"/>
      <c r="K1471" s="66"/>
    </row>
    <row r="1472" spans="1:11" ht="12.75" x14ac:dyDescent="0.2">
      <c r="A1472" s="66"/>
      <c r="B1472" s="66"/>
      <c r="C1472" s="67"/>
      <c r="D1472" s="67"/>
      <c r="E1472" s="67"/>
      <c r="F1472" s="66"/>
      <c r="G1472" s="68"/>
      <c r="H1472" s="68"/>
      <c r="I1472" s="69"/>
      <c r="J1472" s="66"/>
      <c r="K1472" s="66"/>
    </row>
    <row r="1473" spans="1:11" ht="12.75" x14ac:dyDescent="0.2">
      <c r="A1473" s="66"/>
      <c r="B1473" s="66"/>
      <c r="C1473" s="67"/>
      <c r="D1473" s="67"/>
      <c r="E1473" s="67"/>
      <c r="F1473" s="66"/>
      <c r="G1473" s="68"/>
      <c r="H1473" s="68"/>
      <c r="I1473" s="69"/>
      <c r="J1473" s="66"/>
      <c r="K1473" s="66"/>
    </row>
    <row r="1474" spans="1:11" ht="12.75" x14ac:dyDescent="0.2">
      <c r="A1474" s="66"/>
      <c r="B1474" s="66"/>
      <c r="C1474" s="67"/>
      <c r="D1474" s="67"/>
      <c r="E1474" s="67"/>
      <c r="F1474" s="66"/>
      <c r="G1474" s="68"/>
      <c r="H1474" s="68"/>
      <c r="I1474" s="69"/>
      <c r="J1474" s="66"/>
      <c r="K1474" s="66"/>
    </row>
    <row r="1475" spans="1:11" ht="12.75" x14ac:dyDescent="0.2">
      <c r="A1475" s="66"/>
      <c r="B1475" s="66"/>
      <c r="C1475" s="67"/>
      <c r="D1475" s="67"/>
      <c r="E1475" s="67"/>
      <c r="F1475" s="66"/>
      <c r="G1475" s="68"/>
      <c r="H1475" s="68"/>
      <c r="I1475" s="69"/>
      <c r="J1475" s="66"/>
      <c r="K1475" s="66"/>
    </row>
    <row r="1476" spans="1:11" ht="12.75" x14ac:dyDescent="0.2">
      <c r="A1476" s="66"/>
      <c r="B1476" s="66"/>
      <c r="C1476" s="67"/>
      <c r="D1476" s="67"/>
      <c r="E1476" s="67"/>
      <c r="F1476" s="66"/>
      <c r="G1476" s="68"/>
      <c r="H1476" s="68"/>
      <c r="I1476" s="69"/>
      <c r="J1476" s="66"/>
      <c r="K1476" s="66"/>
    </row>
    <row r="1477" spans="1:11" ht="12.75" x14ac:dyDescent="0.2">
      <c r="A1477" s="66"/>
      <c r="B1477" s="66"/>
      <c r="C1477" s="67"/>
      <c r="D1477" s="67"/>
      <c r="E1477" s="67"/>
      <c r="F1477" s="66"/>
      <c r="G1477" s="68"/>
      <c r="H1477" s="68"/>
      <c r="I1477" s="69"/>
      <c r="J1477" s="66"/>
      <c r="K1477" s="66"/>
    </row>
    <row r="1478" spans="1:11" ht="12.75" x14ac:dyDescent="0.2">
      <c r="A1478" s="66"/>
      <c r="B1478" s="66"/>
      <c r="C1478" s="67"/>
      <c r="D1478" s="67"/>
      <c r="E1478" s="67"/>
      <c r="F1478" s="66"/>
      <c r="G1478" s="68"/>
      <c r="H1478" s="68"/>
      <c r="I1478" s="69"/>
      <c r="J1478" s="66"/>
      <c r="K1478" s="66"/>
    </row>
    <row r="1479" spans="1:11" ht="12.75" x14ac:dyDescent="0.2">
      <c r="A1479" s="66"/>
      <c r="B1479" s="66"/>
      <c r="C1479" s="67"/>
      <c r="D1479" s="67"/>
      <c r="E1479" s="67"/>
      <c r="F1479" s="66"/>
      <c r="G1479" s="68"/>
      <c r="H1479" s="68"/>
      <c r="I1479" s="69"/>
      <c r="J1479" s="66"/>
      <c r="K1479" s="66"/>
    </row>
    <row r="1480" spans="1:11" ht="12.75" x14ac:dyDescent="0.2">
      <c r="A1480" s="66"/>
      <c r="B1480" s="66"/>
      <c r="C1480" s="67"/>
      <c r="D1480" s="67"/>
      <c r="E1480" s="67"/>
      <c r="F1480" s="66"/>
      <c r="G1480" s="68"/>
      <c r="H1480" s="68"/>
      <c r="I1480" s="70"/>
      <c r="J1480" s="66"/>
      <c r="K1480" s="66"/>
    </row>
    <row r="1481" spans="1:11" ht="12.75" x14ac:dyDescent="0.2">
      <c r="A1481" s="66"/>
      <c r="B1481" s="66"/>
      <c r="C1481" s="67"/>
      <c r="D1481" s="67"/>
      <c r="E1481" s="67"/>
      <c r="F1481" s="66"/>
      <c r="G1481" s="68"/>
      <c r="H1481" s="68"/>
      <c r="I1481" s="69"/>
      <c r="J1481" s="66"/>
      <c r="K1481" s="66"/>
    </row>
    <row r="1482" spans="1:11" ht="12.75" x14ac:dyDescent="0.2">
      <c r="A1482" s="66"/>
      <c r="B1482" s="66"/>
      <c r="C1482" s="67"/>
      <c r="D1482" s="67"/>
      <c r="E1482" s="67"/>
      <c r="F1482" s="66"/>
      <c r="G1482" s="68"/>
      <c r="H1482" s="68"/>
      <c r="I1482" s="69"/>
      <c r="J1482" s="66"/>
      <c r="K1482" s="66"/>
    </row>
    <row r="1483" spans="1:11" ht="12.75" x14ac:dyDescent="0.2">
      <c r="A1483" s="66"/>
      <c r="B1483" s="66"/>
      <c r="C1483" s="67"/>
      <c r="D1483" s="67"/>
      <c r="E1483" s="67"/>
      <c r="F1483" s="66"/>
      <c r="G1483" s="68"/>
      <c r="H1483" s="68"/>
      <c r="I1483" s="69"/>
      <c r="J1483" s="66"/>
      <c r="K1483" s="66"/>
    </row>
    <row r="1484" spans="1:11" ht="12.75" x14ac:dyDescent="0.2">
      <c r="A1484" s="66"/>
      <c r="B1484" s="66"/>
      <c r="C1484" s="67"/>
      <c r="D1484" s="67"/>
      <c r="E1484" s="67"/>
      <c r="F1484" s="66"/>
      <c r="G1484" s="68"/>
      <c r="H1484" s="68"/>
      <c r="I1484" s="69"/>
      <c r="J1484" s="66"/>
      <c r="K1484" s="66"/>
    </row>
    <row r="1485" spans="1:11" ht="12.75" x14ac:dyDescent="0.2">
      <c r="A1485" s="66"/>
      <c r="B1485" s="66"/>
      <c r="C1485" s="67"/>
      <c r="D1485" s="67"/>
      <c r="E1485" s="67"/>
      <c r="F1485" s="66"/>
      <c r="G1485" s="68"/>
      <c r="H1485" s="68"/>
      <c r="I1485" s="69"/>
      <c r="J1485" s="66"/>
      <c r="K1485" s="66"/>
    </row>
    <row r="1486" spans="1:11" ht="12.75" x14ac:dyDescent="0.2">
      <c r="A1486" s="66"/>
      <c r="B1486" s="66"/>
      <c r="C1486" s="67"/>
      <c r="D1486" s="67"/>
      <c r="E1486" s="67"/>
      <c r="F1486" s="66"/>
      <c r="G1486" s="68"/>
      <c r="H1486" s="68"/>
      <c r="I1486" s="69"/>
      <c r="J1486" s="66"/>
      <c r="K1486" s="66"/>
    </row>
    <row r="1487" spans="1:11" ht="12.75" x14ac:dyDescent="0.2">
      <c r="A1487" s="66"/>
      <c r="B1487" s="66"/>
      <c r="C1487" s="67"/>
      <c r="D1487" s="67"/>
      <c r="E1487" s="67"/>
      <c r="F1487" s="66"/>
      <c r="G1487" s="68"/>
      <c r="H1487" s="68"/>
      <c r="I1487" s="69"/>
      <c r="J1487" s="66"/>
      <c r="K1487" s="66"/>
    </row>
    <row r="1488" spans="1:11" ht="12.75" x14ac:dyDescent="0.2">
      <c r="A1488" s="66"/>
      <c r="B1488" s="66"/>
      <c r="C1488" s="67"/>
      <c r="D1488" s="67"/>
      <c r="E1488" s="67"/>
      <c r="F1488" s="66"/>
      <c r="G1488" s="68"/>
      <c r="H1488" s="68"/>
      <c r="I1488" s="69"/>
      <c r="J1488" s="66"/>
      <c r="K1488" s="66"/>
    </row>
    <row r="1489" spans="1:11" ht="12.75" x14ac:dyDescent="0.2">
      <c r="A1489" s="66"/>
      <c r="B1489" s="66"/>
      <c r="C1489" s="67"/>
      <c r="D1489" s="67"/>
      <c r="E1489" s="67"/>
      <c r="F1489" s="66"/>
      <c r="G1489" s="68"/>
      <c r="H1489" s="68"/>
      <c r="I1489" s="69"/>
      <c r="J1489" s="66"/>
      <c r="K1489" s="66"/>
    </row>
    <row r="1490" spans="1:11" ht="12.75" x14ac:dyDescent="0.2">
      <c r="A1490" s="66"/>
      <c r="B1490" s="66"/>
      <c r="C1490" s="67"/>
      <c r="D1490" s="67"/>
      <c r="E1490" s="67"/>
      <c r="F1490" s="66"/>
      <c r="G1490" s="68"/>
      <c r="H1490" s="68"/>
      <c r="I1490" s="69"/>
      <c r="J1490" s="66"/>
      <c r="K1490" s="66"/>
    </row>
    <row r="1491" spans="1:11" ht="12.75" x14ac:dyDescent="0.2">
      <c r="A1491" s="66"/>
      <c r="B1491" s="66"/>
      <c r="C1491" s="67"/>
      <c r="D1491" s="67"/>
      <c r="E1491" s="67"/>
      <c r="F1491" s="66"/>
      <c r="G1491" s="68"/>
      <c r="H1491" s="68"/>
      <c r="I1491" s="69"/>
      <c r="J1491" s="66"/>
      <c r="K1491" s="66"/>
    </row>
    <row r="1492" spans="1:11" ht="12.75" x14ac:dyDescent="0.2">
      <c r="A1492" s="66"/>
      <c r="B1492" s="66"/>
      <c r="C1492" s="67"/>
      <c r="D1492" s="67"/>
      <c r="E1492" s="67"/>
      <c r="F1492" s="66"/>
      <c r="G1492" s="68"/>
      <c r="H1492" s="68"/>
      <c r="I1492" s="69"/>
      <c r="J1492" s="66"/>
      <c r="K1492" s="66"/>
    </row>
    <row r="1493" spans="1:11" ht="12.75" x14ac:dyDescent="0.2">
      <c r="A1493" s="66"/>
      <c r="B1493" s="66"/>
      <c r="C1493" s="67"/>
      <c r="D1493" s="67"/>
      <c r="E1493" s="67"/>
      <c r="F1493" s="66"/>
      <c r="G1493" s="68"/>
      <c r="H1493" s="68"/>
      <c r="I1493" s="69"/>
      <c r="J1493" s="66"/>
      <c r="K1493" s="66"/>
    </row>
    <row r="1494" spans="1:11" ht="12.75" x14ac:dyDescent="0.2">
      <c r="A1494" s="66"/>
      <c r="B1494" s="66"/>
      <c r="C1494" s="67"/>
      <c r="D1494" s="67"/>
      <c r="E1494" s="67"/>
      <c r="F1494" s="66"/>
      <c r="G1494" s="68"/>
      <c r="H1494" s="68"/>
      <c r="I1494" s="69"/>
      <c r="J1494" s="66"/>
      <c r="K1494" s="66"/>
    </row>
    <row r="1495" spans="1:11" ht="12.75" x14ac:dyDescent="0.2">
      <c r="A1495" s="66"/>
      <c r="B1495" s="66"/>
      <c r="C1495" s="67"/>
      <c r="D1495" s="67"/>
      <c r="E1495" s="67"/>
      <c r="F1495" s="66"/>
      <c r="G1495" s="68"/>
      <c r="H1495" s="68"/>
      <c r="I1495" s="69"/>
      <c r="J1495" s="66"/>
      <c r="K1495" s="66"/>
    </row>
    <row r="1496" spans="1:11" ht="12.75" x14ac:dyDescent="0.2">
      <c r="A1496" s="66"/>
      <c r="B1496" s="66"/>
      <c r="C1496" s="67"/>
      <c r="D1496" s="67"/>
      <c r="E1496" s="67"/>
      <c r="F1496" s="66"/>
      <c r="G1496" s="68"/>
      <c r="H1496" s="68"/>
      <c r="I1496" s="69"/>
      <c r="J1496" s="66"/>
      <c r="K1496" s="66"/>
    </row>
    <row r="1497" spans="1:11" ht="12.75" x14ac:dyDescent="0.2">
      <c r="A1497" s="66"/>
      <c r="B1497" s="66"/>
      <c r="C1497" s="67"/>
      <c r="D1497" s="67"/>
      <c r="E1497" s="67"/>
      <c r="F1497" s="66"/>
      <c r="G1497" s="68"/>
      <c r="H1497" s="68"/>
      <c r="I1497" s="69"/>
      <c r="J1497" s="66"/>
      <c r="K1497" s="66"/>
    </row>
    <row r="1498" spans="1:11" ht="12.75" x14ac:dyDescent="0.2">
      <c r="A1498" s="66"/>
      <c r="B1498" s="66"/>
      <c r="C1498" s="67"/>
      <c r="D1498" s="67"/>
      <c r="E1498" s="67"/>
      <c r="F1498" s="66"/>
      <c r="G1498" s="68"/>
      <c r="H1498" s="68"/>
      <c r="I1498" s="69"/>
      <c r="J1498" s="66"/>
      <c r="K1498" s="66"/>
    </row>
    <row r="1499" spans="1:11" ht="12.75" x14ac:dyDescent="0.2">
      <c r="A1499" s="66"/>
      <c r="B1499" s="66"/>
      <c r="C1499" s="67"/>
      <c r="D1499" s="67"/>
      <c r="E1499" s="67"/>
      <c r="F1499" s="66"/>
      <c r="G1499" s="68"/>
      <c r="H1499" s="68"/>
      <c r="I1499" s="69"/>
      <c r="J1499" s="66"/>
      <c r="K1499" s="66"/>
    </row>
    <row r="1500" spans="1:11" ht="12.75" x14ac:dyDescent="0.2">
      <c r="A1500" s="66"/>
      <c r="B1500" s="66"/>
      <c r="C1500" s="67"/>
      <c r="D1500" s="67"/>
      <c r="E1500" s="67"/>
      <c r="F1500" s="66"/>
      <c r="G1500" s="68"/>
      <c r="H1500" s="68"/>
      <c r="I1500" s="69"/>
      <c r="J1500" s="66"/>
      <c r="K1500" s="66"/>
    </row>
    <row r="1501" spans="1:11" ht="12.75" x14ac:dyDescent="0.2">
      <c r="A1501" s="66"/>
      <c r="B1501" s="66"/>
      <c r="C1501" s="67"/>
      <c r="D1501" s="67"/>
      <c r="E1501" s="67"/>
      <c r="F1501" s="66"/>
      <c r="G1501" s="68"/>
      <c r="H1501" s="68"/>
      <c r="I1501" s="69"/>
      <c r="J1501" s="66"/>
      <c r="K1501" s="66"/>
    </row>
    <row r="1502" spans="1:11" ht="12.75" x14ac:dyDescent="0.2">
      <c r="A1502" s="66"/>
      <c r="B1502" s="66"/>
      <c r="C1502" s="67"/>
      <c r="D1502" s="67"/>
      <c r="E1502" s="67"/>
      <c r="F1502" s="66"/>
      <c r="G1502" s="68"/>
      <c r="H1502" s="68"/>
      <c r="I1502" s="69"/>
      <c r="J1502" s="66"/>
      <c r="K1502" s="66"/>
    </row>
    <row r="1503" spans="1:11" ht="12.75" x14ac:dyDescent="0.2">
      <c r="A1503" s="66"/>
      <c r="B1503" s="66"/>
      <c r="C1503" s="67"/>
      <c r="D1503" s="67"/>
      <c r="E1503" s="67"/>
      <c r="F1503" s="66"/>
      <c r="G1503" s="68"/>
      <c r="H1503" s="68"/>
      <c r="I1503" s="69"/>
      <c r="J1503" s="66"/>
      <c r="K1503" s="66"/>
    </row>
    <row r="1504" spans="1:11" ht="12.75" x14ac:dyDescent="0.2">
      <c r="A1504" s="66"/>
      <c r="B1504" s="66"/>
      <c r="C1504" s="67"/>
      <c r="D1504" s="67"/>
      <c r="E1504" s="67"/>
      <c r="F1504" s="66"/>
      <c r="G1504" s="68"/>
      <c r="H1504" s="68"/>
      <c r="I1504" s="69"/>
      <c r="J1504" s="66"/>
      <c r="K1504" s="66"/>
    </row>
    <row r="1505" spans="1:11" ht="12.75" x14ac:dyDescent="0.2">
      <c r="A1505" s="66"/>
      <c r="B1505" s="66"/>
      <c r="C1505" s="67"/>
      <c r="D1505" s="67"/>
      <c r="E1505" s="67"/>
      <c r="F1505" s="66"/>
      <c r="G1505" s="68"/>
      <c r="H1505" s="68"/>
      <c r="I1505" s="69"/>
      <c r="J1505" s="66"/>
      <c r="K1505" s="66"/>
    </row>
    <row r="1506" spans="1:11" ht="12.75" x14ac:dyDescent="0.2">
      <c r="A1506" s="66"/>
      <c r="B1506" s="66"/>
      <c r="C1506" s="67"/>
      <c r="D1506" s="67"/>
      <c r="E1506" s="67"/>
      <c r="F1506" s="66"/>
      <c r="G1506" s="68"/>
      <c r="H1506" s="68"/>
      <c r="I1506" s="69"/>
      <c r="J1506" s="66"/>
      <c r="K1506" s="66"/>
    </row>
    <row r="1507" spans="1:11" ht="12.75" x14ac:dyDescent="0.2">
      <c r="A1507" s="66"/>
      <c r="B1507" s="66"/>
      <c r="C1507" s="67"/>
      <c r="D1507" s="67"/>
      <c r="E1507" s="67"/>
      <c r="F1507" s="66"/>
      <c r="G1507" s="68"/>
      <c r="H1507" s="68"/>
      <c r="I1507" s="69"/>
      <c r="J1507" s="66"/>
      <c r="K1507" s="66"/>
    </row>
    <row r="1508" spans="1:11" ht="12.75" x14ac:dyDescent="0.2">
      <c r="A1508" s="66"/>
      <c r="B1508" s="66"/>
      <c r="C1508" s="67"/>
      <c r="D1508" s="67"/>
      <c r="E1508" s="67"/>
      <c r="F1508" s="66"/>
      <c r="G1508" s="68"/>
      <c r="H1508" s="68"/>
      <c r="I1508" s="69"/>
      <c r="J1508" s="66"/>
      <c r="K1508" s="66"/>
    </row>
    <row r="1509" spans="1:11" ht="12.75" x14ac:dyDescent="0.2">
      <c r="A1509" s="66"/>
      <c r="B1509" s="66"/>
      <c r="C1509" s="67"/>
      <c r="D1509" s="67"/>
      <c r="E1509" s="67"/>
      <c r="F1509" s="66"/>
      <c r="G1509" s="68"/>
      <c r="H1509" s="68"/>
      <c r="I1509" s="69"/>
      <c r="J1509" s="66"/>
      <c r="K1509" s="66"/>
    </row>
    <row r="1510" spans="1:11" ht="12.75" x14ac:dyDescent="0.2">
      <c r="A1510" s="66"/>
      <c r="B1510" s="66"/>
      <c r="C1510" s="67"/>
      <c r="D1510" s="67"/>
      <c r="E1510" s="67"/>
      <c r="F1510" s="66"/>
      <c r="G1510" s="68"/>
      <c r="H1510" s="68"/>
      <c r="I1510" s="69"/>
      <c r="J1510" s="66"/>
      <c r="K1510" s="66"/>
    </row>
    <row r="1511" spans="1:11" ht="12.75" x14ac:dyDescent="0.2">
      <c r="A1511" s="66"/>
      <c r="B1511" s="66"/>
      <c r="C1511" s="67"/>
      <c r="D1511" s="67"/>
      <c r="E1511" s="67"/>
      <c r="F1511" s="66"/>
      <c r="G1511" s="68"/>
      <c r="H1511" s="68"/>
      <c r="I1511" s="69"/>
      <c r="J1511" s="66"/>
      <c r="K1511" s="66"/>
    </row>
    <row r="1512" spans="1:11" ht="12.75" x14ac:dyDescent="0.2">
      <c r="A1512" s="66"/>
      <c r="B1512" s="66"/>
      <c r="C1512" s="67"/>
      <c r="D1512" s="67"/>
      <c r="E1512" s="67"/>
      <c r="F1512" s="66"/>
      <c r="G1512" s="68"/>
      <c r="H1512" s="68"/>
      <c r="I1512" s="69"/>
      <c r="J1512" s="66"/>
      <c r="K1512" s="66"/>
    </row>
    <row r="1513" spans="1:11" ht="12.75" x14ac:dyDescent="0.2">
      <c r="A1513" s="66"/>
      <c r="B1513" s="66"/>
      <c r="C1513" s="67"/>
      <c r="D1513" s="67"/>
      <c r="E1513" s="67"/>
      <c r="F1513" s="66"/>
      <c r="G1513" s="68"/>
      <c r="H1513" s="68"/>
      <c r="I1513" s="69"/>
      <c r="J1513" s="66"/>
      <c r="K1513" s="66"/>
    </row>
    <row r="1514" spans="1:11" ht="12.75" x14ac:dyDescent="0.2">
      <c r="A1514" s="66"/>
      <c r="B1514" s="66"/>
      <c r="C1514" s="67"/>
      <c r="D1514" s="67"/>
      <c r="E1514" s="67"/>
      <c r="F1514" s="66"/>
      <c r="G1514" s="68"/>
      <c r="H1514" s="68"/>
      <c r="I1514" s="69"/>
      <c r="J1514" s="66"/>
      <c r="K1514" s="66"/>
    </row>
    <row r="1515" spans="1:11" ht="12.75" x14ac:dyDescent="0.2">
      <c r="A1515" s="66"/>
      <c r="B1515" s="66"/>
      <c r="C1515" s="67"/>
      <c r="D1515" s="67"/>
      <c r="E1515" s="67"/>
      <c r="F1515" s="66"/>
      <c r="G1515" s="68"/>
      <c r="H1515" s="68"/>
      <c r="I1515" s="69"/>
      <c r="J1515" s="66"/>
      <c r="K1515" s="66"/>
    </row>
    <row r="1516" spans="1:11" ht="12.75" x14ac:dyDescent="0.2">
      <c r="A1516" s="66"/>
      <c r="B1516" s="66"/>
      <c r="C1516" s="67"/>
      <c r="D1516" s="67"/>
      <c r="E1516" s="67"/>
      <c r="F1516" s="66"/>
      <c r="G1516" s="68"/>
      <c r="H1516" s="68"/>
      <c r="I1516" s="69"/>
      <c r="J1516" s="66"/>
      <c r="K1516" s="66"/>
    </row>
    <row r="1517" spans="1:11" ht="12.75" x14ac:dyDescent="0.2">
      <c r="A1517" s="66"/>
      <c r="B1517" s="66"/>
      <c r="C1517" s="67"/>
      <c r="D1517" s="67"/>
      <c r="E1517" s="67"/>
      <c r="F1517" s="66"/>
      <c r="G1517" s="68"/>
      <c r="H1517" s="68"/>
      <c r="I1517" s="69"/>
      <c r="J1517" s="66"/>
      <c r="K1517" s="66"/>
    </row>
    <row r="1518" spans="1:11" ht="12.75" x14ac:dyDescent="0.2">
      <c r="A1518" s="66"/>
      <c r="B1518" s="66"/>
      <c r="C1518" s="67"/>
      <c r="D1518" s="67"/>
      <c r="E1518" s="67"/>
      <c r="F1518" s="66"/>
      <c r="G1518" s="68"/>
      <c r="H1518" s="68"/>
      <c r="I1518" s="69"/>
      <c r="J1518" s="66"/>
      <c r="K1518" s="66"/>
    </row>
    <row r="1519" spans="1:11" ht="12.75" x14ac:dyDescent="0.2">
      <c r="A1519" s="66"/>
      <c r="B1519" s="66"/>
      <c r="C1519" s="67"/>
      <c r="D1519" s="67"/>
      <c r="E1519" s="67"/>
      <c r="F1519" s="66"/>
      <c r="G1519" s="68"/>
      <c r="H1519" s="68"/>
      <c r="I1519" s="69"/>
      <c r="J1519" s="66"/>
      <c r="K1519" s="66"/>
    </row>
    <row r="1520" spans="1:11" ht="12.75" x14ac:dyDescent="0.2">
      <c r="A1520" s="66"/>
      <c r="B1520" s="66"/>
      <c r="C1520" s="67"/>
      <c r="D1520" s="67"/>
      <c r="E1520" s="67"/>
      <c r="F1520" s="66"/>
      <c r="G1520" s="68"/>
      <c r="H1520" s="68"/>
      <c r="I1520" s="69"/>
      <c r="J1520" s="66"/>
      <c r="K1520" s="66"/>
    </row>
    <row r="1521" spans="1:11" ht="12.75" x14ac:dyDescent="0.2">
      <c r="A1521" s="66"/>
      <c r="B1521" s="66"/>
      <c r="C1521" s="67"/>
      <c r="D1521" s="67"/>
      <c r="E1521" s="67"/>
      <c r="F1521" s="66"/>
      <c r="G1521" s="68"/>
      <c r="H1521" s="68"/>
      <c r="I1521" s="69"/>
      <c r="J1521" s="66"/>
      <c r="K1521" s="66"/>
    </row>
    <row r="1522" spans="1:11" ht="12.75" x14ac:dyDescent="0.2">
      <c r="A1522" s="66"/>
      <c r="B1522" s="66"/>
      <c r="C1522" s="67"/>
      <c r="D1522" s="67"/>
      <c r="E1522" s="67"/>
      <c r="F1522" s="66"/>
      <c r="G1522" s="68"/>
      <c r="H1522" s="68"/>
      <c r="I1522" s="69"/>
      <c r="J1522" s="66"/>
      <c r="K1522" s="66"/>
    </row>
    <row r="1523" spans="1:11" ht="12.75" x14ac:dyDescent="0.2">
      <c r="A1523" s="66"/>
      <c r="B1523" s="66"/>
      <c r="C1523" s="67"/>
      <c r="D1523" s="67"/>
      <c r="E1523" s="67"/>
      <c r="F1523" s="66"/>
      <c r="G1523" s="68"/>
      <c r="H1523" s="68"/>
      <c r="I1523" s="69"/>
      <c r="J1523" s="66"/>
      <c r="K1523" s="66"/>
    </row>
    <row r="1524" spans="1:11" ht="12.75" x14ac:dyDescent="0.2">
      <c r="A1524" s="66"/>
      <c r="B1524" s="66"/>
      <c r="C1524" s="67"/>
      <c r="D1524" s="67"/>
      <c r="E1524" s="67"/>
      <c r="F1524" s="66"/>
      <c r="G1524" s="68"/>
      <c r="H1524" s="68"/>
      <c r="I1524" s="69"/>
      <c r="J1524" s="66"/>
      <c r="K1524" s="66"/>
    </row>
    <row r="1525" spans="1:11" ht="12.75" x14ac:dyDescent="0.2">
      <c r="A1525" s="66"/>
      <c r="B1525" s="66"/>
      <c r="C1525" s="67"/>
      <c r="D1525" s="67"/>
      <c r="E1525" s="67"/>
      <c r="F1525" s="66"/>
      <c r="G1525" s="68"/>
      <c r="H1525" s="68"/>
      <c r="I1525" s="69"/>
      <c r="J1525" s="66"/>
      <c r="K1525" s="66"/>
    </row>
    <row r="1526" spans="1:11" ht="12.75" x14ac:dyDescent="0.2">
      <c r="A1526" s="66"/>
      <c r="B1526" s="66"/>
      <c r="C1526" s="67"/>
      <c r="D1526" s="67"/>
      <c r="E1526" s="67"/>
      <c r="F1526" s="66"/>
      <c r="G1526" s="68"/>
      <c r="H1526" s="68"/>
      <c r="I1526" s="69"/>
      <c r="J1526" s="66"/>
      <c r="K1526" s="66"/>
    </row>
    <row r="1527" spans="1:11" ht="12.75" x14ac:dyDescent="0.2">
      <c r="A1527" s="66"/>
      <c r="B1527" s="66"/>
      <c r="C1527" s="67"/>
      <c r="D1527" s="67"/>
      <c r="E1527" s="67"/>
      <c r="F1527" s="66"/>
      <c r="G1527" s="68"/>
      <c r="H1527" s="68"/>
      <c r="I1527" s="69"/>
      <c r="J1527" s="66"/>
      <c r="K1527" s="66"/>
    </row>
    <row r="1528" spans="1:11" ht="12.75" x14ac:dyDescent="0.2">
      <c r="A1528" s="66"/>
      <c r="B1528" s="66"/>
      <c r="C1528" s="67"/>
      <c r="D1528" s="67"/>
      <c r="E1528" s="67"/>
      <c r="F1528" s="66"/>
      <c r="G1528" s="68"/>
      <c r="H1528" s="68"/>
      <c r="I1528" s="69"/>
      <c r="J1528" s="66"/>
      <c r="K1528" s="66"/>
    </row>
    <row r="1529" spans="1:11" ht="12.75" x14ac:dyDescent="0.2">
      <c r="A1529" s="66"/>
      <c r="B1529" s="66"/>
      <c r="C1529" s="67"/>
      <c r="D1529" s="67"/>
      <c r="E1529" s="67"/>
      <c r="F1529" s="66"/>
      <c r="G1529" s="68"/>
      <c r="H1529" s="68"/>
      <c r="I1529" s="69"/>
      <c r="J1529" s="66"/>
      <c r="K1529" s="66"/>
    </row>
    <row r="1530" spans="1:11" ht="12.75" x14ac:dyDescent="0.2">
      <c r="A1530" s="66"/>
      <c r="B1530" s="66"/>
      <c r="C1530" s="67"/>
      <c r="D1530" s="67"/>
      <c r="E1530" s="67"/>
      <c r="F1530" s="66"/>
      <c r="G1530" s="68"/>
      <c r="H1530" s="68"/>
      <c r="I1530" s="70"/>
      <c r="J1530" s="66"/>
      <c r="K1530" s="66"/>
    </row>
    <row r="1531" spans="1:11" ht="12.75" x14ac:dyDescent="0.2">
      <c r="A1531" s="66"/>
      <c r="B1531" s="66"/>
      <c r="C1531" s="67"/>
      <c r="D1531" s="67"/>
      <c r="E1531" s="67"/>
      <c r="F1531" s="66"/>
      <c r="G1531" s="68"/>
      <c r="H1531" s="68"/>
      <c r="I1531" s="69"/>
      <c r="J1531" s="66"/>
      <c r="K1531" s="66"/>
    </row>
    <row r="1532" spans="1:11" ht="12.75" x14ac:dyDescent="0.2">
      <c r="A1532" s="66"/>
      <c r="B1532" s="66"/>
      <c r="C1532" s="67"/>
      <c r="D1532" s="67"/>
      <c r="E1532" s="67"/>
      <c r="F1532" s="66"/>
      <c r="G1532" s="68"/>
      <c r="H1532" s="68"/>
      <c r="I1532" s="69"/>
      <c r="J1532" s="66"/>
      <c r="K1532" s="66"/>
    </row>
    <row r="1533" spans="1:11" ht="12.75" x14ac:dyDescent="0.2">
      <c r="A1533" s="66"/>
      <c r="B1533" s="66"/>
      <c r="C1533" s="67"/>
      <c r="D1533" s="67"/>
      <c r="E1533" s="67"/>
      <c r="F1533" s="66"/>
      <c r="G1533" s="68"/>
      <c r="H1533" s="68"/>
      <c r="I1533" s="69"/>
      <c r="J1533" s="66"/>
      <c r="K1533" s="66"/>
    </row>
    <row r="1534" spans="1:11" ht="12.75" x14ac:dyDescent="0.2">
      <c r="A1534" s="66"/>
      <c r="B1534" s="66"/>
      <c r="C1534" s="67"/>
      <c r="D1534" s="67"/>
      <c r="E1534" s="67"/>
      <c r="F1534" s="66"/>
      <c r="G1534" s="68"/>
      <c r="H1534" s="68"/>
      <c r="I1534" s="69"/>
      <c r="J1534" s="66"/>
      <c r="K1534" s="66"/>
    </row>
    <row r="1535" spans="1:11" ht="12.75" x14ac:dyDescent="0.2">
      <c r="A1535" s="66"/>
      <c r="B1535" s="66"/>
      <c r="C1535" s="67"/>
      <c r="D1535" s="67"/>
      <c r="E1535" s="67"/>
      <c r="F1535" s="66"/>
      <c r="G1535" s="68"/>
      <c r="H1535" s="68"/>
      <c r="I1535" s="69"/>
      <c r="J1535" s="66"/>
      <c r="K1535" s="66"/>
    </row>
    <row r="1536" spans="1:11" ht="12.75" x14ac:dyDescent="0.2">
      <c r="A1536" s="66"/>
      <c r="B1536" s="66"/>
      <c r="C1536" s="67"/>
      <c r="D1536" s="67"/>
      <c r="E1536" s="67"/>
      <c r="F1536" s="66"/>
      <c r="G1536" s="68"/>
      <c r="H1536" s="68"/>
      <c r="I1536" s="69"/>
      <c r="J1536" s="66"/>
      <c r="K1536" s="66"/>
    </row>
    <row r="1537" spans="1:11" ht="12.75" x14ac:dyDescent="0.2">
      <c r="A1537" s="66"/>
      <c r="B1537" s="66"/>
      <c r="C1537" s="67"/>
      <c r="D1537" s="67"/>
      <c r="E1537" s="67"/>
      <c r="F1537" s="66"/>
      <c r="G1537" s="68"/>
      <c r="H1537" s="68"/>
      <c r="I1537" s="64"/>
      <c r="J1537" s="66"/>
      <c r="K1537" s="66"/>
    </row>
    <row r="1538" spans="1:11" ht="12.75" x14ac:dyDescent="0.2">
      <c r="A1538" s="66"/>
      <c r="B1538" s="66"/>
      <c r="C1538" s="67"/>
      <c r="D1538" s="67"/>
      <c r="E1538" s="67"/>
      <c r="F1538" s="66"/>
      <c r="G1538" s="68"/>
      <c r="H1538" s="68"/>
      <c r="I1538" s="64"/>
      <c r="J1538" s="66"/>
      <c r="K1538" s="66"/>
    </row>
    <row r="1539" spans="1:11" ht="12.75" x14ac:dyDescent="0.2">
      <c r="A1539" s="66"/>
      <c r="B1539" s="66"/>
      <c r="C1539" s="67"/>
      <c r="D1539" s="67"/>
      <c r="E1539" s="67"/>
      <c r="F1539" s="66"/>
      <c r="G1539" s="68"/>
      <c r="H1539" s="68"/>
      <c r="I1539" s="69"/>
      <c r="J1539" s="66"/>
      <c r="K1539" s="66"/>
    </row>
    <row r="1540" spans="1:11" ht="12.75" x14ac:dyDescent="0.2">
      <c r="A1540" s="66"/>
      <c r="B1540" s="66"/>
      <c r="C1540" s="67"/>
      <c r="D1540" s="67"/>
      <c r="E1540" s="67"/>
      <c r="F1540" s="66"/>
      <c r="G1540" s="68"/>
      <c r="H1540" s="68"/>
      <c r="I1540" s="69"/>
      <c r="J1540" s="66"/>
      <c r="K1540" s="66"/>
    </row>
    <row r="1541" spans="1:11" ht="12.75" x14ac:dyDescent="0.2">
      <c r="A1541" s="66"/>
      <c r="B1541" s="66"/>
      <c r="C1541" s="67"/>
      <c r="D1541" s="67"/>
      <c r="E1541" s="67"/>
      <c r="F1541" s="66"/>
      <c r="G1541" s="68"/>
      <c r="H1541" s="68"/>
      <c r="I1541" s="70"/>
      <c r="J1541" s="66"/>
      <c r="K1541" s="66"/>
    </row>
    <row r="1542" spans="1:11" ht="12.75" x14ac:dyDescent="0.2">
      <c r="A1542" s="66"/>
      <c r="B1542" s="66"/>
      <c r="C1542" s="67"/>
      <c r="D1542" s="67"/>
      <c r="E1542" s="67"/>
      <c r="F1542" s="66"/>
      <c r="G1542" s="68"/>
      <c r="H1542" s="68"/>
      <c r="I1542" s="69"/>
      <c r="J1542" s="66"/>
      <c r="K1542" s="66"/>
    </row>
    <row r="1543" spans="1:11" ht="12.75" x14ac:dyDescent="0.2">
      <c r="A1543" s="66"/>
      <c r="B1543" s="66"/>
      <c r="C1543" s="67"/>
      <c r="D1543" s="67"/>
      <c r="E1543" s="67"/>
      <c r="F1543" s="66"/>
      <c r="G1543" s="68"/>
      <c r="H1543" s="68"/>
      <c r="I1543" s="69"/>
      <c r="J1543" s="66"/>
      <c r="K1543" s="66"/>
    </row>
    <row r="1544" spans="1:11" ht="12.75" x14ac:dyDescent="0.2">
      <c r="A1544" s="66"/>
      <c r="B1544" s="66"/>
      <c r="C1544" s="67"/>
      <c r="D1544" s="67"/>
      <c r="E1544" s="67"/>
      <c r="F1544" s="66"/>
      <c r="G1544" s="68"/>
      <c r="H1544" s="68"/>
      <c r="I1544" s="69"/>
      <c r="J1544" s="66"/>
      <c r="K1544" s="66"/>
    </row>
    <row r="1545" spans="1:11" ht="12.75" x14ac:dyDescent="0.2">
      <c r="A1545" s="66"/>
      <c r="B1545" s="66"/>
      <c r="C1545" s="67"/>
      <c r="D1545" s="67"/>
      <c r="E1545" s="67"/>
      <c r="F1545" s="66"/>
      <c r="G1545" s="68"/>
      <c r="H1545" s="68"/>
      <c r="I1545" s="69"/>
      <c r="J1545" s="66"/>
      <c r="K1545" s="66"/>
    </row>
    <row r="1546" spans="1:11" ht="12.75" x14ac:dyDescent="0.2">
      <c r="A1546" s="66"/>
      <c r="B1546" s="66"/>
      <c r="C1546" s="67"/>
      <c r="D1546" s="67"/>
      <c r="E1546" s="67"/>
      <c r="F1546" s="66"/>
      <c r="G1546" s="68"/>
      <c r="H1546" s="68"/>
      <c r="I1546" s="69"/>
      <c r="J1546" s="66"/>
      <c r="K1546" s="66"/>
    </row>
    <row r="1547" spans="1:11" ht="12.75" x14ac:dyDescent="0.2">
      <c r="A1547" s="66"/>
      <c r="B1547" s="66"/>
      <c r="C1547" s="67"/>
      <c r="D1547" s="67"/>
      <c r="E1547" s="67"/>
      <c r="F1547" s="66"/>
      <c r="G1547" s="68"/>
      <c r="H1547" s="68"/>
      <c r="I1547" s="69"/>
      <c r="J1547" s="66"/>
      <c r="K1547" s="66"/>
    </row>
    <row r="1548" spans="1:11" ht="12.75" x14ac:dyDescent="0.2">
      <c r="A1548" s="66"/>
      <c r="B1548" s="66"/>
      <c r="C1548" s="67"/>
      <c r="D1548" s="67"/>
      <c r="E1548" s="67"/>
      <c r="F1548" s="66"/>
      <c r="G1548" s="68"/>
      <c r="H1548" s="68"/>
      <c r="I1548" s="69"/>
      <c r="J1548" s="66"/>
      <c r="K1548" s="66"/>
    </row>
    <row r="1549" spans="1:11" ht="12.75" x14ac:dyDescent="0.2">
      <c r="A1549" s="66"/>
      <c r="B1549" s="66"/>
      <c r="C1549" s="67"/>
      <c r="D1549" s="67"/>
      <c r="E1549" s="67"/>
      <c r="F1549" s="66"/>
      <c r="G1549" s="68"/>
      <c r="H1549" s="68"/>
      <c r="I1549" s="69"/>
      <c r="J1549" s="66"/>
      <c r="K1549" s="66"/>
    </row>
    <row r="1550" spans="1:11" ht="12.75" x14ac:dyDescent="0.2">
      <c r="A1550" s="66"/>
      <c r="B1550" s="66"/>
      <c r="C1550" s="67"/>
      <c r="D1550" s="67"/>
      <c r="E1550" s="67"/>
      <c r="F1550" s="66"/>
      <c r="G1550" s="68"/>
      <c r="H1550" s="68"/>
      <c r="I1550" s="69"/>
      <c r="J1550" s="66"/>
      <c r="K1550" s="66"/>
    </row>
    <row r="1551" spans="1:11" ht="12.75" x14ac:dyDescent="0.2">
      <c r="A1551" s="66"/>
      <c r="B1551" s="66"/>
      <c r="C1551" s="67"/>
      <c r="D1551" s="67"/>
      <c r="E1551" s="67"/>
      <c r="F1551" s="66"/>
      <c r="G1551" s="68"/>
      <c r="H1551" s="68"/>
      <c r="I1551" s="69"/>
      <c r="J1551" s="66"/>
      <c r="K1551" s="66"/>
    </row>
    <row r="1552" spans="1:11" ht="12.75" x14ac:dyDescent="0.2">
      <c r="A1552" s="66"/>
      <c r="B1552" s="66"/>
      <c r="C1552" s="67"/>
      <c r="D1552" s="67"/>
      <c r="E1552" s="67"/>
      <c r="F1552" s="66"/>
      <c r="G1552" s="68"/>
      <c r="H1552" s="68"/>
      <c r="I1552" s="69"/>
      <c r="J1552" s="66"/>
      <c r="K1552" s="66"/>
    </row>
    <row r="1553" spans="1:11" ht="12.75" x14ac:dyDescent="0.2">
      <c r="A1553" s="66"/>
      <c r="B1553" s="66"/>
      <c r="C1553" s="67"/>
      <c r="D1553" s="67"/>
      <c r="E1553" s="67"/>
      <c r="F1553" s="66"/>
      <c r="G1553" s="68"/>
      <c r="H1553" s="68"/>
      <c r="I1553" s="69"/>
      <c r="J1553" s="66"/>
      <c r="K1553" s="66"/>
    </row>
    <row r="1554" spans="1:11" ht="12.75" x14ac:dyDescent="0.2">
      <c r="A1554" s="66"/>
      <c r="B1554" s="66"/>
      <c r="C1554" s="67"/>
      <c r="D1554" s="67"/>
      <c r="E1554" s="67"/>
      <c r="F1554" s="66"/>
      <c r="G1554" s="68"/>
      <c r="H1554" s="68"/>
      <c r="I1554" s="70"/>
      <c r="J1554" s="66"/>
      <c r="K1554" s="66"/>
    </row>
    <row r="1555" spans="1:11" ht="12.75" x14ac:dyDescent="0.2">
      <c r="A1555" s="66"/>
      <c r="B1555" s="66"/>
      <c r="C1555" s="67"/>
      <c r="D1555" s="67"/>
      <c r="E1555" s="67"/>
      <c r="F1555" s="66"/>
      <c r="G1555" s="68"/>
      <c r="H1555" s="68"/>
      <c r="I1555" s="69"/>
      <c r="J1555" s="66"/>
      <c r="K1555" s="66"/>
    </row>
    <row r="1556" spans="1:11" ht="12.75" x14ac:dyDescent="0.2">
      <c r="A1556" s="66"/>
      <c r="B1556" s="66"/>
      <c r="C1556" s="67"/>
      <c r="D1556" s="67"/>
      <c r="E1556" s="67"/>
      <c r="F1556" s="66"/>
      <c r="G1556" s="68"/>
      <c r="H1556" s="68"/>
      <c r="I1556" s="69"/>
      <c r="J1556" s="66"/>
      <c r="K1556" s="66"/>
    </row>
    <row r="1557" spans="1:11" ht="12.75" x14ac:dyDescent="0.2">
      <c r="A1557" s="66"/>
      <c r="B1557" s="66"/>
      <c r="C1557" s="67"/>
      <c r="D1557" s="67"/>
      <c r="E1557" s="67"/>
      <c r="F1557" s="66"/>
      <c r="G1557" s="68"/>
      <c r="H1557" s="68"/>
      <c r="I1557" s="69"/>
      <c r="J1557" s="66"/>
      <c r="K1557" s="66"/>
    </row>
    <row r="1558" spans="1:11" ht="12.75" x14ac:dyDescent="0.2">
      <c r="A1558" s="66"/>
      <c r="B1558" s="66"/>
      <c r="C1558" s="67"/>
      <c r="D1558" s="67"/>
      <c r="E1558" s="67"/>
      <c r="F1558" s="66"/>
      <c r="G1558" s="68"/>
      <c r="H1558" s="68"/>
      <c r="I1558" s="70"/>
      <c r="J1558" s="66"/>
      <c r="K1558" s="66"/>
    </row>
    <row r="1559" spans="1:11" ht="12.75" x14ac:dyDescent="0.2">
      <c r="A1559" s="66"/>
      <c r="B1559" s="66"/>
      <c r="C1559" s="67"/>
      <c r="D1559" s="67"/>
      <c r="E1559" s="67"/>
      <c r="F1559" s="66"/>
      <c r="G1559" s="68"/>
      <c r="H1559" s="68"/>
      <c r="I1559" s="69"/>
      <c r="J1559" s="66"/>
      <c r="K1559" s="66"/>
    </row>
    <row r="1560" spans="1:11" ht="12.75" x14ac:dyDescent="0.2">
      <c r="A1560" s="66"/>
      <c r="B1560" s="66"/>
      <c r="C1560" s="67"/>
      <c r="D1560" s="67"/>
      <c r="E1560" s="67"/>
      <c r="F1560" s="66"/>
      <c r="G1560" s="68"/>
      <c r="H1560" s="68"/>
      <c r="I1560" s="69"/>
      <c r="J1560" s="66"/>
      <c r="K1560" s="66"/>
    </row>
    <row r="1561" spans="1:11" ht="12.75" x14ac:dyDescent="0.2">
      <c r="A1561" s="66"/>
      <c r="B1561" s="66"/>
      <c r="C1561" s="67"/>
      <c r="D1561" s="67"/>
      <c r="E1561" s="67"/>
      <c r="F1561" s="66"/>
      <c r="G1561" s="68"/>
      <c r="H1561" s="68"/>
      <c r="I1561" s="69"/>
      <c r="J1561" s="66"/>
      <c r="K1561" s="66"/>
    </row>
    <row r="1562" spans="1:11" ht="12.75" x14ac:dyDescent="0.2">
      <c r="A1562" s="66"/>
      <c r="B1562" s="66"/>
      <c r="C1562" s="67"/>
      <c r="D1562" s="67"/>
      <c r="E1562" s="67"/>
      <c r="F1562" s="66"/>
      <c r="G1562" s="68"/>
      <c r="H1562" s="68"/>
      <c r="I1562" s="69"/>
      <c r="J1562" s="66"/>
      <c r="K1562" s="66"/>
    </row>
    <row r="1563" spans="1:11" ht="12.75" x14ac:dyDescent="0.2">
      <c r="A1563" s="66"/>
      <c r="B1563" s="66"/>
      <c r="C1563" s="67"/>
      <c r="D1563" s="67"/>
      <c r="E1563" s="67"/>
      <c r="F1563" s="66"/>
      <c r="G1563" s="68"/>
      <c r="H1563" s="68"/>
      <c r="I1563" s="69"/>
      <c r="J1563" s="66"/>
      <c r="K1563" s="66"/>
    </row>
    <row r="1564" spans="1:11" ht="12.75" x14ac:dyDescent="0.2">
      <c r="A1564" s="66"/>
      <c r="B1564" s="66"/>
      <c r="C1564" s="67"/>
      <c r="D1564" s="67"/>
      <c r="E1564" s="67"/>
      <c r="F1564" s="66"/>
      <c r="G1564" s="68"/>
      <c r="H1564" s="68"/>
      <c r="I1564" s="69"/>
      <c r="J1564" s="66"/>
      <c r="K1564" s="66"/>
    </row>
    <row r="1565" spans="1:11" ht="12.75" x14ac:dyDescent="0.2">
      <c r="A1565" s="66"/>
      <c r="B1565" s="66"/>
      <c r="C1565" s="67"/>
      <c r="D1565" s="67"/>
      <c r="E1565" s="67"/>
      <c r="F1565" s="66"/>
      <c r="G1565" s="68"/>
      <c r="H1565" s="68"/>
      <c r="I1565" s="69"/>
      <c r="J1565" s="66"/>
      <c r="K1565" s="66"/>
    </row>
    <row r="1566" spans="1:11" ht="12.75" x14ac:dyDescent="0.2">
      <c r="A1566" s="66"/>
      <c r="B1566" s="66"/>
      <c r="C1566" s="67"/>
      <c r="D1566" s="67"/>
      <c r="E1566" s="67"/>
      <c r="F1566" s="66"/>
      <c r="G1566" s="68"/>
      <c r="H1566" s="68"/>
      <c r="I1566" s="69"/>
      <c r="J1566" s="66"/>
      <c r="K1566" s="66"/>
    </row>
    <row r="1567" spans="1:11" ht="12.75" x14ac:dyDescent="0.2">
      <c r="A1567" s="66"/>
      <c r="B1567" s="66"/>
      <c r="C1567" s="67"/>
      <c r="D1567" s="67"/>
      <c r="E1567" s="67"/>
      <c r="F1567" s="66"/>
      <c r="G1567" s="68"/>
      <c r="H1567" s="68"/>
      <c r="I1567" s="69"/>
      <c r="J1567" s="66"/>
      <c r="K1567" s="66"/>
    </row>
    <row r="1568" spans="1:11" ht="12.75" x14ac:dyDescent="0.2">
      <c r="A1568" s="66"/>
      <c r="B1568" s="66"/>
      <c r="C1568" s="67"/>
      <c r="D1568" s="67"/>
      <c r="E1568" s="67"/>
      <c r="F1568" s="66"/>
      <c r="G1568" s="68"/>
      <c r="H1568" s="68"/>
      <c r="I1568" s="70"/>
      <c r="J1568" s="66"/>
      <c r="K1568" s="66"/>
    </row>
    <row r="1569" spans="1:11" ht="12.75" x14ac:dyDescent="0.2">
      <c r="A1569" s="66"/>
      <c r="B1569" s="66"/>
      <c r="C1569" s="67"/>
      <c r="D1569" s="67"/>
      <c r="E1569" s="67"/>
      <c r="F1569" s="66"/>
      <c r="G1569" s="68"/>
      <c r="H1569" s="68"/>
      <c r="I1569" s="69"/>
      <c r="J1569" s="66"/>
      <c r="K1569" s="66"/>
    </row>
    <row r="1570" spans="1:11" ht="12.75" x14ac:dyDescent="0.2">
      <c r="A1570" s="66"/>
      <c r="B1570" s="66"/>
      <c r="C1570" s="67"/>
      <c r="D1570" s="67"/>
      <c r="E1570" s="67"/>
      <c r="F1570" s="66"/>
      <c r="G1570" s="68"/>
      <c r="H1570" s="68"/>
      <c r="I1570" s="69"/>
      <c r="J1570" s="66"/>
      <c r="K1570" s="66"/>
    </row>
    <row r="1571" spans="1:11" ht="12.75" x14ac:dyDescent="0.2">
      <c r="A1571" s="66"/>
      <c r="B1571" s="66"/>
      <c r="C1571" s="67"/>
      <c r="D1571" s="67"/>
      <c r="E1571" s="67"/>
      <c r="F1571" s="66"/>
      <c r="G1571" s="68"/>
      <c r="H1571" s="68"/>
      <c r="I1571" s="69"/>
      <c r="J1571" s="66"/>
      <c r="K1571" s="66"/>
    </row>
    <row r="1572" spans="1:11" ht="12.75" x14ac:dyDescent="0.2">
      <c r="A1572" s="66"/>
      <c r="B1572" s="66"/>
      <c r="C1572" s="67"/>
      <c r="D1572" s="67"/>
      <c r="E1572" s="67"/>
      <c r="F1572" s="66"/>
      <c r="G1572" s="68"/>
      <c r="H1572" s="68"/>
      <c r="I1572" s="69"/>
      <c r="J1572" s="66"/>
      <c r="K1572" s="66"/>
    </row>
    <row r="1573" spans="1:11" ht="12.75" x14ac:dyDescent="0.2">
      <c r="A1573" s="66"/>
      <c r="B1573" s="66"/>
      <c r="C1573" s="67"/>
      <c r="D1573" s="67"/>
      <c r="E1573" s="67"/>
      <c r="F1573" s="66"/>
      <c r="G1573" s="68"/>
      <c r="H1573" s="68"/>
      <c r="I1573" s="69"/>
      <c r="J1573" s="66"/>
      <c r="K1573" s="66"/>
    </row>
    <row r="1574" spans="1:11" ht="12.75" x14ac:dyDescent="0.2">
      <c r="A1574" s="66"/>
      <c r="B1574" s="66"/>
      <c r="C1574" s="67"/>
      <c r="D1574" s="67"/>
      <c r="E1574" s="67"/>
      <c r="F1574" s="66"/>
      <c r="G1574" s="68"/>
      <c r="H1574" s="68"/>
      <c r="I1574" s="70"/>
      <c r="J1574" s="66"/>
      <c r="K1574" s="66"/>
    </row>
    <row r="1575" spans="1:11" ht="12.75" x14ac:dyDescent="0.2">
      <c r="A1575" s="66"/>
      <c r="B1575" s="66"/>
      <c r="C1575" s="67"/>
      <c r="D1575" s="67"/>
      <c r="E1575" s="67"/>
      <c r="F1575" s="66"/>
      <c r="G1575" s="68"/>
      <c r="H1575" s="68"/>
      <c r="I1575" s="69"/>
      <c r="J1575" s="66"/>
      <c r="K1575" s="66"/>
    </row>
    <row r="1576" spans="1:11" ht="12.75" x14ac:dyDescent="0.2">
      <c r="A1576" s="66"/>
      <c r="B1576" s="66"/>
      <c r="C1576" s="67"/>
      <c r="D1576" s="67"/>
      <c r="E1576" s="67"/>
      <c r="F1576" s="66"/>
      <c r="G1576" s="68"/>
      <c r="H1576" s="68"/>
      <c r="I1576" s="69"/>
      <c r="J1576" s="66"/>
      <c r="K1576" s="66"/>
    </row>
    <row r="1577" spans="1:11" ht="12.75" x14ac:dyDescent="0.2">
      <c r="A1577" s="66"/>
      <c r="B1577" s="66"/>
      <c r="C1577" s="67"/>
      <c r="D1577" s="67"/>
      <c r="E1577" s="67"/>
      <c r="F1577" s="66"/>
      <c r="G1577" s="68"/>
      <c r="H1577" s="68"/>
      <c r="I1577" s="69"/>
      <c r="J1577" s="66"/>
      <c r="K1577" s="66"/>
    </row>
    <row r="1578" spans="1:11" ht="12.75" x14ac:dyDescent="0.2">
      <c r="A1578" s="66"/>
      <c r="B1578" s="66"/>
      <c r="C1578" s="67"/>
      <c r="D1578" s="67"/>
      <c r="E1578" s="67"/>
      <c r="F1578" s="66"/>
      <c r="G1578" s="68"/>
      <c r="H1578" s="68"/>
      <c r="I1578" s="69"/>
      <c r="J1578" s="66"/>
      <c r="K1578" s="66"/>
    </row>
    <row r="1579" spans="1:11" ht="12.75" x14ac:dyDescent="0.2">
      <c r="A1579" s="66"/>
      <c r="B1579" s="66"/>
      <c r="C1579" s="67"/>
      <c r="D1579" s="67"/>
      <c r="E1579" s="67"/>
      <c r="F1579" s="66"/>
      <c r="G1579" s="68"/>
      <c r="H1579" s="68"/>
      <c r="I1579" s="69"/>
      <c r="J1579" s="66"/>
      <c r="K1579" s="66"/>
    </row>
    <row r="1580" spans="1:11" ht="12.75" x14ac:dyDescent="0.2">
      <c r="A1580" s="66"/>
      <c r="B1580" s="66"/>
      <c r="C1580" s="67"/>
      <c r="D1580" s="67"/>
      <c r="E1580" s="67"/>
      <c r="F1580" s="66"/>
      <c r="G1580" s="68"/>
      <c r="H1580" s="68"/>
      <c r="I1580" s="69"/>
      <c r="J1580" s="66"/>
      <c r="K1580" s="66"/>
    </row>
    <row r="1581" spans="1:11" ht="12.75" x14ac:dyDescent="0.2">
      <c r="A1581" s="66"/>
      <c r="B1581" s="66"/>
      <c r="C1581" s="67"/>
      <c r="D1581" s="67"/>
      <c r="E1581" s="67"/>
      <c r="F1581" s="66"/>
      <c r="G1581" s="68"/>
      <c r="H1581" s="68"/>
      <c r="I1581" s="70"/>
      <c r="J1581" s="66"/>
      <c r="K1581" s="66"/>
    </row>
    <row r="1582" spans="1:11" ht="12.75" x14ac:dyDescent="0.2">
      <c r="A1582" s="66"/>
      <c r="B1582" s="66"/>
      <c r="C1582" s="67"/>
      <c r="D1582" s="67"/>
      <c r="E1582" s="67"/>
      <c r="F1582" s="66"/>
      <c r="G1582" s="68"/>
      <c r="H1582" s="68"/>
      <c r="I1582" s="69"/>
      <c r="J1582" s="66"/>
      <c r="K1582" s="66"/>
    </row>
    <row r="1583" spans="1:11" ht="12.75" x14ac:dyDescent="0.2">
      <c r="A1583" s="66"/>
      <c r="B1583" s="66"/>
      <c r="C1583" s="67"/>
      <c r="D1583" s="67"/>
      <c r="E1583" s="67"/>
      <c r="F1583" s="66"/>
      <c r="G1583" s="68"/>
      <c r="H1583" s="68"/>
      <c r="I1583" s="69"/>
      <c r="J1583" s="66"/>
      <c r="K1583" s="66"/>
    </row>
    <row r="1584" spans="1:11" ht="12.75" x14ac:dyDescent="0.2">
      <c r="A1584" s="66"/>
      <c r="B1584" s="66"/>
      <c r="C1584" s="67"/>
      <c r="D1584" s="67"/>
      <c r="E1584" s="67"/>
      <c r="F1584" s="66"/>
      <c r="G1584" s="68"/>
      <c r="H1584" s="68"/>
      <c r="I1584" s="69"/>
      <c r="J1584" s="66"/>
      <c r="K1584" s="66"/>
    </row>
    <row r="1585" spans="1:11" ht="12.75" x14ac:dyDescent="0.2">
      <c r="A1585" s="66"/>
      <c r="B1585" s="66"/>
      <c r="C1585" s="67"/>
      <c r="D1585" s="67"/>
      <c r="E1585" s="67"/>
      <c r="F1585" s="66"/>
      <c r="G1585" s="68"/>
      <c r="H1585" s="68"/>
      <c r="I1585" s="69"/>
      <c r="J1585" s="66"/>
      <c r="K1585" s="66"/>
    </row>
    <row r="1586" spans="1:11" ht="12.75" x14ac:dyDescent="0.2">
      <c r="A1586" s="66"/>
      <c r="B1586" s="66"/>
      <c r="C1586" s="67"/>
      <c r="D1586" s="67"/>
      <c r="E1586" s="67"/>
      <c r="F1586" s="66"/>
      <c r="G1586" s="68"/>
      <c r="H1586" s="68"/>
      <c r="I1586" s="69"/>
      <c r="J1586" s="66"/>
      <c r="K1586" s="66"/>
    </row>
    <row r="1587" spans="1:11" ht="12.75" x14ac:dyDescent="0.2">
      <c r="A1587" s="66"/>
      <c r="B1587" s="66"/>
      <c r="C1587" s="67"/>
      <c r="D1587" s="67"/>
      <c r="E1587" s="67"/>
      <c r="F1587" s="66"/>
      <c r="G1587" s="68"/>
      <c r="H1587" s="68"/>
      <c r="I1587" s="69"/>
      <c r="J1587" s="66"/>
      <c r="K1587" s="66"/>
    </row>
    <row r="1588" spans="1:11" ht="12.75" x14ac:dyDescent="0.2">
      <c r="A1588" s="66"/>
      <c r="B1588" s="66"/>
      <c r="C1588" s="67"/>
      <c r="D1588" s="67"/>
      <c r="E1588" s="67"/>
      <c r="F1588" s="66"/>
      <c r="G1588" s="68"/>
      <c r="H1588" s="68"/>
      <c r="I1588" s="70"/>
      <c r="J1588" s="66"/>
      <c r="K1588" s="66"/>
    </row>
    <row r="1589" spans="1:11" ht="12.75" x14ac:dyDescent="0.2">
      <c r="A1589" s="66"/>
      <c r="B1589" s="66"/>
      <c r="C1589" s="67"/>
      <c r="D1589" s="67"/>
      <c r="E1589" s="67"/>
      <c r="F1589" s="66"/>
      <c r="G1589" s="68"/>
      <c r="H1589" s="68"/>
      <c r="I1589" s="69"/>
      <c r="J1589" s="66"/>
      <c r="K1589" s="66"/>
    </row>
    <row r="1590" spans="1:11" ht="12.75" x14ac:dyDescent="0.2">
      <c r="A1590" s="66"/>
      <c r="B1590" s="66"/>
      <c r="C1590" s="67"/>
      <c r="D1590" s="67"/>
      <c r="E1590" s="67"/>
      <c r="F1590" s="66"/>
      <c r="G1590" s="68"/>
      <c r="H1590" s="68"/>
      <c r="I1590" s="69"/>
      <c r="J1590" s="66"/>
      <c r="K1590" s="66"/>
    </row>
    <row r="1591" spans="1:11" ht="12.75" x14ac:dyDescent="0.2">
      <c r="A1591" s="66"/>
      <c r="B1591" s="66"/>
      <c r="C1591" s="67"/>
      <c r="D1591" s="67"/>
      <c r="E1591" s="67"/>
      <c r="F1591" s="66"/>
      <c r="G1591" s="68"/>
      <c r="H1591" s="68"/>
      <c r="I1591" s="69"/>
      <c r="J1591" s="66"/>
      <c r="K1591" s="66"/>
    </row>
    <row r="1592" spans="1:11" ht="12.75" x14ac:dyDescent="0.2">
      <c r="A1592" s="66"/>
      <c r="B1592" s="66"/>
      <c r="C1592" s="67"/>
      <c r="D1592" s="67"/>
      <c r="E1592" s="67"/>
      <c r="F1592" s="66"/>
      <c r="G1592" s="68"/>
      <c r="H1592" s="68"/>
      <c r="I1592" s="69"/>
      <c r="J1592" s="66"/>
      <c r="K1592" s="66"/>
    </row>
    <row r="1593" spans="1:11" ht="12.75" x14ac:dyDescent="0.2">
      <c r="A1593" s="66"/>
      <c r="B1593" s="66"/>
      <c r="C1593" s="67"/>
      <c r="D1593" s="67"/>
      <c r="E1593" s="67"/>
      <c r="F1593" s="66"/>
      <c r="G1593" s="68"/>
      <c r="H1593" s="68"/>
      <c r="I1593" s="75"/>
      <c r="J1593" s="66"/>
      <c r="K1593" s="66"/>
    </row>
    <row r="1594" spans="1:11" ht="12.75" x14ac:dyDescent="0.2">
      <c r="A1594" s="66"/>
      <c r="B1594" s="66"/>
      <c r="C1594" s="67"/>
      <c r="D1594" s="67"/>
      <c r="E1594" s="67"/>
      <c r="F1594" s="66"/>
      <c r="G1594" s="68"/>
      <c r="H1594" s="68"/>
      <c r="I1594" s="69"/>
      <c r="J1594" s="66"/>
      <c r="K1594" s="66"/>
    </row>
    <row r="1595" spans="1:11" ht="12.75" x14ac:dyDescent="0.2">
      <c r="A1595" s="66"/>
      <c r="B1595" s="66"/>
      <c r="C1595" s="67"/>
      <c r="D1595" s="67"/>
      <c r="E1595" s="67"/>
      <c r="F1595" s="66"/>
      <c r="G1595" s="68"/>
      <c r="H1595" s="68"/>
      <c r="I1595" s="69"/>
      <c r="J1595" s="66"/>
      <c r="K1595" s="66"/>
    </row>
    <row r="1596" spans="1:11" ht="12.75" x14ac:dyDescent="0.2">
      <c r="A1596" s="66"/>
      <c r="B1596" s="66"/>
      <c r="C1596" s="67"/>
      <c r="D1596" s="67"/>
      <c r="E1596" s="67"/>
      <c r="F1596" s="66"/>
      <c r="G1596" s="68"/>
      <c r="H1596" s="68"/>
      <c r="I1596" s="69"/>
      <c r="J1596" s="66"/>
      <c r="K1596" s="66"/>
    </row>
    <row r="1597" spans="1:11" ht="12.75" x14ac:dyDescent="0.2">
      <c r="A1597" s="66"/>
      <c r="B1597" s="66"/>
      <c r="C1597" s="67"/>
      <c r="D1597" s="67"/>
      <c r="E1597" s="67"/>
      <c r="F1597" s="66"/>
      <c r="G1597" s="68"/>
      <c r="H1597" s="68"/>
      <c r="I1597" s="69"/>
      <c r="J1597" s="66"/>
      <c r="K1597" s="66"/>
    </row>
    <row r="1598" spans="1:11" ht="12.75" x14ac:dyDescent="0.2">
      <c r="A1598" s="66"/>
      <c r="B1598" s="66"/>
      <c r="C1598" s="67"/>
      <c r="D1598" s="67"/>
      <c r="E1598" s="67"/>
      <c r="F1598" s="66"/>
      <c r="G1598" s="68"/>
      <c r="H1598" s="68"/>
      <c r="I1598" s="69"/>
      <c r="J1598" s="66"/>
      <c r="K1598" s="66"/>
    </row>
    <row r="1599" spans="1:11" ht="12.75" x14ac:dyDescent="0.2">
      <c r="A1599" s="66"/>
      <c r="B1599" s="66"/>
      <c r="C1599" s="67"/>
      <c r="D1599" s="67"/>
      <c r="E1599" s="67"/>
      <c r="F1599" s="66"/>
      <c r="G1599" s="68"/>
      <c r="H1599" s="68"/>
      <c r="I1599" s="69"/>
      <c r="J1599" s="66"/>
      <c r="K1599" s="66"/>
    </row>
    <row r="1600" spans="1:11" ht="12.75" x14ac:dyDescent="0.2">
      <c r="A1600" s="66"/>
      <c r="B1600" s="66"/>
      <c r="C1600" s="67"/>
      <c r="D1600" s="67"/>
      <c r="E1600" s="67"/>
      <c r="F1600" s="66"/>
      <c r="G1600" s="68"/>
      <c r="H1600" s="68"/>
      <c r="I1600" s="69"/>
      <c r="J1600" s="66"/>
      <c r="K1600" s="66"/>
    </row>
    <row r="1601" spans="1:11" ht="12.75" x14ac:dyDescent="0.2">
      <c r="A1601" s="66"/>
      <c r="B1601" s="66"/>
      <c r="C1601" s="67"/>
      <c r="D1601" s="67"/>
      <c r="E1601" s="67"/>
      <c r="F1601" s="66"/>
      <c r="G1601" s="68"/>
      <c r="H1601" s="68"/>
      <c r="I1601" s="64"/>
      <c r="J1601" s="66"/>
      <c r="K1601" s="66"/>
    </row>
    <row r="1602" spans="1:11" ht="12.75" x14ac:dyDescent="0.2">
      <c r="A1602" s="66"/>
      <c r="B1602" s="66"/>
      <c r="C1602" s="67"/>
      <c r="D1602" s="67"/>
      <c r="E1602" s="67"/>
      <c r="F1602" s="66"/>
      <c r="G1602" s="68"/>
      <c r="H1602" s="68"/>
      <c r="I1602" s="69"/>
      <c r="J1602" s="66"/>
      <c r="K1602" s="66"/>
    </row>
    <row r="1603" spans="1:11" ht="12.75" x14ac:dyDescent="0.2">
      <c r="A1603" s="66"/>
      <c r="B1603" s="66"/>
      <c r="C1603" s="67"/>
      <c r="D1603" s="67"/>
      <c r="E1603" s="67"/>
      <c r="F1603" s="66"/>
      <c r="G1603" s="68"/>
      <c r="H1603" s="68"/>
      <c r="I1603" s="64"/>
      <c r="J1603" s="66"/>
      <c r="K1603" s="66"/>
    </row>
    <row r="1604" spans="1:11" ht="12.75" x14ac:dyDescent="0.2">
      <c r="A1604" s="66"/>
      <c r="B1604" s="66"/>
      <c r="C1604" s="67"/>
      <c r="D1604" s="67"/>
      <c r="E1604" s="67"/>
      <c r="F1604" s="66"/>
      <c r="G1604" s="68"/>
      <c r="H1604" s="68"/>
      <c r="I1604" s="64"/>
      <c r="J1604" s="66"/>
      <c r="K1604" s="66"/>
    </row>
    <row r="1605" spans="1:11" ht="12.75" x14ac:dyDescent="0.2">
      <c r="A1605" s="66"/>
      <c r="B1605" s="66"/>
      <c r="C1605" s="67"/>
      <c r="D1605" s="67"/>
      <c r="E1605" s="67"/>
      <c r="F1605" s="66"/>
      <c r="G1605" s="68"/>
      <c r="H1605" s="68"/>
      <c r="I1605" s="69"/>
      <c r="J1605" s="66"/>
      <c r="K1605" s="66"/>
    </row>
    <row r="1606" spans="1:11" ht="12.75" x14ac:dyDescent="0.2">
      <c r="A1606" s="66"/>
      <c r="B1606" s="66"/>
      <c r="C1606" s="67"/>
      <c r="D1606" s="67"/>
      <c r="E1606" s="67"/>
      <c r="F1606" s="66"/>
      <c r="G1606" s="68"/>
      <c r="H1606" s="68"/>
      <c r="I1606" s="69"/>
      <c r="J1606" s="66"/>
      <c r="K1606" s="66"/>
    </row>
    <row r="1607" spans="1:11" ht="12.75" x14ac:dyDescent="0.2">
      <c r="A1607" s="66"/>
      <c r="B1607" s="66"/>
      <c r="C1607" s="67"/>
      <c r="D1607" s="67"/>
      <c r="E1607" s="67"/>
      <c r="F1607" s="66"/>
      <c r="G1607" s="68"/>
      <c r="H1607" s="68"/>
      <c r="I1607" s="69"/>
      <c r="J1607" s="66"/>
      <c r="K1607" s="66"/>
    </row>
    <row r="1608" spans="1:11" ht="12.75" x14ac:dyDescent="0.2">
      <c r="A1608" s="66"/>
      <c r="B1608" s="66"/>
      <c r="C1608" s="67"/>
      <c r="D1608" s="67"/>
      <c r="E1608" s="67"/>
      <c r="F1608" s="66"/>
      <c r="G1608" s="68"/>
      <c r="H1608" s="68"/>
      <c r="I1608" s="69"/>
      <c r="J1608" s="66"/>
      <c r="K1608" s="66"/>
    </row>
    <row r="1609" spans="1:11" ht="12.75" x14ac:dyDescent="0.2">
      <c r="A1609" s="66"/>
      <c r="B1609" s="66"/>
      <c r="C1609" s="67"/>
      <c r="D1609" s="67"/>
      <c r="E1609" s="67"/>
      <c r="F1609" s="66"/>
      <c r="G1609" s="68"/>
      <c r="H1609" s="68"/>
      <c r="I1609" s="69"/>
      <c r="J1609" s="66"/>
      <c r="K1609" s="66"/>
    </row>
    <row r="1610" spans="1:11" ht="12.75" x14ac:dyDescent="0.2">
      <c r="A1610" s="66"/>
      <c r="B1610" s="66"/>
      <c r="C1610" s="67"/>
      <c r="D1610" s="67"/>
      <c r="E1610" s="67"/>
      <c r="F1610" s="66"/>
      <c r="G1610" s="68"/>
      <c r="H1610" s="68"/>
      <c r="I1610" s="69"/>
      <c r="J1610" s="66"/>
      <c r="K1610" s="66"/>
    </row>
    <row r="1611" spans="1:11" ht="12.75" x14ac:dyDescent="0.2">
      <c r="A1611" s="66"/>
      <c r="B1611" s="66"/>
      <c r="C1611" s="67"/>
      <c r="D1611" s="67"/>
      <c r="E1611" s="67"/>
      <c r="F1611" s="66"/>
      <c r="G1611" s="68"/>
      <c r="H1611" s="68"/>
      <c r="I1611" s="75"/>
      <c r="J1611" s="66"/>
      <c r="K1611" s="66"/>
    </row>
    <row r="1612" spans="1:11" ht="12.75" x14ac:dyDescent="0.2">
      <c r="A1612" s="66"/>
      <c r="B1612" s="66"/>
      <c r="C1612" s="67"/>
      <c r="D1612" s="67"/>
      <c r="E1612" s="67"/>
      <c r="F1612" s="66"/>
      <c r="G1612" s="68"/>
      <c r="H1612" s="68"/>
      <c r="I1612" s="69"/>
      <c r="J1612" s="66"/>
      <c r="K1612" s="66"/>
    </row>
    <row r="1613" spans="1:11" ht="12.75" x14ac:dyDescent="0.2">
      <c r="A1613" s="66"/>
      <c r="B1613" s="66"/>
      <c r="C1613" s="67"/>
      <c r="D1613" s="67"/>
      <c r="E1613" s="67"/>
      <c r="F1613" s="66"/>
      <c r="G1613" s="68"/>
      <c r="H1613" s="68"/>
      <c r="I1613" s="69"/>
      <c r="J1613" s="66"/>
      <c r="K1613" s="66"/>
    </row>
    <row r="1614" spans="1:11" ht="12.75" x14ac:dyDescent="0.2">
      <c r="A1614" s="66"/>
      <c r="B1614" s="66"/>
      <c r="C1614" s="67"/>
      <c r="D1614" s="67"/>
      <c r="E1614" s="67"/>
      <c r="F1614" s="66"/>
      <c r="G1614" s="68"/>
      <c r="H1614" s="68"/>
      <c r="I1614" s="69"/>
      <c r="J1614" s="66"/>
      <c r="K1614" s="66"/>
    </row>
    <row r="1615" spans="1:11" ht="12.75" x14ac:dyDescent="0.2">
      <c r="A1615" s="66"/>
      <c r="B1615" s="66"/>
      <c r="C1615" s="67"/>
      <c r="D1615" s="67"/>
      <c r="E1615" s="67"/>
      <c r="F1615" s="66"/>
      <c r="G1615" s="68"/>
      <c r="H1615" s="68"/>
      <c r="I1615" s="69"/>
      <c r="J1615" s="66"/>
      <c r="K1615" s="66"/>
    </row>
    <row r="1616" spans="1:11" ht="12.75" x14ac:dyDescent="0.2">
      <c r="A1616" s="66"/>
      <c r="B1616" s="66"/>
      <c r="C1616" s="67"/>
      <c r="D1616" s="67"/>
      <c r="E1616" s="67"/>
      <c r="F1616" s="66"/>
      <c r="G1616" s="68"/>
      <c r="H1616" s="68"/>
      <c r="I1616" s="69"/>
      <c r="J1616" s="66"/>
      <c r="K1616" s="66"/>
    </row>
    <row r="1617" spans="1:11" ht="12.75" x14ac:dyDescent="0.2">
      <c r="A1617" s="66"/>
      <c r="B1617" s="66"/>
      <c r="C1617" s="67"/>
      <c r="D1617" s="67"/>
      <c r="E1617" s="67"/>
      <c r="F1617" s="66"/>
      <c r="G1617" s="68"/>
      <c r="H1617" s="68"/>
      <c r="I1617" s="69"/>
      <c r="J1617" s="66"/>
      <c r="K1617" s="66"/>
    </row>
    <row r="1618" spans="1:11" ht="12.75" x14ac:dyDescent="0.2">
      <c r="A1618" s="66"/>
      <c r="B1618" s="66"/>
      <c r="C1618" s="67"/>
      <c r="D1618" s="67"/>
      <c r="E1618" s="67"/>
      <c r="F1618" s="66"/>
      <c r="G1618" s="68"/>
      <c r="H1618" s="68"/>
      <c r="I1618" s="69"/>
      <c r="J1618" s="66"/>
      <c r="K1618" s="66"/>
    </row>
    <row r="1619" spans="1:11" ht="12.75" x14ac:dyDescent="0.2">
      <c r="A1619" s="66"/>
      <c r="B1619" s="66"/>
      <c r="C1619" s="67"/>
      <c r="D1619" s="67"/>
      <c r="E1619" s="67"/>
      <c r="F1619" s="66"/>
      <c r="G1619" s="68"/>
      <c r="H1619" s="68"/>
      <c r="I1619" s="69"/>
      <c r="J1619" s="66"/>
      <c r="K1619" s="66"/>
    </row>
    <row r="1620" spans="1:11" ht="12.75" x14ac:dyDescent="0.2">
      <c r="A1620" s="66"/>
      <c r="B1620" s="66"/>
      <c r="C1620" s="67"/>
      <c r="D1620" s="67"/>
      <c r="E1620" s="67"/>
      <c r="F1620" s="66"/>
      <c r="G1620" s="68"/>
      <c r="H1620" s="68"/>
      <c r="I1620" s="64"/>
      <c r="J1620" s="66"/>
      <c r="K1620" s="66"/>
    </row>
    <row r="1621" spans="1:11" ht="12.75" x14ac:dyDescent="0.2">
      <c r="A1621" s="66"/>
      <c r="B1621" s="66"/>
      <c r="C1621" s="67"/>
      <c r="D1621" s="67"/>
      <c r="E1621" s="67"/>
      <c r="F1621" s="66"/>
      <c r="G1621" s="68"/>
      <c r="H1621" s="68"/>
      <c r="I1621" s="69"/>
      <c r="J1621" s="66"/>
      <c r="K1621" s="66"/>
    </row>
    <row r="1622" spans="1:11" ht="12.75" x14ac:dyDescent="0.2">
      <c r="A1622" s="66"/>
      <c r="B1622" s="66"/>
      <c r="C1622" s="67"/>
      <c r="D1622" s="67"/>
      <c r="E1622" s="67"/>
      <c r="F1622" s="66"/>
      <c r="G1622" s="68"/>
      <c r="H1622" s="68"/>
      <c r="I1622" s="69"/>
      <c r="J1622" s="66"/>
      <c r="K1622" s="66"/>
    </row>
    <row r="1623" spans="1:11" ht="12.75" x14ac:dyDescent="0.2">
      <c r="A1623" s="66"/>
      <c r="B1623" s="66"/>
      <c r="C1623" s="67"/>
      <c r="D1623" s="67"/>
      <c r="E1623" s="67"/>
      <c r="F1623" s="66"/>
      <c r="G1623" s="68"/>
      <c r="H1623" s="68"/>
      <c r="I1623" s="69"/>
      <c r="J1623" s="66"/>
      <c r="K1623" s="66"/>
    </row>
    <row r="1624" spans="1:11" ht="12.75" x14ac:dyDescent="0.2">
      <c r="A1624" s="66"/>
      <c r="B1624" s="66"/>
      <c r="C1624" s="67"/>
      <c r="D1624" s="67"/>
      <c r="E1624" s="67"/>
      <c r="F1624" s="66"/>
      <c r="G1624" s="68"/>
      <c r="H1624" s="68"/>
      <c r="I1624" s="64"/>
      <c r="J1624" s="66"/>
      <c r="K1624" s="66"/>
    </row>
    <row r="1625" spans="1:11" ht="12.75" x14ac:dyDescent="0.2">
      <c r="A1625" s="66"/>
      <c r="B1625" s="66"/>
      <c r="C1625" s="67"/>
      <c r="D1625" s="67"/>
      <c r="E1625" s="67"/>
      <c r="F1625" s="66"/>
      <c r="G1625" s="68"/>
      <c r="H1625" s="68"/>
      <c r="I1625" s="69"/>
      <c r="J1625" s="66"/>
      <c r="K1625" s="66"/>
    </row>
    <row r="1626" spans="1:11" ht="12.75" x14ac:dyDescent="0.2">
      <c r="A1626" s="66"/>
      <c r="B1626" s="66"/>
      <c r="C1626" s="67"/>
      <c r="D1626" s="67"/>
      <c r="E1626" s="67"/>
      <c r="F1626" s="66"/>
      <c r="G1626" s="68"/>
      <c r="H1626" s="68"/>
      <c r="I1626" s="69"/>
      <c r="J1626" s="66"/>
      <c r="K1626" s="66"/>
    </row>
    <row r="1627" spans="1:11" ht="12.75" x14ac:dyDescent="0.2">
      <c r="A1627" s="66"/>
      <c r="B1627" s="66"/>
      <c r="C1627" s="67"/>
      <c r="D1627" s="67"/>
      <c r="E1627" s="67"/>
      <c r="F1627" s="66"/>
      <c r="G1627" s="68"/>
      <c r="H1627" s="68"/>
      <c r="I1627" s="69"/>
      <c r="J1627" s="66"/>
      <c r="K1627" s="66"/>
    </row>
    <row r="1628" spans="1:11" ht="12.75" x14ac:dyDescent="0.2">
      <c r="A1628" s="66"/>
      <c r="B1628" s="66"/>
      <c r="C1628" s="67"/>
      <c r="D1628" s="67"/>
      <c r="E1628" s="67"/>
      <c r="F1628" s="66"/>
      <c r="G1628" s="68"/>
      <c r="H1628" s="68"/>
      <c r="I1628" s="69"/>
      <c r="J1628" s="66"/>
      <c r="K1628" s="66"/>
    </row>
    <row r="1629" spans="1:11" ht="12.75" x14ac:dyDescent="0.2">
      <c r="A1629" s="66"/>
      <c r="B1629" s="66"/>
      <c r="C1629" s="67"/>
      <c r="D1629" s="67"/>
      <c r="E1629" s="67"/>
      <c r="F1629" s="66"/>
      <c r="G1629" s="68"/>
      <c r="H1629" s="68"/>
      <c r="I1629" s="69"/>
      <c r="J1629" s="66"/>
      <c r="K1629" s="66"/>
    </row>
    <row r="1630" spans="1:11" ht="12.75" x14ac:dyDescent="0.2">
      <c r="A1630" s="66"/>
      <c r="B1630" s="66"/>
      <c r="C1630" s="67"/>
      <c r="D1630" s="67"/>
      <c r="E1630" s="67"/>
      <c r="F1630" s="66"/>
      <c r="G1630" s="68"/>
      <c r="H1630" s="68"/>
      <c r="I1630" s="69"/>
      <c r="J1630" s="66"/>
      <c r="K1630" s="66"/>
    </row>
    <row r="1631" spans="1:11" ht="12.75" x14ac:dyDescent="0.2">
      <c r="A1631" s="66"/>
      <c r="B1631" s="66"/>
      <c r="C1631" s="67"/>
      <c r="D1631" s="67"/>
      <c r="E1631" s="67"/>
      <c r="F1631" s="66"/>
      <c r="G1631" s="68"/>
      <c r="H1631" s="68"/>
      <c r="I1631" s="69"/>
      <c r="J1631" s="66"/>
      <c r="K1631" s="66"/>
    </row>
    <row r="1632" spans="1:11" ht="12.75" x14ac:dyDescent="0.2">
      <c r="A1632" s="66"/>
      <c r="B1632" s="66"/>
      <c r="C1632" s="67"/>
      <c r="D1632" s="67"/>
      <c r="E1632" s="67"/>
      <c r="F1632" s="66"/>
      <c r="G1632" s="68"/>
      <c r="H1632" s="68"/>
      <c r="I1632" s="69"/>
      <c r="J1632" s="66"/>
      <c r="K1632" s="66"/>
    </row>
    <row r="1633" spans="1:11" ht="12.75" x14ac:dyDescent="0.2">
      <c r="A1633" s="66"/>
      <c r="B1633" s="66"/>
      <c r="C1633" s="67"/>
      <c r="D1633" s="67"/>
      <c r="E1633" s="67"/>
      <c r="F1633" s="66"/>
      <c r="G1633" s="68"/>
      <c r="H1633" s="68"/>
      <c r="I1633" s="69"/>
      <c r="J1633" s="66"/>
      <c r="K1633" s="66"/>
    </row>
    <row r="1634" spans="1:11" ht="12.75" x14ac:dyDescent="0.2">
      <c r="A1634" s="66"/>
      <c r="B1634" s="66"/>
      <c r="C1634" s="67"/>
      <c r="D1634" s="67"/>
      <c r="E1634" s="67"/>
      <c r="F1634" s="66"/>
      <c r="G1634" s="68"/>
      <c r="H1634" s="68"/>
      <c r="I1634" s="69"/>
      <c r="J1634" s="66"/>
      <c r="K1634" s="66"/>
    </row>
    <row r="1635" spans="1:11" ht="12.75" x14ac:dyDescent="0.2">
      <c r="A1635" s="66"/>
      <c r="B1635" s="66"/>
      <c r="C1635" s="67"/>
      <c r="D1635" s="67"/>
      <c r="E1635" s="67"/>
      <c r="F1635" s="66"/>
      <c r="G1635" s="68"/>
      <c r="H1635" s="68"/>
      <c r="I1635" s="69"/>
      <c r="J1635" s="66"/>
      <c r="K1635" s="66"/>
    </row>
    <row r="1636" spans="1:11" ht="12.75" x14ac:dyDescent="0.2">
      <c r="A1636" s="66"/>
      <c r="B1636" s="66"/>
      <c r="C1636" s="67"/>
      <c r="D1636" s="67"/>
      <c r="E1636" s="67"/>
      <c r="F1636" s="66"/>
      <c r="G1636" s="68"/>
      <c r="H1636" s="68"/>
      <c r="I1636" s="70"/>
      <c r="J1636" s="66"/>
      <c r="K1636" s="66"/>
    </row>
    <row r="1637" spans="1:11" ht="12.75" x14ac:dyDescent="0.2">
      <c r="A1637" s="66"/>
      <c r="B1637" s="66"/>
      <c r="C1637" s="67"/>
      <c r="D1637" s="67"/>
      <c r="E1637" s="67"/>
      <c r="F1637" s="66"/>
      <c r="G1637" s="68"/>
      <c r="H1637" s="68"/>
      <c r="I1637" s="70"/>
      <c r="J1637" s="66"/>
      <c r="K1637" s="66"/>
    </row>
    <row r="1638" spans="1:11" ht="12.75" x14ac:dyDescent="0.2">
      <c r="A1638" s="66"/>
      <c r="B1638" s="66"/>
      <c r="C1638" s="67"/>
      <c r="D1638" s="67"/>
      <c r="E1638" s="67"/>
      <c r="F1638" s="66"/>
      <c r="G1638" s="68"/>
      <c r="H1638" s="68"/>
      <c r="I1638" s="70"/>
      <c r="J1638" s="66"/>
      <c r="K1638" s="66"/>
    </row>
    <row r="1639" spans="1:11" ht="12.75" x14ac:dyDescent="0.2">
      <c r="A1639" s="66"/>
      <c r="B1639" s="66"/>
      <c r="C1639" s="67"/>
      <c r="D1639" s="67"/>
      <c r="E1639" s="67"/>
      <c r="F1639" s="66"/>
      <c r="G1639" s="68"/>
      <c r="H1639" s="68"/>
      <c r="I1639" s="70"/>
      <c r="J1639" s="66"/>
      <c r="K1639" s="66"/>
    </row>
    <row r="1640" spans="1:11" ht="12.75" x14ac:dyDescent="0.2">
      <c r="A1640" s="66"/>
      <c r="B1640" s="66"/>
      <c r="C1640" s="67"/>
      <c r="D1640" s="67"/>
      <c r="E1640" s="67"/>
      <c r="F1640" s="66"/>
      <c r="G1640" s="68"/>
      <c r="H1640" s="68"/>
      <c r="I1640" s="69"/>
      <c r="J1640" s="66"/>
      <c r="K1640" s="66"/>
    </row>
    <row r="1641" spans="1:11" ht="12.75" x14ac:dyDescent="0.2">
      <c r="A1641" s="66"/>
      <c r="B1641" s="66"/>
      <c r="C1641" s="67"/>
      <c r="D1641" s="67"/>
      <c r="E1641" s="67"/>
      <c r="F1641" s="66"/>
      <c r="G1641" s="68"/>
      <c r="H1641" s="68"/>
      <c r="I1641" s="69"/>
      <c r="J1641" s="66"/>
      <c r="K1641" s="66"/>
    </row>
    <row r="1642" spans="1:11" ht="12.75" x14ac:dyDescent="0.2">
      <c r="A1642" s="66"/>
      <c r="B1642" s="66"/>
      <c r="C1642" s="67"/>
      <c r="D1642" s="67"/>
      <c r="E1642" s="67"/>
      <c r="F1642" s="66"/>
      <c r="G1642" s="68"/>
      <c r="H1642" s="68"/>
      <c r="I1642" s="69"/>
      <c r="J1642" s="66"/>
      <c r="K1642" s="66"/>
    </row>
    <row r="1643" spans="1:11" ht="12.75" x14ac:dyDescent="0.2">
      <c r="A1643" s="66"/>
      <c r="B1643" s="66"/>
      <c r="C1643" s="67"/>
      <c r="D1643" s="67"/>
      <c r="E1643" s="67"/>
      <c r="F1643" s="66"/>
      <c r="G1643" s="68"/>
      <c r="H1643" s="68"/>
      <c r="I1643" s="69"/>
      <c r="J1643" s="66"/>
      <c r="K1643" s="66"/>
    </row>
    <row r="1644" spans="1:11" ht="12.75" x14ac:dyDescent="0.2">
      <c r="A1644" s="66"/>
      <c r="B1644" s="66"/>
      <c r="C1644" s="67"/>
      <c r="D1644" s="67"/>
      <c r="E1644" s="67"/>
      <c r="F1644" s="66"/>
      <c r="G1644" s="68"/>
      <c r="H1644" s="68"/>
      <c r="I1644" s="69"/>
      <c r="J1644" s="66"/>
      <c r="K1644" s="66"/>
    </row>
    <row r="1645" spans="1:11" ht="12.75" x14ac:dyDescent="0.2">
      <c r="A1645" s="66"/>
      <c r="B1645" s="66"/>
      <c r="C1645" s="67"/>
      <c r="D1645" s="67"/>
      <c r="E1645" s="67"/>
      <c r="F1645" s="66"/>
      <c r="G1645" s="68"/>
      <c r="H1645" s="68"/>
      <c r="I1645" s="69"/>
      <c r="J1645" s="66"/>
      <c r="K1645" s="66"/>
    </row>
    <row r="1646" spans="1:11" ht="12.75" x14ac:dyDescent="0.2">
      <c r="A1646" s="66"/>
      <c r="B1646" s="66"/>
      <c r="C1646" s="67"/>
      <c r="D1646" s="67"/>
      <c r="E1646" s="67"/>
      <c r="F1646" s="66"/>
      <c r="G1646" s="68"/>
      <c r="H1646" s="68"/>
      <c r="I1646" s="69"/>
      <c r="J1646" s="66"/>
      <c r="K1646" s="66"/>
    </row>
    <row r="1647" spans="1:11" ht="12.75" x14ac:dyDescent="0.2">
      <c r="A1647" s="66"/>
      <c r="B1647" s="66"/>
      <c r="C1647" s="67"/>
      <c r="D1647" s="67"/>
      <c r="E1647" s="67"/>
      <c r="F1647" s="66"/>
      <c r="G1647" s="68"/>
      <c r="H1647" s="68"/>
      <c r="I1647" s="69"/>
      <c r="J1647" s="66"/>
      <c r="K1647" s="66"/>
    </row>
    <row r="1648" spans="1:11" ht="12.75" x14ac:dyDescent="0.2">
      <c r="A1648" s="66"/>
      <c r="B1648" s="66"/>
      <c r="C1648" s="67"/>
      <c r="D1648" s="67"/>
      <c r="E1648" s="67"/>
      <c r="F1648" s="66"/>
      <c r="G1648" s="68"/>
      <c r="H1648" s="68"/>
      <c r="I1648" s="69"/>
      <c r="J1648" s="66"/>
      <c r="K1648" s="66"/>
    </row>
    <row r="1649" spans="1:11" ht="12.75" x14ac:dyDescent="0.2">
      <c r="A1649" s="66"/>
      <c r="B1649" s="66"/>
      <c r="C1649" s="67"/>
      <c r="D1649" s="67"/>
      <c r="E1649" s="67"/>
      <c r="F1649" s="66"/>
      <c r="G1649" s="68"/>
      <c r="H1649" s="68"/>
      <c r="I1649" s="69"/>
      <c r="J1649" s="66"/>
      <c r="K1649" s="66"/>
    </row>
    <row r="1650" spans="1:11" ht="12.75" x14ac:dyDescent="0.2">
      <c r="A1650" s="66"/>
      <c r="B1650" s="66"/>
      <c r="C1650" s="67"/>
      <c r="D1650" s="67"/>
      <c r="E1650" s="67"/>
      <c r="F1650" s="66"/>
      <c r="G1650" s="68"/>
      <c r="H1650" s="68"/>
      <c r="I1650" s="69"/>
      <c r="J1650" s="66"/>
      <c r="K1650" s="66"/>
    </row>
    <row r="1651" spans="1:11" ht="12.75" x14ac:dyDescent="0.2">
      <c r="A1651" s="66"/>
      <c r="B1651" s="66"/>
      <c r="C1651" s="67"/>
      <c r="D1651" s="67"/>
      <c r="E1651" s="67"/>
      <c r="F1651" s="66"/>
      <c r="G1651" s="68"/>
      <c r="H1651" s="68"/>
      <c r="I1651" s="69"/>
      <c r="J1651" s="66"/>
      <c r="K1651" s="66"/>
    </row>
    <row r="1652" spans="1:11" ht="12.75" x14ac:dyDescent="0.2">
      <c r="A1652" s="66"/>
      <c r="B1652" s="66"/>
      <c r="C1652" s="67"/>
      <c r="D1652" s="67"/>
      <c r="E1652" s="67"/>
      <c r="F1652" s="66"/>
      <c r="G1652" s="68"/>
      <c r="H1652" s="68"/>
      <c r="I1652" s="69"/>
      <c r="J1652" s="66"/>
      <c r="K1652" s="66"/>
    </row>
    <row r="1653" spans="1:11" ht="12.75" x14ac:dyDescent="0.2">
      <c r="A1653" s="66"/>
      <c r="B1653" s="66"/>
      <c r="C1653" s="67"/>
      <c r="D1653" s="67"/>
      <c r="E1653" s="67"/>
      <c r="F1653" s="66"/>
      <c r="G1653" s="68"/>
      <c r="H1653" s="68"/>
      <c r="I1653" s="70"/>
      <c r="J1653" s="66"/>
      <c r="K1653" s="66"/>
    </row>
    <row r="1654" spans="1:11" ht="12.75" x14ac:dyDescent="0.2">
      <c r="A1654" s="66"/>
      <c r="B1654" s="66"/>
      <c r="C1654" s="67"/>
      <c r="D1654" s="67"/>
      <c r="E1654" s="67"/>
      <c r="F1654" s="66"/>
      <c r="G1654" s="68"/>
      <c r="H1654" s="68"/>
      <c r="I1654" s="69"/>
      <c r="J1654" s="66"/>
      <c r="K1654" s="66"/>
    </row>
    <row r="1655" spans="1:11" ht="12.75" x14ac:dyDescent="0.2">
      <c r="A1655" s="66"/>
      <c r="B1655" s="66"/>
      <c r="C1655" s="67"/>
      <c r="D1655" s="67"/>
      <c r="E1655" s="67"/>
      <c r="F1655" s="66"/>
      <c r="G1655" s="68"/>
      <c r="H1655" s="68"/>
      <c r="I1655" s="69"/>
      <c r="J1655" s="66"/>
      <c r="K1655" s="66"/>
    </row>
    <row r="1656" spans="1:11" ht="12.75" x14ac:dyDescent="0.2">
      <c r="A1656" s="66"/>
      <c r="B1656" s="66"/>
      <c r="C1656" s="67"/>
      <c r="D1656" s="67"/>
      <c r="E1656" s="67"/>
      <c r="F1656" s="66"/>
      <c r="G1656" s="68"/>
      <c r="H1656" s="68"/>
      <c r="I1656" s="70"/>
      <c r="J1656" s="66"/>
      <c r="K1656" s="66"/>
    </row>
    <row r="1657" spans="1:11" ht="12.75" x14ac:dyDescent="0.2">
      <c r="A1657" s="66"/>
      <c r="B1657" s="66"/>
      <c r="C1657" s="67"/>
      <c r="D1657" s="67"/>
      <c r="E1657" s="67"/>
      <c r="F1657" s="66"/>
      <c r="G1657" s="68"/>
      <c r="H1657" s="68"/>
      <c r="I1657" s="69"/>
      <c r="J1657" s="66"/>
      <c r="K1657" s="66"/>
    </row>
    <row r="1658" spans="1:11" ht="12.75" x14ac:dyDescent="0.2">
      <c r="A1658" s="66"/>
      <c r="B1658" s="66"/>
      <c r="C1658" s="67"/>
      <c r="D1658" s="67"/>
      <c r="E1658" s="67"/>
      <c r="F1658" s="66"/>
      <c r="G1658" s="68"/>
      <c r="H1658" s="68"/>
      <c r="I1658" s="69"/>
      <c r="J1658" s="66"/>
      <c r="K1658" s="66"/>
    </row>
    <row r="1659" spans="1:11" ht="12.75" x14ac:dyDescent="0.2">
      <c r="A1659" s="66"/>
      <c r="B1659" s="66"/>
      <c r="C1659" s="67"/>
      <c r="D1659" s="67"/>
      <c r="E1659" s="67"/>
      <c r="F1659" s="66"/>
      <c r="G1659" s="68"/>
      <c r="H1659" s="68"/>
      <c r="I1659" s="69"/>
      <c r="J1659" s="66"/>
      <c r="K1659" s="66"/>
    </row>
    <row r="1660" spans="1:11" ht="12.75" x14ac:dyDescent="0.2">
      <c r="A1660" s="66"/>
      <c r="B1660" s="66"/>
      <c r="C1660" s="67"/>
      <c r="D1660" s="67"/>
      <c r="E1660" s="67"/>
      <c r="F1660" s="66"/>
      <c r="G1660" s="68"/>
      <c r="H1660" s="68"/>
      <c r="I1660" s="69"/>
      <c r="J1660" s="66"/>
      <c r="K1660" s="66"/>
    </row>
    <row r="1661" spans="1:11" ht="12.75" x14ac:dyDescent="0.2">
      <c r="A1661" s="66"/>
      <c r="B1661" s="66"/>
      <c r="C1661" s="67"/>
      <c r="D1661" s="67"/>
      <c r="E1661" s="67"/>
      <c r="F1661" s="66"/>
      <c r="G1661" s="68"/>
      <c r="H1661" s="68"/>
      <c r="I1661" s="69"/>
      <c r="J1661" s="66"/>
      <c r="K1661" s="66"/>
    </row>
    <row r="1662" spans="1:11" ht="12.75" x14ac:dyDescent="0.2">
      <c r="A1662" s="66"/>
      <c r="B1662" s="66"/>
      <c r="C1662" s="67"/>
      <c r="D1662" s="67"/>
      <c r="E1662" s="67"/>
      <c r="F1662" s="66"/>
      <c r="G1662" s="68"/>
      <c r="H1662" s="68"/>
      <c r="I1662" s="69"/>
      <c r="J1662" s="66"/>
      <c r="K1662" s="66"/>
    </row>
    <row r="1663" spans="1:11" ht="12.75" x14ac:dyDescent="0.2">
      <c r="A1663" s="66"/>
      <c r="B1663" s="66"/>
      <c r="C1663" s="67"/>
      <c r="D1663" s="67"/>
      <c r="E1663" s="67"/>
      <c r="F1663" s="66"/>
      <c r="G1663" s="68"/>
      <c r="H1663" s="68"/>
      <c r="I1663" s="69"/>
      <c r="J1663" s="66"/>
      <c r="K1663" s="66"/>
    </row>
    <row r="1664" spans="1:11" ht="12.75" x14ac:dyDescent="0.2">
      <c r="A1664" s="66"/>
      <c r="B1664" s="66"/>
      <c r="C1664" s="67"/>
      <c r="D1664" s="67"/>
      <c r="E1664" s="67"/>
      <c r="F1664" s="66"/>
      <c r="G1664" s="68"/>
      <c r="H1664" s="68"/>
      <c r="I1664" s="70"/>
      <c r="J1664" s="66"/>
      <c r="K1664" s="66"/>
    </row>
    <row r="1665" spans="1:11" ht="12.75" x14ac:dyDescent="0.2">
      <c r="A1665" s="66"/>
      <c r="B1665" s="66"/>
      <c r="C1665" s="67"/>
      <c r="D1665" s="67"/>
      <c r="E1665" s="67"/>
      <c r="F1665" s="66"/>
      <c r="G1665" s="68"/>
      <c r="H1665" s="68"/>
      <c r="I1665" s="69"/>
      <c r="J1665" s="66"/>
      <c r="K1665" s="66"/>
    </row>
    <row r="1666" spans="1:11" ht="12.75" x14ac:dyDescent="0.2">
      <c r="A1666" s="66"/>
      <c r="B1666" s="66"/>
      <c r="C1666" s="67"/>
      <c r="D1666" s="67"/>
      <c r="E1666" s="67"/>
      <c r="F1666" s="66"/>
      <c r="G1666" s="68"/>
      <c r="H1666" s="68"/>
      <c r="I1666" s="69"/>
      <c r="J1666" s="66"/>
      <c r="K1666" s="66"/>
    </row>
    <row r="1667" spans="1:11" ht="12.75" x14ac:dyDescent="0.2">
      <c r="A1667" s="66"/>
      <c r="B1667" s="66"/>
      <c r="C1667" s="67"/>
      <c r="D1667" s="67"/>
      <c r="E1667" s="67"/>
      <c r="F1667" s="66"/>
      <c r="G1667" s="68"/>
      <c r="H1667" s="68"/>
      <c r="I1667" s="69"/>
      <c r="J1667" s="66"/>
      <c r="K1667" s="66"/>
    </row>
    <row r="1668" spans="1:11" ht="12.75" x14ac:dyDescent="0.2">
      <c r="A1668" s="66"/>
      <c r="B1668" s="66"/>
      <c r="C1668" s="67"/>
      <c r="D1668" s="67"/>
      <c r="E1668" s="67"/>
      <c r="F1668" s="66"/>
      <c r="G1668" s="68"/>
      <c r="H1668" s="68"/>
      <c r="I1668" s="69"/>
      <c r="J1668" s="66"/>
      <c r="K1668" s="66"/>
    </row>
    <row r="1669" spans="1:11" ht="12.75" x14ac:dyDescent="0.2">
      <c r="A1669" s="66"/>
      <c r="B1669" s="66"/>
      <c r="C1669" s="67"/>
      <c r="D1669" s="67"/>
      <c r="E1669" s="67"/>
      <c r="F1669" s="66"/>
      <c r="G1669" s="68"/>
      <c r="H1669" s="68"/>
      <c r="I1669" s="69"/>
      <c r="J1669" s="66"/>
      <c r="K1669" s="66"/>
    </row>
    <row r="1670" spans="1:11" ht="12.75" x14ac:dyDescent="0.2">
      <c r="A1670" s="66"/>
      <c r="B1670" s="66"/>
      <c r="C1670" s="67"/>
      <c r="D1670" s="67"/>
      <c r="E1670" s="67"/>
      <c r="F1670" s="66"/>
      <c r="G1670" s="68"/>
      <c r="H1670" s="68"/>
      <c r="I1670" s="69"/>
      <c r="J1670" s="66"/>
      <c r="K1670" s="66"/>
    </row>
    <row r="1671" spans="1:11" ht="12.75" x14ac:dyDescent="0.2">
      <c r="A1671" s="66"/>
      <c r="B1671" s="66"/>
      <c r="C1671" s="67"/>
      <c r="D1671" s="67"/>
      <c r="E1671" s="67"/>
      <c r="F1671" s="66"/>
      <c r="G1671" s="68"/>
      <c r="H1671" s="68"/>
      <c r="I1671" s="69"/>
      <c r="J1671" s="66"/>
      <c r="K1671" s="66"/>
    </row>
    <row r="1672" spans="1:11" ht="12.75" x14ac:dyDescent="0.2">
      <c r="A1672" s="66"/>
      <c r="B1672" s="66"/>
      <c r="C1672" s="67"/>
      <c r="D1672" s="67"/>
      <c r="E1672" s="67"/>
      <c r="F1672" s="66"/>
      <c r="G1672" s="68"/>
      <c r="H1672" s="68"/>
      <c r="I1672" s="69"/>
      <c r="J1672" s="66"/>
      <c r="K1672" s="66"/>
    </row>
    <row r="1673" spans="1:11" ht="12.75" x14ac:dyDescent="0.2">
      <c r="A1673" s="66"/>
      <c r="B1673" s="66"/>
      <c r="C1673" s="67"/>
      <c r="D1673" s="67"/>
      <c r="E1673" s="67"/>
      <c r="F1673" s="66"/>
      <c r="G1673" s="68"/>
      <c r="H1673" s="68"/>
      <c r="I1673" s="69"/>
      <c r="J1673" s="66"/>
      <c r="K1673" s="66"/>
    </row>
    <row r="1674" spans="1:11" ht="12.75" x14ac:dyDescent="0.2">
      <c r="A1674" s="66"/>
      <c r="B1674" s="66"/>
      <c r="C1674" s="67"/>
      <c r="D1674" s="67"/>
      <c r="E1674" s="67"/>
      <c r="F1674" s="66"/>
      <c r="G1674" s="68"/>
      <c r="H1674" s="68"/>
      <c r="I1674" s="70"/>
      <c r="J1674" s="66"/>
      <c r="K1674" s="66"/>
    </row>
    <row r="1675" spans="1:11" ht="12.75" x14ac:dyDescent="0.2">
      <c r="A1675" s="66"/>
      <c r="B1675" s="66"/>
      <c r="C1675" s="67"/>
      <c r="D1675" s="67"/>
      <c r="E1675" s="67"/>
      <c r="F1675" s="66"/>
      <c r="G1675" s="68"/>
      <c r="H1675" s="68"/>
      <c r="I1675" s="69"/>
      <c r="J1675" s="66"/>
      <c r="K1675" s="66"/>
    </row>
    <row r="1676" spans="1:11" ht="12.75" x14ac:dyDescent="0.2">
      <c r="A1676" s="66"/>
      <c r="B1676" s="66"/>
      <c r="C1676" s="67"/>
      <c r="D1676" s="67"/>
      <c r="E1676" s="67"/>
      <c r="F1676" s="66"/>
      <c r="G1676" s="68"/>
      <c r="H1676" s="68"/>
      <c r="I1676" s="69"/>
      <c r="J1676" s="66"/>
      <c r="K1676" s="66"/>
    </row>
    <row r="1677" spans="1:11" ht="12.75" x14ac:dyDescent="0.2">
      <c r="A1677" s="66"/>
      <c r="B1677" s="66"/>
      <c r="C1677" s="67"/>
      <c r="D1677" s="67"/>
      <c r="E1677" s="67"/>
      <c r="F1677" s="66"/>
      <c r="G1677" s="68"/>
      <c r="H1677" s="68"/>
      <c r="I1677" s="69"/>
      <c r="J1677" s="66"/>
      <c r="K1677" s="66"/>
    </row>
    <row r="1678" spans="1:11" ht="12.75" x14ac:dyDescent="0.2">
      <c r="A1678" s="66"/>
      <c r="B1678" s="66"/>
      <c r="C1678" s="67"/>
      <c r="D1678" s="67"/>
      <c r="E1678" s="67"/>
      <c r="F1678" s="66"/>
      <c r="G1678" s="68"/>
      <c r="H1678" s="68"/>
      <c r="I1678" s="69"/>
      <c r="J1678" s="66"/>
      <c r="K1678" s="66"/>
    </row>
    <row r="1679" spans="1:11" ht="12.75" x14ac:dyDescent="0.2">
      <c r="A1679" s="66"/>
      <c r="B1679" s="66"/>
      <c r="C1679" s="67"/>
      <c r="D1679" s="67"/>
      <c r="E1679" s="67"/>
      <c r="F1679" s="66"/>
      <c r="G1679" s="68"/>
      <c r="H1679" s="68"/>
      <c r="I1679" s="69"/>
      <c r="J1679" s="66"/>
      <c r="K1679" s="66"/>
    </row>
    <row r="1680" spans="1:11" ht="12.75" x14ac:dyDescent="0.2">
      <c r="A1680" s="66"/>
      <c r="B1680" s="66"/>
      <c r="C1680" s="67"/>
      <c r="D1680" s="67"/>
      <c r="E1680" s="67"/>
      <c r="F1680" s="66"/>
      <c r="G1680" s="68"/>
      <c r="H1680" s="68"/>
      <c r="I1680" s="69"/>
      <c r="J1680" s="66"/>
      <c r="K1680" s="66"/>
    </row>
    <row r="1681" spans="1:11" ht="12.75" x14ac:dyDescent="0.2">
      <c r="A1681" s="66"/>
      <c r="B1681" s="66"/>
      <c r="C1681" s="67"/>
      <c r="D1681" s="67"/>
      <c r="E1681" s="67"/>
      <c r="F1681" s="66"/>
      <c r="G1681" s="68"/>
      <c r="H1681" s="68"/>
      <c r="I1681" s="69"/>
      <c r="J1681" s="66"/>
      <c r="K1681" s="66"/>
    </row>
    <row r="1682" spans="1:11" ht="12.75" x14ac:dyDescent="0.2">
      <c r="A1682" s="66"/>
      <c r="B1682" s="66"/>
      <c r="C1682" s="67"/>
      <c r="D1682" s="67"/>
      <c r="E1682" s="67"/>
      <c r="F1682" s="66"/>
      <c r="G1682" s="68"/>
      <c r="H1682" s="68"/>
      <c r="I1682" s="69"/>
      <c r="J1682" s="66"/>
      <c r="K1682" s="66"/>
    </row>
    <row r="1683" spans="1:11" ht="12.75" x14ac:dyDescent="0.2">
      <c r="A1683" s="66"/>
      <c r="B1683" s="66"/>
      <c r="C1683" s="67"/>
      <c r="D1683" s="67"/>
      <c r="E1683" s="67"/>
      <c r="F1683" s="66"/>
      <c r="G1683" s="68"/>
      <c r="H1683" s="68"/>
      <c r="I1683" s="69"/>
      <c r="J1683" s="66"/>
      <c r="K1683" s="66"/>
    </row>
    <row r="1684" spans="1:11" ht="12.75" x14ac:dyDescent="0.2">
      <c r="A1684" s="66"/>
      <c r="B1684" s="66"/>
      <c r="C1684" s="67"/>
      <c r="D1684" s="67"/>
      <c r="E1684" s="67"/>
      <c r="F1684" s="66"/>
      <c r="G1684" s="68"/>
      <c r="H1684" s="68"/>
      <c r="I1684" s="69"/>
      <c r="J1684" s="66"/>
      <c r="K1684" s="66"/>
    </row>
    <row r="1685" spans="1:11" ht="12.75" x14ac:dyDescent="0.2">
      <c r="A1685" s="66"/>
      <c r="B1685" s="66"/>
      <c r="C1685" s="67"/>
      <c r="D1685" s="67"/>
      <c r="E1685" s="67"/>
      <c r="F1685" s="66"/>
      <c r="G1685" s="68"/>
      <c r="H1685" s="68"/>
      <c r="I1685" s="69"/>
      <c r="J1685" s="66"/>
      <c r="K1685" s="66"/>
    </row>
    <row r="1686" spans="1:11" ht="12.75" x14ac:dyDescent="0.2">
      <c r="A1686" s="66"/>
      <c r="B1686" s="66"/>
      <c r="C1686" s="67"/>
      <c r="D1686" s="67"/>
      <c r="E1686" s="67"/>
      <c r="F1686" s="66"/>
      <c r="G1686" s="68"/>
      <c r="H1686" s="68"/>
      <c r="I1686" s="69"/>
      <c r="J1686" s="66"/>
      <c r="K1686" s="66"/>
    </row>
    <row r="1687" spans="1:11" ht="12.75" x14ac:dyDescent="0.2">
      <c r="A1687" s="66"/>
      <c r="B1687" s="66"/>
      <c r="C1687" s="67"/>
      <c r="D1687" s="67"/>
      <c r="E1687" s="67"/>
      <c r="F1687" s="66"/>
      <c r="G1687" s="68"/>
      <c r="H1687" s="68"/>
      <c r="I1687" s="69"/>
      <c r="J1687" s="66"/>
      <c r="K1687" s="66"/>
    </row>
    <row r="1688" spans="1:11" ht="12.75" x14ac:dyDescent="0.2">
      <c r="A1688" s="66"/>
      <c r="B1688" s="66"/>
      <c r="C1688" s="67"/>
      <c r="D1688" s="67"/>
      <c r="E1688" s="67"/>
      <c r="F1688" s="66"/>
      <c r="G1688" s="68"/>
      <c r="H1688" s="68"/>
      <c r="I1688" s="69"/>
      <c r="J1688" s="66"/>
      <c r="K1688" s="66"/>
    </row>
    <row r="1689" spans="1:11" ht="12.75" x14ac:dyDescent="0.2">
      <c r="A1689" s="66"/>
      <c r="B1689" s="66"/>
      <c r="C1689" s="67"/>
      <c r="D1689" s="67"/>
      <c r="E1689" s="67"/>
      <c r="F1689" s="66"/>
      <c r="G1689" s="68"/>
      <c r="H1689" s="68"/>
      <c r="I1689" s="69"/>
      <c r="J1689" s="66"/>
      <c r="K1689" s="66"/>
    </row>
    <row r="1690" spans="1:11" ht="12.75" x14ac:dyDescent="0.2">
      <c r="A1690" s="66"/>
      <c r="B1690" s="66"/>
      <c r="C1690" s="67"/>
      <c r="D1690" s="67"/>
      <c r="E1690" s="67"/>
      <c r="F1690" s="66"/>
      <c r="G1690" s="68"/>
      <c r="H1690" s="68"/>
      <c r="I1690" s="69"/>
      <c r="J1690" s="66"/>
      <c r="K1690" s="66"/>
    </row>
    <row r="1691" spans="1:11" ht="12.75" x14ac:dyDescent="0.2">
      <c r="A1691" s="66"/>
      <c r="B1691" s="66"/>
      <c r="C1691" s="67"/>
      <c r="D1691" s="67"/>
      <c r="E1691" s="67"/>
      <c r="F1691" s="66"/>
      <c r="G1691" s="68"/>
      <c r="H1691" s="68"/>
      <c r="I1691" s="69"/>
      <c r="J1691" s="66"/>
      <c r="K1691" s="66"/>
    </row>
    <row r="1692" spans="1:11" ht="12.75" x14ac:dyDescent="0.2">
      <c r="A1692" s="66"/>
      <c r="B1692" s="66"/>
      <c r="C1692" s="67"/>
      <c r="D1692" s="67"/>
      <c r="E1692" s="67"/>
      <c r="F1692" s="66"/>
      <c r="G1692" s="68"/>
      <c r="H1692" s="68"/>
      <c r="I1692" s="69"/>
      <c r="J1692" s="66"/>
      <c r="K1692" s="66"/>
    </row>
    <row r="1693" spans="1:11" ht="12.75" x14ac:dyDescent="0.2">
      <c r="A1693" s="66"/>
      <c r="B1693" s="66"/>
      <c r="C1693" s="67"/>
      <c r="D1693" s="67"/>
      <c r="E1693" s="67"/>
      <c r="F1693" s="66"/>
      <c r="G1693" s="68"/>
      <c r="H1693" s="68"/>
      <c r="I1693" s="70"/>
      <c r="J1693" s="66"/>
      <c r="K1693" s="66"/>
    </row>
    <row r="1694" spans="1:11" ht="12.75" x14ac:dyDescent="0.2">
      <c r="A1694" s="66"/>
      <c r="B1694" s="66"/>
      <c r="C1694" s="67"/>
      <c r="D1694" s="67"/>
      <c r="E1694" s="67"/>
      <c r="F1694" s="66"/>
      <c r="G1694" s="68"/>
      <c r="H1694" s="68"/>
      <c r="I1694" s="69"/>
      <c r="J1694" s="66"/>
      <c r="K1694" s="66"/>
    </row>
    <row r="1695" spans="1:11" ht="12.75" x14ac:dyDescent="0.2">
      <c r="A1695" s="66"/>
      <c r="B1695" s="66"/>
      <c r="C1695" s="67"/>
      <c r="D1695" s="67"/>
      <c r="E1695" s="67"/>
      <c r="F1695" s="66"/>
      <c r="G1695" s="68"/>
      <c r="H1695" s="68"/>
      <c r="I1695" s="64"/>
      <c r="J1695" s="66"/>
      <c r="K1695" s="66"/>
    </row>
    <row r="1696" spans="1:11" ht="12.75" x14ac:dyDescent="0.2">
      <c r="A1696" s="66"/>
      <c r="B1696" s="66"/>
      <c r="C1696" s="67"/>
      <c r="D1696" s="67"/>
      <c r="E1696" s="67"/>
      <c r="F1696" s="66"/>
      <c r="G1696" s="68"/>
      <c r="H1696" s="68"/>
      <c r="I1696" s="69"/>
      <c r="J1696" s="66"/>
      <c r="K1696" s="66"/>
    </row>
    <row r="1697" spans="1:11" ht="12.75" x14ac:dyDescent="0.2">
      <c r="A1697" s="66"/>
      <c r="B1697" s="66"/>
      <c r="C1697" s="67"/>
      <c r="D1697" s="67"/>
      <c r="E1697" s="67"/>
      <c r="F1697" s="66"/>
      <c r="G1697" s="68"/>
      <c r="H1697" s="68"/>
      <c r="I1697" s="69"/>
      <c r="J1697" s="66"/>
      <c r="K1697" s="66"/>
    </row>
    <row r="1698" spans="1:11" ht="12.75" x14ac:dyDescent="0.2">
      <c r="A1698" s="66"/>
      <c r="B1698" s="66"/>
      <c r="C1698" s="67"/>
      <c r="D1698" s="67"/>
      <c r="E1698" s="67"/>
      <c r="F1698" s="66"/>
      <c r="G1698" s="68"/>
      <c r="H1698" s="68"/>
      <c r="I1698" s="69"/>
      <c r="J1698" s="66"/>
      <c r="K1698" s="66"/>
    </row>
    <row r="1699" spans="1:11" ht="12.75" x14ac:dyDescent="0.2">
      <c r="A1699" s="66"/>
      <c r="B1699" s="66"/>
      <c r="C1699" s="67"/>
      <c r="D1699" s="67"/>
      <c r="E1699" s="67"/>
      <c r="F1699" s="66"/>
      <c r="G1699" s="68"/>
      <c r="H1699" s="68"/>
      <c r="I1699" s="69"/>
      <c r="J1699" s="66"/>
      <c r="K1699" s="66"/>
    </row>
    <row r="1700" spans="1:11" ht="12.75" x14ac:dyDescent="0.2">
      <c r="A1700" s="66"/>
      <c r="B1700" s="66"/>
      <c r="C1700" s="67"/>
      <c r="D1700" s="67"/>
      <c r="E1700" s="67"/>
      <c r="F1700" s="66"/>
      <c r="G1700" s="68"/>
      <c r="H1700" s="68"/>
      <c r="I1700" s="64"/>
      <c r="J1700" s="66"/>
      <c r="K1700" s="66"/>
    </row>
    <row r="1701" spans="1:11" ht="12.75" x14ac:dyDescent="0.2">
      <c r="A1701" s="66"/>
      <c r="B1701" s="66"/>
      <c r="C1701" s="67"/>
      <c r="D1701" s="67"/>
      <c r="E1701" s="67"/>
      <c r="F1701" s="66"/>
      <c r="G1701" s="68"/>
      <c r="H1701" s="68"/>
      <c r="I1701" s="70"/>
      <c r="J1701" s="66"/>
      <c r="K1701" s="66"/>
    </row>
    <row r="1702" spans="1:11" ht="12.75" x14ac:dyDescent="0.2">
      <c r="A1702" s="66"/>
      <c r="B1702" s="66"/>
      <c r="C1702" s="67"/>
      <c r="D1702" s="67"/>
      <c r="E1702" s="67"/>
      <c r="F1702" s="66"/>
      <c r="G1702" s="68"/>
      <c r="H1702" s="68"/>
      <c r="I1702" s="69"/>
      <c r="J1702" s="66"/>
      <c r="K1702" s="66"/>
    </row>
    <row r="1703" spans="1:11" ht="12.75" x14ac:dyDescent="0.2">
      <c r="A1703" s="66"/>
      <c r="B1703" s="66"/>
      <c r="C1703" s="67"/>
      <c r="D1703" s="67"/>
      <c r="E1703" s="67"/>
      <c r="F1703" s="66"/>
      <c r="G1703" s="68"/>
      <c r="H1703" s="68"/>
      <c r="I1703" s="69"/>
      <c r="J1703" s="66"/>
      <c r="K1703" s="66"/>
    </row>
    <row r="1704" spans="1:11" ht="12.75" x14ac:dyDescent="0.2">
      <c r="A1704" s="66"/>
      <c r="B1704" s="66"/>
      <c r="C1704" s="67"/>
      <c r="D1704" s="67"/>
      <c r="E1704" s="67"/>
      <c r="F1704" s="66"/>
      <c r="G1704" s="68"/>
      <c r="H1704" s="68"/>
      <c r="I1704" s="69"/>
      <c r="J1704" s="66"/>
      <c r="K1704" s="66"/>
    </row>
    <row r="1705" spans="1:11" ht="12.75" x14ac:dyDescent="0.2">
      <c r="A1705" s="66"/>
      <c r="B1705" s="66"/>
      <c r="C1705" s="67"/>
      <c r="D1705" s="67"/>
      <c r="E1705" s="67"/>
      <c r="F1705" s="66"/>
      <c r="G1705" s="68"/>
      <c r="H1705" s="68"/>
      <c r="I1705" s="76"/>
      <c r="J1705" s="66"/>
      <c r="K1705" s="66"/>
    </row>
    <row r="1706" spans="1:11" ht="12.75" x14ac:dyDescent="0.2">
      <c r="A1706" s="66"/>
      <c r="B1706" s="66"/>
      <c r="C1706" s="67"/>
      <c r="D1706" s="67"/>
      <c r="E1706" s="67"/>
      <c r="F1706" s="66"/>
      <c r="G1706" s="68"/>
      <c r="H1706" s="68"/>
      <c r="I1706" s="77"/>
      <c r="J1706" s="66"/>
      <c r="K1706" s="66"/>
    </row>
    <row r="1707" spans="1:11" ht="12.75" x14ac:dyDescent="0.2">
      <c r="A1707" s="66"/>
      <c r="B1707" s="66"/>
      <c r="C1707" s="67"/>
      <c r="D1707" s="67"/>
      <c r="E1707" s="67"/>
      <c r="F1707" s="66"/>
      <c r="G1707" s="68"/>
      <c r="H1707" s="68"/>
      <c r="I1707" s="77"/>
      <c r="J1707" s="66"/>
      <c r="K1707" s="66"/>
    </row>
    <row r="1708" spans="1:11" ht="12.75" x14ac:dyDescent="0.2">
      <c r="A1708" s="66"/>
      <c r="B1708" s="66"/>
      <c r="C1708" s="67"/>
      <c r="D1708" s="67"/>
      <c r="E1708" s="67"/>
      <c r="F1708" s="66"/>
      <c r="G1708" s="68"/>
      <c r="H1708" s="68"/>
      <c r="I1708" s="69"/>
      <c r="J1708" s="66"/>
      <c r="K1708" s="66"/>
    </row>
    <row r="1709" spans="1:11" ht="12.75" x14ac:dyDescent="0.2">
      <c r="A1709" s="66"/>
      <c r="B1709" s="66"/>
      <c r="C1709" s="67"/>
      <c r="D1709" s="67"/>
      <c r="E1709" s="67"/>
      <c r="F1709" s="66"/>
      <c r="G1709" s="68"/>
      <c r="H1709" s="68"/>
      <c r="I1709" s="69"/>
      <c r="J1709" s="66"/>
      <c r="K1709" s="66"/>
    </row>
    <row r="1710" spans="1:11" ht="12.75" x14ac:dyDescent="0.2">
      <c r="A1710" s="66"/>
      <c r="B1710" s="66"/>
      <c r="C1710" s="67"/>
      <c r="D1710" s="67"/>
      <c r="E1710" s="67"/>
      <c r="F1710" s="66"/>
      <c r="G1710" s="68"/>
      <c r="H1710" s="68"/>
      <c r="I1710" s="69"/>
      <c r="J1710" s="66"/>
      <c r="K1710" s="66"/>
    </row>
    <row r="1711" spans="1:11" ht="12.75" x14ac:dyDescent="0.2">
      <c r="A1711" s="66"/>
      <c r="B1711" s="66"/>
      <c r="C1711" s="67"/>
      <c r="D1711" s="67"/>
      <c r="E1711" s="67"/>
      <c r="F1711" s="66"/>
      <c r="G1711" s="68"/>
      <c r="H1711" s="68"/>
      <c r="I1711" s="70"/>
      <c r="J1711" s="66"/>
      <c r="K1711" s="66"/>
    </row>
    <row r="1712" spans="1:11" ht="12.75" x14ac:dyDescent="0.2">
      <c r="A1712" s="66"/>
      <c r="B1712" s="66"/>
      <c r="C1712" s="67"/>
      <c r="D1712" s="67"/>
      <c r="E1712" s="67"/>
      <c r="F1712" s="66"/>
      <c r="G1712" s="68"/>
      <c r="H1712" s="68"/>
      <c r="I1712" s="70"/>
      <c r="J1712" s="66"/>
      <c r="K1712" s="66"/>
    </row>
    <row r="1713" spans="1:11" ht="12.75" x14ac:dyDescent="0.2">
      <c r="A1713" s="66"/>
      <c r="B1713" s="66"/>
      <c r="C1713" s="67"/>
      <c r="D1713" s="67"/>
      <c r="E1713" s="67"/>
      <c r="F1713" s="66"/>
      <c r="G1713" s="68"/>
      <c r="H1713" s="68"/>
      <c r="I1713" s="69"/>
      <c r="J1713" s="66"/>
      <c r="K1713" s="66"/>
    </row>
    <row r="1714" spans="1:11" ht="12.75" x14ac:dyDescent="0.2">
      <c r="A1714" s="66"/>
      <c r="B1714" s="66"/>
      <c r="C1714" s="67"/>
      <c r="D1714" s="67"/>
      <c r="E1714" s="67"/>
      <c r="F1714" s="66"/>
      <c r="G1714" s="68"/>
      <c r="H1714" s="68"/>
      <c r="I1714" s="69"/>
      <c r="J1714" s="66"/>
      <c r="K1714" s="66"/>
    </row>
    <row r="1715" spans="1:11" ht="12.75" x14ac:dyDescent="0.2">
      <c r="A1715" s="66"/>
      <c r="B1715" s="66"/>
      <c r="C1715" s="67"/>
      <c r="D1715" s="67"/>
      <c r="E1715" s="67"/>
      <c r="F1715" s="66"/>
      <c r="G1715" s="68"/>
      <c r="H1715" s="68"/>
      <c r="I1715" s="69"/>
      <c r="J1715" s="66"/>
      <c r="K1715" s="66"/>
    </row>
    <row r="1716" spans="1:11" ht="12.75" x14ac:dyDescent="0.2">
      <c r="A1716" s="66"/>
      <c r="B1716" s="66"/>
      <c r="C1716" s="67"/>
      <c r="D1716" s="67"/>
      <c r="E1716" s="67"/>
      <c r="F1716" s="66"/>
      <c r="G1716" s="68"/>
      <c r="H1716" s="68"/>
      <c r="I1716" s="69"/>
      <c r="J1716" s="66"/>
      <c r="K1716" s="66"/>
    </row>
    <row r="1717" spans="1:11" ht="12.75" x14ac:dyDescent="0.2">
      <c r="A1717" s="66"/>
      <c r="B1717" s="66"/>
      <c r="C1717" s="67"/>
      <c r="D1717" s="67"/>
      <c r="E1717" s="67"/>
      <c r="F1717" s="66"/>
      <c r="G1717" s="68"/>
      <c r="H1717" s="68"/>
      <c r="I1717" s="69"/>
      <c r="J1717" s="66"/>
      <c r="K1717" s="66"/>
    </row>
    <row r="1718" spans="1:11" ht="12.75" x14ac:dyDescent="0.2">
      <c r="A1718" s="66"/>
      <c r="B1718" s="66"/>
      <c r="C1718" s="67"/>
      <c r="D1718" s="67"/>
      <c r="E1718" s="67"/>
      <c r="F1718" s="66"/>
      <c r="G1718" s="68"/>
      <c r="H1718" s="68"/>
      <c r="I1718" s="70"/>
      <c r="J1718" s="66"/>
      <c r="K1718" s="66"/>
    </row>
    <row r="1719" spans="1:11" ht="12.75" x14ac:dyDescent="0.2">
      <c r="A1719" s="66"/>
      <c r="B1719" s="66"/>
      <c r="C1719" s="67"/>
      <c r="D1719" s="67"/>
      <c r="E1719" s="67"/>
      <c r="F1719" s="66"/>
      <c r="G1719" s="68"/>
      <c r="H1719" s="68"/>
      <c r="I1719" s="70"/>
      <c r="J1719" s="66"/>
      <c r="K1719" s="66"/>
    </row>
    <row r="1720" spans="1:11" ht="12.75" x14ac:dyDescent="0.2">
      <c r="A1720" s="66"/>
      <c r="B1720" s="66"/>
      <c r="C1720" s="67"/>
      <c r="D1720" s="67"/>
      <c r="E1720" s="67"/>
      <c r="F1720" s="66"/>
      <c r="G1720" s="68"/>
      <c r="H1720" s="68"/>
      <c r="I1720" s="69"/>
      <c r="J1720" s="66"/>
      <c r="K1720" s="66"/>
    </row>
    <row r="1721" spans="1:11" ht="12.75" x14ac:dyDescent="0.2">
      <c r="A1721" s="66"/>
      <c r="B1721" s="66"/>
      <c r="C1721" s="67"/>
      <c r="D1721" s="67"/>
      <c r="E1721" s="67"/>
      <c r="F1721" s="66"/>
      <c r="G1721" s="68"/>
      <c r="H1721" s="68"/>
      <c r="I1721" s="69"/>
      <c r="J1721" s="66"/>
      <c r="K1721" s="66"/>
    </row>
    <row r="1722" spans="1:11" ht="12.75" x14ac:dyDescent="0.2">
      <c r="A1722" s="66"/>
      <c r="B1722" s="66"/>
      <c r="C1722" s="67"/>
      <c r="D1722" s="67"/>
      <c r="E1722" s="67"/>
      <c r="F1722" s="66"/>
      <c r="G1722" s="68"/>
      <c r="H1722" s="68"/>
      <c r="I1722" s="69"/>
      <c r="J1722" s="66"/>
      <c r="K1722" s="66"/>
    </row>
    <row r="1723" spans="1:11" ht="12.75" x14ac:dyDescent="0.2">
      <c r="A1723" s="66"/>
      <c r="B1723" s="66"/>
      <c r="C1723" s="67"/>
      <c r="D1723" s="67"/>
      <c r="E1723" s="67"/>
      <c r="F1723" s="66"/>
      <c r="G1723" s="68"/>
      <c r="H1723" s="68"/>
      <c r="I1723" s="69"/>
      <c r="J1723" s="66"/>
      <c r="K1723" s="66"/>
    </row>
    <row r="1724" spans="1:11" ht="12.75" x14ac:dyDescent="0.2">
      <c r="A1724" s="66"/>
      <c r="B1724" s="66"/>
      <c r="C1724" s="67"/>
      <c r="D1724" s="67"/>
      <c r="E1724" s="67"/>
      <c r="F1724" s="66"/>
      <c r="G1724" s="68"/>
      <c r="H1724" s="68"/>
      <c r="I1724" s="69"/>
      <c r="J1724" s="66"/>
      <c r="K1724" s="66"/>
    </row>
    <row r="1725" spans="1:11" ht="12.75" x14ac:dyDescent="0.2">
      <c r="A1725" s="66"/>
      <c r="B1725" s="66"/>
      <c r="C1725" s="67"/>
      <c r="D1725" s="67"/>
      <c r="E1725" s="67"/>
      <c r="F1725" s="66"/>
      <c r="G1725" s="68"/>
      <c r="H1725" s="68"/>
      <c r="I1725" s="69"/>
      <c r="J1725" s="66"/>
      <c r="K1725" s="66"/>
    </row>
    <row r="1726" spans="1:11" ht="12.75" x14ac:dyDescent="0.2">
      <c r="A1726" s="66"/>
      <c r="B1726" s="66"/>
      <c r="C1726" s="67"/>
      <c r="D1726" s="67"/>
      <c r="E1726" s="67"/>
      <c r="F1726" s="66"/>
      <c r="G1726" s="68"/>
      <c r="H1726" s="68"/>
      <c r="I1726" s="69"/>
      <c r="J1726" s="66"/>
      <c r="K1726" s="66"/>
    </row>
    <row r="1727" spans="1:11" ht="12.75" x14ac:dyDescent="0.2">
      <c r="A1727" s="66"/>
      <c r="B1727" s="66"/>
      <c r="C1727" s="67"/>
      <c r="D1727" s="67"/>
      <c r="E1727" s="67"/>
      <c r="F1727" s="66"/>
      <c r="G1727" s="68"/>
      <c r="H1727" s="68"/>
      <c r="I1727" s="69"/>
      <c r="J1727" s="66"/>
      <c r="K1727" s="66"/>
    </row>
    <row r="1728" spans="1:11" ht="12.75" x14ac:dyDescent="0.2">
      <c r="A1728" s="66"/>
      <c r="B1728" s="66"/>
      <c r="C1728" s="67"/>
      <c r="D1728" s="67"/>
      <c r="E1728" s="67"/>
      <c r="F1728" s="66"/>
      <c r="G1728" s="68"/>
      <c r="H1728" s="68"/>
      <c r="I1728" s="69"/>
      <c r="J1728" s="66"/>
      <c r="K1728" s="66"/>
    </row>
    <row r="1729" spans="1:11" ht="12.75" x14ac:dyDescent="0.2">
      <c r="A1729" s="66"/>
      <c r="B1729" s="66"/>
      <c r="C1729" s="67"/>
      <c r="D1729" s="67"/>
      <c r="E1729" s="67"/>
      <c r="F1729" s="66"/>
      <c r="G1729" s="68"/>
      <c r="H1729" s="68"/>
      <c r="I1729" s="69"/>
      <c r="J1729" s="66"/>
      <c r="K1729" s="66"/>
    </row>
    <row r="1730" spans="1:11" ht="12.75" x14ac:dyDescent="0.2">
      <c r="A1730" s="66"/>
      <c r="B1730" s="66"/>
      <c r="C1730" s="67"/>
      <c r="D1730" s="67"/>
      <c r="E1730" s="67"/>
      <c r="F1730" s="66"/>
      <c r="G1730" s="68"/>
      <c r="H1730" s="68"/>
      <c r="I1730" s="69"/>
      <c r="J1730" s="66"/>
      <c r="K1730" s="66"/>
    </row>
    <row r="1731" spans="1:11" ht="12.75" x14ac:dyDescent="0.2">
      <c r="A1731" s="66"/>
      <c r="B1731" s="66"/>
      <c r="C1731" s="67"/>
      <c r="D1731" s="67"/>
      <c r="E1731" s="67"/>
      <c r="F1731" s="66"/>
      <c r="G1731" s="68"/>
      <c r="H1731" s="68"/>
      <c r="I1731" s="69"/>
      <c r="J1731" s="66"/>
      <c r="K1731" s="66"/>
    </row>
    <row r="1732" spans="1:11" ht="12.75" x14ac:dyDescent="0.2">
      <c r="A1732" s="66"/>
      <c r="B1732" s="66"/>
      <c r="C1732" s="67"/>
      <c r="D1732" s="67"/>
      <c r="E1732" s="67"/>
      <c r="F1732" s="66"/>
      <c r="G1732" s="68"/>
      <c r="H1732" s="68"/>
      <c r="I1732" s="69"/>
      <c r="J1732" s="66"/>
      <c r="K1732" s="66"/>
    </row>
    <row r="1733" spans="1:11" ht="12.75" x14ac:dyDescent="0.2">
      <c r="A1733" s="66"/>
      <c r="B1733" s="66"/>
      <c r="C1733" s="67"/>
      <c r="D1733" s="67"/>
      <c r="E1733" s="67"/>
      <c r="F1733" s="66"/>
      <c r="G1733" s="68"/>
      <c r="H1733" s="68"/>
      <c r="I1733" s="69"/>
      <c r="J1733" s="66"/>
      <c r="K1733" s="66"/>
    </row>
    <row r="1734" spans="1:11" ht="12.75" x14ac:dyDescent="0.2">
      <c r="A1734" s="66"/>
      <c r="B1734" s="66"/>
      <c r="C1734" s="67"/>
      <c r="D1734" s="67"/>
      <c r="E1734" s="67"/>
      <c r="F1734" s="66"/>
      <c r="G1734" s="68"/>
      <c r="H1734" s="68"/>
      <c r="I1734" s="69"/>
      <c r="J1734" s="66"/>
      <c r="K1734" s="66"/>
    </row>
    <row r="1735" spans="1:11" ht="12.75" x14ac:dyDescent="0.2">
      <c r="A1735" s="66"/>
      <c r="B1735" s="66"/>
      <c r="C1735" s="67"/>
      <c r="D1735" s="67"/>
      <c r="E1735" s="67"/>
      <c r="F1735" s="66"/>
      <c r="G1735" s="68"/>
      <c r="H1735" s="68"/>
      <c r="I1735" s="69"/>
      <c r="J1735" s="66"/>
      <c r="K1735" s="66"/>
    </row>
    <row r="1736" spans="1:11" ht="12.75" x14ac:dyDescent="0.2">
      <c r="A1736" s="66"/>
      <c r="B1736" s="66"/>
      <c r="C1736" s="67"/>
      <c r="D1736" s="67"/>
      <c r="E1736" s="67"/>
      <c r="F1736" s="66"/>
      <c r="G1736" s="68"/>
      <c r="H1736" s="68"/>
      <c r="I1736" s="69"/>
      <c r="J1736" s="66"/>
      <c r="K1736" s="66"/>
    </row>
    <row r="1737" spans="1:11" ht="12.75" x14ac:dyDescent="0.2">
      <c r="A1737" s="66"/>
      <c r="B1737" s="66"/>
      <c r="C1737" s="67"/>
      <c r="D1737" s="67"/>
      <c r="E1737" s="67"/>
      <c r="F1737" s="66"/>
      <c r="G1737" s="68"/>
      <c r="H1737" s="68"/>
      <c r="I1737" s="69"/>
      <c r="J1737" s="66"/>
      <c r="K1737" s="66"/>
    </row>
    <row r="1738" spans="1:11" ht="12.75" x14ac:dyDescent="0.2">
      <c r="A1738" s="66"/>
      <c r="B1738" s="66"/>
      <c r="C1738" s="67"/>
      <c r="D1738" s="67"/>
      <c r="E1738" s="67"/>
      <c r="F1738" s="66"/>
      <c r="G1738" s="68"/>
      <c r="H1738" s="68"/>
      <c r="I1738" s="69"/>
      <c r="J1738" s="66"/>
      <c r="K1738" s="66"/>
    </row>
    <row r="1739" spans="1:11" ht="12.75" x14ac:dyDescent="0.2">
      <c r="A1739" s="66"/>
      <c r="B1739" s="66"/>
      <c r="C1739" s="67"/>
      <c r="D1739" s="67"/>
      <c r="E1739" s="67"/>
      <c r="F1739" s="66"/>
      <c r="G1739" s="68"/>
      <c r="H1739" s="68"/>
      <c r="I1739" s="69"/>
      <c r="J1739" s="66"/>
      <c r="K1739" s="66"/>
    </row>
    <row r="1740" spans="1:11" ht="12.75" x14ac:dyDescent="0.2">
      <c r="A1740" s="66"/>
      <c r="B1740" s="66"/>
      <c r="C1740" s="67"/>
      <c r="D1740" s="67"/>
      <c r="E1740" s="67"/>
      <c r="F1740" s="66"/>
      <c r="G1740" s="68"/>
      <c r="H1740" s="68"/>
      <c r="I1740" s="69"/>
      <c r="J1740" s="66"/>
      <c r="K1740" s="66"/>
    </row>
    <row r="1741" spans="1:11" ht="12.75" x14ac:dyDescent="0.2">
      <c r="A1741" s="66"/>
      <c r="B1741" s="66"/>
      <c r="C1741" s="67"/>
      <c r="D1741" s="67"/>
      <c r="E1741" s="67"/>
      <c r="F1741" s="66"/>
      <c r="G1741" s="68"/>
      <c r="H1741" s="68"/>
      <c r="I1741" s="69"/>
      <c r="J1741" s="66"/>
      <c r="K1741" s="66"/>
    </row>
    <row r="1742" spans="1:11" ht="12.75" x14ac:dyDescent="0.2">
      <c r="A1742" s="66"/>
      <c r="B1742" s="66"/>
      <c r="C1742" s="67"/>
      <c r="D1742" s="67"/>
      <c r="E1742" s="67"/>
      <c r="F1742" s="66"/>
      <c r="G1742" s="68"/>
      <c r="H1742" s="68"/>
      <c r="I1742" s="69"/>
      <c r="J1742" s="66"/>
      <c r="K1742" s="66"/>
    </row>
    <row r="1743" spans="1:11" ht="12.75" x14ac:dyDescent="0.2">
      <c r="A1743" s="66"/>
      <c r="B1743" s="66"/>
      <c r="C1743" s="67"/>
      <c r="D1743" s="67"/>
      <c r="E1743" s="67"/>
      <c r="F1743" s="66"/>
      <c r="G1743" s="68"/>
      <c r="H1743" s="68"/>
      <c r="I1743" s="69"/>
      <c r="J1743" s="66"/>
      <c r="K1743" s="66"/>
    </row>
    <row r="1744" spans="1:11" ht="12.75" x14ac:dyDescent="0.2">
      <c r="A1744" s="66"/>
      <c r="B1744" s="66"/>
      <c r="C1744" s="67"/>
      <c r="D1744" s="67"/>
      <c r="E1744" s="67"/>
      <c r="F1744" s="66"/>
      <c r="G1744" s="68"/>
      <c r="H1744" s="68"/>
      <c r="I1744" s="69"/>
      <c r="J1744" s="66"/>
      <c r="K1744" s="66"/>
    </row>
    <row r="1745" spans="1:11" ht="12.75" x14ac:dyDescent="0.2">
      <c r="A1745" s="66"/>
      <c r="B1745" s="66"/>
      <c r="C1745" s="67"/>
      <c r="D1745" s="67"/>
      <c r="E1745" s="67"/>
      <c r="F1745" s="66"/>
      <c r="G1745" s="68"/>
      <c r="H1745" s="68"/>
      <c r="I1745" s="69"/>
      <c r="J1745" s="66"/>
      <c r="K1745" s="66"/>
    </row>
    <row r="1746" spans="1:11" ht="12.75" x14ac:dyDescent="0.2">
      <c r="A1746" s="66"/>
      <c r="B1746" s="66"/>
      <c r="C1746" s="67"/>
      <c r="D1746" s="67"/>
      <c r="E1746" s="67"/>
      <c r="F1746" s="66"/>
      <c r="G1746" s="68"/>
      <c r="H1746" s="68"/>
      <c r="I1746" s="69"/>
      <c r="J1746" s="66"/>
      <c r="K1746" s="66"/>
    </row>
    <row r="1747" spans="1:11" ht="12.75" x14ac:dyDescent="0.2">
      <c r="A1747" s="66"/>
      <c r="B1747" s="66"/>
      <c r="C1747" s="67"/>
      <c r="D1747" s="67"/>
      <c r="E1747" s="67"/>
      <c r="F1747" s="66"/>
      <c r="G1747" s="68"/>
      <c r="H1747" s="68"/>
      <c r="I1747" s="69"/>
      <c r="J1747" s="66"/>
      <c r="K1747" s="66"/>
    </row>
    <row r="1748" spans="1:11" ht="12.75" x14ac:dyDescent="0.2">
      <c r="A1748" s="66"/>
      <c r="B1748" s="66"/>
      <c r="C1748" s="67"/>
      <c r="D1748" s="67"/>
      <c r="E1748" s="67"/>
      <c r="F1748" s="66"/>
      <c r="G1748" s="68"/>
      <c r="H1748" s="68"/>
      <c r="I1748" s="69"/>
      <c r="J1748" s="66"/>
      <c r="K1748" s="66"/>
    </row>
    <row r="1749" spans="1:11" ht="12.75" x14ac:dyDescent="0.2">
      <c r="A1749" s="66"/>
      <c r="B1749" s="66"/>
      <c r="C1749" s="67"/>
      <c r="D1749" s="67"/>
      <c r="E1749" s="67"/>
      <c r="F1749" s="66"/>
      <c r="G1749" s="68"/>
      <c r="H1749" s="68"/>
      <c r="I1749" s="69"/>
      <c r="J1749" s="66"/>
      <c r="K1749" s="66"/>
    </row>
    <row r="1750" spans="1:11" ht="12.75" x14ac:dyDescent="0.2">
      <c r="A1750" s="66"/>
      <c r="B1750" s="66"/>
      <c r="C1750" s="67"/>
      <c r="D1750" s="67"/>
      <c r="E1750" s="67"/>
      <c r="F1750" s="66"/>
      <c r="G1750" s="68"/>
      <c r="H1750" s="68"/>
      <c r="I1750" s="69"/>
      <c r="J1750" s="66"/>
      <c r="K1750" s="66"/>
    </row>
    <row r="1751" spans="1:11" ht="12.75" x14ac:dyDescent="0.2">
      <c r="A1751" s="66"/>
      <c r="B1751" s="66"/>
      <c r="C1751" s="67"/>
      <c r="D1751" s="67"/>
      <c r="E1751" s="67"/>
      <c r="F1751" s="66"/>
      <c r="G1751" s="68"/>
      <c r="H1751" s="68"/>
      <c r="I1751" s="69"/>
      <c r="J1751" s="66"/>
      <c r="K1751" s="66"/>
    </row>
    <row r="1752" spans="1:11" ht="12.75" x14ac:dyDescent="0.2">
      <c r="A1752" s="66"/>
      <c r="B1752" s="66"/>
      <c r="C1752" s="67"/>
      <c r="D1752" s="67"/>
      <c r="E1752" s="67"/>
      <c r="F1752" s="66"/>
      <c r="G1752" s="68"/>
      <c r="H1752" s="68"/>
      <c r="I1752" s="69"/>
      <c r="J1752" s="66"/>
      <c r="K1752" s="66"/>
    </row>
    <row r="1753" spans="1:11" ht="12.75" x14ac:dyDescent="0.2">
      <c r="A1753" s="66"/>
      <c r="B1753" s="66"/>
      <c r="C1753" s="67"/>
      <c r="D1753" s="67"/>
      <c r="E1753" s="67"/>
      <c r="F1753" s="66"/>
      <c r="G1753" s="68"/>
      <c r="H1753" s="68"/>
      <c r="I1753" s="69"/>
      <c r="J1753" s="66"/>
      <c r="K1753" s="66"/>
    </row>
    <row r="1754" spans="1:11" ht="12.75" x14ac:dyDescent="0.2">
      <c r="A1754" s="66"/>
      <c r="B1754" s="66"/>
      <c r="C1754" s="67"/>
      <c r="D1754" s="67"/>
      <c r="E1754" s="67"/>
      <c r="F1754" s="66"/>
      <c r="G1754" s="68"/>
      <c r="H1754" s="68"/>
      <c r="I1754" s="69"/>
      <c r="J1754" s="66"/>
      <c r="K1754" s="66"/>
    </row>
    <row r="1755" spans="1:11" ht="12.75" x14ac:dyDescent="0.2">
      <c r="A1755" s="66"/>
      <c r="B1755" s="66"/>
      <c r="C1755" s="67"/>
      <c r="D1755" s="67"/>
      <c r="E1755" s="67"/>
      <c r="F1755" s="66"/>
      <c r="G1755" s="68"/>
      <c r="H1755" s="68"/>
      <c r="I1755" s="69"/>
      <c r="J1755" s="66"/>
      <c r="K1755" s="66"/>
    </row>
    <row r="1756" spans="1:11" ht="12.75" x14ac:dyDescent="0.2">
      <c r="A1756" s="66"/>
      <c r="B1756" s="66"/>
      <c r="C1756" s="67"/>
      <c r="D1756" s="67"/>
      <c r="E1756" s="67"/>
      <c r="F1756" s="66"/>
      <c r="G1756" s="68"/>
      <c r="H1756" s="68"/>
      <c r="I1756" s="69"/>
      <c r="J1756" s="66"/>
      <c r="K1756" s="66"/>
    </row>
    <row r="1757" spans="1:11" ht="12.75" x14ac:dyDescent="0.2">
      <c r="A1757" s="66"/>
      <c r="B1757" s="66"/>
      <c r="C1757" s="67"/>
      <c r="D1757" s="67"/>
      <c r="E1757" s="67"/>
      <c r="F1757" s="66"/>
      <c r="G1757" s="68"/>
      <c r="H1757" s="68"/>
      <c r="I1757" s="69"/>
      <c r="J1757" s="66"/>
      <c r="K1757" s="66"/>
    </row>
    <row r="1758" spans="1:11" ht="12.75" x14ac:dyDescent="0.2">
      <c r="A1758" s="66"/>
      <c r="B1758" s="66"/>
      <c r="C1758" s="67"/>
      <c r="D1758" s="67"/>
      <c r="E1758" s="67"/>
      <c r="F1758" s="66"/>
      <c r="G1758" s="68"/>
      <c r="H1758" s="68"/>
      <c r="I1758" s="69"/>
      <c r="J1758" s="66"/>
      <c r="K1758" s="66"/>
    </row>
    <row r="1759" spans="1:11" ht="12.75" x14ac:dyDescent="0.2">
      <c r="A1759" s="66"/>
      <c r="B1759" s="66"/>
      <c r="C1759" s="67"/>
      <c r="D1759" s="67"/>
      <c r="E1759" s="67"/>
      <c r="F1759" s="66"/>
      <c r="G1759" s="68"/>
      <c r="H1759" s="68"/>
      <c r="I1759" s="69"/>
      <c r="J1759" s="66"/>
      <c r="K1759" s="66"/>
    </row>
    <row r="1760" spans="1:11" ht="12.75" x14ac:dyDescent="0.2">
      <c r="A1760" s="66"/>
      <c r="B1760" s="66"/>
      <c r="C1760" s="67"/>
      <c r="D1760" s="67"/>
      <c r="E1760" s="67"/>
      <c r="F1760" s="66"/>
      <c r="G1760" s="68"/>
      <c r="H1760" s="68"/>
      <c r="I1760" s="69"/>
      <c r="J1760" s="66"/>
      <c r="K1760" s="66"/>
    </row>
    <row r="1761" spans="1:11" ht="12.75" x14ac:dyDescent="0.2">
      <c r="A1761" s="66"/>
      <c r="B1761" s="66"/>
      <c r="C1761" s="67"/>
      <c r="D1761" s="67"/>
      <c r="E1761" s="67"/>
      <c r="F1761" s="66"/>
      <c r="G1761" s="68"/>
      <c r="H1761" s="68"/>
      <c r="I1761" s="69"/>
      <c r="J1761" s="66"/>
      <c r="K1761" s="66"/>
    </row>
    <row r="1762" spans="1:11" ht="12.75" x14ac:dyDescent="0.2">
      <c r="A1762" s="66"/>
      <c r="B1762" s="66"/>
      <c r="C1762" s="67"/>
      <c r="D1762" s="67"/>
      <c r="E1762" s="67"/>
      <c r="F1762" s="66"/>
      <c r="G1762" s="68"/>
      <c r="H1762" s="68"/>
      <c r="I1762" s="69"/>
      <c r="J1762" s="66"/>
      <c r="K1762" s="66"/>
    </row>
    <row r="1763" spans="1:11" ht="12.75" x14ac:dyDescent="0.2">
      <c r="A1763" s="66"/>
      <c r="B1763" s="66"/>
      <c r="C1763" s="67"/>
      <c r="D1763" s="67"/>
      <c r="E1763" s="67"/>
      <c r="F1763" s="66"/>
      <c r="G1763" s="68"/>
      <c r="H1763" s="68"/>
      <c r="I1763" s="69"/>
      <c r="J1763" s="66"/>
      <c r="K1763" s="66"/>
    </row>
    <row r="1764" spans="1:11" ht="12.75" x14ac:dyDescent="0.2">
      <c r="A1764" s="66"/>
      <c r="B1764" s="66"/>
      <c r="C1764" s="67"/>
      <c r="D1764" s="67"/>
      <c r="E1764" s="67"/>
      <c r="F1764" s="66"/>
      <c r="G1764" s="68"/>
      <c r="H1764" s="68"/>
      <c r="I1764" s="69"/>
      <c r="J1764" s="66"/>
      <c r="K1764" s="66"/>
    </row>
    <row r="1765" spans="1:11" ht="12.75" x14ac:dyDescent="0.2">
      <c r="A1765" s="66"/>
      <c r="B1765" s="66"/>
      <c r="C1765" s="67"/>
      <c r="D1765" s="67"/>
      <c r="E1765" s="67"/>
      <c r="F1765" s="66"/>
      <c r="G1765" s="68"/>
      <c r="H1765" s="68"/>
      <c r="I1765" s="69"/>
      <c r="J1765" s="66"/>
      <c r="K1765" s="66"/>
    </row>
    <row r="1766" spans="1:11" ht="12.75" x14ac:dyDescent="0.2">
      <c r="A1766" s="66"/>
      <c r="B1766" s="66"/>
      <c r="C1766" s="67"/>
      <c r="D1766" s="67"/>
      <c r="E1766" s="67"/>
      <c r="F1766" s="66"/>
      <c r="G1766" s="68"/>
      <c r="H1766" s="68"/>
      <c r="I1766" s="69"/>
      <c r="J1766" s="66"/>
      <c r="K1766" s="66"/>
    </row>
    <row r="1767" spans="1:11" ht="12.75" x14ac:dyDescent="0.2">
      <c r="A1767" s="66"/>
      <c r="B1767" s="66"/>
      <c r="C1767" s="67"/>
      <c r="D1767" s="67"/>
      <c r="E1767" s="67"/>
      <c r="F1767" s="66"/>
      <c r="G1767" s="68"/>
      <c r="H1767" s="68"/>
      <c r="I1767" s="69"/>
      <c r="J1767" s="66"/>
      <c r="K1767" s="66"/>
    </row>
    <row r="1768" spans="1:11" ht="12.75" x14ac:dyDescent="0.2">
      <c r="A1768" s="66"/>
      <c r="B1768" s="66"/>
      <c r="C1768" s="67"/>
      <c r="D1768" s="67"/>
      <c r="E1768" s="67"/>
      <c r="F1768" s="66"/>
      <c r="G1768" s="68"/>
      <c r="H1768" s="68"/>
      <c r="I1768" s="69"/>
      <c r="J1768" s="66"/>
      <c r="K1768" s="66"/>
    </row>
    <row r="1769" spans="1:11" ht="12.75" x14ac:dyDescent="0.2">
      <c r="A1769" s="66"/>
      <c r="B1769" s="66"/>
      <c r="C1769" s="67"/>
      <c r="D1769" s="67"/>
      <c r="E1769" s="67"/>
      <c r="F1769" s="66"/>
      <c r="G1769" s="68"/>
      <c r="H1769" s="68"/>
      <c r="I1769" s="69"/>
      <c r="J1769" s="66"/>
      <c r="K1769" s="66"/>
    </row>
    <row r="1770" spans="1:11" ht="12.75" x14ac:dyDescent="0.2">
      <c r="A1770" s="66"/>
      <c r="B1770" s="66"/>
      <c r="C1770" s="67"/>
      <c r="D1770" s="67"/>
      <c r="E1770" s="67"/>
      <c r="F1770" s="66"/>
      <c r="G1770" s="68"/>
      <c r="H1770" s="68"/>
      <c r="I1770" s="69"/>
      <c r="J1770" s="66"/>
      <c r="K1770" s="66"/>
    </row>
    <row r="1771" spans="1:11" ht="12.75" x14ac:dyDescent="0.2">
      <c r="A1771" s="66"/>
      <c r="B1771" s="66"/>
      <c r="C1771" s="67"/>
      <c r="D1771" s="67"/>
      <c r="E1771" s="67"/>
      <c r="F1771" s="66"/>
      <c r="G1771" s="68"/>
      <c r="H1771" s="68"/>
      <c r="I1771" s="69"/>
      <c r="J1771" s="66"/>
      <c r="K1771" s="66"/>
    </row>
    <row r="1772" spans="1:11" ht="12.75" x14ac:dyDescent="0.2">
      <c r="A1772" s="66"/>
      <c r="B1772" s="66"/>
      <c r="C1772" s="67"/>
      <c r="D1772" s="67"/>
      <c r="E1772" s="67"/>
      <c r="F1772" s="66"/>
      <c r="G1772" s="68"/>
      <c r="H1772" s="68"/>
      <c r="I1772" s="69"/>
      <c r="J1772" s="66"/>
      <c r="K1772" s="66"/>
    </row>
    <row r="1773" spans="1:11" ht="12.75" x14ac:dyDescent="0.2">
      <c r="A1773" s="66"/>
      <c r="B1773" s="66"/>
      <c r="C1773" s="67"/>
      <c r="D1773" s="67"/>
      <c r="E1773" s="67"/>
      <c r="F1773" s="66"/>
      <c r="G1773" s="68"/>
      <c r="H1773" s="68"/>
      <c r="I1773" s="69"/>
      <c r="J1773" s="66"/>
      <c r="K1773" s="66"/>
    </row>
    <row r="1774" spans="1:11" ht="12.75" x14ac:dyDescent="0.2">
      <c r="A1774" s="66"/>
      <c r="B1774" s="66"/>
      <c r="C1774" s="67"/>
      <c r="D1774" s="67"/>
      <c r="E1774" s="67"/>
      <c r="F1774" s="66"/>
      <c r="G1774" s="68"/>
      <c r="H1774" s="68"/>
      <c r="I1774" s="70"/>
      <c r="J1774" s="66"/>
      <c r="K1774" s="66"/>
    </row>
    <row r="1775" spans="1:11" ht="12.75" x14ac:dyDescent="0.2">
      <c r="A1775" s="66"/>
      <c r="B1775" s="66"/>
      <c r="C1775" s="67"/>
      <c r="D1775" s="67"/>
      <c r="E1775" s="67"/>
      <c r="F1775" s="66"/>
      <c r="G1775" s="68"/>
      <c r="H1775" s="68"/>
      <c r="I1775" s="69"/>
      <c r="J1775" s="66"/>
      <c r="K1775" s="66"/>
    </row>
    <row r="1776" spans="1:11" ht="12.75" x14ac:dyDescent="0.2">
      <c r="A1776" s="66"/>
      <c r="B1776" s="66"/>
      <c r="C1776" s="67"/>
      <c r="D1776" s="67"/>
      <c r="E1776" s="67"/>
      <c r="F1776" s="66"/>
      <c r="G1776" s="68"/>
      <c r="H1776" s="68"/>
      <c r="I1776" s="69"/>
      <c r="J1776" s="66"/>
      <c r="K1776" s="66"/>
    </row>
    <row r="1777" spans="1:11" ht="12.75" x14ac:dyDescent="0.2">
      <c r="A1777" s="66"/>
      <c r="B1777" s="66"/>
      <c r="C1777" s="67"/>
      <c r="D1777" s="67"/>
      <c r="E1777" s="67"/>
      <c r="F1777" s="66"/>
      <c r="G1777" s="68"/>
      <c r="H1777" s="68"/>
      <c r="I1777" s="69"/>
      <c r="J1777" s="66"/>
      <c r="K1777" s="66"/>
    </row>
    <row r="1778" spans="1:11" ht="12.75" x14ac:dyDescent="0.2">
      <c r="A1778" s="66"/>
      <c r="B1778" s="66"/>
      <c r="C1778" s="67"/>
      <c r="D1778" s="67"/>
      <c r="E1778" s="67"/>
      <c r="F1778" s="66"/>
      <c r="G1778" s="68"/>
      <c r="H1778" s="68"/>
      <c r="I1778" s="69"/>
      <c r="J1778" s="66"/>
      <c r="K1778" s="66"/>
    </row>
    <row r="1779" spans="1:11" ht="12.75" x14ac:dyDescent="0.2">
      <c r="A1779" s="66"/>
      <c r="B1779" s="66"/>
      <c r="C1779" s="67"/>
      <c r="D1779" s="67"/>
      <c r="E1779" s="67"/>
      <c r="F1779" s="66"/>
      <c r="G1779" s="68"/>
      <c r="H1779" s="68"/>
      <c r="I1779" s="69"/>
      <c r="J1779" s="66"/>
      <c r="K1779" s="66"/>
    </row>
    <row r="1780" spans="1:11" ht="12.75" x14ac:dyDescent="0.2">
      <c r="A1780" s="66"/>
      <c r="B1780" s="66"/>
      <c r="C1780" s="67"/>
      <c r="D1780" s="67"/>
      <c r="E1780" s="67"/>
      <c r="F1780" s="66"/>
      <c r="G1780" s="68"/>
      <c r="H1780" s="68"/>
      <c r="I1780" s="69"/>
      <c r="J1780" s="66"/>
      <c r="K1780" s="66"/>
    </row>
    <row r="1781" spans="1:11" ht="12.75" x14ac:dyDescent="0.2">
      <c r="A1781" s="66"/>
      <c r="B1781" s="66"/>
      <c r="C1781" s="67"/>
      <c r="D1781" s="67"/>
      <c r="E1781" s="67"/>
      <c r="F1781" s="66"/>
      <c r="G1781" s="68"/>
      <c r="H1781" s="68"/>
      <c r="I1781" s="69"/>
      <c r="J1781" s="66"/>
      <c r="K1781" s="66"/>
    </row>
    <row r="1782" spans="1:11" ht="12.75" x14ac:dyDescent="0.2">
      <c r="A1782" s="66"/>
      <c r="B1782" s="66"/>
      <c r="C1782" s="67"/>
      <c r="D1782" s="67"/>
      <c r="E1782" s="67"/>
      <c r="F1782" s="66"/>
      <c r="G1782" s="68"/>
      <c r="H1782" s="68"/>
      <c r="I1782" s="69"/>
      <c r="J1782" s="66"/>
      <c r="K1782" s="66"/>
    </row>
    <row r="1783" spans="1:11" ht="12.75" x14ac:dyDescent="0.2">
      <c r="A1783" s="66"/>
      <c r="B1783" s="66"/>
      <c r="C1783" s="67"/>
      <c r="D1783" s="67"/>
      <c r="E1783" s="67"/>
      <c r="F1783" s="66"/>
      <c r="G1783" s="68"/>
      <c r="H1783" s="68"/>
      <c r="I1783" s="69"/>
      <c r="J1783" s="66"/>
      <c r="K1783" s="66"/>
    </row>
    <row r="1784" spans="1:11" ht="12.75" x14ac:dyDescent="0.2">
      <c r="A1784" s="66"/>
      <c r="B1784" s="66"/>
      <c r="C1784" s="67"/>
      <c r="D1784" s="67"/>
      <c r="E1784" s="67"/>
      <c r="F1784" s="66"/>
      <c r="G1784" s="68"/>
      <c r="H1784" s="68"/>
      <c r="I1784" s="69"/>
      <c r="J1784" s="66"/>
      <c r="K1784" s="66"/>
    </row>
    <row r="1785" spans="1:11" ht="12.75" x14ac:dyDescent="0.2">
      <c r="A1785" s="66"/>
      <c r="B1785" s="66"/>
      <c r="C1785" s="67"/>
      <c r="D1785" s="67"/>
      <c r="E1785" s="67"/>
      <c r="F1785" s="66"/>
      <c r="G1785" s="68"/>
      <c r="H1785" s="68"/>
      <c r="I1785" s="70"/>
      <c r="J1785" s="66"/>
      <c r="K1785" s="66"/>
    </row>
    <row r="1786" spans="1:11" ht="12.75" x14ac:dyDescent="0.2">
      <c r="A1786" s="66"/>
      <c r="B1786" s="66"/>
      <c r="C1786" s="67"/>
      <c r="D1786" s="67"/>
      <c r="E1786" s="67"/>
      <c r="F1786" s="66"/>
      <c r="G1786" s="68"/>
      <c r="H1786" s="68"/>
      <c r="I1786" s="69"/>
      <c r="J1786" s="66"/>
      <c r="K1786" s="66"/>
    </row>
    <row r="1787" spans="1:11" ht="12.75" x14ac:dyDescent="0.2">
      <c r="A1787" s="66"/>
      <c r="B1787" s="66"/>
      <c r="C1787" s="67"/>
      <c r="D1787" s="67"/>
      <c r="E1787" s="67"/>
      <c r="F1787" s="66"/>
      <c r="G1787" s="68"/>
      <c r="H1787" s="68"/>
      <c r="I1787" s="69"/>
      <c r="J1787" s="66"/>
      <c r="K1787" s="66"/>
    </row>
    <row r="1788" spans="1:11" ht="12.75" x14ac:dyDescent="0.2">
      <c r="A1788" s="66"/>
      <c r="B1788" s="66"/>
      <c r="C1788" s="67"/>
      <c r="D1788" s="67"/>
      <c r="E1788" s="67"/>
      <c r="F1788" s="66"/>
      <c r="G1788" s="68"/>
      <c r="H1788" s="68"/>
      <c r="I1788" s="69"/>
      <c r="J1788" s="66"/>
      <c r="K1788" s="66"/>
    </row>
    <row r="1789" spans="1:11" ht="12.75" x14ac:dyDescent="0.2">
      <c r="A1789" s="66"/>
      <c r="B1789" s="66"/>
      <c r="C1789" s="67"/>
      <c r="D1789" s="67"/>
      <c r="E1789" s="67"/>
      <c r="F1789" s="66"/>
      <c r="G1789" s="68"/>
      <c r="H1789" s="68"/>
      <c r="I1789" s="69"/>
      <c r="J1789" s="66"/>
      <c r="K1789" s="66"/>
    </row>
    <row r="1790" spans="1:11" ht="12.75" x14ac:dyDescent="0.2">
      <c r="A1790" s="66"/>
      <c r="B1790" s="66"/>
      <c r="C1790" s="67"/>
      <c r="D1790" s="67"/>
      <c r="E1790" s="67"/>
      <c r="F1790" s="66"/>
      <c r="G1790" s="68"/>
      <c r="H1790" s="68"/>
      <c r="I1790" s="70"/>
      <c r="J1790" s="66"/>
      <c r="K1790" s="66"/>
    </row>
    <row r="1791" spans="1:11" ht="12.75" x14ac:dyDescent="0.2">
      <c r="A1791" s="66"/>
      <c r="B1791" s="66"/>
      <c r="C1791" s="67"/>
      <c r="D1791" s="67"/>
      <c r="E1791" s="67"/>
      <c r="F1791" s="66"/>
      <c r="G1791" s="68"/>
      <c r="H1791" s="68"/>
      <c r="I1791" s="69"/>
      <c r="J1791" s="66"/>
      <c r="K1791" s="66"/>
    </row>
    <row r="1792" spans="1:11" ht="12.75" x14ac:dyDescent="0.2">
      <c r="A1792" s="66"/>
      <c r="B1792" s="66"/>
      <c r="C1792" s="67"/>
      <c r="D1792" s="67"/>
      <c r="E1792" s="67"/>
      <c r="F1792" s="66"/>
      <c r="G1792" s="68"/>
      <c r="H1792" s="68"/>
      <c r="I1792" s="69"/>
      <c r="J1792" s="66"/>
      <c r="K1792" s="66"/>
    </row>
    <row r="1793" spans="1:11" ht="12.75" x14ac:dyDescent="0.2">
      <c r="A1793" s="66"/>
      <c r="B1793" s="66"/>
      <c r="C1793" s="67"/>
      <c r="D1793" s="67"/>
      <c r="E1793" s="67"/>
      <c r="F1793" s="66"/>
      <c r="G1793" s="68"/>
      <c r="H1793" s="68"/>
      <c r="I1793" s="69"/>
      <c r="J1793" s="66"/>
      <c r="K1793" s="66"/>
    </row>
    <row r="1794" spans="1:11" ht="12.75" x14ac:dyDescent="0.2">
      <c r="A1794" s="66"/>
      <c r="B1794" s="66"/>
      <c r="C1794" s="67"/>
      <c r="D1794" s="67"/>
      <c r="E1794" s="67"/>
      <c r="F1794" s="66"/>
      <c r="G1794" s="68"/>
      <c r="H1794" s="68"/>
      <c r="I1794" s="69"/>
      <c r="J1794" s="66"/>
      <c r="K1794" s="66"/>
    </row>
    <row r="1795" spans="1:11" ht="12.75" x14ac:dyDescent="0.2">
      <c r="A1795" s="66"/>
      <c r="B1795" s="66"/>
      <c r="C1795" s="67"/>
      <c r="D1795" s="67"/>
      <c r="E1795" s="67"/>
      <c r="F1795" s="66"/>
      <c r="G1795" s="68"/>
      <c r="H1795" s="68"/>
      <c r="I1795" s="69"/>
      <c r="J1795" s="66"/>
      <c r="K1795" s="66"/>
    </row>
    <row r="1796" spans="1:11" ht="12.75" x14ac:dyDescent="0.2">
      <c r="A1796" s="66"/>
      <c r="B1796" s="66"/>
      <c r="C1796" s="67"/>
      <c r="D1796" s="67"/>
      <c r="E1796" s="67"/>
      <c r="F1796" s="66"/>
      <c r="G1796" s="68"/>
      <c r="H1796" s="68"/>
      <c r="I1796" s="69"/>
      <c r="J1796" s="66"/>
      <c r="K1796" s="66"/>
    </row>
    <row r="1797" spans="1:11" ht="12.75" x14ac:dyDescent="0.2">
      <c r="A1797" s="66"/>
      <c r="B1797" s="66"/>
      <c r="C1797" s="67"/>
      <c r="D1797" s="67"/>
      <c r="E1797" s="67"/>
      <c r="F1797" s="66"/>
      <c r="G1797" s="68"/>
      <c r="H1797" s="68"/>
      <c r="I1797" s="69"/>
      <c r="J1797" s="66"/>
      <c r="K1797" s="66"/>
    </row>
    <row r="1798" spans="1:11" ht="12.75" x14ac:dyDescent="0.2">
      <c r="A1798" s="66"/>
      <c r="B1798" s="66"/>
      <c r="C1798" s="67"/>
      <c r="D1798" s="67"/>
      <c r="E1798" s="67"/>
      <c r="F1798" s="66"/>
      <c r="G1798" s="68"/>
      <c r="H1798" s="68"/>
      <c r="I1798" s="69"/>
      <c r="J1798" s="66"/>
      <c r="K1798" s="66"/>
    </row>
    <row r="1799" spans="1:11" ht="12.75" x14ac:dyDescent="0.2">
      <c r="A1799" s="66"/>
      <c r="B1799" s="66"/>
      <c r="C1799" s="67"/>
      <c r="D1799" s="67"/>
      <c r="E1799" s="67"/>
      <c r="F1799" s="66"/>
      <c r="G1799" s="68"/>
      <c r="H1799" s="68"/>
      <c r="I1799" s="70"/>
      <c r="J1799" s="66"/>
      <c r="K1799" s="66"/>
    </row>
    <row r="1800" spans="1:11" ht="12.75" x14ac:dyDescent="0.2">
      <c r="A1800" s="66"/>
      <c r="B1800" s="66"/>
      <c r="C1800" s="67"/>
      <c r="D1800" s="67"/>
      <c r="E1800" s="67"/>
      <c r="F1800" s="66"/>
      <c r="G1800" s="68"/>
      <c r="H1800" s="68"/>
      <c r="I1800" s="69"/>
      <c r="J1800" s="66"/>
      <c r="K1800" s="66"/>
    </row>
    <row r="1801" spans="1:11" ht="12.75" x14ac:dyDescent="0.2">
      <c r="A1801" s="66"/>
      <c r="B1801" s="66"/>
      <c r="C1801" s="67"/>
      <c r="D1801" s="67"/>
      <c r="E1801" s="67"/>
      <c r="F1801" s="66"/>
      <c r="G1801" s="68"/>
      <c r="H1801" s="68"/>
      <c r="I1801" s="69"/>
      <c r="J1801" s="66"/>
      <c r="K1801" s="66"/>
    </row>
    <row r="1802" spans="1:11" ht="12.75" x14ac:dyDescent="0.2">
      <c r="A1802" s="66"/>
      <c r="B1802" s="66"/>
      <c r="C1802" s="67"/>
      <c r="D1802" s="67"/>
      <c r="E1802" s="67"/>
      <c r="F1802" s="66"/>
      <c r="G1802" s="68"/>
      <c r="H1802" s="68"/>
      <c r="I1802" s="69"/>
      <c r="J1802" s="66"/>
      <c r="K1802" s="66"/>
    </row>
    <row r="1803" spans="1:11" ht="12.75" x14ac:dyDescent="0.2">
      <c r="A1803" s="66"/>
      <c r="B1803" s="66"/>
      <c r="C1803" s="67"/>
      <c r="D1803" s="67"/>
      <c r="E1803" s="67"/>
      <c r="F1803" s="66"/>
      <c r="G1803" s="68"/>
      <c r="H1803" s="68"/>
      <c r="I1803" s="69"/>
      <c r="J1803" s="66"/>
      <c r="K1803" s="66"/>
    </row>
    <row r="1804" spans="1:11" ht="12.75" x14ac:dyDescent="0.2">
      <c r="A1804" s="66"/>
      <c r="B1804" s="66"/>
      <c r="C1804" s="67"/>
      <c r="D1804" s="67"/>
      <c r="E1804" s="67"/>
      <c r="F1804" s="66"/>
      <c r="G1804" s="68"/>
      <c r="H1804" s="68"/>
      <c r="I1804" s="69"/>
      <c r="J1804" s="66"/>
      <c r="K1804" s="66"/>
    </row>
    <row r="1805" spans="1:11" ht="12.75" x14ac:dyDescent="0.2">
      <c r="A1805" s="66"/>
      <c r="B1805" s="66"/>
      <c r="C1805" s="67"/>
      <c r="D1805" s="67"/>
      <c r="E1805" s="67"/>
      <c r="F1805" s="66"/>
      <c r="G1805" s="68"/>
      <c r="H1805" s="68"/>
      <c r="I1805" s="69"/>
      <c r="J1805" s="66"/>
      <c r="K1805" s="66"/>
    </row>
    <row r="1806" spans="1:11" ht="12.75" x14ac:dyDescent="0.2">
      <c r="A1806" s="66"/>
      <c r="B1806" s="66"/>
      <c r="C1806" s="67"/>
      <c r="D1806" s="67"/>
      <c r="E1806" s="67"/>
      <c r="F1806" s="66"/>
      <c r="G1806" s="68"/>
      <c r="H1806" s="68"/>
      <c r="I1806" s="69"/>
      <c r="J1806" s="66"/>
      <c r="K1806" s="66"/>
    </row>
    <row r="1807" spans="1:11" ht="12.75" x14ac:dyDescent="0.2">
      <c r="A1807" s="66"/>
      <c r="B1807" s="66"/>
      <c r="C1807" s="67"/>
      <c r="D1807" s="67"/>
      <c r="E1807" s="67"/>
      <c r="F1807" s="66"/>
      <c r="G1807" s="68"/>
      <c r="H1807" s="68"/>
      <c r="I1807" s="69"/>
      <c r="J1807" s="66"/>
      <c r="K1807" s="66"/>
    </row>
    <row r="1808" spans="1:11" ht="12.75" x14ac:dyDescent="0.2">
      <c r="A1808" s="66"/>
      <c r="B1808" s="66"/>
      <c r="C1808" s="67"/>
      <c r="D1808" s="67"/>
      <c r="E1808" s="67"/>
      <c r="F1808" s="66"/>
      <c r="G1808" s="68"/>
      <c r="H1808" s="68"/>
      <c r="I1808" s="69"/>
      <c r="J1808" s="66"/>
      <c r="K1808" s="66"/>
    </row>
    <row r="1809" spans="1:11" ht="12.75" x14ac:dyDescent="0.2">
      <c r="A1809" s="66"/>
      <c r="B1809" s="66"/>
      <c r="C1809" s="67"/>
      <c r="D1809" s="67"/>
      <c r="E1809" s="67"/>
      <c r="F1809" s="66"/>
      <c r="G1809" s="68"/>
      <c r="H1809" s="68"/>
      <c r="I1809" s="69"/>
      <c r="J1809" s="66"/>
      <c r="K1809" s="66"/>
    </row>
    <row r="1810" spans="1:11" ht="12.75" x14ac:dyDescent="0.2">
      <c r="A1810" s="66"/>
      <c r="B1810" s="66"/>
      <c r="C1810" s="67"/>
      <c r="D1810" s="67"/>
      <c r="E1810" s="67"/>
      <c r="F1810" s="66"/>
      <c r="G1810" s="68"/>
      <c r="H1810" s="68"/>
      <c r="I1810" s="69"/>
      <c r="J1810" s="66"/>
      <c r="K1810" s="66"/>
    </row>
    <row r="1811" spans="1:11" ht="12.75" x14ac:dyDescent="0.2">
      <c r="A1811" s="66"/>
      <c r="B1811" s="66"/>
      <c r="C1811" s="67"/>
      <c r="D1811" s="67"/>
      <c r="E1811" s="67"/>
      <c r="F1811" s="66"/>
      <c r="G1811" s="68"/>
      <c r="H1811" s="68"/>
      <c r="I1811" s="69"/>
      <c r="J1811" s="66"/>
      <c r="K1811" s="66"/>
    </row>
    <row r="1812" spans="1:11" ht="12.75" x14ac:dyDescent="0.2">
      <c r="A1812" s="66"/>
      <c r="B1812" s="66"/>
      <c r="C1812" s="67"/>
      <c r="D1812" s="67"/>
      <c r="E1812" s="67"/>
      <c r="F1812" s="66"/>
      <c r="G1812" s="68"/>
      <c r="H1812" s="68"/>
      <c r="I1812" s="69"/>
      <c r="J1812" s="66"/>
      <c r="K1812" s="66"/>
    </row>
    <row r="1813" spans="1:11" ht="12.75" x14ac:dyDescent="0.2">
      <c r="A1813" s="66"/>
      <c r="B1813" s="66"/>
      <c r="C1813" s="67"/>
      <c r="D1813" s="67"/>
      <c r="E1813" s="67"/>
      <c r="F1813" s="66"/>
      <c r="G1813" s="68"/>
      <c r="H1813" s="68"/>
      <c r="I1813" s="69"/>
      <c r="J1813" s="66"/>
      <c r="K1813" s="66"/>
    </row>
    <row r="1814" spans="1:11" ht="12.75" x14ac:dyDescent="0.2">
      <c r="A1814" s="66"/>
      <c r="B1814" s="66"/>
      <c r="C1814" s="67"/>
      <c r="D1814" s="67"/>
      <c r="E1814" s="67"/>
      <c r="F1814" s="66"/>
      <c r="G1814" s="68"/>
      <c r="H1814" s="68"/>
      <c r="I1814" s="69"/>
      <c r="J1814" s="66"/>
      <c r="K1814" s="66"/>
    </row>
    <row r="1815" spans="1:11" ht="12.75" x14ac:dyDescent="0.2">
      <c r="A1815" s="66"/>
      <c r="B1815" s="66"/>
      <c r="C1815" s="67"/>
      <c r="D1815" s="67"/>
      <c r="E1815" s="67"/>
      <c r="F1815" s="66"/>
      <c r="G1815" s="68"/>
      <c r="H1815" s="68"/>
      <c r="I1815" s="69"/>
      <c r="J1815" s="66"/>
      <c r="K1815" s="66"/>
    </row>
    <row r="1816" spans="1:11" ht="12.75" x14ac:dyDescent="0.2">
      <c r="A1816" s="66"/>
      <c r="B1816" s="66"/>
      <c r="C1816" s="67"/>
      <c r="D1816" s="67"/>
      <c r="E1816" s="67"/>
      <c r="F1816" s="66"/>
      <c r="G1816" s="68"/>
      <c r="H1816" s="68"/>
      <c r="I1816" s="69"/>
      <c r="J1816" s="66"/>
      <c r="K1816" s="66"/>
    </row>
    <row r="1817" spans="1:11" ht="12.75" x14ac:dyDescent="0.2">
      <c r="A1817" s="66"/>
      <c r="B1817" s="66"/>
      <c r="C1817" s="67"/>
      <c r="D1817" s="67"/>
      <c r="E1817" s="67"/>
      <c r="F1817" s="66"/>
      <c r="G1817" s="68"/>
      <c r="H1817" s="68"/>
      <c r="I1817" s="69"/>
      <c r="J1817" s="66"/>
      <c r="K1817" s="66"/>
    </row>
    <row r="1818" spans="1:11" ht="12.75" x14ac:dyDescent="0.2">
      <c r="A1818" s="66"/>
      <c r="B1818" s="66"/>
      <c r="C1818" s="67"/>
      <c r="D1818" s="67"/>
      <c r="E1818" s="67"/>
      <c r="F1818" s="66"/>
      <c r="G1818" s="68"/>
      <c r="H1818" s="68"/>
      <c r="I1818" s="69"/>
      <c r="J1818" s="66"/>
      <c r="K1818" s="66"/>
    </row>
    <row r="1819" spans="1:11" ht="12.75" x14ac:dyDescent="0.2">
      <c r="A1819" s="66"/>
      <c r="B1819" s="66"/>
      <c r="C1819" s="67"/>
      <c r="D1819" s="67"/>
      <c r="E1819" s="67"/>
      <c r="F1819" s="66"/>
      <c r="G1819" s="68"/>
      <c r="H1819" s="68"/>
      <c r="I1819" s="69"/>
      <c r="J1819" s="66"/>
      <c r="K1819" s="66"/>
    </row>
    <row r="1820" spans="1:11" ht="12.75" x14ac:dyDescent="0.2">
      <c r="A1820" s="66"/>
      <c r="B1820" s="66"/>
      <c r="C1820" s="67"/>
      <c r="D1820" s="67"/>
      <c r="E1820" s="67"/>
      <c r="F1820" s="66"/>
      <c r="G1820" s="68"/>
      <c r="H1820" s="68"/>
      <c r="I1820" s="69"/>
      <c r="J1820" s="66"/>
      <c r="K1820" s="66"/>
    </row>
    <row r="1821" spans="1:11" ht="12.75" x14ac:dyDescent="0.2">
      <c r="A1821" s="66"/>
      <c r="B1821" s="66"/>
      <c r="C1821" s="67"/>
      <c r="D1821" s="67"/>
      <c r="E1821" s="67"/>
      <c r="F1821" s="66"/>
      <c r="G1821" s="68"/>
      <c r="H1821" s="68"/>
      <c r="I1821" s="69"/>
      <c r="J1821" s="66"/>
      <c r="K1821" s="66"/>
    </row>
    <row r="1822" spans="1:11" ht="12.75" x14ac:dyDescent="0.2">
      <c r="A1822" s="66"/>
      <c r="B1822" s="66"/>
      <c r="C1822" s="67"/>
      <c r="D1822" s="67"/>
      <c r="E1822" s="67"/>
      <c r="F1822" s="66"/>
      <c r="G1822" s="68"/>
      <c r="H1822" s="68"/>
      <c r="I1822" s="69"/>
      <c r="J1822" s="66"/>
      <c r="K1822" s="66"/>
    </row>
    <row r="1823" spans="1:11" ht="12.75" x14ac:dyDescent="0.2">
      <c r="A1823" s="66"/>
      <c r="B1823" s="66"/>
      <c r="C1823" s="67"/>
      <c r="D1823" s="67"/>
      <c r="E1823" s="67"/>
      <c r="F1823" s="66"/>
      <c r="G1823" s="68"/>
      <c r="H1823" s="68"/>
      <c r="I1823" s="69"/>
      <c r="J1823" s="66"/>
      <c r="K1823" s="66"/>
    </row>
    <row r="1824" spans="1:11" ht="12.75" x14ac:dyDescent="0.2">
      <c r="A1824" s="66"/>
      <c r="B1824" s="66"/>
      <c r="C1824" s="67"/>
      <c r="D1824" s="67"/>
      <c r="E1824" s="67"/>
      <c r="F1824" s="66"/>
      <c r="G1824" s="68"/>
      <c r="H1824" s="68"/>
      <c r="I1824" s="69"/>
      <c r="J1824" s="66"/>
      <c r="K1824" s="66"/>
    </row>
    <row r="1825" spans="1:11" ht="12.75" x14ac:dyDescent="0.2">
      <c r="A1825" s="66"/>
      <c r="B1825" s="66"/>
      <c r="C1825" s="67"/>
      <c r="D1825" s="67"/>
      <c r="E1825" s="67"/>
      <c r="F1825" s="66"/>
      <c r="G1825" s="68"/>
      <c r="H1825" s="68"/>
      <c r="I1825" s="69"/>
      <c r="J1825" s="66"/>
      <c r="K1825" s="66"/>
    </row>
    <row r="1826" spans="1:11" ht="12.75" x14ac:dyDescent="0.2">
      <c r="A1826" s="66"/>
      <c r="B1826" s="66"/>
      <c r="C1826" s="67"/>
      <c r="D1826" s="67"/>
      <c r="E1826" s="67"/>
      <c r="F1826" s="66"/>
      <c r="G1826" s="68"/>
      <c r="H1826" s="68"/>
      <c r="I1826" s="69"/>
      <c r="J1826" s="66"/>
      <c r="K1826" s="66"/>
    </row>
    <row r="1827" spans="1:11" ht="12.75" x14ac:dyDescent="0.2">
      <c r="A1827" s="66"/>
      <c r="B1827" s="66"/>
      <c r="C1827" s="67"/>
      <c r="D1827" s="67"/>
      <c r="E1827" s="67"/>
      <c r="F1827" s="66"/>
      <c r="G1827" s="68"/>
      <c r="H1827" s="68"/>
      <c r="I1827" s="69"/>
      <c r="J1827" s="66"/>
      <c r="K1827" s="66"/>
    </row>
    <row r="1828" spans="1:11" ht="12.75" x14ac:dyDescent="0.2">
      <c r="A1828" s="66"/>
      <c r="B1828" s="66"/>
      <c r="C1828" s="67"/>
      <c r="D1828" s="67"/>
      <c r="E1828" s="67"/>
      <c r="F1828" s="66"/>
      <c r="G1828" s="68"/>
      <c r="H1828" s="68"/>
      <c r="I1828" s="69"/>
      <c r="J1828" s="66"/>
      <c r="K1828" s="66"/>
    </row>
    <row r="1829" spans="1:11" ht="12.75" x14ac:dyDescent="0.2">
      <c r="A1829" s="66"/>
      <c r="B1829" s="66"/>
      <c r="C1829" s="67"/>
      <c r="D1829" s="67"/>
      <c r="E1829" s="67"/>
      <c r="F1829" s="66"/>
      <c r="G1829" s="68"/>
      <c r="H1829" s="68"/>
      <c r="I1829" s="69"/>
      <c r="J1829" s="66"/>
      <c r="K1829" s="66"/>
    </row>
    <row r="1830" spans="1:11" ht="12.75" x14ac:dyDescent="0.2">
      <c r="A1830" s="66"/>
      <c r="B1830" s="66"/>
      <c r="C1830" s="67"/>
      <c r="D1830" s="67"/>
      <c r="E1830" s="67"/>
      <c r="F1830" s="66"/>
      <c r="G1830" s="68"/>
      <c r="H1830" s="68"/>
      <c r="I1830" s="69"/>
      <c r="J1830" s="66"/>
      <c r="K1830" s="66"/>
    </row>
    <row r="1831" spans="1:11" ht="12.75" x14ac:dyDescent="0.2">
      <c r="A1831" s="66"/>
      <c r="B1831" s="66"/>
      <c r="C1831" s="67"/>
      <c r="D1831" s="67"/>
      <c r="E1831" s="67"/>
      <c r="F1831" s="66"/>
      <c r="G1831" s="68"/>
      <c r="H1831" s="68"/>
      <c r="I1831" s="69"/>
      <c r="J1831" s="66"/>
      <c r="K1831" s="66"/>
    </row>
    <row r="1832" spans="1:11" ht="12.75" x14ac:dyDescent="0.2">
      <c r="A1832" s="66"/>
      <c r="B1832" s="66"/>
      <c r="C1832" s="67"/>
      <c r="D1832" s="67"/>
      <c r="E1832" s="67"/>
      <c r="F1832" s="66"/>
      <c r="G1832" s="68"/>
      <c r="H1832" s="68"/>
      <c r="I1832" s="69"/>
      <c r="J1832" s="66"/>
      <c r="K1832" s="66"/>
    </row>
    <row r="1833" spans="1:11" ht="12.75" x14ac:dyDescent="0.2">
      <c r="A1833" s="66"/>
      <c r="B1833" s="66"/>
      <c r="C1833" s="67"/>
      <c r="D1833" s="67"/>
      <c r="E1833" s="67"/>
      <c r="F1833" s="66"/>
      <c r="G1833" s="68"/>
      <c r="H1833" s="68"/>
      <c r="I1833" s="69"/>
      <c r="J1833" s="66"/>
      <c r="K1833" s="66"/>
    </row>
    <row r="1834" spans="1:11" ht="12.75" x14ac:dyDescent="0.2">
      <c r="A1834" s="66"/>
      <c r="B1834" s="66"/>
      <c r="C1834" s="67"/>
      <c r="D1834" s="67"/>
      <c r="E1834" s="67"/>
      <c r="F1834" s="66"/>
      <c r="G1834" s="68"/>
      <c r="H1834" s="68"/>
      <c r="I1834" s="69"/>
      <c r="J1834" s="66"/>
      <c r="K1834" s="66"/>
    </row>
    <row r="1835" spans="1:11" ht="12.75" x14ac:dyDescent="0.2">
      <c r="A1835" s="66"/>
      <c r="B1835" s="66"/>
      <c r="C1835" s="67"/>
      <c r="D1835" s="67"/>
      <c r="E1835" s="67"/>
      <c r="F1835" s="66"/>
      <c r="G1835" s="68"/>
      <c r="H1835" s="68"/>
      <c r="I1835" s="70"/>
      <c r="J1835" s="66"/>
      <c r="K1835" s="66"/>
    </row>
    <row r="1836" spans="1:11" ht="12.75" x14ac:dyDescent="0.2">
      <c r="A1836" s="66"/>
      <c r="B1836" s="66"/>
      <c r="C1836" s="67"/>
      <c r="D1836" s="67"/>
      <c r="E1836" s="67"/>
      <c r="F1836" s="66"/>
      <c r="G1836" s="68"/>
      <c r="H1836" s="68"/>
      <c r="I1836" s="69"/>
      <c r="J1836" s="66"/>
      <c r="K1836" s="66"/>
    </row>
    <row r="1837" spans="1:11" ht="12.75" x14ac:dyDescent="0.2">
      <c r="A1837" s="66"/>
      <c r="B1837" s="66"/>
      <c r="C1837" s="67"/>
      <c r="D1837" s="67"/>
      <c r="E1837" s="67"/>
      <c r="F1837" s="66"/>
      <c r="G1837" s="68"/>
      <c r="H1837" s="68"/>
      <c r="I1837" s="70"/>
      <c r="J1837" s="66"/>
      <c r="K1837" s="66"/>
    </row>
    <row r="1838" spans="1:11" ht="12.75" x14ac:dyDescent="0.2">
      <c r="A1838" s="66"/>
      <c r="B1838" s="66"/>
      <c r="C1838" s="67"/>
      <c r="D1838" s="67"/>
      <c r="E1838" s="67"/>
      <c r="F1838" s="66"/>
      <c r="G1838" s="68"/>
      <c r="H1838" s="68"/>
      <c r="I1838" s="69"/>
      <c r="J1838" s="66"/>
      <c r="K1838" s="66"/>
    </row>
    <row r="1839" spans="1:11" ht="12.75" x14ac:dyDescent="0.2">
      <c r="A1839" s="66"/>
      <c r="B1839" s="66"/>
      <c r="C1839" s="67"/>
      <c r="D1839" s="67"/>
      <c r="E1839" s="67"/>
      <c r="F1839" s="66"/>
      <c r="G1839" s="68"/>
      <c r="H1839" s="68"/>
      <c r="I1839" s="69"/>
      <c r="J1839" s="66"/>
      <c r="K1839" s="66"/>
    </row>
    <row r="1840" spans="1:11" ht="12.75" x14ac:dyDescent="0.2">
      <c r="A1840" s="66"/>
      <c r="B1840" s="66"/>
      <c r="C1840" s="67"/>
      <c r="D1840" s="67"/>
      <c r="E1840" s="67"/>
      <c r="F1840" s="66"/>
      <c r="G1840" s="68"/>
      <c r="H1840" s="68"/>
      <c r="I1840" s="69"/>
      <c r="J1840" s="66"/>
      <c r="K1840" s="66"/>
    </row>
    <row r="1841" spans="1:11" ht="12.75" x14ac:dyDescent="0.2">
      <c r="A1841" s="66"/>
      <c r="B1841" s="66"/>
      <c r="C1841" s="67"/>
      <c r="D1841" s="67"/>
      <c r="E1841" s="67"/>
      <c r="F1841" s="66"/>
      <c r="G1841" s="68"/>
      <c r="H1841" s="68"/>
      <c r="I1841" s="70"/>
      <c r="J1841" s="66"/>
      <c r="K1841" s="66"/>
    </row>
    <row r="1842" spans="1:11" ht="12.75" x14ac:dyDescent="0.2">
      <c r="A1842" s="66"/>
      <c r="B1842" s="66"/>
      <c r="C1842" s="67"/>
      <c r="D1842" s="67"/>
      <c r="E1842" s="67"/>
      <c r="F1842" s="66"/>
      <c r="G1842" s="68"/>
      <c r="H1842" s="68"/>
      <c r="I1842" s="70"/>
      <c r="J1842" s="66"/>
      <c r="K1842" s="66"/>
    </row>
    <row r="1843" spans="1:11" ht="12.75" x14ac:dyDescent="0.2">
      <c r="A1843" s="66"/>
      <c r="B1843" s="66"/>
      <c r="C1843" s="67"/>
      <c r="D1843" s="67"/>
      <c r="E1843" s="67"/>
      <c r="F1843" s="66"/>
      <c r="G1843" s="68"/>
      <c r="H1843" s="68"/>
      <c r="I1843" s="69"/>
      <c r="J1843" s="66"/>
      <c r="K1843" s="66"/>
    </row>
    <row r="1844" spans="1:11" ht="12.75" x14ac:dyDescent="0.2">
      <c r="A1844" s="66"/>
      <c r="B1844" s="66"/>
      <c r="C1844" s="67"/>
      <c r="D1844" s="67"/>
      <c r="E1844" s="67"/>
      <c r="F1844" s="66"/>
      <c r="G1844" s="68"/>
      <c r="H1844" s="68"/>
      <c r="I1844" s="69"/>
      <c r="J1844" s="66"/>
      <c r="K1844" s="66"/>
    </row>
    <row r="1845" spans="1:11" ht="12.75" x14ac:dyDescent="0.2">
      <c r="A1845" s="66"/>
      <c r="B1845" s="66"/>
      <c r="C1845" s="67"/>
      <c r="D1845" s="67"/>
      <c r="E1845" s="67"/>
      <c r="F1845" s="66"/>
      <c r="G1845" s="68"/>
      <c r="H1845" s="68"/>
      <c r="I1845" s="69"/>
      <c r="J1845" s="66"/>
      <c r="K1845" s="66"/>
    </row>
    <row r="1846" spans="1:11" ht="12.75" x14ac:dyDescent="0.2">
      <c r="A1846" s="66"/>
      <c r="B1846" s="66"/>
      <c r="C1846" s="67"/>
      <c r="D1846" s="67"/>
      <c r="E1846" s="67"/>
      <c r="F1846" s="66"/>
      <c r="G1846" s="68"/>
      <c r="H1846" s="68"/>
      <c r="I1846" s="69"/>
      <c r="J1846" s="66"/>
      <c r="K1846" s="66"/>
    </row>
    <row r="1847" spans="1:11" ht="12.75" x14ac:dyDescent="0.2">
      <c r="A1847" s="66"/>
      <c r="B1847" s="66"/>
      <c r="C1847" s="67"/>
      <c r="D1847" s="67"/>
      <c r="E1847" s="67"/>
      <c r="F1847" s="66"/>
      <c r="G1847" s="68"/>
      <c r="H1847" s="68"/>
      <c r="I1847" s="69"/>
      <c r="J1847" s="66"/>
      <c r="K1847" s="66"/>
    </row>
    <row r="1848" spans="1:11" ht="12.75" x14ac:dyDescent="0.2">
      <c r="A1848" s="66"/>
      <c r="B1848" s="66"/>
      <c r="C1848" s="67"/>
      <c r="D1848" s="67"/>
      <c r="E1848" s="67"/>
      <c r="F1848" s="66"/>
      <c r="G1848" s="68"/>
      <c r="H1848" s="68"/>
      <c r="I1848" s="69"/>
      <c r="J1848" s="66"/>
      <c r="K1848" s="66"/>
    </row>
    <row r="1849" spans="1:11" ht="12.75" x14ac:dyDescent="0.2">
      <c r="A1849" s="66"/>
      <c r="B1849" s="66"/>
      <c r="C1849" s="67"/>
      <c r="D1849" s="67"/>
      <c r="E1849" s="67"/>
      <c r="F1849" s="66"/>
      <c r="G1849" s="68"/>
      <c r="H1849" s="68"/>
      <c r="I1849" s="69"/>
      <c r="J1849" s="66"/>
      <c r="K1849" s="66"/>
    </row>
    <row r="1850" spans="1:11" ht="12.75" x14ac:dyDescent="0.2">
      <c r="A1850" s="66"/>
      <c r="B1850" s="66"/>
      <c r="C1850" s="67"/>
      <c r="D1850" s="67"/>
      <c r="E1850" s="67"/>
      <c r="F1850" s="66"/>
      <c r="G1850" s="68"/>
      <c r="H1850" s="68"/>
      <c r="I1850" s="69"/>
      <c r="J1850" s="66"/>
      <c r="K1850" s="66"/>
    </row>
    <row r="1851" spans="1:11" ht="12.75" x14ac:dyDescent="0.2">
      <c r="A1851" s="66"/>
      <c r="B1851" s="66"/>
      <c r="C1851" s="67"/>
      <c r="D1851" s="67"/>
      <c r="E1851" s="67"/>
      <c r="F1851" s="66"/>
      <c r="G1851" s="68"/>
      <c r="H1851" s="68"/>
      <c r="I1851" s="69"/>
      <c r="J1851" s="66"/>
      <c r="K1851" s="66"/>
    </row>
    <row r="1852" spans="1:11" ht="12.75" x14ac:dyDescent="0.2">
      <c r="A1852" s="66"/>
      <c r="B1852" s="66"/>
      <c r="C1852" s="67"/>
      <c r="D1852" s="67"/>
      <c r="E1852" s="67"/>
      <c r="F1852" s="66"/>
      <c r="G1852" s="68"/>
      <c r="H1852" s="68"/>
      <c r="I1852" s="69"/>
      <c r="J1852" s="66"/>
      <c r="K1852" s="66"/>
    </row>
    <row r="1853" spans="1:11" ht="12.75" x14ac:dyDescent="0.2">
      <c r="A1853" s="66"/>
      <c r="B1853" s="66"/>
      <c r="C1853" s="67"/>
      <c r="D1853" s="67"/>
      <c r="E1853" s="67"/>
      <c r="F1853" s="66"/>
      <c r="G1853" s="68"/>
      <c r="H1853" s="68"/>
      <c r="I1853" s="69"/>
      <c r="J1853" s="66"/>
      <c r="K1853" s="66"/>
    </row>
    <row r="1854" spans="1:11" ht="12.75" x14ac:dyDescent="0.2">
      <c r="A1854" s="66"/>
      <c r="B1854" s="66"/>
      <c r="C1854" s="67"/>
      <c r="D1854" s="67"/>
      <c r="E1854" s="67"/>
      <c r="F1854" s="66"/>
      <c r="G1854" s="68"/>
      <c r="H1854" s="68"/>
      <c r="I1854" s="69"/>
      <c r="J1854" s="66"/>
      <c r="K1854" s="66"/>
    </row>
    <row r="1855" spans="1:11" ht="12.75" x14ac:dyDescent="0.2">
      <c r="A1855" s="66"/>
      <c r="B1855" s="66"/>
      <c r="C1855" s="67"/>
      <c r="D1855" s="67"/>
      <c r="E1855" s="67"/>
      <c r="F1855" s="66"/>
      <c r="G1855" s="68"/>
      <c r="H1855" s="68"/>
      <c r="I1855" s="69"/>
      <c r="J1855" s="66"/>
      <c r="K1855" s="66"/>
    </row>
    <row r="1856" spans="1:11" ht="12.75" x14ac:dyDescent="0.2">
      <c r="A1856" s="66"/>
      <c r="B1856" s="66"/>
      <c r="C1856" s="67"/>
      <c r="D1856" s="67"/>
      <c r="E1856" s="67"/>
      <c r="F1856" s="66"/>
      <c r="G1856" s="68"/>
      <c r="H1856" s="68"/>
      <c r="I1856" s="69"/>
      <c r="J1856" s="66"/>
      <c r="K1856" s="66"/>
    </row>
    <row r="1857" spans="1:11" ht="12.75" x14ac:dyDescent="0.2">
      <c r="A1857" s="66"/>
      <c r="B1857" s="66"/>
      <c r="C1857" s="67"/>
      <c r="D1857" s="67"/>
      <c r="E1857" s="67"/>
      <c r="F1857" s="66"/>
      <c r="G1857" s="68"/>
      <c r="H1857" s="68"/>
      <c r="I1857" s="69"/>
      <c r="J1857" s="66"/>
      <c r="K1857" s="66"/>
    </row>
    <row r="1858" spans="1:11" ht="12.75" x14ac:dyDescent="0.2">
      <c r="A1858" s="66"/>
      <c r="B1858" s="66"/>
      <c r="C1858" s="67"/>
      <c r="D1858" s="67"/>
      <c r="E1858" s="67"/>
      <c r="F1858" s="66"/>
      <c r="G1858" s="68"/>
      <c r="H1858" s="68"/>
      <c r="I1858" s="69"/>
      <c r="J1858" s="66"/>
      <c r="K1858" s="66"/>
    </row>
    <row r="1859" spans="1:11" ht="12.75" x14ac:dyDescent="0.2">
      <c r="A1859" s="66"/>
      <c r="B1859" s="66"/>
      <c r="C1859" s="67"/>
      <c r="D1859" s="67"/>
      <c r="E1859" s="67"/>
      <c r="F1859" s="66"/>
      <c r="G1859" s="68"/>
      <c r="H1859" s="68"/>
      <c r="I1859" s="69"/>
      <c r="J1859" s="66"/>
      <c r="K1859" s="66"/>
    </row>
    <row r="1860" spans="1:11" ht="12.75" x14ac:dyDescent="0.2">
      <c r="A1860" s="66"/>
      <c r="B1860" s="66"/>
      <c r="C1860" s="67"/>
      <c r="D1860" s="67"/>
      <c r="E1860" s="67"/>
      <c r="F1860" s="66"/>
      <c r="G1860" s="68"/>
      <c r="H1860" s="68"/>
      <c r="I1860" s="69"/>
      <c r="J1860" s="66"/>
      <c r="K1860" s="66"/>
    </row>
    <row r="1861" spans="1:11" ht="12.75" x14ac:dyDescent="0.2">
      <c r="A1861" s="66"/>
      <c r="B1861" s="66"/>
      <c r="C1861" s="67"/>
      <c r="D1861" s="67"/>
      <c r="E1861" s="67"/>
      <c r="F1861" s="66"/>
      <c r="G1861" s="68"/>
      <c r="H1861" s="68"/>
      <c r="I1861" s="69"/>
      <c r="J1861" s="66"/>
      <c r="K1861" s="66"/>
    </row>
    <row r="1862" spans="1:11" ht="12.75" x14ac:dyDescent="0.2">
      <c r="A1862" s="66"/>
      <c r="B1862" s="66"/>
      <c r="C1862" s="67"/>
      <c r="D1862" s="67"/>
      <c r="E1862" s="67"/>
      <c r="F1862" s="66"/>
      <c r="G1862" s="68"/>
      <c r="H1862" s="68"/>
      <c r="I1862" s="69"/>
      <c r="J1862" s="66"/>
      <c r="K1862" s="66"/>
    </row>
    <row r="1863" spans="1:11" ht="12.75" x14ac:dyDescent="0.2">
      <c r="A1863" s="66"/>
      <c r="B1863" s="66"/>
      <c r="C1863" s="67"/>
      <c r="D1863" s="67"/>
      <c r="E1863" s="67"/>
      <c r="F1863" s="66"/>
      <c r="G1863" s="68"/>
      <c r="H1863" s="68"/>
      <c r="I1863" s="69"/>
      <c r="J1863" s="66"/>
      <c r="K1863" s="66"/>
    </row>
    <row r="1864" spans="1:11" ht="12.75" x14ac:dyDescent="0.2">
      <c r="A1864" s="66"/>
      <c r="B1864" s="66"/>
      <c r="C1864" s="67"/>
      <c r="D1864" s="67"/>
      <c r="E1864" s="67"/>
      <c r="F1864" s="66"/>
      <c r="G1864" s="68"/>
      <c r="H1864" s="68"/>
      <c r="I1864" s="69"/>
      <c r="J1864" s="66"/>
      <c r="K1864" s="66"/>
    </row>
    <row r="1865" spans="1:11" ht="12.75" x14ac:dyDescent="0.2">
      <c r="A1865" s="66"/>
      <c r="B1865" s="66"/>
      <c r="C1865" s="67"/>
      <c r="D1865" s="67"/>
      <c r="E1865" s="67"/>
      <c r="F1865" s="66"/>
      <c r="G1865" s="68"/>
      <c r="H1865" s="68"/>
      <c r="I1865" s="69"/>
      <c r="J1865" s="66"/>
      <c r="K1865" s="66"/>
    </row>
    <row r="1866" spans="1:11" ht="12.75" x14ac:dyDescent="0.2">
      <c r="A1866" s="66"/>
      <c r="B1866" s="66"/>
      <c r="C1866" s="67"/>
      <c r="D1866" s="67"/>
      <c r="E1866" s="67"/>
      <c r="F1866" s="66"/>
      <c r="G1866" s="68"/>
      <c r="H1866" s="68"/>
      <c r="I1866" s="69"/>
      <c r="J1866" s="66"/>
      <c r="K1866" s="66"/>
    </row>
    <row r="1867" spans="1:11" ht="12.75" x14ac:dyDescent="0.2">
      <c r="A1867" s="66"/>
      <c r="B1867" s="66"/>
      <c r="C1867" s="67"/>
      <c r="D1867" s="67"/>
      <c r="E1867" s="67"/>
      <c r="F1867" s="66"/>
      <c r="G1867" s="68"/>
      <c r="H1867" s="68"/>
      <c r="I1867" s="69"/>
      <c r="J1867" s="66"/>
      <c r="K1867" s="66"/>
    </row>
    <row r="1868" spans="1:11" ht="12.75" x14ac:dyDescent="0.2">
      <c r="A1868" s="66"/>
      <c r="B1868" s="66"/>
      <c r="C1868" s="67"/>
      <c r="D1868" s="67"/>
      <c r="E1868" s="67"/>
      <c r="F1868" s="66"/>
      <c r="G1868" s="68"/>
      <c r="H1868" s="68"/>
      <c r="I1868" s="69"/>
      <c r="J1868" s="66"/>
      <c r="K1868" s="66"/>
    </row>
    <row r="1869" spans="1:11" ht="12.75" x14ac:dyDescent="0.2">
      <c r="A1869" s="66"/>
      <c r="B1869" s="66"/>
      <c r="C1869" s="67"/>
      <c r="D1869" s="67"/>
      <c r="E1869" s="67"/>
      <c r="F1869" s="66"/>
      <c r="G1869" s="68"/>
      <c r="H1869" s="68"/>
      <c r="I1869" s="69"/>
      <c r="J1869" s="66"/>
      <c r="K1869" s="66"/>
    </row>
    <row r="1870" spans="1:11" ht="12.75" x14ac:dyDescent="0.2">
      <c r="A1870" s="66"/>
      <c r="B1870" s="66"/>
      <c r="C1870" s="67"/>
      <c r="D1870" s="67"/>
      <c r="E1870" s="67"/>
      <c r="F1870" s="66"/>
      <c r="G1870" s="68"/>
      <c r="H1870" s="68"/>
      <c r="I1870" s="69"/>
      <c r="J1870" s="66"/>
      <c r="K1870" s="66"/>
    </row>
    <row r="1871" spans="1:11" ht="12.75" x14ac:dyDescent="0.2">
      <c r="A1871" s="66"/>
      <c r="B1871" s="66"/>
      <c r="C1871" s="67"/>
      <c r="D1871" s="67"/>
      <c r="E1871" s="67"/>
      <c r="F1871" s="66"/>
      <c r="G1871" s="68"/>
      <c r="H1871" s="68"/>
      <c r="I1871" s="69"/>
      <c r="J1871" s="66"/>
      <c r="K1871" s="66"/>
    </row>
    <row r="1872" spans="1:11" ht="12.75" x14ac:dyDescent="0.2">
      <c r="A1872" s="66"/>
      <c r="B1872" s="66"/>
      <c r="C1872" s="67"/>
      <c r="D1872" s="67"/>
      <c r="E1872" s="67"/>
      <c r="F1872" s="66"/>
      <c r="G1872" s="68"/>
      <c r="H1872" s="68"/>
      <c r="I1872" s="69"/>
      <c r="J1872" s="66"/>
      <c r="K1872" s="66"/>
    </row>
    <row r="1873" spans="1:11" ht="12.75" x14ac:dyDescent="0.2">
      <c r="A1873" s="66"/>
      <c r="B1873" s="66"/>
      <c r="C1873" s="67"/>
      <c r="D1873" s="67"/>
      <c r="E1873" s="67"/>
      <c r="F1873" s="66"/>
      <c r="G1873" s="68"/>
      <c r="H1873" s="68"/>
      <c r="I1873" s="69"/>
      <c r="J1873" s="66"/>
      <c r="K1873" s="66"/>
    </row>
    <row r="1874" spans="1:11" ht="12.75" x14ac:dyDescent="0.2">
      <c r="A1874" s="66"/>
      <c r="B1874" s="66"/>
      <c r="C1874" s="67"/>
      <c r="D1874" s="67"/>
      <c r="E1874" s="67"/>
      <c r="F1874" s="66"/>
      <c r="G1874" s="68"/>
      <c r="H1874" s="68"/>
      <c r="I1874" s="69"/>
      <c r="J1874" s="66"/>
      <c r="K1874" s="66"/>
    </row>
    <row r="1875" spans="1:11" ht="12.75" x14ac:dyDescent="0.2">
      <c r="A1875" s="66"/>
      <c r="B1875" s="66"/>
      <c r="C1875" s="67"/>
      <c r="D1875" s="67"/>
      <c r="E1875" s="67"/>
      <c r="F1875" s="66"/>
      <c r="G1875" s="68"/>
      <c r="H1875" s="68"/>
      <c r="I1875" s="69"/>
      <c r="J1875" s="66"/>
      <c r="K1875" s="66"/>
    </row>
    <row r="1876" spans="1:11" ht="12.75" x14ac:dyDescent="0.2">
      <c r="A1876" s="66"/>
      <c r="B1876" s="66"/>
      <c r="C1876" s="67"/>
      <c r="D1876" s="67"/>
      <c r="E1876" s="67"/>
      <c r="F1876" s="66"/>
      <c r="G1876" s="68"/>
      <c r="H1876" s="68"/>
      <c r="I1876" s="69"/>
      <c r="J1876" s="66"/>
      <c r="K1876" s="66"/>
    </row>
    <row r="1877" spans="1:11" ht="12.75" x14ac:dyDescent="0.2">
      <c r="A1877" s="66"/>
      <c r="B1877" s="66"/>
      <c r="C1877" s="67"/>
      <c r="D1877" s="67"/>
      <c r="E1877" s="67"/>
      <c r="F1877" s="66"/>
      <c r="G1877" s="68"/>
      <c r="H1877" s="68"/>
      <c r="I1877" s="69"/>
      <c r="J1877" s="66"/>
      <c r="K1877" s="66"/>
    </row>
    <row r="1878" spans="1:11" ht="12.75" x14ac:dyDescent="0.2">
      <c r="A1878" s="66"/>
      <c r="B1878" s="66"/>
      <c r="C1878" s="67"/>
      <c r="D1878" s="67"/>
      <c r="E1878" s="67"/>
      <c r="F1878" s="66"/>
      <c r="G1878" s="68"/>
      <c r="H1878" s="68"/>
      <c r="I1878" s="69"/>
      <c r="J1878" s="66"/>
      <c r="K1878" s="66"/>
    </row>
    <row r="1879" spans="1:11" ht="12.75" x14ac:dyDescent="0.2">
      <c r="A1879" s="66"/>
      <c r="B1879" s="66"/>
      <c r="C1879" s="67"/>
      <c r="D1879" s="67"/>
      <c r="E1879" s="67"/>
      <c r="F1879" s="66"/>
      <c r="G1879" s="68"/>
      <c r="H1879" s="68"/>
      <c r="I1879" s="69"/>
      <c r="J1879" s="66"/>
      <c r="K1879" s="66"/>
    </row>
    <row r="1880" spans="1:11" ht="12.75" x14ac:dyDescent="0.2">
      <c r="A1880" s="66"/>
      <c r="B1880" s="66"/>
      <c r="C1880" s="67"/>
      <c r="D1880" s="67"/>
      <c r="E1880" s="67"/>
      <c r="F1880" s="66"/>
      <c r="G1880" s="68"/>
      <c r="H1880" s="68"/>
      <c r="I1880" s="69"/>
      <c r="J1880" s="66"/>
      <c r="K1880" s="66"/>
    </row>
    <row r="1881" spans="1:11" ht="12.75" x14ac:dyDescent="0.2">
      <c r="A1881" s="66"/>
      <c r="B1881" s="66"/>
      <c r="C1881" s="67"/>
      <c r="D1881" s="67"/>
      <c r="E1881" s="67"/>
      <c r="F1881" s="66"/>
      <c r="G1881" s="68"/>
      <c r="H1881" s="68"/>
      <c r="I1881" s="69"/>
      <c r="J1881" s="66"/>
      <c r="K1881" s="66"/>
    </row>
    <row r="1882" spans="1:11" ht="12.75" x14ac:dyDescent="0.2">
      <c r="A1882" s="66"/>
      <c r="B1882" s="66"/>
      <c r="C1882" s="67"/>
      <c r="D1882" s="67"/>
      <c r="E1882" s="67"/>
      <c r="F1882" s="66"/>
      <c r="G1882" s="68"/>
      <c r="H1882" s="68"/>
      <c r="I1882" s="69"/>
      <c r="J1882" s="66"/>
      <c r="K1882" s="66"/>
    </row>
    <row r="1883" spans="1:11" ht="12.75" x14ac:dyDescent="0.2">
      <c r="A1883" s="66"/>
      <c r="B1883" s="66"/>
      <c r="C1883" s="67"/>
      <c r="D1883" s="67"/>
      <c r="E1883" s="67"/>
      <c r="F1883" s="66"/>
      <c r="G1883" s="68"/>
      <c r="H1883" s="68"/>
      <c r="I1883" s="69"/>
      <c r="J1883" s="66"/>
      <c r="K1883" s="66"/>
    </row>
    <row r="1884" spans="1:11" ht="12.75" x14ac:dyDescent="0.2">
      <c r="A1884" s="66"/>
      <c r="B1884" s="66"/>
      <c r="C1884" s="67"/>
      <c r="D1884" s="67"/>
      <c r="E1884" s="67"/>
      <c r="F1884" s="66"/>
      <c r="G1884" s="68"/>
      <c r="H1884" s="68"/>
      <c r="I1884" s="69"/>
      <c r="J1884" s="66"/>
      <c r="K1884" s="66"/>
    </row>
    <row r="1885" spans="1:11" ht="12.75" x14ac:dyDescent="0.2">
      <c r="A1885" s="66"/>
      <c r="B1885" s="66"/>
      <c r="C1885" s="67"/>
      <c r="D1885" s="67"/>
      <c r="E1885" s="67"/>
      <c r="F1885" s="66"/>
      <c r="G1885" s="68"/>
      <c r="H1885" s="68"/>
      <c r="I1885" s="69"/>
      <c r="J1885" s="66"/>
      <c r="K1885" s="66"/>
    </row>
    <row r="1886" spans="1:11" ht="12.75" x14ac:dyDescent="0.2">
      <c r="A1886" s="66"/>
      <c r="B1886" s="66"/>
      <c r="C1886" s="67"/>
      <c r="D1886" s="67"/>
      <c r="E1886" s="67"/>
      <c r="F1886" s="66"/>
      <c r="G1886" s="68"/>
      <c r="H1886" s="68"/>
      <c r="I1886" s="69"/>
      <c r="J1886" s="66"/>
      <c r="K1886" s="66"/>
    </row>
    <row r="1887" spans="1:11" ht="12.75" x14ac:dyDescent="0.2">
      <c r="A1887" s="66"/>
      <c r="B1887" s="66"/>
      <c r="C1887" s="67"/>
      <c r="D1887" s="67"/>
      <c r="E1887" s="67"/>
      <c r="F1887" s="66"/>
      <c r="G1887" s="68"/>
      <c r="H1887" s="68"/>
      <c r="I1887" s="69"/>
      <c r="J1887" s="66"/>
      <c r="K1887" s="66"/>
    </row>
    <row r="1888" spans="1:11" ht="12.75" x14ac:dyDescent="0.2">
      <c r="A1888" s="66"/>
      <c r="B1888" s="66"/>
      <c r="C1888" s="67"/>
      <c r="D1888" s="67"/>
      <c r="E1888" s="67"/>
      <c r="F1888" s="66"/>
      <c r="G1888" s="68"/>
      <c r="H1888" s="68"/>
      <c r="I1888" s="69"/>
      <c r="J1888" s="66"/>
      <c r="K1888" s="66"/>
    </row>
    <row r="1889" spans="1:11" ht="12.75" x14ac:dyDescent="0.2">
      <c r="A1889" s="66"/>
      <c r="B1889" s="66"/>
      <c r="C1889" s="67"/>
      <c r="D1889" s="67"/>
      <c r="E1889" s="67"/>
      <c r="F1889" s="66"/>
      <c r="G1889" s="68"/>
      <c r="H1889" s="68"/>
      <c r="I1889" s="69"/>
      <c r="J1889" s="66"/>
      <c r="K1889" s="66"/>
    </row>
    <row r="1890" spans="1:11" ht="12.75" x14ac:dyDescent="0.2">
      <c r="A1890" s="66"/>
      <c r="B1890" s="66"/>
      <c r="C1890" s="67"/>
      <c r="D1890" s="67"/>
      <c r="E1890" s="67"/>
      <c r="F1890" s="66"/>
      <c r="G1890" s="68"/>
      <c r="H1890" s="68"/>
      <c r="I1890" s="69"/>
      <c r="J1890" s="66"/>
      <c r="K1890" s="66"/>
    </row>
    <row r="1891" spans="1:11" ht="12.75" x14ac:dyDescent="0.2">
      <c r="A1891" s="66"/>
      <c r="B1891" s="66"/>
      <c r="C1891" s="67"/>
      <c r="D1891" s="67"/>
      <c r="E1891" s="67"/>
      <c r="F1891" s="66"/>
      <c r="G1891" s="68"/>
      <c r="H1891" s="68"/>
      <c r="I1891" s="69"/>
      <c r="J1891" s="66"/>
      <c r="K1891" s="66"/>
    </row>
    <row r="1892" spans="1:11" ht="12.75" x14ac:dyDescent="0.2">
      <c r="A1892" s="66"/>
      <c r="B1892" s="66"/>
      <c r="C1892" s="67"/>
      <c r="D1892" s="67"/>
      <c r="E1892" s="67"/>
      <c r="F1892" s="66"/>
      <c r="G1892" s="68"/>
      <c r="H1892" s="68"/>
      <c r="I1892" s="69"/>
      <c r="J1892" s="66"/>
      <c r="K1892" s="66"/>
    </row>
    <row r="1893" spans="1:11" ht="12.75" x14ac:dyDescent="0.2">
      <c r="A1893" s="66"/>
      <c r="B1893" s="66"/>
      <c r="C1893" s="67"/>
      <c r="D1893" s="67"/>
      <c r="E1893" s="67"/>
      <c r="F1893" s="66"/>
      <c r="G1893" s="68"/>
      <c r="H1893" s="68"/>
      <c r="I1893" s="69"/>
      <c r="J1893" s="66"/>
      <c r="K1893" s="66"/>
    </row>
    <row r="1894" spans="1:11" ht="12.75" x14ac:dyDescent="0.2">
      <c r="A1894" s="66"/>
      <c r="B1894" s="66"/>
      <c r="C1894" s="67"/>
      <c r="D1894" s="67"/>
      <c r="E1894" s="67"/>
      <c r="F1894" s="66"/>
      <c r="G1894" s="68"/>
      <c r="H1894" s="68"/>
      <c r="I1894" s="69"/>
      <c r="J1894" s="66"/>
      <c r="K1894" s="66"/>
    </row>
    <row r="1895" spans="1:11" ht="12.75" x14ac:dyDescent="0.2">
      <c r="A1895" s="66"/>
      <c r="B1895" s="66"/>
      <c r="C1895" s="67"/>
      <c r="D1895" s="67"/>
      <c r="E1895" s="67"/>
      <c r="F1895" s="66"/>
      <c r="G1895" s="68"/>
      <c r="H1895" s="68"/>
      <c r="I1895" s="69"/>
      <c r="J1895" s="66"/>
      <c r="K1895" s="66"/>
    </row>
    <row r="1896" spans="1:11" ht="12.75" x14ac:dyDescent="0.2">
      <c r="A1896" s="66"/>
      <c r="B1896" s="66"/>
      <c r="C1896" s="67"/>
      <c r="D1896" s="67"/>
      <c r="E1896" s="67"/>
      <c r="F1896" s="66"/>
      <c r="G1896" s="68"/>
      <c r="H1896" s="68"/>
      <c r="I1896" s="69"/>
      <c r="J1896" s="66"/>
      <c r="K1896" s="66"/>
    </row>
    <row r="1897" spans="1:11" ht="12.75" x14ac:dyDescent="0.2">
      <c r="A1897" s="66"/>
      <c r="B1897" s="66"/>
      <c r="C1897" s="67"/>
      <c r="D1897" s="67"/>
      <c r="E1897" s="67"/>
      <c r="F1897" s="66"/>
      <c r="G1897" s="68"/>
      <c r="H1897" s="68"/>
      <c r="I1897" s="69"/>
      <c r="J1897" s="66"/>
      <c r="K1897" s="66"/>
    </row>
    <row r="1898" spans="1:11" ht="12.75" x14ac:dyDescent="0.2">
      <c r="A1898" s="66"/>
      <c r="B1898" s="66"/>
      <c r="C1898" s="67"/>
      <c r="D1898" s="67"/>
      <c r="E1898" s="67"/>
      <c r="F1898" s="66"/>
      <c r="G1898" s="68"/>
      <c r="H1898" s="68"/>
      <c r="I1898" s="69"/>
      <c r="J1898" s="66"/>
      <c r="K1898" s="66"/>
    </row>
    <row r="1899" spans="1:11" ht="12.75" x14ac:dyDescent="0.2">
      <c r="A1899" s="66"/>
      <c r="B1899" s="66"/>
      <c r="C1899" s="67"/>
      <c r="D1899" s="67"/>
      <c r="E1899" s="67"/>
      <c r="F1899" s="66"/>
      <c r="G1899" s="68"/>
      <c r="H1899" s="68"/>
      <c r="I1899" s="69"/>
      <c r="J1899" s="66"/>
      <c r="K1899" s="66"/>
    </row>
    <row r="1900" spans="1:11" ht="12.75" x14ac:dyDescent="0.2">
      <c r="A1900" s="66"/>
      <c r="B1900" s="66"/>
      <c r="C1900" s="67"/>
      <c r="D1900" s="67"/>
      <c r="E1900" s="67"/>
      <c r="F1900" s="66"/>
      <c r="G1900" s="68"/>
      <c r="H1900" s="68"/>
      <c r="I1900" s="69"/>
      <c r="J1900" s="66"/>
      <c r="K1900" s="66"/>
    </row>
    <row r="1901" spans="1:11" ht="12.75" x14ac:dyDescent="0.2">
      <c r="A1901" s="66"/>
      <c r="B1901" s="66"/>
      <c r="C1901" s="67"/>
      <c r="D1901" s="67"/>
      <c r="E1901" s="67"/>
      <c r="F1901" s="66"/>
      <c r="G1901" s="68"/>
      <c r="H1901" s="68"/>
      <c r="I1901" s="69"/>
      <c r="J1901" s="66"/>
      <c r="K1901" s="66"/>
    </row>
    <row r="1902" spans="1:11" ht="12.75" x14ac:dyDescent="0.2">
      <c r="A1902" s="66"/>
      <c r="B1902" s="66"/>
      <c r="C1902" s="67"/>
      <c r="D1902" s="67"/>
      <c r="E1902" s="67"/>
      <c r="F1902" s="66"/>
      <c r="G1902" s="68"/>
      <c r="H1902" s="68"/>
      <c r="I1902" s="69"/>
      <c r="J1902" s="66"/>
      <c r="K1902" s="66"/>
    </row>
    <row r="1903" spans="1:11" ht="12.75" x14ac:dyDescent="0.2">
      <c r="A1903" s="66"/>
      <c r="B1903" s="66"/>
      <c r="C1903" s="67"/>
      <c r="D1903" s="67"/>
      <c r="E1903" s="67"/>
      <c r="F1903" s="66"/>
      <c r="G1903" s="68"/>
      <c r="H1903" s="68"/>
      <c r="I1903" s="69"/>
      <c r="J1903" s="66"/>
      <c r="K1903" s="66"/>
    </row>
    <row r="1904" spans="1:11" ht="12.75" x14ac:dyDescent="0.2">
      <c r="A1904" s="66"/>
      <c r="B1904" s="66"/>
      <c r="C1904" s="67"/>
      <c r="D1904" s="67"/>
      <c r="E1904" s="67"/>
      <c r="F1904" s="66"/>
      <c r="G1904" s="68"/>
      <c r="H1904" s="68"/>
      <c r="I1904" s="69"/>
      <c r="J1904" s="66"/>
      <c r="K1904" s="66"/>
    </row>
    <row r="1905" spans="1:11" ht="12.75" x14ac:dyDescent="0.2">
      <c r="A1905" s="66"/>
      <c r="B1905" s="66"/>
      <c r="C1905" s="67"/>
      <c r="D1905" s="67"/>
      <c r="E1905" s="67"/>
      <c r="F1905" s="66"/>
      <c r="G1905" s="68"/>
      <c r="H1905" s="68"/>
      <c r="I1905" s="69"/>
      <c r="J1905" s="66"/>
      <c r="K1905" s="66"/>
    </row>
    <row r="1906" spans="1:11" ht="12.75" x14ac:dyDescent="0.2">
      <c r="A1906" s="66"/>
      <c r="B1906" s="66"/>
      <c r="C1906" s="67"/>
      <c r="D1906" s="67"/>
      <c r="E1906" s="67"/>
      <c r="F1906" s="66"/>
      <c r="G1906" s="68"/>
      <c r="H1906" s="68"/>
      <c r="I1906" s="69"/>
      <c r="J1906" s="66"/>
      <c r="K1906" s="66"/>
    </row>
    <row r="1907" spans="1:11" ht="12.75" x14ac:dyDescent="0.2">
      <c r="A1907" s="66"/>
      <c r="B1907" s="66"/>
      <c r="C1907" s="67"/>
      <c r="D1907" s="67"/>
      <c r="E1907" s="67"/>
      <c r="F1907" s="66"/>
      <c r="G1907" s="68"/>
      <c r="H1907" s="68"/>
      <c r="I1907" s="69"/>
      <c r="J1907" s="66"/>
      <c r="K1907" s="66"/>
    </row>
    <row r="1908" spans="1:11" ht="12.75" x14ac:dyDescent="0.2">
      <c r="A1908" s="66"/>
      <c r="B1908" s="66"/>
      <c r="C1908" s="67"/>
      <c r="D1908" s="67"/>
      <c r="E1908" s="67"/>
      <c r="F1908" s="66"/>
      <c r="G1908" s="68"/>
      <c r="H1908" s="68"/>
      <c r="I1908" s="69"/>
      <c r="J1908" s="66"/>
      <c r="K1908" s="66"/>
    </row>
    <row r="1909" spans="1:11" ht="12.75" x14ac:dyDescent="0.2">
      <c r="A1909" s="66"/>
      <c r="B1909" s="66"/>
      <c r="C1909" s="67"/>
      <c r="D1909" s="67"/>
      <c r="E1909" s="67"/>
      <c r="F1909" s="66"/>
      <c r="G1909" s="68"/>
      <c r="H1909" s="68"/>
      <c r="I1909" s="69"/>
      <c r="J1909" s="66"/>
      <c r="K1909" s="66"/>
    </row>
    <row r="1910" spans="1:11" ht="12.75" x14ac:dyDescent="0.2">
      <c r="A1910" s="66"/>
      <c r="B1910" s="66"/>
      <c r="C1910" s="67"/>
      <c r="D1910" s="67"/>
      <c r="E1910" s="67"/>
      <c r="F1910" s="66"/>
      <c r="G1910" s="68"/>
      <c r="H1910" s="68"/>
      <c r="I1910" s="69"/>
      <c r="J1910" s="66"/>
      <c r="K1910" s="66"/>
    </row>
    <row r="1911" spans="1:11" ht="12.75" x14ac:dyDescent="0.2">
      <c r="A1911" s="66"/>
      <c r="B1911" s="66"/>
      <c r="C1911" s="67"/>
      <c r="D1911" s="67"/>
      <c r="E1911" s="67"/>
      <c r="F1911" s="66"/>
      <c r="G1911" s="68"/>
      <c r="H1911" s="68"/>
      <c r="I1911" s="69"/>
      <c r="J1911" s="66"/>
      <c r="K1911" s="66"/>
    </row>
    <row r="1912" spans="1:11" ht="12.75" x14ac:dyDescent="0.2">
      <c r="A1912" s="66"/>
      <c r="B1912" s="66"/>
      <c r="C1912" s="67"/>
      <c r="D1912" s="67"/>
      <c r="E1912" s="67"/>
      <c r="F1912" s="66"/>
      <c r="G1912" s="68"/>
      <c r="H1912" s="68"/>
      <c r="I1912" s="69"/>
      <c r="J1912" s="66"/>
      <c r="K1912" s="66"/>
    </row>
    <row r="1913" spans="1:11" ht="12.75" x14ac:dyDescent="0.2">
      <c r="A1913" s="66"/>
      <c r="B1913" s="66"/>
      <c r="C1913" s="67"/>
      <c r="D1913" s="67"/>
      <c r="E1913" s="67"/>
      <c r="F1913" s="66"/>
      <c r="G1913" s="68"/>
      <c r="H1913" s="68"/>
      <c r="I1913" s="70"/>
      <c r="J1913" s="66"/>
      <c r="K1913" s="66"/>
    </row>
    <row r="1914" spans="1:11" ht="12.75" x14ac:dyDescent="0.2">
      <c r="A1914" s="66"/>
      <c r="B1914" s="66"/>
      <c r="C1914" s="67"/>
      <c r="D1914" s="67"/>
      <c r="E1914" s="67"/>
      <c r="F1914" s="66"/>
      <c r="G1914" s="68"/>
      <c r="H1914" s="68"/>
      <c r="I1914" s="64"/>
      <c r="J1914" s="66"/>
      <c r="K1914" s="66"/>
    </row>
    <row r="1915" spans="1:11" ht="12.75" x14ac:dyDescent="0.2">
      <c r="A1915" s="66"/>
      <c r="B1915" s="66"/>
      <c r="C1915" s="67"/>
      <c r="D1915" s="67"/>
      <c r="E1915" s="67"/>
      <c r="F1915" s="66"/>
      <c r="G1915" s="68"/>
      <c r="H1915" s="68"/>
      <c r="I1915" s="64"/>
      <c r="J1915" s="66"/>
      <c r="K1915" s="66"/>
    </row>
    <row r="1916" spans="1:11" ht="12.75" x14ac:dyDescent="0.2">
      <c r="A1916" s="66"/>
      <c r="B1916" s="66"/>
      <c r="C1916" s="67"/>
      <c r="D1916" s="67"/>
      <c r="E1916" s="67"/>
      <c r="F1916" s="66"/>
      <c r="G1916" s="68"/>
      <c r="H1916" s="68"/>
      <c r="I1916" s="69"/>
      <c r="J1916" s="66"/>
      <c r="K1916" s="66"/>
    </row>
    <row r="1917" spans="1:11" ht="12.75" x14ac:dyDescent="0.2">
      <c r="A1917" s="66"/>
      <c r="B1917" s="66"/>
      <c r="C1917" s="67"/>
      <c r="D1917" s="67"/>
      <c r="E1917" s="67"/>
      <c r="F1917" s="66"/>
      <c r="G1917" s="68"/>
      <c r="H1917" s="68"/>
      <c r="I1917" s="69"/>
      <c r="J1917" s="66"/>
      <c r="K1917" s="66"/>
    </row>
    <row r="1918" spans="1:11" ht="12.75" x14ac:dyDescent="0.2">
      <c r="A1918" s="66"/>
      <c r="B1918" s="66"/>
      <c r="C1918" s="67"/>
      <c r="D1918" s="67"/>
      <c r="E1918" s="67"/>
      <c r="F1918" s="66"/>
      <c r="G1918" s="68"/>
      <c r="H1918" s="68"/>
      <c r="I1918" s="69"/>
      <c r="J1918" s="66"/>
      <c r="K1918" s="66"/>
    </row>
    <row r="1919" spans="1:11" ht="12.75" x14ac:dyDescent="0.2">
      <c r="A1919" s="66"/>
      <c r="B1919" s="66"/>
      <c r="C1919" s="67"/>
      <c r="D1919" s="67"/>
      <c r="E1919" s="67"/>
      <c r="F1919" s="66"/>
      <c r="G1919" s="68"/>
      <c r="H1919" s="68"/>
      <c r="I1919" s="69"/>
      <c r="J1919" s="66"/>
      <c r="K1919" s="66"/>
    </row>
    <row r="1920" spans="1:11" ht="12.75" x14ac:dyDescent="0.2">
      <c r="A1920" s="66"/>
      <c r="B1920" s="66"/>
      <c r="C1920" s="67"/>
      <c r="D1920" s="67"/>
      <c r="E1920" s="67"/>
      <c r="F1920" s="66"/>
      <c r="G1920" s="68"/>
      <c r="H1920" s="68"/>
      <c r="I1920" s="69"/>
      <c r="J1920" s="66"/>
      <c r="K1920" s="66"/>
    </row>
    <row r="1921" spans="1:11" ht="12.75" x14ac:dyDescent="0.2">
      <c r="A1921" s="66"/>
      <c r="B1921" s="66"/>
      <c r="C1921" s="67"/>
      <c r="D1921" s="67"/>
      <c r="E1921" s="67"/>
      <c r="F1921" s="66"/>
      <c r="G1921" s="68"/>
      <c r="H1921" s="68"/>
      <c r="I1921" s="69"/>
      <c r="J1921" s="66"/>
      <c r="K1921" s="66"/>
    </row>
    <row r="1922" spans="1:11" ht="12.75" x14ac:dyDescent="0.2">
      <c r="A1922" s="66"/>
      <c r="B1922" s="66"/>
      <c r="C1922" s="67"/>
      <c r="D1922" s="67"/>
      <c r="E1922" s="67"/>
      <c r="F1922" s="66"/>
      <c r="G1922" s="68"/>
      <c r="H1922" s="68"/>
      <c r="I1922" s="69"/>
      <c r="J1922" s="66"/>
      <c r="K1922" s="66"/>
    </row>
    <row r="1923" spans="1:11" ht="12.75" x14ac:dyDescent="0.2">
      <c r="A1923" s="66"/>
      <c r="B1923" s="66"/>
      <c r="C1923" s="67"/>
      <c r="D1923" s="67"/>
      <c r="E1923" s="67"/>
      <c r="F1923" s="66"/>
      <c r="G1923" s="68"/>
      <c r="H1923" s="68"/>
      <c r="I1923" s="70"/>
      <c r="J1923" s="66"/>
      <c r="K1923" s="66"/>
    </row>
    <row r="1924" spans="1:11" ht="12.75" x14ac:dyDescent="0.2">
      <c r="A1924" s="66"/>
      <c r="B1924" s="66"/>
      <c r="C1924" s="67"/>
      <c r="D1924" s="67"/>
      <c r="E1924" s="67"/>
      <c r="F1924" s="66"/>
      <c r="G1924" s="68"/>
      <c r="H1924" s="68"/>
      <c r="I1924" s="69"/>
      <c r="J1924" s="66"/>
      <c r="K1924" s="66"/>
    </row>
    <row r="1925" spans="1:11" ht="12.75" x14ac:dyDescent="0.2">
      <c r="A1925" s="66"/>
      <c r="B1925" s="66"/>
      <c r="C1925" s="67"/>
      <c r="D1925" s="67"/>
      <c r="E1925" s="67"/>
      <c r="F1925" s="66"/>
      <c r="G1925" s="68"/>
      <c r="H1925" s="68"/>
      <c r="I1925" s="69"/>
      <c r="J1925" s="66"/>
      <c r="K1925" s="66"/>
    </row>
    <row r="1926" spans="1:11" ht="12.75" x14ac:dyDescent="0.2">
      <c r="A1926" s="66"/>
      <c r="B1926" s="66"/>
      <c r="C1926" s="67"/>
      <c r="D1926" s="67"/>
      <c r="E1926" s="67"/>
      <c r="F1926" s="66"/>
      <c r="G1926" s="68"/>
      <c r="H1926" s="68"/>
      <c r="I1926" s="70"/>
      <c r="J1926" s="66"/>
      <c r="K1926" s="66"/>
    </row>
    <row r="1927" spans="1:11" ht="12.75" x14ac:dyDescent="0.2">
      <c r="A1927" s="66"/>
      <c r="B1927" s="66"/>
      <c r="C1927" s="67"/>
      <c r="D1927" s="67"/>
      <c r="E1927" s="67"/>
      <c r="F1927" s="66"/>
      <c r="G1927" s="68"/>
      <c r="H1927" s="68"/>
      <c r="I1927" s="69"/>
      <c r="J1927" s="66"/>
      <c r="K1927" s="66"/>
    </row>
    <row r="1928" spans="1:11" ht="12.75" x14ac:dyDescent="0.2">
      <c r="A1928" s="66"/>
      <c r="B1928" s="66"/>
      <c r="C1928" s="67"/>
      <c r="D1928" s="67"/>
      <c r="E1928" s="67"/>
      <c r="F1928" s="66"/>
      <c r="G1928" s="68"/>
      <c r="H1928" s="68"/>
      <c r="I1928" s="69"/>
      <c r="J1928" s="66"/>
      <c r="K1928" s="66"/>
    </row>
    <row r="1929" spans="1:11" ht="12.75" x14ac:dyDescent="0.2">
      <c r="A1929" s="66"/>
      <c r="B1929" s="66"/>
      <c r="C1929" s="67"/>
      <c r="D1929" s="67"/>
      <c r="E1929" s="67"/>
      <c r="F1929" s="66"/>
      <c r="G1929" s="68"/>
      <c r="H1929" s="68"/>
      <c r="I1929" s="69"/>
      <c r="J1929" s="66"/>
      <c r="K1929" s="66"/>
    </row>
    <row r="1930" spans="1:11" ht="12.75" x14ac:dyDescent="0.2">
      <c r="A1930" s="66"/>
      <c r="B1930" s="66"/>
      <c r="C1930" s="67"/>
      <c r="D1930" s="67"/>
      <c r="E1930" s="67"/>
      <c r="F1930" s="66"/>
      <c r="G1930" s="68"/>
      <c r="H1930" s="68"/>
      <c r="I1930" s="69"/>
      <c r="J1930" s="66"/>
      <c r="K1930" s="66"/>
    </row>
    <row r="1931" spans="1:11" ht="12.75" x14ac:dyDescent="0.2">
      <c r="A1931" s="66"/>
      <c r="B1931" s="66"/>
      <c r="C1931" s="67"/>
      <c r="D1931" s="67"/>
      <c r="E1931" s="67"/>
      <c r="F1931" s="66"/>
      <c r="G1931" s="68"/>
      <c r="H1931" s="68"/>
      <c r="I1931" s="69"/>
      <c r="J1931" s="66"/>
      <c r="K1931" s="66"/>
    </row>
    <row r="1932" spans="1:11" ht="12.75" x14ac:dyDescent="0.2">
      <c r="A1932" s="66"/>
      <c r="B1932" s="66"/>
      <c r="C1932" s="67"/>
      <c r="D1932" s="67"/>
      <c r="E1932" s="67"/>
      <c r="F1932" s="66"/>
      <c r="G1932" s="68"/>
      <c r="H1932" s="68"/>
      <c r="I1932" s="70"/>
      <c r="J1932" s="66"/>
      <c r="K1932" s="66"/>
    </row>
    <row r="1933" spans="1:11" ht="12.75" x14ac:dyDescent="0.2">
      <c r="A1933" s="66"/>
      <c r="B1933" s="66"/>
      <c r="C1933" s="67"/>
      <c r="D1933" s="67"/>
      <c r="E1933" s="67"/>
      <c r="F1933" s="66"/>
      <c r="G1933" s="68"/>
      <c r="H1933" s="68"/>
      <c r="I1933" s="69"/>
      <c r="J1933" s="66"/>
      <c r="K1933" s="66"/>
    </row>
    <row r="1934" spans="1:11" ht="12.75" x14ac:dyDescent="0.2">
      <c r="A1934" s="66"/>
      <c r="B1934" s="66"/>
      <c r="C1934" s="67"/>
      <c r="D1934" s="67"/>
      <c r="E1934" s="67"/>
      <c r="F1934" s="66"/>
      <c r="G1934" s="68"/>
      <c r="H1934" s="68"/>
      <c r="I1934" s="69"/>
      <c r="J1934" s="66"/>
      <c r="K1934" s="66"/>
    </row>
    <row r="1935" spans="1:11" ht="12.75" x14ac:dyDescent="0.2">
      <c r="A1935" s="66"/>
      <c r="B1935" s="66"/>
      <c r="C1935" s="67"/>
      <c r="D1935" s="67"/>
      <c r="E1935" s="67"/>
      <c r="F1935" s="66"/>
      <c r="G1935" s="68"/>
      <c r="H1935" s="68"/>
      <c r="I1935" s="70"/>
      <c r="J1935" s="66"/>
      <c r="K1935" s="66"/>
    </row>
    <row r="1936" spans="1:11" ht="12.75" x14ac:dyDescent="0.2">
      <c r="A1936" s="66"/>
      <c r="B1936" s="66"/>
      <c r="C1936" s="67"/>
      <c r="D1936" s="67"/>
      <c r="E1936" s="67"/>
      <c r="F1936" s="66"/>
      <c r="G1936" s="68"/>
      <c r="H1936" s="68"/>
      <c r="I1936" s="69"/>
      <c r="J1936" s="66"/>
      <c r="K1936" s="66"/>
    </row>
    <row r="1937" spans="1:11" ht="12.75" x14ac:dyDescent="0.2">
      <c r="A1937" s="66"/>
      <c r="B1937" s="66"/>
      <c r="C1937" s="67"/>
      <c r="D1937" s="67"/>
      <c r="E1937" s="67"/>
      <c r="F1937" s="66"/>
      <c r="G1937" s="68"/>
      <c r="H1937" s="68"/>
      <c r="I1937" s="69"/>
      <c r="J1937" s="66"/>
      <c r="K1937" s="66"/>
    </row>
    <row r="1938" spans="1:11" ht="12.75" x14ac:dyDescent="0.2">
      <c r="A1938" s="66"/>
      <c r="B1938" s="66"/>
      <c r="C1938" s="67"/>
      <c r="D1938" s="67"/>
      <c r="E1938" s="67"/>
      <c r="F1938" s="66"/>
      <c r="G1938" s="68"/>
      <c r="H1938" s="68"/>
      <c r="I1938" s="69"/>
      <c r="J1938" s="66"/>
      <c r="K1938" s="66"/>
    </row>
    <row r="1939" spans="1:11" ht="12.75" x14ac:dyDescent="0.2">
      <c r="A1939" s="66"/>
      <c r="B1939" s="66"/>
      <c r="C1939" s="67"/>
      <c r="D1939" s="67"/>
      <c r="E1939" s="67"/>
      <c r="F1939" s="66"/>
      <c r="G1939" s="68"/>
      <c r="H1939" s="68"/>
      <c r="I1939" s="69"/>
      <c r="J1939" s="66"/>
      <c r="K1939" s="66"/>
    </row>
    <row r="1940" spans="1:11" ht="12.75" x14ac:dyDescent="0.2">
      <c r="A1940" s="66"/>
      <c r="B1940" s="66"/>
      <c r="C1940" s="67"/>
      <c r="D1940" s="67"/>
      <c r="E1940" s="67"/>
      <c r="F1940" s="66"/>
      <c r="G1940" s="68"/>
      <c r="H1940" s="68"/>
      <c r="I1940" s="69"/>
      <c r="J1940" s="66"/>
      <c r="K1940" s="66"/>
    </row>
    <row r="1941" spans="1:11" ht="12.75" x14ac:dyDescent="0.2">
      <c r="A1941" s="66"/>
      <c r="B1941" s="66"/>
      <c r="C1941" s="67"/>
      <c r="D1941" s="67"/>
      <c r="E1941" s="67"/>
      <c r="F1941" s="66"/>
      <c r="G1941" s="68"/>
      <c r="H1941" s="68"/>
      <c r="I1941" s="69"/>
      <c r="J1941" s="66"/>
      <c r="K1941" s="66"/>
    </row>
    <row r="1942" spans="1:11" ht="12.75" x14ac:dyDescent="0.2">
      <c r="A1942" s="66"/>
      <c r="B1942" s="66"/>
      <c r="C1942" s="67"/>
      <c r="D1942" s="67"/>
      <c r="E1942" s="67"/>
      <c r="F1942" s="66"/>
      <c r="G1942" s="68"/>
      <c r="H1942" s="68"/>
      <c r="I1942" s="69"/>
      <c r="J1942" s="66"/>
      <c r="K1942" s="66"/>
    </row>
    <row r="1943" spans="1:11" ht="12.75" x14ac:dyDescent="0.2">
      <c r="A1943" s="66"/>
      <c r="B1943" s="66"/>
      <c r="C1943" s="67"/>
      <c r="D1943" s="67"/>
      <c r="E1943" s="67"/>
      <c r="F1943" s="66"/>
      <c r="G1943" s="68"/>
      <c r="H1943" s="68"/>
      <c r="I1943" s="70"/>
      <c r="J1943" s="66"/>
      <c r="K1943" s="66"/>
    </row>
    <row r="1944" spans="1:11" ht="12.75" x14ac:dyDescent="0.2">
      <c r="A1944" s="66"/>
      <c r="B1944" s="66"/>
      <c r="C1944" s="67"/>
      <c r="D1944" s="67"/>
      <c r="E1944" s="67"/>
      <c r="F1944" s="66"/>
      <c r="G1944" s="68"/>
      <c r="H1944" s="68"/>
      <c r="I1944" s="69"/>
      <c r="J1944" s="66"/>
      <c r="K1944" s="66"/>
    </row>
    <row r="1945" spans="1:11" ht="12.75" x14ac:dyDescent="0.2">
      <c r="A1945" s="66"/>
      <c r="B1945" s="66"/>
      <c r="C1945" s="67"/>
      <c r="D1945" s="67"/>
      <c r="E1945" s="67"/>
      <c r="F1945" s="66"/>
      <c r="G1945" s="68"/>
      <c r="H1945" s="68"/>
      <c r="I1945" s="69"/>
      <c r="J1945" s="66"/>
      <c r="K1945" s="66"/>
    </row>
    <row r="1946" spans="1:11" ht="12.75" x14ac:dyDescent="0.2">
      <c r="A1946" s="66"/>
      <c r="B1946" s="66"/>
      <c r="C1946" s="67"/>
      <c r="D1946" s="67"/>
      <c r="E1946" s="67"/>
      <c r="F1946" s="66"/>
      <c r="G1946" s="68"/>
      <c r="H1946" s="68"/>
      <c r="I1946" s="69"/>
      <c r="J1946" s="66"/>
      <c r="K1946" s="66"/>
    </row>
    <row r="1947" spans="1:11" ht="12.75" x14ac:dyDescent="0.2">
      <c r="A1947" s="66"/>
      <c r="B1947" s="66"/>
      <c r="C1947" s="67"/>
      <c r="D1947" s="67"/>
      <c r="E1947" s="67"/>
      <c r="F1947" s="66"/>
      <c r="G1947" s="68"/>
      <c r="H1947" s="68"/>
      <c r="I1947" s="69"/>
      <c r="J1947" s="66"/>
      <c r="K1947" s="66"/>
    </row>
    <row r="1948" spans="1:11" ht="12.75" x14ac:dyDescent="0.2">
      <c r="A1948" s="66"/>
      <c r="B1948" s="66"/>
      <c r="C1948" s="67"/>
      <c r="D1948" s="67"/>
      <c r="E1948" s="67"/>
      <c r="F1948" s="66"/>
      <c r="G1948" s="68"/>
      <c r="H1948" s="68"/>
      <c r="I1948" s="69"/>
      <c r="J1948" s="66"/>
      <c r="K1948" s="66"/>
    </row>
    <row r="1949" spans="1:11" ht="12.75" x14ac:dyDescent="0.2">
      <c r="A1949" s="66"/>
      <c r="B1949" s="66"/>
      <c r="C1949" s="67"/>
      <c r="D1949" s="67"/>
      <c r="E1949" s="67"/>
      <c r="F1949" s="66"/>
      <c r="G1949" s="68"/>
      <c r="H1949" s="68"/>
      <c r="I1949" s="64"/>
      <c r="J1949" s="66"/>
      <c r="K1949" s="66"/>
    </row>
    <row r="1950" spans="1:11" ht="12.75" x14ac:dyDescent="0.2">
      <c r="A1950" s="66"/>
      <c r="B1950" s="66"/>
      <c r="C1950" s="67"/>
      <c r="D1950" s="67"/>
      <c r="E1950" s="67"/>
      <c r="F1950" s="66"/>
      <c r="G1950" s="68"/>
      <c r="H1950" s="68"/>
      <c r="I1950" s="69"/>
      <c r="J1950" s="66"/>
      <c r="K1950" s="66"/>
    </row>
    <row r="1951" spans="1:11" ht="12.75" x14ac:dyDescent="0.2">
      <c r="A1951" s="66"/>
      <c r="B1951" s="66"/>
      <c r="C1951" s="67"/>
      <c r="D1951" s="67"/>
      <c r="E1951" s="67"/>
      <c r="F1951" s="66"/>
      <c r="G1951" s="68"/>
      <c r="H1951" s="68"/>
      <c r="I1951" s="69"/>
      <c r="J1951" s="66"/>
      <c r="K1951" s="66"/>
    </row>
    <row r="1952" spans="1:11" ht="12.75" x14ac:dyDescent="0.2">
      <c r="A1952" s="66"/>
      <c r="B1952" s="66"/>
      <c r="C1952" s="67"/>
      <c r="D1952" s="67"/>
      <c r="E1952" s="67"/>
      <c r="F1952" s="66"/>
      <c r="G1952" s="68"/>
      <c r="H1952" s="68"/>
      <c r="I1952" s="64"/>
      <c r="J1952" s="66"/>
      <c r="K1952" s="66"/>
    </row>
    <row r="1953" spans="1:11" ht="12.75" x14ac:dyDescent="0.2">
      <c r="A1953" s="66"/>
      <c r="B1953" s="66"/>
      <c r="C1953" s="67"/>
      <c r="D1953" s="67"/>
      <c r="E1953" s="67"/>
      <c r="F1953" s="66"/>
      <c r="G1953" s="68"/>
      <c r="H1953" s="68"/>
      <c r="I1953" s="69"/>
      <c r="J1953" s="66"/>
      <c r="K1953" s="66"/>
    </row>
    <row r="1954" spans="1:11" ht="12.75" x14ac:dyDescent="0.2">
      <c r="A1954" s="66"/>
      <c r="B1954" s="66"/>
      <c r="C1954" s="67"/>
      <c r="D1954" s="67"/>
      <c r="E1954" s="67"/>
      <c r="F1954" s="66"/>
      <c r="G1954" s="68"/>
      <c r="H1954" s="68"/>
      <c r="I1954" s="69"/>
      <c r="J1954" s="66"/>
      <c r="K1954" s="66"/>
    </row>
    <row r="1955" spans="1:11" ht="12.75" x14ac:dyDescent="0.2">
      <c r="A1955" s="66"/>
      <c r="B1955" s="66"/>
      <c r="C1955" s="67"/>
      <c r="D1955" s="67"/>
      <c r="E1955" s="67"/>
      <c r="F1955" s="66"/>
      <c r="G1955" s="68"/>
      <c r="H1955" s="68"/>
      <c r="I1955" s="69"/>
      <c r="J1955" s="66"/>
      <c r="K1955" s="66"/>
    </row>
    <row r="1956" spans="1:11" ht="12.75" x14ac:dyDescent="0.2">
      <c r="A1956" s="66"/>
      <c r="B1956" s="66"/>
      <c r="C1956" s="67"/>
      <c r="D1956" s="67"/>
      <c r="E1956" s="67"/>
      <c r="F1956" s="66"/>
      <c r="G1956" s="68"/>
      <c r="H1956" s="68"/>
      <c r="I1956" s="69"/>
      <c r="J1956" s="66"/>
      <c r="K1956" s="66"/>
    </row>
    <row r="1957" spans="1:11" ht="12.75" x14ac:dyDescent="0.2">
      <c r="A1957" s="66"/>
      <c r="B1957" s="66"/>
      <c r="C1957" s="67"/>
      <c r="D1957" s="67"/>
      <c r="E1957" s="67"/>
      <c r="F1957" s="66"/>
      <c r="G1957" s="68"/>
      <c r="H1957" s="68"/>
      <c r="I1957" s="69"/>
      <c r="J1957" s="66"/>
      <c r="K1957" s="66"/>
    </row>
    <row r="1958" spans="1:11" ht="12.75" x14ac:dyDescent="0.2">
      <c r="A1958" s="66"/>
      <c r="B1958" s="66"/>
      <c r="C1958" s="67"/>
      <c r="D1958" s="67"/>
      <c r="E1958" s="67"/>
      <c r="F1958" s="66"/>
      <c r="G1958" s="68"/>
      <c r="H1958" s="68"/>
      <c r="I1958" s="69"/>
      <c r="J1958" s="66"/>
      <c r="K1958" s="66"/>
    </row>
    <row r="1959" spans="1:11" ht="12.75" x14ac:dyDescent="0.2">
      <c r="A1959" s="66"/>
      <c r="B1959" s="66"/>
      <c r="C1959" s="67"/>
      <c r="D1959" s="67"/>
      <c r="E1959" s="67"/>
      <c r="F1959" s="66"/>
      <c r="G1959" s="68"/>
      <c r="H1959" s="68"/>
      <c r="I1959" s="69"/>
      <c r="J1959" s="66"/>
      <c r="K1959" s="66"/>
    </row>
    <row r="1960" spans="1:11" ht="12.75" x14ac:dyDescent="0.2">
      <c r="A1960" s="66"/>
      <c r="B1960" s="66"/>
      <c r="C1960" s="67"/>
      <c r="D1960" s="67"/>
      <c r="E1960" s="67"/>
      <c r="F1960" s="66"/>
      <c r="G1960" s="68"/>
      <c r="H1960" s="68"/>
      <c r="I1960" s="69"/>
      <c r="J1960" s="66"/>
      <c r="K1960" s="66"/>
    </row>
    <row r="1961" spans="1:11" ht="12.75" x14ac:dyDescent="0.2">
      <c r="A1961" s="66"/>
      <c r="B1961" s="66"/>
      <c r="C1961" s="67"/>
      <c r="D1961" s="67"/>
      <c r="E1961" s="67"/>
      <c r="F1961" s="66"/>
      <c r="G1961" s="68"/>
      <c r="H1961" s="68"/>
      <c r="I1961" s="69"/>
      <c r="J1961" s="66"/>
      <c r="K1961" s="66"/>
    </row>
    <row r="1962" spans="1:11" ht="12.75" x14ac:dyDescent="0.2">
      <c r="A1962" s="66"/>
      <c r="B1962" s="66"/>
      <c r="C1962" s="67"/>
      <c r="D1962" s="67"/>
      <c r="E1962" s="67"/>
      <c r="F1962" s="66"/>
      <c r="G1962" s="68"/>
      <c r="H1962" s="68"/>
      <c r="I1962" s="69"/>
      <c r="J1962" s="66"/>
      <c r="K1962" s="66"/>
    </row>
    <row r="1963" spans="1:11" ht="12.75" x14ac:dyDescent="0.2">
      <c r="A1963" s="66"/>
      <c r="B1963" s="66"/>
      <c r="C1963" s="67"/>
      <c r="D1963" s="67"/>
      <c r="E1963" s="67"/>
      <c r="F1963" s="66"/>
      <c r="G1963" s="68"/>
      <c r="H1963" s="68"/>
      <c r="I1963" s="69"/>
      <c r="J1963" s="66"/>
      <c r="K1963" s="66"/>
    </row>
    <row r="1964" spans="1:11" ht="12.75" x14ac:dyDescent="0.2">
      <c r="A1964" s="66"/>
      <c r="B1964" s="66"/>
      <c r="C1964" s="67"/>
      <c r="D1964" s="67"/>
      <c r="E1964" s="67"/>
      <c r="F1964" s="66"/>
      <c r="G1964" s="68"/>
      <c r="H1964" s="68"/>
      <c r="I1964" s="69"/>
      <c r="J1964" s="66"/>
      <c r="K1964" s="66"/>
    </row>
    <row r="1965" spans="1:11" ht="12.75" x14ac:dyDescent="0.2">
      <c r="A1965" s="66"/>
      <c r="B1965" s="66"/>
      <c r="C1965" s="67"/>
      <c r="D1965" s="67"/>
      <c r="E1965" s="67"/>
      <c r="F1965" s="66"/>
      <c r="G1965" s="68"/>
      <c r="H1965" s="68"/>
      <c r="I1965" s="69"/>
      <c r="J1965" s="66"/>
      <c r="K1965" s="66"/>
    </row>
    <row r="1966" spans="1:11" ht="12.75" x14ac:dyDescent="0.2">
      <c r="A1966" s="66"/>
      <c r="B1966" s="66"/>
      <c r="C1966" s="67"/>
      <c r="D1966" s="67"/>
      <c r="E1966" s="67"/>
      <c r="F1966" s="66"/>
      <c r="G1966" s="68"/>
      <c r="H1966" s="68"/>
      <c r="I1966" s="69"/>
      <c r="J1966" s="66"/>
      <c r="K1966" s="66"/>
    </row>
    <row r="1967" spans="1:11" ht="12.75" x14ac:dyDescent="0.2">
      <c r="A1967" s="66"/>
      <c r="B1967" s="66"/>
      <c r="C1967" s="67"/>
      <c r="D1967" s="67"/>
      <c r="E1967" s="67"/>
      <c r="F1967" s="66"/>
      <c r="G1967" s="68"/>
      <c r="H1967" s="68"/>
      <c r="I1967" s="69"/>
      <c r="J1967" s="66"/>
      <c r="K1967" s="66"/>
    </row>
    <row r="1968" spans="1:11" ht="12.75" x14ac:dyDescent="0.2">
      <c r="A1968" s="66"/>
      <c r="B1968" s="66"/>
      <c r="C1968" s="67"/>
      <c r="D1968" s="67"/>
      <c r="E1968" s="67"/>
      <c r="F1968" s="66"/>
      <c r="G1968" s="68"/>
      <c r="H1968" s="68"/>
      <c r="I1968" s="69"/>
      <c r="J1968" s="66"/>
      <c r="K1968" s="66"/>
    </row>
    <row r="1969" spans="1:11" ht="12.75" x14ac:dyDescent="0.2">
      <c r="A1969" s="66"/>
      <c r="B1969" s="66"/>
      <c r="C1969" s="67"/>
      <c r="D1969" s="67"/>
      <c r="E1969" s="67"/>
      <c r="F1969" s="66"/>
      <c r="G1969" s="68"/>
      <c r="H1969" s="68"/>
      <c r="I1969" s="69"/>
      <c r="J1969" s="66"/>
      <c r="K1969" s="66"/>
    </row>
    <row r="1970" spans="1:11" ht="12.75" x14ac:dyDescent="0.2">
      <c r="A1970" s="66"/>
      <c r="B1970" s="66"/>
      <c r="C1970" s="67"/>
      <c r="D1970" s="67"/>
      <c r="E1970" s="67"/>
      <c r="F1970" s="66"/>
      <c r="G1970" s="68"/>
      <c r="H1970" s="68"/>
      <c r="I1970" s="69"/>
      <c r="J1970" s="66"/>
      <c r="K1970" s="66"/>
    </row>
    <row r="1971" spans="1:11" ht="12.75" x14ac:dyDescent="0.2">
      <c r="A1971" s="66"/>
      <c r="B1971" s="66"/>
      <c r="C1971" s="67"/>
      <c r="D1971" s="67"/>
      <c r="E1971" s="67"/>
      <c r="F1971" s="66"/>
      <c r="G1971" s="68"/>
      <c r="H1971" s="68"/>
      <c r="I1971" s="69"/>
      <c r="J1971" s="66"/>
      <c r="K1971" s="66"/>
    </row>
    <row r="1972" spans="1:11" ht="12.75" x14ac:dyDescent="0.2">
      <c r="A1972" s="66"/>
      <c r="B1972" s="66"/>
      <c r="C1972" s="67"/>
      <c r="D1972" s="67"/>
      <c r="E1972" s="67"/>
      <c r="F1972" s="66"/>
      <c r="G1972" s="68"/>
      <c r="H1972" s="68"/>
      <c r="I1972" s="69"/>
      <c r="J1972" s="66"/>
      <c r="K1972" s="66"/>
    </row>
    <row r="1973" spans="1:11" ht="12.75" x14ac:dyDescent="0.2">
      <c r="A1973" s="66"/>
      <c r="B1973" s="66"/>
      <c r="C1973" s="67"/>
      <c r="D1973" s="67"/>
      <c r="E1973" s="67"/>
      <c r="F1973" s="66"/>
      <c r="G1973" s="68"/>
      <c r="H1973" s="68"/>
      <c r="I1973" s="69"/>
      <c r="J1973" s="66"/>
      <c r="K1973" s="66"/>
    </row>
    <row r="1974" spans="1:11" ht="12.75" x14ac:dyDescent="0.2">
      <c r="A1974" s="66"/>
      <c r="B1974" s="66"/>
      <c r="C1974" s="67"/>
      <c r="D1974" s="67"/>
      <c r="E1974" s="67"/>
      <c r="F1974" s="66"/>
      <c r="G1974" s="68"/>
      <c r="H1974" s="68"/>
      <c r="I1974" s="69"/>
      <c r="J1974" s="66"/>
      <c r="K1974" s="66"/>
    </row>
    <row r="1975" spans="1:11" ht="12.75" x14ac:dyDescent="0.2">
      <c r="A1975" s="66"/>
      <c r="B1975" s="66"/>
      <c r="C1975" s="67"/>
      <c r="D1975" s="67"/>
      <c r="E1975" s="67"/>
      <c r="F1975" s="66"/>
      <c r="G1975" s="68"/>
      <c r="H1975" s="68"/>
      <c r="I1975" s="69"/>
      <c r="J1975" s="66"/>
      <c r="K1975" s="66"/>
    </row>
    <row r="1976" spans="1:11" ht="12.75" x14ac:dyDescent="0.2">
      <c r="A1976" s="66"/>
      <c r="B1976" s="66"/>
      <c r="C1976" s="67"/>
      <c r="D1976" s="67"/>
      <c r="E1976" s="67"/>
      <c r="F1976" s="66"/>
      <c r="G1976" s="68"/>
      <c r="H1976" s="68"/>
      <c r="I1976" s="69"/>
      <c r="J1976" s="66"/>
      <c r="K1976" s="66"/>
    </row>
    <row r="1977" spans="1:11" ht="12.75" x14ac:dyDescent="0.2">
      <c r="A1977" s="66"/>
      <c r="B1977" s="66"/>
      <c r="C1977" s="67"/>
      <c r="D1977" s="67"/>
      <c r="E1977" s="67"/>
      <c r="F1977" s="66"/>
      <c r="G1977" s="68"/>
      <c r="H1977" s="68"/>
      <c r="I1977" s="69"/>
      <c r="J1977" s="66"/>
      <c r="K1977" s="66"/>
    </row>
    <row r="1978" spans="1:11" ht="12.75" x14ac:dyDescent="0.2">
      <c r="A1978" s="66"/>
      <c r="B1978" s="66"/>
      <c r="C1978" s="67"/>
      <c r="D1978" s="67"/>
      <c r="E1978" s="67"/>
      <c r="F1978" s="66"/>
      <c r="G1978" s="68"/>
      <c r="H1978" s="68"/>
      <c r="I1978" s="69"/>
      <c r="J1978" s="66"/>
      <c r="K1978" s="66"/>
    </row>
    <row r="1979" spans="1:11" ht="12.75" x14ac:dyDescent="0.2">
      <c r="A1979" s="66"/>
      <c r="B1979" s="66"/>
      <c r="C1979" s="67"/>
      <c r="D1979" s="67"/>
      <c r="E1979" s="67"/>
      <c r="F1979" s="66"/>
      <c r="G1979" s="68"/>
      <c r="H1979" s="68"/>
      <c r="I1979" s="69"/>
      <c r="J1979" s="66"/>
      <c r="K1979" s="66"/>
    </row>
    <row r="1980" spans="1:11" ht="12.75" x14ac:dyDescent="0.2">
      <c r="A1980" s="66"/>
      <c r="B1980" s="66"/>
      <c r="C1980" s="67"/>
      <c r="D1980" s="67"/>
      <c r="E1980" s="67"/>
      <c r="F1980" s="66"/>
      <c r="G1980" s="68"/>
      <c r="H1980" s="68"/>
      <c r="I1980" s="69"/>
      <c r="J1980" s="66"/>
      <c r="K1980" s="66"/>
    </row>
    <row r="1981" spans="1:11" ht="12.75" x14ac:dyDescent="0.2">
      <c r="A1981" s="66"/>
      <c r="B1981" s="66"/>
      <c r="C1981" s="67"/>
      <c r="D1981" s="67"/>
      <c r="E1981" s="67"/>
      <c r="F1981" s="66"/>
      <c r="G1981" s="68"/>
      <c r="H1981" s="68"/>
      <c r="I1981" s="69"/>
      <c r="J1981" s="66"/>
      <c r="K1981" s="66"/>
    </row>
    <row r="1982" spans="1:11" ht="12.75" x14ac:dyDescent="0.2">
      <c r="A1982" s="66"/>
      <c r="B1982" s="66"/>
      <c r="C1982" s="67"/>
      <c r="D1982" s="67"/>
      <c r="E1982" s="67"/>
      <c r="F1982" s="66"/>
      <c r="G1982" s="68"/>
      <c r="H1982" s="68"/>
      <c r="I1982" s="69"/>
      <c r="J1982" s="66"/>
      <c r="K1982" s="66"/>
    </row>
    <row r="1983" spans="1:11" ht="12.75" x14ac:dyDescent="0.2">
      <c r="A1983" s="66"/>
      <c r="B1983" s="66"/>
      <c r="C1983" s="67"/>
      <c r="D1983" s="67"/>
      <c r="E1983" s="67"/>
      <c r="F1983" s="66"/>
      <c r="G1983" s="68"/>
      <c r="H1983" s="68"/>
      <c r="I1983" s="69"/>
      <c r="J1983" s="66"/>
      <c r="K1983" s="66"/>
    </row>
    <row r="1984" spans="1:11" ht="12.75" x14ac:dyDescent="0.2">
      <c r="A1984" s="66"/>
      <c r="B1984" s="66"/>
      <c r="C1984" s="67"/>
      <c r="D1984" s="67"/>
      <c r="E1984" s="67"/>
      <c r="F1984" s="66"/>
      <c r="G1984" s="68"/>
      <c r="H1984" s="68"/>
      <c r="I1984" s="69"/>
      <c r="J1984" s="66"/>
      <c r="K1984" s="66"/>
    </row>
    <row r="1985" spans="1:11" ht="12.75" x14ac:dyDescent="0.2">
      <c r="A1985" s="66"/>
      <c r="B1985" s="66"/>
      <c r="C1985" s="67"/>
      <c r="D1985" s="67"/>
      <c r="E1985" s="67"/>
      <c r="F1985" s="66"/>
      <c r="G1985" s="68"/>
      <c r="H1985" s="68"/>
      <c r="I1985" s="69"/>
      <c r="J1985" s="66"/>
      <c r="K1985" s="66"/>
    </row>
    <row r="1986" spans="1:11" ht="12.75" x14ac:dyDescent="0.2">
      <c r="A1986" s="66"/>
      <c r="B1986" s="66"/>
      <c r="C1986" s="67"/>
      <c r="D1986" s="67"/>
      <c r="E1986" s="67"/>
      <c r="F1986" s="66"/>
      <c r="G1986" s="68"/>
      <c r="H1986" s="68"/>
      <c r="I1986" s="64"/>
      <c r="J1986" s="66"/>
      <c r="K1986" s="66"/>
    </row>
    <row r="1987" spans="1:11" ht="12.75" x14ac:dyDescent="0.2">
      <c r="A1987" s="66"/>
      <c r="B1987" s="66"/>
      <c r="C1987" s="67"/>
      <c r="D1987" s="67"/>
      <c r="E1987" s="67"/>
      <c r="F1987" s="66"/>
      <c r="G1987" s="68"/>
      <c r="H1987" s="68"/>
      <c r="I1987" s="69"/>
      <c r="J1987" s="66"/>
      <c r="K1987" s="66"/>
    </row>
    <row r="1988" spans="1:11" ht="12.75" x14ac:dyDescent="0.2">
      <c r="A1988" s="66"/>
      <c r="B1988" s="66"/>
      <c r="C1988" s="67"/>
      <c r="D1988" s="67"/>
      <c r="E1988" s="67"/>
      <c r="F1988" s="66"/>
      <c r="G1988" s="68"/>
      <c r="H1988" s="68"/>
      <c r="I1988" s="69"/>
      <c r="J1988" s="66"/>
      <c r="K1988" s="66"/>
    </row>
    <row r="1989" spans="1:11" ht="12.75" x14ac:dyDescent="0.2">
      <c r="A1989" s="66"/>
      <c r="B1989" s="66"/>
      <c r="C1989" s="67"/>
      <c r="D1989" s="67"/>
      <c r="E1989" s="67"/>
      <c r="F1989" s="66"/>
      <c r="G1989" s="68"/>
      <c r="H1989" s="68"/>
      <c r="I1989" s="69"/>
      <c r="J1989" s="66"/>
      <c r="K1989" s="66"/>
    </row>
    <row r="1990" spans="1:11" ht="12.75" x14ac:dyDescent="0.2">
      <c r="A1990" s="66"/>
      <c r="B1990" s="66"/>
      <c r="C1990" s="67"/>
      <c r="D1990" s="67"/>
      <c r="E1990" s="67"/>
      <c r="F1990" s="66"/>
      <c r="G1990" s="68"/>
      <c r="H1990" s="68"/>
      <c r="I1990" s="69"/>
      <c r="J1990" s="66"/>
      <c r="K1990" s="66"/>
    </row>
    <row r="1991" spans="1:11" ht="12.75" x14ac:dyDescent="0.2">
      <c r="A1991" s="66"/>
      <c r="B1991" s="66"/>
      <c r="C1991" s="67"/>
      <c r="D1991" s="67"/>
      <c r="E1991" s="67"/>
      <c r="F1991" s="66"/>
      <c r="G1991" s="68"/>
      <c r="H1991" s="68"/>
      <c r="I1991" s="70"/>
      <c r="J1991" s="66"/>
      <c r="K1991" s="66"/>
    </row>
    <row r="1992" spans="1:11" ht="12.75" x14ac:dyDescent="0.2">
      <c r="A1992" s="66"/>
      <c r="B1992" s="66"/>
      <c r="C1992" s="67"/>
      <c r="D1992" s="67"/>
      <c r="E1992" s="67"/>
      <c r="F1992" s="66"/>
      <c r="G1992" s="68"/>
      <c r="H1992" s="68"/>
      <c r="I1992" s="69"/>
      <c r="J1992" s="66"/>
      <c r="K1992" s="66"/>
    </row>
    <row r="1993" spans="1:11" ht="12.75" x14ac:dyDescent="0.2">
      <c r="A1993" s="66"/>
      <c r="B1993" s="66"/>
      <c r="C1993" s="67"/>
      <c r="D1993" s="67"/>
      <c r="E1993" s="67"/>
      <c r="F1993" s="66"/>
      <c r="G1993" s="68"/>
      <c r="H1993" s="68"/>
      <c r="I1993" s="69"/>
      <c r="J1993" s="66"/>
      <c r="K1993" s="66"/>
    </row>
    <row r="1994" spans="1:11" ht="12.75" x14ac:dyDescent="0.2">
      <c r="A1994" s="66"/>
      <c r="B1994" s="66"/>
      <c r="C1994" s="67"/>
      <c r="D1994" s="67"/>
      <c r="E1994" s="67"/>
      <c r="F1994" s="66"/>
      <c r="G1994" s="68"/>
      <c r="H1994" s="68"/>
      <c r="I1994" s="69"/>
      <c r="J1994" s="66"/>
      <c r="K1994" s="66"/>
    </row>
    <row r="1995" spans="1:11" ht="12.75" x14ac:dyDescent="0.2">
      <c r="A1995" s="66"/>
      <c r="B1995" s="66"/>
      <c r="C1995" s="67"/>
      <c r="D1995" s="67"/>
      <c r="E1995" s="67"/>
      <c r="F1995" s="66"/>
      <c r="G1995" s="68"/>
      <c r="H1995" s="68"/>
      <c r="I1995" s="69"/>
      <c r="J1995" s="66"/>
      <c r="K1995" s="66"/>
    </row>
    <row r="1996" spans="1:11" ht="12.75" x14ac:dyDescent="0.2">
      <c r="A1996" s="66"/>
      <c r="B1996" s="66"/>
      <c r="C1996" s="67"/>
      <c r="D1996" s="67"/>
      <c r="E1996" s="67"/>
      <c r="F1996" s="66"/>
      <c r="G1996" s="68"/>
      <c r="H1996" s="68"/>
      <c r="I1996" s="69"/>
      <c r="J1996" s="66"/>
      <c r="K1996" s="66"/>
    </row>
    <row r="1997" spans="1:11" ht="12.75" x14ac:dyDescent="0.2">
      <c r="A1997" s="66"/>
      <c r="B1997" s="66"/>
      <c r="C1997" s="67"/>
      <c r="D1997" s="67"/>
      <c r="E1997" s="67"/>
      <c r="F1997" s="66"/>
      <c r="G1997" s="68"/>
      <c r="H1997" s="68"/>
      <c r="I1997" s="69"/>
      <c r="J1997" s="66"/>
      <c r="K1997" s="66"/>
    </row>
    <row r="1998" spans="1:11" ht="12.75" x14ac:dyDescent="0.2">
      <c r="A1998" s="66"/>
      <c r="B1998" s="66"/>
      <c r="C1998" s="67"/>
      <c r="D1998" s="67"/>
      <c r="E1998" s="67"/>
      <c r="F1998" s="66"/>
      <c r="G1998" s="68"/>
      <c r="H1998" s="68"/>
      <c r="I1998" s="69"/>
      <c r="J1998" s="66"/>
      <c r="K1998" s="66"/>
    </row>
    <row r="1999" spans="1:11" ht="12.75" x14ac:dyDescent="0.2">
      <c r="A1999" s="66"/>
      <c r="B1999" s="66"/>
      <c r="C1999" s="67"/>
      <c r="D1999" s="67"/>
      <c r="E1999" s="67"/>
      <c r="F1999" s="66"/>
      <c r="G1999" s="68"/>
      <c r="H1999" s="68"/>
      <c r="I1999" s="69"/>
      <c r="J1999" s="66"/>
      <c r="K1999" s="66"/>
    </row>
    <row r="2000" spans="1:11" ht="12.75" x14ac:dyDescent="0.2">
      <c r="A2000" s="66"/>
      <c r="B2000" s="66"/>
      <c r="C2000" s="67"/>
      <c r="D2000" s="67"/>
      <c r="E2000" s="67"/>
      <c r="F2000" s="66"/>
      <c r="G2000" s="68"/>
      <c r="H2000" s="68"/>
      <c r="I2000" s="69"/>
      <c r="J2000" s="66"/>
      <c r="K2000" s="66"/>
    </row>
    <row r="2001" spans="1:11" ht="12.75" x14ac:dyDescent="0.2">
      <c r="A2001" s="66"/>
      <c r="B2001" s="66"/>
      <c r="C2001" s="67"/>
      <c r="D2001" s="67"/>
      <c r="E2001" s="67"/>
      <c r="F2001" s="66"/>
      <c r="G2001" s="68"/>
      <c r="H2001" s="68"/>
      <c r="I2001" s="69"/>
      <c r="J2001" s="66"/>
      <c r="K2001" s="66"/>
    </row>
    <row r="2002" spans="1:11" ht="12.75" x14ac:dyDescent="0.2">
      <c r="A2002" s="66"/>
      <c r="B2002" s="66"/>
      <c r="C2002" s="67"/>
      <c r="D2002" s="67"/>
      <c r="E2002" s="67"/>
      <c r="F2002" s="66"/>
      <c r="G2002" s="68"/>
      <c r="H2002" s="68"/>
      <c r="I2002" s="69"/>
      <c r="J2002" s="66"/>
      <c r="K2002" s="66"/>
    </row>
    <row r="2003" spans="1:11" ht="12.75" x14ac:dyDescent="0.2">
      <c r="A2003" s="66"/>
      <c r="B2003" s="66"/>
      <c r="C2003" s="67"/>
      <c r="D2003" s="67"/>
      <c r="E2003" s="67"/>
      <c r="F2003" s="66"/>
      <c r="G2003" s="68"/>
      <c r="H2003" s="68"/>
      <c r="I2003" s="69"/>
      <c r="J2003" s="66"/>
      <c r="K2003" s="66"/>
    </row>
    <row r="2004" spans="1:11" ht="12.75" x14ac:dyDescent="0.2">
      <c r="A2004" s="66"/>
      <c r="B2004" s="66"/>
      <c r="C2004" s="67"/>
      <c r="D2004" s="67"/>
      <c r="E2004" s="67"/>
      <c r="F2004" s="66"/>
      <c r="G2004" s="68"/>
      <c r="H2004" s="68"/>
      <c r="I2004" s="69"/>
      <c r="J2004" s="66"/>
      <c r="K2004" s="66"/>
    </row>
    <row r="2005" spans="1:11" ht="12.75" x14ac:dyDescent="0.2">
      <c r="A2005" s="66"/>
      <c r="B2005" s="66"/>
      <c r="C2005" s="67"/>
      <c r="D2005" s="67"/>
      <c r="E2005" s="67"/>
      <c r="F2005" s="66"/>
      <c r="G2005" s="68"/>
      <c r="H2005" s="68"/>
      <c r="I2005" s="69"/>
      <c r="J2005" s="66"/>
      <c r="K2005" s="66"/>
    </row>
    <row r="2006" spans="1:11" ht="12.75" x14ac:dyDescent="0.2">
      <c r="A2006" s="66"/>
      <c r="B2006" s="66"/>
      <c r="C2006" s="67"/>
      <c r="D2006" s="67"/>
      <c r="E2006" s="67"/>
      <c r="F2006" s="66"/>
      <c r="G2006" s="68"/>
      <c r="H2006" s="68"/>
      <c r="I2006" s="69"/>
      <c r="J2006" s="66"/>
      <c r="K2006" s="66"/>
    </row>
    <row r="2007" spans="1:11" ht="12.75" x14ac:dyDescent="0.2">
      <c r="A2007" s="66"/>
      <c r="B2007" s="66"/>
      <c r="C2007" s="67"/>
      <c r="D2007" s="67"/>
      <c r="E2007" s="67"/>
      <c r="F2007" s="66"/>
      <c r="G2007" s="68"/>
      <c r="H2007" s="68"/>
      <c r="I2007" s="69"/>
      <c r="J2007" s="66"/>
      <c r="K2007" s="66"/>
    </row>
    <row r="2008" spans="1:11" ht="12.75" x14ac:dyDescent="0.2">
      <c r="A2008" s="66"/>
      <c r="B2008" s="66"/>
      <c r="C2008" s="67"/>
      <c r="D2008" s="67"/>
      <c r="E2008" s="67"/>
      <c r="F2008" s="66"/>
      <c r="G2008" s="68"/>
      <c r="H2008" s="68"/>
      <c r="I2008" s="69"/>
      <c r="J2008" s="66"/>
      <c r="K2008" s="66"/>
    </row>
    <row r="2009" spans="1:11" ht="12.75" x14ac:dyDescent="0.2">
      <c r="A2009" s="66"/>
      <c r="B2009" s="66"/>
      <c r="C2009" s="67"/>
      <c r="D2009" s="67"/>
      <c r="E2009" s="67"/>
      <c r="F2009" s="66"/>
      <c r="G2009" s="68"/>
      <c r="H2009" s="68"/>
      <c r="I2009" s="69"/>
      <c r="J2009" s="66"/>
      <c r="K2009" s="66"/>
    </row>
    <row r="2010" spans="1:11" ht="12.75" x14ac:dyDescent="0.2">
      <c r="A2010" s="66"/>
      <c r="B2010" s="66"/>
      <c r="C2010" s="67"/>
      <c r="D2010" s="67"/>
      <c r="E2010" s="67"/>
      <c r="F2010" s="66"/>
      <c r="G2010" s="68"/>
      <c r="H2010" s="68"/>
      <c r="I2010" s="69"/>
      <c r="J2010" s="66"/>
      <c r="K2010" s="66"/>
    </row>
    <row r="2011" spans="1:11" ht="12.75" x14ac:dyDescent="0.2">
      <c r="A2011" s="66"/>
      <c r="B2011" s="66"/>
      <c r="C2011" s="67"/>
      <c r="D2011" s="67"/>
      <c r="E2011" s="67"/>
      <c r="F2011" s="66"/>
      <c r="G2011" s="68"/>
      <c r="H2011" s="68"/>
      <c r="I2011" s="70"/>
      <c r="J2011" s="66"/>
      <c r="K2011" s="66"/>
    </row>
    <row r="2012" spans="1:11" ht="12.75" x14ac:dyDescent="0.2">
      <c r="A2012" s="66"/>
      <c r="B2012" s="66"/>
      <c r="C2012" s="67"/>
      <c r="D2012" s="67"/>
      <c r="E2012" s="67"/>
      <c r="F2012" s="66"/>
      <c r="G2012" s="68"/>
      <c r="H2012" s="68"/>
      <c r="I2012" s="69"/>
      <c r="J2012" s="66"/>
      <c r="K2012" s="66"/>
    </row>
    <row r="2013" spans="1:11" ht="12.75" x14ac:dyDescent="0.2">
      <c r="A2013" s="66"/>
      <c r="B2013" s="66"/>
      <c r="C2013" s="67"/>
      <c r="D2013" s="67"/>
      <c r="E2013" s="67"/>
      <c r="F2013" s="66"/>
      <c r="G2013" s="68"/>
      <c r="H2013" s="68"/>
      <c r="I2013" s="69"/>
      <c r="J2013" s="66"/>
      <c r="K2013" s="66"/>
    </row>
    <row r="2014" spans="1:11" ht="12.75" x14ac:dyDescent="0.2">
      <c r="A2014" s="66"/>
      <c r="B2014" s="66"/>
      <c r="C2014" s="67"/>
      <c r="D2014" s="67"/>
      <c r="E2014" s="67"/>
      <c r="F2014" s="66"/>
      <c r="G2014" s="68"/>
      <c r="H2014" s="68"/>
      <c r="I2014" s="69"/>
      <c r="J2014" s="66"/>
      <c r="K2014" s="66"/>
    </row>
    <row r="2015" spans="1:11" ht="12.75" x14ac:dyDescent="0.2">
      <c r="A2015" s="66"/>
      <c r="B2015" s="66"/>
      <c r="C2015" s="67"/>
      <c r="D2015" s="67"/>
      <c r="E2015" s="67"/>
      <c r="F2015" s="66"/>
      <c r="G2015" s="68"/>
      <c r="H2015" s="68"/>
      <c r="I2015" s="69"/>
      <c r="J2015" s="66"/>
      <c r="K2015" s="66"/>
    </row>
    <row r="2016" spans="1:11" ht="12.75" x14ac:dyDescent="0.2">
      <c r="A2016" s="66"/>
      <c r="B2016" s="66"/>
      <c r="C2016" s="67"/>
      <c r="D2016" s="67"/>
      <c r="E2016" s="67"/>
      <c r="F2016" s="66"/>
      <c r="G2016" s="68"/>
      <c r="H2016" s="68"/>
      <c r="I2016" s="69"/>
      <c r="J2016" s="66"/>
      <c r="K2016" s="66"/>
    </row>
    <row r="2017" spans="1:11" ht="12.75" x14ac:dyDescent="0.2">
      <c r="A2017" s="66"/>
      <c r="B2017" s="66"/>
      <c r="C2017" s="67"/>
      <c r="D2017" s="67"/>
      <c r="E2017" s="67"/>
      <c r="F2017" s="66"/>
      <c r="G2017" s="68"/>
      <c r="H2017" s="68"/>
      <c r="I2017" s="69"/>
      <c r="J2017" s="66"/>
      <c r="K2017" s="66"/>
    </row>
    <row r="2018" spans="1:11" ht="12.75" x14ac:dyDescent="0.2">
      <c r="A2018" s="66"/>
      <c r="B2018" s="66"/>
      <c r="C2018" s="67"/>
      <c r="D2018" s="67"/>
      <c r="E2018" s="67"/>
      <c r="F2018" s="66"/>
      <c r="G2018" s="68"/>
      <c r="H2018" s="68"/>
      <c r="I2018" s="70"/>
      <c r="J2018" s="66"/>
      <c r="K2018" s="66"/>
    </row>
    <row r="2019" spans="1:11" ht="12.75" x14ac:dyDescent="0.2">
      <c r="A2019" s="66"/>
      <c r="B2019" s="66"/>
      <c r="C2019" s="67"/>
      <c r="D2019" s="67"/>
      <c r="E2019" s="67"/>
      <c r="F2019" s="66"/>
      <c r="G2019" s="68"/>
      <c r="H2019" s="68"/>
      <c r="I2019" s="69"/>
      <c r="J2019" s="66"/>
      <c r="K2019" s="66"/>
    </row>
    <row r="2020" spans="1:11" ht="12.75" x14ac:dyDescent="0.2">
      <c r="A2020" s="66"/>
      <c r="B2020" s="66"/>
      <c r="C2020" s="67"/>
      <c r="D2020" s="67"/>
      <c r="E2020" s="67"/>
      <c r="F2020" s="66"/>
      <c r="G2020" s="68"/>
      <c r="H2020" s="68"/>
      <c r="I2020" s="84"/>
      <c r="J2020" s="66"/>
      <c r="K2020" s="66"/>
    </row>
    <row r="2021" spans="1:11" ht="12.75" x14ac:dyDescent="0.2">
      <c r="A2021" s="66"/>
      <c r="B2021" s="66"/>
      <c r="C2021" s="67"/>
      <c r="D2021" s="67"/>
      <c r="E2021" s="67"/>
      <c r="F2021" s="66"/>
      <c r="G2021" s="68"/>
      <c r="H2021" s="68"/>
      <c r="I2021" s="69"/>
      <c r="J2021" s="66"/>
      <c r="K2021" s="66"/>
    </row>
    <row r="2022" spans="1:11" ht="12.75" x14ac:dyDescent="0.2">
      <c r="A2022" s="66"/>
      <c r="B2022" s="66"/>
      <c r="C2022" s="67"/>
      <c r="D2022" s="67"/>
      <c r="E2022" s="67"/>
      <c r="F2022" s="66"/>
      <c r="G2022" s="68"/>
      <c r="H2022" s="68"/>
      <c r="I2022" s="69"/>
      <c r="J2022" s="66"/>
      <c r="K2022" s="66"/>
    </row>
    <row r="2023" spans="1:11" ht="12.75" x14ac:dyDescent="0.2">
      <c r="A2023" s="66"/>
      <c r="B2023" s="66"/>
      <c r="C2023" s="67"/>
      <c r="D2023" s="67"/>
      <c r="E2023" s="67"/>
      <c r="F2023" s="66"/>
      <c r="G2023" s="68"/>
      <c r="H2023" s="68"/>
      <c r="I2023" s="69"/>
      <c r="J2023" s="66"/>
      <c r="K2023" s="66"/>
    </row>
    <row r="2024" spans="1:11" ht="12.75" x14ac:dyDescent="0.2">
      <c r="A2024" s="66"/>
      <c r="B2024" s="66"/>
      <c r="C2024" s="67"/>
      <c r="D2024" s="67"/>
      <c r="E2024" s="67"/>
      <c r="F2024" s="66"/>
      <c r="G2024" s="68"/>
      <c r="H2024" s="68"/>
      <c r="I2024" s="69"/>
      <c r="J2024" s="66"/>
      <c r="K2024" s="66"/>
    </row>
    <row r="2025" spans="1:11" ht="12.75" x14ac:dyDescent="0.2">
      <c r="A2025" s="66"/>
      <c r="B2025" s="66"/>
      <c r="C2025" s="67"/>
      <c r="D2025" s="67"/>
      <c r="E2025" s="67"/>
      <c r="F2025" s="66"/>
      <c r="G2025" s="68"/>
      <c r="H2025" s="68"/>
      <c r="I2025" s="69"/>
      <c r="J2025" s="66"/>
      <c r="K2025" s="66"/>
    </row>
    <row r="2026" spans="1:11" ht="12.75" x14ac:dyDescent="0.2">
      <c r="A2026" s="66"/>
      <c r="B2026" s="66"/>
      <c r="C2026" s="67"/>
      <c r="D2026" s="67"/>
      <c r="E2026" s="67"/>
      <c r="F2026" s="66"/>
      <c r="G2026" s="68"/>
      <c r="H2026" s="68"/>
      <c r="I2026" s="69"/>
      <c r="J2026" s="66"/>
      <c r="K2026" s="66"/>
    </row>
    <row r="2027" spans="1:11" ht="12.75" x14ac:dyDescent="0.2">
      <c r="A2027" s="66"/>
      <c r="B2027" s="66"/>
      <c r="C2027" s="67"/>
      <c r="D2027" s="67"/>
      <c r="E2027" s="67"/>
      <c r="F2027" s="66"/>
      <c r="G2027" s="68"/>
      <c r="H2027" s="68"/>
      <c r="I2027" s="64"/>
      <c r="J2027" s="66"/>
      <c r="K2027" s="66"/>
    </row>
    <row r="2028" spans="1:11" ht="12.75" x14ac:dyDescent="0.2">
      <c r="A2028" s="66"/>
      <c r="B2028" s="66"/>
      <c r="C2028" s="67"/>
      <c r="D2028" s="67"/>
      <c r="E2028" s="67"/>
      <c r="F2028" s="66"/>
      <c r="G2028" s="68"/>
      <c r="H2028" s="68"/>
      <c r="I2028" s="69"/>
      <c r="J2028" s="66"/>
      <c r="K2028" s="66"/>
    </row>
    <row r="2029" spans="1:11" ht="12.75" x14ac:dyDescent="0.2">
      <c r="A2029" s="66"/>
      <c r="B2029" s="66"/>
      <c r="C2029" s="67"/>
      <c r="D2029" s="67"/>
      <c r="E2029" s="67"/>
      <c r="F2029" s="66"/>
      <c r="G2029" s="68"/>
      <c r="H2029" s="68"/>
      <c r="I2029" s="69"/>
      <c r="J2029" s="66"/>
      <c r="K2029" s="66"/>
    </row>
    <row r="2030" spans="1:11" ht="12.75" x14ac:dyDescent="0.2">
      <c r="A2030" s="66"/>
      <c r="B2030" s="66"/>
      <c r="C2030" s="67"/>
      <c r="D2030" s="67"/>
      <c r="E2030" s="67"/>
      <c r="F2030" s="66"/>
      <c r="G2030" s="68"/>
      <c r="H2030" s="68"/>
      <c r="I2030" s="69"/>
      <c r="J2030" s="66"/>
      <c r="K2030" s="66"/>
    </row>
    <row r="2031" spans="1:11" ht="12.75" x14ac:dyDescent="0.2">
      <c r="A2031" s="66"/>
      <c r="B2031" s="66"/>
      <c r="C2031" s="67"/>
      <c r="D2031" s="67"/>
      <c r="E2031" s="67"/>
      <c r="F2031" s="66"/>
      <c r="G2031" s="68"/>
      <c r="H2031" s="68"/>
      <c r="I2031" s="69"/>
      <c r="J2031" s="66"/>
      <c r="K2031" s="66"/>
    </row>
    <row r="2032" spans="1:11" ht="12.75" x14ac:dyDescent="0.2">
      <c r="A2032" s="66"/>
      <c r="B2032" s="66"/>
      <c r="C2032" s="67"/>
      <c r="D2032" s="67"/>
      <c r="E2032" s="67"/>
      <c r="F2032" s="66"/>
      <c r="G2032" s="68"/>
      <c r="H2032" s="68"/>
      <c r="I2032" s="69"/>
      <c r="J2032" s="66"/>
      <c r="K2032" s="66"/>
    </row>
    <row r="2033" spans="1:11" ht="12.75" x14ac:dyDescent="0.2">
      <c r="A2033" s="66"/>
      <c r="B2033" s="66"/>
      <c r="C2033" s="67"/>
      <c r="D2033" s="67"/>
      <c r="E2033" s="67"/>
      <c r="F2033" s="66"/>
      <c r="G2033" s="68"/>
      <c r="H2033" s="68"/>
      <c r="I2033" s="69"/>
      <c r="J2033" s="66"/>
      <c r="K2033" s="66"/>
    </row>
    <row r="2034" spans="1:11" ht="12.75" x14ac:dyDescent="0.2">
      <c r="A2034" s="66"/>
      <c r="B2034" s="66"/>
      <c r="C2034" s="67"/>
      <c r="D2034" s="67"/>
      <c r="E2034" s="67"/>
      <c r="F2034" s="66"/>
      <c r="G2034" s="68"/>
      <c r="H2034" s="68"/>
      <c r="I2034" s="69"/>
      <c r="J2034" s="66"/>
      <c r="K2034" s="66"/>
    </row>
    <row r="2035" spans="1:11" ht="12.75" x14ac:dyDescent="0.2">
      <c r="A2035" s="66"/>
      <c r="B2035" s="66"/>
      <c r="C2035" s="67"/>
      <c r="D2035" s="67"/>
      <c r="E2035" s="67"/>
      <c r="F2035" s="66"/>
      <c r="G2035" s="68"/>
      <c r="H2035" s="68"/>
      <c r="I2035" s="69"/>
      <c r="J2035" s="66"/>
      <c r="K2035" s="66"/>
    </row>
    <row r="2036" spans="1:11" ht="12.75" x14ac:dyDescent="0.2">
      <c r="A2036" s="66"/>
      <c r="B2036" s="66"/>
      <c r="C2036" s="67"/>
      <c r="D2036" s="67"/>
      <c r="E2036" s="67"/>
      <c r="F2036" s="66"/>
      <c r="G2036" s="68"/>
      <c r="H2036" s="68"/>
      <c r="I2036" s="69"/>
      <c r="J2036" s="66"/>
      <c r="K2036" s="66"/>
    </row>
    <row r="2037" spans="1:11" ht="12.75" x14ac:dyDescent="0.2">
      <c r="A2037" s="66"/>
      <c r="B2037" s="66"/>
      <c r="C2037" s="67"/>
      <c r="D2037" s="67"/>
      <c r="E2037" s="67"/>
      <c r="F2037" s="66"/>
      <c r="G2037" s="68"/>
      <c r="H2037" s="68"/>
      <c r="I2037" s="69"/>
      <c r="J2037" s="66"/>
      <c r="K2037" s="66"/>
    </row>
    <row r="2038" spans="1:11" ht="12.75" x14ac:dyDescent="0.2">
      <c r="A2038" s="66"/>
      <c r="B2038" s="66"/>
      <c r="C2038" s="67"/>
      <c r="D2038" s="67"/>
      <c r="E2038" s="67"/>
      <c r="F2038" s="66"/>
      <c r="G2038" s="68"/>
      <c r="H2038" s="68"/>
      <c r="I2038" s="69"/>
      <c r="J2038" s="66"/>
      <c r="K2038" s="66"/>
    </row>
    <row r="2039" spans="1:11" ht="12.75" x14ac:dyDescent="0.2">
      <c r="A2039" s="66"/>
      <c r="B2039" s="66"/>
      <c r="C2039" s="67"/>
      <c r="D2039" s="67"/>
      <c r="E2039" s="67"/>
      <c r="F2039" s="66"/>
      <c r="G2039" s="68"/>
      <c r="H2039" s="68"/>
      <c r="I2039" s="69"/>
      <c r="J2039" s="66"/>
      <c r="K2039" s="66"/>
    </row>
    <row r="2040" spans="1:11" ht="12.75" x14ac:dyDescent="0.2">
      <c r="A2040" s="66"/>
      <c r="B2040" s="66"/>
      <c r="C2040" s="67"/>
      <c r="D2040" s="67"/>
      <c r="E2040" s="67"/>
      <c r="F2040" s="66"/>
      <c r="G2040" s="68"/>
      <c r="H2040" s="68"/>
      <c r="I2040" s="69"/>
      <c r="J2040" s="66"/>
      <c r="K2040" s="66"/>
    </row>
    <row r="2041" spans="1:11" ht="12.75" x14ac:dyDescent="0.2">
      <c r="A2041" s="66"/>
      <c r="B2041" s="66"/>
      <c r="C2041" s="67"/>
      <c r="D2041" s="67"/>
      <c r="E2041" s="67"/>
      <c r="F2041" s="66"/>
      <c r="G2041" s="68"/>
      <c r="H2041" s="68"/>
      <c r="I2041" s="69"/>
      <c r="J2041" s="66"/>
      <c r="K2041" s="66"/>
    </row>
    <row r="2042" spans="1:11" ht="12.75" x14ac:dyDescent="0.2">
      <c r="A2042" s="66"/>
      <c r="B2042" s="66"/>
      <c r="C2042" s="67"/>
      <c r="D2042" s="67"/>
      <c r="E2042" s="67"/>
      <c r="F2042" s="66"/>
      <c r="G2042" s="68"/>
      <c r="H2042" s="68"/>
      <c r="I2042" s="69"/>
      <c r="J2042" s="66"/>
      <c r="K2042" s="66"/>
    </row>
    <row r="2043" spans="1:11" ht="12.75" x14ac:dyDescent="0.2">
      <c r="A2043" s="66"/>
      <c r="B2043" s="66"/>
      <c r="C2043" s="67"/>
      <c r="D2043" s="67"/>
      <c r="E2043" s="67"/>
      <c r="F2043" s="66"/>
      <c r="G2043" s="68"/>
      <c r="H2043" s="68"/>
      <c r="I2043" s="69"/>
      <c r="J2043" s="66"/>
      <c r="K2043" s="66"/>
    </row>
    <row r="2044" spans="1:11" ht="12.75" x14ac:dyDescent="0.2">
      <c r="A2044" s="66"/>
      <c r="B2044" s="66"/>
      <c r="C2044" s="67"/>
      <c r="D2044" s="67"/>
      <c r="E2044" s="67"/>
      <c r="F2044" s="66"/>
      <c r="G2044" s="68"/>
      <c r="H2044" s="68"/>
      <c r="I2044" s="69"/>
      <c r="J2044" s="66"/>
      <c r="K2044" s="66"/>
    </row>
    <row r="2045" spans="1:11" ht="12.75" x14ac:dyDescent="0.2">
      <c r="A2045" s="66"/>
      <c r="B2045" s="66"/>
      <c r="C2045" s="67"/>
      <c r="D2045" s="67"/>
      <c r="E2045" s="67"/>
      <c r="F2045" s="66"/>
      <c r="G2045" s="68"/>
      <c r="H2045" s="68"/>
      <c r="I2045" s="69"/>
      <c r="J2045" s="66"/>
      <c r="K2045" s="66"/>
    </row>
    <row r="2046" spans="1:11" ht="12.75" x14ac:dyDescent="0.2">
      <c r="A2046" s="66"/>
      <c r="B2046" s="66"/>
      <c r="C2046" s="67"/>
      <c r="D2046" s="67"/>
      <c r="E2046" s="67"/>
      <c r="F2046" s="66"/>
      <c r="G2046" s="68"/>
      <c r="H2046" s="68"/>
      <c r="I2046" s="84"/>
      <c r="J2046" s="66"/>
      <c r="K2046" s="66"/>
    </row>
    <row r="2047" spans="1:11" ht="12.75" x14ac:dyDescent="0.2">
      <c r="A2047" s="66"/>
      <c r="B2047" s="66"/>
      <c r="C2047" s="67"/>
      <c r="D2047" s="67"/>
      <c r="E2047" s="67"/>
      <c r="F2047" s="66"/>
      <c r="G2047" s="68"/>
      <c r="H2047" s="68"/>
      <c r="I2047" s="69"/>
      <c r="J2047" s="66"/>
      <c r="K2047" s="66"/>
    </row>
    <row r="2048" spans="1:11" ht="12.75" x14ac:dyDescent="0.2">
      <c r="A2048" s="66"/>
      <c r="B2048" s="66"/>
      <c r="C2048" s="67"/>
      <c r="D2048" s="67"/>
      <c r="E2048" s="67"/>
      <c r="F2048" s="66"/>
      <c r="G2048" s="68"/>
      <c r="H2048" s="68"/>
      <c r="I2048" s="69"/>
      <c r="J2048" s="66"/>
      <c r="K2048" s="66"/>
    </row>
    <row r="2049" spans="1:11" ht="12.75" x14ac:dyDescent="0.2">
      <c r="A2049" s="66"/>
      <c r="B2049" s="66"/>
      <c r="C2049" s="67"/>
      <c r="D2049" s="67"/>
      <c r="E2049" s="67"/>
      <c r="F2049" s="66"/>
      <c r="G2049" s="68"/>
      <c r="H2049" s="68"/>
      <c r="I2049" s="69"/>
      <c r="J2049" s="66"/>
      <c r="K2049" s="66"/>
    </row>
    <row r="2050" spans="1:11" ht="12.75" x14ac:dyDescent="0.2">
      <c r="A2050" s="66"/>
      <c r="B2050" s="66"/>
      <c r="C2050" s="67"/>
      <c r="D2050" s="67"/>
      <c r="E2050" s="67"/>
      <c r="F2050" s="66"/>
      <c r="G2050" s="68"/>
      <c r="H2050" s="68"/>
      <c r="I2050" s="69"/>
      <c r="J2050" s="66"/>
      <c r="K2050" s="66"/>
    </row>
    <row r="2051" spans="1:11" ht="12.75" x14ac:dyDescent="0.2">
      <c r="A2051" s="66"/>
      <c r="B2051" s="66"/>
      <c r="C2051" s="67"/>
      <c r="D2051" s="67"/>
      <c r="E2051" s="67"/>
      <c r="F2051" s="66"/>
      <c r="G2051" s="68"/>
      <c r="H2051" s="68"/>
      <c r="I2051" s="69"/>
      <c r="J2051" s="66"/>
      <c r="K2051" s="66"/>
    </row>
    <row r="2052" spans="1:11" ht="12.75" x14ac:dyDescent="0.2">
      <c r="A2052" s="66"/>
      <c r="B2052" s="66"/>
      <c r="C2052" s="67"/>
      <c r="D2052" s="67"/>
      <c r="E2052" s="67"/>
      <c r="F2052" s="66"/>
      <c r="G2052" s="68"/>
      <c r="H2052" s="68"/>
      <c r="I2052" s="69"/>
      <c r="J2052" s="66"/>
      <c r="K2052" s="66"/>
    </row>
    <row r="2053" spans="1:11" ht="12.75" x14ac:dyDescent="0.2">
      <c r="A2053" s="66"/>
      <c r="B2053" s="66"/>
      <c r="C2053" s="67"/>
      <c r="D2053" s="67"/>
      <c r="E2053" s="67"/>
      <c r="F2053" s="66"/>
      <c r="G2053" s="68"/>
      <c r="H2053" s="68"/>
      <c r="I2053" s="69"/>
      <c r="J2053" s="66"/>
      <c r="K2053" s="66"/>
    </row>
    <row r="2054" spans="1:11" ht="12.75" x14ac:dyDescent="0.2">
      <c r="A2054" s="66"/>
      <c r="B2054" s="66"/>
      <c r="C2054" s="67"/>
      <c r="D2054" s="67"/>
      <c r="E2054" s="67"/>
      <c r="F2054" s="66"/>
      <c r="G2054" s="68"/>
      <c r="H2054" s="68"/>
      <c r="I2054" s="70"/>
      <c r="J2054" s="66"/>
      <c r="K2054" s="66"/>
    </row>
    <row r="2055" spans="1:11" ht="12.75" x14ac:dyDescent="0.2">
      <c r="A2055" s="66"/>
      <c r="B2055" s="66"/>
      <c r="C2055" s="67"/>
      <c r="D2055" s="67"/>
      <c r="E2055" s="67"/>
      <c r="F2055" s="66"/>
      <c r="G2055" s="68"/>
      <c r="H2055" s="68"/>
      <c r="I2055" s="69"/>
      <c r="J2055" s="66"/>
      <c r="K2055" s="66"/>
    </row>
    <row r="2056" spans="1:11" ht="12.75" x14ac:dyDescent="0.2">
      <c r="A2056" s="66"/>
      <c r="B2056" s="66"/>
      <c r="C2056" s="67"/>
      <c r="D2056" s="67"/>
      <c r="E2056" s="67"/>
      <c r="F2056" s="66"/>
      <c r="G2056" s="68"/>
      <c r="H2056" s="68"/>
      <c r="I2056" s="69"/>
      <c r="J2056" s="66"/>
      <c r="K2056" s="66"/>
    </row>
    <row r="2057" spans="1:11" ht="12.75" x14ac:dyDescent="0.2">
      <c r="A2057" s="66"/>
      <c r="B2057" s="66"/>
      <c r="C2057" s="67"/>
      <c r="D2057" s="67"/>
      <c r="E2057" s="67"/>
      <c r="F2057" s="66"/>
      <c r="G2057" s="68"/>
      <c r="H2057" s="68"/>
      <c r="I2057" s="69"/>
      <c r="J2057" s="66"/>
      <c r="K2057" s="66"/>
    </row>
    <row r="2058" spans="1:11" ht="12.75" x14ac:dyDescent="0.2">
      <c r="A2058" s="66"/>
      <c r="B2058" s="66"/>
      <c r="C2058" s="67"/>
      <c r="D2058" s="67"/>
      <c r="E2058" s="67"/>
      <c r="F2058" s="66"/>
      <c r="G2058" s="68"/>
      <c r="H2058" s="68"/>
      <c r="I2058" s="69"/>
      <c r="J2058" s="66"/>
      <c r="K2058" s="66"/>
    </row>
    <row r="2059" spans="1:11" ht="12.75" x14ac:dyDescent="0.2">
      <c r="A2059" s="66"/>
      <c r="B2059" s="66"/>
      <c r="C2059" s="67"/>
      <c r="D2059" s="67"/>
      <c r="E2059" s="67"/>
      <c r="F2059" s="66"/>
      <c r="G2059" s="68"/>
      <c r="H2059" s="68"/>
      <c r="I2059" s="69"/>
      <c r="J2059" s="66"/>
      <c r="K2059" s="66"/>
    </row>
    <row r="2060" spans="1:11" ht="12.75" x14ac:dyDescent="0.2">
      <c r="A2060" s="66"/>
      <c r="B2060" s="66"/>
      <c r="C2060" s="67"/>
      <c r="D2060" s="67"/>
      <c r="E2060" s="67"/>
      <c r="F2060" s="66"/>
      <c r="G2060" s="68"/>
      <c r="H2060" s="68"/>
      <c r="I2060" s="70"/>
      <c r="J2060" s="66"/>
      <c r="K2060" s="66"/>
    </row>
    <row r="2061" spans="1:11" ht="12.75" x14ac:dyDescent="0.2">
      <c r="A2061" s="66"/>
      <c r="B2061" s="66"/>
      <c r="C2061" s="67"/>
      <c r="D2061" s="67"/>
      <c r="E2061" s="67"/>
      <c r="F2061" s="66"/>
      <c r="G2061" s="68"/>
      <c r="H2061" s="68"/>
      <c r="I2061" s="69"/>
      <c r="J2061" s="66"/>
      <c r="K2061" s="66"/>
    </row>
    <row r="2062" spans="1:11" ht="12.75" x14ac:dyDescent="0.2">
      <c r="A2062" s="66"/>
      <c r="B2062" s="66"/>
      <c r="C2062" s="67"/>
      <c r="D2062" s="67"/>
      <c r="E2062" s="67"/>
      <c r="F2062" s="66"/>
      <c r="G2062" s="68"/>
      <c r="H2062" s="68"/>
      <c r="I2062" s="69"/>
      <c r="J2062" s="66"/>
      <c r="K2062" s="66"/>
    </row>
    <row r="2063" spans="1:11" ht="12.75" x14ac:dyDescent="0.2">
      <c r="A2063" s="66"/>
      <c r="B2063" s="66"/>
      <c r="C2063" s="67"/>
      <c r="D2063" s="67"/>
      <c r="E2063" s="67"/>
      <c r="F2063" s="66"/>
      <c r="G2063" s="68"/>
      <c r="H2063" s="68"/>
      <c r="I2063" s="69"/>
      <c r="J2063" s="66"/>
      <c r="K2063" s="66"/>
    </row>
    <row r="2064" spans="1:11" ht="12.75" x14ac:dyDescent="0.2">
      <c r="A2064" s="66"/>
      <c r="B2064" s="66"/>
      <c r="C2064" s="67"/>
      <c r="D2064" s="67"/>
      <c r="E2064" s="67"/>
      <c r="F2064" s="66"/>
      <c r="G2064" s="68"/>
      <c r="H2064" s="68"/>
      <c r="I2064" s="69"/>
      <c r="J2064" s="66"/>
      <c r="K2064" s="66"/>
    </row>
    <row r="2065" spans="1:11" ht="12.75" x14ac:dyDescent="0.2">
      <c r="A2065" s="66"/>
      <c r="B2065" s="66"/>
      <c r="C2065" s="67"/>
      <c r="D2065" s="67"/>
      <c r="E2065" s="67"/>
      <c r="F2065" s="66"/>
      <c r="G2065" s="68"/>
      <c r="H2065" s="68"/>
      <c r="I2065" s="69"/>
      <c r="J2065" s="66"/>
      <c r="K2065" s="66"/>
    </row>
    <row r="2066" spans="1:11" ht="12.75" x14ac:dyDescent="0.2">
      <c r="A2066" s="66"/>
      <c r="B2066" s="66"/>
      <c r="C2066" s="67"/>
      <c r="D2066" s="67"/>
      <c r="E2066" s="67"/>
      <c r="F2066" s="66"/>
      <c r="G2066" s="68"/>
      <c r="H2066" s="68"/>
      <c r="I2066" s="69"/>
      <c r="J2066" s="66"/>
      <c r="K2066" s="66"/>
    </row>
    <row r="2067" spans="1:11" ht="12.75" x14ac:dyDescent="0.2">
      <c r="A2067" s="66"/>
      <c r="B2067" s="66"/>
      <c r="C2067" s="67"/>
      <c r="D2067" s="67"/>
      <c r="E2067" s="67"/>
      <c r="F2067" s="66"/>
      <c r="G2067" s="68"/>
      <c r="H2067" s="68"/>
      <c r="I2067" s="69"/>
      <c r="J2067" s="66"/>
      <c r="K2067" s="66"/>
    </row>
    <row r="2068" spans="1:11" ht="12.75" x14ac:dyDescent="0.2">
      <c r="A2068" s="66"/>
      <c r="B2068" s="66"/>
      <c r="C2068" s="67"/>
      <c r="D2068" s="67"/>
      <c r="E2068" s="67"/>
      <c r="F2068" s="66"/>
      <c r="G2068" s="68"/>
      <c r="H2068" s="68"/>
      <c r="I2068" s="69"/>
      <c r="J2068" s="66"/>
      <c r="K2068" s="66"/>
    </row>
    <row r="2069" spans="1:11" ht="12.75" x14ac:dyDescent="0.2">
      <c r="A2069" s="66"/>
      <c r="B2069" s="66"/>
      <c r="C2069" s="67"/>
      <c r="D2069" s="67"/>
      <c r="E2069" s="67"/>
      <c r="F2069" s="66"/>
      <c r="G2069" s="68"/>
      <c r="H2069" s="68"/>
      <c r="I2069" s="69"/>
      <c r="J2069" s="66"/>
      <c r="K2069" s="66"/>
    </row>
    <row r="2070" spans="1:11" ht="12.75" x14ac:dyDescent="0.2">
      <c r="A2070" s="66"/>
      <c r="B2070" s="66"/>
      <c r="C2070" s="67"/>
      <c r="D2070" s="67"/>
      <c r="E2070" s="67"/>
      <c r="F2070" s="66"/>
      <c r="G2070" s="68"/>
      <c r="H2070" s="68"/>
      <c r="I2070" s="77"/>
      <c r="J2070" s="66"/>
      <c r="K2070" s="66"/>
    </row>
    <row r="2071" spans="1:11" ht="12.75" x14ac:dyDescent="0.2">
      <c r="A2071" s="66"/>
      <c r="B2071" s="66"/>
      <c r="C2071" s="67"/>
      <c r="D2071" s="67"/>
      <c r="E2071" s="67"/>
      <c r="F2071" s="66"/>
      <c r="G2071" s="68"/>
      <c r="H2071" s="68"/>
      <c r="I2071" s="70"/>
      <c r="J2071" s="66"/>
      <c r="K2071" s="66"/>
    </row>
    <row r="2072" spans="1:11" ht="12.75" x14ac:dyDescent="0.2">
      <c r="A2072" s="66"/>
      <c r="B2072" s="66"/>
      <c r="C2072" s="67"/>
      <c r="D2072" s="67"/>
      <c r="E2072" s="67"/>
      <c r="F2072" s="66"/>
      <c r="G2072" s="68"/>
      <c r="H2072" s="68"/>
      <c r="I2072" s="69"/>
      <c r="J2072" s="66"/>
      <c r="K2072" s="66"/>
    </row>
    <row r="2073" spans="1:11" ht="12.75" x14ac:dyDescent="0.2">
      <c r="A2073" s="66"/>
      <c r="B2073" s="66"/>
      <c r="C2073" s="67"/>
      <c r="D2073" s="67"/>
      <c r="E2073" s="67"/>
      <c r="F2073" s="66"/>
      <c r="G2073" s="68"/>
      <c r="H2073" s="68"/>
      <c r="I2073" s="69"/>
      <c r="J2073" s="66"/>
      <c r="K2073" s="66"/>
    </row>
    <row r="2074" spans="1:11" ht="12.75" x14ac:dyDescent="0.2">
      <c r="A2074" s="66"/>
      <c r="B2074" s="66"/>
      <c r="C2074" s="67"/>
      <c r="D2074" s="67"/>
      <c r="E2074" s="67"/>
      <c r="F2074" s="66"/>
      <c r="G2074" s="68"/>
      <c r="H2074" s="68"/>
      <c r="I2074" s="69"/>
      <c r="J2074" s="66"/>
      <c r="K2074" s="66"/>
    </row>
    <row r="2075" spans="1:11" ht="12.75" x14ac:dyDescent="0.2">
      <c r="A2075" s="66"/>
      <c r="B2075" s="66"/>
      <c r="C2075" s="67"/>
      <c r="D2075" s="67"/>
      <c r="E2075" s="67"/>
      <c r="F2075" s="66"/>
      <c r="G2075" s="68"/>
      <c r="H2075" s="68"/>
      <c r="I2075" s="69"/>
      <c r="J2075" s="66"/>
      <c r="K2075" s="66"/>
    </row>
    <row r="2076" spans="1:11" ht="12.75" x14ac:dyDescent="0.2">
      <c r="A2076" s="66"/>
      <c r="B2076" s="66"/>
      <c r="C2076" s="67"/>
      <c r="D2076" s="67"/>
      <c r="E2076" s="67"/>
      <c r="F2076" s="66"/>
      <c r="G2076" s="68"/>
      <c r="H2076" s="68"/>
      <c r="I2076" s="69"/>
      <c r="J2076" s="66"/>
      <c r="K2076" s="66"/>
    </row>
    <row r="2077" spans="1:11" ht="12.75" x14ac:dyDescent="0.2">
      <c r="A2077" s="66"/>
      <c r="B2077" s="66"/>
      <c r="C2077" s="67"/>
      <c r="D2077" s="67"/>
      <c r="E2077" s="67"/>
      <c r="F2077" s="66"/>
      <c r="G2077" s="68"/>
      <c r="H2077" s="68"/>
      <c r="I2077" s="69"/>
      <c r="J2077" s="66"/>
      <c r="K2077" s="66"/>
    </row>
    <row r="2078" spans="1:11" ht="12.75" x14ac:dyDescent="0.2">
      <c r="A2078" s="66"/>
      <c r="B2078" s="66"/>
      <c r="C2078" s="67"/>
      <c r="D2078" s="67"/>
      <c r="E2078" s="67"/>
      <c r="F2078" s="66"/>
      <c r="G2078" s="68"/>
      <c r="H2078" s="68"/>
      <c r="I2078" s="69"/>
      <c r="J2078" s="66"/>
      <c r="K2078" s="66"/>
    </row>
    <row r="2079" spans="1:11" ht="12.75" x14ac:dyDescent="0.2">
      <c r="A2079" s="66"/>
      <c r="B2079" s="66"/>
      <c r="C2079" s="67"/>
      <c r="D2079" s="67"/>
      <c r="E2079" s="67"/>
      <c r="F2079" s="66"/>
      <c r="G2079" s="68"/>
      <c r="H2079" s="68"/>
      <c r="I2079" s="69"/>
      <c r="J2079" s="66"/>
      <c r="K2079" s="66"/>
    </row>
    <row r="2080" spans="1:11" ht="12.75" x14ac:dyDescent="0.2">
      <c r="A2080" s="66"/>
      <c r="B2080" s="66"/>
      <c r="C2080" s="67"/>
      <c r="D2080" s="67"/>
      <c r="E2080" s="67"/>
      <c r="F2080" s="66"/>
      <c r="G2080" s="68"/>
      <c r="H2080" s="68"/>
      <c r="I2080" s="69"/>
      <c r="J2080" s="66"/>
      <c r="K2080" s="66"/>
    </row>
    <row r="2081" spans="1:11" ht="12.75" x14ac:dyDescent="0.2">
      <c r="A2081" s="66"/>
      <c r="B2081" s="66"/>
      <c r="C2081" s="67"/>
      <c r="D2081" s="67"/>
      <c r="E2081" s="67"/>
      <c r="F2081" s="66"/>
      <c r="G2081" s="68"/>
      <c r="H2081" s="68"/>
      <c r="I2081" s="69"/>
      <c r="J2081" s="66"/>
      <c r="K2081" s="66"/>
    </row>
    <row r="2082" spans="1:11" ht="12.75" x14ac:dyDescent="0.2">
      <c r="A2082" s="66"/>
      <c r="B2082" s="66"/>
      <c r="C2082" s="67"/>
      <c r="D2082" s="67"/>
      <c r="E2082" s="67"/>
      <c r="F2082" s="66"/>
      <c r="G2082" s="68"/>
      <c r="H2082" s="68"/>
      <c r="I2082" s="69"/>
      <c r="J2082" s="66"/>
      <c r="K2082" s="66"/>
    </row>
    <row r="2083" spans="1:11" ht="12.75" x14ac:dyDescent="0.2">
      <c r="A2083" s="66"/>
      <c r="B2083" s="66"/>
      <c r="C2083" s="67"/>
      <c r="D2083" s="67"/>
      <c r="E2083" s="67"/>
      <c r="F2083" s="66"/>
      <c r="G2083" s="68"/>
      <c r="H2083" s="68"/>
      <c r="I2083" s="69"/>
      <c r="J2083" s="66"/>
      <c r="K2083" s="66"/>
    </row>
    <row r="2084" spans="1:11" ht="12.75" x14ac:dyDescent="0.2">
      <c r="A2084" s="66"/>
      <c r="B2084" s="66"/>
      <c r="C2084" s="67"/>
      <c r="D2084" s="67"/>
      <c r="E2084" s="67"/>
      <c r="F2084" s="66"/>
      <c r="G2084" s="68"/>
      <c r="H2084" s="68"/>
      <c r="I2084" s="69"/>
      <c r="J2084" s="66"/>
      <c r="K2084" s="66"/>
    </row>
    <row r="2085" spans="1:11" ht="12.75" x14ac:dyDescent="0.2">
      <c r="A2085" s="66"/>
      <c r="B2085" s="66"/>
      <c r="C2085" s="67"/>
      <c r="D2085" s="67"/>
      <c r="E2085" s="67"/>
      <c r="F2085" s="66"/>
      <c r="G2085" s="68"/>
      <c r="H2085" s="68"/>
      <c r="I2085" s="69"/>
      <c r="J2085" s="66"/>
      <c r="K2085" s="66"/>
    </row>
    <row r="2086" spans="1:11" ht="12.75" x14ac:dyDescent="0.2">
      <c r="A2086" s="66"/>
      <c r="B2086" s="66"/>
      <c r="C2086" s="67"/>
      <c r="D2086" s="67"/>
      <c r="E2086" s="67"/>
      <c r="F2086" s="66"/>
      <c r="G2086" s="68"/>
      <c r="H2086" s="68"/>
      <c r="I2086" s="69"/>
      <c r="J2086" s="66"/>
      <c r="K2086" s="66"/>
    </row>
    <row r="2087" spans="1:11" ht="12.75" x14ac:dyDescent="0.2">
      <c r="A2087" s="66"/>
      <c r="B2087" s="66"/>
      <c r="C2087" s="67"/>
      <c r="D2087" s="67"/>
      <c r="E2087" s="67"/>
      <c r="F2087" s="66"/>
      <c r="G2087" s="68"/>
      <c r="H2087" s="68"/>
      <c r="I2087" s="69"/>
      <c r="J2087" s="66"/>
      <c r="K2087" s="66"/>
    </row>
    <row r="2088" spans="1:11" ht="12.75" x14ac:dyDescent="0.2">
      <c r="A2088" s="66"/>
      <c r="B2088" s="66"/>
      <c r="C2088" s="67"/>
      <c r="D2088" s="67"/>
      <c r="E2088" s="67"/>
      <c r="F2088" s="66"/>
      <c r="G2088" s="68"/>
      <c r="H2088" s="68"/>
      <c r="I2088" s="69"/>
      <c r="J2088" s="66"/>
      <c r="K2088" s="66"/>
    </row>
    <row r="2089" spans="1:11" ht="12.75" x14ac:dyDescent="0.2">
      <c r="A2089" s="66"/>
      <c r="B2089" s="66"/>
      <c r="C2089" s="67"/>
      <c r="D2089" s="67"/>
      <c r="E2089" s="67"/>
      <c r="F2089" s="66"/>
      <c r="G2089" s="68"/>
      <c r="H2089" s="68"/>
      <c r="I2089" s="69"/>
      <c r="J2089" s="66"/>
      <c r="K2089" s="66"/>
    </row>
    <row r="2090" spans="1:11" ht="12.75" x14ac:dyDescent="0.2">
      <c r="A2090" s="66"/>
      <c r="B2090" s="66"/>
      <c r="C2090" s="67"/>
      <c r="D2090" s="67"/>
      <c r="E2090" s="67"/>
      <c r="F2090" s="66"/>
      <c r="G2090" s="68"/>
      <c r="H2090" s="68"/>
      <c r="I2090" s="69"/>
      <c r="J2090" s="66"/>
      <c r="K2090" s="66"/>
    </row>
    <row r="2091" spans="1:11" ht="12.75" x14ac:dyDescent="0.2">
      <c r="A2091" s="66"/>
      <c r="B2091" s="66"/>
      <c r="C2091" s="67"/>
      <c r="D2091" s="67"/>
      <c r="E2091" s="67"/>
      <c r="F2091" s="66"/>
      <c r="G2091" s="68"/>
      <c r="H2091" s="68"/>
      <c r="I2091" s="69"/>
      <c r="J2091" s="66"/>
      <c r="K2091" s="66"/>
    </row>
    <row r="2092" spans="1:11" ht="12.75" x14ac:dyDescent="0.2">
      <c r="A2092" s="66"/>
      <c r="B2092" s="66"/>
      <c r="C2092" s="67"/>
      <c r="D2092" s="67"/>
      <c r="E2092" s="67"/>
      <c r="F2092" s="66"/>
      <c r="G2092" s="68"/>
      <c r="H2092" s="68"/>
      <c r="I2092" s="69"/>
      <c r="J2092" s="66"/>
      <c r="K2092" s="66"/>
    </row>
    <row r="2093" spans="1:11" ht="12.75" x14ac:dyDescent="0.2">
      <c r="A2093" s="66"/>
      <c r="B2093" s="66"/>
      <c r="C2093" s="67"/>
      <c r="D2093" s="67"/>
      <c r="E2093" s="67"/>
      <c r="F2093" s="66"/>
      <c r="G2093" s="68"/>
      <c r="H2093" s="68"/>
      <c r="I2093" s="69"/>
      <c r="J2093" s="66"/>
      <c r="K2093" s="66"/>
    </row>
    <row r="2094" spans="1:11" ht="12.75" x14ac:dyDescent="0.2">
      <c r="A2094" s="66"/>
      <c r="B2094" s="66"/>
      <c r="C2094" s="67"/>
      <c r="D2094" s="67"/>
      <c r="E2094" s="67"/>
      <c r="F2094" s="66"/>
      <c r="G2094" s="68"/>
      <c r="H2094" s="68"/>
      <c r="I2094" s="69"/>
      <c r="J2094" s="66"/>
      <c r="K2094" s="66"/>
    </row>
    <row r="2095" spans="1:11" ht="12.75" x14ac:dyDescent="0.2">
      <c r="A2095" s="66"/>
      <c r="B2095" s="66"/>
      <c r="C2095" s="67"/>
      <c r="D2095" s="67"/>
      <c r="E2095" s="67"/>
      <c r="F2095" s="66"/>
      <c r="G2095" s="68"/>
      <c r="H2095" s="68"/>
      <c r="I2095" s="69"/>
      <c r="J2095" s="66"/>
      <c r="K2095" s="66"/>
    </row>
    <row r="2096" spans="1:11" ht="12.75" x14ac:dyDescent="0.2">
      <c r="A2096" s="66"/>
      <c r="B2096" s="66"/>
      <c r="C2096" s="67"/>
      <c r="D2096" s="67"/>
      <c r="E2096" s="67"/>
      <c r="F2096" s="66"/>
      <c r="G2096" s="68"/>
      <c r="H2096" s="68"/>
      <c r="I2096" s="69"/>
      <c r="J2096" s="66"/>
      <c r="K2096" s="66"/>
    </row>
    <row r="2097" spans="1:11" ht="12.75" x14ac:dyDescent="0.2">
      <c r="A2097" s="66"/>
      <c r="B2097" s="66"/>
      <c r="C2097" s="67"/>
      <c r="D2097" s="67"/>
      <c r="E2097" s="67"/>
      <c r="F2097" s="66"/>
      <c r="G2097" s="68"/>
      <c r="H2097" s="68"/>
      <c r="I2097" s="69"/>
      <c r="J2097" s="66"/>
      <c r="K2097" s="66"/>
    </row>
    <row r="2098" spans="1:11" ht="12.75" x14ac:dyDescent="0.2">
      <c r="A2098" s="66"/>
      <c r="B2098" s="66"/>
      <c r="C2098" s="67"/>
      <c r="D2098" s="67"/>
      <c r="E2098" s="67"/>
      <c r="F2098" s="66"/>
      <c r="G2098" s="68"/>
      <c r="H2098" s="68"/>
      <c r="I2098" s="69"/>
      <c r="J2098" s="66"/>
      <c r="K2098" s="66"/>
    </row>
    <row r="2099" spans="1:11" ht="12.75" x14ac:dyDescent="0.2">
      <c r="A2099" s="66"/>
      <c r="B2099" s="66"/>
      <c r="C2099" s="67"/>
      <c r="D2099" s="67"/>
      <c r="E2099" s="67"/>
      <c r="F2099" s="66"/>
      <c r="G2099" s="68"/>
      <c r="H2099" s="68"/>
      <c r="I2099" s="69"/>
      <c r="J2099" s="66"/>
      <c r="K2099" s="66"/>
    </row>
    <row r="2100" spans="1:11" ht="12.75" x14ac:dyDescent="0.2">
      <c r="A2100" s="66"/>
      <c r="B2100" s="66"/>
      <c r="C2100" s="67"/>
      <c r="D2100" s="67"/>
      <c r="E2100" s="67"/>
      <c r="F2100" s="66"/>
      <c r="G2100" s="68"/>
      <c r="H2100" s="68"/>
      <c r="I2100" s="69"/>
      <c r="J2100" s="66"/>
      <c r="K2100" s="66"/>
    </row>
    <row r="2101" spans="1:11" ht="12.75" x14ac:dyDescent="0.2">
      <c r="A2101" s="66"/>
      <c r="B2101" s="66"/>
      <c r="C2101" s="67"/>
      <c r="D2101" s="67"/>
      <c r="E2101" s="67"/>
      <c r="F2101" s="66"/>
      <c r="G2101" s="68"/>
      <c r="H2101" s="68"/>
      <c r="I2101" s="69"/>
      <c r="J2101" s="66"/>
      <c r="K2101" s="66"/>
    </row>
    <row r="2102" spans="1:11" ht="12.75" x14ac:dyDescent="0.2">
      <c r="A2102" s="66"/>
      <c r="B2102" s="66"/>
      <c r="C2102" s="67"/>
      <c r="D2102" s="67"/>
      <c r="E2102" s="67"/>
      <c r="F2102" s="66"/>
      <c r="G2102" s="68"/>
      <c r="H2102" s="68"/>
      <c r="I2102" s="69"/>
      <c r="J2102" s="66"/>
      <c r="K2102" s="66"/>
    </row>
    <row r="2103" spans="1:11" ht="12.75" x14ac:dyDescent="0.2">
      <c r="A2103" s="66"/>
      <c r="B2103" s="66"/>
      <c r="C2103" s="67"/>
      <c r="D2103" s="67"/>
      <c r="E2103" s="67"/>
      <c r="F2103" s="66"/>
      <c r="G2103" s="68"/>
      <c r="H2103" s="68"/>
      <c r="I2103" s="70"/>
      <c r="J2103" s="66"/>
      <c r="K2103" s="66"/>
    </row>
    <row r="2104" spans="1:11" ht="12.75" x14ac:dyDescent="0.2">
      <c r="A2104" s="66"/>
      <c r="B2104" s="66"/>
      <c r="C2104" s="67"/>
      <c r="D2104" s="67"/>
      <c r="E2104" s="67"/>
      <c r="F2104" s="66"/>
      <c r="G2104" s="68"/>
      <c r="H2104" s="68"/>
      <c r="I2104" s="69"/>
      <c r="J2104" s="66"/>
      <c r="K2104" s="66"/>
    </row>
    <row r="2105" spans="1:11" ht="12.75" x14ac:dyDescent="0.2">
      <c r="A2105" s="66"/>
      <c r="B2105" s="66"/>
      <c r="C2105" s="67"/>
      <c r="D2105" s="67"/>
      <c r="E2105" s="67"/>
      <c r="F2105" s="66"/>
      <c r="G2105" s="68"/>
      <c r="H2105" s="68"/>
      <c r="I2105" s="69"/>
      <c r="J2105" s="66"/>
      <c r="K2105" s="66"/>
    </row>
    <row r="2106" spans="1:11" ht="12.75" x14ac:dyDescent="0.2">
      <c r="A2106" s="66"/>
      <c r="B2106" s="66"/>
      <c r="C2106" s="67"/>
      <c r="D2106" s="67"/>
      <c r="E2106" s="67"/>
      <c r="F2106" s="66"/>
      <c r="G2106" s="68"/>
      <c r="H2106" s="68"/>
      <c r="I2106" s="69"/>
      <c r="J2106" s="66"/>
      <c r="K2106" s="66"/>
    </row>
    <row r="2107" spans="1:11" ht="12.75" x14ac:dyDescent="0.2">
      <c r="A2107" s="66"/>
      <c r="B2107" s="66"/>
      <c r="C2107" s="67"/>
      <c r="D2107" s="67"/>
      <c r="E2107" s="67"/>
      <c r="F2107" s="66"/>
      <c r="G2107" s="68"/>
      <c r="H2107" s="68"/>
      <c r="I2107" s="69"/>
      <c r="J2107" s="66"/>
      <c r="K2107" s="66"/>
    </row>
    <row r="2108" spans="1:11" ht="12.75" x14ac:dyDescent="0.2">
      <c r="A2108" s="66"/>
      <c r="B2108" s="66"/>
      <c r="C2108" s="67"/>
      <c r="D2108" s="67"/>
      <c r="E2108" s="67"/>
      <c r="F2108" s="66"/>
      <c r="G2108" s="68"/>
      <c r="H2108" s="68"/>
      <c r="I2108" s="69"/>
      <c r="J2108" s="66"/>
      <c r="K2108" s="66"/>
    </row>
    <row r="2109" spans="1:11" ht="12.75" x14ac:dyDescent="0.2">
      <c r="A2109" s="66"/>
      <c r="B2109" s="66"/>
      <c r="C2109" s="67"/>
      <c r="D2109" s="67"/>
      <c r="E2109" s="67"/>
      <c r="F2109" s="66"/>
      <c r="G2109" s="68"/>
      <c r="H2109" s="68"/>
      <c r="I2109" s="69"/>
      <c r="J2109" s="66"/>
      <c r="K2109" s="66"/>
    </row>
    <row r="2110" spans="1:11" ht="12.75" x14ac:dyDescent="0.2">
      <c r="A2110" s="66"/>
      <c r="B2110" s="66"/>
      <c r="C2110" s="67"/>
      <c r="D2110" s="67"/>
      <c r="E2110" s="67"/>
      <c r="F2110" s="66"/>
      <c r="G2110" s="68"/>
      <c r="H2110" s="68"/>
      <c r="I2110" s="69"/>
      <c r="J2110" s="66"/>
      <c r="K2110" s="66"/>
    </row>
    <row r="2111" spans="1:11" ht="12.75" x14ac:dyDescent="0.2">
      <c r="A2111" s="66"/>
      <c r="B2111" s="66"/>
      <c r="C2111" s="67"/>
      <c r="D2111" s="67"/>
      <c r="E2111" s="67"/>
      <c r="F2111" s="66"/>
      <c r="G2111" s="68"/>
      <c r="H2111" s="68"/>
      <c r="I2111" s="69"/>
      <c r="J2111" s="66"/>
      <c r="K2111" s="66"/>
    </row>
    <row r="2112" spans="1:11" ht="12.75" x14ac:dyDescent="0.2">
      <c r="A2112" s="66"/>
      <c r="B2112" s="66"/>
      <c r="C2112" s="67"/>
      <c r="D2112" s="67"/>
      <c r="E2112" s="67"/>
      <c r="F2112" s="66"/>
      <c r="G2112" s="68"/>
      <c r="H2112" s="68"/>
      <c r="I2112" s="69"/>
      <c r="J2112" s="66"/>
      <c r="K2112" s="66"/>
    </row>
    <row r="2113" spans="1:11" ht="12.75" x14ac:dyDescent="0.2">
      <c r="A2113" s="66"/>
      <c r="B2113" s="66"/>
      <c r="C2113" s="67"/>
      <c r="D2113" s="67"/>
      <c r="E2113" s="67"/>
      <c r="F2113" s="66"/>
      <c r="G2113" s="68"/>
      <c r="H2113" s="68"/>
      <c r="I2113" s="69"/>
      <c r="J2113" s="66"/>
      <c r="K2113" s="66"/>
    </row>
    <row r="2114" spans="1:11" ht="12.75" x14ac:dyDescent="0.2">
      <c r="A2114" s="66"/>
      <c r="B2114" s="66"/>
      <c r="C2114" s="67"/>
      <c r="D2114" s="67"/>
      <c r="E2114" s="67"/>
      <c r="F2114" s="66"/>
      <c r="G2114" s="68"/>
      <c r="H2114" s="68"/>
      <c r="I2114" s="69"/>
      <c r="J2114" s="66"/>
      <c r="K2114" s="66"/>
    </row>
    <row r="2115" spans="1:11" ht="12.75" x14ac:dyDescent="0.2">
      <c r="A2115" s="66"/>
      <c r="B2115" s="66"/>
      <c r="C2115" s="67"/>
      <c r="D2115" s="67"/>
      <c r="E2115" s="67"/>
      <c r="F2115" s="66"/>
      <c r="G2115" s="68"/>
      <c r="H2115" s="68"/>
      <c r="I2115" s="69"/>
      <c r="J2115" s="66"/>
      <c r="K2115" s="66"/>
    </row>
    <row r="2116" spans="1:11" ht="12.75" x14ac:dyDescent="0.2">
      <c r="A2116" s="66"/>
      <c r="B2116" s="66"/>
      <c r="C2116" s="67"/>
      <c r="D2116" s="67"/>
      <c r="E2116" s="67"/>
      <c r="F2116" s="66"/>
      <c r="G2116" s="68"/>
      <c r="H2116" s="68"/>
      <c r="I2116" s="69"/>
      <c r="J2116" s="66"/>
      <c r="K2116" s="66"/>
    </row>
    <row r="2117" spans="1:11" ht="12.75" x14ac:dyDescent="0.2">
      <c r="A2117" s="66"/>
      <c r="B2117" s="66"/>
      <c r="C2117" s="67"/>
      <c r="D2117" s="67"/>
      <c r="E2117" s="67"/>
      <c r="F2117" s="66"/>
      <c r="G2117" s="68"/>
      <c r="H2117" s="68"/>
      <c r="I2117" s="69"/>
      <c r="J2117" s="66"/>
      <c r="K2117" s="66"/>
    </row>
    <row r="2118" spans="1:11" ht="12.75" x14ac:dyDescent="0.2">
      <c r="A2118" s="66"/>
      <c r="B2118" s="66"/>
      <c r="C2118" s="67"/>
      <c r="D2118" s="67"/>
      <c r="E2118" s="67"/>
      <c r="F2118" s="66"/>
      <c r="G2118" s="68"/>
      <c r="H2118" s="68"/>
      <c r="I2118" s="69"/>
      <c r="J2118" s="66"/>
      <c r="K2118" s="66"/>
    </row>
    <row r="2119" spans="1:11" ht="12.75" x14ac:dyDescent="0.2">
      <c r="A2119" s="66"/>
      <c r="B2119" s="66"/>
      <c r="C2119" s="67"/>
      <c r="D2119" s="67"/>
      <c r="E2119" s="67"/>
      <c r="F2119" s="66"/>
      <c r="G2119" s="68"/>
      <c r="H2119" s="68"/>
      <c r="I2119" s="69"/>
      <c r="J2119" s="66"/>
      <c r="K2119" s="66"/>
    </row>
    <row r="2120" spans="1:11" ht="12.75" x14ac:dyDescent="0.2">
      <c r="A2120" s="66"/>
      <c r="B2120" s="66"/>
      <c r="C2120" s="67"/>
      <c r="D2120" s="67"/>
      <c r="E2120" s="67"/>
      <c r="F2120" s="66"/>
      <c r="G2120" s="68"/>
      <c r="H2120" s="68"/>
      <c r="I2120" s="69"/>
      <c r="J2120" s="66"/>
      <c r="K2120" s="66"/>
    </row>
    <row r="2121" spans="1:11" ht="12.75" x14ac:dyDescent="0.2">
      <c r="A2121" s="66"/>
      <c r="B2121" s="66"/>
      <c r="C2121" s="67"/>
      <c r="D2121" s="67"/>
      <c r="E2121" s="67"/>
      <c r="F2121" s="66"/>
      <c r="G2121" s="68"/>
      <c r="H2121" s="68"/>
      <c r="I2121" s="69"/>
      <c r="J2121" s="66"/>
      <c r="K2121" s="66"/>
    </row>
    <row r="2122" spans="1:11" ht="12.75" x14ac:dyDescent="0.2">
      <c r="A2122" s="66"/>
      <c r="B2122" s="66"/>
      <c r="C2122" s="67"/>
      <c r="D2122" s="67"/>
      <c r="E2122" s="67"/>
      <c r="F2122" s="66"/>
      <c r="G2122" s="68"/>
      <c r="H2122" s="68"/>
      <c r="I2122" s="69"/>
      <c r="J2122" s="66"/>
      <c r="K2122" s="66"/>
    </row>
    <row r="2123" spans="1:11" ht="12.75" x14ac:dyDescent="0.2">
      <c r="A2123" s="66"/>
      <c r="B2123" s="66"/>
      <c r="C2123" s="67"/>
      <c r="D2123" s="67"/>
      <c r="E2123" s="67"/>
      <c r="F2123" s="66"/>
      <c r="G2123" s="68"/>
      <c r="H2123" s="68"/>
      <c r="I2123" s="75"/>
      <c r="J2123" s="66"/>
      <c r="K2123" s="66"/>
    </row>
    <row r="2124" spans="1:11" ht="12.75" x14ac:dyDescent="0.2">
      <c r="A2124" s="66"/>
      <c r="B2124" s="66"/>
      <c r="C2124" s="67"/>
      <c r="D2124" s="67"/>
      <c r="E2124" s="67"/>
      <c r="F2124" s="66"/>
      <c r="G2124" s="68"/>
      <c r="H2124" s="68"/>
      <c r="I2124" s="70"/>
      <c r="J2124" s="66"/>
      <c r="K2124" s="66"/>
    </row>
    <row r="2125" spans="1:11" ht="12.75" x14ac:dyDescent="0.2">
      <c r="A2125" s="66"/>
      <c r="B2125" s="66"/>
      <c r="C2125" s="67"/>
      <c r="D2125" s="67"/>
      <c r="E2125" s="67"/>
      <c r="F2125" s="66"/>
      <c r="G2125" s="68"/>
      <c r="H2125" s="68"/>
      <c r="I2125" s="70"/>
      <c r="J2125" s="66"/>
      <c r="K2125" s="66"/>
    </row>
    <row r="2126" spans="1:11" ht="12.75" x14ac:dyDescent="0.2">
      <c r="A2126" s="66"/>
      <c r="B2126" s="66"/>
      <c r="C2126" s="67"/>
      <c r="D2126" s="67"/>
      <c r="E2126" s="67"/>
      <c r="F2126" s="66"/>
      <c r="G2126" s="68"/>
      <c r="H2126" s="68"/>
      <c r="I2126" s="70"/>
      <c r="J2126" s="66"/>
      <c r="K2126" s="66"/>
    </row>
    <row r="2127" spans="1:11" ht="12.75" x14ac:dyDescent="0.2">
      <c r="A2127" s="66"/>
      <c r="B2127" s="66"/>
      <c r="C2127" s="67"/>
      <c r="D2127" s="67"/>
      <c r="E2127" s="67"/>
      <c r="F2127" s="66"/>
      <c r="G2127" s="68"/>
      <c r="H2127" s="68"/>
      <c r="I2127" s="69"/>
      <c r="J2127" s="66"/>
      <c r="K2127" s="66"/>
    </row>
    <row r="2128" spans="1:11" ht="12.75" x14ac:dyDescent="0.2">
      <c r="A2128" s="66"/>
      <c r="B2128" s="66"/>
      <c r="C2128" s="67"/>
      <c r="D2128" s="67"/>
      <c r="E2128" s="67"/>
      <c r="F2128" s="66"/>
      <c r="G2128" s="68"/>
      <c r="H2128" s="68"/>
      <c r="I2128" s="69"/>
      <c r="J2128" s="66"/>
      <c r="K2128" s="66"/>
    </row>
    <row r="2129" spans="1:11" ht="12.75" x14ac:dyDescent="0.2">
      <c r="A2129" s="66"/>
      <c r="B2129" s="66"/>
      <c r="C2129" s="67"/>
      <c r="D2129" s="67"/>
      <c r="E2129" s="67"/>
      <c r="F2129" s="66"/>
      <c r="G2129" s="68"/>
      <c r="H2129" s="68"/>
      <c r="I2129" s="70"/>
      <c r="J2129" s="66"/>
      <c r="K2129" s="66"/>
    </row>
    <row r="2130" spans="1:11" ht="12.75" x14ac:dyDescent="0.2">
      <c r="A2130" s="66"/>
      <c r="B2130" s="66"/>
      <c r="C2130" s="67"/>
      <c r="D2130" s="67"/>
      <c r="E2130" s="67"/>
      <c r="F2130" s="66"/>
      <c r="G2130" s="68"/>
      <c r="H2130" s="68"/>
      <c r="I2130" s="69"/>
      <c r="J2130" s="66"/>
      <c r="K2130" s="66"/>
    </row>
    <row r="2131" spans="1:11" ht="12.75" x14ac:dyDescent="0.2">
      <c r="A2131" s="66"/>
      <c r="B2131" s="66"/>
      <c r="C2131" s="67"/>
      <c r="D2131" s="67"/>
      <c r="E2131" s="67"/>
      <c r="F2131" s="66"/>
      <c r="G2131" s="68"/>
      <c r="H2131" s="68"/>
      <c r="I2131" s="69"/>
      <c r="J2131" s="66"/>
      <c r="K2131" s="66"/>
    </row>
    <row r="2132" spans="1:11" ht="12.75" x14ac:dyDescent="0.2">
      <c r="A2132" s="66"/>
      <c r="B2132" s="66"/>
      <c r="C2132" s="67"/>
      <c r="D2132" s="67"/>
      <c r="E2132" s="67"/>
      <c r="F2132" s="66"/>
      <c r="G2132" s="68"/>
      <c r="H2132" s="68"/>
      <c r="I2132" s="69"/>
      <c r="J2132" s="66"/>
      <c r="K2132" s="66"/>
    </row>
    <row r="2133" spans="1:11" ht="12.75" x14ac:dyDescent="0.2">
      <c r="A2133" s="66"/>
      <c r="B2133" s="66"/>
      <c r="C2133" s="67"/>
      <c r="D2133" s="67"/>
      <c r="E2133" s="67"/>
      <c r="F2133" s="66"/>
      <c r="G2133" s="68"/>
      <c r="H2133" s="68"/>
      <c r="I2133" s="69"/>
      <c r="J2133" s="66"/>
      <c r="K2133" s="66"/>
    </row>
    <row r="2134" spans="1:11" ht="12.75" x14ac:dyDescent="0.2">
      <c r="A2134" s="66"/>
      <c r="B2134" s="66"/>
      <c r="C2134" s="67"/>
      <c r="D2134" s="67"/>
      <c r="E2134" s="67"/>
      <c r="F2134" s="66"/>
      <c r="G2134" s="68"/>
      <c r="H2134" s="68"/>
      <c r="I2134" s="69"/>
      <c r="J2134" s="66"/>
      <c r="K2134" s="66"/>
    </row>
    <row r="2135" spans="1:11" ht="12.75" x14ac:dyDescent="0.2">
      <c r="A2135" s="66"/>
      <c r="B2135" s="66"/>
      <c r="C2135" s="67"/>
      <c r="D2135" s="67"/>
      <c r="E2135" s="67"/>
      <c r="F2135" s="66"/>
      <c r="G2135" s="68"/>
      <c r="H2135" s="68"/>
      <c r="I2135" s="69"/>
      <c r="J2135" s="66"/>
      <c r="K2135" s="66"/>
    </row>
    <row r="2136" spans="1:11" ht="12.75" x14ac:dyDescent="0.2">
      <c r="A2136" s="66"/>
      <c r="B2136" s="66"/>
      <c r="C2136" s="67"/>
      <c r="D2136" s="67"/>
      <c r="E2136" s="67"/>
      <c r="F2136" s="66"/>
      <c r="G2136" s="68"/>
      <c r="H2136" s="68"/>
      <c r="I2136" s="69"/>
      <c r="J2136" s="66"/>
      <c r="K2136" s="66"/>
    </row>
    <row r="2137" spans="1:11" ht="12.75" x14ac:dyDescent="0.2">
      <c r="A2137" s="66"/>
      <c r="B2137" s="66"/>
      <c r="C2137" s="67"/>
      <c r="D2137" s="67"/>
      <c r="E2137" s="67"/>
      <c r="F2137" s="66"/>
      <c r="G2137" s="68"/>
      <c r="H2137" s="68"/>
      <c r="I2137" s="69"/>
      <c r="J2137" s="66"/>
      <c r="K2137" s="66"/>
    </row>
    <row r="2138" spans="1:11" ht="12.75" x14ac:dyDescent="0.2">
      <c r="A2138" s="66"/>
      <c r="B2138" s="66"/>
      <c r="C2138" s="67"/>
      <c r="D2138" s="67"/>
      <c r="E2138" s="67"/>
      <c r="F2138" s="66"/>
      <c r="G2138" s="68"/>
      <c r="H2138" s="68"/>
      <c r="I2138" s="69"/>
      <c r="J2138" s="66"/>
      <c r="K2138" s="66"/>
    </row>
    <row r="2139" spans="1:11" ht="12.75" x14ac:dyDescent="0.2">
      <c r="A2139" s="66"/>
      <c r="B2139" s="66"/>
      <c r="C2139" s="67"/>
      <c r="D2139" s="67"/>
      <c r="E2139" s="67"/>
      <c r="F2139" s="66"/>
      <c r="G2139" s="68"/>
      <c r="H2139" s="68"/>
      <c r="I2139" s="64"/>
      <c r="J2139" s="66"/>
      <c r="K2139" s="66"/>
    </row>
    <row r="2140" spans="1:11" ht="12.75" x14ac:dyDescent="0.2">
      <c r="A2140" s="66"/>
      <c r="B2140" s="66"/>
      <c r="C2140" s="67"/>
      <c r="D2140" s="67"/>
      <c r="E2140" s="67"/>
      <c r="F2140" s="66"/>
      <c r="G2140" s="68"/>
      <c r="H2140" s="68"/>
      <c r="I2140" s="69"/>
      <c r="J2140" s="66"/>
      <c r="K2140" s="66"/>
    </row>
    <row r="2141" spans="1:11" ht="12.75" x14ac:dyDescent="0.2">
      <c r="A2141" s="66"/>
      <c r="B2141" s="66"/>
      <c r="C2141" s="67"/>
      <c r="D2141" s="67"/>
      <c r="E2141" s="67"/>
      <c r="F2141" s="66"/>
      <c r="G2141" s="68"/>
      <c r="H2141" s="68"/>
      <c r="I2141" s="69"/>
      <c r="J2141" s="66"/>
      <c r="K2141" s="66"/>
    </row>
    <row r="2142" spans="1:11" ht="12.75" x14ac:dyDescent="0.2">
      <c r="A2142" s="66"/>
      <c r="B2142" s="66"/>
      <c r="C2142" s="67"/>
      <c r="D2142" s="67"/>
      <c r="E2142" s="67"/>
      <c r="F2142" s="66"/>
      <c r="G2142" s="68"/>
      <c r="H2142" s="68"/>
      <c r="I2142" s="69"/>
      <c r="J2142" s="66"/>
      <c r="K2142" s="66"/>
    </row>
    <row r="2143" spans="1:11" ht="12.75" x14ac:dyDescent="0.2">
      <c r="A2143" s="66"/>
      <c r="B2143" s="66"/>
      <c r="C2143" s="67"/>
      <c r="D2143" s="67"/>
      <c r="E2143" s="67"/>
      <c r="F2143" s="66"/>
      <c r="G2143" s="68"/>
      <c r="H2143" s="68"/>
      <c r="I2143" s="69"/>
      <c r="J2143" s="66"/>
      <c r="K2143" s="66"/>
    </row>
    <row r="2144" spans="1:11" ht="12.75" x14ac:dyDescent="0.2">
      <c r="A2144" s="66"/>
      <c r="B2144" s="66"/>
      <c r="C2144" s="67"/>
      <c r="D2144" s="67"/>
      <c r="E2144" s="67"/>
      <c r="F2144" s="66"/>
      <c r="G2144" s="68"/>
      <c r="H2144" s="68"/>
      <c r="I2144" s="69"/>
      <c r="J2144" s="66"/>
      <c r="K2144" s="66"/>
    </row>
    <row r="2145" spans="1:11" ht="12.75" x14ac:dyDescent="0.2">
      <c r="A2145" s="66"/>
      <c r="B2145" s="66"/>
      <c r="C2145" s="67"/>
      <c r="D2145" s="67"/>
      <c r="E2145" s="67"/>
      <c r="F2145" s="66"/>
      <c r="G2145" s="68"/>
      <c r="H2145" s="68"/>
      <c r="I2145" s="69"/>
      <c r="J2145" s="66"/>
      <c r="K2145" s="66"/>
    </row>
    <row r="2146" spans="1:11" ht="12.75" x14ac:dyDescent="0.2">
      <c r="A2146" s="66"/>
      <c r="B2146" s="66"/>
      <c r="C2146" s="67"/>
      <c r="D2146" s="67"/>
      <c r="E2146" s="67"/>
      <c r="F2146" s="66"/>
      <c r="G2146" s="68"/>
      <c r="H2146" s="68"/>
      <c r="I2146" s="69"/>
      <c r="J2146" s="66"/>
      <c r="K2146" s="66"/>
    </row>
    <row r="2147" spans="1:11" ht="12.75" x14ac:dyDescent="0.2">
      <c r="A2147" s="66"/>
      <c r="B2147" s="66"/>
      <c r="C2147" s="67"/>
      <c r="D2147" s="67"/>
      <c r="E2147" s="67"/>
      <c r="F2147" s="66"/>
      <c r="G2147" s="68"/>
      <c r="H2147" s="68"/>
      <c r="I2147" s="69"/>
      <c r="J2147" s="66"/>
      <c r="K2147" s="66"/>
    </row>
    <row r="2148" spans="1:11" ht="12.75" x14ac:dyDescent="0.2">
      <c r="A2148" s="66"/>
      <c r="B2148" s="66"/>
      <c r="C2148" s="67"/>
      <c r="D2148" s="67"/>
      <c r="E2148" s="67"/>
      <c r="F2148" s="66"/>
      <c r="G2148" s="68"/>
      <c r="H2148" s="68"/>
      <c r="I2148" s="69"/>
      <c r="J2148" s="66"/>
      <c r="K2148" s="66"/>
    </row>
    <row r="2149" spans="1:11" ht="12.75" x14ac:dyDescent="0.2">
      <c r="A2149" s="66"/>
      <c r="B2149" s="66"/>
      <c r="C2149" s="67"/>
      <c r="D2149" s="67"/>
      <c r="E2149" s="67"/>
      <c r="F2149" s="66"/>
      <c r="G2149" s="68"/>
      <c r="H2149" s="68"/>
      <c r="I2149" s="69"/>
      <c r="J2149" s="66"/>
      <c r="K2149" s="66"/>
    </row>
    <row r="2150" spans="1:11" ht="12.75" x14ac:dyDescent="0.2">
      <c r="A2150" s="66"/>
      <c r="B2150" s="66"/>
      <c r="C2150" s="67"/>
      <c r="D2150" s="67"/>
      <c r="E2150" s="67"/>
      <c r="F2150" s="66"/>
      <c r="G2150" s="68"/>
      <c r="H2150" s="68"/>
      <c r="I2150" s="69"/>
      <c r="J2150" s="66"/>
      <c r="K2150" s="66"/>
    </row>
    <row r="2151" spans="1:11" ht="12.75" x14ac:dyDescent="0.2">
      <c r="A2151" s="66"/>
      <c r="B2151" s="66"/>
      <c r="C2151" s="67"/>
      <c r="D2151" s="67"/>
      <c r="E2151" s="67"/>
      <c r="F2151" s="66"/>
      <c r="G2151" s="68"/>
      <c r="H2151" s="68"/>
      <c r="I2151" s="69"/>
      <c r="J2151" s="66"/>
      <c r="K2151" s="66"/>
    </row>
    <row r="2152" spans="1:11" ht="12.75" x14ac:dyDescent="0.2">
      <c r="A2152" s="66"/>
      <c r="B2152" s="66"/>
      <c r="C2152" s="67"/>
      <c r="D2152" s="67"/>
      <c r="E2152" s="67"/>
      <c r="F2152" s="66"/>
      <c r="G2152" s="68"/>
      <c r="H2152" s="68"/>
      <c r="I2152" s="69"/>
      <c r="J2152" s="66"/>
      <c r="K2152" s="66"/>
    </row>
    <row r="2153" spans="1:11" ht="12.75" x14ac:dyDescent="0.2">
      <c r="A2153" s="66"/>
      <c r="B2153" s="66"/>
      <c r="C2153" s="67"/>
      <c r="D2153" s="67"/>
      <c r="E2153" s="67"/>
      <c r="F2153" s="66"/>
      <c r="G2153" s="68"/>
      <c r="H2153" s="68"/>
      <c r="I2153" s="70"/>
      <c r="J2153" s="66"/>
      <c r="K2153" s="66"/>
    </row>
    <row r="2154" spans="1:11" ht="12.75" x14ac:dyDescent="0.2">
      <c r="A2154" s="66"/>
      <c r="B2154" s="66"/>
      <c r="C2154" s="67"/>
      <c r="D2154" s="67"/>
      <c r="E2154" s="67"/>
      <c r="F2154" s="66"/>
      <c r="G2154" s="68"/>
      <c r="H2154" s="68"/>
      <c r="I2154" s="69"/>
      <c r="J2154" s="66"/>
      <c r="K2154" s="66"/>
    </row>
    <row r="2155" spans="1:11" ht="12.75" x14ac:dyDescent="0.2">
      <c r="A2155" s="66"/>
      <c r="B2155" s="66"/>
      <c r="C2155" s="67"/>
      <c r="D2155" s="67"/>
      <c r="E2155" s="67"/>
      <c r="F2155" s="66"/>
      <c r="G2155" s="68"/>
      <c r="H2155" s="68"/>
      <c r="I2155" s="69"/>
      <c r="J2155" s="66"/>
      <c r="K2155" s="66"/>
    </row>
    <row r="2156" spans="1:11" ht="12.75" x14ac:dyDescent="0.2">
      <c r="A2156" s="66"/>
      <c r="B2156" s="66"/>
      <c r="C2156" s="67"/>
      <c r="D2156" s="67"/>
      <c r="E2156" s="67"/>
      <c r="F2156" s="66"/>
      <c r="G2156" s="68"/>
      <c r="H2156" s="68"/>
      <c r="I2156" s="69"/>
      <c r="J2156" s="66"/>
      <c r="K2156" s="66"/>
    </row>
    <row r="2157" spans="1:11" ht="12.75" x14ac:dyDescent="0.2">
      <c r="A2157" s="66"/>
      <c r="B2157" s="66"/>
      <c r="C2157" s="67"/>
      <c r="D2157" s="67"/>
      <c r="E2157" s="67"/>
      <c r="F2157" s="66"/>
      <c r="G2157" s="68"/>
      <c r="H2157" s="68"/>
      <c r="I2157" s="69"/>
      <c r="J2157" s="66"/>
      <c r="K2157" s="66"/>
    </row>
    <row r="2158" spans="1:11" ht="12.75" x14ac:dyDescent="0.2">
      <c r="A2158" s="66"/>
      <c r="B2158" s="66"/>
      <c r="C2158" s="67"/>
      <c r="D2158" s="67"/>
      <c r="E2158" s="67"/>
      <c r="F2158" s="66"/>
      <c r="G2158" s="68"/>
      <c r="H2158" s="68"/>
      <c r="I2158" s="69"/>
      <c r="J2158" s="66"/>
      <c r="K2158" s="66"/>
    </row>
    <row r="2159" spans="1:11" ht="12.75" x14ac:dyDescent="0.2">
      <c r="A2159" s="66"/>
      <c r="B2159" s="66"/>
      <c r="C2159" s="67"/>
      <c r="D2159" s="67"/>
      <c r="E2159" s="67"/>
      <c r="F2159" s="66"/>
      <c r="G2159" s="68"/>
      <c r="H2159" s="68"/>
      <c r="I2159" s="69"/>
      <c r="J2159" s="66"/>
      <c r="K2159" s="66"/>
    </row>
    <row r="2160" spans="1:11" ht="12.75" x14ac:dyDescent="0.2">
      <c r="A2160" s="66"/>
      <c r="B2160" s="66"/>
      <c r="C2160" s="67"/>
      <c r="D2160" s="67"/>
      <c r="E2160" s="67"/>
      <c r="F2160" s="66"/>
      <c r="G2160" s="68"/>
      <c r="H2160" s="68"/>
      <c r="I2160" s="69"/>
      <c r="J2160" s="66"/>
      <c r="K2160" s="66"/>
    </row>
    <row r="2161" spans="1:11" ht="12.75" x14ac:dyDescent="0.2">
      <c r="A2161" s="66"/>
      <c r="B2161" s="66"/>
      <c r="C2161" s="67"/>
      <c r="D2161" s="67"/>
      <c r="E2161" s="67"/>
      <c r="F2161" s="66"/>
      <c r="G2161" s="68"/>
      <c r="H2161" s="68"/>
      <c r="I2161" s="69"/>
      <c r="J2161" s="66"/>
      <c r="K2161" s="66"/>
    </row>
    <row r="2162" spans="1:11" ht="12.75" x14ac:dyDescent="0.2">
      <c r="A2162" s="66"/>
      <c r="B2162" s="66"/>
      <c r="C2162" s="67"/>
      <c r="D2162" s="67"/>
      <c r="E2162" s="67"/>
      <c r="F2162" s="66"/>
      <c r="G2162" s="68"/>
      <c r="H2162" s="68"/>
      <c r="I2162" s="69"/>
      <c r="J2162" s="66"/>
      <c r="K2162" s="66"/>
    </row>
    <row r="2163" spans="1:11" ht="12.75" x14ac:dyDescent="0.2">
      <c r="A2163" s="66"/>
      <c r="B2163" s="66"/>
      <c r="C2163" s="67"/>
      <c r="D2163" s="67"/>
      <c r="E2163" s="67"/>
      <c r="F2163" s="66"/>
      <c r="G2163" s="68"/>
      <c r="H2163" s="68"/>
      <c r="I2163" s="69"/>
      <c r="J2163" s="66"/>
      <c r="K2163" s="66"/>
    </row>
    <row r="2164" spans="1:11" ht="12.75" x14ac:dyDescent="0.2">
      <c r="A2164" s="66"/>
      <c r="B2164" s="66"/>
      <c r="C2164" s="67"/>
      <c r="D2164" s="67"/>
      <c r="E2164" s="67"/>
      <c r="F2164" s="66"/>
      <c r="G2164" s="68"/>
      <c r="H2164" s="68"/>
      <c r="I2164" s="69"/>
      <c r="J2164" s="66"/>
      <c r="K2164" s="66"/>
    </row>
    <row r="2165" spans="1:11" ht="12.75" x14ac:dyDescent="0.2">
      <c r="A2165" s="66"/>
      <c r="B2165" s="66"/>
      <c r="C2165" s="67"/>
      <c r="D2165" s="67"/>
      <c r="E2165" s="67"/>
      <c r="F2165" s="66"/>
      <c r="G2165" s="68"/>
      <c r="H2165" s="68"/>
      <c r="I2165" s="69"/>
      <c r="J2165" s="66"/>
      <c r="K2165" s="66"/>
    </row>
    <row r="2166" spans="1:11" ht="12.75" x14ac:dyDescent="0.2">
      <c r="A2166" s="66"/>
      <c r="B2166" s="66"/>
      <c r="C2166" s="67"/>
      <c r="D2166" s="67"/>
      <c r="E2166" s="67"/>
      <c r="F2166" s="66"/>
      <c r="G2166" s="68"/>
      <c r="H2166" s="68"/>
      <c r="I2166" s="69"/>
      <c r="J2166" s="66"/>
      <c r="K2166" s="66"/>
    </row>
    <row r="2167" spans="1:11" ht="12.75" x14ac:dyDescent="0.2">
      <c r="A2167" s="66"/>
      <c r="B2167" s="66"/>
      <c r="C2167" s="67"/>
      <c r="D2167" s="67"/>
      <c r="E2167" s="67"/>
      <c r="F2167" s="66"/>
      <c r="G2167" s="68"/>
      <c r="H2167" s="68"/>
      <c r="I2167" s="69"/>
      <c r="J2167" s="66"/>
      <c r="K2167" s="66"/>
    </row>
    <row r="2168" spans="1:11" ht="12.75" x14ac:dyDescent="0.2">
      <c r="A2168" s="66"/>
      <c r="B2168" s="66"/>
      <c r="C2168" s="67"/>
      <c r="D2168" s="67"/>
      <c r="E2168" s="67"/>
      <c r="F2168" s="66"/>
      <c r="G2168" s="68"/>
      <c r="H2168" s="68"/>
      <c r="I2168" s="69"/>
      <c r="J2168" s="66"/>
      <c r="K2168" s="66"/>
    </row>
    <row r="2169" spans="1:11" ht="12.75" x14ac:dyDescent="0.2">
      <c r="A2169" s="66"/>
      <c r="B2169" s="66"/>
      <c r="C2169" s="67"/>
      <c r="D2169" s="67"/>
      <c r="E2169" s="67"/>
      <c r="F2169" s="66"/>
      <c r="G2169" s="68"/>
      <c r="H2169" s="68"/>
      <c r="I2169" s="69"/>
      <c r="J2169" s="66"/>
      <c r="K2169" s="66"/>
    </row>
    <row r="2170" spans="1:11" ht="12.75" x14ac:dyDescent="0.2">
      <c r="A2170" s="66"/>
      <c r="B2170" s="66"/>
      <c r="C2170" s="67"/>
      <c r="D2170" s="67"/>
      <c r="E2170" s="67"/>
      <c r="F2170" s="66"/>
      <c r="G2170" s="68"/>
      <c r="H2170" s="68"/>
      <c r="I2170" s="69"/>
      <c r="J2170" s="66"/>
      <c r="K2170" s="66"/>
    </row>
    <row r="2171" spans="1:11" ht="12.75" x14ac:dyDescent="0.2">
      <c r="A2171" s="66"/>
      <c r="B2171" s="66"/>
      <c r="C2171" s="67"/>
      <c r="D2171" s="67"/>
      <c r="E2171" s="67"/>
      <c r="F2171" s="66"/>
      <c r="G2171" s="68"/>
      <c r="H2171" s="68"/>
      <c r="I2171" s="69"/>
      <c r="J2171" s="66"/>
      <c r="K2171" s="66"/>
    </row>
    <row r="2172" spans="1:11" ht="12.75" x14ac:dyDescent="0.2">
      <c r="A2172" s="66"/>
      <c r="B2172" s="66"/>
      <c r="C2172" s="67"/>
      <c r="D2172" s="67"/>
      <c r="E2172" s="67"/>
      <c r="F2172" s="66"/>
      <c r="G2172" s="68"/>
      <c r="H2172" s="68"/>
      <c r="I2172" s="69"/>
      <c r="J2172" s="66"/>
      <c r="K2172" s="66"/>
    </row>
    <row r="2173" spans="1:11" ht="12.75" x14ac:dyDescent="0.2">
      <c r="A2173" s="66"/>
      <c r="B2173" s="66"/>
      <c r="C2173" s="67"/>
      <c r="D2173" s="67"/>
      <c r="E2173" s="67"/>
      <c r="F2173" s="66"/>
      <c r="G2173" s="68"/>
      <c r="H2173" s="68"/>
      <c r="I2173" s="69"/>
      <c r="J2173" s="66"/>
      <c r="K2173" s="66"/>
    </row>
    <row r="2174" spans="1:11" ht="12.75" x14ac:dyDescent="0.2">
      <c r="A2174" s="66"/>
      <c r="B2174" s="66"/>
      <c r="C2174" s="67"/>
      <c r="D2174" s="67"/>
      <c r="E2174" s="67"/>
      <c r="F2174" s="66"/>
      <c r="G2174" s="68"/>
      <c r="H2174" s="68"/>
      <c r="I2174" s="69"/>
      <c r="J2174" s="66"/>
      <c r="K2174" s="66"/>
    </row>
    <row r="2175" spans="1:11" ht="12.75" x14ac:dyDescent="0.2">
      <c r="A2175" s="66"/>
      <c r="B2175" s="66"/>
      <c r="C2175" s="67"/>
      <c r="D2175" s="67"/>
      <c r="E2175" s="67"/>
      <c r="F2175" s="66"/>
      <c r="G2175" s="68"/>
      <c r="H2175" s="68"/>
      <c r="I2175" s="69"/>
      <c r="J2175" s="66"/>
      <c r="K2175" s="66"/>
    </row>
    <row r="2176" spans="1:11" ht="12.75" x14ac:dyDescent="0.2">
      <c r="A2176" s="66"/>
      <c r="B2176" s="66"/>
      <c r="C2176" s="67"/>
      <c r="D2176" s="67"/>
      <c r="E2176" s="67"/>
      <c r="F2176" s="66"/>
      <c r="G2176" s="68"/>
      <c r="H2176" s="68"/>
      <c r="I2176" s="69"/>
      <c r="J2176" s="66"/>
      <c r="K2176" s="66"/>
    </row>
    <row r="2177" spans="1:11" ht="12.75" x14ac:dyDescent="0.2">
      <c r="A2177" s="66"/>
      <c r="B2177" s="66"/>
      <c r="C2177" s="67"/>
      <c r="D2177" s="67"/>
      <c r="E2177" s="67"/>
      <c r="F2177" s="66"/>
      <c r="G2177" s="68"/>
      <c r="H2177" s="68"/>
      <c r="I2177" s="69"/>
      <c r="J2177" s="66"/>
      <c r="K2177" s="66"/>
    </row>
    <row r="2178" spans="1:11" ht="12.75" x14ac:dyDescent="0.2">
      <c r="A2178" s="66"/>
      <c r="B2178" s="66"/>
      <c r="C2178" s="67"/>
      <c r="D2178" s="67"/>
      <c r="E2178" s="67"/>
      <c r="F2178" s="66"/>
      <c r="G2178" s="68"/>
      <c r="H2178" s="68"/>
      <c r="I2178" s="69"/>
      <c r="J2178" s="66"/>
      <c r="K2178" s="66"/>
    </row>
    <row r="2179" spans="1:11" ht="12.75" x14ac:dyDescent="0.2">
      <c r="A2179" s="66"/>
      <c r="B2179" s="66"/>
      <c r="C2179" s="67"/>
      <c r="D2179" s="67"/>
      <c r="E2179" s="67"/>
      <c r="F2179" s="66"/>
      <c r="G2179" s="68"/>
      <c r="H2179" s="68"/>
      <c r="I2179" s="69"/>
      <c r="J2179" s="66"/>
      <c r="K2179" s="66"/>
    </row>
    <row r="2180" spans="1:11" ht="12.75" x14ac:dyDescent="0.2">
      <c r="A2180" s="66"/>
      <c r="B2180" s="66"/>
      <c r="C2180" s="67"/>
      <c r="D2180" s="67"/>
      <c r="E2180" s="67"/>
      <c r="F2180" s="66"/>
      <c r="G2180" s="68"/>
      <c r="H2180" s="68"/>
      <c r="I2180" s="69"/>
      <c r="J2180" s="66"/>
      <c r="K2180" s="66"/>
    </row>
    <row r="2181" spans="1:11" ht="12.75" x14ac:dyDescent="0.2">
      <c r="A2181" s="66"/>
      <c r="B2181" s="66"/>
      <c r="C2181" s="67"/>
      <c r="D2181" s="67"/>
      <c r="E2181" s="67"/>
      <c r="F2181" s="66"/>
      <c r="G2181" s="68"/>
      <c r="H2181" s="68"/>
      <c r="I2181" s="69"/>
      <c r="J2181" s="66"/>
      <c r="K2181" s="66"/>
    </row>
    <row r="2182" spans="1:11" ht="12.75" x14ac:dyDescent="0.2">
      <c r="A2182" s="66"/>
      <c r="B2182" s="66"/>
      <c r="C2182" s="67"/>
      <c r="D2182" s="67"/>
      <c r="E2182" s="67"/>
      <c r="F2182" s="66"/>
      <c r="G2182" s="68"/>
      <c r="H2182" s="68"/>
      <c r="I2182" s="69"/>
      <c r="J2182" s="66"/>
      <c r="K2182" s="66"/>
    </row>
    <row r="2183" spans="1:11" ht="12.75" x14ac:dyDescent="0.2">
      <c r="A2183" s="66"/>
      <c r="B2183" s="66"/>
      <c r="C2183" s="67"/>
      <c r="D2183" s="67"/>
      <c r="E2183" s="67"/>
      <c r="F2183" s="66"/>
      <c r="G2183" s="68"/>
      <c r="H2183" s="68"/>
      <c r="I2183" s="69"/>
      <c r="J2183" s="66"/>
      <c r="K2183" s="66"/>
    </row>
    <row r="2184" spans="1:11" ht="12.75" x14ac:dyDescent="0.2">
      <c r="A2184" s="66"/>
      <c r="B2184" s="66"/>
      <c r="C2184" s="67"/>
      <c r="D2184" s="67"/>
      <c r="E2184" s="67"/>
      <c r="F2184" s="66"/>
      <c r="G2184" s="68"/>
      <c r="H2184" s="68"/>
      <c r="I2184" s="70"/>
      <c r="J2184" s="66"/>
      <c r="K2184" s="66"/>
    </row>
    <row r="2185" spans="1:11" ht="12.75" x14ac:dyDescent="0.2">
      <c r="A2185" s="66"/>
      <c r="B2185" s="66"/>
      <c r="C2185" s="67"/>
      <c r="D2185" s="67"/>
      <c r="E2185" s="67"/>
      <c r="F2185" s="66"/>
      <c r="G2185" s="68"/>
      <c r="H2185" s="68"/>
      <c r="I2185" s="69"/>
      <c r="J2185" s="66"/>
      <c r="K2185" s="66"/>
    </row>
    <row r="2186" spans="1:11" ht="12.75" x14ac:dyDescent="0.2">
      <c r="A2186" s="66"/>
      <c r="B2186" s="66"/>
      <c r="C2186" s="67"/>
      <c r="D2186" s="67"/>
      <c r="E2186" s="67"/>
      <c r="F2186" s="66"/>
      <c r="G2186" s="68"/>
      <c r="H2186" s="68"/>
      <c r="I2186" s="69"/>
      <c r="J2186" s="66"/>
      <c r="K2186" s="66"/>
    </row>
    <row r="2187" spans="1:11" ht="12.75" x14ac:dyDescent="0.2">
      <c r="A2187" s="66"/>
      <c r="B2187" s="66"/>
      <c r="C2187" s="67"/>
      <c r="D2187" s="67"/>
      <c r="E2187" s="67"/>
      <c r="F2187" s="66"/>
      <c r="G2187" s="68"/>
      <c r="H2187" s="68"/>
      <c r="I2187" s="69"/>
      <c r="J2187" s="66"/>
      <c r="K2187" s="66"/>
    </row>
    <row r="2188" spans="1:11" ht="12.75" x14ac:dyDescent="0.2">
      <c r="A2188" s="66"/>
      <c r="B2188" s="66"/>
      <c r="C2188" s="67"/>
      <c r="D2188" s="67"/>
      <c r="E2188" s="67"/>
      <c r="F2188" s="66"/>
      <c r="G2188" s="68"/>
      <c r="H2188" s="68"/>
      <c r="I2188" s="69"/>
      <c r="J2188" s="66"/>
      <c r="K2188" s="66"/>
    </row>
    <row r="2189" spans="1:11" ht="12.75" x14ac:dyDescent="0.2">
      <c r="A2189" s="66"/>
      <c r="B2189" s="66"/>
      <c r="C2189" s="67"/>
      <c r="D2189" s="67"/>
      <c r="E2189" s="67"/>
      <c r="F2189" s="66"/>
      <c r="G2189" s="68"/>
      <c r="H2189" s="68"/>
      <c r="I2189" s="69"/>
      <c r="J2189" s="66"/>
      <c r="K2189" s="66"/>
    </row>
    <row r="2190" spans="1:11" ht="12.75" x14ac:dyDescent="0.2">
      <c r="A2190" s="66"/>
      <c r="B2190" s="66"/>
      <c r="C2190" s="67"/>
      <c r="D2190" s="67"/>
      <c r="E2190" s="67"/>
      <c r="F2190" s="66"/>
      <c r="G2190" s="68"/>
      <c r="H2190" s="68"/>
      <c r="I2190" s="69"/>
      <c r="J2190" s="66"/>
      <c r="K2190" s="66"/>
    </row>
    <row r="2191" spans="1:11" ht="12.75" x14ac:dyDescent="0.2">
      <c r="A2191" s="66"/>
      <c r="B2191" s="66"/>
      <c r="C2191" s="67"/>
      <c r="D2191" s="67"/>
      <c r="E2191" s="67"/>
      <c r="F2191" s="66"/>
      <c r="G2191" s="68"/>
      <c r="H2191" s="68"/>
      <c r="I2191" s="69"/>
      <c r="J2191" s="66"/>
      <c r="K2191" s="66"/>
    </row>
    <row r="2192" spans="1:11" ht="12.75" x14ac:dyDescent="0.2">
      <c r="A2192" s="66"/>
      <c r="B2192" s="66"/>
      <c r="C2192" s="67"/>
      <c r="D2192" s="67"/>
      <c r="E2192" s="67"/>
      <c r="F2192" s="66"/>
      <c r="G2192" s="68"/>
      <c r="H2192" s="68"/>
      <c r="I2192" s="69"/>
      <c r="J2192" s="66"/>
      <c r="K2192" s="66"/>
    </row>
    <row r="2193" spans="1:11" ht="12.75" x14ac:dyDescent="0.2">
      <c r="A2193" s="66"/>
      <c r="B2193" s="66"/>
      <c r="C2193" s="67"/>
      <c r="D2193" s="67"/>
      <c r="E2193" s="67"/>
      <c r="F2193" s="66"/>
      <c r="G2193" s="68"/>
      <c r="H2193" s="68"/>
      <c r="I2193" s="69"/>
      <c r="J2193" s="66"/>
      <c r="K2193" s="66"/>
    </row>
    <row r="2194" spans="1:11" ht="12.75" x14ac:dyDescent="0.2">
      <c r="A2194" s="66"/>
      <c r="B2194" s="66"/>
      <c r="C2194" s="67"/>
      <c r="D2194" s="67"/>
      <c r="E2194" s="67"/>
      <c r="F2194" s="66"/>
      <c r="G2194" s="68"/>
      <c r="H2194" s="68"/>
      <c r="I2194" s="69"/>
      <c r="J2194" s="66"/>
      <c r="K2194" s="66"/>
    </row>
    <row r="2195" spans="1:11" ht="12.75" x14ac:dyDescent="0.2">
      <c r="A2195" s="66"/>
      <c r="B2195" s="66"/>
      <c r="C2195" s="67"/>
      <c r="D2195" s="67"/>
      <c r="E2195" s="67"/>
      <c r="F2195" s="66"/>
      <c r="G2195" s="68"/>
      <c r="H2195" s="68"/>
      <c r="I2195" s="84"/>
      <c r="J2195" s="66"/>
      <c r="K2195" s="66"/>
    </row>
    <row r="2196" spans="1:11" ht="12.75" x14ac:dyDescent="0.2">
      <c r="A2196" s="66"/>
      <c r="B2196" s="66"/>
      <c r="C2196" s="67"/>
      <c r="D2196" s="67"/>
      <c r="E2196" s="67"/>
      <c r="F2196" s="66"/>
      <c r="G2196" s="68"/>
      <c r="H2196" s="68"/>
      <c r="I2196" s="69"/>
      <c r="J2196" s="66"/>
      <c r="K2196" s="66"/>
    </row>
    <row r="2197" spans="1:11" ht="12.75" x14ac:dyDescent="0.2">
      <c r="A2197" s="66"/>
      <c r="B2197" s="66"/>
      <c r="C2197" s="67"/>
      <c r="D2197" s="67"/>
      <c r="E2197" s="67"/>
      <c r="F2197" s="66"/>
      <c r="G2197" s="68"/>
      <c r="H2197" s="68"/>
      <c r="I2197" s="69"/>
      <c r="J2197" s="66"/>
      <c r="K2197" s="66"/>
    </row>
    <row r="2198" spans="1:11" ht="12.75" x14ac:dyDescent="0.2">
      <c r="A2198" s="66"/>
      <c r="B2198" s="66"/>
      <c r="C2198" s="67"/>
      <c r="D2198" s="67"/>
      <c r="E2198" s="67"/>
      <c r="F2198" s="66"/>
      <c r="G2198" s="68"/>
      <c r="H2198" s="68"/>
      <c r="I2198" s="69"/>
      <c r="J2198" s="66"/>
      <c r="K2198" s="66"/>
    </row>
    <row r="2199" spans="1:11" ht="12.75" x14ac:dyDescent="0.2">
      <c r="A2199" s="66"/>
      <c r="B2199" s="66"/>
      <c r="C2199" s="67"/>
      <c r="D2199" s="67"/>
      <c r="E2199" s="67"/>
      <c r="F2199" s="66"/>
      <c r="G2199" s="68"/>
      <c r="H2199" s="68"/>
      <c r="I2199" s="69"/>
      <c r="J2199" s="66"/>
      <c r="K2199" s="66"/>
    </row>
    <row r="2200" spans="1:11" ht="12.75" x14ac:dyDescent="0.2">
      <c r="A2200" s="66"/>
      <c r="B2200" s="66"/>
      <c r="C2200" s="67"/>
      <c r="D2200" s="67"/>
      <c r="E2200" s="67"/>
      <c r="F2200" s="66"/>
      <c r="G2200" s="68"/>
      <c r="H2200" s="68"/>
      <c r="I2200" s="69"/>
      <c r="J2200" s="66"/>
      <c r="K2200" s="66"/>
    </row>
    <row r="2201" spans="1:11" ht="12.75" x14ac:dyDescent="0.2">
      <c r="A2201" s="66"/>
      <c r="B2201" s="66"/>
      <c r="C2201" s="67"/>
      <c r="D2201" s="67"/>
      <c r="E2201" s="67"/>
      <c r="F2201" s="66"/>
      <c r="G2201" s="68"/>
      <c r="H2201" s="68"/>
      <c r="I2201" s="69"/>
      <c r="J2201" s="66"/>
      <c r="K2201" s="66"/>
    </row>
    <row r="2202" spans="1:11" ht="12.75" x14ac:dyDescent="0.2">
      <c r="A2202" s="66"/>
      <c r="B2202" s="66"/>
      <c r="C2202" s="67"/>
      <c r="D2202" s="67"/>
      <c r="E2202" s="67"/>
      <c r="F2202" s="66"/>
      <c r="G2202" s="68"/>
      <c r="H2202" s="68"/>
      <c r="I2202" s="70"/>
      <c r="J2202" s="66"/>
      <c r="K2202" s="66"/>
    </row>
    <row r="2203" spans="1:11" ht="12.75" x14ac:dyDescent="0.2">
      <c r="A2203" s="66"/>
      <c r="B2203" s="66"/>
      <c r="C2203" s="67"/>
      <c r="D2203" s="67"/>
      <c r="E2203" s="67"/>
      <c r="F2203" s="66"/>
      <c r="G2203" s="68"/>
      <c r="H2203" s="68"/>
      <c r="I2203" s="69"/>
      <c r="J2203" s="66"/>
      <c r="K2203" s="66"/>
    </row>
    <row r="2204" spans="1:11" ht="12.75" x14ac:dyDescent="0.2">
      <c r="A2204" s="66"/>
      <c r="B2204" s="66"/>
      <c r="C2204" s="67"/>
      <c r="D2204" s="67"/>
      <c r="E2204" s="67"/>
      <c r="F2204" s="66"/>
      <c r="G2204" s="68"/>
      <c r="H2204" s="68"/>
      <c r="I2204" s="69"/>
      <c r="J2204" s="66"/>
      <c r="K2204" s="66"/>
    </row>
    <row r="2205" spans="1:11" ht="12.75" x14ac:dyDescent="0.2">
      <c r="A2205" s="66"/>
      <c r="B2205" s="66"/>
      <c r="C2205" s="67"/>
      <c r="D2205" s="67"/>
      <c r="E2205" s="67"/>
      <c r="F2205" s="66"/>
      <c r="G2205" s="68"/>
      <c r="H2205" s="68"/>
      <c r="I2205" s="69"/>
      <c r="J2205" s="66"/>
      <c r="K2205" s="66"/>
    </row>
    <row r="2206" spans="1:11" ht="12.75" x14ac:dyDescent="0.2">
      <c r="A2206" s="66"/>
      <c r="B2206" s="66"/>
      <c r="C2206" s="67"/>
      <c r="D2206" s="67"/>
      <c r="E2206" s="67"/>
      <c r="F2206" s="66"/>
      <c r="G2206" s="68"/>
      <c r="H2206" s="68"/>
      <c r="I2206" s="69"/>
      <c r="J2206" s="66"/>
      <c r="K2206" s="66"/>
    </row>
    <row r="2207" spans="1:11" ht="12.75" x14ac:dyDescent="0.2">
      <c r="A2207" s="66"/>
      <c r="B2207" s="66"/>
      <c r="C2207" s="67"/>
      <c r="D2207" s="67"/>
      <c r="E2207" s="67"/>
      <c r="F2207" s="66"/>
      <c r="G2207" s="68"/>
      <c r="H2207" s="68"/>
      <c r="I2207" s="69"/>
      <c r="J2207" s="66"/>
      <c r="K2207" s="66"/>
    </row>
    <row r="2208" spans="1:11" ht="12.75" x14ac:dyDescent="0.2">
      <c r="A2208" s="66"/>
      <c r="B2208" s="66"/>
      <c r="C2208" s="67"/>
      <c r="D2208" s="67"/>
      <c r="E2208" s="67"/>
      <c r="F2208" s="66"/>
      <c r="G2208" s="68"/>
      <c r="H2208" s="68"/>
      <c r="I2208" s="69"/>
      <c r="J2208" s="66"/>
      <c r="K2208" s="66"/>
    </row>
    <row r="2209" spans="1:11" ht="12.75" x14ac:dyDescent="0.2">
      <c r="A2209" s="66"/>
      <c r="B2209" s="66"/>
      <c r="C2209" s="67"/>
      <c r="D2209" s="67"/>
      <c r="E2209" s="67"/>
      <c r="F2209" s="66"/>
      <c r="G2209" s="68"/>
      <c r="H2209" s="68"/>
      <c r="I2209" s="69"/>
      <c r="J2209" s="66"/>
      <c r="K2209" s="66"/>
    </row>
    <row r="2210" spans="1:11" ht="12.75" x14ac:dyDescent="0.2">
      <c r="A2210" s="66"/>
      <c r="B2210" s="66"/>
      <c r="C2210" s="67"/>
      <c r="D2210" s="67"/>
      <c r="E2210" s="67"/>
      <c r="F2210" s="66"/>
      <c r="G2210" s="68"/>
      <c r="H2210" s="68"/>
      <c r="I2210" s="69"/>
      <c r="J2210" s="66"/>
      <c r="K2210" s="66"/>
    </row>
    <row r="2211" spans="1:11" ht="12.75" x14ac:dyDescent="0.2">
      <c r="A2211" s="66"/>
      <c r="B2211" s="66"/>
      <c r="C2211" s="67"/>
      <c r="D2211" s="67"/>
      <c r="E2211" s="67"/>
      <c r="F2211" s="66"/>
      <c r="G2211" s="68"/>
      <c r="H2211" s="68"/>
      <c r="I2211" s="69"/>
      <c r="J2211" s="66"/>
      <c r="K2211" s="66"/>
    </row>
    <row r="2212" spans="1:11" ht="12.75" x14ac:dyDescent="0.2">
      <c r="A2212" s="66"/>
      <c r="B2212" s="66"/>
      <c r="C2212" s="67"/>
      <c r="D2212" s="67"/>
      <c r="E2212" s="67"/>
      <c r="F2212" s="66"/>
      <c r="G2212" s="68"/>
      <c r="H2212" s="68"/>
      <c r="I2212" s="69"/>
      <c r="J2212" s="66"/>
      <c r="K2212" s="66"/>
    </row>
    <row r="2213" spans="1:11" ht="12.75" x14ac:dyDescent="0.2">
      <c r="A2213" s="66"/>
      <c r="B2213" s="66"/>
      <c r="C2213" s="67"/>
      <c r="D2213" s="67"/>
      <c r="E2213" s="67"/>
      <c r="F2213" s="66"/>
      <c r="G2213" s="68"/>
      <c r="H2213" s="68"/>
      <c r="I2213" s="69"/>
      <c r="J2213" s="66"/>
      <c r="K2213" s="66"/>
    </row>
    <row r="2214" spans="1:11" ht="12.75" x14ac:dyDescent="0.2">
      <c r="A2214" s="66"/>
      <c r="B2214" s="66"/>
      <c r="C2214" s="67"/>
      <c r="D2214" s="67"/>
      <c r="E2214" s="67"/>
      <c r="F2214" s="66"/>
      <c r="G2214" s="68"/>
      <c r="H2214" s="68"/>
      <c r="I2214" s="69"/>
      <c r="J2214" s="66"/>
      <c r="K2214" s="66"/>
    </row>
    <row r="2215" spans="1:11" ht="12.75" x14ac:dyDescent="0.2">
      <c r="A2215" s="66"/>
      <c r="B2215" s="66"/>
      <c r="C2215" s="67"/>
      <c r="D2215" s="67"/>
      <c r="E2215" s="67"/>
      <c r="F2215" s="66"/>
      <c r="G2215" s="68"/>
      <c r="H2215" s="68"/>
      <c r="I2215" s="69"/>
      <c r="J2215" s="66"/>
      <c r="K2215" s="66"/>
    </row>
    <row r="2216" spans="1:11" ht="12.75" x14ac:dyDescent="0.2">
      <c r="A2216" s="66"/>
      <c r="B2216" s="66"/>
      <c r="C2216" s="67"/>
      <c r="D2216" s="67"/>
      <c r="E2216" s="67"/>
      <c r="F2216" s="66"/>
      <c r="G2216" s="68"/>
      <c r="H2216" s="68"/>
      <c r="I2216" s="69"/>
      <c r="J2216" s="66"/>
      <c r="K2216" s="66"/>
    </row>
    <row r="2217" spans="1:11" ht="12.75" x14ac:dyDescent="0.2">
      <c r="A2217" s="66"/>
      <c r="B2217" s="66"/>
      <c r="C2217" s="67"/>
      <c r="D2217" s="67"/>
      <c r="E2217" s="67"/>
      <c r="F2217" s="66"/>
      <c r="G2217" s="68"/>
      <c r="H2217" s="68"/>
      <c r="I2217" s="69"/>
      <c r="J2217" s="66"/>
      <c r="K2217" s="66"/>
    </row>
    <row r="2218" spans="1:11" ht="12.75" x14ac:dyDescent="0.2">
      <c r="A2218" s="66"/>
      <c r="B2218" s="66"/>
      <c r="C2218" s="67"/>
      <c r="D2218" s="67"/>
      <c r="E2218" s="67"/>
      <c r="F2218" s="66"/>
      <c r="G2218" s="68"/>
      <c r="H2218" s="68"/>
      <c r="I2218" s="69"/>
      <c r="J2218" s="66"/>
      <c r="K2218" s="66"/>
    </row>
    <row r="2219" spans="1:11" ht="12.75" x14ac:dyDescent="0.2">
      <c r="A2219" s="66"/>
      <c r="B2219" s="66"/>
      <c r="C2219" s="67"/>
      <c r="D2219" s="67"/>
      <c r="E2219" s="67"/>
      <c r="F2219" s="66"/>
      <c r="G2219" s="68"/>
      <c r="H2219" s="68"/>
      <c r="I2219" s="69"/>
      <c r="J2219" s="66"/>
      <c r="K2219" s="66"/>
    </row>
    <row r="2220" spans="1:11" ht="12.75" x14ac:dyDescent="0.2">
      <c r="A2220" s="66"/>
      <c r="B2220" s="66"/>
      <c r="C2220" s="67"/>
      <c r="D2220" s="67"/>
      <c r="E2220" s="67"/>
      <c r="F2220" s="66"/>
      <c r="G2220" s="68"/>
      <c r="H2220" s="68"/>
      <c r="I2220" s="69"/>
      <c r="J2220" s="66"/>
      <c r="K2220" s="66"/>
    </row>
    <row r="2221" spans="1:11" ht="12.75" x14ac:dyDescent="0.2">
      <c r="A2221" s="66"/>
      <c r="B2221" s="66"/>
      <c r="C2221" s="67"/>
      <c r="D2221" s="67"/>
      <c r="E2221" s="67"/>
      <c r="F2221" s="66"/>
      <c r="G2221" s="68"/>
      <c r="H2221" s="68"/>
      <c r="I2221" s="69"/>
      <c r="J2221" s="66"/>
      <c r="K2221" s="66"/>
    </row>
    <row r="2222" spans="1:11" ht="12.75" x14ac:dyDescent="0.2">
      <c r="A2222" s="66"/>
      <c r="B2222" s="66"/>
      <c r="C2222" s="67"/>
      <c r="D2222" s="67"/>
      <c r="E2222" s="67"/>
      <c r="F2222" s="66"/>
      <c r="G2222" s="68"/>
      <c r="H2222" s="68"/>
      <c r="I2222" s="69"/>
      <c r="J2222" s="66"/>
      <c r="K2222" s="66"/>
    </row>
    <row r="2223" spans="1:11" ht="12.75" x14ac:dyDescent="0.2">
      <c r="A2223" s="66"/>
      <c r="B2223" s="66"/>
      <c r="C2223" s="67"/>
      <c r="D2223" s="67"/>
      <c r="E2223" s="67"/>
      <c r="F2223" s="66"/>
      <c r="G2223" s="68"/>
      <c r="H2223" s="68"/>
      <c r="I2223" s="69"/>
      <c r="J2223" s="66"/>
      <c r="K2223" s="66"/>
    </row>
    <row r="2224" spans="1:11" ht="12.75" x14ac:dyDescent="0.2">
      <c r="A2224" s="66"/>
      <c r="B2224" s="66"/>
      <c r="C2224" s="67"/>
      <c r="D2224" s="67"/>
      <c r="E2224" s="67"/>
      <c r="F2224" s="66"/>
      <c r="G2224" s="68"/>
      <c r="H2224" s="68"/>
      <c r="I2224" s="69"/>
      <c r="J2224" s="66"/>
      <c r="K2224" s="66"/>
    </row>
    <row r="2225" spans="1:11" ht="12.75" x14ac:dyDescent="0.2">
      <c r="A2225" s="66"/>
      <c r="B2225" s="66"/>
      <c r="C2225" s="67"/>
      <c r="D2225" s="67"/>
      <c r="E2225" s="67"/>
      <c r="F2225" s="66"/>
      <c r="G2225" s="68"/>
      <c r="H2225" s="68"/>
      <c r="I2225" s="84"/>
      <c r="J2225" s="66"/>
      <c r="K2225" s="66"/>
    </row>
    <row r="2226" spans="1:11" ht="12.75" x14ac:dyDescent="0.2">
      <c r="A2226" s="66"/>
      <c r="B2226" s="66"/>
      <c r="C2226" s="67"/>
      <c r="D2226" s="67"/>
      <c r="E2226" s="67"/>
      <c r="F2226" s="66"/>
      <c r="G2226" s="68"/>
      <c r="H2226" s="68"/>
      <c r="I2226" s="69"/>
      <c r="J2226" s="66"/>
      <c r="K2226" s="66"/>
    </row>
    <row r="2227" spans="1:11" ht="12.75" x14ac:dyDescent="0.2">
      <c r="A2227" s="66"/>
      <c r="B2227" s="66"/>
      <c r="C2227" s="67"/>
      <c r="D2227" s="67"/>
      <c r="E2227" s="67"/>
      <c r="F2227" s="66"/>
      <c r="G2227" s="68"/>
      <c r="H2227" s="68"/>
      <c r="I2227" s="69"/>
      <c r="J2227" s="66"/>
      <c r="K2227" s="66"/>
    </row>
    <row r="2228" spans="1:11" ht="12.75" x14ac:dyDescent="0.2">
      <c r="A2228" s="66"/>
      <c r="B2228" s="66"/>
      <c r="C2228" s="67"/>
      <c r="D2228" s="67"/>
      <c r="E2228" s="67"/>
      <c r="F2228" s="66"/>
      <c r="G2228" s="68"/>
      <c r="H2228" s="68"/>
      <c r="I2228" s="84"/>
      <c r="J2228" s="66"/>
      <c r="K2228" s="66"/>
    </row>
    <row r="2229" spans="1:11" ht="12.75" x14ac:dyDescent="0.2">
      <c r="A2229" s="66"/>
      <c r="B2229" s="66"/>
      <c r="C2229" s="67"/>
      <c r="D2229" s="67"/>
      <c r="E2229" s="67"/>
      <c r="F2229" s="66"/>
      <c r="G2229" s="68"/>
      <c r="H2229" s="68"/>
      <c r="I2229" s="69"/>
      <c r="J2229" s="66"/>
      <c r="K2229" s="66"/>
    </row>
    <row r="2230" spans="1:11" ht="12.75" x14ac:dyDescent="0.2">
      <c r="A2230" s="66"/>
      <c r="B2230" s="66"/>
      <c r="C2230" s="67"/>
      <c r="D2230" s="67"/>
      <c r="E2230" s="67"/>
      <c r="F2230" s="66"/>
      <c r="G2230" s="68"/>
      <c r="H2230" s="68"/>
      <c r="I2230" s="85"/>
      <c r="J2230" s="66"/>
      <c r="K2230" s="66"/>
    </row>
    <row r="2231" spans="1:11" ht="12.75" x14ac:dyDescent="0.2">
      <c r="A2231" s="66"/>
      <c r="B2231" s="66"/>
      <c r="C2231" s="67"/>
      <c r="D2231" s="67"/>
      <c r="E2231" s="67"/>
      <c r="F2231" s="66"/>
      <c r="G2231" s="68"/>
      <c r="H2231" s="68"/>
      <c r="I2231" s="85"/>
      <c r="J2231" s="66"/>
      <c r="K2231" s="66"/>
    </row>
    <row r="2232" spans="1:11" ht="12.75" x14ac:dyDescent="0.2">
      <c r="A2232" s="66"/>
      <c r="B2232" s="66"/>
      <c r="C2232" s="67"/>
      <c r="D2232" s="67"/>
      <c r="E2232" s="67"/>
      <c r="F2232" s="66"/>
      <c r="G2232" s="68"/>
      <c r="H2232" s="68"/>
      <c r="I2232" s="85"/>
      <c r="J2232" s="66"/>
      <c r="K2232" s="66"/>
    </row>
    <row r="2233" spans="1:11" ht="12.75" x14ac:dyDescent="0.2">
      <c r="A2233" s="66"/>
      <c r="B2233" s="66"/>
      <c r="C2233" s="67"/>
      <c r="D2233" s="67"/>
      <c r="E2233" s="67"/>
      <c r="F2233" s="66"/>
      <c r="G2233" s="68"/>
      <c r="H2233" s="68"/>
      <c r="I2233" s="85"/>
      <c r="J2233" s="66"/>
      <c r="K2233" s="66"/>
    </row>
    <row r="2234" spans="1:11" ht="12.75" x14ac:dyDescent="0.2">
      <c r="A2234" s="66"/>
      <c r="B2234" s="66"/>
      <c r="C2234" s="67"/>
      <c r="D2234" s="67"/>
      <c r="E2234" s="67"/>
      <c r="F2234" s="66"/>
      <c r="G2234" s="68"/>
      <c r="H2234" s="68"/>
      <c r="I2234" s="69"/>
      <c r="J2234" s="66"/>
      <c r="K2234" s="66"/>
    </row>
    <row r="2235" spans="1:11" ht="12.75" x14ac:dyDescent="0.2">
      <c r="A2235" s="66"/>
      <c r="B2235" s="66"/>
      <c r="C2235" s="67"/>
      <c r="D2235" s="67"/>
      <c r="E2235" s="67"/>
      <c r="F2235" s="66"/>
      <c r="G2235" s="68"/>
      <c r="H2235" s="68"/>
      <c r="I2235" s="69"/>
      <c r="J2235" s="66"/>
      <c r="K2235" s="66"/>
    </row>
    <row r="2236" spans="1:11" ht="12.75" x14ac:dyDescent="0.2">
      <c r="A2236" s="66"/>
      <c r="B2236" s="66"/>
      <c r="C2236" s="67"/>
      <c r="D2236" s="67"/>
      <c r="E2236" s="67"/>
      <c r="F2236" s="66"/>
      <c r="G2236" s="68"/>
      <c r="H2236" s="68"/>
      <c r="I2236" s="69"/>
      <c r="J2236" s="66"/>
      <c r="K2236" s="66"/>
    </row>
    <row r="2237" spans="1:11" ht="12.75" x14ac:dyDescent="0.2">
      <c r="A2237" s="66"/>
      <c r="B2237" s="66"/>
      <c r="C2237" s="67"/>
      <c r="D2237" s="67"/>
      <c r="E2237" s="67"/>
      <c r="F2237" s="66"/>
      <c r="G2237" s="68"/>
      <c r="H2237" s="68"/>
      <c r="I2237" s="69"/>
      <c r="J2237" s="66"/>
      <c r="K2237" s="66"/>
    </row>
    <row r="2238" spans="1:11" ht="12.75" x14ac:dyDescent="0.2">
      <c r="A2238" s="66"/>
      <c r="B2238" s="66"/>
      <c r="C2238" s="67"/>
      <c r="D2238" s="67"/>
      <c r="E2238" s="67"/>
      <c r="F2238" s="66"/>
      <c r="G2238" s="68"/>
      <c r="H2238" s="68"/>
      <c r="I2238" s="69"/>
      <c r="J2238" s="66"/>
      <c r="K2238" s="66"/>
    </row>
    <row r="2239" spans="1:11" ht="12.75" x14ac:dyDescent="0.2">
      <c r="A2239" s="66"/>
      <c r="B2239" s="66"/>
      <c r="C2239" s="67"/>
      <c r="D2239" s="67"/>
      <c r="E2239" s="67"/>
      <c r="F2239" s="66"/>
      <c r="G2239" s="68"/>
      <c r="H2239" s="68"/>
      <c r="I2239" s="69"/>
      <c r="J2239" s="66"/>
      <c r="K2239" s="66"/>
    </row>
    <row r="2240" spans="1:11" ht="12.75" x14ac:dyDescent="0.2">
      <c r="A2240" s="66"/>
      <c r="B2240" s="66"/>
      <c r="C2240" s="67"/>
      <c r="D2240" s="67"/>
      <c r="E2240" s="67"/>
      <c r="F2240" s="66"/>
      <c r="G2240" s="68"/>
      <c r="H2240" s="68"/>
      <c r="I2240" s="69"/>
      <c r="J2240" s="66"/>
      <c r="K2240" s="66"/>
    </row>
    <row r="2241" spans="1:11" ht="12.75" x14ac:dyDescent="0.2">
      <c r="A2241" s="66"/>
      <c r="B2241" s="66"/>
      <c r="C2241" s="67"/>
      <c r="D2241" s="67"/>
      <c r="E2241" s="67"/>
      <c r="F2241" s="66"/>
      <c r="G2241" s="68"/>
      <c r="H2241" s="68"/>
      <c r="I2241" s="70"/>
      <c r="J2241" s="66"/>
      <c r="K2241" s="66"/>
    </row>
    <row r="2242" spans="1:11" ht="12.75" x14ac:dyDescent="0.2">
      <c r="A2242" s="66"/>
      <c r="B2242" s="66"/>
      <c r="C2242" s="67"/>
      <c r="D2242" s="67"/>
      <c r="E2242" s="67"/>
      <c r="F2242" s="66"/>
      <c r="G2242" s="68"/>
      <c r="H2242" s="68"/>
      <c r="I2242" s="80"/>
      <c r="J2242" s="66"/>
      <c r="K2242" s="66"/>
    </row>
    <row r="2243" spans="1:11" ht="12.75" x14ac:dyDescent="0.2">
      <c r="A2243" s="66"/>
      <c r="B2243" s="66"/>
      <c r="C2243" s="67"/>
      <c r="D2243" s="67"/>
      <c r="E2243" s="67"/>
      <c r="F2243" s="66"/>
      <c r="G2243" s="68"/>
      <c r="H2243" s="68"/>
      <c r="I2243" s="80"/>
      <c r="J2243" s="66"/>
      <c r="K2243" s="66"/>
    </row>
    <row r="2244" spans="1:11" ht="12.75" x14ac:dyDescent="0.2">
      <c r="A2244" s="66"/>
      <c r="B2244" s="66"/>
      <c r="C2244" s="67"/>
      <c r="D2244" s="67"/>
      <c r="E2244" s="67"/>
      <c r="F2244" s="66"/>
      <c r="G2244" s="68"/>
      <c r="H2244" s="68"/>
      <c r="I2244" s="64"/>
      <c r="J2244" s="66"/>
      <c r="K2244" s="66"/>
    </row>
    <row r="2245" spans="1:11" ht="12.75" x14ac:dyDescent="0.2">
      <c r="A2245" s="66"/>
      <c r="B2245" s="66"/>
      <c r="C2245" s="67"/>
      <c r="D2245" s="67"/>
      <c r="E2245" s="67"/>
      <c r="F2245" s="66"/>
      <c r="G2245" s="68"/>
      <c r="H2245" s="68"/>
      <c r="I2245" s="70"/>
      <c r="J2245" s="66"/>
      <c r="K2245" s="66"/>
    </row>
    <row r="2246" spans="1:11" ht="12.75" x14ac:dyDescent="0.2">
      <c r="A2246" s="66"/>
      <c r="B2246" s="66"/>
      <c r="C2246" s="67"/>
      <c r="D2246" s="67"/>
      <c r="E2246" s="67"/>
      <c r="F2246" s="66"/>
      <c r="G2246" s="68"/>
      <c r="H2246" s="68"/>
      <c r="I2246" s="70"/>
      <c r="J2246" s="66"/>
      <c r="K2246" s="66"/>
    </row>
    <row r="2247" spans="1:11" ht="12.75" x14ac:dyDescent="0.2">
      <c r="A2247" s="66"/>
      <c r="B2247" s="66"/>
      <c r="C2247" s="67"/>
      <c r="D2247" s="67"/>
      <c r="E2247" s="67"/>
      <c r="F2247" s="66"/>
      <c r="G2247" s="68"/>
      <c r="H2247" s="68"/>
      <c r="I2247" s="69"/>
      <c r="J2247" s="66"/>
      <c r="K2247" s="66"/>
    </row>
    <row r="2248" spans="1:11" ht="12.75" x14ac:dyDescent="0.2">
      <c r="A2248" s="66"/>
      <c r="B2248" s="66"/>
      <c r="C2248" s="67"/>
      <c r="D2248" s="67"/>
      <c r="E2248" s="67"/>
      <c r="F2248" s="66"/>
      <c r="G2248" s="68"/>
      <c r="H2248" s="68"/>
      <c r="I2248" s="69"/>
      <c r="J2248" s="66"/>
      <c r="K2248" s="66"/>
    </row>
    <row r="2249" spans="1:11" ht="12.75" x14ac:dyDescent="0.2">
      <c r="A2249" s="66"/>
      <c r="B2249" s="66"/>
      <c r="C2249" s="67"/>
      <c r="D2249" s="67"/>
      <c r="E2249" s="67"/>
      <c r="F2249" s="66"/>
      <c r="G2249" s="68"/>
      <c r="H2249" s="68"/>
      <c r="I2249" s="69"/>
      <c r="J2249" s="66"/>
      <c r="K2249" s="66"/>
    </row>
    <row r="2250" spans="1:11" ht="12.75" x14ac:dyDescent="0.2">
      <c r="A2250" s="66"/>
      <c r="B2250" s="66"/>
      <c r="C2250" s="67"/>
      <c r="D2250" s="67"/>
      <c r="E2250" s="67"/>
      <c r="F2250" s="66"/>
      <c r="G2250" s="68"/>
      <c r="H2250" s="68"/>
      <c r="I2250" s="69"/>
      <c r="J2250" s="66"/>
      <c r="K2250" s="66"/>
    </row>
    <row r="2251" spans="1:11" ht="12.75" x14ac:dyDescent="0.2">
      <c r="A2251" s="66"/>
      <c r="B2251" s="66"/>
      <c r="C2251" s="67"/>
      <c r="D2251" s="67"/>
      <c r="E2251" s="67"/>
      <c r="F2251" s="66"/>
      <c r="G2251" s="68"/>
      <c r="H2251" s="68"/>
      <c r="I2251" s="69"/>
      <c r="J2251" s="66"/>
      <c r="K2251" s="66"/>
    </row>
    <row r="2252" spans="1:11" ht="12.75" x14ac:dyDescent="0.2">
      <c r="A2252" s="66"/>
      <c r="B2252" s="66"/>
      <c r="C2252" s="67"/>
      <c r="D2252" s="67"/>
      <c r="E2252" s="67"/>
      <c r="F2252" s="66"/>
      <c r="G2252" s="68"/>
      <c r="H2252" s="68"/>
      <c r="I2252" s="69"/>
      <c r="J2252" s="66"/>
      <c r="K2252" s="66"/>
    </row>
    <row r="2253" spans="1:11" ht="12.75" x14ac:dyDescent="0.2">
      <c r="A2253" s="66"/>
      <c r="B2253" s="66"/>
      <c r="C2253" s="67"/>
      <c r="D2253" s="67"/>
      <c r="E2253" s="67"/>
      <c r="F2253" s="66"/>
      <c r="G2253" s="68"/>
      <c r="H2253" s="68"/>
      <c r="I2253" s="69"/>
      <c r="J2253" s="66"/>
      <c r="K2253" s="66"/>
    </row>
    <row r="2254" spans="1:11" ht="12.75" x14ac:dyDescent="0.2">
      <c r="A2254" s="66"/>
      <c r="B2254" s="66"/>
      <c r="C2254" s="67"/>
      <c r="D2254" s="67"/>
      <c r="E2254" s="67"/>
      <c r="F2254" s="66"/>
      <c r="G2254" s="68"/>
      <c r="H2254" s="68"/>
      <c r="I2254" s="69"/>
      <c r="J2254" s="66"/>
      <c r="K2254" s="66"/>
    </row>
    <row r="2255" spans="1:11" ht="12.75" x14ac:dyDescent="0.2">
      <c r="A2255" s="66"/>
      <c r="B2255" s="66"/>
      <c r="C2255" s="67"/>
      <c r="D2255" s="67"/>
      <c r="E2255" s="67"/>
      <c r="F2255" s="66"/>
      <c r="G2255" s="68"/>
      <c r="H2255" s="68"/>
      <c r="I2255" s="69"/>
      <c r="J2255" s="66"/>
      <c r="K2255" s="66"/>
    </row>
    <row r="2256" spans="1:11" ht="12.75" x14ac:dyDescent="0.2">
      <c r="A2256" s="66"/>
      <c r="B2256" s="66"/>
      <c r="C2256" s="67"/>
      <c r="D2256" s="67"/>
      <c r="E2256" s="67"/>
      <c r="F2256" s="66"/>
      <c r="G2256" s="68"/>
      <c r="H2256" s="68"/>
      <c r="I2256" s="69"/>
      <c r="J2256" s="66"/>
      <c r="K2256" s="66"/>
    </row>
    <row r="2257" spans="1:11" ht="12.75" x14ac:dyDescent="0.2">
      <c r="A2257" s="66"/>
      <c r="B2257" s="66"/>
      <c r="C2257" s="67"/>
      <c r="D2257" s="67"/>
      <c r="E2257" s="67"/>
      <c r="F2257" s="66"/>
      <c r="G2257" s="68"/>
      <c r="H2257" s="68"/>
      <c r="I2257" s="69"/>
      <c r="J2257" s="66"/>
      <c r="K2257" s="66"/>
    </row>
    <row r="2258" spans="1:11" ht="12.75" x14ac:dyDescent="0.2">
      <c r="A2258" s="66"/>
      <c r="B2258" s="66"/>
      <c r="C2258" s="67"/>
      <c r="D2258" s="67"/>
      <c r="E2258" s="67"/>
      <c r="F2258" s="66"/>
      <c r="G2258" s="68"/>
      <c r="H2258" s="68"/>
      <c r="I2258" s="69"/>
      <c r="J2258" s="66"/>
      <c r="K2258" s="66"/>
    </row>
    <row r="2259" spans="1:11" ht="12.75" x14ac:dyDescent="0.2">
      <c r="A2259" s="66"/>
      <c r="B2259" s="66"/>
      <c r="C2259" s="67"/>
      <c r="D2259" s="67"/>
      <c r="E2259" s="67"/>
      <c r="F2259" s="66"/>
      <c r="G2259" s="68"/>
      <c r="H2259" s="68"/>
      <c r="I2259" s="69"/>
      <c r="J2259" s="66"/>
      <c r="K2259" s="66"/>
    </row>
    <row r="2260" spans="1:11" ht="12.75" x14ac:dyDescent="0.2">
      <c r="A2260" s="66"/>
      <c r="B2260" s="66"/>
      <c r="C2260" s="67"/>
      <c r="D2260" s="67"/>
      <c r="E2260" s="67"/>
      <c r="F2260" s="66"/>
      <c r="G2260" s="68"/>
      <c r="H2260" s="68"/>
      <c r="I2260" s="69"/>
      <c r="J2260" s="66"/>
      <c r="K2260" s="66"/>
    </row>
    <row r="2261" spans="1:11" ht="12.75" x14ac:dyDescent="0.2">
      <c r="A2261" s="66"/>
      <c r="B2261" s="66"/>
      <c r="C2261" s="67"/>
      <c r="D2261" s="67"/>
      <c r="E2261" s="67"/>
      <c r="F2261" s="66"/>
      <c r="G2261" s="68"/>
      <c r="H2261" s="68"/>
      <c r="I2261" s="69"/>
      <c r="J2261" s="66"/>
      <c r="K2261" s="66"/>
    </row>
    <row r="2262" spans="1:11" ht="12.75" x14ac:dyDescent="0.2">
      <c r="A2262" s="66"/>
      <c r="B2262" s="66"/>
      <c r="C2262" s="67"/>
      <c r="D2262" s="67"/>
      <c r="E2262" s="67"/>
      <c r="F2262" s="66"/>
      <c r="G2262" s="68"/>
      <c r="H2262" s="68"/>
      <c r="I2262" s="69"/>
      <c r="J2262" s="66"/>
      <c r="K2262" s="66"/>
    </row>
    <row r="2263" spans="1:11" ht="12.75" x14ac:dyDescent="0.2">
      <c r="A2263" s="66"/>
      <c r="B2263" s="66"/>
      <c r="C2263" s="67"/>
      <c r="D2263" s="67"/>
      <c r="E2263" s="67"/>
      <c r="F2263" s="66"/>
      <c r="G2263" s="68"/>
      <c r="H2263" s="68"/>
      <c r="I2263" s="69"/>
      <c r="J2263" s="66"/>
      <c r="K2263" s="66"/>
    </row>
    <row r="2264" spans="1:11" ht="12.75" x14ac:dyDescent="0.2">
      <c r="A2264" s="66"/>
      <c r="B2264" s="66"/>
      <c r="C2264" s="67"/>
      <c r="D2264" s="67"/>
      <c r="E2264" s="67"/>
      <c r="F2264" s="66"/>
      <c r="G2264" s="68"/>
      <c r="H2264" s="68"/>
      <c r="I2264" s="69"/>
      <c r="J2264" s="66"/>
      <c r="K2264" s="66"/>
    </row>
    <row r="2265" spans="1:11" ht="12.75" x14ac:dyDescent="0.2">
      <c r="A2265" s="66"/>
      <c r="B2265" s="66"/>
      <c r="C2265" s="67"/>
      <c r="D2265" s="67"/>
      <c r="E2265" s="67"/>
      <c r="F2265" s="66"/>
      <c r="G2265" s="68"/>
      <c r="H2265" s="68"/>
      <c r="I2265" s="69"/>
      <c r="J2265" s="66"/>
      <c r="K2265" s="66"/>
    </row>
    <row r="2266" spans="1:11" ht="12.75" x14ac:dyDescent="0.2">
      <c r="A2266" s="66"/>
      <c r="B2266" s="66"/>
      <c r="C2266" s="67"/>
      <c r="D2266" s="67"/>
      <c r="E2266" s="67"/>
      <c r="F2266" s="66"/>
      <c r="G2266" s="68"/>
      <c r="H2266" s="68"/>
      <c r="I2266" s="69"/>
      <c r="J2266" s="66"/>
      <c r="K2266" s="66"/>
    </row>
    <row r="2267" spans="1:11" ht="12.75" x14ac:dyDescent="0.2">
      <c r="A2267" s="66"/>
      <c r="B2267" s="66"/>
      <c r="C2267" s="67"/>
      <c r="D2267" s="67"/>
      <c r="E2267" s="67"/>
      <c r="F2267" s="66"/>
      <c r="G2267" s="68"/>
      <c r="H2267" s="68"/>
      <c r="I2267" s="69"/>
      <c r="J2267" s="66"/>
      <c r="K2267" s="66"/>
    </row>
    <row r="2268" spans="1:11" ht="12.75" x14ac:dyDescent="0.2">
      <c r="A2268" s="66"/>
      <c r="B2268" s="66"/>
      <c r="C2268" s="67"/>
      <c r="D2268" s="67"/>
      <c r="E2268" s="67"/>
      <c r="F2268" s="66"/>
      <c r="G2268" s="68"/>
      <c r="H2268" s="68"/>
      <c r="I2268" s="69"/>
      <c r="J2268" s="66"/>
      <c r="K2268" s="66"/>
    </row>
    <row r="2269" spans="1:11" ht="12.75" x14ac:dyDescent="0.2">
      <c r="A2269" s="66"/>
      <c r="B2269" s="66"/>
      <c r="C2269" s="67"/>
      <c r="D2269" s="67"/>
      <c r="E2269" s="67"/>
      <c r="F2269" s="66"/>
      <c r="G2269" s="68"/>
      <c r="H2269" s="68"/>
      <c r="I2269" s="69"/>
      <c r="J2269" s="66"/>
      <c r="K2269" s="66"/>
    </row>
    <row r="2270" spans="1:11" ht="12.75" x14ac:dyDescent="0.2">
      <c r="A2270" s="66"/>
      <c r="B2270" s="66"/>
      <c r="C2270" s="67"/>
      <c r="D2270" s="67"/>
      <c r="E2270" s="67"/>
      <c r="F2270" s="66"/>
      <c r="G2270" s="68"/>
      <c r="H2270" s="68"/>
      <c r="I2270" s="69"/>
      <c r="J2270" s="66"/>
      <c r="K2270" s="66"/>
    </row>
    <row r="2271" spans="1:11" ht="12.75" x14ac:dyDescent="0.2">
      <c r="A2271" s="66"/>
      <c r="B2271" s="66"/>
      <c r="C2271" s="67"/>
      <c r="D2271" s="67"/>
      <c r="E2271" s="67"/>
      <c r="F2271" s="66"/>
      <c r="G2271" s="68"/>
      <c r="H2271" s="68"/>
      <c r="I2271" s="69"/>
      <c r="J2271" s="66"/>
      <c r="K2271" s="66"/>
    </row>
    <row r="2272" spans="1:11" ht="12.75" x14ac:dyDescent="0.2">
      <c r="A2272" s="66"/>
      <c r="B2272" s="66"/>
      <c r="C2272" s="67"/>
      <c r="D2272" s="67"/>
      <c r="E2272" s="67"/>
      <c r="F2272" s="66"/>
      <c r="G2272" s="68"/>
      <c r="H2272" s="68"/>
      <c r="I2272" s="69"/>
      <c r="J2272" s="66"/>
      <c r="K2272" s="66"/>
    </row>
    <row r="2273" spans="1:11" ht="12.75" x14ac:dyDescent="0.2">
      <c r="A2273" s="66"/>
      <c r="B2273" s="66"/>
      <c r="C2273" s="67"/>
      <c r="D2273" s="67"/>
      <c r="E2273" s="67"/>
      <c r="F2273" s="66"/>
      <c r="G2273" s="68"/>
      <c r="H2273" s="68"/>
      <c r="I2273" s="70"/>
      <c r="J2273" s="66"/>
      <c r="K2273" s="66"/>
    </row>
    <row r="2274" spans="1:11" ht="12.75" x14ac:dyDescent="0.2">
      <c r="A2274" s="66"/>
      <c r="B2274" s="66"/>
      <c r="C2274" s="67"/>
      <c r="D2274" s="67"/>
      <c r="E2274" s="67"/>
      <c r="F2274" s="66"/>
      <c r="G2274" s="68"/>
      <c r="H2274" s="68"/>
      <c r="I2274" s="69"/>
      <c r="J2274" s="66"/>
      <c r="K2274" s="66"/>
    </row>
    <row r="2275" spans="1:11" ht="12.75" x14ac:dyDescent="0.2">
      <c r="A2275" s="66"/>
      <c r="B2275" s="66"/>
      <c r="C2275" s="67"/>
      <c r="D2275" s="67"/>
      <c r="E2275" s="67"/>
      <c r="F2275" s="66"/>
      <c r="G2275" s="68"/>
      <c r="H2275" s="68"/>
      <c r="I2275" s="69"/>
      <c r="J2275" s="66"/>
      <c r="K2275" s="66"/>
    </row>
    <row r="2276" spans="1:11" ht="12.75" x14ac:dyDescent="0.2">
      <c r="A2276" s="66"/>
      <c r="B2276" s="66"/>
      <c r="C2276" s="67"/>
      <c r="D2276" s="67"/>
      <c r="E2276" s="67"/>
      <c r="F2276" s="66"/>
      <c r="G2276" s="68"/>
      <c r="H2276" s="68"/>
      <c r="I2276" s="69"/>
      <c r="J2276" s="66"/>
      <c r="K2276" s="66"/>
    </row>
    <row r="2277" spans="1:11" ht="12.75" x14ac:dyDescent="0.2">
      <c r="A2277" s="66"/>
      <c r="B2277" s="66"/>
      <c r="C2277" s="67"/>
      <c r="D2277" s="67"/>
      <c r="E2277" s="67"/>
      <c r="F2277" s="66"/>
      <c r="G2277" s="68"/>
      <c r="H2277" s="68"/>
      <c r="I2277" s="69"/>
      <c r="J2277" s="66"/>
      <c r="K2277" s="66"/>
    </row>
    <row r="2278" spans="1:11" ht="12.75" x14ac:dyDescent="0.2">
      <c r="A2278" s="66"/>
      <c r="B2278" s="66"/>
      <c r="C2278" s="67"/>
      <c r="D2278" s="67"/>
      <c r="E2278" s="67"/>
      <c r="F2278" s="66"/>
      <c r="G2278" s="68"/>
      <c r="H2278" s="68"/>
      <c r="I2278" s="69"/>
      <c r="J2278" s="66"/>
      <c r="K2278" s="66"/>
    </row>
    <row r="2279" spans="1:11" ht="12.75" x14ac:dyDescent="0.2">
      <c r="A2279" s="66"/>
      <c r="B2279" s="66"/>
      <c r="C2279" s="67"/>
      <c r="D2279" s="67"/>
      <c r="E2279" s="67"/>
      <c r="F2279" s="66"/>
      <c r="G2279" s="68"/>
      <c r="H2279" s="68"/>
      <c r="I2279" s="69"/>
      <c r="J2279" s="66"/>
      <c r="K2279" s="66"/>
    </row>
    <row r="2280" spans="1:11" ht="12.75" x14ac:dyDescent="0.2">
      <c r="A2280" s="66"/>
      <c r="B2280" s="66"/>
      <c r="C2280" s="67"/>
      <c r="D2280" s="67"/>
      <c r="E2280" s="67"/>
      <c r="F2280" s="66"/>
      <c r="G2280" s="68"/>
      <c r="H2280" s="68"/>
      <c r="I2280" s="69"/>
      <c r="J2280" s="66"/>
      <c r="K2280" s="66"/>
    </row>
    <row r="2281" spans="1:11" ht="12.75" x14ac:dyDescent="0.2">
      <c r="A2281" s="66"/>
      <c r="B2281" s="66"/>
      <c r="C2281" s="67"/>
      <c r="D2281" s="67"/>
      <c r="E2281" s="67"/>
      <c r="F2281" s="66"/>
      <c r="G2281" s="68"/>
      <c r="H2281" s="68"/>
      <c r="I2281" s="69"/>
      <c r="J2281" s="66"/>
      <c r="K2281" s="66"/>
    </row>
    <row r="2282" spans="1:11" ht="12.75" x14ac:dyDescent="0.2">
      <c r="A2282" s="66"/>
      <c r="B2282" s="66"/>
      <c r="C2282" s="67"/>
      <c r="D2282" s="67"/>
      <c r="E2282" s="67"/>
      <c r="F2282" s="66"/>
      <c r="G2282" s="68"/>
      <c r="H2282" s="68"/>
      <c r="I2282" s="69"/>
      <c r="J2282" s="66"/>
      <c r="K2282" s="66"/>
    </row>
    <row r="2283" spans="1:11" ht="12.75" x14ac:dyDescent="0.2">
      <c r="A2283" s="66"/>
      <c r="B2283" s="66"/>
      <c r="C2283" s="67"/>
      <c r="D2283" s="67"/>
      <c r="E2283" s="67"/>
      <c r="F2283" s="66"/>
      <c r="G2283" s="68"/>
      <c r="H2283" s="68"/>
      <c r="I2283" s="69"/>
      <c r="J2283" s="66"/>
      <c r="K2283" s="66"/>
    </row>
    <row r="2284" spans="1:11" ht="12.75" x14ac:dyDescent="0.2">
      <c r="A2284" s="66"/>
      <c r="B2284" s="66"/>
      <c r="C2284" s="67"/>
      <c r="D2284" s="67"/>
      <c r="E2284" s="67"/>
      <c r="F2284" s="66"/>
      <c r="G2284" s="68"/>
      <c r="H2284" s="68"/>
      <c r="I2284" s="69"/>
      <c r="J2284" s="66"/>
      <c r="K2284" s="66"/>
    </row>
    <row r="2285" spans="1:11" ht="12.75" x14ac:dyDescent="0.2">
      <c r="A2285" s="66"/>
      <c r="B2285" s="66"/>
      <c r="C2285" s="67"/>
      <c r="D2285" s="67"/>
      <c r="E2285" s="67"/>
      <c r="F2285" s="66"/>
      <c r="G2285" s="68"/>
      <c r="H2285" s="68"/>
      <c r="I2285" s="69"/>
      <c r="J2285" s="66"/>
      <c r="K2285" s="66"/>
    </row>
    <row r="2286" spans="1:11" ht="12.75" x14ac:dyDescent="0.2">
      <c r="A2286" s="66"/>
      <c r="B2286" s="66"/>
      <c r="C2286" s="67"/>
      <c r="D2286" s="67"/>
      <c r="E2286" s="67"/>
      <c r="F2286" s="66"/>
      <c r="G2286" s="68"/>
      <c r="H2286" s="68"/>
      <c r="I2286" s="69"/>
      <c r="J2286" s="66"/>
      <c r="K2286" s="66"/>
    </row>
    <row r="2287" spans="1:11" ht="12.75" x14ac:dyDescent="0.2">
      <c r="A2287" s="66"/>
      <c r="B2287" s="66"/>
      <c r="C2287" s="67"/>
      <c r="D2287" s="67"/>
      <c r="E2287" s="67"/>
      <c r="F2287" s="66"/>
      <c r="G2287" s="68"/>
      <c r="H2287" s="68"/>
      <c r="I2287" s="69"/>
      <c r="J2287" s="66"/>
      <c r="K2287" s="66"/>
    </row>
    <row r="2288" spans="1:11" ht="12.75" x14ac:dyDescent="0.2">
      <c r="A2288" s="66"/>
      <c r="B2288" s="66"/>
      <c r="C2288" s="67"/>
      <c r="D2288" s="67"/>
      <c r="E2288" s="67"/>
      <c r="F2288" s="66"/>
      <c r="G2288" s="68"/>
      <c r="H2288" s="68"/>
      <c r="I2288" s="69"/>
      <c r="J2288" s="66"/>
      <c r="K2288" s="66"/>
    </row>
    <row r="2289" spans="1:11" ht="12.75" x14ac:dyDescent="0.2">
      <c r="A2289" s="66"/>
      <c r="B2289" s="66"/>
      <c r="C2289" s="67"/>
      <c r="D2289" s="67"/>
      <c r="E2289" s="67"/>
      <c r="F2289" s="66"/>
      <c r="G2289" s="68"/>
      <c r="H2289" s="68"/>
      <c r="I2289" s="69"/>
      <c r="J2289" s="66"/>
      <c r="K2289" s="66"/>
    </row>
    <row r="2290" spans="1:11" ht="12.75" x14ac:dyDescent="0.2">
      <c r="A2290" s="66"/>
      <c r="B2290" s="66"/>
      <c r="C2290" s="67"/>
      <c r="D2290" s="67"/>
      <c r="E2290" s="67"/>
      <c r="F2290" s="66"/>
      <c r="G2290" s="68"/>
      <c r="H2290" s="68"/>
      <c r="I2290" s="69"/>
      <c r="J2290" s="66"/>
      <c r="K2290" s="66"/>
    </row>
    <row r="2291" spans="1:11" ht="12.75" x14ac:dyDescent="0.2">
      <c r="A2291" s="66"/>
      <c r="B2291" s="66"/>
      <c r="C2291" s="67"/>
      <c r="D2291" s="67"/>
      <c r="E2291" s="67"/>
      <c r="F2291" s="66"/>
      <c r="G2291" s="68"/>
      <c r="H2291" s="68"/>
      <c r="I2291" s="69"/>
      <c r="J2291" s="66"/>
      <c r="K2291" s="66"/>
    </row>
    <row r="2292" spans="1:11" ht="12.75" x14ac:dyDescent="0.2">
      <c r="A2292" s="66"/>
      <c r="B2292" s="66"/>
      <c r="C2292" s="67"/>
      <c r="D2292" s="67"/>
      <c r="E2292" s="67"/>
      <c r="F2292" s="66"/>
      <c r="G2292" s="68"/>
      <c r="H2292" s="68"/>
      <c r="I2292" s="69"/>
      <c r="J2292" s="66"/>
      <c r="K2292" s="66"/>
    </row>
    <row r="2293" spans="1:11" ht="12.75" x14ac:dyDescent="0.2">
      <c r="A2293" s="66"/>
      <c r="B2293" s="66"/>
      <c r="C2293" s="67"/>
      <c r="D2293" s="67"/>
      <c r="E2293" s="67"/>
      <c r="F2293" s="66"/>
      <c r="G2293" s="68"/>
      <c r="H2293" s="68"/>
      <c r="I2293" s="69"/>
      <c r="J2293" s="66"/>
      <c r="K2293" s="66"/>
    </row>
    <row r="2294" spans="1:11" ht="12.75" x14ac:dyDescent="0.2">
      <c r="A2294" s="66"/>
      <c r="B2294" s="66"/>
      <c r="C2294" s="67"/>
      <c r="D2294" s="67"/>
      <c r="E2294" s="67"/>
      <c r="F2294" s="66"/>
      <c r="G2294" s="68"/>
      <c r="H2294" s="68"/>
      <c r="I2294" s="69"/>
      <c r="J2294" s="66"/>
      <c r="K2294" s="66"/>
    </row>
    <row r="2295" spans="1:11" ht="12.75" x14ac:dyDescent="0.2">
      <c r="A2295" s="66"/>
      <c r="B2295" s="66"/>
      <c r="C2295" s="67"/>
      <c r="D2295" s="67"/>
      <c r="E2295" s="67"/>
      <c r="F2295" s="66"/>
      <c r="G2295" s="68"/>
      <c r="H2295" s="68"/>
      <c r="I2295" s="69"/>
      <c r="J2295" s="66"/>
      <c r="K2295" s="66"/>
    </row>
    <row r="2296" spans="1:11" ht="12.75" x14ac:dyDescent="0.2">
      <c r="A2296" s="66"/>
      <c r="B2296" s="66"/>
      <c r="C2296" s="67"/>
      <c r="D2296" s="67"/>
      <c r="E2296" s="67"/>
      <c r="F2296" s="66"/>
      <c r="G2296" s="68"/>
      <c r="H2296" s="68"/>
      <c r="I2296" s="69"/>
      <c r="J2296" s="66"/>
      <c r="K2296" s="66"/>
    </row>
    <row r="2297" spans="1:11" ht="12.75" x14ac:dyDescent="0.2">
      <c r="A2297" s="66"/>
      <c r="B2297" s="66"/>
      <c r="C2297" s="67"/>
      <c r="D2297" s="67"/>
      <c r="E2297" s="67"/>
      <c r="F2297" s="66"/>
      <c r="G2297" s="68"/>
      <c r="H2297" s="68"/>
      <c r="I2297" s="69"/>
      <c r="J2297" s="66"/>
      <c r="K2297" s="66"/>
    </row>
    <row r="2298" spans="1:11" ht="12.75" x14ac:dyDescent="0.2">
      <c r="A2298" s="66"/>
      <c r="B2298" s="66"/>
      <c r="C2298" s="67"/>
      <c r="D2298" s="67"/>
      <c r="E2298" s="67"/>
      <c r="F2298" s="66"/>
      <c r="G2298" s="68"/>
      <c r="H2298" s="68"/>
      <c r="I2298" s="69"/>
      <c r="J2298" s="66"/>
      <c r="K2298" s="66"/>
    </row>
    <row r="2299" spans="1:11" ht="12.75" x14ac:dyDescent="0.2">
      <c r="A2299" s="66"/>
      <c r="B2299" s="66"/>
      <c r="C2299" s="67"/>
      <c r="D2299" s="67"/>
      <c r="E2299" s="67"/>
      <c r="F2299" s="66"/>
      <c r="G2299" s="68"/>
      <c r="H2299" s="68"/>
      <c r="I2299" s="69"/>
      <c r="J2299" s="66"/>
      <c r="K2299" s="66"/>
    </row>
    <row r="2300" spans="1:11" ht="12.75" x14ac:dyDescent="0.2">
      <c r="A2300" s="66"/>
      <c r="B2300" s="66"/>
      <c r="C2300" s="67"/>
      <c r="D2300" s="67"/>
      <c r="E2300" s="67"/>
      <c r="F2300" s="66"/>
      <c r="G2300" s="68"/>
      <c r="H2300" s="68"/>
      <c r="I2300" s="69"/>
      <c r="J2300" s="66"/>
      <c r="K2300" s="66"/>
    </row>
    <row r="2301" spans="1:11" ht="12.75" x14ac:dyDescent="0.2">
      <c r="A2301" s="66"/>
      <c r="B2301" s="66"/>
      <c r="C2301" s="67"/>
      <c r="D2301" s="67"/>
      <c r="E2301" s="67"/>
      <c r="F2301" s="66"/>
      <c r="G2301" s="68"/>
      <c r="H2301" s="68"/>
      <c r="I2301" s="69"/>
      <c r="J2301" s="66"/>
      <c r="K2301" s="66"/>
    </row>
    <row r="2302" spans="1:11" ht="12.75" x14ac:dyDescent="0.2">
      <c r="A2302" s="66"/>
      <c r="B2302" s="66"/>
      <c r="C2302" s="67"/>
      <c r="D2302" s="67"/>
      <c r="E2302" s="67"/>
      <c r="F2302" s="66"/>
      <c r="G2302" s="68"/>
      <c r="H2302" s="68"/>
      <c r="I2302" s="69"/>
      <c r="J2302" s="66"/>
      <c r="K2302" s="66"/>
    </row>
    <row r="2303" spans="1:11" ht="12.75" x14ac:dyDescent="0.2">
      <c r="A2303" s="66"/>
      <c r="B2303" s="66"/>
      <c r="C2303" s="67"/>
      <c r="D2303" s="67"/>
      <c r="E2303" s="67"/>
      <c r="F2303" s="66"/>
      <c r="G2303" s="68"/>
      <c r="H2303" s="68"/>
      <c r="I2303" s="69"/>
      <c r="J2303" s="66"/>
      <c r="K2303" s="66"/>
    </row>
    <row r="2304" spans="1:11" ht="12.75" x14ac:dyDescent="0.2">
      <c r="A2304" s="66"/>
      <c r="B2304" s="66"/>
      <c r="C2304" s="67"/>
      <c r="D2304" s="67"/>
      <c r="E2304" s="67"/>
      <c r="F2304" s="66"/>
      <c r="G2304" s="68"/>
      <c r="H2304" s="68"/>
      <c r="I2304" s="69"/>
      <c r="J2304" s="66"/>
      <c r="K2304" s="66"/>
    </row>
    <row r="2305" spans="1:11" ht="12.75" x14ac:dyDescent="0.2">
      <c r="A2305" s="66"/>
      <c r="B2305" s="66"/>
      <c r="C2305" s="67"/>
      <c r="D2305" s="67"/>
      <c r="E2305" s="67"/>
      <c r="F2305" s="66"/>
      <c r="G2305" s="68"/>
      <c r="H2305" s="68"/>
      <c r="I2305" s="69"/>
      <c r="J2305" s="66"/>
      <c r="K2305" s="66"/>
    </row>
    <row r="2306" spans="1:11" ht="12.75" x14ac:dyDescent="0.2">
      <c r="A2306" s="66"/>
      <c r="B2306" s="66"/>
      <c r="C2306" s="67"/>
      <c r="D2306" s="67"/>
      <c r="E2306" s="67"/>
      <c r="F2306" s="66"/>
      <c r="G2306" s="68"/>
      <c r="H2306" s="68"/>
      <c r="I2306" s="69"/>
      <c r="J2306" s="66"/>
      <c r="K2306" s="66"/>
    </row>
    <row r="2307" spans="1:11" ht="12.75" x14ac:dyDescent="0.2">
      <c r="A2307" s="66"/>
      <c r="B2307" s="66"/>
      <c r="C2307" s="67"/>
      <c r="D2307" s="67"/>
      <c r="E2307" s="67"/>
      <c r="F2307" s="66"/>
      <c r="G2307" s="68"/>
      <c r="H2307" s="68"/>
      <c r="I2307" s="69"/>
      <c r="J2307" s="66"/>
      <c r="K2307" s="66"/>
    </row>
    <row r="2308" spans="1:11" ht="12.75" x14ac:dyDescent="0.2">
      <c r="A2308" s="66"/>
      <c r="B2308" s="66"/>
      <c r="C2308" s="67"/>
      <c r="D2308" s="67"/>
      <c r="E2308" s="67"/>
      <c r="F2308" s="66"/>
      <c r="G2308" s="68"/>
      <c r="H2308" s="68"/>
      <c r="I2308" s="69"/>
      <c r="J2308" s="66"/>
      <c r="K2308" s="66"/>
    </row>
    <row r="2309" spans="1:11" ht="12.75" x14ac:dyDescent="0.2">
      <c r="A2309" s="66"/>
      <c r="B2309" s="66"/>
      <c r="C2309" s="67"/>
      <c r="D2309" s="67"/>
      <c r="E2309" s="67"/>
      <c r="F2309" s="66"/>
      <c r="G2309" s="68"/>
      <c r="H2309" s="68"/>
      <c r="I2309" s="69"/>
      <c r="J2309" s="66"/>
      <c r="K2309" s="66"/>
    </row>
    <row r="2310" spans="1:11" ht="12.75" x14ac:dyDescent="0.2">
      <c r="A2310" s="66"/>
      <c r="B2310" s="66"/>
      <c r="C2310" s="67"/>
      <c r="D2310" s="67"/>
      <c r="E2310" s="67"/>
      <c r="F2310" s="66"/>
      <c r="G2310" s="68"/>
      <c r="H2310" s="68"/>
      <c r="I2310" s="69"/>
      <c r="J2310" s="66"/>
      <c r="K2310" s="66"/>
    </row>
    <row r="2311" spans="1:11" ht="12.75" x14ac:dyDescent="0.2">
      <c r="A2311" s="66"/>
      <c r="B2311" s="66"/>
      <c r="C2311" s="67"/>
      <c r="D2311" s="67"/>
      <c r="E2311" s="67"/>
      <c r="F2311" s="66"/>
      <c r="G2311" s="68"/>
      <c r="H2311" s="68"/>
      <c r="I2311" s="69"/>
      <c r="J2311" s="66"/>
      <c r="K2311" s="66"/>
    </row>
    <row r="2312" spans="1:11" ht="12.75" x14ac:dyDescent="0.2">
      <c r="A2312" s="66"/>
      <c r="B2312" s="66"/>
      <c r="C2312" s="67"/>
      <c r="D2312" s="67"/>
      <c r="E2312" s="67"/>
      <c r="F2312" s="66"/>
      <c r="G2312" s="68"/>
      <c r="H2312" s="68"/>
      <c r="I2312" s="69"/>
      <c r="J2312" s="66"/>
      <c r="K2312" s="66"/>
    </row>
    <row r="2313" spans="1:11" ht="12.75" x14ac:dyDescent="0.2">
      <c r="A2313" s="66"/>
      <c r="B2313" s="66"/>
      <c r="C2313" s="67"/>
      <c r="D2313" s="67"/>
      <c r="E2313" s="67"/>
      <c r="F2313" s="66"/>
      <c r="G2313" s="68"/>
      <c r="H2313" s="68"/>
      <c r="I2313" s="69"/>
      <c r="J2313" s="66"/>
      <c r="K2313" s="66"/>
    </row>
    <row r="2314" spans="1:11" ht="12.75" x14ac:dyDescent="0.2">
      <c r="A2314" s="66"/>
      <c r="B2314" s="66"/>
      <c r="C2314" s="67"/>
      <c r="D2314" s="67"/>
      <c r="E2314" s="67"/>
      <c r="F2314" s="66"/>
      <c r="G2314" s="68"/>
      <c r="H2314" s="68"/>
      <c r="I2314" s="69"/>
      <c r="J2314" s="66"/>
      <c r="K2314" s="66"/>
    </row>
    <row r="2315" spans="1:11" ht="12.75" x14ac:dyDescent="0.2">
      <c r="A2315" s="66"/>
      <c r="B2315" s="66"/>
      <c r="C2315" s="67"/>
      <c r="D2315" s="67"/>
      <c r="E2315" s="67"/>
      <c r="F2315" s="66"/>
      <c r="G2315" s="68"/>
      <c r="H2315" s="68"/>
      <c r="I2315" s="69"/>
      <c r="J2315" s="66"/>
      <c r="K2315" s="66"/>
    </row>
    <row r="2316" spans="1:11" ht="12.75" x14ac:dyDescent="0.2">
      <c r="A2316" s="66"/>
      <c r="B2316" s="66"/>
      <c r="C2316" s="67"/>
      <c r="D2316" s="67"/>
      <c r="E2316" s="67"/>
      <c r="F2316" s="66"/>
      <c r="G2316" s="68"/>
      <c r="H2316" s="68"/>
      <c r="I2316" s="69"/>
      <c r="J2316" s="66"/>
      <c r="K2316" s="66"/>
    </row>
    <row r="2317" spans="1:11" ht="12.75" x14ac:dyDescent="0.2">
      <c r="A2317" s="66"/>
      <c r="B2317" s="66"/>
      <c r="C2317" s="67"/>
      <c r="D2317" s="67"/>
      <c r="E2317" s="67"/>
      <c r="F2317" s="66"/>
      <c r="G2317" s="68"/>
      <c r="H2317" s="68"/>
      <c r="I2317" s="69"/>
      <c r="J2317" s="66"/>
      <c r="K2317" s="66"/>
    </row>
    <row r="2318" spans="1:11" ht="12.75" x14ac:dyDescent="0.2">
      <c r="A2318" s="66"/>
      <c r="B2318" s="66"/>
      <c r="C2318" s="67"/>
      <c r="D2318" s="67"/>
      <c r="E2318" s="67"/>
      <c r="F2318" s="66"/>
      <c r="G2318" s="68"/>
      <c r="H2318" s="68"/>
      <c r="I2318" s="69"/>
      <c r="J2318" s="66"/>
      <c r="K2318" s="66"/>
    </row>
    <row r="2319" spans="1:11" ht="12.75" x14ac:dyDescent="0.2">
      <c r="A2319" s="66"/>
      <c r="B2319" s="66"/>
      <c r="C2319" s="67"/>
      <c r="D2319" s="67"/>
      <c r="E2319" s="67"/>
      <c r="F2319" s="66"/>
      <c r="G2319" s="68"/>
      <c r="H2319" s="68"/>
      <c r="I2319" s="69"/>
      <c r="J2319" s="66"/>
      <c r="K2319" s="66"/>
    </row>
    <row r="2320" spans="1:11" ht="12.75" x14ac:dyDescent="0.2">
      <c r="A2320" s="66"/>
      <c r="B2320" s="66"/>
      <c r="C2320" s="67"/>
      <c r="D2320" s="67"/>
      <c r="E2320" s="67"/>
      <c r="F2320" s="66"/>
      <c r="G2320" s="68"/>
      <c r="H2320" s="68"/>
      <c r="I2320" s="69"/>
      <c r="J2320" s="66"/>
      <c r="K2320" s="66"/>
    </row>
    <row r="2321" spans="1:11" ht="12.75" x14ac:dyDescent="0.2">
      <c r="A2321" s="66"/>
      <c r="B2321" s="66"/>
      <c r="C2321" s="67"/>
      <c r="D2321" s="67"/>
      <c r="E2321" s="67"/>
      <c r="F2321" s="66"/>
      <c r="G2321" s="68"/>
      <c r="H2321" s="68"/>
      <c r="I2321" s="69"/>
      <c r="J2321" s="66"/>
      <c r="K2321" s="66"/>
    </row>
    <row r="2322" spans="1:11" ht="12.75" x14ac:dyDescent="0.2">
      <c r="A2322" s="66"/>
      <c r="B2322" s="66"/>
      <c r="C2322" s="67"/>
      <c r="D2322" s="67"/>
      <c r="E2322" s="67"/>
      <c r="F2322" s="66"/>
      <c r="G2322" s="68"/>
      <c r="H2322" s="68"/>
      <c r="I2322" s="69"/>
      <c r="J2322" s="66"/>
      <c r="K2322" s="66"/>
    </row>
    <row r="2323" spans="1:11" ht="12.75" x14ac:dyDescent="0.2">
      <c r="A2323" s="66"/>
      <c r="B2323" s="66"/>
      <c r="C2323" s="67"/>
      <c r="D2323" s="67"/>
      <c r="E2323" s="67"/>
      <c r="F2323" s="66"/>
      <c r="G2323" s="68"/>
      <c r="H2323" s="68"/>
      <c r="I2323" s="69"/>
      <c r="J2323" s="66"/>
      <c r="K2323" s="66"/>
    </row>
    <row r="2324" spans="1:11" ht="12.75" x14ac:dyDescent="0.2">
      <c r="A2324" s="66"/>
      <c r="B2324" s="66"/>
      <c r="C2324" s="67"/>
      <c r="D2324" s="67"/>
      <c r="E2324" s="67"/>
      <c r="F2324" s="66"/>
      <c r="G2324" s="68"/>
      <c r="H2324" s="68"/>
      <c r="I2324" s="69"/>
      <c r="J2324" s="66"/>
      <c r="K2324" s="66"/>
    </row>
    <row r="2325" spans="1:11" ht="12.75" x14ac:dyDescent="0.2">
      <c r="A2325" s="66"/>
      <c r="B2325" s="66"/>
      <c r="C2325" s="67"/>
      <c r="D2325" s="67"/>
      <c r="E2325" s="67"/>
      <c r="F2325" s="66"/>
      <c r="G2325" s="68"/>
      <c r="H2325" s="68"/>
      <c r="I2325" s="69"/>
      <c r="J2325" s="66"/>
      <c r="K2325" s="66"/>
    </row>
    <row r="2326" spans="1:11" ht="12.75" x14ac:dyDescent="0.2">
      <c r="A2326" s="66"/>
      <c r="B2326" s="66"/>
      <c r="C2326" s="67"/>
      <c r="D2326" s="67"/>
      <c r="E2326" s="67"/>
      <c r="F2326" s="66"/>
      <c r="G2326" s="68"/>
      <c r="H2326" s="68"/>
      <c r="I2326" s="69"/>
      <c r="J2326" s="66"/>
      <c r="K2326" s="66"/>
    </row>
    <row r="2327" spans="1:11" ht="12.75" x14ac:dyDescent="0.2">
      <c r="A2327" s="66"/>
      <c r="B2327" s="66"/>
      <c r="C2327" s="67"/>
      <c r="D2327" s="67"/>
      <c r="E2327" s="67"/>
      <c r="F2327" s="66"/>
      <c r="G2327" s="68"/>
      <c r="H2327" s="68"/>
      <c r="I2327" s="69"/>
      <c r="J2327" s="66"/>
      <c r="K2327" s="66"/>
    </row>
    <row r="2328" spans="1:11" ht="12.75" x14ac:dyDescent="0.2">
      <c r="A2328" s="66"/>
      <c r="B2328" s="66"/>
      <c r="C2328" s="67"/>
      <c r="D2328" s="67"/>
      <c r="E2328" s="67"/>
      <c r="F2328" s="66"/>
      <c r="G2328" s="68"/>
      <c r="H2328" s="68"/>
      <c r="I2328" s="69"/>
      <c r="J2328" s="66"/>
      <c r="K2328" s="66"/>
    </row>
    <row r="2329" spans="1:11" ht="12.75" x14ac:dyDescent="0.2">
      <c r="A2329" s="66"/>
      <c r="B2329" s="66"/>
      <c r="C2329" s="67"/>
      <c r="D2329" s="67"/>
      <c r="E2329" s="67"/>
      <c r="F2329" s="66"/>
      <c r="G2329" s="68"/>
      <c r="H2329" s="68"/>
      <c r="I2329" s="69"/>
      <c r="J2329" s="66"/>
      <c r="K2329" s="66"/>
    </row>
    <row r="2330" spans="1:11" ht="12.75" x14ac:dyDescent="0.2">
      <c r="A2330" s="66"/>
      <c r="B2330" s="66"/>
      <c r="C2330" s="67"/>
      <c r="D2330" s="67"/>
      <c r="E2330" s="67"/>
      <c r="F2330" s="66"/>
      <c r="G2330" s="68"/>
      <c r="H2330" s="68"/>
      <c r="I2330" s="69"/>
      <c r="J2330" s="66"/>
      <c r="K2330" s="66"/>
    </row>
    <row r="2331" spans="1:11" ht="12.75" x14ac:dyDescent="0.2">
      <c r="A2331" s="66"/>
      <c r="B2331" s="66"/>
      <c r="C2331" s="67"/>
      <c r="D2331" s="67"/>
      <c r="E2331" s="67"/>
      <c r="F2331" s="66"/>
      <c r="G2331" s="68"/>
      <c r="H2331" s="68"/>
      <c r="I2331" s="69"/>
      <c r="J2331" s="66"/>
      <c r="K2331" s="66"/>
    </row>
    <row r="2332" spans="1:11" ht="12.75" x14ac:dyDescent="0.2">
      <c r="A2332" s="66"/>
      <c r="B2332" s="66"/>
      <c r="C2332" s="67"/>
      <c r="D2332" s="67"/>
      <c r="E2332" s="67"/>
      <c r="F2332" s="66"/>
      <c r="G2332" s="68"/>
      <c r="H2332" s="68"/>
      <c r="I2332" s="69"/>
      <c r="J2332" s="66"/>
      <c r="K2332" s="66"/>
    </row>
    <row r="2333" spans="1:11" ht="12.75" x14ac:dyDescent="0.2">
      <c r="A2333" s="66"/>
      <c r="B2333" s="66"/>
      <c r="C2333" s="67"/>
      <c r="D2333" s="67"/>
      <c r="E2333" s="67"/>
      <c r="F2333" s="66"/>
      <c r="G2333" s="68"/>
      <c r="H2333" s="68"/>
      <c r="I2333" s="69"/>
      <c r="J2333" s="66"/>
      <c r="K2333" s="66"/>
    </row>
    <row r="2334" spans="1:11" ht="12.75" x14ac:dyDescent="0.2">
      <c r="A2334" s="66"/>
      <c r="B2334" s="66"/>
      <c r="C2334" s="67"/>
      <c r="D2334" s="67"/>
      <c r="E2334" s="67"/>
      <c r="F2334" s="66"/>
      <c r="G2334" s="68"/>
      <c r="H2334" s="68"/>
      <c r="I2334" s="69"/>
      <c r="J2334" s="66"/>
      <c r="K2334" s="66"/>
    </row>
    <row r="2335" spans="1:11" ht="12.75" x14ac:dyDescent="0.2">
      <c r="A2335" s="66"/>
      <c r="B2335" s="66"/>
      <c r="C2335" s="67"/>
      <c r="D2335" s="67"/>
      <c r="E2335" s="67"/>
      <c r="F2335" s="66"/>
      <c r="G2335" s="68"/>
      <c r="H2335" s="68"/>
      <c r="I2335" s="69"/>
      <c r="J2335" s="66"/>
      <c r="K2335" s="66"/>
    </row>
    <row r="2336" spans="1:11" ht="12.75" x14ac:dyDescent="0.2">
      <c r="A2336" s="66"/>
      <c r="B2336" s="66"/>
      <c r="C2336" s="67"/>
      <c r="D2336" s="67"/>
      <c r="E2336" s="67"/>
      <c r="F2336" s="66"/>
      <c r="G2336" s="68"/>
      <c r="H2336" s="68"/>
      <c r="I2336" s="69"/>
      <c r="J2336" s="66"/>
      <c r="K2336" s="66"/>
    </row>
    <row r="2337" spans="1:11" ht="12.75" x14ac:dyDescent="0.2">
      <c r="A2337" s="66"/>
      <c r="B2337" s="66"/>
      <c r="C2337" s="67"/>
      <c r="D2337" s="67"/>
      <c r="E2337" s="67"/>
      <c r="F2337" s="66"/>
      <c r="G2337" s="68"/>
      <c r="H2337" s="68"/>
      <c r="I2337" s="69"/>
      <c r="J2337" s="66"/>
      <c r="K2337" s="66"/>
    </row>
    <row r="2338" spans="1:11" ht="12.75" x14ac:dyDescent="0.2">
      <c r="A2338" s="66"/>
      <c r="B2338" s="66"/>
      <c r="C2338" s="67"/>
      <c r="D2338" s="67"/>
      <c r="E2338" s="67"/>
      <c r="F2338" s="66"/>
      <c r="G2338" s="68"/>
      <c r="H2338" s="68"/>
      <c r="I2338" s="69"/>
      <c r="J2338" s="66"/>
      <c r="K2338" s="66"/>
    </row>
    <row r="2339" spans="1:11" ht="12.75" x14ac:dyDescent="0.2">
      <c r="A2339" s="66"/>
      <c r="B2339" s="66"/>
      <c r="C2339" s="67"/>
      <c r="D2339" s="67"/>
      <c r="E2339" s="67"/>
      <c r="F2339" s="66"/>
      <c r="G2339" s="68"/>
      <c r="H2339" s="68"/>
      <c r="I2339" s="69"/>
      <c r="J2339" s="66"/>
      <c r="K2339" s="66"/>
    </row>
    <row r="2340" spans="1:11" ht="12.75" x14ac:dyDescent="0.2">
      <c r="A2340" s="66"/>
      <c r="B2340" s="66"/>
      <c r="C2340" s="67"/>
      <c r="D2340" s="67"/>
      <c r="E2340" s="67"/>
      <c r="F2340" s="66"/>
      <c r="G2340" s="68"/>
      <c r="H2340" s="68"/>
      <c r="I2340" s="69"/>
      <c r="J2340" s="66"/>
      <c r="K2340" s="66"/>
    </row>
    <row r="2341" spans="1:11" ht="12.75" x14ac:dyDescent="0.2">
      <c r="A2341" s="66"/>
      <c r="B2341" s="66"/>
      <c r="C2341" s="67"/>
      <c r="D2341" s="67"/>
      <c r="E2341" s="67"/>
      <c r="F2341" s="66"/>
      <c r="G2341" s="68"/>
      <c r="H2341" s="68"/>
      <c r="I2341" s="69"/>
      <c r="J2341" s="66"/>
      <c r="K2341" s="66"/>
    </row>
    <row r="2342" spans="1:11" ht="12.75" x14ac:dyDescent="0.2">
      <c r="A2342" s="66"/>
      <c r="B2342" s="66"/>
      <c r="C2342" s="67"/>
      <c r="D2342" s="67"/>
      <c r="E2342" s="67"/>
      <c r="F2342" s="66"/>
      <c r="G2342" s="68"/>
      <c r="H2342" s="68"/>
      <c r="I2342" s="69"/>
      <c r="J2342" s="66"/>
      <c r="K2342" s="66"/>
    </row>
    <row r="2343" spans="1:11" ht="12.75" x14ac:dyDescent="0.2">
      <c r="A2343" s="66"/>
      <c r="B2343" s="66"/>
      <c r="C2343" s="67"/>
      <c r="D2343" s="67"/>
      <c r="E2343" s="67"/>
      <c r="F2343" s="66"/>
      <c r="G2343" s="68"/>
      <c r="H2343" s="68"/>
      <c r="I2343" s="69"/>
      <c r="J2343" s="66"/>
      <c r="K2343" s="66"/>
    </row>
    <row r="2344" spans="1:11" ht="12.75" x14ac:dyDescent="0.2">
      <c r="A2344" s="66"/>
      <c r="B2344" s="66"/>
      <c r="C2344" s="67"/>
      <c r="D2344" s="67"/>
      <c r="E2344" s="67"/>
      <c r="F2344" s="66"/>
      <c r="G2344" s="68"/>
      <c r="H2344" s="68"/>
      <c r="I2344" s="69"/>
      <c r="J2344" s="66"/>
      <c r="K2344" s="66"/>
    </row>
    <row r="2345" spans="1:11" ht="12.75" x14ac:dyDescent="0.2">
      <c r="A2345" s="66"/>
      <c r="B2345" s="66"/>
      <c r="C2345" s="67"/>
      <c r="D2345" s="67"/>
      <c r="E2345" s="67"/>
      <c r="F2345" s="66"/>
      <c r="G2345" s="68"/>
      <c r="H2345" s="68"/>
      <c r="I2345" s="69"/>
      <c r="J2345" s="66"/>
      <c r="K2345" s="66"/>
    </row>
    <row r="2346" spans="1:11" ht="12.75" x14ac:dyDescent="0.2">
      <c r="A2346" s="66"/>
      <c r="B2346" s="66"/>
      <c r="C2346" s="67"/>
      <c r="D2346" s="67"/>
      <c r="E2346" s="67"/>
      <c r="F2346" s="66"/>
      <c r="G2346" s="68"/>
      <c r="H2346" s="68"/>
      <c r="I2346" s="69"/>
      <c r="J2346" s="66"/>
      <c r="K2346" s="66"/>
    </row>
    <row r="2347" spans="1:11" ht="12.75" x14ac:dyDescent="0.2">
      <c r="A2347" s="66"/>
      <c r="B2347" s="66"/>
      <c r="C2347" s="67"/>
      <c r="D2347" s="67"/>
      <c r="E2347" s="67"/>
      <c r="F2347" s="66"/>
      <c r="G2347" s="68"/>
      <c r="H2347" s="68"/>
      <c r="I2347" s="69"/>
      <c r="J2347" s="66"/>
      <c r="K2347" s="66"/>
    </row>
    <row r="2348" spans="1:11" ht="12.75" x14ac:dyDescent="0.2">
      <c r="A2348" s="66"/>
      <c r="B2348" s="66"/>
      <c r="C2348" s="67"/>
      <c r="D2348" s="67"/>
      <c r="E2348" s="67"/>
      <c r="F2348" s="66"/>
      <c r="G2348" s="68"/>
      <c r="H2348" s="68"/>
      <c r="I2348" s="69"/>
      <c r="J2348" s="66"/>
      <c r="K2348" s="66"/>
    </row>
    <row r="2349" spans="1:11" ht="12.75" x14ac:dyDescent="0.2">
      <c r="A2349" s="66"/>
      <c r="B2349" s="66"/>
      <c r="C2349" s="67"/>
      <c r="D2349" s="67"/>
      <c r="E2349" s="67"/>
      <c r="F2349" s="66"/>
      <c r="G2349" s="68"/>
      <c r="H2349" s="68"/>
      <c r="I2349" s="69"/>
      <c r="J2349" s="66"/>
      <c r="K2349" s="66"/>
    </row>
    <row r="2350" spans="1:11" ht="12.75" x14ac:dyDescent="0.2">
      <c r="A2350" s="66"/>
      <c r="B2350" s="66"/>
      <c r="C2350" s="67"/>
      <c r="D2350" s="67"/>
      <c r="E2350" s="67"/>
      <c r="F2350" s="66"/>
      <c r="G2350" s="68"/>
      <c r="H2350" s="68"/>
      <c r="I2350" s="69"/>
      <c r="J2350" s="66"/>
      <c r="K2350" s="66"/>
    </row>
    <row r="2351" spans="1:11" ht="12.75" x14ac:dyDescent="0.2">
      <c r="A2351" s="66"/>
      <c r="B2351" s="66"/>
      <c r="C2351" s="67"/>
      <c r="D2351" s="67"/>
      <c r="E2351" s="67"/>
      <c r="F2351" s="66"/>
      <c r="G2351" s="68"/>
      <c r="H2351" s="68"/>
      <c r="I2351" s="69"/>
      <c r="J2351" s="66"/>
      <c r="K2351" s="66"/>
    </row>
    <row r="2352" spans="1:11" ht="12.75" x14ac:dyDescent="0.2">
      <c r="A2352" s="66"/>
      <c r="B2352" s="66"/>
      <c r="C2352" s="67"/>
      <c r="D2352" s="67"/>
      <c r="E2352" s="67"/>
      <c r="F2352" s="66"/>
      <c r="G2352" s="68"/>
      <c r="H2352" s="68"/>
      <c r="I2352" s="69"/>
      <c r="J2352" s="66"/>
      <c r="K2352" s="66"/>
    </row>
    <row r="2353" spans="1:11" ht="12.75" x14ac:dyDescent="0.2">
      <c r="A2353" s="66"/>
      <c r="B2353" s="66"/>
      <c r="C2353" s="67"/>
      <c r="D2353" s="67"/>
      <c r="E2353" s="67"/>
      <c r="F2353" s="66"/>
      <c r="G2353" s="68"/>
      <c r="H2353" s="68"/>
      <c r="I2353" s="69"/>
      <c r="J2353" s="66"/>
      <c r="K2353" s="66"/>
    </row>
    <row r="2354" spans="1:11" ht="12.75" x14ac:dyDescent="0.2">
      <c r="A2354" s="66"/>
      <c r="B2354" s="66"/>
      <c r="C2354" s="67"/>
      <c r="D2354" s="67"/>
      <c r="E2354" s="67"/>
      <c r="F2354" s="66"/>
      <c r="G2354" s="68"/>
      <c r="H2354" s="68"/>
      <c r="I2354" s="69"/>
      <c r="J2354" s="66"/>
      <c r="K2354" s="66"/>
    </row>
    <row r="2355" spans="1:11" ht="12.75" x14ac:dyDescent="0.2">
      <c r="A2355" s="66"/>
      <c r="B2355" s="66"/>
      <c r="C2355" s="67"/>
      <c r="D2355" s="67"/>
      <c r="E2355" s="67"/>
      <c r="F2355" s="66"/>
      <c r="G2355" s="68"/>
      <c r="H2355" s="68"/>
      <c r="I2355" s="69"/>
      <c r="J2355" s="66"/>
      <c r="K2355" s="66"/>
    </row>
    <row r="2356" spans="1:11" ht="12.75" x14ac:dyDescent="0.2">
      <c r="A2356" s="66"/>
      <c r="B2356" s="66"/>
      <c r="C2356" s="67"/>
      <c r="D2356" s="67"/>
      <c r="E2356" s="67"/>
      <c r="F2356" s="66"/>
      <c r="G2356" s="68"/>
      <c r="H2356" s="68"/>
      <c r="I2356" s="69"/>
      <c r="J2356" s="66"/>
      <c r="K2356" s="66"/>
    </row>
    <row r="2357" spans="1:11" ht="12.75" x14ac:dyDescent="0.2">
      <c r="A2357" s="66"/>
      <c r="B2357" s="66"/>
      <c r="C2357" s="67"/>
      <c r="D2357" s="67"/>
      <c r="E2357" s="67"/>
      <c r="F2357" s="66"/>
      <c r="G2357" s="68"/>
      <c r="H2357" s="68"/>
      <c r="I2357" s="69"/>
      <c r="J2357" s="66"/>
      <c r="K2357" s="66"/>
    </row>
    <row r="2358" spans="1:11" ht="12.75" x14ac:dyDescent="0.2">
      <c r="A2358" s="66"/>
      <c r="B2358" s="66"/>
      <c r="C2358" s="67"/>
      <c r="D2358" s="67"/>
      <c r="E2358" s="67"/>
      <c r="F2358" s="66"/>
      <c r="G2358" s="68"/>
      <c r="H2358" s="68"/>
      <c r="I2358" s="69"/>
      <c r="J2358" s="66"/>
      <c r="K2358" s="66"/>
    </row>
    <row r="2359" spans="1:11" ht="12.75" x14ac:dyDescent="0.2">
      <c r="A2359" s="66"/>
      <c r="B2359" s="66"/>
      <c r="C2359" s="67"/>
      <c r="D2359" s="67"/>
      <c r="E2359" s="67"/>
      <c r="F2359" s="66"/>
      <c r="G2359" s="68"/>
      <c r="H2359" s="68"/>
      <c r="I2359" s="69"/>
      <c r="J2359" s="66"/>
      <c r="K2359" s="66"/>
    </row>
    <row r="2360" spans="1:11" ht="12.75" x14ac:dyDescent="0.2">
      <c r="A2360" s="66"/>
      <c r="B2360" s="66"/>
      <c r="C2360" s="67"/>
      <c r="D2360" s="67"/>
      <c r="E2360" s="67"/>
      <c r="F2360" s="66"/>
      <c r="G2360" s="68"/>
      <c r="H2360" s="68"/>
      <c r="I2360" s="69"/>
      <c r="J2360" s="66"/>
      <c r="K2360" s="66"/>
    </row>
    <row r="2361" spans="1:11" ht="12.75" x14ac:dyDescent="0.2">
      <c r="A2361" s="66"/>
      <c r="B2361" s="66"/>
      <c r="C2361" s="67"/>
      <c r="D2361" s="67"/>
      <c r="E2361" s="67"/>
      <c r="F2361" s="66"/>
      <c r="G2361" s="68"/>
      <c r="H2361" s="68"/>
      <c r="I2361" s="69"/>
      <c r="J2361" s="66"/>
      <c r="K2361" s="66"/>
    </row>
    <row r="2362" spans="1:11" ht="12.75" x14ac:dyDescent="0.2">
      <c r="A2362" s="66"/>
      <c r="B2362" s="66"/>
      <c r="C2362" s="67"/>
      <c r="D2362" s="67"/>
      <c r="E2362" s="67"/>
      <c r="F2362" s="66"/>
      <c r="G2362" s="68"/>
      <c r="H2362" s="68"/>
      <c r="I2362" s="69"/>
      <c r="J2362" s="66"/>
      <c r="K2362" s="66"/>
    </row>
    <row r="2363" spans="1:11" ht="12.75" x14ac:dyDescent="0.2">
      <c r="A2363" s="66"/>
      <c r="B2363" s="66"/>
      <c r="C2363" s="67"/>
      <c r="D2363" s="67"/>
      <c r="E2363" s="67"/>
      <c r="F2363" s="66"/>
      <c r="G2363" s="68"/>
      <c r="H2363" s="68"/>
      <c r="I2363" s="69"/>
      <c r="J2363" s="66"/>
      <c r="K2363" s="66"/>
    </row>
    <row r="2364" spans="1:11" ht="12.75" x14ac:dyDescent="0.2">
      <c r="A2364" s="66"/>
      <c r="B2364" s="66"/>
      <c r="C2364" s="67"/>
      <c r="D2364" s="67"/>
      <c r="E2364" s="67"/>
      <c r="F2364" s="66"/>
      <c r="G2364" s="68"/>
      <c r="H2364" s="68"/>
      <c r="I2364" s="69"/>
      <c r="J2364" s="66"/>
      <c r="K2364" s="66"/>
    </row>
    <row r="2365" spans="1:11" ht="12.75" x14ac:dyDescent="0.2">
      <c r="A2365" s="66"/>
      <c r="B2365" s="66"/>
      <c r="C2365" s="67"/>
      <c r="D2365" s="67"/>
      <c r="E2365" s="67"/>
      <c r="F2365" s="66"/>
      <c r="G2365" s="68"/>
      <c r="H2365" s="68"/>
      <c r="I2365" s="69"/>
      <c r="J2365" s="66"/>
      <c r="K2365" s="66"/>
    </row>
    <row r="2366" spans="1:11" ht="12.75" x14ac:dyDescent="0.2">
      <c r="A2366" s="66"/>
      <c r="B2366" s="66"/>
      <c r="C2366" s="67"/>
      <c r="D2366" s="67"/>
      <c r="E2366" s="67"/>
      <c r="F2366" s="66"/>
      <c r="G2366" s="68"/>
      <c r="H2366" s="68"/>
      <c r="I2366" s="69"/>
      <c r="J2366" s="66"/>
      <c r="K2366" s="66"/>
    </row>
    <row r="2367" spans="1:11" ht="12.75" x14ac:dyDescent="0.2">
      <c r="A2367" s="66"/>
      <c r="B2367" s="66"/>
      <c r="C2367" s="67"/>
      <c r="D2367" s="67"/>
      <c r="E2367" s="67"/>
      <c r="F2367" s="66"/>
      <c r="G2367" s="68"/>
      <c r="H2367" s="68"/>
      <c r="I2367" s="69"/>
      <c r="J2367" s="66"/>
      <c r="K2367" s="66"/>
    </row>
    <row r="2368" spans="1:11" ht="12.75" x14ac:dyDescent="0.2">
      <c r="A2368" s="66"/>
      <c r="B2368" s="66"/>
      <c r="C2368" s="67"/>
      <c r="D2368" s="67"/>
      <c r="E2368" s="67"/>
      <c r="F2368" s="66"/>
      <c r="G2368" s="68"/>
      <c r="H2368" s="68"/>
      <c r="I2368" s="69"/>
      <c r="J2368" s="66"/>
      <c r="K2368" s="66"/>
    </row>
    <row r="2369" spans="1:11" ht="12.75" x14ac:dyDescent="0.2">
      <c r="A2369" s="66"/>
      <c r="B2369" s="66"/>
      <c r="C2369" s="67"/>
      <c r="D2369" s="67"/>
      <c r="E2369" s="67"/>
      <c r="F2369" s="66"/>
      <c r="G2369" s="68"/>
      <c r="H2369" s="68"/>
      <c r="I2369" s="64"/>
      <c r="J2369" s="66"/>
      <c r="K2369" s="66"/>
    </row>
    <row r="2370" spans="1:11" ht="12.75" x14ac:dyDescent="0.2">
      <c r="A2370" s="66"/>
      <c r="B2370" s="66"/>
      <c r="C2370" s="67"/>
      <c r="D2370" s="67"/>
      <c r="E2370" s="67"/>
      <c r="F2370" s="66"/>
      <c r="G2370" s="68"/>
      <c r="H2370" s="68"/>
      <c r="I2370" s="69"/>
      <c r="J2370" s="66"/>
      <c r="K2370" s="66"/>
    </row>
    <row r="2371" spans="1:11" ht="12.75" x14ac:dyDescent="0.2">
      <c r="A2371" s="66"/>
      <c r="B2371" s="66"/>
      <c r="C2371" s="67"/>
      <c r="D2371" s="67"/>
      <c r="E2371" s="67"/>
      <c r="F2371" s="66"/>
      <c r="G2371" s="68"/>
      <c r="H2371" s="68"/>
      <c r="I2371" s="69"/>
      <c r="J2371" s="66"/>
      <c r="K2371" s="66"/>
    </row>
    <row r="2372" spans="1:11" ht="12.75" x14ac:dyDescent="0.2">
      <c r="A2372" s="66"/>
      <c r="B2372" s="66"/>
      <c r="C2372" s="67"/>
      <c r="D2372" s="67"/>
      <c r="E2372" s="67"/>
      <c r="F2372" s="66"/>
      <c r="G2372" s="68"/>
      <c r="H2372" s="68"/>
      <c r="I2372" s="69"/>
      <c r="J2372" s="66"/>
      <c r="K2372" s="66"/>
    </row>
    <row r="2373" spans="1:11" ht="12.75" x14ac:dyDescent="0.2">
      <c r="A2373" s="66"/>
      <c r="B2373" s="66"/>
      <c r="C2373" s="67"/>
      <c r="D2373" s="67"/>
      <c r="E2373" s="67"/>
      <c r="F2373" s="66"/>
      <c r="G2373" s="68"/>
      <c r="H2373" s="68"/>
      <c r="I2373" s="69"/>
      <c r="J2373" s="66"/>
      <c r="K2373" s="66"/>
    </row>
    <row r="2374" spans="1:11" ht="12.75" x14ac:dyDescent="0.2">
      <c r="A2374" s="66"/>
      <c r="B2374" s="66"/>
      <c r="C2374" s="67"/>
      <c r="D2374" s="67"/>
      <c r="E2374" s="67"/>
      <c r="F2374" s="66"/>
      <c r="G2374" s="68"/>
      <c r="H2374" s="68"/>
      <c r="I2374" s="69"/>
      <c r="J2374" s="66"/>
      <c r="K2374" s="66"/>
    </row>
    <row r="2375" spans="1:11" ht="12.75" x14ac:dyDescent="0.2">
      <c r="A2375" s="66"/>
      <c r="B2375" s="66"/>
      <c r="C2375" s="67"/>
      <c r="D2375" s="67"/>
      <c r="E2375" s="67"/>
      <c r="F2375" s="66"/>
      <c r="G2375" s="68"/>
      <c r="H2375" s="68"/>
      <c r="I2375" s="69"/>
      <c r="J2375" s="66"/>
      <c r="K2375" s="66"/>
    </row>
    <row r="2376" spans="1:11" ht="12.75" x14ac:dyDescent="0.2">
      <c r="A2376" s="66"/>
      <c r="B2376" s="66"/>
      <c r="C2376" s="67"/>
      <c r="D2376" s="67"/>
      <c r="E2376" s="67"/>
      <c r="F2376" s="66"/>
      <c r="G2376" s="68"/>
      <c r="H2376" s="68"/>
      <c r="I2376" s="69"/>
      <c r="J2376" s="66"/>
      <c r="K2376" s="66"/>
    </row>
    <row r="2377" spans="1:11" ht="12.75" x14ac:dyDescent="0.2">
      <c r="A2377" s="66"/>
      <c r="B2377" s="66"/>
      <c r="C2377" s="67"/>
      <c r="D2377" s="67"/>
      <c r="E2377" s="67"/>
      <c r="F2377" s="66"/>
      <c r="G2377" s="68"/>
      <c r="H2377" s="68"/>
      <c r="I2377" s="69"/>
      <c r="J2377" s="66"/>
      <c r="K2377" s="66"/>
    </row>
    <row r="2378" spans="1:11" ht="12.75" x14ac:dyDescent="0.2">
      <c r="A2378" s="66"/>
      <c r="B2378" s="66"/>
      <c r="C2378" s="67"/>
      <c r="D2378" s="67"/>
      <c r="E2378" s="67"/>
      <c r="F2378" s="66"/>
      <c r="G2378" s="68"/>
      <c r="H2378" s="68"/>
      <c r="I2378" s="69"/>
      <c r="J2378" s="66"/>
      <c r="K2378" s="66"/>
    </row>
    <row r="2379" spans="1:11" ht="12.75" x14ac:dyDescent="0.2">
      <c r="A2379" s="66"/>
      <c r="B2379" s="66"/>
      <c r="C2379" s="67"/>
      <c r="D2379" s="67"/>
      <c r="E2379" s="67"/>
      <c r="F2379" s="66"/>
      <c r="G2379" s="68"/>
      <c r="H2379" s="68"/>
      <c r="I2379" s="69"/>
      <c r="J2379" s="66"/>
      <c r="K2379" s="66"/>
    </row>
    <row r="2380" spans="1:11" ht="12.75" x14ac:dyDescent="0.2">
      <c r="A2380" s="66"/>
      <c r="B2380" s="66"/>
      <c r="C2380" s="67"/>
      <c r="D2380" s="67"/>
      <c r="E2380" s="67"/>
      <c r="F2380" s="66"/>
      <c r="G2380" s="68"/>
      <c r="H2380" s="68"/>
      <c r="I2380" s="69"/>
      <c r="J2380" s="66"/>
      <c r="K2380" s="66"/>
    </row>
    <row r="2381" spans="1:11" ht="12.75" x14ac:dyDescent="0.2">
      <c r="A2381" s="66"/>
      <c r="B2381" s="66"/>
      <c r="C2381" s="67"/>
      <c r="D2381" s="67"/>
      <c r="E2381" s="67"/>
      <c r="F2381" s="66"/>
      <c r="G2381" s="68"/>
      <c r="H2381" s="68"/>
      <c r="I2381" s="69"/>
      <c r="J2381" s="66"/>
      <c r="K2381" s="66"/>
    </row>
    <row r="2382" spans="1:11" ht="12.75" x14ac:dyDescent="0.2">
      <c r="A2382" s="66"/>
      <c r="B2382" s="66"/>
      <c r="C2382" s="67"/>
      <c r="D2382" s="67"/>
      <c r="E2382" s="67"/>
      <c r="F2382" s="66"/>
      <c r="G2382" s="68"/>
      <c r="H2382" s="68"/>
      <c r="I2382" s="69"/>
      <c r="J2382" s="66"/>
      <c r="K2382" s="66"/>
    </row>
    <row r="2383" spans="1:11" ht="12.75" x14ac:dyDescent="0.2">
      <c r="A2383" s="66"/>
      <c r="B2383" s="66"/>
      <c r="C2383" s="67"/>
      <c r="D2383" s="67"/>
      <c r="E2383" s="67"/>
      <c r="F2383" s="66"/>
      <c r="G2383" s="68"/>
      <c r="H2383" s="68"/>
      <c r="I2383" s="69"/>
      <c r="J2383" s="66"/>
      <c r="K2383" s="66"/>
    </row>
    <row r="2384" spans="1:11" ht="12.75" x14ac:dyDescent="0.2">
      <c r="A2384" s="66"/>
      <c r="B2384" s="66"/>
      <c r="C2384" s="67"/>
      <c r="D2384" s="67"/>
      <c r="E2384" s="67"/>
      <c r="F2384" s="66"/>
      <c r="G2384" s="68"/>
      <c r="H2384" s="68"/>
      <c r="I2384" s="69"/>
      <c r="J2384" s="66"/>
      <c r="K2384" s="66"/>
    </row>
    <row r="2385" spans="1:11" ht="12.75" x14ac:dyDescent="0.2">
      <c r="A2385" s="66"/>
      <c r="B2385" s="66"/>
      <c r="C2385" s="67"/>
      <c r="D2385" s="67"/>
      <c r="E2385" s="67"/>
      <c r="F2385" s="66"/>
      <c r="G2385" s="68"/>
      <c r="H2385" s="68"/>
      <c r="I2385" s="69"/>
      <c r="J2385" s="66"/>
      <c r="K2385" s="66"/>
    </row>
    <row r="2386" spans="1:11" ht="12.75" x14ac:dyDescent="0.2">
      <c r="A2386" s="66"/>
      <c r="B2386" s="66"/>
      <c r="C2386" s="67"/>
      <c r="D2386" s="67"/>
      <c r="E2386" s="67"/>
      <c r="F2386" s="66"/>
      <c r="G2386" s="68"/>
      <c r="H2386" s="68"/>
      <c r="I2386" s="70"/>
      <c r="J2386" s="66"/>
      <c r="K2386" s="66"/>
    </row>
    <row r="2387" spans="1:11" ht="12.75" x14ac:dyDescent="0.2">
      <c r="A2387" s="66"/>
      <c r="B2387" s="66"/>
      <c r="C2387" s="67"/>
      <c r="D2387" s="67"/>
      <c r="E2387" s="67"/>
      <c r="F2387" s="66"/>
      <c r="G2387" s="68"/>
      <c r="H2387" s="68"/>
      <c r="I2387" s="69"/>
      <c r="J2387" s="66"/>
      <c r="K2387" s="66"/>
    </row>
    <row r="2388" spans="1:11" ht="12.75" x14ac:dyDescent="0.2">
      <c r="A2388" s="66"/>
      <c r="B2388" s="66"/>
      <c r="C2388" s="67"/>
      <c r="D2388" s="67"/>
      <c r="E2388" s="67"/>
      <c r="F2388" s="66"/>
      <c r="G2388" s="68"/>
      <c r="H2388" s="68"/>
      <c r="I2388" s="69"/>
      <c r="J2388" s="66"/>
      <c r="K2388" s="66"/>
    </row>
    <row r="2389" spans="1:11" ht="12.75" x14ac:dyDescent="0.2">
      <c r="A2389" s="66"/>
      <c r="B2389" s="66"/>
      <c r="C2389" s="67"/>
      <c r="D2389" s="67"/>
      <c r="E2389" s="67"/>
      <c r="F2389" s="66"/>
      <c r="G2389" s="68"/>
      <c r="H2389" s="68"/>
      <c r="I2389" s="69"/>
      <c r="J2389" s="66"/>
      <c r="K2389" s="66"/>
    </row>
    <row r="2390" spans="1:11" ht="12.75" x14ac:dyDescent="0.2">
      <c r="A2390" s="66"/>
      <c r="B2390" s="66"/>
      <c r="C2390" s="67"/>
      <c r="D2390" s="67"/>
      <c r="E2390" s="67"/>
      <c r="F2390" s="66"/>
      <c r="G2390" s="68"/>
      <c r="H2390" s="68"/>
      <c r="I2390" s="69"/>
      <c r="J2390" s="66"/>
      <c r="K2390" s="66"/>
    </row>
    <row r="2391" spans="1:11" ht="12.75" x14ac:dyDescent="0.2">
      <c r="A2391" s="66"/>
      <c r="B2391" s="66"/>
      <c r="C2391" s="67"/>
      <c r="D2391" s="67"/>
      <c r="E2391" s="67"/>
      <c r="F2391" s="66"/>
      <c r="G2391" s="68"/>
      <c r="H2391" s="68"/>
      <c r="I2391" s="69"/>
      <c r="J2391" s="66"/>
      <c r="K2391" s="66"/>
    </row>
    <row r="2392" spans="1:11" ht="12.75" x14ac:dyDescent="0.2">
      <c r="A2392" s="66"/>
      <c r="B2392" s="66"/>
      <c r="C2392" s="67"/>
      <c r="D2392" s="67"/>
      <c r="E2392" s="67"/>
      <c r="F2392" s="66"/>
      <c r="G2392" s="68"/>
      <c r="H2392" s="68"/>
      <c r="I2392" s="69"/>
      <c r="J2392" s="66"/>
      <c r="K2392" s="66"/>
    </row>
    <row r="2393" spans="1:11" ht="12.75" x14ac:dyDescent="0.2">
      <c r="A2393" s="66"/>
      <c r="B2393" s="66"/>
      <c r="C2393" s="67"/>
      <c r="D2393" s="67"/>
      <c r="E2393" s="67"/>
      <c r="F2393" s="66"/>
      <c r="G2393" s="68"/>
      <c r="H2393" s="68"/>
      <c r="I2393" s="69"/>
      <c r="J2393" s="66"/>
      <c r="K2393" s="66"/>
    </row>
    <row r="2394" spans="1:11" ht="12.75" x14ac:dyDescent="0.2">
      <c r="A2394" s="66"/>
      <c r="B2394" s="66"/>
      <c r="C2394" s="67"/>
      <c r="D2394" s="67"/>
      <c r="E2394" s="67"/>
      <c r="F2394" s="66"/>
      <c r="G2394" s="68"/>
      <c r="H2394" s="68"/>
      <c r="I2394" s="69"/>
      <c r="J2394" s="66"/>
      <c r="K2394" s="66"/>
    </row>
    <row r="2395" spans="1:11" ht="12.75" x14ac:dyDescent="0.2">
      <c r="A2395" s="66"/>
      <c r="B2395" s="66"/>
      <c r="C2395" s="67"/>
      <c r="D2395" s="67"/>
      <c r="E2395" s="67"/>
      <c r="F2395" s="66"/>
      <c r="G2395" s="68"/>
      <c r="H2395" s="68"/>
      <c r="I2395" s="69"/>
      <c r="J2395" s="66"/>
      <c r="K2395" s="66"/>
    </row>
    <row r="2396" spans="1:11" ht="12.75" x14ac:dyDescent="0.2">
      <c r="A2396" s="66"/>
      <c r="B2396" s="66"/>
      <c r="C2396" s="67"/>
      <c r="D2396" s="67"/>
      <c r="E2396" s="67"/>
      <c r="F2396" s="66"/>
      <c r="G2396" s="68"/>
      <c r="H2396" s="68"/>
      <c r="I2396" s="69"/>
      <c r="J2396" s="66"/>
      <c r="K2396" s="66"/>
    </row>
    <row r="2397" spans="1:11" ht="12.75" x14ac:dyDescent="0.2">
      <c r="A2397" s="66"/>
      <c r="B2397" s="66"/>
      <c r="C2397" s="67"/>
      <c r="D2397" s="67"/>
      <c r="E2397" s="67"/>
      <c r="F2397" s="66"/>
      <c r="G2397" s="68"/>
      <c r="H2397" s="68"/>
      <c r="I2397" s="69"/>
      <c r="J2397" s="66"/>
      <c r="K2397" s="66"/>
    </row>
    <row r="2398" spans="1:11" ht="12.75" x14ac:dyDescent="0.2">
      <c r="A2398" s="66"/>
      <c r="B2398" s="66"/>
      <c r="C2398" s="67"/>
      <c r="D2398" s="67"/>
      <c r="E2398" s="67"/>
      <c r="F2398" s="66"/>
      <c r="G2398" s="68"/>
      <c r="H2398" s="68"/>
      <c r="I2398" s="69"/>
      <c r="J2398" s="66"/>
      <c r="K2398" s="66"/>
    </row>
    <row r="2399" spans="1:11" ht="12.75" x14ac:dyDescent="0.2">
      <c r="A2399" s="66"/>
      <c r="B2399" s="66"/>
      <c r="C2399" s="67"/>
      <c r="D2399" s="67"/>
      <c r="E2399" s="67"/>
      <c r="F2399" s="66"/>
      <c r="G2399" s="68"/>
      <c r="H2399" s="68"/>
      <c r="I2399" s="69"/>
      <c r="J2399" s="66"/>
      <c r="K2399" s="66"/>
    </row>
    <row r="2400" spans="1:11" ht="12.75" x14ac:dyDescent="0.2">
      <c r="A2400" s="66"/>
      <c r="B2400" s="66"/>
      <c r="C2400" s="67"/>
      <c r="D2400" s="67"/>
      <c r="E2400" s="67"/>
      <c r="F2400" s="66"/>
      <c r="G2400" s="68"/>
      <c r="H2400" s="68"/>
      <c r="I2400" s="69"/>
      <c r="J2400" s="66"/>
      <c r="K2400" s="66"/>
    </row>
    <row r="2401" spans="1:11" ht="12.75" x14ac:dyDescent="0.2">
      <c r="A2401" s="66"/>
      <c r="B2401" s="66"/>
      <c r="C2401" s="67"/>
      <c r="D2401" s="67"/>
      <c r="E2401" s="67"/>
      <c r="F2401" s="66"/>
      <c r="G2401" s="68"/>
      <c r="H2401" s="68"/>
      <c r="I2401" s="69"/>
      <c r="J2401" s="66"/>
      <c r="K2401" s="66"/>
    </row>
    <row r="2402" spans="1:11" ht="12.75" x14ac:dyDescent="0.2">
      <c r="A2402" s="66"/>
      <c r="B2402" s="66"/>
      <c r="C2402" s="67"/>
      <c r="D2402" s="67"/>
      <c r="E2402" s="67"/>
      <c r="F2402" s="66"/>
      <c r="G2402" s="68"/>
      <c r="H2402" s="68"/>
      <c r="I2402" s="69"/>
      <c r="J2402" s="66"/>
      <c r="K2402" s="66"/>
    </row>
    <row r="2403" spans="1:11" ht="12.75" x14ac:dyDescent="0.2">
      <c r="A2403" s="66"/>
      <c r="B2403" s="66"/>
      <c r="C2403" s="67"/>
      <c r="D2403" s="67"/>
      <c r="E2403" s="67"/>
      <c r="F2403" s="66"/>
      <c r="G2403" s="68"/>
      <c r="H2403" s="68"/>
      <c r="I2403" s="69"/>
      <c r="J2403" s="66"/>
      <c r="K2403" s="66"/>
    </row>
    <row r="2404" spans="1:11" ht="12.75" x14ac:dyDescent="0.2">
      <c r="A2404" s="66"/>
      <c r="B2404" s="66"/>
      <c r="C2404" s="67"/>
      <c r="D2404" s="67"/>
      <c r="E2404" s="67"/>
      <c r="F2404" s="66"/>
      <c r="G2404" s="68"/>
      <c r="H2404" s="68"/>
      <c r="I2404" s="69"/>
      <c r="J2404" s="66"/>
      <c r="K2404" s="66"/>
    </row>
    <row r="2405" spans="1:11" ht="12.75" x14ac:dyDescent="0.2">
      <c r="A2405" s="66"/>
      <c r="B2405" s="66"/>
      <c r="C2405" s="67"/>
      <c r="D2405" s="67"/>
      <c r="E2405" s="67"/>
      <c r="F2405" s="66"/>
      <c r="G2405" s="68"/>
      <c r="H2405" s="68"/>
      <c r="I2405" s="69"/>
      <c r="J2405" s="66"/>
      <c r="K2405" s="66"/>
    </row>
    <row r="2406" spans="1:11" ht="12.75" x14ac:dyDescent="0.2">
      <c r="A2406" s="66"/>
      <c r="B2406" s="66"/>
      <c r="C2406" s="67"/>
      <c r="D2406" s="67"/>
      <c r="E2406" s="67"/>
      <c r="F2406" s="66"/>
      <c r="G2406" s="68"/>
      <c r="H2406" s="68"/>
      <c r="I2406" s="69"/>
      <c r="J2406" s="66"/>
      <c r="K2406" s="66"/>
    </row>
    <row r="2407" spans="1:11" ht="12.75" x14ac:dyDescent="0.2">
      <c r="A2407" s="66"/>
      <c r="B2407" s="66"/>
      <c r="C2407" s="67"/>
      <c r="D2407" s="67"/>
      <c r="E2407" s="67"/>
      <c r="F2407" s="66"/>
      <c r="G2407" s="68"/>
      <c r="H2407" s="68"/>
      <c r="I2407" s="69"/>
      <c r="J2407" s="66"/>
      <c r="K2407" s="66"/>
    </row>
    <row r="2408" spans="1:11" ht="12.75" x14ac:dyDescent="0.2">
      <c r="A2408" s="66"/>
      <c r="B2408" s="66"/>
      <c r="C2408" s="67"/>
      <c r="D2408" s="67"/>
      <c r="E2408" s="67"/>
      <c r="F2408" s="66"/>
      <c r="G2408" s="68"/>
      <c r="H2408" s="68"/>
      <c r="I2408" s="69"/>
      <c r="J2408" s="66"/>
      <c r="K2408" s="66"/>
    </row>
    <row r="2409" spans="1:11" ht="12.75" x14ac:dyDescent="0.2">
      <c r="A2409" s="66"/>
      <c r="B2409" s="66"/>
      <c r="C2409" s="67"/>
      <c r="D2409" s="67"/>
      <c r="E2409" s="67"/>
      <c r="F2409" s="66"/>
      <c r="G2409" s="68"/>
      <c r="H2409" s="68"/>
      <c r="I2409" s="69"/>
      <c r="J2409" s="66"/>
      <c r="K2409" s="66"/>
    </row>
    <row r="2410" spans="1:11" ht="12.75" x14ac:dyDescent="0.2">
      <c r="A2410" s="66"/>
      <c r="B2410" s="66"/>
      <c r="C2410" s="67"/>
      <c r="D2410" s="67"/>
      <c r="E2410" s="67"/>
      <c r="F2410" s="66"/>
      <c r="G2410" s="68"/>
      <c r="H2410" s="68"/>
      <c r="I2410" s="69"/>
      <c r="J2410" s="66"/>
      <c r="K2410" s="66"/>
    </row>
    <row r="2411" spans="1:11" ht="12.75" x14ac:dyDescent="0.2">
      <c r="A2411" s="66"/>
      <c r="B2411" s="66"/>
      <c r="C2411" s="67"/>
      <c r="D2411" s="67"/>
      <c r="E2411" s="67"/>
      <c r="F2411" s="66"/>
      <c r="G2411" s="68"/>
      <c r="H2411" s="68"/>
      <c r="I2411" s="69"/>
      <c r="J2411" s="66"/>
      <c r="K2411" s="66"/>
    </row>
    <row r="2412" spans="1:11" ht="12.75" x14ac:dyDescent="0.2">
      <c r="A2412" s="66"/>
      <c r="B2412" s="66"/>
      <c r="C2412" s="67"/>
      <c r="D2412" s="67"/>
      <c r="E2412" s="67"/>
      <c r="F2412" s="66"/>
      <c r="G2412" s="68"/>
      <c r="H2412" s="68"/>
      <c r="I2412" s="69"/>
      <c r="J2412" s="66"/>
      <c r="K2412" s="66"/>
    </row>
    <row r="2413" spans="1:11" ht="12.75" x14ac:dyDescent="0.2">
      <c r="A2413" s="66"/>
      <c r="B2413" s="66"/>
      <c r="C2413" s="67"/>
      <c r="D2413" s="67"/>
      <c r="E2413" s="67"/>
      <c r="F2413" s="66"/>
      <c r="G2413" s="68"/>
      <c r="H2413" s="68"/>
      <c r="I2413" s="69"/>
      <c r="J2413" s="66"/>
      <c r="K2413" s="66"/>
    </row>
    <row r="2414" spans="1:11" ht="12.75" x14ac:dyDescent="0.2">
      <c r="A2414" s="66"/>
      <c r="B2414" s="66"/>
      <c r="C2414" s="67"/>
      <c r="D2414" s="67"/>
      <c r="E2414" s="67"/>
      <c r="F2414" s="66"/>
      <c r="G2414" s="68"/>
      <c r="H2414" s="68"/>
      <c r="I2414" s="69"/>
      <c r="J2414" s="66"/>
      <c r="K2414" s="66"/>
    </row>
    <row r="2415" spans="1:11" ht="12.75" x14ac:dyDescent="0.2">
      <c r="A2415" s="66"/>
      <c r="B2415" s="66"/>
      <c r="C2415" s="67"/>
      <c r="D2415" s="67"/>
      <c r="E2415" s="67"/>
      <c r="F2415" s="66"/>
      <c r="G2415" s="68"/>
      <c r="H2415" s="68"/>
      <c r="I2415" s="69"/>
      <c r="J2415" s="66"/>
      <c r="K2415" s="66"/>
    </row>
    <row r="2416" spans="1:11" ht="12.75" x14ac:dyDescent="0.2">
      <c r="A2416" s="66"/>
      <c r="B2416" s="66"/>
      <c r="C2416" s="67"/>
      <c r="D2416" s="67"/>
      <c r="E2416" s="67"/>
      <c r="F2416" s="66"/>
      <c r="G2416" s="68"/>
      <c r="H2416" s="68"/>
      <c r="I2416" s="69"/>
      <c r="J2416" s="66"/>
      <c r="K2416" s="66"/>
    </row>
    <row r="2417" spans="1:11" ht="12.75" x14ac:dyDescent="0.2">
      <c r="A2417" s="66"/>
      <c r="B2417" s="66"/>
      <c r="C2417" s="67"/>
      <c r="D2417" s="67"/>
      <c r="E2417" s="67"/>
      <c r="F2417" s="66"/>
      <c r="G2417" s="68"/>
      <c r="H2417" s="68"/>
      <c r="I2417" s="70"/>
      <c r="J2417" s="66"/>
      <c r="K2417" s="66"/>
    </row>
    <row r="2418" spans="1:11" ht="12.75" x14ac:dyDescent="0.2">
      <c r="A2418" s="66"/>
      <c r="B2418" s="66"/>
      <c r="C2418" s="67"/>
      <c r="D2418" s="67"/>
      <c r="E2418" s="67"/>
      <c r="F2418" s="66"/>
      <c r="G2418" s="68"/>
      <c r="H2418" s="68"/>
      <c r="I2418" s="69"/>
      <c r="J2418" s="66"/>
      <c r="K2418" s="66"/>
    </row>
    <row r="2419" spans="1:11" ht="12.75" x14ac:dyDescent="0.2">
      <c r="A2419" s="66"/>
      <c r="B2419" s="66"/>
      <c r="C2419" s="67"/>
      <c r="D2419" s="67"/>
      <c r="E2419" s="67"/>
      <c r="F2419" s="66"/>
      <c r="G2419" s="68"/>
      <c r="H2419" s="68"/>
      <c r="I2419" s="69"/>
      <c r="J2419" s="66"/>
      <c r="K2419" s="66"/>
    </row>
    <row r="2420" spans="1:11" ht="12.75" x14ac:dyDescent="0.2">
      <c r="A2420" s="66"/>
      <c r="B2420" s="66"/>
      <c r="C2420" s="67"/>
      <c r="D2420" s="67"/>
      <c r="E2420" s="67"/>
      <c r="F2420" s="66"/>
      <c r="G2420" s="68"/>
      <c r="H2420" s="68"/>
      <c r="I2420" s="69"/>
      <c r="J2420" s="66"/>
      <c r="K2420" s="66"/>
    </row>
    <row r="2421" spans="1:11" ht="12.75" x14ac:dyDescent="0.2">
      <c r="A2421" s="66"/>
      <c r="B2421" s="66"/>
      <c r="C2421" s="67"/>
      <c r="D2421" s="67"/>
      <c r="E2421" s="67"/>
      <c r="F2421" s="66"/>
      <c r="G2421" s="68"/>
      <c r="H2421" s="68"/>
      <c r="I2421" s="69"/>
      <c r="J2421" s="66"/>
      <c r="K2421" s="66"/>
    </row>
    <row r="2422" spans="1:11" ht="12.75" x14ac:dyDescent="0.2">
      <c r="A2422" s="66"/>
      <c r="B2422" s="66"/>
      <c r="C2422" s="67"/>
      <c r="D2422" s="67"/>
      <c r="E2422" s="67"/>
      <c r="F2422" s="66"/>
      <c r="G2422" s="68"/>
      <c r="H2422" s="68"/>
      <c r="I2422" s="69"/>
      <c r="J2422" s="66"/>
      <c r="K2422" s="66"/>
    </row>
    <row r="2423" spans="1:11" ht="12.75" x14ac:dyDescent="0.2">
      <c r="A2423" s="66"/>
      <c r="B2423" s="66"/>
      <c r="C2423" s="67"/>
      <c r="D2423" s="67"/>
      <c r="E2423" s="67"/>
      <c r="F2423" s="66"/>
      <c r="G2423" s="68"/>
      <c r="H2423" s="68"/>
      <c r="I2423" s="69"/>
      <c r="J2423" s="66"/>
      <c r="K2423" s="66"/>
    </row>
    <row r="2424" spans="1:11" ht="12.75" x14ac:dyDescent="0.2">
      <c r="A2424" s="66"/>
      <c r="B2424" s="66"/>
      <c r="C2424" s="67"/>
      <c r="D2424" s="67"/>
      <c r="E2424" s="67"/>
      <c r="F2424" s="66"/>
      <c r="G2424" s="68"/>
      <c r="H2424" s="68"/>
      <c r="I2424" s="69"/>
      <c r="J2424" s="66"/>
      <c r="K2424" s="66"/>
    </row>
    <row r="2425" spans="1:11" ht="12.75" x14ac:dyDescent="0.2">
      <c r="A2425" s="66"/>
      <c r="B2425" s="66"/>
      <c r="C2425" s="67"/>
      <c r="D2425" s="67"/>
      <c r="E2425" s="67"/>
      <c r="F2425" s="66"/>
      <c r="G2425" s="68"/>
      <c r="H2425" s="68"/>
      <c r="I2425" s="69"/>
      <c r="J2425" s="66"/>
      <c r="K2425" s="66"/>
    </row>
    <row r="2426" spans="1:11" ht="12.75" x14ac:dyDescent="0.2">
      <c r="A2426" s="66"/>
      <c r="B2426" s="66"/>
      <c r="C2426" s="67"/>
      <c r="D2426" s="67"/>
      <c r="E2426" s="67"/>
      <c r="F2426" s="66"/>
      <c r="G2426" s="68"/>
      <c r="H2426" s="68"/>
      <c r="I2426" s="69"/>
      <c r="J2426" s="66"/>
      <c r="K2426" s="66"/>
    </row>
    <row r="2427" spans="1:11" ht="12.75" x14ac:dyDescent="0.2">
      <c r="A2427" s="66"/>
      <c r="B2427" s="66"/>
      <c r="C2427" s="67"/>
      <c r="D2427" s="67"/>
      <c r="E2427" s="67"/>
      <c r="F2427" s="66"/>
      <c r="G2427" s="68"/>
      <c r="H2427" s="68"/>
      <c r="I2427" s="69"/>
      <c r="J2427" s="66"/>
      <c r="K2427" s="66"/>
    </row>
    <row r="2428" spans="1:11" ht="12.75" x14ac:dyDescent="0.2">
      <c r="A2428" s="66"/>
      <c r="B2428" s="66"/>
      <c r="C2428" s="67"/>
      <c r="D2428" s="67"/>
      <c r="E2428" s="67"/>
      <c r="F2428" s="66"/>
      <c r="G2428" s="68"/>
      <c r="H2428" s="68"/>
      <c r="I2428" s="69"/>
      <c r="J2428" s="66"/>
      <c r="K2428" s="66"/>
    </row>
    <row r="2429" spans="1:11" ht="12.75" x14ac:dyDescent="0.2">
      <c r="A2429" s="66"/>
      <c r="B2429" s="66"/>
      <c r="C2429" s="67"/>
      <c r="D2429" s="67"/>
      <c r="E2429" s="67"/>
      <c r="F2429" s="66"/>
      <c r="G2429" s="68"/>
      <c r="H2429" s="68"/>
      <c r="I2429" s="69"/>
      <c r="J2429" s="66"/>
      <c r="K2429" s="66"/>
    </row>
    <row r="2430" spans="1:11" ht="12.75" x14ac:dyDescent="0.2">
      <c r="A2430" s="66"/>
      <c r="B2430" s="66"/>
      <c r="C2430" s="67"/>
      <c r="D2430" s="67"/>
      <c r="E2430" s="67"/>
      <c r="F2430" s="66"/>
      <c r="G2430" s="68"/>
      <c r="H2430" s="68"/>
      <c r="I2430" s="69"/>
      <c r="J2430" s="66"/>
      <c r="K2430" s="66"/>
    </row>
    <row r="2431" spans="1:11" ht="12.75" x14ac:dyDescent="0.2">
      <c r="A2431" s="66"/>
      <c r="B2431" s="66"/>
      <c r="C2431" s="67"/>
      <c r="D2431" s="67"/>
      <c r="E2431" s="67"/>
      <c r="F2431" s="66"/>
      <c r="G2431" s="68"/>
      <c r="H2431" s="68"/>
      <c r="I2431" s="69"/>
      <c r="J2431" s="66"/>
      <c r="K2431" s="66"/>
    </row>
    <row r="2432" spans="1:11" ht="12.75" x14ac:dyDescent="0.2">
      <c r="A2432" s="66"/>
      <c r="B2432" s="66"/>
      <c r="C2432" s="67"/>
      <c r="D2432" s="67"/>
      <c r="E2432" s="67"/>
      <c r="F2432" s="66"/>
      <c r="G2432" s="68"/>
      <c r="H2432" s="68"/>
      <c r="I2432" s="69"/>
      <c r="J2432" s="66"/>
      <c r="K2432" s="66"/>
    </row>
    <row r="2433" spans="1:11" ht="12.75" x14ac:dyDescent="0.2">
      <c r="A2433" s="66"/>
      <c r="B2433" s="66"/>
      <c r="C2433" s="67"/>
      <c r="D2433" s="67"/>
      <c r="E2433" s="67"/>
      <c r="F2433" s="66"/>
      <c r="G2433" s="68"/>
      <c r="H2433" s="68"/>
      <c r="I2433" s="69"/>
      <c r="J2433" s="66"/>
      <c r="K2433" s="66"/>
    </row>
    <row r="2434" spans="1:11" ht="12.75" x14ac:dyDescent="0.2">
      <c r="A2434" s="66"/>
      <c r="B2434" s="66"/>
      <c r="C2434" s="67"/>
      <c r="D2434" s="67"/>
      <c r="E2434" s="67"/>
      <c r="F2434" s="66"/>
      <c r="G2434" s="68"/>
      <c r="H2434" s="68"/>
      <c r="I2434" s="69"/>
      <c r="J2434" s="66"/>
      <c r="K2434" s="66"/>
    </row>
    <row r="2435" spans="1:11" ht="12.75" x14ac:dyDescent="0.2">
      <c r="A2435" s="66"/>
      <c r="B2435" s="66"/>
      <c r="C2435" s="67"/>
      <c r="D2435" s="67"/>
      <c r="E2435" s="67"/>
      <c r="F2435" s="66"/>
      <c r="G2435" s="68"/>
      <c r="H2435" s="68"/>
      <c r="I2435" s="70"/>
      <c r="J2435" s="66"/>
      <c r="K2435" s="66"/>
    </row>
    <row r="2436" spans="1:11" ht="12.75" x14ac:dyDescent="0.2">
      <c r="A2436" s="66"/>
      <c r="B2436" s="66"/>
      <c r="C2436" s="67"/>
      <c r="D2436" s="67"/>
      <c r="E2436" s="67"/>
      <c r="F2436" s="66"/>
      <c r="G2436" s="68"/>
      <c r="H2436" s="68"/>
      <c r="I2436" s="70"/>
      <c r="J2436" s="66"/>
      <c r="K2436" s="66"/>
    </row>
    <row r="2437" spans="1:11" ht="12.75" x14ac:dyDescent="0.2">
      <c r="A2437" s="66"/>
      <c r="B2437" s="66"/>
      <c r="C2437" s="67"/>
      <c r="D2437" s="67"/>
      <c r="E2437" s="67"/>
      <c r="F2437" s="66"/>
      <c r="G2437" s="68"/>
      <c r="H2437" s="68"/>
      <c r="I2437" s="70"/>
      <c r="J2437" s="66"/>
      <c r="K2437" s="66"/>
    </row>
    <row r="2438" spans="1:11" ht="12.75" x14ac:dyDescent="0.2">
      <c r="A2438" s="66"/>
      <c r="B2438" s="66"/>
      <c r="C2438" s="67"/>
      <c r="D2438" s="67"/>
      <c r="E2438" s="67"/>
      <c r="F2438" s="66"/>
      <c r="G2438" s="68"/>
      <c r="H2438" s="68"/>
      <c r="I2438" s="70"/>
      <c r="J2438" s="66"/>
      <c r="K2438" s="66"/>
    </row>
    <row r="2439" spans="1:11" ht="12.75" x14ac:dyDescent="0.2">
      <c r="A2439" s="66"/>
      <c r="B2439" s="66"/>
      <c r="C2439" s="67"/>
      <c r="D2439" s="67"/>
      <c r="E2439" s="67"/>
      <c r="F2439" s="66"/>
      <c r="G2439" s="68"/>
      <c r="H2439" s="68"/>
      <c r="I2439" s="69"/>
      <c r="J2439" s="66"/>
      <c r="K2439" s="66"/>
    </row>
    <row r="2440" spans="1:11" ht="12.75" x14ac:dyDescent="0.2">
      <c r="A2440" s="66"/>
      <c r="B2440" s="66"/>
      <c r="C2440" s="67"/>
      <c r="D2440" s="67"/>
      <c r="E2440" s="67"/>
      <c r="F2440" s="66"/>
      <c r="G2440" s="68"/>
      <c r="H2440" s="68"/>
      <c r="I2440" s="69"/>
      <c r="J2440" s="66"/>
      <c r="K2440" s="66"/>
    </row>
    <row r="2441" spans="1:11" ht="12.75" x14ac:dyDescent="0.2">
      <c r="A2441" s="66"/>
      <c r="B2441" s="66"/>
      <c r="C2441" s="67"/>
      <c r="D2441" s="67"/>
      <c r="E2441" s="67"/>
      <c r="F2441" s="66"/>
      <c r="G2441" s="68"/>
      <c r="H2441" s="68"/>
      <c r="I2441" s="69"/>
      <c r="J2441" s="66"/>
      <c r="K2441" s="66"/>
    </row>
    <row r="2442" spans="1:11" ht="12.75" x14ac:dyDescent="0.2">
      <c r="A2442" s="66"/>
      <c r="B2442" s="66"/>
      <c r="C2442" s="67"/>
      <c r="D2442" s="67"/>
      <c r="E2442" s="67"/>
      <c r="F2442" s="66"/>
      <c r="G2442" s="68"/>
      <c r="H2442" s="68"/>
      <c r="I2442" s="69"/>
      <c r="J2442" s="66"/>
      <c r="K2442" s="66"/>
    </row>
    <row r="2443" spans="1:11" ht="12.75" x14ac:dyDescent="0.2">
      <c r="A2443" s="66"/>
      <c r="B2443" s="66"/>
      <c r="C2443" s="67"/>
      <c r="D2443" s="67"/>
      <c r="E2443" s="67"/>
      <c r="F2443" s="66"/>
      <c r="G2443" s="68"/>
      <c r="H2443" s="68"/>
      <c r="I2443" s="69"/>
      <c r="J2443" s="66"/>
      <c r="K2443" s="66"/>
    </row>
    <row r="2444" spans="1:11" ht="12.75" x14ac:dyDescent="0.2">
      <c r="A2444" s="66"/>
      <c r="B2444" s="66"/>
      <c r="C2444" s="67"/>
      <c r="D2444" s="67"/>
      <c r="E2444" s="67"/>
      <c r="F2444" s="66"/>
      <c r="G2444" s="68"/>
      <c r="H2444" s="68"/>
      <c r="I2444" s="69"/>
      <c r="J2444" s="66"/>
      <c r="K2444" s="66"/>
    </row>
    <row r="2445" spans="1:11" ht="12.75" x14ac:dyDescent="0.2">
      <c r="A2445" s="66"/>
      <c r="B2445" s="66"/>
      <c r="C2445" s="67"/>
      <c r="D2445" s="67"/>
      <c r="E2445" s="67"/>
      <c r="F2445" s="66"/>
      <c r="G2445" s="68"/>
      <c r="H2445" s="68"/>
      <c r="I2445" s="69"/>
      <c r="J2445" s="66"/>
      <c r="K2445" s="66"/>
    </row>
    <row r="2446" spans="1:11" ht="12.75" x14ac:dyDescent="0.2">
      <c r="A2446" s="66"/>
      <c r="B2446" s="66"/>
      <c r="C2446" s="67"/>
      <c r="D2446" s="67"/>
      <c r="E2446" s="67"/>
      <c r="F2446" s="66"/>
      <c r="G2446" s="68"/>
      <c r="H2446" s="68"/>
      <c r="I2446" s="69"/>
      <c r="J2446" s="66"/>
      <c r="K2446" s="66"/>
    </row>
    <row r="2447" spans="1:11" ht="12.75" x14ac:dyDescent="0.2">
      <c r="A2447" s="66"/>
      <c r="B2447" s="66"/>
      <c r="C2447" s="67"/>
      <c r="D2447" s="67"/>
      <c r="E2447" s="67"/>
      <c r="F2447" s="66"/>
      <c r="G2447" s="68"/>
      <c r="H2447" s="68"/>
      <c r="I2447" s="69"/>
      <c r="J2447" s="66"/>
      <c r="K2447" s="66"/>
    </row>
    <row r="2448" spans="1:11" ht="12.75" x14ac:dyDescent="0.2">
      <c r="A2448" s="66"/>
      <c r="B2448" s="66"/>
      <c r="C2448" s="67"/>
      <c r="D2448" s="67"/>
      <c r="E2448" s="67"/>
      <c r="F2448" s="66"/>
      <c r="G2448" s="68"/>
      <c r="H2448" s="68"/>
      <c r="I2448" s="64"/>
      <c r="J2448" s="66"/>
      <c r="K2448" s="66"/>
    </row>
    <row r="2449" spans="1:11" ht="12.75" x14ac:dyDescent="0.2">
      <c r="A2449" s="66"/>
      <c r="B2449" s="66"/>
      <c r="C2449" s="67"/>
      <c r="D2449" s="67"/>
      <c r="E2449" s="67"/>
      <c r="F2449" s="66"/>
      <c r="G2449" s="68"/>
      <c r="H2449" s="68"/>
      <c r="I2449" s="64"/>
      <c r="J2449" s="66"/>
      <c r="K2449" s="66"/>
    </row>
    <row r="2450" spans="1:11" ht="12.75" x14ac:dyDescent="0.2">
      <c r="A2450" s="66"/>
      <c r="B2450" s="66"/>
      <c r="C2450" s="67"/>
      <c r="D2450" s="67"/>
      <c r="E2450" s="67"/>
      <c r="F2450" s="66"/>
      <c r="G2450" s="68"/>
      <c r="H2450" s="68"/>
      <c r="I2450" s="69"/>
      <c r="J2450" s="66"/>
      <c r="K2450" s="66"/>
    </row>
    <row r="2451" spans="1:11" ht="12.75" x14ac:dyDescent="0.2">
      <c r="A2451" s="66"/>
      <c r="B2451" s="66"/>
      <c r="C2451" s="67"/>
      <c r="D2451" s="67"/>
      <c r="E2451" s="67"/>
      <c r="F2451" s="66"/>
      <c r="G2451" s="68"/>
      <c r="H2451" s="68"/>
      <c r="I2451" s="69"/>
      <c r="J2451" s="66"/>
      <c r="K2451" s="66"/>
    </row>
    <row r="2452" spans="1:11" ht="12.75" x14ac:dyDescent="0.2">
      <c r="A2452" s="66"/>
      <c r="B2452" s="66"/>
      <c r="C2452" s="67"/>
      <c r="D2452" s="67"/>
      <c r="E2452" s="67"/>
      <c r="F2452" s="66"/>
      <c r="G2452" s="68"/>
      <c r="H2452" s="68"/>
      <c r="I2452" s="64"/>
      <c r="J2452" s="66"/>
      <c r="K2452" s="66"/>
    </row>
    <row r="2453" spans="1:11" ht="12.75" x14ac:dyDescent="0.2">
      <c r="A2453" s="66"/>
      <c r="B2453" s="66"/>
      <c r="C2453" s="67"/>
      <c r="D2453" s="67"/>
      <c r="E2453" s="67"/>
      <c r="F2453" s="66"/>
      <c r="G2453" s="68"/>
      <c r="H2453" s="68"/>
      <c r="I2453" s="64"/>
      <c r="J2453" s="66"/>
      <c r="K2453" s="66"/>
    </row>
    <row r="2454" spans="1:11" ht="12.75" x14ac:dyDescent="0.2">
      <c r="A2454" s="66"/>
      <c r="B2454" s="66"/>
      <c r="C2454" s="67"/>
      <c r="D2454" s="67"/>
      <c r="E2454" s="67"/>
      <c r="F2454" s="66"/>
      <c r="G2454" s="68"/>
      <c r="H2454" s="68"/>
      <c r="I2454" s="69"/>
      <c r="J2454" s="66"/>
      <c r="K2454" s="66"/>
    </row>
    <row r="2455" spans="1:11" ht="12.75" x14ac:dyDescent="0.2">
      <c r="A2455" s="66"/>
      <c r="B2455" s="66"/>
      <c r="C2455" s="67"/>
      <c r="D2455" s="67"/>
      <c r="E2455" s="67"/>
      <c r="F2455" s="66"/>
      <c r="G2455" s="68"/>
      <c r="H2455" s="68"/>
      <c r="I2455" s="64"/>
      <c r="J2455" s="66"/>
      <c r="K2455" s="66"/>
    </row>
    <row r="2456" spans="1:11" ht="12.75" x14ac:dyDescent="0.2">
      <c r="A2456" s="66"/>
      <c r="B2456" s="66"/>
      <c r="C2456" s="67"/>
      <c r="D2456" s="67"/>
      <c r="E2456" s="67"/>
      <c r="F2456" s="66"/>
      <c r="G2456" s="68"/>
      <c r="H2456" s="68"/>
      <c r="I2456" s="69"/>
      <c r="J2456" s="66"/>
      <c r="K2456" s="66"/>
    </row>
    <row r="2457" spans="1:11" ht="12.75" x14ac:dyDescent="0.2">
      <c r="A2457" s="66"/>
      <c r="B2457" s="66"/>
      <c r="C2457" s="67"/>
      <c r="D2457" s="67"/>
      <c r="E2457" s="67"/>
      <c r="F2457" s="66"/>
      <c r="G2457" s="68"/>
      <c r="H2457" s="68"/>
      <c r="I2457" s="64"/>
      <c r="J2457" s="66"/>
      <c r="K2457" s="66"/>
    </row>
    <row r="2458" spans="1:11" ht="12.75" x14ac:dyDescent="0.2">
      <c r="A2458" s="66"/>
      <c r="B2458" s="66"/>
      <c r="C2458" s="67"/>
      <c r="D2458" s="67"/>
      <c r="E2458" s="67"/>
      <c r="F2458" s="66"/>
      <c r="G2458" s="68"/>
      <c r="H2458" s="68"/>
      <c r="I2458" s="69"/>
      <c r="J2458" s="66"/>
      <c r="K2458" s="66"/>
    </row>
    <row r="2459" spans="1:11" ht="12.75" x14ac:dyDescent="0.2">
      <c r="A2459" s="66"/>
      <c r="B2459" s="66"/>
      <c r="C2459" s="67"/>
      <c r="D2459" s="67"/>
      <c r="E2459" s="67"/>
      <c r="F2459" s="66"/>
      <c r="G2459" s="86"/>
      <c r="H2459" s="68"/>
      <c r="I2459" s="64"/>
      <c r="J2459" s="66"/>
      <c r="K2459" s="66"/>
    </row>
    <row r="2460" spans="1:11" ht="12.75" x14ac:dyDescent="0.2">
      <c r="A2460" s="66"/>
      <c r="B2460" s="66"/>
      <c r="C2460" s="67"/>
      <c r="D2460" s="67"/>
      <c r="E2460" s="67"/>
      <c r="F2460" s="66"/>
      <c r="G2460" s="68"/>
      <c r="H2460" s="68"/>
      <c r="I2460" s="69"/>
      <c r="J2460" s="66"/>
      <c r="K2460" s="66"/>
    </row>
    <row r="2461" spans="1:11" ht="12.75" x14ac:dyDescent="0.2">
      <c r="A2461" s="66"/>
      <c r="B2461" s="66"/>
      <c r="C2461" s="67"/>
      <c r="D2461" s="67"/>
      <c r="E2461" s="67"/>
      <c r="F2461" s="66"/>
      <c r="G2461" s="68"/>
      <c r="H2461" s="68"/>
      <c r="I2461" s="64"/>
      <c r="J2461" s="66"/>
      <c r="K2461" s="66"/>
    </row>
    <row r="2462" spans="1:11" ht="12.75" x14ac:dyDescent="0.2">
      <c r="A2462" s="66"/>
      <c r="B2462" s="66"/>
      <c r="C2462" s="67"/>
      <c r="D2462" s="67"/>
      <c r="E2462" s="67"/>
      <c r="F2462" s="66"/>
      <c r="G2462" s="68"/>
      <c r="H2462" s="68"/>
      <c r="I2462" s="69"/>
      <c r="J2462" s="66"/>
      <c r="K2462" s="66"/>
    </row>
    <row r="2463" spans="1:11" ht="12.75" x14ac:dyDescent="0.2">
      <c r="A2463" s="66"/>
      <c r="B2463" s="66"/>
      <c r="C2463" s="67"/>
      <c r="D2463" s="67"/>
      <c r="E2463" s="67"/>
      <c r="F2463" s="66"/>
      <c r="G2463" s="68"/>
      <c r="H2463" s="68"/>
      <c r="I2463" s="69"/>
      <c r="J2463" s="66"/>
      <c r="K2463" s="66"/>
    </row>
    <row r="2464" spans="1:11" ht="12.75" x14ac:dyDescent="0.2">
      <c r="A2464" s="66"/>
      <c r="B2464" s="66"/>
      <c r="C2464" s="67"/>
      <c r="D2464" s="67"/>
      <c r="E2464" s="67"/>
      <c r="F2464" s="66"/>
      <c r="G2464" s="68"/>
      <c r="H2464" s="68"/>
      <c r="I2464" s="64"/>
      <c r="J2464" s="66"/>
      <c r="K2464" s="66"/>
    </row>
    <row r="2465" spans="1:11" ht="12.75" x14ac:dyDescent="0.2">
      <c r="A2465" s="66"/>
      <c r="B2465" s="66"/>
      <c r="C2465" s="67"/>
      <c r="D2465" s="67"/>
      <c r="E2465" s="67"/>
      <c r="F2465" s="66"/>
      <c r="G2465" s="68"/>
      <c r="H2465" s="68"/>
      <c r="I2465" s="69"/>
      <c r="J2465" s="66"/>
      <c r="K2465" s="66"/>
    </row>
    <row r="2466" spans="1:11" ht="12.75" x14ac:dyDescent="0.2">
      <c r="A2466" s="66"/>
      <c r="B2466" s="66"/>
      <c r="C2466" s="67"/>
      <c r="D2466" s="67"/>
      <c r="E2466" s="67"/>
      <c r="F2466" s="66"/>
      <c r="G2466" s="68"/>
      <c r="H2466" s="68"/>
      <c r="I2466" s="64"/>
      <c r="J2466" s="66"/>
      <c r="K2466" s="66"/>
    </row>
    <row r="2467" spans="1:11" ht="12.75" x14ac:dyDescent="0.2">
      <c r="A2467" s="66"/>
      <c r="B2467" s="66"/>
      <c r="C2467" s="67"/>
      <c r="D2467" s="67"/>
      <c r="E2467" s="67"/>
      <c r="F2467" s="66"/>
      <c r="G2467" s="68"/>
      <c r="H2467" s="68"/>
      <c r="I2467" s="64"/>
      <c r="J2467" s="66"/>
      <c r="K2467" s="66"/>
    </row>
    <row r="2468" spans="1:11" ht="12.75" x14ac:dyDescent="0.2">
      <c r="A2468" s="66"/>
      <c r="B2468" s="66"/>
      <c r="C2468" s="67"/>
      <c r="D2468" s="67"/>
      <c r="E2468" s="67"/>
      <c r="F2468" s="66"/>
      <c r="G2468" s="68"/>
      <c r="H2468" s="68"/>
      <c r="I2468" s="69"/>
      <c r="J2468" s="66"/>
      <c r="K2468" s="66"/>
    </row>
    <row r="2469" spans="1:11" ht="12.75" x14ac:dyDescent="0.2">
      <c r="A2469" s="66"/>
      <c r="B2469" s="66"/>
      <c r="C2469" s="67"/>
      <c r="D2469" s="67"/>
      <c r="E2469" s="67"/>
      <c r="F2469" s="66"/>
      <c r="G2469" s="68"/>
      <c r="H2469" s="68"/>
      <c r="I2469" s="69"/>
      <c r="J2469" s="66"/>
      <c r="K2469" s="66"/>
    </row>
    <row r="2470" spans="1:11" ht="12.75" x14ac:dyDescent="0.2">
      <c r="A2470" s="66"/>
      <c r="B2470" s="66"/>
      <c r="C2470" s="67"/>
      <c r="D2470" s="67"/>
      <c r="E2470" s="67"/>
      <c r="F2470" s="66"/>
      <c r="G2470" s="68"/>
      <c r="H2470" s="68"/>
      <c r="I2470" s="69"/>
      <c r="J2470" s="66"/>
      <c r="K2470" s="66"/>
    </row>
    <row r="2471" spans="1:11" ht="12.75" x14ac:dyDescent="0.2">
      <c r="A2471" s="66"/>
      <c r="B2471" s="66"/>
      <c r="C2471" s="67"/>
      <c r="D2471" s="67"/>
      <c r="E2471" s="67"/>
      <c r="F2471" s="66"/>
      <c r="G2471" s="68"/>
      <c r="H2471" s="68"/>
      <c r="I2471" s="69"/>
      <c r="J2471" s="66"/>
      <c r="K2471" s="66"/>
    </row>
    <row r="2472" spans="1:11" ht="12.75" x14ac:dyDescent="0.2">
      <c r="A2472" s="66"/>
      <c r="B2472" s="66"/>
      <c r="C2472" s="67"/>
      <c r="D2472" s="67"/>
      <c r="E2472" s="67"/>
      <c r="F2472" s="66"/>
      <c r="G2472" s="68"/>
      <c r="H2472" s="68"/>
      <c r="I2472" s="69"/>
      <c r="J2472" s="66"/>
      <c r="K2472" s="66"/>
    </row>
    <row r="2473" spans="1:11" ht="12.75" x14ac:dyDescent="0.2">
      <c r="A2473" s="66"/>
      <c r="B2473" s="66"/>
      <c r="C2473" s="67"/>
      <c r="D2473" s="67"/>
      <c r="E2473" s="67"/>
      <c r="F2473" s="66"/>
      <c r="G2473" s="68"/>
      <c r="H2473" s="68"/>
      <c r="I2473" s="69"/>
      <c r="J2473" s="66"/>
      <c r="K2473" s="66"/>
    </row>
    <row r="2474" spans="1:11" ht="12.75" x14ac:dyDescent="0.2">
      <c r="A2474" s="66"/>
      <c r="B2474" s="66"/>
      <c r="C2474" s="67"/>
      <c r="D2474" s="67"/>
      <c r="E2474" s="67"/>
      <c r="F2474" s="66"/>
      <c r="G2474" s="68"/>
      <c r="H2474" s="68"/>
      <c r="I2474" s="69"/>
      <c r="J2474" s="66"/>
      <c r="K2474" s="66"/>
    </row>
    <row r="2475" spans="1:11" ht="12.75" x14ac:dyDescent="0.2">
      <c r="A2475" s="66"/>
      <c r="B2475" s="66"/>
      <c r="C2475" s="67"/>
      <c r="D2475" s="67"/>
      <c r="E2475" s="67"/>
      <c r="F2475" s="66"/>
      <c r="G2475" s="68"/>
      <c r="H2475" s="68"/>
      <c r="I2475" s="69"/>
      <c r="J2475" s="66"/>
      <c r="K2475" s="66"/>
    </row>
    <row r="2476" spans="1:11" ht="12.75" x14ac:dyDescent="0.2">
      <c r="A2476" s="66"/>
      <c r="B2476" s="66"/>
      <c r="C2476" s="67"/>
      <c r="D2476" s="67"/>
      <c r="E2476" s="67"/>
      <c r="F2476" s="66"/>
      <c r="G2476" s="68"/>
      <c r="H2476" s="68"/>
      <c r="I2476" s="69"/>
      <c r="J2476" s="66"/>
      <c r="K2476" s="66"/>
    </row>
    <row r="2477" spans="1:11" ht="12.75" x14ac:dyDescent="0.2">
      <c r="A2477" s="66"/>
      <c r="B2477" s="66"/>
      <c r="C2477" s="67"/>
      <c r="D2477" s="67"/>
      <c r="E2477" s="67"/>
      <c r="F2477" s="66"/>
      <c r="G2477" s="68"/>
      <c r="H2477" s="68"/>
      <c r="I2477" s="69"/>
      <c r="J2477" s="66"/>
      <c r="K2477" s="66"/>
    </row>
    <row r="2478" spans="1:11" ht="12.75" x14ac:dyDescent="0.2">
      <c r="A2478" s="66"/>
      <c r="B2478" s="66"/>
      <c r="C2478" s="67"/>
      <c r="D2478" s="67"/>
      <c r="E2478" s="67"/>
      <c r="F2478" s="66"/>
      <c r="G2478" s="68"/>
      <c r="H2478" s="68"/>
      <c r="I2478" s="64"/>
      <c r="J2478" s="66"/>
      <c r="K2478" s="66"/>
    </row>
    <row r="2479" spans="1:11" ht="12.75" x14ac:dyDescent="0.2">
      <c r="A2479" s="66"/>
      <c r="B2479" s="66"/>
      <c r="C2479" s="67"/>
      <c r="D2479" s="67"/>
      <c r="E2479" s="67"/>
      <c r="F2479" s="66"/>
      <c r="G2479" s="68"/>
      <c r="H2479" s="68"/>
      <c r="I2479" s="69"/>
      <c r="J2479" s="66"/>
      <c r="K2479" s="66"/>
    </row>
    <row r="2480" spans="1:11" ht="12.75" x14ac:dyDescent="0.2">
      <c r="A2480" s="66"/>
      <c r="B2480" s="66"/>
      <c r="C2480" s="67"/>
      <c r="D2480" s="67"/>
      <c r="E2480" s="67"/>
      <c r="F2480" s="66"/>
      <c r="G2480" s="68"/>
      <c r="H2480" s="68"/>
      <c r="I2480" s="64"/>
      <c r="J2480" s="66"/>
      <c r="K2480" s="66"/>
    </row>
    <row r="2481" spans="1:11" ht="12.75" x14ac:dyDescent="0.2">
      <c r="A2481" s="66"/>
      <c r="B2481" s="66"/>
      <c r="C2481" s="67"/>
      <c r="D2481" s="67"/>
      <c r="E2481" s="67"/>
      <c r="F2481" s="66"/>
      <c r="G2481" s="68"/>
      <c r="H2481" s="68"/>
      <c r="I2481" s="70"/>
      <c r="J2481" s="66"/>
      <c r="K2481" s="66"/>
    </row>
    <row r="2482" spans="1:11" ht="12.75" x14ac:dyDescent="0.2">
      <c r="A2482" s="66"/>
      <c r="B2482" s="66"/>
      <c r="C2482" s="67"/>
      <c r="D2482" s="67"/>
      <c r="E2482" s="67"/>
      <c r="F2482" s="66"/>
      <c r="G2482" s="68"/>
      <c r="H2482" s="68"/>
      <c r="I2482" s="70"/>
      <c r="J2482" s="66"/>
      <c r="K2482" s="66"/>
    </row>
    <row r="2483" spans="1:11" ht="12.75" x14ac:dyDescent="0.2">
      <c r="A2483" s="66"/>
      <c r="B2483" s="66"/>
      <c r="C2483" s="67"/>
      <c r="D2483" s="67"/>
      <c r="E2483" s="67"/>
      <c r="F2483" s="66"/>
      <c r="G2483" s="68"/>
      <c r="H2483" s="68"/>
      <c r="I2483" s="70"/>
      <c r="J2483" s="66"/>
      <c r="K2483" s="66"/>
    </row>
    <row r="2484" spans="1:11" ht="12.75" x14ac:dyDescent="0.2">
      <c r="A2484" s="66"/>
      <c r="B2484" s="66"/>
      <c r="C2484" s="67"/>
      <c r="D2484" s="67"/>
      <c r="E2484" s="67"/>
      <c r="F2484" s="66"/>
      <c r="G2484" s="68"/>
      <c r="H2484" s="68"/>
      <c r="I2484" s="69"/>
      <c r="J2484" s="66"/>
      <c r="K2484" s="66"/>
    </row>
    <row r="2485" spans="1:11" ht="12.75" x14ac:dyDescent="0.2">
      <c r="A2485" s="66"/>
      <c r="B2485" s="66"/>
      <c r="C2485" s="67"/>
      <c r="D2485" s="67"/>
      <c r="E2485" s="67"/>
      <c r="F2485" s="66"/>
      <c r="G2485" s="68"/>
      <c r="H2485" s="68"/>
      <c r="I2485" s="69"/>
      <c r="J2485" s="66"/>
      <c r="K2485" s="66"/>
    </row>
    <row r="2486" spans="1:11" ht="12.75" x14ac:dyDescent="0.2">
      <c r="A2486" s="66"/>
      <c r="B2486" s="66"/>
      <c r="C2486" s="67"/>
      <c r="D2486" s="67"/>
      <c r="E2486" s="67"/>
      <c r="F2486" s="66"/>
      <c r="G2486" s="68"/>
      <c r="H2486" s="68"/>
      <c r="I2486" s="69"/>
      <c r="J2486" s="66"/>
      <c r="K2486" s="66"/>
    </row>
    <row r="2487" spans="1:11" ht="12.75" x14ac:dyDescent="0.2">
      <c r="A2487" s="66"/>
      <c r="B2487" s="66"/>
      <c r="C2487" s="67"/>
      <c r="D2487" s="67"/>
      <c r="E2487" s="67"/>
      <c r="F2487" s="66"/>
      <c r="G2487" s="68"/>
      <c r="H2487" s="68"/>
      <c r="I2487" s="69"/>
      <c r="J2487" s="66"/>
      <c r="K2487" s="66"/>
    </row>
    <row r="2488" spans="1:11" ht="12.75" x14ac:dyDescent="0.2">
      <c r="A2488" s="66"/>
      <c r="B2488" s="66"/>
      <c r="C2488" s="67"/>
      <c r="D2488" s="67"/>
      <c r="E2488" s="67"/>
      <c r="F2488" s="66"/>
      <c r="G2488" s="68"/>
      <c r="H2488" s="68"/>
      <c r="I2488" s="69"/>
      <c r="J2488" s="66"/>
      <c r="K2488" s="66"/>
    </row>
    <row r="2489" spans="1:11" ht="12.75" x14ac:dyDescent="0.2">
      <c r="A2489" s="66"/>
      <c r="B2489" s="66"/>
      <c r="C2489" s="67"/>
      <c r="D2489" s="67"/>
      <c r="E2489" s="67"/>
      <c r="F2489" s="66"/>
      <c r="G2489" s="68"/>
      <c r="H2489" s="68"/>
      <c r="I2489" s="69"/>
      <c r="J2489" s="66"/>
      <c r="K2489" s="66"/>
    </row>
    <row r="2490" spans="1:11" ht="12.75" x14ac:dyDescent="0.2">
      <c r="A2490" s="66"/>
      <c r="B2490" s="66"/>
      <c r="C2490" s="67"/>
      <c r="D2490" s="67"/>
      <c r="E2490" s="67"/>
      <c r="F2490" s="66"/>
      <c r="G2490" s="68"/>
      <c r="H2490" s="68"/>
      <c r="I2490" s="69"/>
      <c r="J2490" s="66"/>
      <c r="K2490" s="66"/>
    </row>
    <row r="2491" spans="1:11" ht="12.75" x14ac:dyDescent="0.2">
      <c r="A2491" s="66"/>
      <c r="B2491" s="66"/>
      <c r="C2491" s="67"/>
      <c r="D2491" s="67"/>
      <c r="E2491" s="67"/>
      <c r="F2491" s="66"/>
      <c r="G2491" s="68"/>
      <c r="H2491" s="68"/>
      <c r="I2491" s="69"/>
      <c r="J2491" s="66"/>
      <c r="K2491" s="66"/>
    </row>
    <row r="2492" spans="1:11" ht="12.75" x14ac:dyDescent="0.2">
      <c r="A2492" s="66"/>
      <c r="B2492" s="66"/>
      <c r="C2492" s="67"/>
      <c r="D2492" s="67"/>
      <c r="E2492" s="67"/>
      <c r="F2492" s="66"/>
      <c r="G2492" s="68"/>
      <c r="H2492" s="68"/>
      <c r="I2492" s="69"/>
      <c r="J2492" s="66"/>
      <c r="K2492" s="66"/>
    </row>
    <row r="2493" spans="1:11" ht="12.75" x14ac:dyDescent="0.2">
      <c r="A2493" s="66"/>
      <c r="B2493" s="66"/>
      <c r="C2493" s="67"/>
      <c r="D2493" s="67"/>
      <c r="E2493" s="67"/>
      <c r="F2493" s="66"/>
      <c r="G2493" s="68"/>
      <c r="H2493" s="68"/>
      <c r="I2493" s="69"/>
      <c r="J2493" s="66"/>
      <c r="K2493" s="66"/>
    </row>
    <row r="2494" spans="1:11" ht="12.75" x14ac:dyDescent="0.2">
      <c r="A2494" s="66"/>
      <c r="B2494" s="66"/>
      <c r="C2494" s="67"/>
      <c r="D2494" s="67"/>
      <c r="E2494" s="67"/>
      <c r="F2494" s="66"/>
      <c r="G2494" s="68"/>
      <c r="H2494" s="68"/>
      <c r="I2494" s="70"/>
      <c r="J2494" s="66"/>
      <c r="K2494" s="66"/>
    </row>
    <row r="2495" spans="1:11" ht="12.75" x14ac:dyDescent="0.2">
      <c r="A2495" s="66"/>
      <c r="B2495" s="66"/>
      <c r="C2495" s="67"/>
      <c r="D2495" s="67"/>
      <c r="E2495" s="67"/>
      <c r="F2495" s="66"/>
      <c r="G2495" s="68"/>
      <c r="H2495" s="68"/>
      <c r="I2495" s="69"/>
      <c r="J2495" s="66"/>
      <c r="K2495" s="66"/>
    </row>
    <row r="2496" spans="1:11" ht="12.75" x14ac:dyDescent="0.2">
      <c r="A2496" s="66"/>
      <c r="B2496" s="66"/>
      <c r="C2496" s="67"/>
      <c r="D2496" s="67"/>
      <c r="E2496" s="67"/>
      <c r="F2496" s="66"/>
      <c r="G2496" s="68"/>
      <c r="H2496" s="68"/>
      <c r="I2496" s="69"/>
      <c r="J2496" s="66"/>
      <c r="K2496" s="66"/>
    </row>
    <row r="2497" spans="1:11" ht="12.75" x14ac:dyDescent="0.2">
      <c r="A2497" s="68"/>
      <c r="B2497" s="68"/>
      <c r="C2497" s="67"/>
      <c r="D2497" s="67"/>
      <c r="E2497" s="67"/>
      <c r="F2497" s="68"/>
      <c r="G2497" s="68"/>
      <c r="H2497" s="68"/>
      <c r="I2497" s="69"/>
      <c r="J2497" s="68"/>
      <c r="K2497" s="68"/>
    </row>
    <row r="2498" spans="1:11" ht="12.75" x14ac:dyDescent="0.2">
      <c r="A2498" s="66"/>
      <c r="B2498" s="66"/>
      <c r="C2498" s="67"/>
      <c r="D2498" s="67"/>
      <c r="E2498" s="67"/>
      <c r="F2498" s="66"/>
      <c r="G2498" s="68"/>
      <c r="H2498" s="68"/>
      <c r="I2498" s="69"/>
      <c r="J2498" s="66"/>
      <c r="K2498" s="66"/>
    </row>
    <row r="2499" spans="1:11" ht="12.75" x14ac:dyDescent="0.2">
      <c r="A2499" s="66"/>
      <c r="B2499" s="66"/>
      <c r="C2499" s="67"/>
      <c r="D2499" s="67"/>
      <c r="E2499" s="67"/>
      <c r="F2499" s="66"/>
      <c r="G2499" s="68"/>
      <c r="H2499" s="68"/>
      <c r="I2499" s="69"/>
      <c r="J2499" s="66"/>
      <c r="K2499" s="66"/>
    </row>
    <row r="2500" spans="1:11" ht="12.75" x14ac:dyDescent="0.2">
      <c r="A2500" s="66"/>
      <c r="B2500" s="66"/>
      <c r="C2500" s="67"/>
      <c r="D2500" s="67"/>
      <c r="E2500" s="67"/>
      <c r="F2500" s="66"/>
      <c r="G2500" s="68"/>
      <c r="H2500" s="68"/>
      <c r="I2500" s="70"/>
      <c r="J2500" s="66"/>
      <c r="K2500" s="66"/>
    </row>
    <row r="2501" spans="1:11" ht="12.75" x14ac:dyDescent="0.2">
      <c r="A2501" s="66"/>
      <c r="B2501" s="66"/>
      <c r="C2501" s="67"/>
      <c r="D2501" s="67"/>
      <c r="E2501" s="67"/>
      <c r="F2501" s="66"/>
      <c r="G2501" s="68"/>
      <c r="H2501" s="68"/>
      <c r="I2501" s="69"/>
      <c r="J2501" s="66"/>
      <c r="K2501" s="66"/>
    </row>
    <row r="2502" spans="1:11" ht="12.75" x14ac:dyDescent="0.2">
      <c r="A2502" s="66"/>
      <c r="B2502" s="66"/>
      <c r="C2502" s="67"/>
      <c r="D2502" s="67"/>
      <c r="E2502" s="67"/>
      <c r="F2502" s="66"/>
      <c r="G2502" s="68"/>
      <c r="H2502" s="68"/>
      <c r="I2502" s="69"/>
      <c r="J2502" s="66"/>
      <c r="K2502" s="66"/>
    </row>
    <row r="2503" spans="1:11" ht="12.75" x14ac:dyDescent="0.2">
      <c r="A2503" s="66"/>
      <c r="B2503" s="66"/>
      <c r="C2503" s="67"/>
      <c r="D2503" s="67"/>
      <c r="E2503" s="67"/>
      <c r="F2503" s="66"/>
      <c r="G2503" s="68"/>
      <c r="H2503" s="68"/>
      <c r="I2503" s="69"/>
      <c r="J2503" s="66"/>
      <c r="K2503" s="66"/>
    </row>
    <row r="2504" spans="1:11" ht="12.75" x14ac:dyDescent="0.2">
      <c r="A2504" s="66"/>
      <c r="B2504" s="66"/>
      <c r="C2504" s="67"/>
      <c r="D2504" s="67"/>
      <c r="E2504" s="67"/>
      <c r="F2504" s="66"/>
      <c r="G2504" s="68"/>
      <c r="H2504" s="68"/>
      <c r="I2504" s="69"/>
      <c r="J2504" s="66"/>
      <c r="K2504" s="66"/>
    </row>
    <row r="2505" spans="1:11" ht="12.75" x14ac:dyDescent="0.2">
      <c r="A2505" s="66"/>
      <c r="B2505" s="66"/>
      <c r="C2505" s="67"/>
      <c r="D2505" s="67"/>
      <c r="E2505" s="67"/>
      <c r="F2505" s="66"/>
      <c r="G2505" s="68"/>
      <c r="H2505" s="68"/>
      <c r="I2505" s="69"/>
      <c r="J2505" s="66"/>
      <c r="K2505" s="66"/>
    </row>
    <row r="2506" spans="1:11" ht="12.75" x14ac:dyDescent="0.2">
      <c r="A2506" s="66"/>
      <c r="B2506" s="66"/>
      <c r="C2506" s="67"/>
      <c r="D2506" s="67"/>
      <c r="E2506" s="67"/>
      <c r="F2506" s="66"/>
      <c r="G2506" s="68"/>
      <c r="H2506" s="68"/>
      <c r="I2506" s="64"/>
      <c r="J2506" s="66"/>
      <c r="K2506" s="66"/>
    </row>
    <row r="2507" spans="1:11" ht="12.75" x14ac:dyDescent="0.2">
      <c r="A2507" s="66"/>
      <c r="B2507" s="66"/>
      <c r="C2507" s="67"/>
      <c r="D2507" s="67"/>
      <c r="E2507" s="67"/>
      <c r="F2507" s="66"/>
      <c r="G2507" s="68"/>
      <c r="H2507" s="68"/>
      <c r="I2507" s="69"/>
      <c r="J2507" s="66"/>
      <c r="K2507" s="66"/>
    </row>
    <row r="2508" spans="1:11" ht="12.75" x14ac:dyDescent="0.2">
      <c r="A2508" s="66"/>
      <c r="B2508" s="66"/>
      <c r="C2508" s="67"/>
      <c r="D2508" s="67"/>
      <c r="E2508" s="67"/>
      <c r="F2508" s="66"/>
      <c r="G2508" s="68"/>
      <c r="H2508" s="68"/>
      <c r="I2508" s="69"/>
      <c r="J2508" s="66"/>
      <c r="K2508" s="66"/>
    </row>
    <row r="2509" spans="1:11" ht="12.75" x14ac:dyDescent="0.2">
      <c r="A2509" s="66"/>
      <c r="B2509" s="66"/>
      <c r="C2509" s="67"/>
      <c r="D2509" s="67"/>
      <c r="E2509" s="67"/>
      <c r="F2509" s="66"/>
      <c r="G2509" s="68"/>
      <c r="H2509" s="68"/>
      <c r="I2509" s="70"/>
      <c r="J2509" s="66"/>
      <c r="K2509" s="66"/>
    </row>
    <row r="2510" spans="1:11" ht="12.75" x14ac:dyDescent="0.2">
      <c r="A2510" s="66"/>
      <c r="B2510" s="66"/>
      <c r="C2510" s="67"/>
      <c r="D2510" s="67"/>
      <c r="E2510" s="67"/>
      <c r="F2510" s="66"/>
      <c r="G2510" s="68"/>
      <c r="H2510" s="68"/>
      <c r="I2510" s="69"/>
      <c r="J2510" s="66"/>
      <c r="K2510" s="66"/>
    </row>
    <row r="2511" spans="1:11" ht="12.75" x14ac:dyDescent="0.2">
      <c r="A2511" s="66"/>
      <c r="B2511" s="66"/>
      <c r="C2511" s="67"/>
      <c r="D2511" s="67"/>
      <c r="E2511" s="67"/>
      <c r="F2511" s="66"/>
      <c r="G2511" s="68"/>
      <c r="H2511" s="68"/>
      <c r="I2511" s="69"/>
      <c r="J2511" s="66"/>
      <c r="K2511" s="66"/>
    </row>
    <row r="2512" spans="1:11" ht="12.75" x14ac:dyDescent="0.2">
      <c r="A2512" s="66"/>
      <c r="B2512" s="66"/>
      <c r="C2512" s="67"/>
      <c r="D2512" s="67"/>
      <c r="E2512" s="67"/>
      <c r="F2512" s="66"/>
      <c r="G2512" s="68"/>
      <c r="H2512" s="68"/>
      <c r="I2512" s="69"/>
      <c r="J2512" s="66"/>
      <c r="K2512" s="66"/>
    </row>
    <row r="2513" spans="1:11" ht="12.75" x14ac:dyDescent="0.2">
      <c r="A2513" s="66"/>
      <c r="B2513" s="66"/>
      <c r="C2513" s="67"/>
      <c r="D2513" s="67"/>
      <c r="E2513" s="67"/>
      <c r="F2513" s="66"/>
      <c r="G2513" s="68"/>
      <c r="H2513" s="68"/>
      <c r="I2513" s="69"/>
      <c r="J2513" s="66"/>
      <c r="K2513" s="66"/>
    </row>
    <row r="2514" spans="1:11" ht="12.75" x14ac:dyDescent="0.2">
      <c r="A2514" s="66"/>
      <c r="B2514" s="66"/>
      <c r="C2514" s="67"/>
      <c r="D2514" s="67"/>
      <c r="E2514" s="67"/>
      <c r="F2514" s="66"/>
      <c r="G2514" s="68"/>
      <c r="H2514" s="68"/>
      <c r="I2514" s="69"/>
      <c r="J2514" s="66"/>
      <c r="K2514" s="66"/>
    </row>
    <row r="2515" spans="1:11" ht="12.75" x14ac:dyDescent="0.2">
      <c r="A2515" s="66"/>
      <c r="B2515" s="66"/>
      <c r="C2515" s="67"/>
      <c r="D2515" s="67"/>
      <c r="E2515" s="67"/>
      <c r="F2515" s="66"/>
      <c r="G2515" s="68"/>
      <c r="H2515" s="68"/>
      <c r="I2515" s="69"/>
      <c r="J2515" s="66"/>
      <c r="K2515" s="66"/>
    </row>
    <row r="2516" spans="1:11" ht="12.75" x14ac:dyDescent="0.2">
      <c r="A2516" s="66"/>
      <c r="B2516" s="66"/>
      <c r="C2516" s="67"/>
      <c r="D2516" s="67"/>
      <c r="E2516" s="67"/>
      <c r="F2516" s="66"/>
      <c r="G2516" s="68"/>
      <c r="H2516" s="68"/>
      <c r="I2516" s="69"/>
      <c r="J2516" s="66"/>
      <c r="K2516" s="66"/>
    </row>
    <row r="2517" spans="1:11" ht="12.75" x14ac:dyDescent="0.2">
      <c r="A2517" s="66"/>
      <c r="B2517" s="66"/>
      <c r="C2517" s="67"/>
      <c r="D2517" s="67"/>
      <c r="E2517" s="67"/>
      <c r="F2517" s="66"/>
      <c r="G2517" s="68"/>
      <c r="H2517" s="68"/>
      <c r="I2517" s="69"/>
      <c r="J2517" s="66"/>
      <c r="K2517" s="66"/>
    </row>
    <row r="2518" spans="1:11" ht="12.75" x14ac:dyDescent="0.2">
      <c r="A2518" s="66"/>
      <c r="B2518" s="66"/>
      <c r="C2518" s="67"/>
      <c r="D2518" s="67"/>
      <c r="E2518" s="67"/>
      <c r="F2518" s="66"/>
      <c r="G2518" s="68"/>
      <c r="H2518" s="68"/>
      <c r="I2518" s="69"/>
      <c r="J2518" s="66"/>
      <c r="K2518" s="66"/>
    </row>
    <row r="2519" spans="1:11" ht="12.75" x14ac:dyDescent="0.2">
      <c r="A2519" s="66"/>
      <c r="B2519" s="66"/>
      <c r="C2519" s="67"/>
      <c r="D2519" s="67"/>
      <c r="E2519" s="67"/>
      <c r="F2519" s="66"/>
      <c r="G2519" s="68"/>
      <c r="H2519" s="68"/>
      <c r="I2519" s="69"/>
      <c r="J2519" s="66"/>
      <c r="K2519" s="66"/>
    </row>
    <row r="2520" spans="1:11" ht="12.75" x14ac:dyDescent="0.2">
      <c r="A2520" s="66"/>
      <c r="B2520" s="66"/>
      <c r="C2520" s="67"/>
      <c r="D2520" s="67"/>
      <c r="E2520" s="67"/>
      <c r="F2520" s="66"/>
      <c r="G2520" s="68"/>
      <c r="H2520" s="68"/>
      <c r="I2520" s="69"/>
      <c r="J2520" s="66"/>
      <c r="K2520" s="66"/>
    </row>
    <row r="2521" spans="1:11" ht="12.75" x14ac:dyDescent="0.2">
      <c r="A2521" s="66"/>
      <c r="B2521" s="66"/>
      <c r="C2521" s="67"/>
      <c r="D2521" s="67"/>
      <c r="E2521" s="67"/>
      <c r="F2521" s="66"/>
      <c r="G2521" s="68"/>
      <c r="H2521" s="68"/>
      <c r="I2521" s="69"/>
      <c r="J2521" s="66"/>
      <c r="K2521" s="66"/>
    </row>
    <row r="2522" spans="1:11" ht="12.75" x14ac:dyDescent="0.2">
      <c r="A2522" s="66"/>
      <c r="B2522" s="66"/>
      <c r="C2522" s="67"/>
      <c r="D2522" s="67"/>
      <c r="E2522" s="67"/>
      <c r="F2522" s="66"/>
      <c r="G2522" s="68"/>
      <c r="H2522" s="68"/>
      <c r="I2522" s="69"/>
      <c r="J2522" s="66"/>
      <c r="K2522" s="66"/>
    </row>
    <row r="2523" spans="1:11" ht="12.75" x14ac:dyDescent="0.2">
      <c r="A2523" s="66"/>
      <c r="B2523" s="66"/>
      <c r="C2523" s="67"/>
      <c r="D2523" s="67"/>
      <c r="E2523" s="67"/>
      <c r="F2523" s="66"/>
      <c r="G2523" s="68"/>
      <c r="H2523" s="68"/>
      <c r="I2523" s="69"/>
      <c r="J2523" s="66"/>
      <c r="K2523" s="66"/>
    </row>
    <row r="2524" spans="1:11" ht="12.75" x14ac:dyDescent="0.2">
      <c r="A2524" s="66"/>
      <c r="B2524" s="66"/>
      <c r="C2524" s="67"/>
      <c r="D2524" s="67"/>
      <c r="E2524" s="67"/>
      <c r="F2524" s="66"/>
      <c r="G2524" s="68"/>
      <c r="H2524" s="68"/>
      <c r="I2524" s="69"/>
      <c r="J2524" s="66"/>
      <c r="K2524" s="66"/>
    </row>
    <row r="2525" spans="1:11" ht="12.75" x14ac:dyDescent="0.2">
      <c r="A2525" s="66"/>
      <c r="B2525" s="66"/>
      <c r="C2525" s="67"/>
      <c r="D2525" s="67"/>
      <c r="E2525" s="67"/>
      <c r="F2525" s="66"/>
      <c r="G2525" s="68"/>
      <c r="H2525" s="68"/>
      <c r="I2525" s="69"/>
      <c r="J2525" s="66"/>
      <c r="K2525" s="66"/>
    </row>
    <row r="2526" spans="1:11" ht="12.75" x14ac:dyDescent="0.2">
      <c r="A2526" s="66"/>
      <c r="B2526" s="66"/>
      <c r="C2526" s="67"/>
      <c r="D2526" s="67"/>
      <c r="E2526" s="67"/>
      <c r="F2526" s="66"/>
      <c r="G2526" s="68"/>
      <c r="H2526" s="68"/>
      <c r="I2526" s="69"/>
      <c r="J2526" s="66"/>
      <c r="K2526" s="66"/>
    </row>
    <row r="2527" spans="1:11" ht="12.75" x14ac:dyDescent="0.2">
      <c r="A2527" s="66"/>
      <c r="B2527" s="66"/>
      <c r="C2527" s="67"/>
      <c r="D2527" s="67"/>
      <c r="E2527" s="67"/>
      <c r="F2527" s="66"/>
      <c r="G2527" s="68"/>
      <c r="H2527" s="68"/>
      <c r="I2527" s="69"/>
      <c r="J2527" s="66"/>
      <c r="K2527" s="66"/>
    </row>
    <row r="2528" spans="1:11" ht="12.75" x14ac:dyDescent="0.2">
      <c r="A2528" s="66"/>
      <c r="B2528" s="66"/>
      <c r="C2528" s="67"/>
      <c r="D2528" s="67"/>
      <c r="E2528" s="67"/>
      <c r="F2528" s="66"/>
      <c r="G2528" s="68"/>
      <c r="H2528" s="68"/>
      <c r="I2528" s="69"/>
      <c r="J2528" s="66"/>
      <c r="K2528" s="66"/>
    </row>
    <row r="2529" spans="1:11" ht="12.75" x14ac:dyDescent="0.2">
      <c r="A2529" s="66"/>
      <c r="B2529" s="66"/>
      <c r="C2529" s="67"/>
      <c r="D2529" s="67"/>
      <c r="E2529" s="67"/>
      <c r="F2529" s="66"/>
      <c r="G2529" s="68"/>
      <c r="H2529" s="68"/>
      <c r="I2529" s="69"/>
      <c r="J2529" s="66"/>
      <c r="K2529" s="66"/>
    </row>
    <row r="2530" spans="1:11" ht="12.75" x14ac:dyDescent="0.2">
      <c r="A2530" s="66"/>
      <c r="B2530" s="66"/>
      <c r="C2530" s="67"/>
      <c r="D2530" s="67"/>
      <c r="E2530" s="67"/>
      <c r="F2530" s="66"/>
      <c r="G2530" s="68"/>
      <c r="H2530" s="68"/>
      <c r="I2530" s="69"/>
      <c r="J2530" s="66"/>
      <c r="K2530" s="66"/>
    </row>
    <row r="2531" spans="1:11" ht="12.75" x14ac:dyDescent="0.2">
      <c r="A2531" s="66"/>
      <c r="B2531" s="66"/>
      <c r="C2531" s="67"/>
      <c r="D2531" s="67"/>
      <c r="E2531" s="67"/>
      <c r="F2531" s="66"/>
      <c r="G2531" s="68"/>
      <c r="H2531" s="68"/>
      <c r="I2531" s="69"/>
      <c r="J2531" s="66"/>
      <c r="K2531" s="66"/>
    </row>
    <row r="2532" spans="1:11" ht="12.75" x14ac:dyDescent="0.2">
      <c r="A2532" s="66"/>
      <c r="B2532" s="66"/>
      <c r="C2532" s="67"/>
      <c r="D2532" s="67"/>
      <c r="E2532" s="67"/>
      <c r="F2532" s="66"/>
      <c r="G2532" s="68"/>
      <c r="H2532" s="68"/>
      <c r="I2532" s="69"/>
      <c r="J2532" s="66"/>
      <c r="K2532" s="66"/>
    </row>
    <row r="2533" spans="1:11" ht="12.75" x14ac:dyDescent="0.2">
      <c r="A2533" s="66"/>
      <c r="B2533" s="66"/>
      <c r="C2533" s="67"/>
      <c r="D2533" s="67"/>
      <c r="E2533" s="67"/>
      <c r="F2533" s="66"/>
      <c r="G2533" s="68"/>
      <c r="H2533" s="68"/>
      <c r="I2533" s="69"/>
      <c r="J2533" s="66"/>
      <c r="K2533" s="66"/>
    </row>
    <row r="2534" spans="1:11" ht="12.75" x14ac:dyDescent="0.2">
      <c r="A2534" s="66"/>
      <c r="B2534" s="66"/>
      <c r="C2534" s="67"/>
      <c r="D2534" s="67"/>
      <c r="E2534" s="67"/>
      <c r="F2534" s="66"/>
      <c r="G2534" s="68"/>
      <c r="H2534" s="68"/>
      <c r="I2534" s="69"/>
      <c r="J2534" s="66"/>
      <c r="K2534" s="66"/>
    </row>
    <row r="2535" spans="1:11" ht="12.75" x14ac:dyDescent="0.2">
      <c r="A2535" s="66"/>
      <c r="B2535" s="66"/>
      <c r="C2535" s="67"/>
      <c r="D2535" s="67"/>
      <c r="E2535" s="67"/>
      <c r="F2535" s="66"/>
      <c r="G2535" s="68"/>
      <c r="H2535" s="68"/>
      <c r="I2535" s="69"/>
      <c r="J2535" s="66"/>
      <c r="K2535" s="66"/>
    </row>
    <row r="2536" spans="1:11" ht="12.75" x14ac:dyDescent="0.2">
      <c r="A2536" s="66"/>
      <c r="B2536" s="66"/>
      <c r="C2536" s="67"/>
      <c r="D2536" s="67"/>
      <c r="E2536" s="67"/>
      <c r="F2536" s="66"/>
      <c r="G2536" s="68"/>
      <c r="H2536" s="68"/>
      <c r="I2536" s="69"/>
      <c r="J2536" s="66"/>
      <c r="K2536" s="66"/>
    </row>
    <row r="2537" spans="1:11" ht="12.75" x14ac:dyDescent="0.2">
      <c r="A2537" s="66"/>
      <c r="B2537" s="66"/>
      <c r="C2537" s="67"/>
      <c r="D2537" s="67"/>
      <c r="E2537" s="67"/>
      <c r="F2537" s="66"/>
      <c r="G2537" s="68"/>
      <c r="H2537" s="68"/>
      <c r="I2537" s="69"/>
      <c r="J2537" s="66"/>
      <c r="K2537" s="66"/>
    </row>
    <row r="2538" spans="1:11" ht="12.75" x14ac:dyDescent="0.2">
      <c r="A2538" s="66"/>
      <c r="B2538" s="66"/>
      <c r="C2538" s="67"/>
      <c r="D2538" s="67"/>
      <c r="E2538" s="67"/>
      <c r="F2538" s="66"/>
      <c r="G2538" s="68"/>
      <c r="H2538" s="68"/>
      <c r="I2538" s="69"/>
      <c r="J2538" s="66"/>
      <c r="K2538" s="66"/>
    </row>
    <row r="2539" spans="1:11" ht="12.75" x14ac:dyDescent="0.2">
      <c r="A2539" s="66"/>
      <c r="B2539" s="66"/>
      <c r="C2539" s="67"/>
      <c r="D2539" s="67"/>
      <c r="E2539" s="67"/>
      <c r="F2539" s="66"/>
      <c r="G2539" s="68"/>
      <c r="H2539" s="68"/>
      <c r="I2539" s="69"/>
      <c r="J2539" s="66"/>
      <c r="K2539" s="66"/>
    </row>
    <row r="2540" spans="1:11" ht="12.75" x14ac:dyDescent="0.2">
      <c r="A2540" s="66"/>
      <c r="B2540" s="66"/>
      <c r="C2540" s="67"/>
      <c r="D2540" s="67"/>
      <c r="E2540" s="67"/>
      <c r="F2540" s="66"/>
      <c r="G2540" s="68"/>
      <c r="H2540" s="68"/>
      <c r="I2540" s="70"/>
      <c r="J2540" s="66"/>
      <c r="K2540" s="66"/>
    </row>
    <row r="2541" spans="1:11" ht="12.75" x14ac:dyDescent="0.2">
      <c r="A2541" s="66"/>
      <c r="B2541" s="66"/>
      <c r="C2541" s="67"/>
      <c r="D2541" s="67"/>
      <c r="E2541" s="67"/>
      <c r="F2541" s="66"/>
      <c r="G2541" s="68"/>
      <c r="H2541" s="68"/>
      <c r="I2541" s="69"/>
      <c r="J2541" s="66"/>
      <c r="K2541" s="66"/>
    </row>
    <row r="2542" spans="1:11" ht="12.75" x14ac:dyDescent="0.2">
      <c r="A2542" s="66"/>
      <c r="B2542" s="66"/>
      <c r="C2542" s="67"/>
      <c r="D2542" s="67"/>
      <c r="E2542" s="67"/>
      <c r="F2542" s="66"/>
      <c r="G2542" s="68"/>
      <c r="H2542" s="68"/>
      <c r="I2542" s="69"/>
      <c r="J2542" s="66"/>
      <c r="K2542" s="66"/>
    </row>
    <row r="2543" spans="1:11" ht="12.75" x14ac:dyDescent="0.2">
      <c r="A2543" s="66"/>
      <c r="B2543" s="66"/>
      <c r="C2543" s="67"/>
      <c r="D2543" s="67"/>
      <c r="E2543" s="67"/>
      <c r="F2543" s="66"/>
      <c r="G2543" s="68"/>
      <c r="H2543" s="68"/>
      <c r="I2543" s="69"/>
      <c r="J2543" s="66"/>
      <c r="K2543" s="66"/>
    </row>
    <row r="2544" spans="1:11" ht="12.75" x14ac:dyDescent="0.2">
      <c r="A2544" s="66"/>
      <c r="B2544" s="66"/>
      <c r="C2544" s="67"/>
      <c r="D2544" s="67"/>
      <c r="E2544" s="67"/>
      <c r="F2544" s="66"/>
      <c r="G2544" s="68"/>
      <c r="H2544" s="68"/>
      <c r="I2544" s="70"/>
      <c r="J2544" s="66"/>
      <c r="K2544" s="66"/>
    </row>
    <row r="2545" spans="1:11" ht="12.75" x14ac:dyDescent="0.2">
      <c r="A2545" s="66"/>
      <c r="B2545" s="66"/>
      <c r="C2545" s="67"/>
      <c r="D2545" s="67"/>
      <c r="E2545" s="67"/>
      <c r="F2545" s="66"/>
      <c r="G2545" s="68"/>
      <c r="H2545" s="68"/>
      <c r="I2545" s="69"/>
      <c r="J2545" s="66"/>
      <c r="K2545" s="66"/>
    </row>
    <row r="2546" spans="1:11" ht="12.75" x14ac:dyDescent="0.2">
      <c r="A2546" s="66"/>
      <c r="B2546" s="66"/>
      <c r="C2546" s="67"/>
      <c r="D2546" s="67"/>
      <c r="E2546" s="67"/>
      <c r="F2546" s="66"/>
      <c r="G2546" s="68"/>
      <c r="H2546" s="68"/>
      <c r="I2546" s="69"/>
      <c r="J2546" s="66"/>
      <c r="K2546" s="66"/>
    </row>
    <row r="2547" spans="1:11" ht="12.75" x14ac:dyDescent="0.2">
      <c r="A2547" s="66"/>
      <c r="B2547" s="66"/>
      <c r="C2547" s="67"/>
      <c r="D2547" s="67"/>
      <c r="E2547" s="67"/>
      <c r="F2547" s="66"/>
      <c r="G2547" s="68"/>
      <c r="H2547" s="68"/>
      <c r="I2547" s="69"/>
      <c r="J2547" s="66"/>
      <c r="K2547" s="66"/>
    </row>
    <row r="2548" spans="1:11" ht="12.75" x14ac:dyDescent="0.2">
      <c r="A2548" s="66"/>
      <c r="B2548" s="66"/>
      <c r="C2548" s="67"/>
      <c r="D2548" s="67"/>
      <c r="E2548" s="67"/>
      <c r="F2548" s="66"/>
      <c r="G2548" s="68"/>
      <c r="H2548" s="68"/>
      <c r="I2548" s="69"/>
      <c r="J2548" s="66"/>
      <c r="K2548" s="66"/>
    </row>
    <row r="2549" spans="1:11" ht="12.75" x14ac:dyDescent="0.2">
      <c r="A2549" s="66"/>
      <c r="B2549" s="66"/>
      <c r="C2549" s="67"/>
      <c r="D2549" s="67"/>
      <c r="E2549" s="67"/>
      <c r="F2549" s="66"/>
      <c r="G2549" s="68"/>
      <c r="H2549" s="68"/>
      <c r="I2549" s="69"/>
      <c r="J2549" s="66"/>
      <c r="K2549" s="66"/>
    </row>
    <row r="2550" spans="1:11" ht="12.75" x14ac:dyDescent="0.2">
      <c r="A2550" s="66"/>
      <c r="B2550" s="66"/>
      <c r="C2550" s="67"/>
      <c r="D2550" s="67"/>
      <c r="E2550" s="67"/>
      <c r="F2550" s="66"/>
      <c r="G2550" s="68"/>
      <c r="H2550" s="68"/>
      <c r="I2550" s="69"/>
      <c r="J2550" s="66"/>
      <c r="K2550" s="66"/>
    </row>
    <row r="2551" spans="1:11" ht="12.75" x14ac:dyDescent="0.2">
      <c r="A2551" s="66"/>
      <c r="B2551" s="66"/>
      <c r="C2551" s="67"/>
      <c r="D2551" s="67"/>
      <c r="E2551" s="67"/>
      <c r="F2551" s="66"/>
      <c r="G2551" s="68"/>
      <c r="H2551" s="68"/>
      <c r="I2551" s="69"/>
      <c r="J2551" s="66"/>
      <c r="K2551" s="66"/>
    </row>
    <row r="2552" spans="1:11" ht="12.75" x14ac:dyDescent="0.2">
      <c r="A2552" s="66"/>
      <c r="B2552" s="66"/>
      <c r="C2552" s="67"/>
      <c r="D2552" s="67"/>
      <c r="E2552" s="67"/>
      <c r="F2552" s="66"/>
      <c r="G2552" s="68"/>
      <c r="H2552" s="68"/>
      <c r="I2552" s="74"/>
      <c r="J2552" s="66"/>
      <c r="K2552" s="66"/>
    </row>
    <row r="2553" spans="1:11" ht="12.75" x14ac:dyDescent="0.2">
      <c r="A2553" s="66"/>
      <c r="B2553" s="66"/>
      <c r="C2553" s="67"/>
      <c r="D2553" s="67"/>
      <c r="E2553" s="67"/>
      <c r="F2553" s="66"/>
      <c r="G2553" s="68"/>
      <c r="H2553" s="68"/>
      <c r="I2553" s="87"/>
      <c r="J2553" s="66"/>
      <c r="K2553" s="66"/>
    </row>
    <row r="2554" spans="1:11" ht="12.75" x14ac:dyDescent="0.2">
      <c r="A2554" s="66"/>
      <c r="B2554" s="66"/>
      <c r="C2554" s="67"/>
      <c r="D2554" s="67"/>
      <c r="E2554" s="67"/>
      <c r="F2554" s="66"/>
      <c r="G2554" s="68"/>
      <c r="H2554" s="68"/>
      <c r="I2554" s="88"/>
      <c r="J2554" s="66"/>
      <c r="K2554" s="66"/>
    </row>
    <row r="2555" spans="1:11" ht="12.75" x14ac:dyDescent="0.2">
      <c r="A2555" s="66"/>
      <c r="B2555" s="66"/>
      <c r="C2555" s="67"/>
      <c r="D2555" s="67"/>
      <c r="E2555" s="67"/>
      <c r="F2555" s="66"/>
      <c r="G2555" s="68"/>
      <c r="H2555" s="68"/>
      <c r="I2555" s="71"/>
      <c r="J2555" s="66"/>
      <c r="K2555" s="66"/>
    </row>
    <row r="2556" spans="1:11" ht="12.75" x14ac:dyDescent="0.2">
      <c r="A2556" s="66"/>
      <c r="B2556" s="66"/>
      <c r="C2556" s="67"/>
      <c r="D2556" s="67"/>
      <c r="E2556" s="67"/>
      <c r="F2556" s="66"/>
      <c r="G2556" s="68"/>
      <c r="I2556" s="68"/>
      <c r="J2556" s="66"/>
      <c r="K2556" s="66"/>
    </row>
    <row r="2557" spans="1:11" ht="12.75" x14ac:dyDescent="0.2">
      <c r="A2557" s="66"/>
      <c r="B2557" s="66"/>
      <c r="C2557" s="67"/>
      <c r="D2557" s="67"/>
      <c r="E2557" s="67"/>
      <c r="F2557" s="66"/>
      <c r="G2557" s="68"/>
      <c r="H2557" s="68"/>
      <c r="I2557" s="69"/>
      <c r="J2557" s="66"/>
      <c r="K2557" s="66"/>
    </row>
    <row r="2558" spans="1:11" ht="12.75" x14ac:dyDescent="0.2">
      <c r="A2558" s="66"/>
      <c r="B2558" s="66"/>
      <c r="C2558" s="67"/>
      <c r="D2558" s="67"/>
      <c r="E2558" s="67"/>
      <c r="F2558" s="66"/>
      <c r="G2558" s="68"/>
      <c r="H2558" s="68"/>
      <c r="I2558" s="69"/>
      <c r="J2558" s="66"/>
      <c r="K2558" s="66"/>
    </row>
    <row r="2559" spans="1:11" ht="12.75" x14ac:dyDescent="0.2">
      <c r="A2559" s="66"/>
      <c r="B2559" s="66"/>
      <c r="C2559" s="67"/>
      <c r="D2559" s="67"/>
      <c r="E2559" s="67"/>
      <c r="F2559" s="66"/>
      <c r="G2559" s="68"/>
      <c r="H2559" s="68"/>
      <c r="I2559" s="69"/>
      <c r="J2559" s="66"/>
      <c r="K2559" s="66"/>
    </row>
    <row r="2560" spans="1:11" ht="12.75" x14ac:dyDescent="0.2">
      <c r="A2560" s="66"/>
      <c r="B2560" s="66"/>
      <c r="C2560" s="67"/>
      <c r="D2560" s="67"/>
      <c r="E2560" s="67"/>
      <c r="F2560" s="66"/>
      <c r="G2560" s="68"/>
      <c r="H2560" s="68"/>
      <c r="I2560" s="69"/>
      <c r="J2560" s="66"/>
      <c r="K2560" s="66"/>
    </row>
    <row r="2561" spans="1:11" ht="12.75" x14ac:dyDescent="0.2">
      <c r="A2561" s="66"/>
      <c r="B2561" s="66"/>
      <c r="C2561" s="67"/>
      <c r="D2561" s="67"/>
      <c r="E2561" s="67"/>
      <c r="F2561" s="66"/>
      <c r="G2561" s="68"/>
      <c r="H2561" s="68"/>
      <c r="I2561" s="69"/>
      <c r="J2561" s="66"/>
      <c r="K2561" s="66"/>
    </row>
    <row r="2562" spans="1:11" ht="12.75" x14ac:dyDescent="0.2">
      <c r="A2562" s="66"/>
      <c r="B2562" s="66"/>
      <c r="C2562" s="67"/>
      <c r="D2562" s="67"/>
      <c r="E2562" s="67"/>
      <c r="F2562" s="66"/>
      <c r="G2562" s="68"/>
      <c r="H2562" s="68"/>
      <c r="I2562" s="69"/>
      <c r="J2562" s="66"/>
      <c r="K2562" s="66"/>
    </row>
    <row r="2563" spans="1:11" ht="12.75" x14ac:dyDescent="0.2">
      <c r="A2563" s="66"/>
      <c r="B2563" s="66"/>
      <c r="C2563" s="67"/>
      <c r="D2563" s="67"/>
      <c r="E2563" s="67"/>
      <c r="F2563" s="66"/>
      <c r="G2563" s="68"/>
      <c r="H2563" s="68"/>
      <c r="I2563" s="69"/>
      <c r="J2563" s="66"/>
      <c r="K2563" s="66"/>
    </row>
    <row r="2564" spans="1:11" ht="12.75" x14ac:dyDescent="0.2">
      <c r="A2564" s="66"/>
      <c r="B2564" s="66"/>
      <c r="C2564" s="67"/>
      <c r="D2564" s="67"/>
      <c r="E2564" s="67"/>
      <c r="F2564" s="66"/>
      <c r="G2564" s="68"/>
      <c r="H2564" s="68"/>
      <c r="I2564" s="69"/>
      <c r="J2564" s="66"/>
      <c r="K2564" s="66"/>
    </row>
    <row r="2565" spans="1:11" ht="12.75" x14ac:dyDescent="0.2">
      <c r="A2565" s="66"/>
      <c r="B2565" s="66"/>
      <c r="C2565" s="67"/>
      <c r="D2565" s="67"/>
      <c r="E2565" s="67"/>
      <c r="F2565" s="66"/>
      <c r="G2565" s="68"/>
      <c r="H2565" s="68"/>
      <c r="I2565" s="69"/>
      <c r="J2565" s="66"/>
      <c r="K2565" s="66"/>
    </row>
    <row r="2566" spans="1:11" ht="12.75" x14ac:dyDescent="0.2">
      <c r="A2566" s="66"/>
      <c r="B2566" s="66"/>
      <c r="C2566" s="67"/>
      <c r="D2566" s="67"/>
      <c r="E2566" s="67"/>
      <c r="F2566" s="66"/>
      <c r="G2566" s="68"/>
      <c r="H2566" s="68"/>
      <c r="I2566" s="69"/>
      <c r="J2566" s="66"/>
      <c r="K2566" s="66"/>
    </row>
    <row r="2567" spans="1:11" ht="12.75" x14ac:dyDescent="0.2">
      <c r="A2567" s="66"/>
      <c r="B2567" s="66"/>
      <c r="C2567" s="67"/>
      <c r="D2567" s="67"/>
      <c r="E2567" s="67"/>
      <c r="F2567" s="66"/>
      <c r="G2567" s="68"/>
      <c r="H2567" s="68"/>
      <c r="I2567" s="69"/>
      <c r="J2567" s="66"/>
      <c r="K2567" s="66"/>
    </row>
    <row r="2568" spans="1:11" ht="12.75" x14ac:dyDescent="0.2">
      <c r="A2568" s="66"/>
      <c r="B2568" s="66"/>
      <c r="C2568" s="67"/>
      <c r="D2568" s="67"/>
      <c r="E2568" s="67"/>
      <c r="F2568" s="66"/>
      <c r="G2568" s="68"/>
      <c r="H2568" s="68"/>
      <c r="I2568" s="69"/>
      <c r="J2568" s="66"/>
      <c r="K2568" s="66"/>
    </row>
    <row r="2569" spans="1:11" ht="12.75" x14ac:dyDescent="0.2">
      <c r="A2569" s="66"/>
      <c r="B2569" s="66"/>
      <c r="C2569" s="67"/>
      <c r="D2569" s="67"/>
      <c r="E2569" s="67"/>
      <c r="F2569" s="66"/>
      <c r="G2569" s="68"/>
      <c r="H2569" s="68"/>
      <c r="I2569" s="69"/>
      <c r="J2569" s="66"/>
      <c r="K2569" s="66"/>
    </row>
    <row r="2570" spans="1:11" ht="12.75" x14ac:dyDescent="0.2">
      <c r="A2570" s="66"/>
      <c r="B2570" s="66"/>
      <c r="C2570" s="67"/>
      <c r="D2570" s="67"/>
      <c r="E2570" s="67"/>
      <c r="F2570" s="66"/>
      <c r="G2570" s="68"/>
      <c r="H2570" s="68"/>
      <c r="I2570" s="69"/>
      <c r="J2570" s="66"/>
      <c r="K2570" s="66"/>
    </row>
    <row r="2571" spans="1:11" ht="12.75" x14ac:dyDescent="0.2">
      <c r="A2571" s="66"/>
      <c r="B2571" s="66"/>
      <c r="C2571" s="67"/>
      <c r="D2571" s="67"/>
      <c r="E2571" s="67"/>
      <c r="F2571" s="66"/>
      <c r="G2571" s="68"/>
      <c r="H2571" s="68"/>
      <c r="I2571" s="69"/>
      <c r="J2571" s="66"/>
      <c r="K2571" s="66"/>
    </row>
    <row r="2572" spans="1:11" ht="12.75" x14ac:dyDescent="0.2">
      <c r="A2572" s="66"/>
      <c r="B2572" s="66"/>
      <c r="C2572" s="67"/>
      <c r="D2572" s="67"/>
      <c r="E2572" s="67"/>
      <c r="F2572" s="66"/>
      <c r="G2572" s="68"/>
      <c r="H2572" s="68"/>
      <c r="I2572" s="69"/>
      <c r="J2572" s="66"/>
      <c r="K2572" s="66"/>
    </row>
    <row r="2573" spans="1:11" ht="12.75" x14ac:dyDescent="0.2">
      <c r="A2573" s="66"/>
      <c r="B2573" s="66"/>
      <c r="C2573" s="67"/>
      <c r="D2573" s="67"/>
      <c r="E2573" s="67"/>
      <c r="F2573" s="66"/>
      <c r="G2573" s="68"/>
      <c r="H2573" s="68"/>
      <c r="I2573" s="69"/>
      <c r="J2573" s="66"/>
      <c r="K2573" s="66"/>
    </row>
    <row r="2574" spans="1:11" ht="12.75" x14ac:dyDescent="0.2">
      <c r="A2574" s="66"/>
      <c r="B2574" s="66"/>
      <c r="C2574" s="67"/>
      <c r="D2574" s="67"/>
      <c r="E2574" s="67"/>
      <c r="F2574" s="66"/>
      <c r="G2574" s="68"/>
      <c r="H2574" s="68"/>
      <c r="I2574" s="69"/>
      <c r="J2574" s="66"/>
      <c r="K2574" s="66"/>
    </row>
    <row r="2575" spans="1:11" ht="12.75" x14ac:dyDescent="0.2">
      <c r="A2575" s="66"/>
      <c r="B2575" s="66"/>
      <c r="C2575" s="67"/>
      <c r="D2575" s="67"/>
      <c r="E2575" s="67"/>
      <c r="F2575" s="66"/>
      <c r="G2575" s="68"/>
      <c r="H2575" s="68"/>
      <c r="I2575" s="69"/>
      <c r="J2575" s="66"/>
      <c r="K2575" s="66"/>
    </row>
    <row r="2576" spans="1:11" ht="12.75" x14ac:dyDescent="0.2">
      <c r="A2576" s="66"/>
      <c r="B2576" s="66"/>
      <c r="C2576" s="67"/>
      <c r="D2576" s="67"/>
      <c r="E2576" s="67"/>
      <c r="F2576" s="66"/>
      <c r="G2576" s="68"/>
      <c r="H2576" s="68"/>
      <c r="I2576" s="69"/>
      <c r="J2576" s="66"/>
      <c r="K2576" s="66"/>
    </row>
    <row r="2577" spans="1:11" ht="12.75" x14ac:dyDescent="0.2">
      <c r="A2577" s="66"/>
      <c r="B2577" s="66"/>
      <c r="C2577" s="67"/>
      <c r="D2577" s="67"/>
      <c r="E2577" s="67"/>
      <c r="F2577" s="66"/>
      <c r="G2577" s="68"/>
      <c r="H2577" s="68"/>
      <c r="I2577" s="70"/>
      <c r="J2577" s="66"/>
      <c r="K2577" s="66"/>
    </row>
    <row r="2578" spans="1:11" ht="12.75" x14ac:dyDescent="0.2">
      <c r="A2578" s="66"/>
      <c r="B2578" s="66"/>
      <c r="C2578" s="67"/>
      <c r="D2578" s="67"/>
      <c r="E2578" s="67"/>
      <c r="F2578" s="66"/>
      <c r="G2578" s="68"/>
      <c r="H2578" s="68"/>
      <c r="I2578" s="69"/>
      <c r="J2578" s="66"/>
      <c r="K2578" s="66"/>
    </row>
    <row r="2579" spans="1:11" ht="12.75" x14ac:dyDescent="0.2">
      <c r="A2579" s="66"/>
      <c r="B2579" s="66"/>
      <c r="C2579" s="67"/>
      <c r="D2579" s="67"/>
      <c r="E2579" s="67"/>
      <c r="F2579" s="66"/>
      <c r="G2579" s="68"/>
      <c r="H2579" s="68"/>
      <c r="I2579" s="69"/>
      <c r="J2579" s="66"/>
      <c r="K2579" s="66"/>
    </row>
    <row r="2580" spans="1:11" ht="12.75" x14ac:dyDescent="0.2">
      <c r="A2580" s="66"/>
      <c r="B2580" s="66"/>
      <c r="C2580" s="67"/>
      <c r="D2580" s="67"/>
      <c r="E2580" s="67"/>
      <c r="F2580" s="66"/>
      <c r="G2580" s="68"/>
      <c r="H2580" s="68"/>
      <c r="I2580" s="69"/>
      <c r="J2580" s="66"/>
      <c r="K2580" s="66"/>
    </row>
    <row r="2581" spans="1:11" ht="12.75" x14ac:dyDescent="0.2">
      <c r="A2581" s="66"/>
      <c r="B2581" s="66"/>
      <c r="C2581" s="67"/>
      <c r="D2581" s="67"/>
      <c r="E2581" s="67"/>
      <c r="F2581" s="66"/>
      <c r="G2581" s="68"/>
      <c r="H2581" s="68"/>
      <c r="I2581" s="69"/>
      <c r="J2581" s="66"/>
      <c r="K2581" s="66"/>
    </row>
    <row r="2582" spans="1:11" ht="12.75" x14ac:dyDescent="0.2">
      <c r="A2582" s="66"/>
      <c r="B2582" s="66"/>
      <c r="C2582" s="67"/>
      <c r="D2582" s="67"/>
      <c r="E2582" s="67"/>
      <c r="F2582" s="66"/>
      <c r="G2582" s="68"/>
      <c r="H2582" s="68"/>
      <c r="I2582" s="69"/>
      <c r="J2582" s="66"/>
      <c r="K2582" s="66"/>
    </row>
    <row r="2583" spans="1:11" ht="12.75" x14ac:dyDescent="0.2">
      <c r="A2583" s="66"/>
      <c r="B2583" s="66"/>
      <c r="C2583" s="67"/>
      <c r="D2583" s="67"/>
      <c r="E2583" s="67"/>
      <c r="F2583" s="66"/>
      <c r="G2583" s="68"/>
      <c r="H2583" s="68"/>
      <c r="I2583" s="69"/>
      <c r="J2583" s="66"/>
      <c r="K2583" s="66"/>
    </row>
    <row r="2584" spans="1:11" ht="12.75" x14ac:dyDescent="0.2">
      <c r="A2584" s="66"/>
      <c r="B2584" s="66"/>
      <c r="C2584" s="67"/>
      <c r="D2584" s="67"/>
      <c r="E2584" s="67"/>
      <c r="F2584" s="66"/>
      <c r="G2584" s="68"/>
      <c r="H2584" s="68"/>
      <c r="I2584" s="69"/>
      <c r="J2584" s="66"/>
      <c r="K2584" s="66"/>
    </row>
    <row r="2585" spans="1:11" ht="12.75" x14ac:dyDescent="0.2">
      <c r="A2585" s="66"/>
      <c r="B2585" s="66"/>
      <c r="C2585" s="67"/>
      <c r="D2585" s="67"/>
      <c r="E2585" s="67"/>
      <c r="F2585" s="66"/>
      <c r="G2585" s="68"/>
      <c r="H2585" s="68"/>
      <c r="I2585" s="69"/>
      <c r="J2585" s="66"/>
      <c r="K2585" s="66"/>
    </row>
    <row r="2586" spans="1:11" ht="12.75" x14ac:dyDescent="0.2">
      <c r="A2586" s="66"/>
      <c r="B2586" s="66"/>
      <c r="C2586" s="67"/>
      <c r="D2586" s="67"/>
      <c r="E2586" s="67"/>
      <c r="F2586" s="66"/>
      <c r="G2586" s="68"/>
      <c r="H2586" s="68"/>
      <c r="I2586" s="69"/>
      <c r="J2586" s="66"/>
      <c r="K2586" s="66"/>
    </row>
    <row r="2587" spans="1:11" ht="12.75" x14ac:dyDescent="0.2">
      <c r="A2587" s="66"/>
      <c r="B2587" s="66"/>
      <c r="C2587" s="67"/>
      <c r="D2587" s="67"/>
      <c r="E2587" s="67"/>
      <c r="F2587" s="66"/>
      <c r="G2587" s="68"/>
      <c r="H2587" s="68"/>
      <c r="I2587" s="69"/>
      <c r="J2587" s="66"/>
      <c r="K2587" s="66"/>
    </row>
    <row r="2588" spans="1:11" ht="12.75" x14ac:dyDescent="0.2">
      <c r="A2588" s="66"/>
      <c r="B2588" s="66"/>
      <c r="C2588" s="67"/>
      <c r="D2588" s="67"/>
      <c r="E2588" s="67"/>
      <c r="F2588" s="66"/>
      <c r="G2588" s="68"/>
      <c r="H2588" s="68"/>
      <c r="I2588" s="69"/>
      <c r="J2588" s="66"/>
      <c r="K2588" s="66"/>
    </row>
    <row r="2589" spans="1:11" ht="12.75" x14ac:dyDescent="0.2">
      <c r="A2589" s="66"/>
      <c r="B2589" s="66"/>
      <c r="C2589" s="67"/>
      <c r="D2589" s="67"/>
      <c r="E2589" s="67"/>
      <c r="F2589" s="66"/>
      <c r="G2589" s="68"/>
      <c r="H2589" s="68"/>
      <c r="I2589" s="69"/>
      <c r="J2589" s="66"/>
      <c r="K2589" s="66"/>
    </row>
    <row r="2590" spans="1:11" ht="12.75" x14ac:dyDescent="0.2">
      <c r="A2590" s="66"/>
      <c r="B2590" s="66"/>
      <c r="C2590" s="67"/>
      <c r="D2590" s="67"/>
      <c r="E2590" s="67"/>
      <c r="F2590" s="66"/>
      <c r="G2590" s="68"/>
      <c r="H2590" s="68"/>
      <c r="I2590" s="69"/>
      <c r="J2590" s="66"/>
      <c r="K2590" s="66"/>
    </row>
    <row r="2591" spans="1:11" ht="12.75" x14ac:dyDescent="0.2">
      <c r="A2591" s="66"/>
      <c r="B2591" s="66"/>
      <c r="C2591" s="67"/>
      <c r="D2591" s="67"/>
      <c r="E2591" s="67"/>
      <c r="F2591" s="66"/>
      <c r="G2591" s="68"/>
      <c r="H2591" s="68"/>
      <c r="I2591" s="69"/>
      <c r="J2591" s="66"/>
      <c r="K2591" s="66"/>
    </row>
    <row r="2592" spans="1:11" ht="12.75" x14ac:dyDescent="0.2">
      <c r="A2592" s="66"/>
      <c r="B2592" s="66"/>
      <c r="C2592" s="67"/>
      <c r="D2592" s="67"/>
      <c r="E2592" s="67"/>
      <c r="F2592" s="66"/>
      <c r="G2592" s="68"/>
      <c r="H2592" s="68"/>
      <c r="I2592" s="69"/>
      <c r="J2592" s="66"/>
      <c r="K2592" s="66"/>
    </row>
    <row r="2593" spans="1:11" ht="12.75" x14ac:dyDescent="0.2">
      <c r="A2593" s="66"/>
      <c r="B2593" s="66"/>
      <c r="C2593" s="67"/>
      <c r="D2593" s="67"/>
      <c r="E2593" s="67"/>
      <c r="F2593" s="66"/>
      <c r="G2593" s="68"/>
      <c r="H2593" s="68"/>
      <c r="I2593" s="69"/>
      <c r="J2593" s="66"/>
      <c r="K2593" s="66"/>
    </row>
    <row r="2594" spans="1:11" ht="12.75" x14ac:dyDescent="0.2">
      <c r="A2594" s="66"/>
      <c r="B2594" s="66"/>
      <c r="C2594" s="67"/>
      <c r="D2594" s="67"/>
      <c r="E2594" s="67"/>
      <c r="F2594" s="66"/>
      <c r="G2594" s="68"/>
      <c r="H2594" s="68"/>
      <c r="I2594" s="69"/>
      <c r="J2594" s="66"/>
      <c r="K2594" s="66"/>
    </row>
    <row r="2595" spans="1:11" ht="12.75" x14ac:dyDescent="0.2">
      <c r="A2595" s="66"/>
      <c r="B2595" s="66"/>
      <c r="C2595" s="67"/>
      <c r="D2595" s="67"/>
      <c r="E2595" s="67"/>
      <c r="F2595" s="66"/>
      <c r="G2595" s="68"/>
      <c r="H2595" s="68"/>
      <c r="I2595" s="69"/>
      <c r="J2595" s="66"/>
      <c r="K2595" s="66"/>
    </row>
    <row r="2596" spans="1:11" ht="12.75" x14ac:dyDescent="0.2">
      <c r="A2596" s="66"/>
      <c r="B2596" s="66"/>
      <c r="C2596" s="67"/>
      <c r="D2596" s="67"/>
      <c r="E2596" s="67"/>
      <c r="F2596" s="66"/>
      <c r="G2596" s="68"/>
      <c r="H2596" s="68"/>
      <c r="I2596" s="64"/>
      <c r="J2596" s="66"/>
      <c r="K2596" s="66"/>
    </row>
    <row r="2597" spans="1:11" ht="12.75" x14ac:dyDescent="0.2">
      <c r="A2597" s="66"/>
      <c r="B2597" s="66"/>
      <c r="C2597" s="67"/>
      <c r="D2597" s="67"/>
      <c r="E2597" s="67"/>
      <c r="F2597" s="66"/>
      <c r="G2597" s="68"/>
      <c r="H2597" s="68"/>
      <c r="I2597" s="69"/>
      <c r="J2597" s="66"/>
      <c r="K2597" s="66"/>
    </row>
    <row r="2598" spans="1:11" ht="12.75" x14ac:dyDescent="0.2">
      <c r="A2598" s="66"/>
      <c r="B2598" s="66"/>
      <c r="C2598" s="67"/>
      <c r="D2598" s="67"/>
      <c r="E2598" s="67"/>
      <c r="F2598" s="66"/>
      <c r="G2598" s="68"/>
      <c r="H2598" s="68"/>
      <c r="I2598" s="69"/>
      <c r="J2598" s="66"/>
      <c r="K2598" s="66"/>
    </row>
    <row r="2599" spans="1:11" ht="12.75" x14ac:dyDescent="0.2">
      <c r="A2599" s="66"/>
      <c r="B2599" s="66"/>
      <c r="C2599" s="67"/>
      <c r="D2599" s="67"/>
      <c r="E2599" s="67"/>
      <c r="F2599" s="66"/>
      <c r="G2599" s="68"/>
      <c r="H2599" s="68"/>
      <c r="I2599" s="69"/>
      <c r="J2599" s="66"/>
      <c r="K2599" s="66"/>
    </row>
    <row r="2600" spans="1:11" ht="12.75" x14ac:dyDescent="0.2">
      <c r="A2600" s="66"/>
      <c r="B2600" s="66"/>
      <c r="C2600" s="67"/>
      <c r="D2600" s="67"/>
      <c r="E2600" s="67"/>
      <c r="F2600" s="66"/>
      <c r="G2600" s="68"/>
      <c r="H2600" s="68"/>
      <c r="I2600" s="69"/>
      <c r="J2600" s="66"/>
      <c r="K2600" s="66"/>
    </row>
    <row r="2601" spans="1:11" ht="12.75" x14ac:dyDescent="0.2">
      <c r="A2601" s="66"/>
      <c r="B2601" s="66"/>
      <c r="C2601" s="67"/>
      <c r="D2601" s="67"/>
      <c r="E2601" s="67"/>
      <c r="F2601" s="66"/>
      <c r="G2601" s="68"/>
      <c r="H2601" s="68"/>
      <c r="I2601" s="69"/>
      <c r="J2601" s="66"/>
      <c r="K2601" s="66"/>
    </row>
    <row r="2602" spans="1:11" ht="12.75" x14ac:dyDescent="0.2">
      <c r="A2602" s="66"/>
      <c r="B2602" s="66"/>
      <c r="C2602" s="67"/>
      <c r="D2602" s="67"/>
      <c r="E2602" s="67"/>
      <c r="F2602" s="66"/>
      <c r="G2602" s="68"/>
      <c r="H2602" s="68"/>
      <c r="I2602" s="69"/>
      <c r="J2602" s="66"/>
      <c r="K2602" s="66"/>
    </row>
    <row r="2603" spans="1:11" ht="12.75" x14ac:dyDescent="0.2">
      <c r="A2603" s="66"/>
      <c r="B2603" s="66"/>
      <c r="C2603" s="67"/>
      <c r="D2603" s="67"/>
      <c r="E2603" s="67"/>
      <c r="F2603" s="66"/>
      <c r="G2603" s="68"/>
      <c r="H2603" s="68"/>
      <c r="I2603" s="69"/>
      <c r="J2603" s="66"/>
      <c r="K2603" s="66"/>
    </row>
    <row r="2604" spans="1:11" ht="12.75" x14ac:dyDescent="0.2">
      <c r="A2604" s="66"/>
      <c r="B2604" s="66"/>
      <c r="C2604" s="67"/>
      <c r="D2604" s="67"/>
      <c r="E2604" s="67"/>
      <c r="F2604" s="66"/>
      <c r="G2604" s="68"/>
      <c r="H2604" s="68"/>
      <c r="I2604" s="69"/>
      <c r="J2604" s="66"/>
      <c r="K2604" s="66"/>
    </row>
    <row r="2605" spans="1:11" ht="12.75" x14ac:dyDescent="0.2">
      <c r="A2605" s="66"/>
      <c r="B2605" s="66"/>
      <c r="C2605" s="67"/>
      <c r="D2605" s="67"/>
      <c r="E2605" s="67"/>
      <c r="F2605" s="66"/>
      <c r="G2605" s="68"/>
      <c r="H2605" s="68"/>
      <c r="I2605" s="69"/>
      <c r="J2605" s="66"/>
      <c r="K2605" s="66"/>
    </row>
    <row r="2606" spans="1:11" ht="12.75" x14ac:dyDescent="0.2">
      <c r="A2606" s="66"/>
      <c r="B2606" s="66"/>
      <c r="C2606" s="67"/>
      <c r="D2606" s="67"/>
      <c r="E2606" s="67"/>
      <c r="F2606" s="66"/>
      <c r="G2606" s="68"/>
      <c r="H2606" s="68"/>
      <c r="I2606" s="69"/>
      <c r="J2606" s="66"/>
      <c r="K2606" s="66"/>
    </row>
    <row r="2607" spans="1:11" ht="12.75" x14ac:dyDescent="0.2">
      <c r="A2607" s="66"/>
      <c r="B2607" s="66"/>
      <c r="C2607" s="67"/>
      <c r="D2607" s="67"/>
      <c r="E2607" s="67"/>
      <c r="F2607" s="66"/>
      <c r="G2607" s="68"/>
      <c r="H2607" s="68"/>
      <c r="I2607" s="69"/>
      <c r="J2607" s="66"/>
      <c r="K2607" s="66"/>
    </row>
    <row r="2608" spans="1:11" ht="12.75" x14ac:dyDescent="0.2">
      <c r="A2608" s="66"/>
      <c r="B2608" s="66"/>
      <c r="C2608" s="67"/>
      <c r="D2608" s="67"/>
      <c r="E2608" s="67"/>
      <c r="F2608" s="66"/>
      <c r="G2608" s="68"/>
      <c r="H2608" s="68"/>
      <c r="I2608" s="69"/>
      <c r="J2608" s="66"/>
      <c r="K2608" s="66"/>
    </row>
    <row r="2609" spans="1:11" ht="12.75" x14ac:dyDescent="0.2">
      <c r="A2609" s="66"/>
      <c r="B2609" s="66"/>
      <c r="C2609" s="67"/>
      <c r="D2609" s="67"/>
      <c r="E2609" s="67"/>
      <c r="F2609" s="66"/>
      <c r="G2609" s="68"/>
      <c r="H2609" s="68"/>
      <c r="I2609" s="69"/>
      <c r="J2609" s="66"/>
      <c r="K2609" s="66"/>
    </row>
    <row r="2610" spans="1:11" ht="12.75" x14ac:dyDescent="0.2">
      <c r="A2610" s="66"/>
      <c r="B2610" s="66"/>
      <c r="C2610" s="67"/>
      <c r="D2610" s="67"/>
      <c r="E2610" s="67"/>
      <c r="F2610" s="66"/>
      <c r="G2610" s="68"/>
      <c r="H2610" s="68"/>
      <c r="I2610" s="69"/>
      <c r="J2610" s="66"/>
      <c r="K2610" s="66"/>
    </row>
    <row r="2611" spans="1:11" ht="12.75" x14ac:dyDescent="0.2">
      <c r="A2611" s="66"/>
      <c r="B2611" s="66"/>
      <c r="C2611" s="67"/>
      <c r="D2611" s="67"/>
      <c r="E2611" s="67"/>
      <c r="F2611" s="66"/>
      <c r="G2611" s="68"/>
      <c r="H2611" s="68"/>
      <c r="I2611" s="69"/>
      <c r="J2611" s="66"/>
      <c r="K2611" s="66"/>
    </row>
    <row r="2612" spans="1:11" ht="12.75" x14ac:dyDescent="0.2">
      <c r="A2612" s="66"/>
      <c r="B2612" s="66"/>
      <c r="C2612" s="67"/>
      <c r="D2612" s="67"/>
      <c r="E2612" s="67"/>
      <c r="F2612" s="66"/>
      <c r="G2612" s="68"/>
      <c r="H2612" s="68"/>
      <c r="I2612" s="69"/>
      <c r="J2612" s="66"/>
      <c r="K2612" s="66"/>
    </row>
    <row r="2613" spans="1:11" ht="12.75" x14ac:dyDescent="0.2">
      <c r="A2613" s="66"/>
      <c r="B2613" s="66"/>
      <c r="C2613" s="67"/>
      <c r="D2613" s="67"/>
      <c r="E2613" s="67"/>
      <c r="F2613" s="66"/>
      <c r="G2613" s="68"/>
      <c r="H2613" s="68"/>
      <c r="I2613" s="69"/>
      <c r="J2613" s="66"/>
      <c r="K2613" s="66"/>
    </row>
    <row r="2614" spans="1:11" ht="12.75" x14ac:dyDescent="0.2">
      <c r="A2614" s="66"/>
      <c r="B2614" s="66"/>
      <c r="C2614" s="67"/>
      <c r="D2614" s="67"/>
      <c r="E2614" s="67"/>
      <c r="F2614" s="66"/>
      <c r="G2614" s="68"/>
      <c r="H2614" s="68"/>
      <c r="I2614" s="69"/>
      <c r="J2614" s="66"/>
      <c r="K2614" s="66"/>
    </row>
    <row r="2615" spans="1:11" ht="12.75" x14ac:dyDescent="0.2">
      <c r="A2615" s="66"/>
      <c r="B2615" s="66"/>
      <c r="C2615" s="67"/>
      <c r="D2615" s="67"/>
      <c r="E2615" s="67"/>
      <c r="F2615" s="66"/>
      <c r="G2615" s="68"/>
      <c r="H2615" s="68"/>
      <c r="I2615" s="69"/>
      <c r="J2615" s="66"/>
      <c r="K2615" s="66"/>
    </row>
    <row r="2616" spans="1:11" ht="12.75" x14ac:dyDescent="0.2">
      <c r="A2616" s="66"/>
      <c r="B2616" s="66"/>
      <c r="C2616" s="67"/>
      <c r="D2616" s="67"/>
      <c r="E2616" s="67"/>
      <c r="F2616" s="66"/>
      <c r="G2616" s="68"/>
      <c r="H2616" s="68"/>
      <c r="I2616" s="69"/>
      <c r="J2616" s="66"/>
      <c r="K2616" s="66"/>
    </row>
    <row r="2617" spans="1:11" ht="12.75" x14ac:dyDescent="0.2">
      <c r="A2617" s="66"/>
      <c r="B2617" s="66"/>
      <c r="C2617" s="67"/>
      <c r="D2617" s="67"/>
      <c r="E2617" s="67"/>
      <c r="F2617" s="66"/>
      <c r="G2617" s="68"/>
      <c r="H2617" s="68"/>
      <c r="I2617" s="69"/>
      <c r="J2617" s="66"/>
      <c r="K2617" s="66"/>
    </row>
    <row r="2618" spans="1:11" ht="12.75" x14ac:dyDescent="0.2">
      <c r="A2618" s="66"/>
      <c r="B2618" s="66"/>
      <c r="C2618" s="67"/>
      <c r="D2618" s="67"/>
      <c r="E2618" s="67"/>
      <c r="F2618" s="66"/>
      <c r="G2618" s="68"/>
      <c r="H2618" s="68"/>
      <c r="I2618" s="69"/>
      <c r="J2618" s="66"/>
      <c r="K2618" s="66"/>
    </row>
    <row r="2619" spans="1:11" ht="12.75" x14ac:dyDescent="0.2">
      <c r="A2619" s="66"/>
      <c r="B2619" s="66"/>
      <c r="C2619" s="67"/>
      <c r="D2619" s="67"/>
      <c r="E2619" s="67"/>
      <c r="F2619" s="66"/>
      <c r="G2619" s="68"/>
      <c r="H2619" s="68"/>
      <c r="I2619" s="69"/>
      <c r="J2619" s="66"/>
      <c r="K2619" s="66"/>
    </row>
    <row r="2620" spans="1:11" ht="12.75" x14ac:dyDescent="0.2">
      <c r="A2620" s="66"/>
      <c r="B2620" s="66"/>
      <c r="C2620" s="67"/>
      <c r="D2620" s="67"/>
      <c r="E2620" s="67"/>
      <c r="F2620" s="66"/>
      <c r="G2620" s="68"/>
      <c r="H2620" s="68"/>
      <c r="I2620" s="69"/>
      <c r="J2620" s="66"/>
      <c r="K2620" s="66"/>
    </row>
    <row r="2621" spans="1:11" ht="12.75" x14ac:dyDescent="0.2">
      <c r="A2621" s="66"/>
      <c r="B2621" s="66"/>
      <c r="C2621" s="67"/>
      <c r="D2621" s="67"/>
      <c r="E2621" s="67"/>
      <c r="F2621" s="66"/>
      <c r="G2621" s="68"/>
      <c r="H2621" s="68"/>
      <c r="I2621" s="69"/>
      <c r="J2621" s="66"/>
      <c r="K2621" s="66"/>
    </row>
    <row r="2622" spans="1:11" ht="12.75" x14ac:dyDescent="0.2">
      <c r="A2622" s="66"/>
      <c r="B2622" s="66"/>
      <c r="C2622" s="67"/>
      <c r="D2622" s="67"/>
      <c r="E2622" s="67"/>
      <c r="F2622" s="66"/>
      <c r="G2622" s="68"/>
      <c r="H2622" s="68"/>
      <c r="I2622" s="69"/>
      <c r="J2622" s="66"/>
      <c r="K2622" s="66"/>
    </row>
    <row r="2623" spans="1:11" ht="12.75" x14ac:dyDescent="0.2">
      <c r="A2623" s="66"/>
      <c r="B2623" s="66"/>
      <c r="C2623" s="67"/>
      <c r="D2623" s="67"/>
      <c r="E2623" s="67"/>
      <c r="F2623" s="66"/>
      <c r="G2623" s="68"/>
      <c r="H2623" s="68"/>
      <c r="I2623" s="69"/>
      <c r="J2623" s="66"/>
      <c r="K2623" s="66"/>
    </row>
    <row r="2624" spans="1:11" ht="12.75" x14ac:dyDescent="0.2">
      <c r="A2624" s="66"/>
      <c r="B2624" s="66"/>
      <c r="C2624" s="67"/>
      <c r="D2624" s="67"/>
      <c r="E2624" s="67"/>
      <c r="F2624" s="66"/>
      <c r="G2624" s="68"/>
      <c r="H2624" s="68"/>
      <c r="I2624" s="69"/>
      <c r="J2624" s="66"/>
      <c r="K2624" s="66"/>
    </row>
    <row r="2625" spans="1:11" ht="12.75" x14ac:dyDescent="0.2">
      <c r="A2625" s="66"/>
      <c r="B2625" s="66"/>
      <c r="C2625" s="67"/>
      <c r="D2625" s="67"/>
      <c r="E2625" s="67"/>
      <c r="F2625" s="66"/>
      <c r="G2625" s="68"/>
      <c r="H2625" s="68"/>
      <c r="I2625" s="69"/>
      <c r="J2625" s="66"/>
      <c r="K2625" s="66"/>
    </row>
    <row r="2626" spans="1:11" ht="12.75" x14ac:dyDescent="0.2">
      <c r="A2626" s="66"/>
      <c r="B2626" s="66"/>
      <c r="C2626" s="67"/>
      <c r="D2626" s="67"/>
      <c r="E2626" s="67"/>
      <c r="F2626" s="66"/>
      <c r="G2626" s="68"/>
      <c r="H2626" s="68"/>
      <c r="I2626" s="69"/>
      <c r="J2626" s="66"/>
      <c r="K2626" s="66"/>
    </row>
    <row r="2627" spans="1:11" ht="12.75" x14ac:dyDescent="0.2">
      <c r="A2627" s="66"/>
      <c r="B2627" s="66"/>
      <c r="C2627" s="67"/>
      <c r="D2627" s="67"/>
      <c r="E2627" s="67"/>
      <c r="F2627" s="66"/>
      <c r="G2627" s="68"/>
      <c r="H2627" s="68"/>
      <c r="I2627" s="69"/>
      <c r="J2627" s="66"/>
      <c r="K2627" s="66"/>
    </row>
    <row r="2628" spans="1:11" ht="12.75" x14ac:dyDescent="0.2">
      <c r="A2628" s="66"/>
      <c r="B2628" s="66"/>
      <c r="C2628" s="67"/>
      <c r="D2628" s="67"/>
      <c r="E2628" s="67"/>
      <c r="F2628" s="66"/>
      <c r="G2628" s="68"/>
      <c r="H2628" s="68"/>
      <c r="I2628" s="69"/>
      <c r="J2628" s="66"/>
      <c r="K2628" s="66"/>
    </row>
    <row r="2629" spans="1:11" ht="12.75" x14ac:dyDescent="0.2">
      <c r="A2629" s="66"/>
      <c r="B2629" s="66"/>
      <c r="C2629" s="67"/>
      <c r="D2629" s="67"/>
      <c r="E2629" s="67"/>
      <c r="F2629" s="66"/>
      <c r="G2629" s="68"/>
      <c r="H2629" s="68"/>
      <c r="I2629" s="69"/>
      <c r="J2629" s="66"/>
      <c r="K2629" s="66"/>
    </row>
    <row r="2630" spans="1:11" ht="12.75" x14ac:dyDescent="0.2">
      <c r="A2630" s="66"/>
      <c r="B2630" s="66"/>
      <c r="C2630" s="67"/>
      <c r="D2630" s="67"/>
      <c r="E2630" s="67"/>
      <c r="F2630" s="66"/>
      <c r="G2630" s="68"/>
      <c r="H2630" s="68"/>
      <c r="I2630" s="69"/>
      <c r="J2630" s="66"/>
      <c r="K2630" s="66"/>
    </row>
    <row r="2631" spans="1:11" ht="12.75" x14ac:dyDescent="0.2">
      <c r="A2631" s="66"/>
      <c r="B2631" s="66"/>
      <c r="C2631" s="67"/>
      <c r="D2631" s="67"/>
      <c r="E2631" s="67"/>
      <c r="F2631" s="66"/>
      <c r="G2631" s="68"/>
      <c r="H2631" s="68"/>
      <c r="I2631" s="69"/>
      <c r="J2631" s="66"/>
      <c r="K2631" s="66"/>
    </row>
    <row r="2632" spans="1:11" ht="12.75" x14ac:dyDescent="0.2">
      <c r="A2632" s="66"/>
      <c r="B2632" s="66"/>
      <c r="C2632" s="67"/>
      <c r="D2632" s="67"/>
      <c r="E2632" s="67"/>
      <c r="F2632" s="66"/>
      <c r="G2632" s="68"/>
      <c r="H2632" s="68"/>
      <c r="I2632" s="69"/>
      <c r="J2632" s="66"/>
      <c r="K2632" s="66"/>
    </row>
    <row r="2633" spans="1:11" ht="12.75" x14ac:dyDescent="0.2">
      <c r="A2633" s="66"/>
      <c r="B2633" s="66"/>
      <c r="C2633" s="67"/>
      <c r="D2633" s="67"/>
      <c r="E2633" s="67"/>
      <c r="F2633" s="66"/>
      <c r="G2633" s="68"/>
      <c r="H2633" s="68"/>
      <c r="I2633" s="69"/>
      <c r="J2633" s="66"/>
      <c r="K2633" s="66"/>
    </row>
    <row r="2634" spans="1:11" ht="12.75" x14ac:dyDescent="0.2">
      <c r="A2634" s="66"/>
      <c r="B2634" s="66"/>
      <c r="C2634" s="67"/>
      <c r="D2634" s="67"/>
      <c r="E2634" s="67"/>
      <c r="F2634" s="66"/>
      <c r="G2634" s="68"/>
      <c r="H2634" s="68"/>
      <c r="I2634" s="69"/>
      <c r="J2634" s="66"/>
      <c r="K2634" s="66"/>
    </row>
    <row r="2635" spans="1:11" ht="12.75" x14ac:dyDescent="0.2">
      <c r="A2635" s="66"/>
      <c r="B2635" s="66"/>
      <c r="C2635" s="67"/>
      <c r="D2635" s="67"/>
      <c r="E2635" s="67"/>
      <c r="F2635" s="66"/>
      <c r="G2635" s="68"/>
      <c r="H2635" s="68"/>
      <c r="I2635" s="69"/>
      <c r="J2635" s="66"/>
      <c r="K2635" s="66"/>
    </row>
    <row r="2636" spans="1:11" ht="12.75" x14ac:dyDescent="0.2">
      <c r="A2636" s="66"/>
      <c r="B2636" s="66"/>
      <c r="C2636" s="67"/>
      <c r="D2636" s="67"/>
      <c r="E2636" s="67"/>
      <c r="F2636" s="66"/>
      <c r="G2636" s="68"/>
      <c r="H2636" s="68"/>
      <c r="I2636" s="69"/>
      <c r="J2636" s="66"/>
      <c r="K2636" s="66"/>
    </row>
    <row r="2637" spans="1:11" ht="12.75" x14ac:dyDescent="0.2">
      <c r="A2637" s="66"/>
      <c r="B2637" s="66"/>
      <c r="C2637" s="67"/>
      <c r="D2637" s="67"/>
      <c r="E2637" s="67"/>
      <c r="F2637" s="66"/>
      <c r="G2637" s="68"/>
      <c r="H2637" s="68"/>
      <c r="I2637" s="69"/>
      <c r="J2637" s="66"/>
      <c r="K2637" s="66"/>
    </row>
    <row r="2638" spans="1:11" ht="12.75" x14ac:dyDescent="0.2">
      <c r="A2638" s="66"/>
      <c r="B2638" s="66"/>
      <c r="C2638" s="67"/>
      <c r="D2638" s="67"/>
      <c r="E2638" s="67"/>
      <c r="F2638" s="66"/>
      <c r="G2638" s="68"/>
      <c r="H2638" s="68"/>
      <c r="I2638" s="69"/>
      <c r="J2638" s="66"/>
      <c r="K2638" s="66"/>
    </row>
    <row r="2639" spans="1:11" ht="12.75" x14ac:dyDescent="0.2">
      <c r="A2639" s="66"/>
      <c r="B2639" s="66"/>
      <c r="C2639" s="67"/>
      <c r="D2639" s="67"/>
      <c r="E2639" s="67"/>
      <c r="F2639" s="66"/>
      <c r="G2639" s="68"/>
      <c r="H2639" s="68"/>
      <c r="I2639" s="69"/>
      <c r="J2639" s="66"/>
      <c r="K2639" s="66"/>
    </row>
    <row r="2640" spans="1:11" ht="12.75" x14ac:dyDescent="0.2">
      <c r="A2640" s="66"/>
      <c r="B2640" s="66"/>
      <c r="C2640" s="67"/>
      <c r="D2640" s="67"/>
      <c r="E2640" s="67"/>
      <c r="F2640" s="66"/>
      <c r="G2640" s="68"/>
      <c r="H2640" s="68"/>
      <c r="I2640" s="69"/>
      <c r="J2640" s="66"/>
      <c r="K2640" s="66"/>
    </row>
    <row r="2641" spans="1:11" ht="12.75" x14ac:dyDescent="0.2">
      <c r="A2641" s="66"/>
      <c r="B2641" s="66"/>
      <c r="C2641" s="67"/>
      <c r="D2641" s="67"/>
      <c r="E2641" s="67"/>
      <c r="F2641" s="66"/>
      <c r="G2641" s="68"/>
      <c r="H2641" s="68"/>
      <c r="I2641" s="70"/>
      <c r="J2641" s="66"/>
      <c r="K2641" s="66"/>
    </row>
    <row r="2642" spans="1:11" ht="12.75" x14ac:dyDescent="0.2">
      <c r="A2642" s="66"/>
      <c r="B2642" s="66"/>
      <c r="C2642" s="67"/>
      <c r="D2642" s="67"/>
      <c r="E2642" s="67"/>
      <c r="F2642" s="66"/>
      <c r="G2642" s="68"/>
      <c r="H2642" s="68"/>
      <c r="I2642" s="69"/>
      <c r="J2642" s="66"/>
      <c r="K2642" s="66"/>
    </row>
    <row r="2643" spans="1:11" ht="12.75" x14ac:dyDescent="0.2">
      <c r="A2643" s="66"/>
      <c r="B2643" s="66"/>
      <c r="C2643" s="67"/>
      <c r="D2643" s="67"/>
      <c r="E2643" s="67"/>
      <c r="F2643" s="66"/>
      <c r="G2643" s="68"/>
      <c r="H2643" s="68"/>
      <c r="I2643" s="69"/>
      <c r="J2643" s="66"/>
      <c r="K2643" s="66"/>
    </row>
    <row r="2644" spans="1:11" ht="12.75" x14ac:dyDescent="0.2">
      <c r="A2644" s="66"/>
      <c r="B2644" s="66"/>
      <c r="C2644" s="67"/>
      <c r="D2644" s="67"/>
      <c r="E2644" s="67"/>
      <c r="F2644" s="66"/>
      <c r="G2644" s="68"/>
      <c r="H2644" s="68"/>
      <c r="I2644" s="69"/>
      <c r="J2644" s="66"/>
      <c r="K2644" s="66"/>
    </row>
    <row r="2645" spans="1:11" ht="12.75" x14ac:dyDescent="0.2">
      <c r="A2645" s="66"/>
      <c r="B2645" s="66"/>
      <c r="C2645" s="67"/>
      <c r="D2645" s="67"/>
      <c r="E2645" s="67"/>
      <c r="F2645" s="66"/>
      <c r="G2645" s="68"/>
      <c r="H2645" s="68"/>
      <c r="I2645" s="69"/>
      <c r="J2645" s="66"/>
      <c r="K2645" s="66"/>
    </row>
    <row r="2646" spans="1:11" ht="12.75" x14ac:dyDescent="0.2">
      <c r="A2646" s="66"/>
      <c r="B2646" s="66"/>
      <c r="C2646" s="67"/>
      <c r="D2646" s="67"/>
      <c r="E2646" s="67"/>
      <c r="F2646" s="66"/>
      <c r="G2646" s="68"/>
      <c r="H2646" s="68"/>
      <c r="I2646" s="69"/>
      <c r="J2646" s="66"/>
      <c r="K2646" s="66"/>
    </row>
    <row r="2647" spans="1:11" ht="12.75" x14ac:dyDescent="0.2">
      <c r="A2647" s="66"/>
      <c r="B2647" s="66"/>
      <c r="C2647" s="67"/>
      <c r="D2647" s="67"/>
      <c r="E2647" s="67"/>
      <c r="F2647" s="66"/>
      <c r="G2647" s="68"/>
      <c r="H2647" s="68"/>
      <c r="I2647" s="69"/>
      <c r="J2647" s="66"/>
      <c r="K2647" s="66"/>
    </row>
    <row r="2648" spans="1:11" ht="12.75" x14ac:dyDescent="0.2">
      <c r="A2648" s="66"/>
      <c r="B2648" s="66"/>
      <c r="C2648" s="67"/>
      <c r="D2648" s="67"/>
      <c r="E2648" s="67"/>
      <c r="F2648" s="66"/>
      <c r="G2648" s="68"/>
      <c r="H2648" s="68"/>
      <c r="I2648" s="69"/>
      <c r="J2648" s="66"/>
      <c r="K2648" s="66"/>
    </row>
    <row r="2649" spans="1:11" ht="12.75" x14ac:dyDescent="0.2">
      <c r="A2649" s="66"/>
      <c r="B2649" s="66"/>
      <c r="C2649" s="67"/>
      <c r="D2649" s="67"/>
      <c r="E2649" s="67"/>
      <c r="F2649" s="66"/>
      <c r="G2649" s="68"/>
      <c r="H2649" s="68"/>
      <c r="I2649" s="69"/>
      <c r="J2649" s="66"/>
      <c r="K2649" s="66"/>
    </row>
    <row r="2650" spans="1:11" ht="12.75" x14ac:dyDescent="0.2">
      <c r="A2650" s="66"/>
      <c r="B2650" s="66"/>
      <c r="C2650" s="67"/>
      <c r="D2650" s="67"/>
      <c r="E2650" s="67"/>
      <c r="F2650" s="66"/>
      <c r="G2650" s="68"/>
      <c r="H2650" s="68"/>
      <c r="I2650" s="69"/>
      <c r="J2650" s="66"/>
      <c r="K2650" s="66"/>
    </row>
    <row r="2651" spans="1:11" ht="12.75" x14ac:dyDescent="0.2">
      <c r="A2651" s="66"/>
      <c r="B2651" s="66"/>
      <c r="C2651" s="67"/>
      <c r="D2651" s="67"/>
      <c r="E2651" s="67"/>
      <c r="F2651" s="66"/>
      <c r="G2651" s="68"/>
      <c r="H2651" s="68"/>
      <c r="I2651" s="69"/>
      <c r="J2651" s="66"/>
      <c r="K2651" s="66"/>
    </row>
    <row r="2652" spans="1:11" ht="12.75" x14ac:dyDescent="0.2">
      <c r="A2652" s="66"/>
      <c r="B2652" s="66"/>
      <c r="C2652" s="67"/>
      <c r="D2652" s="67"/>
      <c r="E2652" s="67"/>
      <c r="F2652" s="66"/>
      <c r="G2652" s="68"/>
      <c r="H2652" s="68"/>
      <c r="I2652" s="69"/>
      <c r="J2652" s="66"/>
      <c r="K2652" s="66"/>
    </row>
    <row r="2653" spans="1:11" ht="12.75" x14ac:dyDescent="0.2">
      <c r="A2653" s="66"/>
      <c r="B2653" s="66"/>
      <c r="C2653" s="67"/>
      <c r="D2653" s="67"/>
      <c r="E2653" s="67"/>
      <c r="F2653" s="66"/>
      <c r="G2653" s="68"/>
      <c r="H2653" s="68"/>
      <c r="I2653" s="69"/>
      <c r="J2653" s="66"/>
      <c r="K2653" s="66"/>
    </row>
    <row r="2654" spans="1:11" ht="12.75" x14ac:dyDescent="0.2">
      <c r="A2654" s="66"/>
      <c r="B2654" s="66"/>
      <c r="C2654" s="67"/>
      <c r="D2654" s="67"/>
      <c r="E2654" s="67"/>
      <c r="F2654" s="66"/>
      <c r="G2654" s="68"/>
      <c r="H2654" s="68"/>
      <c r="I2654" s="69"/>
      <c r="J2654" s="66"/>
      <c r="K2654" s="66"/>
    </row>
    <row r="2655" spans="1:11" ht="12.75" x14ac:dyDescent="0.2">
      <c r="A2655" s="66"/>
      <c r="B2655" s="66"/>
      <c r="C2655" s="67"/>
      <c r="D2655" s="67"/>
      <c r="E2655" s="67"/>
      <c r="F2655" s="66"/>
      <c r="G2655" s="68"/>
      <c r="H2655" s="68"/>
      <c r="I2655" s="69"/>
      <c r="J2655" s="66"/>
      <c r="K2655" s="66"/>
    </row>
    <row r="2656" spans="1:11" ht="12.75" x14ac:dyDescent="0.2">
      <c r="A2656" s="66"/>
      <c r="B2656" s="66"/>
      <c r="C2656" s="67"/>
      <c r="D2656" s="67"/>
      <c r="E2656" s="67"/>
      <c r="F2656" s="66"/>
      <c r="G2656" s="68"/>
      <c r="H2656" s="68"/>
      <c r="I2656" s="69"/>
      <c r="J2656" s="66"/>
      <c r="K2656" s="66"/>
    </row>
    <row r="2657" spans="1:11" ht="12.75" x14ac:dyDescent="0.2">
      <c r="A2657" s="66"/>
      <c r="B2657" s="66"/>
      <c r="C2657" s="67"/>
      <c r="D2657" s="67"/>
      <c r="E2657" s="67"/>
      <c r="F2657" s="66"/>
      <c r="G2657" s="68"/>
      <c r="H2657" s="68"/>
      <c r="I2657" s="69"/>
      <c r="J2657" s="66"/>
      <c r="K2657" s="66"/>
    </row>
    <row r="2658" spans="1:11" ht="12.75" x14ac:dyDescent="0.2">
      <c r="A2658" s="66"/>
      <c r="B2658" s="66"/>
      <c r="C2658" s="67"/>
      <c r="D2658" s="67"/>
      <c r="E2658" s="67"/>
      <c r="F2658" s="66"/>
      <c r="G2658" s="68"/>
      <c r="H2658" s="68"/>
      <c r="I2658" s="69"/>
      <c r="J2658" s="66"/>
      <c r="K2658" s="66"/>
    </row>
    <row r="2659" spans="1:11" ht="12.75" x14ac:dyDescent="0.2">
      <c r="A2659" s="66"/>
      <c r="B2659" s="66"/>
      <c r="C2659" s="67"/>
      <c r="D2659" s="67"/>
      <c r="E2659" s="67"/>
      <c r="F2659" s="66"/>
      <c r="G2659" s="68"/>
      <c r="H2659" s="68"/>
      <c r="I2659" s="69"/>
      <c r="J2659" s="66"/>
      <c r="K2659" s="66"/>
    </row>
    <row r="2660" spans="1:11" ht="12.75" x14ac:dyDescent="0.2">
      <c r="A2660" s="66"/>
      <c r="B2660" s="66"/>
      <c r="C2660" s="67"/>
      <c r="D2660" s="67"/>
      <c r="E2660" s="67"/>
      <c r="F2660" s="66"/>
      <c r="G2660" s="68"/>
      <c r="H2660" s="68"/>
      <c r="I2660" s="69"/>
      <c r="J2660" s="66"/>
      <c r="K2660" s="66"/>
    </row>
    <row r="2661" spans="1:11" ht="12.75" x14ac:dyDescent="0.2">
      <c r="A2661" s="66"/>
      <c r="B2661" s="66"/>
      <c r="C2661" s="67"/>
      <c r="D2661" s="67"/>
      <c r="E2661" s="67"/>
      <c r="F2661" s="66"/>
      <c r="G2661" s="68"/>
      <c r="H2661" s="68"/>
      <c r="I2661" s="69"/>
      <c r="J2661" s="66"/>
      <c r="K2661" s="66"/>
    </row>
    <row r="2662" spans="1:11" ht="12.75" x14ac:dyDescent="0.2">
      <c r="A2662" s="66"/>
      <c r="B2662" s="66"/>
      <c r="C2662" s="67"/>
      <c r="D2662" s="67"/>
      <c r="E2662" s="67"/>
      <c r="F2662" s="66"/>
      <c r="G2662" s="68"/>
      <c r="H2662" s="68"/>
      <c r="I2662" s="69"/>
      <c r="J2662" s="66"/>
      <c r="K2662" s="66"/>
    </row>
    <row r="2663" spans="1:11" ht="12.75" x14ac:dyDescent="0.2">
      <c r="A2663" s="66"/>
      <c r="B2663" s="66"/>
      <c r="C2663" s="67"/>
      <c r="D2663" s="67"/>
      <c r="E2663" s="67"/>
      <c r="F2663" s="66"/>
      <c r="G2663" s="68"/>
      <c r="H2663" s="68"/>
      <c r="I2663" s="70"/>
      <c r="J2663" s="66"/>
      <c r="K2663" s="66"/>
    </row>
    <row r="2664" spans="1:11" ht="12.75" x14ac:dyDescent="0.2">
      <c r="A2664" s="66"/>
      <c r="B2664" s="66"/>
      <c r="C2664" s="67"/>
      <c r="D2664" s="67"/>
      <c r="E2664" s="67"/>
      <c r="F2664" s="66"/>
      <c r="G2664" s="68"/>
      <c r="H2664" s="68"/>
      <c r="I2664" s="69"/>
      <c r="J2664" s="66"/>
      <c r="K2664" s="66"/>
    </row>
    <row r="2665" spans="1:11" ht="12.75" x14ac:dyDescent="0.2">
      <c r="A2665" s="66"/>
      <c r="B2665" s="66"/>
      <c r="C2665" s="67"/>
      <c r="D2665" s="67"/>
      <c r="E2665" s="67"/>
      <c r="F2665" s="66"/>
      <c r="G2665" s="68"/>
      <c r="H2665" s="68"/>
      <c r="I2665" s="69"/>
      <c r="J2665" s="66"/>
      <c r="K2665" s="66"/>
    </row>
    <row r="2666" spans="1:11" ht="12.75" x14ac:dyDescent="0.2">
      <c r="A2666" s="66"/>
      <c r="B2666" s="66"/>
      <c r="C2666" s="67"/>
      <c r="D2666" s="67"/>
      <c r="E2666" s="67"/>
      <c r="F2666" s="66"/>
      <c r="G2666" s="68"/>
      <c r="H2666" s="68"/>
      <c r="I2666" s="69"/>
      <c r="J2666" s="66"/>
      <c r="K2666" s="66"/>
    </row>
    <row r="2667" spans="1:11" ht="12.75" x14ac:dyDescent="0.2">
      <c r="A2667" s="66"/>
      <c r="B2667" s="66"/>
      <c r="C2667" s="67"/>
      <c r="D2667" s="67"/>
      <c r="E2667" s="67"/>
      <c r="F2667" s="66"/>
      <c r="G2667" s="68"/>
      <c r="H2667" s="68"/>
      <c r="I2667" s="69"/>
      <c r="J2667" s="66"/>
      <c r="K2667" s="66"/>
    </row>
    <row r="2668" spans="1:11" ht="12.75" x14ac:dyDescent="0.2">
      <c r="A2668" s="66"/>
      <c r="B2668" s="66"/>
      <c r="C2668" s="67"/>
      <c r="D2668" s="67"/>
      <c r="E2668" s="67"/>
      <c r="F2668" s="66"/>
      <c r="G2668" s="68"/>
      <c r="H2668" s="68"/>
      <c r="I2668" s="69"/>
      <c r="J2668" s="66"/>
      <c r="K2668" s="66"/>
    </row>
    <row r="2669" spans="1:11" ht="12.75" x14ac:dyDescent="0.2">
      <c r="A2669" s="66"/>
      <c r="B2669" s="66"/>
      <c r="C2669" s="67"/>
      <c r="D2669" s="67"/>
      <c r="E2669" s="67"/>
      <c r="F2669" s="66"/>
      <c r="G2669" s="68"/>
      <c r="H2669" s="68"/>
      <c r="I2669" s="69"/>
      <c r="J2669" s="66"/>
      <c r="K2669" s="66"/>
    </row>
    <row r="2670" spans="1:11" ht="12.75" x14ac:dyDescent="0.2">
      <c r="A2670" s="66"/>
      <c r="B2670" s="66"/>
      <c r="C2670" s="67"/>
      <c r="D2670" s="67"/>
      <c r="E2670" s="67"/>
      <c r="F2670" s="66"/>
      <c r="G2670" s="68"/>
      <c r="H2670" s="68"/>
      <c r="I2670" s="69"/>
      <c r="J2670" s="66"/>
      <c r="K2670" s="66"/>
    </row>
    <row r="2671" spans="1:11" ht="12.75" x14ac:dyDescent="0.2">
      <c r="A2671" s="66"/>
      <c r="B2671" s="66"/>
      <c r="C2671" s="67"/>
      <c r="D2671" s="67"/>
      <c r="E2671" s="67"/>
      <c r="F2671" s="66"/>
      <c r="G2671" s="68"/>
      <c r="H2671" s="68"/>
      <c r="I2671" s="69"/>
      <c r="J2671" s="66"/>
      <c r="K2671" s="66"/>
    </row>
    <row r="2672" spans="1:11" ht="12.75" x14ac:dyDescent="0.2">
      <c r="A2672" s="66"/>
      <c r="B2672" s="66"/>
      <c r="C2672" s="67"/>
      <c r="D2672" s="67"/>
      <c r="E2672" s="67"/>
      <c r="F2672" s="66"/>
      <c r="G2672" s="68"/>
      <c r="H2672" s="68"/>
      <c r="I2672" s="69"/>
      <c r="J2672" s="66"/>
      <c r="K2672" s="66"/>
    </row>
    <row r="2673" spans="1:11" ht="12.75" x14ac:dyDescent="0.2">
      <c r="A2673" s="66"/>
      <c r="B2673" s="66"/>
      <c r="C2673" s="67"/>
      <c r="D2673" s="67"/>
      <c r="E2673" s="67"/>
      <c r="F2673" s="66"/>
      <c r="G2673" s="68"/>
      <c r="H2673" s="68"/>
      <c r="I2673" s="69"/>
      <c r="J2673" s="66"/>
      <c r="K2673" s="66"/>
    </row>
    <row r="2674" spans="1:11" ht="12.75" x14ac:dyDescent="0.2">
      <c r="A2674" s="66"/>
      <c r="B2674" s="66"/>
      <c r="C2674" s="67"/>
      <c r="D2674" s="67"/>
      <c r="E2674" s="67"/>
      <c r="F2674" s="66"/>
      <c r="G2674" s="68"/>
      <c r="H2674" s="68"/>
      <c r="I2674" s="69"/>
      <c r="J2674" s="66"/>
      <c r="K2674" s="66"/>
    </row>
    <row r="2675" spans="1:11" ht="12.75" x14ac:dyDescent="0.2">
      <c r="A2675" s="66"/>
      <c r="B2675" s="66"/>
      <c r="C2675" s="67"/>
      <c r="D2675" s="67"/>
      <c r="E2675" s="67"/>
      <c r="F2675" s="66"/>
      <c r="G2675" s="68"/>
      <c r="H2675" s="68"/>
      <c r="I2675" s="69"/>
      <c r="J2675" s="66"/>
      <c r="K2675" s="66"/>
    </row>
    <row r="2676" spans="1:11" ht="12.75" x14ac:dyDescent="0.2">
      <c r="A2676" s="66"/>
      <c r="B2676" s="66"/>
      <c r="C2676" s="67"/>
      <c r="D2676" s="67"/>
      <c r="E2676" s="67"/>
      <c r="F2676" s="66"/>
      <c r="G2676" s="68"/>
      <c r="H2676" s="68"/>
      <c r="I2676" s="69"/>
      <c r="J2676" s="66"/>
      <c r="K2676" s="66"/>
    </row>
    <row r="2677" spans="1:11" ht="12.75" x14ac:dyDescent="0.2">
      <c r="A2677" s="66"/>
      <c r="B2677" s="66"/>
      <c r="C2677" s="67"/>
      <c r="D2677" s="67"/>
      <c r="E2677" s="67"/>
      <c r="F2677" s="66"/>
      <c r="G2677" s="68"/>
      <c r="H2677" s="68"/>
      <c r="I2677" s="69"/>
      <c r="J2677" s="66"/>
      <c r="K2677" s="66"/>
    </row>
    <row r="2678" spans="1:11" ht="12.75" x14ac:dyDescent="0.2">
      <c r="A2678" s="66"/>
      <c r="B2678" s="66"/>
      <c r="C2678" s="67"/>
      <c r="D2678" s="67"/>
      <c r="E2678" s="67"/>
      <c r="F2678" s="66"/>
      <c r="G2678" s="68"/>
      <c r="H2678" s="68"/>
      <c r="I2678" s="69"/>
      <c r="J2678" s="66"/>
      <c r="K2678" s="66"/>
    </row>
    <row r="2679" spans="1:11" ht="12.75" x14ac:dyDescent="0.2">
      <c r="A2679" s="66"/>
      <c r="B2679" s="66"/>
      <c r="C2679" s="67"/>
      <c r="D2679" s="67"/>
      <c r="E2679" s="67"/>
      <c r="F2679" s="66"/>
      <c r="G2679" s="68"/>
      <c r="H2679" s="68"/>
      <c r="I2679" s="69"/>
      <c r="J2679" s="66"/>
      <c r="K2679" s="66"/>
    </row>
    <row r="2680" spans="1:11" ht="12.75" x14ac:dyDescent="0.2">
      <c r="A2680" s="66"/>
      <c r="B2680" s="66"/>
      <c r="C2680" s="67"/>
      <c r="D2680" s="67"/>
      <c r="E2680" s="67"/>
      <c r="F2680" s="66"/>
      <c r="G2680" s="68"/>
      <c r="H2680" s="68"/>
      <c r="I2680" s="69"/>
      <c r="J2680" s="66"/>
      <c r="K2680" s="66"/>
    </row>
    <row r="2681" spans="1:11" ht="12.75" x14ac:dyDescent="0.2">
      <c r="A2681" s="66"/>
      <c r="B2681" s="66"/>
      <c r="C2681" s="67"/>
      <c r="D2681" s="67"/>
      <c r="E2681" s="67"/>
      <c r="F2681" s="66"/>
      <c r="G2681" s="68"/>
      <c r="H2681" s="68"/>
      <c r="I2681" s="77"/>
      <c r="J2681" s="66"/>
      <c r="K2681" s="66"/>
    </row>
    <row r="2682" spans="1:11" ht="12.75" x14ac:dyDescent="0.2">
      <c r="A2682" s="66"/>
      <c r="B2682" s="66"/>
      <c r="C2682" s="67"/>
      <c r="D2682" s="67"/>
      <c r="E2682" s="67"/>
      <c r="F2682" s="66"/>
      <c r="G2682" s="68"/>
      <c r="H2682" s="68"/>
      <c r="I2682" s="69"/>
      <c r="J2682" s="66"/>
      <c r="K2682" s="66"/>
    </row>
    <row r="2683" spans="1:11" ht="12.75" x14ac:dyDescent="0.2">
      <c r="A2683" s="66"/>
      <c r="B2683" s="66"/>
      <c r="C2683" s="67"/>
      <c r="D2683" s="67"/>
      <c r="E2683" s="67"/>
      <c r="F2683" s="66"/>
      <c r="G2683" s="68"/>
      <c r="H2683" s="68"/>
      <c r="I2683" s="69"/>
      <c r="J2683" s="66"/>
      <c r="K2683" s="66"/>
    </row>
    <row r="2684" spans="1:11" ht="12.75" x14ac:dyDescent="0.2">
      <c r="A2684" s="66"/>
      <c r="B2684" s="66"/>
      <c r="C2684" s="67"/>
      <c r="D2684" s="67"/>
      <c r="E2684" s="67"/>
      <c r="F2684" s="66"/>
      <c r="G2684" s="68"/>
      <c r="H2684" s="68"/>
      <c r="I2684" s="69"/>
      <c r="J2684" s="66"/>
      <c r="K2684" s="66"/>
    </row>
    <row r="2685" spans="1:11" ht="12.75" x14ac:dyDescent="0.2">
      <c r="A2685" s="66"/>
      <c r="B2685" s="66"/>
      <c r="C2685" s="67"/>
      <c r="D2685" s="67"/>
      <c r="E2685" s="67"/>
      <c r="F2685" s="66"/>
      <c r="G2685" s="68"/>
      <c r="H2685" s="68"/>
      <c r="I2685" s="69"/>
      <c r="J2685" s="66"/>
      <c r="K2685" s="66"/>
    </row>
    <row r="2686" spans="1:11" ht="12.75" x14ac:dyDescent="0.2">
      <c r="A2686" s="66"/>
      <c r="B2686" s="66"/>
      <c r="C2686" s="67"/>
      <c r="D2686" s="67"/>
      <c r="E2686" s="67"/>
      <c r="F2686" s="66"/>
      <c r="G2686" s="68"/>
      <c r="H2686" s="68"/>
      <c r="I2686" s="69"/>
      <c r="J2686" s="66"/>
      <c r="K2686" s="66"/>
    </row>
    <row r="2687" spans="1:11" ht="12.75" x14ac:dyDescent="0.2">
      <c r="A2687" s="66"/>
      <c r="B2687" s="66"/>
      <c r="C2687" s="67"/>
      <c r="D2687" s="67"/>
      <c r="E2687" s="67"/>
      <c r="F2687" s="66"/>
      <c r="G2687" s="68"/>
      <c r="H2687" s="68"/>
      <c r="I2687" s="64"/>
      <c r="J2687" s="66"/>
      <c r="K2687" s="66"/>
    </row>
    <row r="2688" spans="1:11" ht="12.75" x14ac:dyDescent="0.2">
      <c r="A2688" s="66"/>
      <c r="B2688" s="66"/>
      <c r="C2688" s="67"/>
      <c r="D2688" s="67"/>
      <c r="E2688" s="67"/>
      <c r="F2688" s="66"/>
      <c r="G2688" s="68"/>
      <c r="H2688" s="68"/>
      <c r="I2688" s="64"/>
      <c r="J2688" s="66"/>
      <c r="K2688" s="66"/>
    </row>
    <row r="2689" spans="1:11" ht="12.75" x14ac:dyDescent="0.2">
      <c r="A2689" s="66"/>
      <c r="B2689" s="66"/>
      <c r="C2689" s="67"/>
      <c r="D2689" s="67"/>
      <c r="E2689" s="67"/>
      <c r="F2689" s="66"/>
      <c r="G2689" s="68"/>
      <c r="H2689" s="68"/>
      <c r="I2689" s="64"/>
      <c r="J2689" s="66"/>
      <c r="K2689" s="66"/>
    </row>
    <row r="2690" spans="1:11" ht="12.75" x14ac:dyDescent="0.2">
      <c r="A2690" s="66"/>
      <c r="B2690" s="66"/>
      <c r="C2690" s="67"/>
      <c r="D2690" s="67"/>
      <c r="E2690" s="67"/>
      <c r="F2690" s="66"/>
      <c r="G2690" s="68"/>
      <c r="H2690" s="68"/>
      <c r="I2690" s="69"/>
      <c r="J2690" s="66"/>
      <c r="K2690" s="66"/>
    </row>
    <row r="2691" spans="1:11" ht="12.75" x14ac:dyDescent="0.2">
      <c r="A2691" s="66"/>
      <c r="B2691" s="66"/>
      <c r="C2691" s="67"/>
      <c r="D2691" s="67"/>
      <c r="E2691" s="67"/>
      <c r="F2691" s="66"/>
      <c r="G2691" s="68"/>
      <c r="H2691" s="68"/>
      <c r="I2691" s="69"/>
      <c r="J2691" s="66"/>
      <c r="K2691" s="66"/>
    </row>
    <row r="2692" spans="1:11" ht="12.75" x14ac:dyDescent="0.2">
      <c r="A2692" s="66"/>
      <c r="B2692" s="66"/>
      <c r="C2692" s="67"/>
      <c r="D2692" s="67"/>
      <c r="E2692" s="67"/>
      <c r="F2692" s="66"/>
      <c r="G2692" s="68"/>
      <c r="H2692" s="68"/>
      <c r="I2692" s="69"/>
      <c r="J2692" s="66"/>
      <c r="K2692" s="66"/>
    </row>
    <row r="2693" spans="1:11" ht="12.75" x14ac:dyDescent="0.2">
      <c r="A2693" s="66"/>
      <c r="B2693" s="66"/>
      <c r="C2693" s="67"/>
      <c r="D2693" s="67"/>
      <c r="E2693" s="67"/>
      <c r="F2693" s="66"/>
      <c r="G2693" s="68"/>
      <c r="H2693" s="68"/>
      <c r="I2693" s="69"/>
      <c r="J2693" s="66"/>
      <c r="K2693" s="66"/>
    </row>
    <row r="2694" spans="1:11" ht="12.75" x14ac:dyDescent="0.2">
      <c r="A2694" s="66"/>
      <c r="B2694" s="66"/>
      <c r="C2694" s="67"/>
      <c r="D2694" s="67"/>
      <c r="E2694" s="67"/>
      <c r="F2694" s="66"/>
      <c r="G2694" s="68"/>
      <c r="H2694" s="68"/>
      <c r="I2694" s="69"/>
      <c r="J2694" s="66"/>
      <c r="K2694" s="66"/>
    </row>
    <row r="2695" spans="1:11" ht="12.75" x14ac:dyDescent="0.2">
      <c r="A2695" s="66"/>
      <c r="B2695" s="66"/>
      <c r="C2695" s="67"/>
      <c r="D2695" s="67"/>
      <c r="E2695" s="67"/>
      <c r="F2695" s="66"/>
      <c r="G2695" s="68"/>
      <c r="H2695" s="68"/>
      <c r="I2695" s="69"/>
      <c r="J2695" s="66"/>
      <c r="K2695" s="66"/>
    </row>
    <row r="2696" spans="1:11" ht="12.75" x14ac:dyDescent="0.2">
      <c r="A2696" s="66"/>
      <c r="B2696" s="66"/>
      <c r="C2696" s="67"/>
      <c r="D2696" s="67"/>
      <c r="E2696" s="67"/>
      <c r="F2696" s="66"/>
      <c r="G2696" s="68"/>
      <c r="H2696" s="68"/>
      <c r="I2696" s="69"/>
      <c r="J2696" s="66"/>
      <c r="K2696" s="66"/>
    </row>
    <row r="2697" spans="1:11" ht="12.75" x14ac:dyDescent="0.2">
      <c r="A2697" s="66"/>
      <c r="B2697" s="66"/>
      <c r="C2697" s="67"/>
      <c r="D2697" s="67"/>
      <c r="E2697" s="67"/>
      <c r="F2697" s="66"/>
      <c r="G2697" s="68"/>
      <c r="H2697" s="68"/>
      <c r="I2697" s="69"/>
      <c r="J2697" s="66"/>
      <c r="K2697" s="66"/>
    </row>
    <row r="2698" spans="1:11" ht="12.75" x14ac:dyDescent="0.2">
      <c r="A2698" s="66"/>
      <c r="B2698" s="66"/>
      <c r="C2698" s="67"/>
      <c r="D2698" s="67"/>
      <c r="E2698" s="67"/>
      <c r="F2698" s="66"/>
      <c r="G2698" s="68"/>
      <c r="H2698" s="68"/>
      <c r="I2698" s="69"/>
      <c r="J2698" s="66"/>
      <c r="K2698" s="66"/>
    </row>
    <row r="2699" spans="1:11" ht="12.75" x14ac:dyDescent="0.2">
      <c r="A2699" s="66"/>
      <c r="B2699" s="66"/>
      <c r="C2699" s="67"/>
      <c r="D2699" s="67"/>
      <c r="E2699" s="67"/>
      <c r="F2699" s="66"/>
      <c r="G2699" s="68"/>
      <c r="H2699" s="68"/>
      <c r="I2699" s="69"/>
      <c r="J2699" s="66"/>
      <c r="K2699" s="66"/>
    </row>
    <row r="2700" spans="1:11" ht="12.75" x14ac:dyDescent="0.2">
      <c r="A2700" s="66"/>
      <c r="B2700" s="66"/>
      <c r="C2700" s="67"/>
      <c r="D2700" s="67"/>
      <c r="E2700" s="67"/>
      <c r="F2700" s="66"/>
      <c r="G2700" s="68"/>
      <c r="H2700" s="68"/>
      <c r="I2700" s="69"/>
      <c r="J2700" s="66"/>
      <c r="K2700" s="66"/>
    </row>
    <row r="2701" spans="1:11" ht="12.75" x14ac:dyDescent="0.2">
      <c r="A2701" s="66"/>
      <c r="B2701" s="66"/>
      <c r="C2701" s="67"/>
      <c r="D2701" s="67"/>
      <c r="E2701" s="67"/>
      <c r="F2701" s="66"/>
      <c r="G2701" s="68"/>
      <c r="H2701" s="68"/>
      <c r="I2701" s="69"/>
      <c r="J2701" s="66"/>
      <c r="K2701" s="66"/>
    </row>
    <row r="2702" spans="1:11" ht="12.75" x14ac:dyDescent="0.2">
      <c r="A2702" s="66"/>
      <c r="B2702" s="66"/>
      <c r="C2702" s="67"/>
      <c r="D2702" s="67"/>
      <c r="E2702" s="67"/>
      <c r="F2702" s="66"/>
      <c r="G2702" s="68"/>
      <c r="H2702" s="68"/>
      <c r="I2702" s="69"/>
      <c r="J2702" s="66"/>
      <c r="K2702" s="66"/>
    </row>
    <row r="2703" spans="1:11" ht="12.75" x14ac:dyDescent="0.2">
      <c r="A2703" s="66"/>
      <c r="B2703" s="66"/>
      <c r="C2703" s="67"/>
      <c r="D2703" s="67"/>
      <c r="E2703" s="67"/>
      <c r="F2703" s="66"/>
      <c r="G2703" s="68"/>
      <c r="H2703" s="68"/>
      <c r="I2703" s="69"/>
      <c r="J2703" s="66"/>
      <c r="K2703" s="66"/>
    </row>
    <row r="2704" spans="1:11" ht="12.75" x14ac:dyDescent="0.2">
      <c r="A2704" s="66"/>
      <c r="B2704" s="66"/>
      <c r="C2704" s="67"/>
      <c r="D2704" s="67"/>
      <c r="E2704" s="67"/>
      <c r="F2704" s="66"/>
      <c r="G2704" s="68"/>
      <c r="H2704" s="68"/>
      <c r="I2704" s="69"/>
      <c r="J2704" s="66"/>
      <c r="K2704" s="66"/>
    </row>
    <row r="2705" spans="1:11" ht="12.75" x14ac:dyDescent="0.2">
      <c r="A2705" s="66"/>
      <c r="B2705" s="66"/>
      <c r="C2705" s="67"/>
      <c r="D2705" s="67"/>
      <c r="E2705" s="67"/>
      <c r="F2705" s="66"/>
      <c r="G2705" s="68"/>
      <c r="H2705" s="68"/>
      <c r="I2705" s="69"/>
      <c r="J2705" s="66"/>
      <c r="K2705" s="66"/>
    </row>
    <row r="2706" spans="1:11" ht="12.75" x14ac:dyDescent="0.2">
      <c r="A2706" s="66"/>
      <c r="B2706" s="66"/>
      <c r="C2706" s="67"/>
      <c r="D2706" s="67"/>
      <c r="E2706" s="67"/>
      <c r="F2706" s="66"/>
      <c r="G2706" s="68"/>
      <c r="H2706" s="68"/>
      <c r="I2706" s="69"/>
      <c r="J2706" s="66"/>
      <c r="K2706" s="66"/>
    </row>
    <row r="2707" spans="1:11" ht="12.75" x14ac:dyDescent="0.2">
      <c r="A2707" s="66"/>
      <c r="B2707" s="66"/>
      <c r="C2707" s="67"/>
      <c r="D2707" s="67"/>
      <c r="E2707" s="67"/>
      <c r="F2707" s="66"/>
      <c r="G2707" s="68"/>
      <c r="H2707" s="68"/>
      <c r="I2707" s="69"/>
      <c r="J2707" s="66"/>
      <c r="K2707" s="66"/>
    </row>
    <row r="2708" spans="1:11" ht="12.75" x14ac:dyDescent="0.2">
      <c r="A2708" s="66"/>
      <c r="B2708" s="66"/>
      <c r="C2708" s="67"/>
      <c r="D2708" s="67"/>
      <c r="E2708" s="67"/>
      <c r="F2708" s="66"/>
      <c r="G2708" s="68"/>
      <c r="H2708" s="68"/>
      <c r="I2708" s="69"/>
      <c r="J2708" s="66"/>
      <c r="K2708" s="66"/>
    </row>
    <row r="2709" spans="1:11" ht="12.75" x14ac:dyDescent="0.2">
      <c r="A2709" s="66"/>
      <c r="B2709" s="66"/>
      <c r="C2709" s="67"/>
      <c r="D2709" s="67"/>
      <c r="E2709" s="67"/>
      <c r="F2709" s="66"/>
      <c r="G2709" s="68"/>
      <c r="H2709" s="68"/>
      <c r="I2709" s="69"/>
      <c r="J2709" s="66"/>
      <c r="K2709" s="66"/>
    </row>
    <row r="2710" spans="1:11" ht="12.75" x14ac:dyDescent="0.2">
      <c r="A2710" s="66"/>
      <c r="B2710" s="66"/>
      <c r="C2710" s="67"/>
      <c r="D2710" s="67"/>
      <c r="E2710" s="67"/>
      <c r="F2710" s="66"/>
      <c r="G2710" s="68"/>
      <c r="H2710" s="68"/>
      <c r="I2710" s="69"/>
      <c r="J2710" s="66"/>
      <c r="K2710" s="66"/>
    </row>
    <row r="2711" spans="1:11" ht="12.75" x14ac:dyDescent="0.2">
      <c r="A2711" s="66"/>
      <c r="B2711" s="66"/>
      <c r="C2711" s="67"/>
      <c r="D2711" s="67"/>
      <c r="E2711" s="67"/>
      <c r="F2711" s="66"/>
      <c r="G2711" s="68"/>
      <c r="H2711" s="68"/>
      <c r="I2711" s="69"/>
      <c r="J2711" s="66"/>
      <c r="K2711" s="66"/>
    </row>
    <row r="2712" spans="1:11" ht="12.75" x14ac:dyDescent="0.2">
      <c r="A2712" s="66"/>
      <c r="B2712" s="66"/>
      <c r="C2712" s="67"/>
      <c r="D2712" s="67"/>
      <c r="E2712" s="67"/>
      <c r="F2712" s="66"/>
      <c r="G2712" s="68"/>
      <c r="H2712" s="68"/>
      <c r="I2712" s="69"/>
      <c r="J2712" s="66"/>
      <c r="K2712" s="66"/>
    </row>
    <row r="2713" spans="1:11" ht="12.75" x14ac:dyDescent="0.2">
      <c r="A2713" s="66"/>
      <c r="B2713" s="66"/>
      <c r="C2713" s="67"/>
      <c r="D2713" s="67"/>
      <c r="E2713" s="67"/>
      <c r="F2713" s="66"/>
      <c r="G2713" s="68"/>
      <c r="H2713" s="68"/>
      <c r="I2713" s="69"/>
      <c r="J2713" s="66"/>
      <c r="K2713" s="66"/>
    </row>
    <row r="2714" spans="1:11" ht="12.75" x14ac:dyDescent="0.2">
      <c r="A2714" s="66"/>
      <c r="B2714" s="66"/>
      <c r="C2714" s="67"/>
      <c r="D2714" s="67"/>
      <c r="E2714" s="67"/>
      <c r="F2714" s="66"/>
      <c r="G2714" s="68"/>
      <c r="H2714" s="68"/>
      <c r="I2714" s="69"/>
      <c r="J2714" s="66"/>
      <c r="K2714" s="66"/>
    </row>
    <row r="2715" spans="1:11" ht="12.75" x14ac:dyDescent="0.2">
      <c r="A2715" s="66"/>
      <c r="B2715" s="66"/>
      <c r="C2715" s="67"/>
      <c r="D2715" s="67"/>
      <c r="E2715" s="67"/>
      <c r="F2715" s="66"/>
      <c r="G2715" s="68"/>
      <c r="H2715" s="68"/>
      <c r="I2715" s="69"/>
      <c r="J2715" s="66"/>
      <c r="K2715" s="66"/>
    </row>
    <row r="2716" spans="1:11" ht="12.75" x14ac:dyDescent="0.2">
      <c r="A2716" s="66"/>
      <c r="B2716" s="66"/>
      <c r="C2716" s="67"/>
      <c r="D2716" s="67"/>
      <c r="E2716" s="67"/>
      <c r="F2716" s="66"/>
      <c r="G2716" s="68"/>
      <c r="H2716" s="68"/>
      <c r="I2716" s="69"/>
      <c r="J2716" s="66"/>
      <c r="K2716" s="66"/>
    </row>
    <row r="2717" spans="1:11" ht="12.75" x14ac:dyDescent="0.2">
      <c r="A2717" s="66"/>
      <c r="B2717" s="66"/>
      <c r="C2717" s="67"/>
      <c r="D2717" s="67"/>
      <c r="E2717" s="67"/>
      <c r="F2717" s="66"/>
      <c r="G2717" s="68"/>
      <c r="H2717" s="68"/>
      <c r="I2717" s="69"/>
      <c r="J2717" s="66"/>
      <c r="K2717" s="66"/>
    </row>
    <row r="2718" spans="1:11" ht="12.75" x14ac:dyDescent="0.2">
      <c r="A2718" s="66"/>
      <c r="B2718" s="66"/>
      <c r="C2718" s="67"/>
      <c r="D2718" s="67"/>
      <c r="E2718" s="67"/>
      <c r="F2718" s="66"/>
      <c r="G2718" s="68"/>
      <c r="H2718" s="68"/>
      <c r="I2718" s="69"/>
      <c r="J2718" s="66"/>
      <c r="K2718" s="66"/>
    </row>
    <row r="2719" spans="1:11" ht="12.75" x14ac:dyDescent="0.2">
      <c r="A2719" s="66"/>
      <c r="B2719" s="66"/>
      <c r="C2719" s="67"/>
      <c r="D2719" s="67"/>
      <c r="E2719" s="67"/>
      <c r="F2719" s="66"/>
      <c r="G2719" s="68"/>
      <c r="H2719" s="68"/>
      <c r="I2719" s="69"/>
      <c r="J2719" s="66"/>
      <c r="K2719" s="66"/>
    </row>
    <row r="2720" spans="1:11" ht="12.75" x14ac:dyDescent="0.2">
      <c r="A2720" s="66"/>
      <c r="B2720" s="66"/>
      <c r="C2720" s="67"/>
      <c r="D2720" s="67"/>
      <c r="E2720" s="67"/>
      <c r="F2720" s="66"/>
      <c r="G2720" s="68"/>
      <c r="H2720" s="68"/>
      <c r="I2720" s="69"/>
      <c r="J2720" s="66"/>
      <c r="K2720" s="66"/>
    </row>
    <row r="2721" spans="1:11" ht="12.75" x14ac:dyDescent="0.2">
      <c r="A2721" s="66"/>
      <c r="B2721" s="66"/>
      <c r="C2721" s="67"/>
      <c r="D2721" s="67"/>
      <c r="E2721" s="67"/>
      <c r="F2721" s="66"/>
      <c r="G2721" s="68"/>
      <c r="H2721" s="68"/>
      <c r="I2721" s="69"/>
      <c r="J2721" s="66"/>
      <c r="K2721" s="66"/>
    </row>
    <row r="2722" spans="1:11" ht="12.75" x14ac:dyDescent="0.2">
      <c r="A2722" s="66"/>
      <c r="B2722" s="66"/>
      <c r="C2722" s="67"/>
      <c r="D2722" s="67"/>
      <c r="E2722" s="67"/>
      <c r="F2722" s="66"/>
      <c r="G2722" s="68"/>
      <c r="H2722" s="68"/>
      <c r="I2722" s="69"/>
      <c r="J2722" s="66"/>
      <c r="K2722" s="66"/>
    </row>
    <row r="2723" spans="1:11" ht="12.75" x14ac:dyDescent="0.2">
      <c r="A2723" s="66"/>
      <c r="B2723" s="66"/>
      <c r="C2723" s="67"/>
      <c r="D2723" s="67"/>
      <c r="E2723" s="67"/>
      <c r="F2723" s="66"/>
      <c r="G2723" s="68"/>
      <c r="H2723" s="68"/>
      <c r="I2723" s="69"/>
      <c r="J2723" s="66"/>
      <c r="K2723" s="66"/>
    </row>
    <row r="2724" spans="1:11" ht="12.75" x14ac:dyDescent="0.2">
      <c r="A2724" s="66"/>
      <c r="B2724" s="66"/>
      <c r="C2724" s="67"/>
      <c r="D2724" s="67"/>
      <c r="E2724" s="67"/>
      <c r="F2724" s="66"/>
      <c r="G2724" s="68"/>
      <c r="H2724" s="68"/>
      <c r="I2724" s="69"/>
      <c r="J2724" s="66"/>
      <c r="K2724" s="66"/>
    </row>
    <row r="2725" spans="1:11" ht="12.75" x14ac:dyDescent="0.2">
      <c r="A2725" s="66"/>
      <c r="B2725" s="66"/>
      <c r="C2725" s="67"/>
      <c r="D2725" s="67"/>
      <c r="E2725" s="67"/>
      <c r="F2725" s="66"/>
      <c r="G2725" s="68"/>
      <c r="H2725" s="68"/>
      <c r="I2725" s="69"/>
      <c r="J2725" s="66"/>
      <c r="K2725" s="66"/>
    </row>
    <row r="2726" spans="1:11" ht="12.75" x14ac:dyDescent="0.2">
      <c r="A2726" s="66"/>
      <c r="B2726" s="66"/>
      <c r="C2726" s="67"/>
      <c r="D2726" s="67"/>
      <c r="E2726" s="67"/>
      <c r="F2726" s="66"/>
      <c r="G2726" s="68"/>
      <c r="H2726" s="68"/>
      <c r="I2726" s="69"/>
      <c r="J2726" s="66"/>
      <c r="K2726" s="66"/>
    </row>
    <row r="2727" spans="1:11" ht="12.75" x14ac:dyDescent="0.2">
      <c r="A2727" s="66"/>
      <c r="B2727" s="66"/>
      <c r="C2727" s="67"/>
      <c r="D2727" s="67"/>
      <c r="E2727" s="67"/>
      <c r="F2727" s="66"/>
      <c r="G2727" s="68"/>
      <c r="H2727" s="68"/>
      <c r="I2727" s="84"/>
      <c r="J2727" s="66"/>
      <c r="K2727" s="66"/>
    </row>
    <row r="2728" spans="1:11" ht="12.75" x14ac:dyDescent="0.2">
      <c r="A2728" s="66"/>
      <c r="B2728" s="66"/>
      <c r="C2728" s="67"/>
      <c r="D2728" s="67"/>
      <c r="E2728" s="67"/>
      <c r="F2728" s="66"/>
      <c r="G2728" s="68"/>
      <c r="H2728" s="68"/>
      <c r="I2728" s="69"/>
      <c r="J2728" s="66"/>
      <c r="K2728" s="66"/>
    </row>
    <row r="2729" spans="1:11" ht="12.75" x14ac:dyDescent="0.2">
      <c r="A2729" s="66"/>
      <c r="B2729" s="66"/>
      <c r="C2729" s="67"/>
      <c r="D2729" s="67"/>
      <c r="E2729" s="67"/>
      <c r="F2729" s="66"/>
      <c r="G2729" s="68"/>
      <c r="H2729" s="68"/>
      <c r="I2729" s="69"/>
      <c r="J2729" s="66"/>
      <c r="K2729" s="66"/>
    </row>
    <row r="2730" spans="1:11" ht="12.75" x14ac:dyDescent="0.2">
      <c r="A2730" s="66"/>
      <c r="B2730" s="66"/>
      <c r="C2730" s="67"/>
      <c r="D2730" s="67"/>
      <c r="E2730" s="67"/>
      <c r="F2730" s="66"/>
      <c r="G2730" s="68"/>
      <c r="H2730" s="68"/>
      <c r="I2730" s="69"/>
      <c r="J2730" s="66"/>
      <c r="K2730" s="66"/>
    </row>
    <row r="2731" spans="1:11" ht="12.75" x14ac:dyDescent="0.2">
      <c r="A2731" s="66"/>
      <c r="B2731" s="66"/>
      <c r="C2731" s="67"/>
      <c r="D2731" s="67"/>
      <c r="E2731" s="67"/>
      <c r="F2731" s="66"/>
      <c r="G2731" s="68"/>
      <c r="H2731" s="68"/>
      <c r="I2731" s="69"/>
      <c r="J2731" s="66"/>
      <c r="K2731" s="66"/>
    </row>
    <row r="2732" spans="1:11" ht="12.75" x14ac:dyDescent="0.2">
      <c r="A2732" s="66"/>
      <c r="B2732" s="66"/>
      <c r="C2732" s="67"/>
      <c r="D2732" s="67"/>
      <c r="E2732" s="67"/>
      <c r="F2732" s="66"/>
      <c r="G2732" s="68"/>
      <c r="H2732" s="68"/>
      <c r="I2732" s="69"/>
      <c r="J2732" s="66"/>
      <c r="K2732" s="66"/>
    </row>
    <row r="2733" spans="1:11" ht="12.75" x14ac:dyDescent="0.2">
      <c r="A2733" s="66"/>
      <c r="B2733" s="66"/>
      <c r="C2733" s="67"/>
      <c r="D2733" s="67"/>
      <c r="E2733" s="67"/>
      <c r="F2733" s="66"/>
      <c r="G2733" s="68"/>
      <c r="H2733" s="68"/>
      <c r="I2733" s="69"/>
      <c r="J2733" s="66"/>
      <c r="K2733" s="66"/>
    </row>
    <row r="2734" spans="1:11" ht="12.75" x14ac:dyDescent="0.2">
      <c r="A2734" s="66"/>
      <c r="B2734" s="66"/>
      <c r="C2734" s="67"/>
      <c r="D2734" s="67"/>
      <c r="E2734" s="67"/>
      <c r="F2734" s="66"/>
      <c r="G2734" s="68"/>
      <c r="H2734" s="68"/>
      <c r="I2734" s="70"/>
      <c r="J2734" s="66"/>
      <c r="K2734" s="66"/>
    </row>
    <row r="2735" spans="1:11" ht="12.75" x14ac:dyDescent="0.2">
      <c r="A2735" s="66"/>
      <c r="B2735" s="66"/>
      <c r="C2735" s="67"/>
      <c r="D2735" s="67"/>
      <c r="E2735" s="67"/>
      <c r="F2735" s="66"/>
      <c r="G2735" s="68"/>
      <c r="H2735" s="68"/>
      <c r="I2735" s="69"/>
      <c r="J2735" s="66"/>
      <c r="K2735" s="66"/>
    </row>
    <row r="2736" spans="1:11" ht="12.75" x14ac:dyDescent="0.2">
      <c r="A2736" s="66"/>
      <c r="B2736" s="66"/>
      <c r="C2736" s="67"/>
      <c r="D2736" s="67"/>
      <c r="E2736" s="67"/>
      <c r="F2736" s="66"/>
      <c r="G2736" s="68"/>
      <c r="H2736" s="68"/>
      <c r="I2736" s="69"/>
      <c r="J2736" s="66"/>
      <c r="K2736" s="66"/>
    </row>
    <row r="2737" spans="1:11" ht="12.75" x14ac:dyDescent="0.2">
      <c r="A2737" s="66"/>
      <c r="B2737" s="66"/>
      <c r="C2737" s="67"/>
      <c r="D2737" s="67"/>
      <c r="E2737" s="67"/>
      <c r="F2737" s="66"/>
      <c r="G2737" s="68"/>
      <c r="H2737" s="68"/>
      <c r="I2737" s="69"/>
      <c r="J2737" s="66"/>
      <c r="K2737" s="66"/>
    </row>
    <row r="2738" spans="1:11" ht="12.75" x14ac:dyDescent="0.2">
      <c r="A2738" s="66"/>
      <c r="B2738" s="66"/>
      <c r="C2738" s="67"/>
      <c r="D2738" s="67"/>
      <c r="E2738" s="67"/>
      <c r="F2738" s="66"/>
      <c r="G2738" s="68"/>
      <c r="H2738" s="68"/>
      <c r="I2738" s="69"/>
      <c r="J2738" s="66"/>
      <c r="K2738" s="66"/>
    </row>
    <row r="2739" spans="1:11" ht="12.75" x14ac:dyDescent="0.2">
      <c r="A2739" s="66"/>
      <c r="B2739" s="66"/>
      <c r="C2739" s="67"/>
      <c r="D2739" s="67"/>
      <c r="E2739" s="67"/>
      <c r="F2739" s="66"/>
      <c r="G2739" s="68"/>
      <c r="H2739" s="68"/>
      <c r="I2739" s="69"/>
      <c r="J2739" s="66"/>
      <c r="K2739" s="66"/>
    </row>
    <row r="2740" spans="1:11" ht="12.75" x14ac:dyDescent="0.2">
      <c r="A2740" s="66"/>
      <c r="B2740" s="66"/>
      <c r="C2740" s="67"/>
      <c r="D2740" s="67"/>
      <c r="E2740" s="67"/>
      <c r="F2740" s="66"/>
      <c r="G2740" s="68"/>
      <c r="H2740" s="68"/>
      <c r="I2740" s="69"/>
      <c r="J2740" s="66"/>
      <c r="K2740" s="66"/>
    </row>
    <row r="2741" spans="1:11" ht="12.75" x14ac:dyDescent="0.2">
      <c r="A2741" s="66"/>
      <c r="B2741" s="66"/>
      <c r="C2741" s="67"/>
      <c r="D2741" s="67"/>
      <c r="E2741" s="67"/>
      <c r="F2741" s="66"/>
      <c r="G2741" s="68"/>
      <c r="H2741" s="68"/>
      <c r="I2741" s="69"/>
      <c r="J2741" s="66"/>
      <c r="K2741" s="66"/>
    </row>
    <row r="2742" spans="1:11" ht="12.75" x14ac:dyDescent="0.2">
      <c r="A2742" s="66"/>
      <c r="B2742" s="66"/>
      <c r="C2742" s="67"/>
      <c r="D2742" s="67"/>
      <c r="E2742" s="67"/>
      <c r="F2742" s="66"/>
      <c r="G2742" s="68"/>
      <c r="H2742" s="68"/>
      <c r="I2742" s="69"/>
      <c r="J2742" s="66"/>
      <c r="K2742" s="66"/>
    </row>
    <row r="2743" spans="1:11" ht="12.75" x14ac:dyDescent="0.2">
      <c r="A2743" s="66"/>
      <c r="B2743" s="66"/>
      <c r="C2743" s="67"/>
      <c r="D2743" s="67"/>
      <c r="E2743" s="67"/>
      <c r="F2743" s="66"/>
      <c r="G2743" s="68"/>
      <c r="H2743" s="68"/>
      <c r="I2743" s="69"/>
      <c r="J2743" s="66"/>
      <c r="K2743" s="66"/>
    </row>
    <row r="2744" spans="1:11" ht="12.75" x14ac:dyDescent="0.2">
      <c r="A2744" s="66"/>
      <c r="B2744" s="66"/>
      <c r="C2744" s="67"/>
      <c r="D2744" s="67"/>
      <c r="E2744" s="67"/>
      <c r="F2744" s="66"/>
      <c r="G2744" s="68"/>
      <c r="H2744" s="68"/>
      <c r="I2744" s="69"/>
      <c r="J2744" s="66"/>
      <c r="K2744" s="66"/>
    </row>
    <row r="2745" spans="1:11" ht="12.75" x14ac:dyDescent="0.2">
      <c r="A2745" s="66"/>
      <c r="B2745" s="66"/>
      <c r="C2745" s="67"/>
      <c r="D2745" s="67"/>
      <c r="E2745" s="67"/>
      <c r="F2745" s="66"/>
      <c r="G2745" s="68"/>
      <c r="H2745" s="68"/>
      <c r="I2745" s="70"/>
      <c r="J2745" s="66"/>
      <c r="K2745" s="66"/>
    </row>
    <row r="2746" spans="1:11" ht="12.75" x14ac:dyDescent="0.2">
      <c r="A2746" s="66"/>
      <c r="B2746" s="66"/>
      <c r="C2746" s="67"/>
      <c r="D2746" s="67"/>
      <c r="E2746" s="67"/>
      <c r="F2746" s="66"/>
      <c r="G2746" s="68"/>
      <c r="H2746" s="68"/>
      <c r="I2746" s="69"/>
      <c r="J2746" s="66"/>
      <c r="K2746" s="66"/>
    </row>
    <row r="2747" spans="1:11" ht="12.75" x14ac:dyDescent="0.2">
      <c r="A2747" s="66"/>
      <c r="B2747" s="66"/>
      <c r="C2747" s="67"/>
      <c r="D2747" s="67"/>
      <c r="E2747" s="67"/>
      <c r="F2747" s="66"/>
      <c r="G2747" s="68"/>
      <c r="H2747" s="68"/>
      <c r="I2747" s="69"/>
      <c r="J2747" s="66"/>
      <c r="K2747" s="66"/>
    </row>
    <row r="2748" spans="1:11" ht="12.75" x14ac:dyDescent="0.2">
      <c r="A2748" s="66"/>
      <c r="B2748" s="66"/>
      <c r="C2748" s="67"/>
      <c r="D2748" s="67"/>
      <c r="E2748" s="67"/>
      <c r="F2748" s="66"/>
      <c r="G2748" s="68"/>
      <c r="H2748" s="68"/>
      <c r="I2748" s="69"/>
      <c r="J2748" s="66"/>
      <c r="K2748" s="66"/>
    </row>
    <row r="2749" spans="1:11" ht="12.75" x14ac:dyDescent="0.2">
      <c r="A2749" s="66"/>
      <c r="B2749" s="66"/>
      <c r="C2749" s="67"/>
      <c r="D2749" s="67"/>
      <c r="E2749" s="67"/>
      <c r="F2749" s="66"/>
      <c r="G2749" s="68"/>
      <c r="H2749" s="68"/>
      <c r="I2749" s="69"/>
      <c r="J2749" s="66"/>
      <c r="K2749" s="66"/>
    </row>
    <row r="2750" spans="1:11" ht="12.75" x14ac:dyDescent="0.2">
      <c r="A2750" s="66"/>
      <c r="B2750" s="66"/>
      <c r="C2750" s="67"/>
      <c r="D2750" s="67"/>
      <c r="E2750" s="67"/>
      <c r="F2750" s="66"/>
      <c r="G2750" s="68"/>
      <c r="H2750" s="68"/>
      <c r="I2750" s="69"/>
      <c r="J2750" s="66"/>
      <c r="K2750" s="66"/>
    </row>
    <row r="2751" spans="1:11" ht="12.75" x14ac:dyDescent="0.2">
      <c r="A2751" s="66"/>
      <c r="B2751" s="66"/>
      <c r="C2751" s="67"/>
      <c r="D2751" s="67"/>
      <c r="E2751" s="67"/>
      <c r="F2751" s="66"/>
      <c r="G2751" s="68"/>
      <c r="H2751" s="68"/>
      <c r="I2751" s="69"/>
      <c r="J2751" s="66"/>
      <c r="K2751" s="66"/>
    </row>
    <row r="2752" spans="1:11" ht="12.75" x14ac:dyDescent="0.2">
      <c r="A2752" s="66"/>
      <c r="B2752" s="66"/>
      <c r="C2752" s="67"/>
      <c r="D2752" s="67"/>
      <c r="E2752" s="67"/>
      <c r="F2752" s="66"/>
      <c r="G2752" s="68"/>
      <c r="H2752" s="68"/>
      <c r="I2752" s="69"/>
      <c r="J2752" s="66"/>
      <c r="K2752" s="66"/>
    </row>
    <row r="2753" spans="1:11" ht="12.75" x14ac:dyDescent="0.2">
      <c r="A2753" s="66"/>
      <c r="B2753" s="66"/>
      <c r="C2753" s="67"/>
      <c r="D2753" s="67"/>
      <c r="E2753" s="67"/>
      <c r="F2753" s="66"/>
      <c r="G2753" s="68"/>
      <c r="H2753" s="68"/>
      <c r="I2753" s="69"/>
      <c r="J2753" s="66"/>
      <c r="K2753" s="66"/>
    </row>
    <row r="2754" spans="1:11" ht="12.75" x14ac:dyDescent="0.2">
      <c r="A2754" s="66"/>
      <c r="B2754" s="66"/>
      <c r="C2754" s="67"/>
      <c r="D2754" s="67"/>
      <c r="E2754" s="67"/>
      <c r="F2754" s="66"/>
      <c r="G2754" s="68"/>
      <c r="H2754" s="68"/>
      <c r="I2754" s="70"/>
      <c r="J2754" s="66"/>
      <c r="K2754" s="66"/>
    </row>
    <row r="2755" spans="1:11" ht="12.75" x14ac:dyDescent="0.2">
      <c r="A2755" s="66"/>
      <c r="B2755" s="66"/>
      <c r="C2755" s="67"/>
      <c r="D2755" s="67"/>
      <c r="E2755" s="67"/>
      <c r="F2755" s="66"/>
      <c r="G2755" s="68"/>
      <c r="H2755" s="68"/>
      <c r="I2755" s="69"/>
      <c r="J2755" s="66"/>
      <c r="K2755" s="66"/>
    </row>
    <row r="2756" spans="1:11" ht="12.75" x14ac:dyDescent="0.2">
      <c r="A2756" s="66"/>
      <c r="B2756" s="66"/>
      <c r="C2756" s="67"/>
      <c r="D2756" s="67"/>
      <c r="E2756" s="67"/>
      <c r="F2756" s="66"/>
      <c r="G2756" s="68"/>
      <c r="H2756" s="68"/>
      <c r="I2756" s="69"/>
      <c r="J2756" s="66"/>
      <c r="K2756" s="66"/>
    </row>
    <row r="2757" spans="1:11" ht="12.75" x14ac:dyDescent="0.2">
      <c r="A2757" s="66"/>
      <c r="B2757" s="66"/>
      <c r="C2757" s="67"/>
      <c r="D2757" s="67"/>
      <c r="E2757" s="67"/>
      <c r="F2757" s="66"/>
      <c r="G2757" s="68"/>
      <c r="H2757" s="68"/>
      <c r="I2757" s="69"/>
      <c r="J2757" s="66"/>
      <c r="K2757" s="66"/>
    </row>
    <row r="2758" spans="1:11" ht="12.75" x14ac:dyDescent="0.2">
      <c r="A2758" s="66"/>
      <c r="B2758" s="66"/>
      <c r="C2758" s="67"/>
      <c r="D2758" s="67"/>
      <c r="E2758" s="67"/>
      <c r="F2758" s="66"/>
      <c r="G2758" s="68"/>
      <c r="H2758" s="68"/>
      <c r="I2758" s="69"/>
      <c r="J2758" s="66"/>
      <c r="K2758" s="66"/>
    </row>
    <row r="2759" spans="1:11" ht="12.75" x14ac:dyDescent="0.2">
      <c r="A2759" s="66"/>
      <c r="B2759" s="66"/>
      <c r="C2759" s="67"/>
      <c r="D2759" s="67"/>
      <c r="E2759" s="67"/>
      <c r="F2759" s="66"/>
      <c r="G2759" s="68"/>
      <c r="H2759" s="68"/>
      <c r="I2759" s="69"/>
      <c r="J2759" s="66"/>
      <c r="K2759" s="66"/>
    </row>
    <row r="2760" spans="1:11" ht="12.75" x14ac:dyDescent="0.2">
      <c r="A2760" s="66"/>
      <c r="B2760" s="66"/>
      <c r="C2760" s="67"/>
      <c r="D2760" s="67"/>
      <c r="E2760" s="67"/>
      <c r="F2760" s="66"/>
      <c r="G2760" s="68"/>
      <c r="H2760" s="68"/>
      <c r="I2760" s="69"/>
      <c r="J2760" s="66"/>
      <c r="K2760" s="66"/>
    </row>
    <row r="2761" spans="1:11" ht="12.75" x14ac:dyDescent="0.2">
      <c r="A2761" s="66"/>
      <c r="B2761" s="66"/>
      <c r="C2761" s="67"/>
      <c r="D2761" s="67"/>
      <c r="E2761" s="67"/>
      <c r="F2761" s="66"/>
      <c r="G2761" s="68"/>
      <c r="H2761" s="68"/>
      <c r="I2761" s="69"/>
      <c r="J2761" s="66"/>
      <c r="K2761" s="66"/>
    </row>
    <row r="2762" spans="1:11" ht="12.75" x14ac:dyDescent="0.2">
      <c r="A2762" s="66"/>
      <c r="B2762" s="66"/>
      <c r="C2762" s="67"/>
      <c r="D2762" s="67"/>
      <c r="E2762" s="67"/>
      <c r="F2762" s="66"/>
      <c r="G2762" s="68"/>
      <c r="H2762" s="68"/>
      <c r="I2762" s="69"/>
      <c r="J2762" s="66"/>
      <c r="K2762" s="66"/>
    </row>
    <row r="2763" spans="1:11" ht="12.75" x14ac:dyDescent="0.2">
      <c r="A2763" s="66"/>
      <c r="B2763" s="66"/>
      <c r="C2763" s="67"/>
      <c r="D2763" s="67"/>
      <c r="E2763" s="67"/>
      <c r="F2763" s="66"/>
      <c r="G2763" s="68"/>
      <c r="H2763" s="68"/>
      <c r="I2763" s="69"/>
      <c r="J2763" s="66"/>
      <c r="K2763" s="66"/>
    </row>
    <row r="2764" spans="1:11" ht="12.75" x14ac:dyDescent="0.2">
      <c r="A2764" s="66"/>
      <c r="B2764" s="66"/>
      <c r="C2764" s="67"/>
      <c r="D2764" s="67"/>
      <c r="E2764" s="67"/>
      <c r="F2764" s="66"/>
      <c r="G2764" s="68"/>
      <c r="H2764" s="68"/>
      <c r="I2764" s="69"/>
      <c r="J2764" s="66"/>
      <c r="K2764" s="66"/>
    </row>
    <row r="2765" spans="1:11" ht="12.75" x14ac:dyDescent="0.2">
      <c r="A2765" s="66"/>
      <c r="B2765" s="66"/>
      <c r="C2765" s="67"/>
      <c r="D2765" s="67"/>
      <c r="E2765" s="67"/>
      <c r="F2765" s="66"/>
      <c r="G2765" s="68"/>
      <c r="H2765" s="68"/>
      <c r="I2765" s="69"/>
      <c r="J2765" s="66"/>
      <c r="K2765" s="66"/>
    </row>
    <row r="2766" spans="1:11" ht="12.75" x14ac:dyDescent="0.2">
      <c r="A2766" s="66"/>
      <c r="B2766" s="66"/>
      <c r="C2766" s="67"/>
      <c r="D2766" s="67"/>
      <c r="E2766" s="67"/>
      <c r="F2766" s="66"/>
      <c r="G2766" s="68"/>
      <c r="H2766" s="68"/>
      <c r="I2766" s="69"/>
      <c r="J2766" s="66"/>
      <c r="K2766" s="66"/>
    </row>
    <row r="2767" spans="1:11" ht="12.75" x14ac:dyDescent="0.2">
      <c r="A2767" s="66"/>
      <c r="B2767" s="66"/>
      <c r="C2767" s="67"/>
      <c r="D2767" s="67"/>
      <c r="E2767" s="67"/>
      <c r="F2767" s="66"/>
      <c r="G2767" s="68"/>
      <c r="H2767" s="68"/>
      <c r="I2767" s="69"/>
      <c r="J2767" s="66"/>
      <c r="K2767" s="66"/>
    </row>
    <row r="2768" spans="1:11" ht="12.75" x14ac:dyDescent="0.2">
      <c r="A2768" s="66"/>
      <c r="B2768" s="66"/>
      <c r="C2768" s="67"/>
      <c r="D2768" s="67"/>
      <c r="E2768" s="67"/>
      <c r="F2768" s="66"/>
      <c r="G2768" s="68"/>
      <c r="H2768" s="68"/>
      <c r="I2768" s="69"/>
      <c r="J2768" s="66"/>
      <c r="K2768" s="66"/>
    </row>
    <row r="2769" spans="1:11" ht="12.75" x14ac:dyDescent="0.2">
      <c r="A2769" s="66"/>
      <c r="B2769" s="66"/>
      <c r="C2769" s="67"/>
      <c r="D2769" s="67"/>
      <c r="E2769" s="67"/>
      <c r="F2769" s="66"/>
      <c r="G2769" s="68"/>
      <c r="H2769" s="68"/>
      <c r="I2769" s="69"/>
      <c r="J2769" s="66"/>
      <c r="K2769" s="66"/>
    </row>
    <row r="2770" spans="1:11" ht="12.75" x14ac:dyDescent="0.2">
      <c r="A2770" s="66"/>
      <c r="B2770" s="66"/>
      <c r="C2770" s="67"/>
      <c r="D2770" s="67"/>
      <c r="E2770" s="67"/>
      <c r="F2770" s="66"/>
      <c r="G2770" s="68"/>
      <c r="H2770" s="68"/>
      <c r="I2770" s="69"/>
      <c r="J2770" s="66"/>
      <c r="K2770" s="66"/>
    </row>
    <row r="2771" spans="1:11" ht="12.75" x14ac:dyDescent="0.2">
      <c r="A2771" s="66"/>
      <c r="B2771" s="66"/>
      <c r="C2771" s="67"/>
      <c r="D2771" s="67"/>
      <c r="E2771" s="67"/>
      <c r="F2771" s="66"/>
      <c r="G2771" s="68"/>
      <c r="H2771" s="68"/>
      <c r="I2771" s="69"/>
      <c r="J2771" s="66"/>
      <c r="K2771" s="66"/>
    </row>
    <row r="2772" spans="1:11" ht="12.75" x14ac:dyDescent="0.2">
      <c r="A2772" s="66"/>
      <c r="B2772" s="66"/>
      <c r="C2772" s="67"/>
      <c r="D2772" s="67"/>
      <c r="E2772" s="67"/>
      <c r="F2772" s="66"/>
      <c r="G2772" s="68"/>
      <c r="H2772" s="68"/>
      <c r="I2772" s="69"/>
      <c r="J2772" s="66"/>
      <c r="K2772" s="66"/>
    </row>
    <row r="2773" spans="1:11" ht="12.75" x14ac:dyDescent="0.2">
      <c r="A2773" s="66"/>
      <c r="B2773" s="66"/>
      <c r="C2773" s="67"/>
      <c r="D2773" s="67"/>
      <c r="E2773" s="67"/>
      <c r="F2773" s="66"/>
      <c r="G2773" s="68"/>
      <c r="H2773" s="68"/>
      <c r="I2773" s="69"/>
      <c r="J2773" s="66"/>
      <c r="K2773" s="66"/>
    </row>
    <row r="2774" spans="1:11" ht="12.75" x14ac:dyDescent="0.2">
      <c r="A2774" s="66"/>
      <c r="B2774" s="66"/>
      <c r="C2774" s="67"/>
      <c r="D2774" s="67"/>
      <c r="E2774" s="67"/>
      <c r="F2774" s="66"/>
      <c r="G2774" s="68"/>
      <c r="H2774" s="68"/>
      <c r="I2774" s="69"/>
      <c r="J2774" s="66"/>
      <c r="K2774" s="66"/>
    </row>
    <row r="2775" spans="1:11" ht="12.75" x14ac:dyDescent="0.2">
      <c r="A2775" s="66"/>
      <c r="B2775" s="66"/>
      <c r="C2775" s="67"/>
      <c r="D2775" s="67"/>
      <c r="E2775" s="67"/>
      <c r="F2775" s="66"/>
      <c r="G2775" s="68"/>
      <c r="H2775" s="68"/>
      <c r="I2775" s="69"/>
      <c r="J2775" s="66"/>
      <c r="K2775" s="66"/>
    </row>
    <row r="2776" spans="1:11" ht="12.75" x14ac:dyDescent="0.2">
      <c r="A2776" s="66"/>
      <c r="B2776" s="66"/>
      <c r="C2776" s="67"/>
      <c r="D2776" s="67"/>
      <c r="E2776" s="67"/>
      <c r="F2776" s="66"/>
      <c r="G2776" s="68"/>
      <c r="H2776" s="68"/>
      <c r="I2776" s="69"/>
      <c r="J2776" s="66"/>
      <c r="K2776" s="66"/>
    </row>
    <row r="2777" spans="1:11" ht="12.75" x14ac:dyDescent="0.2">
      <c r="A2777" s="66"/>
      <c r="B2777" s="66"/>
      <c r="C2777" s="67"/>
      <c r="D2777" s="67"/>
      <c r="E2777" s="67"/>
      <c r="F2777" s="66"/>
      <c r="G2777" s="68"/>
      <c r="H2777" s="68"/>
      <c r="I2777" s="69"/>
      <c r="J2777" s="66"/>
      <c r="K2777" s="66"/>
    </row>
    <row r="2778" spans="1:11" ht="12.75" x14ac:dyDescent="0.2">
      <c r="A2778" s="66"/>
      <c r="B2778" s="66"/>
      <c r="C2778" s="67"/>
      <c r="D2778" s="67"/>
      <c r="E2778" s="67"/>
      <c r="F2778" s="66"/>
      <c r="G2778" s="68"/>
      <c r="H2778" s="68"/>
      <c r="I2778" s="69"/>
      <c r="J2778" s="66"/>
      <c r="K2778" s="66"/>
    </row>
    <row r="2779" spans="1:11" ht="12.75" x14ac:dyDescent="0.2">
      <c r="A2779" s="66"/>
      <c r="B2779" s="66"/>
      <c r="C2779" s="67"/>
      <c r="D2779" s="67"/>
      <c r="E2779" s="67"/>
      <c r="F2779" s="66"/>
      <c r="G2779" s="68"/>
      <c r="H2779" s="68"/>
      <c r="I2779" s="69"/>
      <c r="J2779" s="66"/>
      <c r="K2779" s="66"/>
    </row>
    <row r="2780" spans="1:11" ht="12.75" x14ac:dyDescent="0.2">
      <c r="A2780" s="66"/>
      <c r="B2780" s="66"/>
      <c r="C2780" s="67"/>
      <c r="D2780" s="67"/>
      <c r="E2780" s="67"/>
      <c r="F2780" s="66"/>
      <c r="G2780" s="68"/>
      <c r="H2780" s="68"/>
      <c r="I2780" s="69"/>
      <c r="J2780" s="66"/>
      <c r="K2780" s="66"/>
    </row>
    <row r="2781" spans="1:11" ht="12.75" x14ac:dyDescent="0.2">
      <c r="A2781" s="66"/>
      <c r="B2781" s="66"/>
      <c r="C2781" s="67"/>
      <c r="D2781" s="67"/>
      <c r="E2781" s="67"/>
      <c r="F2781" s="66"/>
      <c r="G2781" s="68"/>
      <c r="H2781" s="68"/>
      <c r="I2781" s="69"/>
      <c r="J2781" s="66"/>
      <c r="K2781" s="66"/>
    </row>
    <row r="2782" spans="1:11" ht="12.75" x14ac:dyDescent="0.2">
      <c r="A2782" s="66"/>
      <c r="B2782" s="66"/>
      <c r="C2782" s="67"/>
      <c r="D2782" s="67"/>
      <c r="E2782" s="67"/>
      <c r="F2782" s="66"/>
      <c r="G2782" s="68"/>
      <c r="H2782" s="68"/>
      <c r="I2782" s="69"/>
      <c r="J2782" s="66"/>
      <c r="K2782" s="66"/>
    </row>
    <row r="2783" spans="1:11" ht="12.75" x14ac:dyDescent="0.2">
      <c r="A2783" s="66"/>
      <c r="B2783" s="66"/>
      <c r="C2783" s="67"/>
      <c r="D2783" s="67"/>
      <c r="E2783" s="67"/>
      <c r="F2783" s="66"/>
      <c r="G2783" s="68"/>
      <c r="H2783" s="68"/>
      <c r="I2783" s="69"/>
      <c r="J2783" s="66"/>
      <c r="K2783" s="66"/>
    </row>
    <row r="2784" spans="1:11" ht="12.75" x14ac:dyDescent="0.2">
      <c r="A2784" s="66"/>
      <c r="B2784" s="66"/>
      <c r="C2784" s="67"/>
      <c r="D2784" s="67"/>
      <c r="E2784" s="67"/>
      <c r="F2784" s="66"/>
      <c r="G2784" s="68"/>
      <c r="H2784" s="68"/>
      <c r="I2784" s="69"/>
      <c r="J2784" s="66"/>
      <c r="K2784" s="66"/>
    </row>
    <row r="2785" spans="1:11" ht="12.75" x14ac:dyDescent="0.2">
      <c r="A2785" s="66"/>
      <c r="B2785" s="66"/>
      <c r="C2785" s="67"/>
      <c r="D2785" s="67"/>
      <c r="E2785" s="67"/>
      <c r="F2785" s="66"/>
      <c r="G2785" s="68"/>
      <c r="H2785" s="68"/>
      <c r="I2785" s="69"/>
      <c r="J2785" s="66"/>
      <c r="K2785" s="66"/>
    </row>
    <row r="2786" spans="1:11" ht="12.75" x14ac:dyDescent="0.2">
      <c r="A2786" s="66"/>
      <c r="B2786" s="66"/>
      <c r="C2786" s="67"/>
      <c r="D2786" s="67"/>
      <c r="E2786" s="67"/>
      <c r="F2786" s="66"/>
      <c r="G2786" s="68"/>
      <c r="H2786" s="68"/>
      <c r="I2786" s="69"/>
      <c r="J2786" s="66"/>
      <c r="K2786" s="66"/>
    </row>
    <row r="2787" spans="1:11" ht="12.75" x14ac:dyDescent="0.2">
      <c r="A2787" s="66"/>
      <c r="B2787" s="66"/>
      <c r="C2787" s="67"/>
      <c r="D2787" s="67"/>
      <c r="E2787" s="67"/>
      <c r="F2787" s="66"/>
      <c r="G2787" s="68"/>
      <c r="H2787" s="68"/>
      <c r="I2787" s="69"/>
      <c r="J2787" s="66"/>
      <c r="K2787" s="66"/>
    </row>
    <row r="2788" spans="1:11" ht="12.75" x14ac:dyDescent="0.2">
      <c r="A2788" s="66"/>
      <c r="B2788" s="66"/>
      <c r="C2788" s="67"/>
      <c r="D2788" s="67"/>
      <c r="E2788" s="67"/>
      <c r="F2788" s="66"/>
      <c r="G2788" s="68"/>
      <c r="H2788" s="68"/>
      <c r="I2788" s="69"/>
      <c r="J2788" s="66"/>
      <c r="K2788" s="66"/>
    </row>
    <row r="2789" spans="1:11" ht="12.75" x14ac:dyDescent="0.2">
      <c r="A2789" s="66"/>
      <c r="B2789" s="66"/>
      <c r="C2789" s="67"/>
      <c r="D2789" s="67"/>
      <c r="E2789" s="67"/>
      <c r="F2789" s="66"/>
      <c r="G2789" s="68"/>
      <c r="H2789" s="68"/>
      <c r="I2789" s="69"/>
      <c r="J2789" s="66"/>
      <c r="K2789" s="66"/>
    </row>
    <row r="2790" spans="1:11" ht="12.75" x14ac:dyDescent="0.2">
      <c r="A2790" s="66"/>
      <c r="B2790" s="66"/>
      <c r="C2790" s="67"/>
      <c r="D2790" s="67"/>
      <c r="E2790" s="67"/>
      <c r="F2790" s="66"/>
      <c r="G2790" s="68"/>
      <c r="H2790" s="68"/>
      <c r="I2790" s="69"/>
      <c r="J2790" s="66"/>
      <c r="K2790" s="66"/>
    </row>
    <row r="2791" spans="1:11" ht="12.75" x14ac:dyDescent="0.2">
      <c r="A2791" s="66"/>
      <c r="B2791" s="66"/>
      <c r="C2791" s="67"/>
      <c r="D2791" s="67"/>
      <c r="E2791" s="67"/>
      <c r="F2791" s="66"/>
      <c r="G2791" s="68"/>
      <c r="H2791" s="68"/>
      <c r="I2791" s="69"/>
      <c r="J2791" s="66"/>
      <c r="K2791" s="66"/>
    </row>
    <row r="2792" spans="1:11" ht="12.75" x14ac:dyDescent="0.2">
      <c r="A2792" s="66"/>
      <c r="B2792" s="66"/>
      <c r="C2792" s="67"/>
      <c r="D2792" s="67"/>
      <c r="E2792" s="67"/>
      <c r="F2792" s="66"/>
      <c r="G2792" s="68"/>
      <c r="H2792" s="68"/>
      <c r="I2792" s="69"/>
      <c r="J2792" s="66"/>
      <c r="K2792" s="66"/>
    </row>
    <row r="2793" spans="1:11" ht="12.75" x14ac:dyDescent="0.2">
      <c r="A2793" s="66"/>
      <c r="B2793" s="66"/>
      <c r="C2793" s="67"/>
      <c r="D2793" s="67"/>
      <c r="E2793" s="67"/>
      <c r="F2793" s="66"/>
      <c r="G2793" s="68"/>
      <c r="H2793" s="68"/>
      <c r="I2793" s="69"/>
      <c r="J2793" s="66"/>
      <c r="K2793" s="66"/>
    </row>
    <row r="2794" spans="1:11" ht="12.75" x14ac:dyDescent="0.2">
      <c r="A2794" s="66"/>
      <c r="B2794" s="66"/>
      <c r="C2794" s="67"/>
      <c r="D2794" s="67"/>
      <c r="E2794" s="67"/>
      <c r="F2794" s="66"/>
      <c r="G2794" s="68"/>
      <c r="H2794" s="68"/>
      <c r="I2794" s="69"/>
      <c r="J2794" s="66"/>
      <c r="K2794" s="66"/>
    </row>
    <row r="2795" spans="1:11" ht="12.75" x14ac:dyDescent="0.2">
      <c r="A2795" s="66"/>
      <c r="B2795" s="66"/>
      <c r="C2795" s="67"/>
      <c r="D2795" s="67"/>
      <c r="E2795" s="67"/>
      <c r="F2795" s="66"/>
      <c r="G2795" s="68"/>
      <c r="H2795" s="68"/>
      <c r="I2795" s="69"/>
      <c r="J2795" s="66"/>
      <c r="K2795" s="66"/>
    </row>
    <row r="2796" spans="1:11" ht="12.75" x14ac:dyDescent="0.2">
      <c r="A2796" s="66"/>
      <c r="B2796" s="66"/>
      <c r="C2796" s="67"/>
      <c r="D2796" s="67"/>
      <c r="E2796" s="67"/>
      <c r="F2796" s="66"/>
      <c r="G2796" s="68"/>
      <c r="H2796" s="68"/>
      <c r="I2796" s="69"/>
      <c r="J2796" s="66"/>
      <c r="K2796" s="66"/>
    </row>
    <row r="2797" spans="1:11" ht="12.75" x14ac:dyDescent="0.2">
      <c r="A2797" s="66"/>
      <c r="B2797" s="66"/>
      <c r="C2797" s="67"/>
      <c r="D2797" s="67"/>
      <c r="E2797" s="67"/>
      <c r="F2797" s="66"/>
      <c r="G2797" s="68"/>
      <c r="H2797" s="68"/>
      <c r="I2797" s="69"/>
      <c r="J2797" s="66"/>
      <c r="K2797" s="66"/>
    </row>
    <row r="2798" spans="1:11" ht="12.75" x14ac:dyDescent="0.2">
      <c r="A2798" s="66"/>
      <c r="B2798" s="66"/>
      <c r="C2798" s="67"/>
      <c r="D2798" s="67"/>
      <c r="E2798" s="67"/>
      <c r="F2798" s="66"/>
      <c r="G2798" s="68"/>
      <c r="H2798" s="68"/>
      <c r="I2798" s="69"/>
      <c r="J2798" s="66"/>
      <c r="K2798" s="66"/>
    </row>
    <row r="2799" spans="1:11" ht="12.75" x14ac:dyDescent="0.2">
      <c r="A2799" s="66"/>
      <c r="B2799" s="66"/>
      <c r="C2799" s="67"/>
      <c r="D2799" s="67"/>
      <c r="E2799" s="67"/>
      <c r="F2799" s="66"/>
      <c r="G2799" s="68"/>
      <c r="H2799" s="68"/>
      <c r="I2799" s="69"/>
      <c r="J2799" s="66"/>
      <c r="K2799" s="66"/>
    </row>
    <row r="2800" spans="1:11" ht="12.75" x14ac:dyDescent="0.2">
      <c r="A2800" s="66"/>
      <c r="B2800" s="66"/>
      <c r="C2800" s="67"/>
      <c r="D2800" s="67"/>
      <c r="E2800" s="67"/>
      <c r="F2800" s="66"/>
      <c r="G2800" s="68"/>
      <c r="H2800" s="68"/>
      <c r="I2800" s="69"/>
      <c r="J2800" s="66"/>
      <c r="K2800" s="66"/>
    </row>
    <row r="2801" spans="1:11" ht="12.75" x14ac:dyDescent="0.2">
      <c r="A2801" s="66"/>
      <c r="B2801" s="66"/>
      <c r="C2801" s="67"/>
      <c r="D2801" s="67"/>
      <c r="E2801" s="67"/>
      <c r="F2801" s="66"/>
      <c r="G2801" s="68"/>
      <c r="H2801" s="68"/>
      <c r="I2801" s="69"/>
      <c r="J2801" s="66"/>
      <c r="K2801" s="66"/>
    </row>
    <row r="2802" spans="1:11" ht="12.75" x14ac:dyDescent="0.2">
      <c r="A2802" s="66"/>
      <c r="B2802" s="66"/>
      <c r="C2802" s="67"/>
      <c r="D2802" s="67"/>
      <c r="E2802" s="67"/>
      <c r="F2802" s="66"/>
      <c r="G2802" s="68"/>
      <c r="H2802" s="68"/>
      <c r="I2802" s="69"/>
      <c r="J2802" s="66"/>
      <c r="K2802" s="66"/>
    </row>
    <row r="2803" spans="1:11" ht="12.75" x14ac:dyDescent="0.2">
      <c r="A2803" s="66"/>
      <c r="B2803" s="66"/>
      <c r="C2803" s="67"/>
      <c r="D2803" s="67"/>
      <c r="E2803" s="67"/>
      <c r="F2803" s="66"/>
      <c r="G2803" s="68"/>
      <c r="H2803" s="68"/>
      <c r="I2803" s="69"/>
      <c r="J2803" s="66"/>
      <c r="K2803" s="66"/>
    </row>
    <row r="2804" spans="1:11" ht="12.75" x14ac:dyDescent="0.2">
      <c r="A2804" s="66"/>
      <c r="B2804" s="66"/>
      <c r="C2804" s="67"/>
      <c r="D2804" s="67"/>
      <c r="E2804" s="67"/>
      <c r="F2804" s="66"/>
      <c r="G2804" s="68"/>
      <c r="H2804" s="68"/>
      <c r="I2804" s="69"/>
      <c r="J2804" s="66"/>
      <c r="K2804" s="66"/>
    </row>
    <row r="2805" spans="1:11" ht="12.75" x14ac:dyDescent="0.2">
      <c r="A2805" s="66"/>
      <c r="B2805" s="66"/>
      <c r="C2805" s="67"/>
      <c r="D2805" s="67"/>
      <c r="E2805" s="67"/>
      <c r="F2805" s="66"/>
      <c r="G2805" s="68"/>
      <c r="H2805" s="68"/>
      <c r="I2805" s="69"/>
      <c r="J2805" s="66"/>
      <c r="K2805" s="66"/>
    </row>
    <row r="2806" spans="1:11" ht="12.75" x14ac:dyDescent="0.2">
      <c r="A2806" s="66"/>
      <c r="B2806" s="66"/>
      <c r="C2806" s="67"/>
      <c r="D2806" s="67"/>
      <c r="E2806" s="67"/>
      <c r="F2806" s="66"/>
      <c r="G2806" s="68"/>
      <c r="H2806" s="68"/>
      <c r="I2806" s="69"/>
      <c r="J2806" s="66"/>
      <c r="K2806" s="66"/>
    </row>
    <row r="2807" spans="1:11" ht="12.75" x14ac:dyDescent="0.2">
      <c r="A2807" s="66"/>
      <c r="B2807" s="66"/>
      <c r="C2807" s="67"/>
      <c r="D2807" s="67"/>
      <c r="E2807" s="67"/>
      <c r="F2807" s="66"/>
      <c r="G2807" s="68"/>
      <c r="H2807" s="68"/>
      <c r="I2807" s="69"/>
      <c r="J2807" s="66"/>
      <c r="K2807" s="66"/>
    </row>
    <row r="2808" spans="1:11" ht="12.75" x14ac:dyDescent="0.2">
      <c r="A2808" s="66"/>
      <c r="B2808" s="66"/>
      <c r="C2808" s="67"/>
      <c r="D2808" s="67"/>
      <c r="E2808" s="67"/>
      <c r="F2808" s="66"/>
      <c r="G2808" s="68"/>
      <c r="H2808" s="68"/>
      <c r="I2808" s="70"/>
      <c r="J2808" s="66"/>
      <c r="K2808" s="66"/>
    </row>
    <row r="2809" spans="1:11" ht="12.75" x14ac:dyDescent="0.2">
      <c r="A2809" s="66"/>
      <c r="B2809" s="66"/>
      <c r="C2809" s="67"/>
      <c r="D2809" s="67"/>
      <c r="E2809" s="67"/>
      <c r="F2809" s="66"/>
      <c r="G2809" s="68"/>
      <c r="H2809" s="68"/>
      <c r="I2809" s="69"/>
      <c r="J2809" s="66"/>
      <c r="K2809" s="66"/>
    </row>
    <row r="2810" spans="1:11" ht="12.75" x14ac:dyDescent="0.2">
      <c r="A2810" s="66"/>
      <c r="B2810" s="66"/>
      <c r="C2810" s="67"/>
      <c r="D2810" s="67"/>
      <c r="E2810" s="67"/>
      <c r="F2810" s="66"/>
      <c r="G2810" s="68"/>
      <c r="H2810" s="68"/>
      <c r="I2810" s="69"/>
      <c r="J2810" s="66"/>
      <c r="K2810" s="66"/>
    </row>
    <row r="2811" spans="1:11" ht="12.75" x14ac:dyDescent="0.2">
      <c r="A2811" s="66"/>
      <c r="B2811" s="66"/>
      <c r="C2811" s="67"/>
      <c r="D2811" s="67"/>
      <c r="E2811" s="67"/>
      <c r="F2811" s="66"/>
      <c r="G2811" s="68"/>
      <c r="H2811" s="68"/>
      <c r="I2811" s="69"/>
      <c r="J2811" s="66"/>
      <c r="K2811" s="66"/>
    </row>
    <row r="2812" spans="1:11" ht="12.75" x14ac:dyDescent="0.2">
      <c r="A2812" s="66"/>
      <c r="B2812" s="66"/>
      <c r="C2812" s="67"/>
      <c r="D2812" s="67"/>
      <c r="E2812" s="67"/>
      <c r="F2812" s="66"/>
      <c r="G2812" s="68"/>
      <c r="H2812" s="68"/>
      <c r="I2812" s="69"/>
      <c r="J2812" s="66"/>
      <c r="K2812" s="66"/>
    </row>
    <row r="2813" spans="1:11" ht="12.75" x14ac:dyDescent="0.2">
      <c r="A2813" s="66"/>
      <c r="B2813" s="66"/>
      <c r="C2813" s="67"/>
      <c r="D2813" s="67"/>
      <c r="E2813" s="67"/>
      <c r="F2813" s="66"/>
      <c r="G2813" s="68"/>
      <c r="H2813" s="68"/>
      <c r="I2813" s="69"/>
      <c r="J2813" s="66"/>
      <c r="K2813" s="66"/>
    </row>
    <row r="2814" spans="1:11" ht="12.75" x14ac:dyDescent="0.2">
      <c r="A2814" s="66"/>
      <c r="B2814" s="66"/>
      <c r="C2814" s="67"/>
      <c r="D2814" s="67"/>
      <c r="E2814" s="67"/>
      <c r="F2814" s="66"/>
      <c r="G2814" s="68"/>
      <c r="H2814" s="68"/>
      <c r="I2814" s="69"/>
      <c r="J2814" s="66"/>
      <c r="K2814" s="66"/>
    </row>
    <row r="2815" spans="1:11" ht="12.75" x14ac:dyDescent="0.2">
      <c r="A2815" s="66"/>
      <c r="B2815" s="66"/>
      <c r="C2815" s="67"/>
      <c r="D2815" s="67"/>
      <c r="E2815" s="67"/>
      <c r="F2815" s="66"/>
      <c r="G2815" s="68"/>
      <c r="H2815" s="68"/>
      <c r="I2815" s="69"/>
      <c r="J2815" s="66"/>
      <c r="K2815" s="66"/>
    </row>
    <row r="2816" spans="1:11" ht="12.75" x14ac:dyDescent="0.2">
      <c r="A2816" s="66"/>
      <c r="B2816" s="66"/>
      <c r="C2816" s="67"/>
      <c r="D2816" s="67"/>
      <c r="E2816" s="67"/>
      <c r="F2816" s="66"/>
      <c r="G2816" s="68"/>
      <c r="H2816" s="68"/>
      <c r="I2816" s="69"/>
      <c r="J2816" s="66"/>
      <c r="K2816" s="66"/>
    </row>
    <row r="2817" spans="1:11" ht="12.75" x14ac:dyDescent="0.2">
      <c r="A2817" s="66"/>
      <c r="B2817" s="66"/>
      <c r="C2817" s="67"/>
      <c r="D2817" s="67"/>
      <c r="E2817" s="67"/>
      <c r="F2817" s="66"/>
      <c r="G2817" s="68"/>
      <c r="H2817" s="68"/>
      <c r="I2817" s="69"/>
      <c r="J2817" s="66"/>
      <c r="K2817" s="66"/>
    </row>
    <row r="2818" spans="1:11" ht="12.75" x14ac:dyDescent="0.2">
      <c r="A2818" s="66"/>
      <c r="B2818" s="66"/>
      <c r="C2818" s="67"/>
      <c r="D2818" s="67"/>
      <c r="E2818" s="67"/>
      <c r="F2818" s="66"/>
      <c r="G2818" s="68"/>
      <c r="H2818" s="68"/>
      <c r="I2818" s="69"/>
      <c r="J2818" s="66"/>
      <c r="K2818" s="66"/>
    </row>
    <row r="2819" spans="1:11" ht="12.75" x14ac:dyDescent="0.2">
      <c r="A2819" s="66"/>
      <c r="B2819" s="66"/>
      <c r="C2819" s="67"/>
      <c r="D2819" s="67"/>
      <c r="E2819" s="67"/>
      <c r="F2819" s="66"/>
      <c r="G2819" s="68"/>
      <c r="H2819" s="68"/>
      <c r="I2819" s="69"/>
      <c r="J2819" s="66"/>
      <c r="K2819" s="66"/>
    </row>
    <row r="2820" spans="1:11" ht="12.75" x14ac:dyDescent="0.2">
      <c r="A2820" s="66"/>
      <c r="B2820" s="66"/>
      <c r="C2820" s="67"/>
      <c r="D2820" s="67"/>
      <c r="E2820" s="67"/>
      <c r="F2820" s="66"/>
      <c r="G2820" s="68"/>
      <c r="H2820" s="68"/>
      <c r="I2820" s="69"/>
      <c r="J2820" s="66"/>
      <c r="K2820" s="66"/>
    </row>
    <row r="2821" spans="1:11" ht="12.75" x14ac:dyDescent="0.2">
      <c r="A2821" s="66"/>
      <c r="B2821" s="66"/>
      <c r="C2821" s="67"/>
      <c r="D2821" s="67"/>
      <c r="E2821" s="67"/>
      <c r="F2821" s="66"/>
      <c r="G2821" s="68"/>
      <c r="H2821" s="68"/>
      <c r="I2821" s="69"/>
      <c r="J2821" s="66"/>
      <c r="K2821" s="66"/>
    </row>
    <row r="2822" spans="1:11" ht="12.75" x14ac:dyDescent="0.2">
      <c r="A2822" s="66"/>
      <c r="B2822" s="66"/>
      <c r="C2822" s="67"/>
      <c r="D2822" s="67"/>
      <c r="E2822" s="67"/>
      <c r="F2822" s="66"/>
      <c r="G2822" s="68"/>
      <c r="H2822" s="68"/>
      <c r="I2822" s="69"/>
      <c r="J2822" s="66"/>
      <c r="K2822" s="66"/>
    </row>
    <row r="2823" spans="1:11" ht="12.75" x14ac:dyDescent="0.2">
      <c r="A2823" s="66"/>
      <c r="B2823" s="66"/>
      <c r="C2823" s="67"/>
      <c r="D2823" s="67"/>
      <c r="E2823" s="67"/>
      <c r="F2823" s="66"/>
      <c r="G2823" s="68"/>
      <c r="H2823" s="68"/>
      <c r="I2823" s="69"/>
      <c r="J2823" s="66"/>
      <c r="K2823" s="66"/>
    </row>
    <row r="2824" spans="1:11" ht="12.75" x14ac:dyDescent="0.2">
      <c r="A2824" s="66"/>
      <c r="B2824" s="66"/>
      <c r="C2824" s="67"/>
      <c r="D2824" s="67"/>
      <c r="E2824" s="67"/>
      <c r="F2824" s="66"/>
      <c r="G2824" s="68"/>
      <c r="H2824" s="68"/>
      <c r="I2824" s="69"/>
      <c r="J2824" s="66"/>
      <c r="K2824" s="66"/>
    </row>
    <row r="2825" spans="1:11" ht="12.75" x14ac:dyDescent="0.2">
      <c r="A2825" s="66"/>
      <c r="B2825" s="66"/>
      <c r="C2825" s="67"/>
      <c r="D2825" s="67"/>
      <c r="E2825" s="67"/>
      <c r="F2825" s="66"/>
      <c r="G2825" s="68"/>
      <c r="H2825" s="68"/>
      <c r="I2825" s="69"/>
      <c r="J2825" s="66"/>
      <c r="K2825" s="66"/>
    </row>
    <row r="2826" spans="1:11" ht="12.75" x14ac:dyDescent="0.2">
      <c r="A2826" s="66"/>
      <c r="B2826" s="66"/>
      <c r="C2826" s="67"/>
      <c r="D2826" s="67"/>
      <c r="E2826" s="67"/>
      <c r="F2826" s="66"/>
      <c r="G2826" s="68"/>
      <c r="H2826" s="68"/>
      <c r="I2826" s="69"/>
      <c r="J2826" s="66"/>
      <c r="K2826" s="66"/>
    </row>
    <row r="2827" spans="1:11" ht="12.75" x14ac:dyDescent="0.2">
      <c r="A2827" s="66"/>
      <c r="B2827" s="66"/>
      <c r="C2827" s="67"/>
      <c r="D2827" s="67"/>
      <c r="E2827" s="67"/>
      <c r="F2827" s="66"/>
      <c r="G2827" s="68"/>
      <c r="H2827" s="68"/>
      <c r="I2827" s="69"/>
      <c r="J2827" s="66"/>
      <c r="K2827" s="66"/>
    </row>
    <row r="2828" spans="1:11" ht="12.75" x14ac:dyDescent="0.2">
      <c r="A2828" s="66"/>
      <c r="B2828" s="66"/>
      <c r="C2828" s="67"/>
      <c r="D2828" s="67"/>
      <c r="E2828" s="67"/>
      <c r="F2828" s="66"/>
      <c r="G2828" s="68"/>
      <c r="H2828" s="68"/>
      <c r="I2828" s="69"/>
      <c r="J2828" s="66"/>
      <c r="K2828" s="66"/>
    </row>
    <row r="2829" spans="1:11" ht="12.75" x14ac:dyDescent="0.2">
      <c r="A2829" s="66"/>
      <c r="B2829" s="66"/>
      <c r="C2829" s="67"/>
      <c r="D2829" s="67"/>
      <c r="E2829" s="67"/>
      <c r="F2829" s="66"/>
      <c r="G2829" s="68"/>
      <c r="H2829" s="68"/>
      <c r="I2829" s="69"/>
      <c r="J2829" s="66"/>
      <c r="K2829" s="66"/>
    </row>
    <row r="2830" spans="1:11" ht="12.75" x14ac:dyDescent="0.2">
      <c r="A2830" s="66"/>
      <c r="B2830" s="66"/>
      <c r="C2830" s="67"/>
      <c r="D2830" s="67"/>
      <c r="E2830" s="67"/>
      <c r="F2830" s="66"/>
      <c r="G2830" s="68"/>
      <c r="H2830" s="68"/>
      <c r="I2830" s="69"/>
      <c r="J2830" s="66"/>
      <c r="K2830" s="66"/>
    </row>
    <row r="2831" spans="1:11" ht="12.75" x14ac:dyDescent="0.2">
      <c r="A2831" s="66"/>
      <c r="B2831" s="66"/>
      <c r="C2831" s="67"/>
      <c r="D2831" s="67"/>
      <c r="E2831" s="67"/>
      <c r="F2831" s="66"/>
      <c r="G2831" s="68"/>
      <c r="H2831" s="68"/>
      <c r="I2831" s="69"/>
      <c r="J2831" s="66"/>
      <c r="K2831" s="66"/>
    </row>
    <row r="2832" spans="1:11" ht="12.75" x14ac:dyDescent="0.2">
      <c r="A2832" s="66"/>
      <c r="B2832" s="66"/>
      <c r="C2832" s="67"/>
      <c r="D2832" s="67"/>
      <c r="E2832" s="67"/>
      <c r="F2832" s="66"/>
      <c r="G2832" s="68"/>
      <c r="H2832" s="68"/>
      <c r="I2832" s="69"/>
      <c r="J2832" s="66"/>
      <c r="K2832" s="66"/>
    </row>
    <row r="2833" spans="1:11" ht="12.75" x14ac:dyDescent="0.2">
      <c r="A2833" s="66"/>
      <c r="B2833" s="66"/>
      <c r="C2833" s="67"/>
      <c r="D2833" s="67"/>
      <c r="E2833" s="67"/>
      <c r="F2833" s="66"/>
      <c r="G2833" s="68"/>
      <c r="H2833" s="68"/>
      <c r="I2833" s="69"/>
      <c r="J2833" s="66"/>
      <c r="K2833" s="66"/>
    </row>
    <row r="2834" spans="1:11" ht="12.75" x14ac:dyDescent="0.2">
      <c r="A2834" s="66"/>
      <c r="B2834" s="66"/>
      <c r="C2834" s="67"/>
      <c r="D2834" s="67"/>
      <c r="E2834" s="67"/>
      <c r="F2834" s="66"/>
      <c r="G2834" s="68"/>
      <c r="H2834" s="68"/>
      <c r="I2834" s="69"/>
      <c r="J2834" s="66"/>
      <c r="K2834" s="66"/>
    </row>
    <row r="2835" spans="1:11" ht="12.75" x14ac:dyDescent="0.2">
      <c r="A2835" s="66"/>
      <c r="B2835" s="66"/>
      <c r="C2835" s="67"/>
      <c r="D2835" s="67"/>
      <c r="E2835" s="67"/>
      <c r="F2835" s="66"/>
      <c r="G2835" s="68"/>
      <c r="H2835" s="68"/>
      <c r="I2835" s="70"/>
      <c r="J2835" s="66"/>
      <c r="K2835" s="66"/>
    </row>
    <row r="2836" spans="1:11" ht="12.75" x14ac:dyDescent="0.2">
      <c r="A2836" s="66"/>
      <c r="B2836" s="66"/>
      <c r="C2836" s="67"/>
      <c r="D2836" s="67"/>
      <c r="E2836" s="67"/>
      <c r="F2836" s="66"/>
      <c r="G2836" s="68"/>
      <c r="H2836" s="68"/>
      <c r="I2836" s="69"/>
      <c r="J2836" s="66"/>
      <c r="K2836" s="66"/>
    </row>
    <row r="2837" spans="1:11" ht="12.75" x14ac:dyDescent="0.2">
      <c r="A2837" s="66"/>
      <c r="B2837" s="66"/>
      <c r="C2837" s="67"/>
      <c r="D2837" s="67"/>
      <c r="E2837" s="67"/>
      <c r="F2837" s="66"/>
      <c r="G2837" s="68"/>
      <c r="H2837" s="68"/>
      <c r="I2837" s="69"/>
      <c r="J2837" s="66"/>
      <c r="K2837" s="66"/>
    </row>
    <row r="2838" spans="1:11" ht="12.75" x14ac:dyDescent="0.2">
      <c r="A2838" s="66"/>
      <c r="B2838" s="66"/>
      <c r="C2838" s="67"/>
      <c r="D2838" s="67"/>
      <c r="E2838" s="67"/>
      <c r="F2838" s="66"/>
      <c r="G2838" s="68"/>
      <c r="H2838" s="68"/>
      <c r="I2838" s="69"/>
      <c r="J2838" s="66"/>
      <c r="K2838" s="66"/>
    </row>
    <row r="2839" spans="1:11" ht="12.75" x14ac:dyDescent="0.2">
      <c r="A2839" s="66"/>
      <c r="B2839" s="66"/>
      <c r="C2839" s="67"/>
      <c r="D2839" s="67"/>
      <c r="E2839" s="67"/>
      <c r="F2839" s="66"/>
      <c r="G2839" s="68"/>
      <c r="H2839" s="68"/>
      <c r="I2839" s="69"/>
      <c r="J2839" s="66"/>
      <c r="K2839" s="66"/>
    </row>
    <row r="2840" spans="1:11" ht="12.75" x14ac:dyDescent="0.2">
      <c r="A2840" s="66"/>
      <c r="B2840" s="66"/>
      <c r="C2840" s="67"/>
      <c r="D2840" s="67"/>
      <c r="E2840" s="67"/>
      <c r="F2840" s="66"/>
      <c r="G2840" s="68"/>
      <c r="H2840" s="68"/>
      <c r="I2840" s="69"/>
      <c r="J2840" s="66"/>
      <c r="K2840" s="66"/>
    </row>
    <row r="2841" spans="1:11" ht="12.75" x14ac:dyDescent="0.2">
      <c r="A2841" s="66"/>
      <c r="B2841" s="66"/>
      <c r="C2841" s="67"/>
      <c r="D2841" s="67"/>
      <c r="E2841" s="67"/>
      <c r="F2841" s="66"/>
      <c r="G2841" s="68"/>
      <c r="H2841" s="68"/>
      <c r="I2841" s="69"/>
      <c r="J2841" s="66"/>
      <c r="K2841" s="66"/>
    </row>
    <row r="2842" spans="1:11" ht="12.75" x14ac:dyDescent="0.2">
      <c r="A2842" s="66"/>
      <c r="B2842" s="66"/>
      <c r="C2842" s="67"/>
      <c r="D2842" s="67"/>
      <c r="E2842" s="67"/>
      <c r="F2842" s="66"/>
      <c r="G2842" s="68"/>
      <c r="H2842" s="68"/>
      <c r="I2842" s="69"/>
      <c r="J2842" s="66"/>
      <c r="K2842" s="66"/>
    </row>
    <row r="2843" spans="1:11" ht="12.75" x14ac:dyDescent="0.2">
      <c r="A2843" s="66"/>
      <c r="B2843" s="66"/>
      <c r="C2843" s="67"/>
      <c r="D2843" s="67"/>
      <c r="E2843" s="67"/>
      <c r="F2843" s="66"/>
      <c r="G2843" s="68"/>
      <c r="H2843" s="68"/>
      <c r="I2843" s="69"/>
      <c r="J2843" s="66"/>
      <c r="K2843" s="66"/>
    </row>
    <row r="2844" spans="1:11" ht="12.75" x14ac:dyDescent="0.2">
      <c r="A2844" s="66"/>
      <c r="B2844" s="66"/>
      <c r="C2844" s="67"/>
      <c r="D2844" s="67"/>
      <c r="E2844" s="67"/>
      <c r="F2844" s="66"/>
      <c r="G2844" s="68"/>
      <c r="H2844" s="68"/>
      <c r="I2844" s="69"/>
      <c r="J2844" s="66"/>
      <c r="K2844" s="66"/>
    </row>
    <row r="2845" spans="1:11" ht="12.75" x14ac:dyDescent="0.2">
      <c r="A2845" s="66"/>
      <c r="B2845" s="66"/>
      <c r="C2845" s="67"/>
      <c r="D2845" s="67"/>
      <c r="E2845" s="67"/>
      <c r="F2845" s="66"/>
      <c r="G2845" s="68"/>
      <c r="H2845" s="68"/>
      <c r="I2845" s="69"/>
      <c r="J2845" s="66"/>
      <c r="K2845" s="66"/>
    </row>
    <row r="2846" spans="1:11" ht="12.75" x14ac:dyDescent="0.2">
      <c r="A2846" s="66"/>
      <c r="B2846" s="66"/>
      <c r="C2846" s="67"/>
      <c r="D2846" s="67"/>
      <c r="E2846" s="67"/>
      <c r="F2846" s="66"/>
      <c r="G2846" s="68"/>
      <c r="H2846" s="68"/>
      <c r="I2846" s="69"/>
      <c r="J2846" s="66"/>
      <c r="K2846" s="66"/>
    </row>
    <row r="2847" spans="1:11" ht="12.75" x14ac:dyDescent="0.2">
      <c r="A2847" s="66"/>
      <c r="B2847" s="66"/>
      <c r="C2847" s="67"/>
      <c r="D2847" s="67"/>
      <c r="E2847" s="67"/>
      <c r="F2847" s="66"/>
      <c r="G2847" s="68"/>
      <c r="H2847" s="68"/>
      <c r="I2847" s="69"/>
      <c r="J2847" s="66"/>
      <c r="K2847" s="66"/>
    </row>
    <row r="2848" spans="1:11" ht="12.75" x14ac:dyDescent="0.2">
      <c r="A2848" s="66"/>
      <c r="B2848" s="66"/>
      <c r="C2848" s="67"/>
      <c r="D2848" s="67"/>
      <c r="E2848" s="67"/>
      <c r="F2848" s="66"/>
      <c r="G2848" s="68"/>
      <c r="H2848" s="68"/>
      <c r="I2848" s="69"/>
      <c r="J2848" s="66"/>
      <c r="K2848" s="66"/>
    </row>
    <row r="2849" spans="1:11" ht="12.75" x14ac:dyDescent="0.2">
      <c r="A2849" s="66"/>
      <c r="B2849" s="66"/>
      <c r="C2849" s="67"/>
      <c r="D2849" s="67"/>
      <c r="E2849" s="67"/>
      <c r="F2849" s="66"/>
      <c r="G2849" s="68"/>
      <c r="H2849" s="68"/>
      <c r="I2849" s="69"/>
      <c r="J2849" s="66"/>
      <c r="K2849" s="66"/>
    </row>
    <row r="2850" spans="1:11" ht="12.75" x14ac:dyDescent="0.2">
      <c r="A2850" s="66"/>
      <c r="B2850" s="66"/>
      <c r="C2850" s="67"/>
      <c r="D2850" s="67"/>
      <c r="E2850" s="67"/>
      <c r="F2850" s="66"/>
      <c r="G2850" s="68"/>
      <c r="H2850" s="68"/>
      <c r="I2850" s="69"/>
      <c r="J2850" s="66"/>
      <c r="K2850" s="66"/>
    </row>
    <row r="2851" spans="1:11" ht="12.75" x14ac:dyDescent="0.2">
      <c r="A2851" s="66"/>
      <c r="B2851" s="66"/>
      <c r="C2851" s="67"/>
      <c r="D2851" s="67"/>
      <c r="E2851" s="67"/>
      <c r="F2851" s="66"/>
      <c r="G2851" s="68"/>
      <c r="H2851" s="68"/>
      <c r="I2851" s="69"/>
      <c r="J2851" s="66"/>
      <c r="K2851" s="66"/>
    </row>
    <row r="2852" spans="1:11" ht="12.75" x14ac:dyDescent="0.2">
      <c r="A2852" s="66"/>
      <c r="B2852" s="66"/>
      <c r="C2852" s="67"/>
      <c r="D2852" s="67"/>
      <c r="E2852" s="67"/>
      <c r="F2852" s="66"/>
      <c r="G2852" s="68"/>
      <c r="H2852" s="68"/>
      <c r="I2852" s="69"/>
      <c r="J2852" s="66"/>
      <c r="K2852" s="66"/>
    </row>
    <row r="2853" spans="1:11" ht="12.75" x14ac:dyDescent="0.2">
      <c r="A2853" s="66"/>
      <c r="B2853" s="66"/>
      <c r="C2853" s="67"/>
      <c r="D2853" s="67"/>
      <c r="E2853" s="67"/>
      <c r="F2853" s="66"/>
      <c r="G2853" s="68"/>
      <c r="H2853" s="68"/>
      <c r="I2853" s="69"/>
      <c r="J2853" s="66"/>
      <c r="K2853" s="66"/>
    </row>
    <row r="2854" spans="1:11" ht="12.75" x14ac:dyDescent="0.2">
      <c r="A2854" s="66"/>
      <c r="B2854" s="66"/>
      <c r="C2854" s="67"/>
      <c r="D2854" s="67"/>
      <c r="E2854" s="67"/>
      <c r="F2854" s="66"/>
      <c r="G2854" s="68"/>
      <c r="H2854" s="68"/>
      <c r="I2854" s="69"/>
      <c r="J2854" s="66"/>
      <c r="K2854" s="66"/>
    </row>
    <row r="2855" spans="1:11" ht="12.75" x14ac:dyDescent="0.2">
      <c r="A2855" s="66"/>
      <c r="B2855" s="66"/>
      <c r="C2855" s="67"/>
      <c r="D2855" s="67"/>
      <c r="E2855" s="67"/>
      <c r="F2855" s="66"/>
      <c r="G2855" s="68"/>
      <c r="H2855" s="68"/>
      <c r="I2855" s="69"/>
      <c r="J2855" s="66"/>
      <c r="K2855" s="66"/>
    </row>
    <row r="2856" spans="1:11" ht="12.75" x14ac:dyDescent="0.2">
      <c r="A2856" s="66"/>
      <c r="B2856" s="66"/>
      <c r="C2856" s="67"/>
      <c r="D2856" s="67"/>
      <c r="E2856" s="67"/>
      <c r="F2856" s="66"/>
      <c r="G2856" s="68"/>
      <c r="H2856" s="68"/>
      <c r="I2856" s="69"/>
      <c r="J2856" s="66"/>
      <c r="K2856" s="66"/>
    </row>
    <row r="2857" spans="1:11" ht="12.75" x14ac:dyDescent="0.2">
      <c r="A2857" s="66"/>
      <c r="B2857" s="66"/>
      <c r="C2857" s="67"/>
      <c r="D2857" s="67"/>
      <c r="E2857" s="67"/>
      <c r="F2857" s="66"/>
      <c r="G2857" s="68"/>
      <c r="H2857" s="68"/>
      <c r="I2857" s="69"/>
      <c r="J2857" s="66"/>
      <c r="K2857" s="66"/>
    </row>
    <row r="2858" spans="1:11" ht="12.75" x14ac:dyDescent="0.2">
      <c r="A2858" s="66"/>
      <c r="B2858" s="66"/>
      <c r="C2858" s="67"/>
      <c r="D2858" s="67"/>
      <c r="E2858" s="67"/>
      <c r="F2858" s="66"/>
      <c r="G2858" s="68"/>
      <c r="H2858" s="68"/>
      <c r="I2858" s="69"/>
      <c r="J2858" s="66"/>
      <c r="K2858" s="66"/>
    </row>
    <row r="2859" spans="1:11" ht="12.75" x14ac:dyDescent="0.2">
      <c r="A2859" s="66"/>
      <c r="B2859" s="66"/>
      <c r="C2859" s="67"/>
      <c r="D2859" s="67"/>
      <c r="E2859" s="67"/>
      <c r="F2859" s="66"/>
      <c r="G2859" s="68"/>
      <c r="H2859" s="68"/>
      <c r="I2859" s="69"/>
      <c r="J2859" s="66"/>
      <c r="K2859" s="66"/>
    </row>
    <row r="2860" spans="1:11" ht="12.75" x14ac:dyDescent="0.2">
      <c r="A2860" s="66"/>
      <c r="B2860" s="66"/>
      <c r="C2860" s="67"/>
      <c r="D2860" s="67"/>
      <c r="E2860" s="67"/>
      <c r="F2860" s="66"/>
      <c r="G2860" s="68"/>
      <c r="H2860" s="68"/>
      <c r="I2860" s="69"/>
      <c r="J2860" s="66"/>
      <c r="K2860" s="66"/>
    </row>
    <row r="2861" spans="1:11" ht="12.75" x14ac:dyDescent="0.2">
      <c r="A2861" s="66"/>
      <c r="B2861" s="66"/>
      <c r="C2861" s="67"/>
      <c r="D2861" s="67"/>
      <c r="E2861" s="67"/>
      <c r="F2861" s="66"/>
      <c r="G2861" s="68"/>
      <c r="H2861" s="68"/>
      <c r="I2861" s="69"/>
      <c r="J2861" s="66"/>
      <c r="K2861" s="66"/>
    </row>
    <row r="2862" spans="1:11" ht="12.75" x14ac:dyDescent="0.2">
      <c r="A2862" s="66"/>
      <c r="B2862" s="66"/>
      <c r="C2862" s="67"/>
      <c r="D2862" s="67"/>
      <c r="E2862" s="67"/>
      <c r="F2862" s="66"/>
      <c r="G2862" s="68"/>
      <c r="H2862" s="68"/>
      <c r="I2862" s="69"/>
      <c r="J2862" s="66"/>
      <c r="K2862" s="66"/>
    </row>
    <row r="2863" spans="1:11" ht="12.75" x14ac:dyDescent="0.2">
      <c r="A2863" s="66"/>
      <c r="B2863" s="66"/>
      <c r="C2863" s="67"/>
      <c r="D2863" s="67"/>
      <c r="E2863" s="67"/>
      <c r="F2863" s="66"/>
      <c r="G2863" s="68"/>
      <c r="H2863" s="68"/>
      <c r="I2863" s="69"/>
      <c r="J2863" s="66"/>
      <c r="K2863" s="66"/>
    </row>
    <row r="2864" spans="1:11" ht="12.75" x14ac:dyDescent="0.2">
      <c r="A2864" s="66"/>
      <c r="B2864" s="66"/>
      <c r="C2864" s="67"/>
      <c r="D2864" s="67"/>
      <c r="E2864" s="67"/>
      <c r="F2864" s="66"/>
      <c r="G2864" s="68"/>
      <c r="H2864" s="68"/>
      <c r="I2864" s="69"/>
      <c r="J2864" s="66"/>
      <c r="K2864" s="66"/>
    </row>
    <row r="2865" spans="1:11" ht="12.75" x14ac:dyDescent="0.2">
      <c r="A2865" s="66"/>
      <c r="B2865" s="66"/>
      <c r="C2865" s="67"/>
      <c r="D2865" s="67"/>
      <c r="E2865" s="67"/>
      <c r="F2865" s="66"/>
      <c r="G2865" s="68"/>
      <c r="H2865" s="68"/>
      <c r="I2865" s="69"/>
      <c r="J2865" s="66"/>
      <c r="K2865" s="66"/>
    </row>
    <row r="2866" spans="1:11" ht="12.75" x14ac:dyDescent="0.2">
      <c r="A2866" s="66"/>
      <c r="B2866" s="66"/>
      <c r="C2866" s="67"/>
      <c r="D2866" s="67"/>
      <c r="E2866" s="67"/>
      <c r="F2866" s="66"/>
      <c r="G2866" s="68"/>
      <c r="H2866" s="68"/>
      <c r="I2866" s="70"/>
      <c r="J2866" s="66"/>
      <c r="K2866" s="66"/>
    </row>
    <row r="2867" spans="1:11" ht="12.75" x14ac:dyDescent="0.2">
      <c r="A2867" s="66"/>
      <c r="B2867" s="66"/>
      <c r="C2867" s="67"/>
      <c r="D2867" s="67"/>
      <c r="E2867" s="67"/>
      <c r="F2867" s="66"/>
      <c r="G2867" s="68"/>
      <c r="H2867" s="68"/>
      <c r="I2867" s="69"/>
      <c r="J2867" s="66"/>
      <c r="K2867" s="66"/>
    </row>
    <row r="2868" spans="1:11" ht="12.75" x14ac:dyDescent="0.2">
      <c r="A2868" s="66"/>
      <c r="B2868" s="66"/>
      <c r="C2868" s="67"/>
      <c r="D2868" s="67"/>
      <c r="E2868" s="67"/>
      <c r="F2868" s="66"/>
      <c r="G2868" s="68"/>
      <c r="H2868" s="68"/>
      <c r="I2868" s="69"/>
      <c r="J2868" s="66"/>
      <c r="K2868" s="66"/>
    </row>
    <row r="2869" spans="1:11" ht="12.75" x14ac:dyDescent="0.2">
      <c r="A2869" s="66"/>
      <c r="B2869" s="66"/>
      <c r="C2869" s="67"/>
      <c r="D2869" s="67"/>
      <c r="E2869" s="67"/>
      <c r="F2869" s="66"/>
      <c r="G2869" s="68"/>
      <c r="H2869" s="68"/>
      <c r="I2869" s="69"/>
      <c r="J2869" s="66"/>
      <c r="K2869" s="66"/>
    </row>
    <row r="2870" spans="1:11" ht="12.75" x14ac:dyDescent="0.2">
      <c r="A2870" s="66"/>
      <c r="B2870" s="66"/>
      <c r="C2870" s="67"/>
      <c r="D2870" s="67"/>
      <c r="E2870" s="67"/>
      <c r="F2870" s="66"/>
      <c r="G2870" s="68"/>
      <c r="H2870" s="68"/>
      <c r="I2870" s="69"/>
      <c r="J2870" s="66"/>
      <c r="K2870" s="66"/>
    </row>
    <row r="2871" spans="1:11" ht="12.75" x14ac:dyDescent="0.2">
      <c r="A2871" s="66"/>
      <c r="B2871" s="66"/>
      <c r="C2871" s="67"/>
      <c r="D2871" s="67"/>
      <c r="E2871" s="67"/>
      <c r="F2871" s="66"/>
      <c r="G2871" s="68"/>
      <c r="H2871" s="68"/>
      <c r="I2871" s="69"/>
      <c r="J2871" s="66"/>
      <c r="K2871" s="66"/>
    </row>
    <row r="2872" spans="1:11" ht="12.75" x14ac:dyDescent="0.2">
      <c r="A2872" s="66"/>
      <c r="B2872" s="66"/>
      <c r="C2872" s="67"/>
      <c r="D2872" s="67"/>
      <c r="E2872" s="67"/>
      <c r="F2872" s="66"/>
      <c r="G2872" s="68"/>
      <c r="H2872" s="68"/>
      <c r="I2872" s="69"/>
      <c r="J2872" s="66"/>
      <c r="K2872" s="66"/>
    </row>
    <row r="2873" spans="1:11" ht="12.75" x14ac:dyDescent="0.2">
      <c r="A2873" s="66"/>
      <c r="B2873" s="66"/>
      <c r="C2873" s="67"/>
      <c r="D2873" s="67"/>
      <c r="E2873" s="67"/>
      <c r="F2873" s="66"/>
      <c r="G2873" s="68"/>
      <c r="H2873" s="68"/>
      <c r="I2873" s="69"/>
      <c r="J2873" s="66"/>
      <c r="K2873" s="66"/>
    </row>
    <row r="2874" spans="1:11" ht="12.75" x14ac:dyDescent="0.2">
      <c r="A2874" s="66"/>
      <c r="B2874" s="66"/>
      <c r="C2874" s="67"/>
      <c r="D2874" s="67"/>
      <c r="E2874" s="67"/>
      <c r="F2874" s="66"/>
      <c r="G2874" s="68"/>
      <c r="H2874" s="68"/>
      <c r="I2874" s="69"/>
      <c r="J2874" s="66"/>
      <c r="K2874" s="66"/>
    </row>
    <row r="2875" spans="1:11" ht="12.75" x14ac:dyDescent="0.2">
      <c r="A2875" s="66"/>
      <c r="B2875" s="66"/>
      <c r="C2875" s="67"/>
      <c r="D2875" s="67"/>
      <c r="E2875" s="67"/>
      <c r="F2875" s="66"/>
      <c r="G2875" s="68"/>
      <c r="H2875" s="68"/>
      <c r="I2875" s="69"/>
      <c r="J2875" s="66"/>
      <c r="K2875" s="66"/>
    </row>
    <row r="2876" spans="1:11" ht="12.75" x14ac:dyDescent="0.2">
      <c r="A2876" s="66"/>
      <c r="B2876" s="66"/>
      <c r="C2876" s="67"/>
      <c r="D2876" s="67"/>
      <c r="E2876" s="67"/>
      <c r="F2876" s="66"/>
      <c r="G2876" s="68"/>
      <c r="H2876" s="68"/>
      <c r="I2876" s="69"/>
      <c r="J2876" s="66"/>
      <c r="K2876" s="66"/>
    </row>
    <row r="2877" spans="1:11" ht="12.75" x14ac:dyDescent="0.2">
      <c r="A2877" s="66"/>
      <c r="B2877" s="66"/>
      <c r="C2877" s="67"/>
      <c r="D2877" s="67"/>
      <c r="E2877" s="67"/>
      <c r="F2877" s="66"/>
      <c r="G2877" s="68"/>
      <c r="H2877" s="68"/>
      <c r="I2877" s="69"/>
      <c r="J2877" s="66"/>
      <c r="K2877" s="66"/>
    </row>
    <row r="2878" spans="1:11" ht="12.75" x14ac:dyDescent="0.2">
      <c r="A2878" s="66"/>
      <c r="B2878" s="66"/>
      <c r="C2878" s="67"/>
      <c r="D2878" s="67"/>
      <c r="E2878" s="67"/>
      <c r="F2878" s="66"/>
      <c r="G2878" s="68"/>
      <c r="H2878" s="68"/>
      <c r="I2878" s="69"/>
      <c r="J2878" s="66"/>
      <c r="K2878" s="66"/>
    </row>
    <row r="2879" spans="1:11" ht="12.75" x14ac:dyDescent="0.2">
      <c r="A2879" s="66"/>
      <c r="B2879" s="66"/>
      <c r="C2879" s="67"/>
      <c r="D2879" s="67"/>
      <c r="E2879" s="67"/>
      <c r="F2879" s="66"/>
      <c r="G2879" s="68"/>
      <c r="H2879" s="68"/>
      <c r="I2879" s="69"/>
      <c r="J2879" s="66"/>
      <c r="K2879" s="66"/>
    </row>
    <row r="2880" spans="1:11" ht="12.75" x14ac:dyDescent="0.2">
      <c r="A2880" s="66"/>
      <c r="B2880" s="66"/>
      <c r="C2880" s="67"/>
      <c r="D2880" s="67"/>
      <c r="E2880" s="67"/>
      <c r="F2880" s="66"/>
      <c r="G2880" s="68"/>
      <c r="H2880" s="68"/>
      <c r="I2880" s="69"/>
      <c r="J2880" s="66"/>
      <c r="K2880" s="66"/>
    </row>
    <row r="2881" spans="1:11" ht="12.75" x14ac:dyDescent="0.2">
      <c r="A2881" s="66"/>
      <c r="B2881" s="66"/>
      <c r="C2881" s="67"/>
      <c r="D2881" s="67"/>
      <c r="E2881" s="67"/>
      <c r="F2881" s="66"/>
      <c r="G2881" s="68"/>
      <c r="H2881" s="68"/>
      <c r="I2881" s="69"/>
      <c r="J2881" s="66"/>
      <c r="K2881" s="66"/>
    </row>
    <row r="2882" spans="1:11" ht="12.75" x14ac:dyDescent="0.2">
      <c r="A2882" s="66"/>
      <c r="B2882" s="66"/>
      <c r="C2882" s="67"/>
      <c r="D2882" s="67"/>
      <c r="E2882" s="67"/>
      <c r="F2882" s="66"/>
      <c r="G2882" s="68"/>
      <c r="H2882" s="68"/>
      <c r="I2882" s="69"/>
      <c r="J2882" s="66"/>
      <c r="K2882" s="66"/>
    </row>
    <row r="2883" spans="1:11" ht="12.75" x14ac:dyDescent="0.2">
      <c r="A2883" s="66"/>
      <c r="B2883" s="66"/>
      <c r="C2883" s="67"/>
      <c r="D2883" s="67"/>
      <c r="E2883" s="67"/>
      <c r="F2883" s="66"/>
      <c r="G2883" s="68"/>
      <c r="H2883" s="68"/>
      <c r="I2883" s="69"/>
      <c r="J2883" s="66"/>
      <c r="K2883" s="66"/>
    </row>
    <row r="2884" spans="1:11" ht="12.75" x14ac:dyDescent="0.2">
      <c r="A2884" s="66"/>
      <c r="B2884" s="66"/>
      <c r="C2884" s="67"/>
      <c r="D2884" s="67"/>
      <c r="E2884" s="67"/>
      <c r="F2884" s="66"/>
      <c r="G2884" s="68"/>
      <c r="H2884" s="68"/>
      <c r="I2884" s="69"/>
      <c r="J2884" s="66"/>
      <c r="K2884" s="66"/>
    </row>
    <row r="2885" spans="1:11" ht="12.75" x14ac:dyDescent="0.2">
      <c r="A2885" s="66"/>
      <c r="B2885" s="66"/>
      <c r="C2885" s="67"/>
      <c r="D2885" s="67"/>
      <c r="E2885" s="67"/>
      <c r="F2885" s="66"/>
      <c r="G2885" s="68"/>
      <c r="H2885" s="68"/>
      <c r="I2885" s="69"/>
      <c r="J2885" s="66"/>
      <c r="K2885" s="66"/>
    </row>
    <row r="2886" spans="1:11" ht="12.75" x14ac:dyDescent="0.2">
      <c r="A2886" s="66"/>
      <c r="B2886" s="66"/>
      <c r="C2886" s="67"/>
      <c r="D2886" s="67"/>
      <c r="E2886" s="67"/>
      <c r="F2886" s="66"/>
      <c r="G2886" s="68"/>
      <c r="H2886" s="68"/>
      <c r="I2886" s="69"/>
      <c r="J2886" s="66"/>
      <c r="K2886" s="66"/>
    </row>
    <row r="2887" spans="1:11" ht="12.75" x14ac:dyDescent="0.2">
      <c r="A2887" s="66"/>
      <c r="B2887" s="66"/>
      <c r="C2887" s="67"/>
      <c r="D2887" s="67"/>
      <c r="E2887" s="67"/>
      <c r="F2887" s="66"/>
      <c r="G2887" s="68"/>
      <c r="H2887" s="68"/>
      <c r="I2887" s="69"/>
      <c r="J2887" s="66"/>
      <c r="K2887" s="66"/>
    </row>
    <row r="2888" spans="1:11" ht="12.75" x14ac:dyDescent="0.2">
      <c r="A2888" s="66"/>
      <c r="B2888" s="66"/>
      <c r="C2888" s="67"/>
      <c r="D2888" s="67"/>
      <c r="E2888" s="67"/>
      <c r="F2888" s="66"/>
      <c r="G2888" s="68"/>
      <c r="H2888" s="68"/>
      <c r="I2888" s="69"/>
      <c r="J2888" s="66"/>
      <c r="K2888" s="66"/>
    </row>
    <row r="2889" spans="1:11" ht="12.75" x14ac:dyDescent="0.2">
      <c r="A2889" s="66"/>
      <c r="B2889" s="66"/>
      <c r="C2889" s="67"/>
      <c r="D2889" s="67"/>
      <c r="E2889" s="67"/>
      <c r="F2889" s="66"/>
      <c r="G2889" s="68"/>
      <c r="H2889" s="68"/>
      <c r="I2889" s="70"/>
      <c r="J2889" s="66"/>
      <c r="K2889" s="66"/>
    </row>
    <row r="2890" spans="1:11" ht="12.75" x14ac:dyDescent="0.2">
      <c r="A2890" s="66"/>
      <c r="B2890" s="66"/>
      <c r="C2890" s="67"/>
      <c r="D2890" s="67"/>
      <c r="E2890" s="67"/>
      <c r="F2890" s="66"/>
      <c r="G2890" s="68"/>
      <c r="H2890" s="68"/>
      <c r="I2890" s="69"/>
      <c r="J2890" s="66"/>
      <c r="K2890" s="66"/>
    </row>
    <row r="2891" spans="1:11" ht="12.75" x14ac:dyDescent="0.2">
      <c r="A2891" s="66"/>
      <c r="B2891" s="66"/>
      <c r="C2891" s="67"/>
      <c r="D2891" s="67"/>
      <c r="E2891" s="67"/>
      <c r="F2891" s="66"/>
      <c r="G2891" s="68"/>
      <c r="H2891" s="68"/>
      <c r="I2891" s="70"/>
      <c r="J2891" s="66"/>
      <c r="K2891" s="66"/>
    </row>
    <row r="2892" spans="1:11" ht="12.75" x14ac:dyDescent="0.2">
      <c r="A2892" s="66"/>
      <c r="B2892" s="66"/>
      <c r="C2892" s="67"/>
      <c r="D2892" s="67"/>
      <c r="E2892" s="67"/>
      <c r="F2892" s="66"/>
      <c r="G2892" s="68"/>
      <c r="H2892" s="68"/>
      <c r="I2892" s="69"/>
      <c r="J2892" s="66"/>
      <c r="K2892" s="66"/>
    </row>
    <row r="2893" spans="1:11" ht="12.75" x14ac:dyDescent="0.2">
      <c r="A2893" s="66"/>
      <c r="B2893" s="66"/>
      <c r="C2893" s="67"/>
      <c r="D2893" s="67"/>
      <c r="E2893" s="67"/>
      <c r="F2893" s="66"/>
      <c r="G2893" s="68"/>
      <c r="H2893" s="68"/>
      <c r="I2893" s="69"/>
      <c r="J2893" s="66"/>
      <c r="K2893" s="66"/>
    </row>
    <row r="2894" spans="1:11" ht="12.75" x14ac:dyDescent="0.2">
      <c r="A2894" s="66"/>
      <c r="B2894" s="66"/>
      <c r="C2894" s="67"/>
      <c r="D2894" s="67"/>
      <c r="E2894" s="67"/>
      <c r="F2894" s="66"/>
      <c r="G2894" s="68"/>
      <c r="H2894" s="68"/>
      <c r="I2894" s="69"/>
      <c r="J2894" s="66"/>
      <c r="K2894" s="66"/>
    </row>
    <row r="2895" spans="1:11" ht="12.75" x14ac:dyDescent="0.2">
      <c r="A2895" s="66"/>
      <c r="B2895" s="66"/>
      <c r="C2895" s="67"/>
      <c r="D2895" s="67"/>
      <c r="E2895" s="67"/>
      <c r="F2895" s="66"/>
      <c r="G2895" s="68"/>
      <c r="H2895" s="68"/>
      <c r="I2895" s="64"/>
      <c r="J2895" s="66"/>
      <c r="K2895" s="66"/>
    </row>
    <row r="2896" spans="1:11" ht="12.75" x14ac:dyDescent="0.2">
      <c r="A2896" s="66"/>
      <c r="B2896" s="66"/>
      <c r="C2896" s="67"/>
      <c r="D2896" s="67"/>
      <c r="E2896" s="67"/>
      <c r="F2896" s="66"/>
      <c r="G2896" s="68"/>
      <c r="H2896" s="68"/>
      <c r="I2896" s="69"/>
      <c r="J2896" s="66"/>
      <c r="K2896" s="66"/>
    </row>
    <row r="2897" spans="1:11" ht="12.75" x14ac:dyDescent="0.2">
      <c r="A2897" s="66"/>
      <c r="B2897" s="66"/>
      <c r="C2897" s="67"/>
      <c r="D2897" s="67"/>
      <c r="E2897" s="67"/>
      <c r="F2897" s="66"/>
      <c r="G2897" s="68"/>
      <c r="H2897" s="68"/>
      <c r="I2897" s="69"/>
      <c r="J2897" s="66"/>
      <c r="K2897" s="66"/>
    </row>
    <row r="2898" spans="1:11" ht="12.75" x14ac:dyDescent="0.2">
      <c r="A2898" s="66"/>
      <c r="B2898" s="66"/>
      <c r="C2898" s="67"/>
      <c r="D2898" s="67"/>
      <c r="E2898" s="67"/>
      <c r="F2898" s="66"/>
      <c r="G2898" s="68"/>
      <c r="H2898" s="68"/>
      <c r="I2898" s="69"/>
      <c r="J2898" s="66"/>
      <c r="K2898" s="66"/>
    </row>
    <row r="2899" spans="1:11" ht="12.75" x14ac:dyDescent="0.2">
      <c r="A2899" s="66"/>
      <c r="B2899" s="66"/>
      <c r="C2899" s="67"/>
      <c r="D2899" s="67"/>
      <c r="E2899" s="67"/>
      <c r="F2899" s="66"/>
      <c r="G2899" s="68"/>
      <c r="H2899" s="68"/>
      <c r="I2899" s="69"/>
      <c r="J2899" s="66"/>
      <c r="K2899" s="66"/>
    </row>
    <row r="2900" spans="1:11" ht="12.75" x14ac:dyDescent="0.2">
      <c r="A2900" s="66"/>
      <c r="B2900" s="66"/>
      <c r="C2900" s="67"/>
      <c r="D2900" s="67"/>
      <c r="E2900" s="67"/>
      <c r="F2900" s="66"/>
      <c r="G2900" s="68"/>
      <c r="H2900" s="68"/>
      <c r="I2900" s="69"/>
      <c r="J2900" s="66"/>
      <c r="K2900" s="66"/>
    </row>
    <row r="2901" spans="1:11" ht="12.75" x14ac:dyDescent="0.2">
      <c r="A2901" s="66"/>
      <c r="B2901" s="66"/>
      <c r="C2901" s="67"/>
      <c r="D2901" s="67"/>
      <c r="E2901" s="67"/>
      <c r="F2901" s="66"/>
      <c r="G2901" s="68"/>
      <c r="H2901" s="68"/>
      <c r="I2901" s="69"/>
      <c r="J2901" s="66"/>
      <c r="K2901" s="66"/>
    </row>
    <row r="2902" spans="1:11" ht="12.75" x14ac:dyDescent="0.2">
      <c r="A2902" s="66"/>
      <c r="B2902" s="66"/>
      <c r="C2902" s="67"/>
      <c r="D2902" s="67"/>
      <c r="E2902" s="67"/>
      <c r="F2902" s="66"/>
      <c r="G2902" s="68"/>
      <c r="H2902" s="68"/>
      <c r="I2902" s="69"/>
      <c r="J2902" s="66"/>
      <c r="K2902" s="66"/>
    </row>
    <row r="2903" spans="1:11" ht="12.75" x14ac:dyDescent="0.2">
      <c r="A2903" s="66"/>
      <c r="B2903" s="66"/>
      <c r="C2903" s="67"/>
      <c r="D2903" s="67"/>
      <c r="E2903" s="67"/>
      <c r="F2903" s="66"/>
      <c r="G2903" s="68"/>
      <c r="H2903" s="68"/>
      <c r="I2903" s="70"/>
      <c r="J2903" s="66"/>
      <c r="K2903" s="66"/>
    </row>
    <row r="2904" spans="1:11" ht="12.75" x14ac:dyDescent="0.2">
      <c r="A2904" s="66"/>
      <c r="B2904" s="66"/>
      <c r="C2904" s="67"/>
      <c r="D2904" s="67"/>
      <c r="E2904" s="67"/>
      <c r="F2904" s="66"/>
      <c r="G2904" s="68"/>
      <c r="H2904" s="68"/>
      <c r="I2904" s="69"/>
      <c r="J2904" s="66"/>
      <c r="K2904" s="66"/>
    </row>
    <row r="2905" spans="1:11" ht="12.75" x14ac:dyDescent="0.2">
      <c r="A2905" s="66"/>
      <c r="B2905" s="66"/>
      <c r="C2905" s="67"/>
      <c r="D2905" s="67"/>
      <c r="E2905" s="67"/>
      <c r="F2905" s="66"/>
      <c r="G2905" s="68"/>
      <c r="H2905" s="68"/>
      <c r="I2905" s="69"/>
      <c r="J2905" s="66"/>
      <c r="K2905" s="66"/>
    </row>
    <row r="2906" spans="1:11" ht="12.75" x14ac:dyDescent="0.2">
      <c r="A2906" s="66"/>
      <c r="B2906" s="66"/>
      <c r="C2906" s="67"/>
      <c r="D2906" s="67"/>
      <c r="E2906" s="67"/>
      <c r="F2906" s="66"/>
      <c r="G2906" s="68"/>
      <c r="H2906" s="68"/>
      <c r="I2906" s="69"/>
      <c r="J2906" s="66"/>
      <c r="K2906" s="66"/>
    </row>
    <row r="2907" spans="1:11" ht="12.75" x14ac:dyDescent="0.2">
      <c r="A2907" s="66"/>
      <c r="B2907" s="66"/>
      <c r="C2907" s="67"/>
      <c r="D2907" s="67"/>
      <c r="E2907" s="67"/>
      <c r="F2907" s="66"/>
      <c r="G2907" s="68"/>
      <c r="H2907" s="68"/>
      <c r="I2907" s="69"/>
      <c r="J2907" s="66"/>
      <c r="K2907" s="66"/>
    </row>
    <row r="2908" spans="1:11" ht="12.75" x14ac:dyDescent="0.2">
      <c r="A2908" s="66"/>
      <c r="B2908" s="66"/>
      <c r="C2908" s="67"/>
      <c r="D2908" s="67"/>
      <c r="E2908" s="67"/>
      <c r="F2908" s="66"/>
      <c r="G2908" s="68"/>
      <c r="H2908" s="68"/>
      <c r="I2908" s="69"/>
      <c r="J2908" s="66"/>
      <c r="K2908" s="66"/>
    </row>
    <row r="2909" spans="1:11" ht="12.75" x14ac:dyDescent="0.2">
      <c r="A2909" s="66"/>
      <c r="B2909" s="66"/>
      <c r="C2909" s="67"/>
      <c r="D2909" s="67"/>
      <c r="E2909" s="67"/>
      <c r="F2909" s="66"/>
      <c r="G2909" s="68"/>
      <c r="H2909" s="68"/>
      <c r="I2909" s="69"/>
      <c r="J2909" s="66"/>
      <c r="K2909" s="66"/>
    </row>
    <row r="2910" spans="1:11" ht="12.75" x14ac:dyDescent="0.2">
      <c r="A2910" s="66"/>
      <c r="B2910" s="66"/>
      <c r="C2910" s="67"/>
      <c r="D2910" s="67"/>
      <c r="E2910" s="67"/>
      <c r="F2910" s="66"/>
      <c r="G2910" s="68"/>
      <c r="H2910" s="68"/>
      <c r="I2910" s="69"/>
      <c r="J2910" s="66"/>
      <c r="K2910" s="66"/>
    </row>
    <row r="2911" spans="1:11" ht="12.75" x14ac:dyDescent="0.2">
      <c r="A2911" s="66"/>
      <c r="B2911" s="66"/>
      <c r="C2911" s="67"/>
      <c r="D2911" s="67"/>
      <c r="E2911" s="67"/>
      <c r="F2911" s="66"/>
      <c r="G2911" s="68"/>
      <c r="H2911" s="68"/>
      <c r="I2911" s="69"/>
      <c r="J2911" s="66"/>
      <c r="K2911" s="66"/>
    </row>
    <row r="2912" spans="1:11" ht="12.75" x14ac:dyDescent="0.2">
      <c r="A2912" s="66"/>
      <c r="B2912" s="66"/>
      <c r="C2912" s="67"/>
      <c r="D2912" s="67"/>
      <c r="E2912" s="67"/>
      <c r="F2912" s="66"/>
      <c r="G2912" s="68"/>
      <c r="H2912" s="68"/>
      <c r="I2912" s="69"/>
      <c r="J2912" s="66"/>
      <c r="K2912" s="66"/>
    </row>
    <row r="2913" spans="1:11" ht="12.75" x14ac:dyDescent="0.2">
      <c r="A2913" s="66"/>
      <c r="B2913" s="66"/>
      <c r="C2913" s="67"/>
      <c r="D2913" s="67"/>
      <c r="E2913" s="67"/>
      <c r="F2913" s="66"/>
      <c r="G2913" s="68"/>
      <c r="H2913" s="68"/>
      <c r="I2913" s="69"/>
      <c r="J2913" s="66"/>
      <c r="K2913" s="66"/>
    </row>
    <row r="2914" spans="1:11" ht="12.75" x14ac:dyDescent="0.2">
      <c r="A2914" s="66"/>
      <c r="B2914" s="66"/>
      <c r="C2914" s="67"/>
      <c r="D2914" s="67"/>
      <c r="E2914" s="67"/>
      <c r="F2914" s="66"/>
      <c r="G2914" s="68"/>
      <c r="H2914" s="68"/>
      <c r="I2914" s="69"/>
      <c r="J2914" s="66"/>
      <c r="K2914" s="66"/>
    </row>
    <row r="2915" spans="1:11" ht="12.75" x14ac:dyDescent="0.2">
      <c r="A2915" s="66"/>
      <c r="B2915" s="66"/>
      <c r="C2915" s="67"/>
      <c r="D2915" s="67"/>
      <c r="E2915" s="67"/>
      <c r="F2915" s="66"/>
      <c r="G2915" s="68"/>
      <c r="H2915" s="68"/>
      <c r="I2915" s="69"/>
      <c r="J2915" s="66"/>
      <c r="K2915" s="66"/>
    </row>
    <row r="2916" spans="1:11" ht="12.75" x14ac:dyDescent="0.2">
      <c r="A2916" s="66"/>
      <c r="B2916" s="66"/>
      <c r="C2916" s="67"/>
      <c r="D2916" s="67"/>
      <c r="E2916" s="67"/>
      <c r="F2916" s="66"/>
      <c r="G2916" s="68"/>
      <c r="H2916" s="68"/>
      <c r="I2916" s="69"/>
      <c r="J2916" s="66"/>
      <c r="K2916" s="66"/>
    </row>
    <row r="2917" spans="1:11" ht="12.75" x14ac:dyDescent="0.2">
      <c r="A2917" s="66"/>
      <c r="B2917" s="66"/>
      <c r="C2917" s="67"/>
      <c r="D2917" s="67"/>
      <c r="E2917" s="67"/>
      <c r="F2917" s="66"/>
      <c r="G2917" s="68"/>
      <c r="H2917" s="68"/>
      <c r="I2917" s="69"/>
      <c r="J2917" s="66"/>
      <c r="K2917" s="66"/>
    </row>
    <row r="2918" spans="1:11" ht="12.75" x14ac:dyDescent="0.2">
      <c r="A2918" s="66"/>
      <c r="B2918" s="66"/>
      <c r="C2918" s="67"/>
      <c r="D2918" s="67"/>
      <c r="E2918" s="67"/>
      <c r="F2918" s="66"/>
      <c r="G2918" s="68"/>
      <c r="H2918" s="68"/>
      <c r="I2918" s="69"/>
      <c r="J2918" s="66"/>
      <c r="K2918" s="66"/>
    </row>
    <row r="2919" spans="1:11" ht="12.75" x14ac:dyDescent="0.2">
      <c r="A2919" s="66"/>
      <c r="B2919" s="66"/>
      <c r="C2919" s="67"/>
      <c r="D2919" s="67"/>
      <c r="E2919" s="67"/>
      <c r="F2919" s="66"/>
      <c r="G2919" s="68"/>
      <c r="H2919" s="68"/>
      <c r="I2919" s="70"/>
      <c r="J2919" s="66"/>
      <c r="K2919" s="66"/>
    </row>
    <row r="2920" spans="1:11" ht="12.75" x14ac:dyDescent="0.2">
      <c r="A2920" s="66"/>
      <c r="B2920" s="66"/>
      <c r="C2920" s="67"/>
      <c r="D2920" s="67"/>
      <c r="E2920" s="67"/>
      <c r="F2920" s="66"/>
      <c r="G2920" s="68"/>
      <c r="H2920" s="68"/>
      <c r="I2920" s="69"/>
      <c r="J2920" s="66"/>
      <c r="K2920" s="66"/>
    </row>
    <row r="2921" spans="1:11" ht="12.75" x14ac:dyDescent="0.2">
      <c r="A2921" s="66"/>
      <c r="B2921" s="66"/>
      <c r="C2921" s="67"/>
      <c r="D2921" s="67"/>
      <c r="E2921" s="67"/>
      <c r="F2921" s="66"/>
      <c r="G2921" s="68"/>
      <c r="H2921" s="68"/>
      <c r="I2921" s="69"/>
      <c r="J2921" s="66"/>
      <c r="K2921" s="66"/>
    </row>
    <row r="2922" spans="1:11" ht="12.75" x14ac:dyDescent="0.2">
      <c r="A2922" s="66"/>
      <c r="B2922" s="66"/>
      <c r="C2922" s="67"/>
      <c r="D2922" s="67"/>
      <c r="E2922" s="67"/>
      <c r="F2922" s="66"/>
      <c r="G2922" s="68"/>
      <c r="H2922" s="68"/>
      <c r="I2922" s="69"/>
      <c r="J2922" s="66"/>
      <c r="K2922" s="66"/>
    </row>
    <row r="2923" spans="1:11" ht="12.75" x14ac:dyDescent="0.2">
      <c r="A2923" s="66"/>
      <c r="B2923" s="66"/>
      <c r="C2923" s="67"/>
      <c r="D2923" s="67"/>
      <c r="E2923" s="67"/>
      <c r="F2923" s="66"/>
      <c r="G2923" s="68"/>
      <c r="H2923" s="68"/>
      <c r="I2923" s="69"/>
      <c r="J2923" s="66"/>
      <c r="K2923" s="66"/>
    </row>
    <row r="2924" spans="1:11" ht="12.75" x14ac:dyDescent="0.2">
      <c r="A2924" s="66"/>
      <c r="B2924" s="66"/>
      <c r="C2924" s="67"/>
      <c r="D2924" s="67"/>
      <c r="E2924" s="67"/>
      <c r="F2924" s="66"/>
      <c r="G2924" s="68"/>
      <c r="H2924" s="68"/>
      <c r="I2924" s="69"/>
      <c r="J2924" s="66"/>
      <c r="K2924" s="66"/>
    </row>
    <row r="2925" spans="1:11" ht="12.75" x14ac:dyDescent="0.2">
      <c r="A2925" s="66"/>
      <c r="B2925" s="66"/>
      <c r="C2925" s="67"/>
      <c r="D2925" s="67"/>
      <c r="E2925" s="67"/>
      <c r="F2925" s="66"/>
      <c r="G2925" s="68"/>
      <c r="H2925" s="68"/>
      <c r="I2925" s="69"/>
      <c r="J2925" s="66"/>
      <c r="K2925" s="66"/>
    </row>
    <row r="2926" spans="1:11" ht="12.75" x14ac:dyDescent="0.2">
      <c r="A2926" s="66"/>
      <c r="B2926" s="66"/>
      <c r="C2926" s="67"/>
      <c r="D2926" s="67"/>
      <c r="E2926" s="67"/>
      <c r="F2926" s="66"/>
      <c r="G2926" s="68"/>
      <c r="H2926" s="68"/>
      <c r="I2926" s="69"/>
      <c r="J2926" s="66"/>
      <c r="K2926" s="66"/>
    </row>
    <row r="2927" spans="1:11" ht="12.75" x14ac:dyDescent="0.2">
      <c r="A2927" s="66"/>
      <c r="B2927" s="66"/>
      <c r="C2927" s="67"/>
      <c r="D2927" s="67"/>
      <c r="E2927" s="67"/>
      <c r="F2927" s="66"/>
      <c r="G2927" s="68"/>
      <c r="H2927" s="68"/>
      <c r="I2927" s="69"/>
      <c r="J2927" s="66"/>
      <c r="K2927" s="66"/>
    </row>
    <row r="2928" spans="1:11" ht="12.75" x14ac:dyDescent="0.2">
      <c r="A2928" s="66"/>
      <c r="B2928" s="66"/>
      <c r="C2928" s="67"/>
      <c r="D2928" s="67"/>
      <c r="E2928" s="67"/>
      <c r="F2928" s="66"/>
      <c r="G2928" s="68"/>
      <c r="H2928" s="68"/>
      <c r="I2928" s="69"/>
      <c r="J2928" s="66"/>
      <c r="K2928" s="66"/>
    </row>
    <row r="2929" spans="1:11" ht="12.75" x14ac:dyDescent="0.2">
      <c r="A2929" s="66"/>
      <c r="B2929" s="66"/>
      <c r="C2929" s="67"/>
      <c r="D2929" s="67"/>
      <c r="E2929" s="67"/>
      <c r="F2929" s="66"/>
      <c r="G2929" s="68"/>
      <c r="H2929" s="68"/>
      <c r="I2929" s="69"/>
      <c r="J2929" s="66"/>
      <c r="K2929" s="66"/>
    </row>
    <row r="2930" spans="1:11" ht="12.75" x14ac:dyDescent="0.2">
      <c r="A2930" s="66"/>
      <c r="B2930" s="66"/>
      <c r="C2930" s="67"/>
      <c r="D2930" s="67"/>
      <c r="E2930" s="67"/>
      <c r="F2930" s="66"/>
      <c r="G2930" s="68"/>
      <c r="H2930" s="68"/>
      <c r="I2930" s="69"/>
      <c r="J2930" s="66"/>
      <c r="K2930" s="66"/>
    </row>
    <row r="2931" spans="1:11" ht="12.75" x14ac:dyDescent="0.2">
      <c r="A2931" s="66"/>
      <c r="B2931" s="66"/>
      <c r="C2931" s="67"/>
      <c r="D2931" s="67"/>
      <c r="E2931" s="67"/>
      <c r="F2931" s="66"/>
      <c r="G2931" s="68"/>
      <c r="H2931" s="68"/>
      <c r="I2931" s="69"/>
      <c r="J2931" s="66"/>
      <c r="K2931" s="66"/>
    </row>
    <row r="2932" spans="1:11" ht="12.75" x14ac:dyDescent="0.2">
      <c r="A2932" s="66"/>
      <c r="B2932" s="66"/>
      <c r="C2932" s="67"/>
      <c r="D2932" s="67"/>
      <c r="E2932" s="67"/>
      <c r="F2932" s="66"/>
      <c r="G2932" s="68"/>
      <c r="H2932" s="68"/>
      <c r="I2932" s="69"/>
      <c r="J2932" s="66"/>
      <c r="K2932" s="66"/>
    </row>
    <row r="2933" spans="1:11" ht="12.75" x14ac:dyDescent="0.2">
      <c r="A2933" s="66"/>
      <c r="B2933" s="66"/>
      <c r="C2933" s="67"/>
      <c r="D2933" s="67"/>
      <c r="E2933" s="67"/>
      <c r="F2933" s="66"/>
      <c r="G2933" s="68"/>
      <c r="H2933" s="68"/>
      <c r="I2933" s="69"/>
      <c r="J2933" s="66"/>
      <c r="K2933" s="66"/>
    </row>
    <row r="2934" spans="1:11" ht="12.75" x14ac:dyDescent="0.2">
      <c r="A2934" s="66"/>
      <c r="B2934" s="66"/>
      <c r="C2934" s="67"/>
      <c r="D2934" s="67"/>
      <c r="E2934" s="67"/>
      <c r="F2934" s="66"/>
      <c r="G2934" s="68"/>
      <c r="H2934" s="68"/>
      <c r="I2934" s="69"/>
      <c r="J2934" s="66"/>
      <c r="K2934" s="66"/>
    </row>
    <row r="2935" spans="1:11" ht="12.75" x14ac:dyDescent="0.2">
      <c r="A2935" s="66"/>
      <c r="B2935" s="66"/>
      <c r="C2935" s="67"/>
      <c r="D2935" s="67"/>
      <c r="E2935" s="67"/>
      <c r="F2935" s="66"/>
      <c r="G2935" s="68"/>
      <c r="H2935" s="68"/>
      <c r="I2935" s="69"/>
      <c r="J2935" s="66"/>
      <c r="K2935" s="66"/>
    </row>
    <row r="2936" spans="1:11" ht="12.75" x14ac:dyDescent="0.2">
      <c r="A2936" s="66"/>
      <c r="B2936" s="66"/>
      <c r="C2936" s="67"/>
      <c r="D2936" s="67"/>
      <c r="E2936" s="67"/>
      <c r="F2936" s="66"/>
      <c r="G2936" s="68"/>
      <c r="H2936" s="68"/>
      <c r="I2936" s="69"/>
      <c r="J2936" s="66"/>
      <c r="K2936" s="66"/>
    </row>
    <row r="2937" spans="1:11" ht="12.75" x14ac:dyDescent="0.2">
      <c r="A2937" s="66"/>
      <c r="B2937" s="66"/>
      <c r="C2937" s="67"/>
      <c r="D2937" s="67"/>
      <c r="E2937" s="67"/>
      <c r="F2937" s="66"/>
      <c r="G2937" s="68"/>
      <c r="H2937" s="68"/>
      <c r="I2937" s="69"/>
      <c r="J2937" s="66"/>
      <c r="K2937" s="66"/>
    </row>
    <row r="2938" spans="1:11" ht="12.75" x14ac:dyDescent="0.2">
      <c r="A2938" s="66"/>
      <c r="B2938" s="66"/>
      <c r="C2938" s="67"/>
      <c r="D2938" s="67"/>
      <c r="E2938" s="67"/>
      <c r="F2938" s="66"/>
      <c r="G2938" s="68"/>
      <c r="H2938" s="68"/>
      <c r="I2938" s="69"/>
      <c r="J2938" s="66"/>
      <c r="K2938" s="66"/>
    </row>
    <row r="2939" spans="1:11" ht="12.75" x14ac:dyDescent="0.2">
      <c r="A2939" s="66"/>
      <c r="B2939" s="66"/>
      <c r="C2939" s="67"/>
      <c r="D2939" s="67"/>
      <c r="E2939" s="67"/>
      <c r="F2939" s="66"/>
      <c r="G2939" s="68"/>
      <c r="H2939" s="68"/>
      <c r="I2939" s="69"/>
      <c r="J2939" s="66"/>
      <c r="K2939" s="66"/>
    </row>
    <row r="2940" spans="1:11" ht="12.75" x14ac:dyDescent="0.2">
      <c r="A2940" s="66"/>
      <c r="B2940" s="66"/>
      <c r="C2940" s="67"/>
      <c r="D2940" s="67"/>
      <c r="E2940" s="67"/>
      <c r="F2940" s="66"/>
      <c r="G2940" s="68"/>
      <c r="H2940" s="68"/>
      <c r="I2940" s="69"/>
      <c r="J2940" s="66"/>
      <c r="K2940" s="66"/>
    </row>
    <row r="2941" spans="1:11" ht="12.75" x14ac:dyDescent="0.2">
      <c r="A2941" s="66"/>
      <c r="B2941" s="66"/>
      <c r="C2941" s="67"/>
      <c r="D2941" s="67"/>
      <c r="E2941" s="67"/>
      <c r="F2941" s="66"/>
      <c r="G2941" s="68"/>
      <c r="H2941" s="68"/>
      <c r="I2941" s="69"/>
      <c r="J2941" s="66"/>
      <c r="K2941" s="66"/>
    </row>
    <row r="2942" spans="1:11" ht="12.75" x14ac:dyDescent="0.2">
      <c r="A2942" s="66"/>
      <c r="B2942" s="66"/>
      <c r="C2942" s="67"/>
      <c r="D2942" s="67"/>
      <c r="E2942" s="67"/>
      <c r="F2942" s="66"/>
      <c r="G2942" s="68"/>
      <c r="H2942" s="68"/>
      <c r="I2942" s="69"/>
      <c r="J2942" s="66"/>
      <c r="K2942" s="66"/>
    </row>
    <row r="2943" spans="1:11" ht="12.75" x14ac:dyDescent="0.2">
      <c r="A2943" s="66"/>
      <c r="B2943" s="66"/>
      <c r="C2943" s="67"/>
      <c r="D2943" s="67"/>
      <c r="E2943" s="67"/>
      <c r="F2943" s="66"/>
      <c r="G2943" s="68"/>
      <c r="H2943" s="68"/>
      <c r="I2943" s="69"/>
      <c r="J2943" s="66"/>
      <c r="K2943" s="66"/>
    </row>
    <row r="2944" spans="1:11" ht="12.75" x14ac:dyDescent="0.2">
      <c r="A2944" s="66"/>
      <c r="B2944" s="66"/>
      <c r="C2944" s="67"/>
      <c r="D2944" s="67"/>
      <c r="E2944" s="67"/>
      <c r="F2944" s="66"/>
      <c r="G2944" s="68"/>
      <c r="H2944" s="68"/>
      <c r="I2944" s="69"/>
      <c r="J2944" s="66"/>
      <c r="K2944" s="66"/>
    </row>
    <row r="2945" spans="1:11" ht="12.75" x14ac:dyDescent="0.2">
      <c r="A2945" s="66"/>
      <c r="B2945" s="66"/>
      <c r="C2945" s="67"/>
      <c r="D2945" s="67"/>
      <c r="E2945" s="67"/>
      <c r="F2945" s="66"/>
      <c r="G2945" s="68"/>
      <c r="H2945" s="68"/>
      <c r="I2945" s="69"/>
      <c r="J2945" s="66"/>
      <c r="K2945" s="66"/>
    </row>
    <row r="2946" spans="1:11" ht="12.75" x14ac:dyDescent="0.2">
      <c r="A2946" s="66"/>
      <c r="B2946" s="66"/>
      <c r="C2946" s="67"/>
      <c r="D2946" s="67"/>
      <c r="E2946" s="67"/>
      <c r="F2946" s="66"/>
      <c r="G2946" s="68"/>
      <c r="H2946" s="68"/>
      <c r="I2946" s="69"/>
      <c r="J2946" s="66"/>
      <c r="K2946" s="66"/>
    </row>
    <row r="2947" spans="1:11" ht="12.75" x14ac:dyDescent="0.2">
      <c r="A2947" s="66"/>
      <c r="B2947" s="66"/>
      <c r="C2947" s="67"/>
      <c r="D2947" s="67"/>
      <c r="E2947" s="67"/>
      <c r="F2947" s="66"/>
      <c r="G2947" s="68"/>
      <c r="H2947" s="68"/>
      <c r="I2947" s="69"/>
      <c r="J2947" s="66"/>
      <c r="K2947" s="66"/>
    </row>
    <row r="2948" spans="1:11" ht="12.75" x14ac:dyDescent="0.2">
      <c r="A2948" s="66"/>
      <c r="B2948" s="66"/>
      <c r="C2948" s="67"/>
      <c r="D2948" s="67"/>
      <c r="E2948" s="67"/>
      <c r="F2948" s="66"/>
      <c r="G2948" s="68"/>
      <c r="H2948" s="68"/>
      <c r="I2948" s="69"/>
      <c r="J2948" s="66"/>
      <c r="K2948" s="66"/>
    </row>
    <row r="2949" spans="1:11" ht="12.75" x14ac:dyDescent="0.2">
      <c r="A2949" s="66"/>
      <c r="B2949" s="66"/>
      <c r="C2949" s="67"/>
      <c r="D2949" s="67"/>
      <c r="E2949" s="67"/>
      <c r="F2949" s="66"/>
      <c r="G2949" s="68"/>
      <c r="H2949" s="68"/>
      <c r="I2949" s="69"/>
      <c r="J2949" s="66"/>
      <c r="K2949" s="66"/>
    </row>
    <row r="2950" spans="1:11" ht="12.75" x14ac:dyDescent="0.2">
      <c r="A2950" s="66"/>
      <c r="B2950" s="66"/>
      <c r="C2950" s="67"/>
      <c r="D2950" s="67"/>
      <c r="E2950" s="67"/>
      <c r="F2950" s="66"/>
      <c r="G2950" s="68"/>
      <c r="H2950" s="68"/>
      <c r="I2950" s="69"/>
      <c r="J2950" s="66"/>
      <c r="K2950" s="66"/>
    </row>
    <row r="2951" spans="1:11" ht="12.75" x14ac:dyDescent="0.2">
      <c r="A2951" s="66"/>
      <c r="B2951" s="66"/>
      <c r="C2951" s="67"/>
      <c r="D2951" s="67"/>
      <c r="E2951" s="67"/>
      <c r="F2951" s="66"/>
      <c r="G2951" s="68"/>
      <c r="H2951" s="68"/>
      <c r="I2951" s="69"/>
      <c r="J2951" s="66"/>
      <c r="K2951" s="66"/>
    </row>
    <row r="2952" spans="1:11" ht="12.75" x14ac:dyDescent="0.2">
      <c r="A2952" s="66"/>
      <c r="B2952" s="66"/>
      <c r="C2952" s="67"/>
      <c r="D2952" s="67"/>
      <c r="E2952" s="67"/>
      <c r="F2952" s="66"/>
      <c r="G2952" s="68"/>
      <c r="H2952" s="68"/>
      <c r="I2952" s="84"/>
      <c r="J2952" s="66"/>
      <c r="K2952" s="66"/>
    </row>
    <row r="2953" spans="1:11" ht="12.75" x14ac:dyDescent="0.2">
      <c r="A2953" s="66"/>
      <c r="B2953" s="66"/>
      <c r="C2953" s="67"/>
      <c r="D2953" s="67"/>
      <c r="E2953" s="67"/>
      <c r="F2953" s="66"/>
      <c r="G2953" s="68"/>
      <c r="H2953" s="68"/>
      <c r="I2953" s="69"/>
      <c r="J2953" s="66"/>
      <c r="K2953" s="66"/>
    </row>
    <row r="2954" spans="1:11" ht="12.75" x14ac:dyDescent="0.2">
      <c r="A2954" s="66"/>
      <c r="B2954" s="66"/>
      <c r="C2954" s="67"/>
      <c r="D2954" s="67"/>
      <c r="E2954" s="67"/>
      <c r="F2954" s="66"/>
      <c r="G2954" s="68"/>
      <c r="H2954" s="68"/>
      <c r="I2954" s="69"/>
      <c r="J2954" s="66"/>
      <c r="K2954" s="66"/>
    </row>
    <row r="2955" spans="1:11" ht="12.75" x14ac:dyDescent="0.2">
      <c r="A2955" s="66"/>
      <c r="B2955" s="66"/>
      <c r="C2955" s="67"/>
      <c r="D2955" s="67"/>
      <c r="E2955" s="67"/>
      <c r="F2955" s="66"/>
      <c r="G2955" s="68"/>
      <c r="H2955" s="68"/>
      <c r="I2955" s="69"/>
      <c r="J2955" s="66"/>
      <c r="K2955" s="66"/>
    </row>
    <row r="2956" spans="1:11" ht="12.75" x14ac:dyDescent="0.2">
      <c r="A2956" s="66"/>
      <c r="B2956" s="66"/>
      <c r="C2956" s="67"/>
      <c r="D2956" s="67"/>
      <c r="E2956" s="67"/>
      <c r="F2956" s="66"/>
      <c r="G2956" s="68"/>
      <c r="H2956" s="68"/>
      <c r="I2956" s="69"/>
      <c r="J2956" s="66"/>
      <c r="K2956" s="66"/>
    </row>
    <row r="2957" spans="1:11" ht="12.75" x14ac:dyDescent="0.2">
      <c r="A2957" s="66"/>
      <c r="B2957" s="66"/>
      <c r="C2957" s="67"/>
      <c r="D2957" s="67"/>
      <c r="E2957" s="67"/>
      <c r="F2957" s="66"/>
      <c r="G2957" s="68"/>
      <c r="H2957" s="68"/>
      <c r="I2957" s="69"/>
      <c r="J2957" s="66"/>
      <c r="K2957" s="66"/>
    </row>
    <row r="2958" spans="1:11" ht="12.75" x14ac:dyDescent="0.2">
      <c r="A2958" s="66"/>
      <c r="B2958" s="66"/>
      <c r="C2958" s="67"/>
      <c r="D2958" s="67"/>
      <c r="E2958" s="67"/>
      <c r="F2958" s="66"/>
      <c r="G2958" s="68"/>
      <c r="H2958" s="68"/>
      <c r="I2958" s="69"/>
      <c r="J2958" s="66"/>
      <c r="K2958" s="66"/>
    </row>
    <row r="2959" spans="1:11" ht="12.75" x14ac:dyDescent="0.2">
      <c r="A2959" s="66"/>
      <c r="B2959" s="66"/>
      <c r="C2959" s="67"/>
      <c r="D2959" s="67"/>
      <c r="E2959" s="67"/>
      <c r="F2959" s="66"/>
      <c r="G2959" s="68"/>
      <c r="H2959" s="68"/>
      <c r="I2959" s="69"/>
      <c r="J2959" s="66"/>
      <c r="K2959" s="66"/>
    </row>
    <row r="2960" spans="1:11" ht="12.75" x14ac:dyDescent="0.2">
      <c r="A2960" s="66"/>
      <c r="B2960" s="66"/>
      <c r="C2960" s="67"/>
      <c r="D2960" s="67"/>
      <c r="E2960" s="67"/>
      <c r="F2960" s="66"/>
      <c r="G2960" s="68"/>
      <c r="H2960" s="68"/>
      <c r="I2960" s="69"/>
      <c r="J2960" s="66"/>
      <c r="K2960" s="66"/>
    </row>
    <row r="2961" spans="1:11" ht="12.75" x14ac:dyDescent="0.2">
      <c r="A2961" s="66"/>
      <c r="B2961" s="66"/>
      <c r="C2961" s="67"/>
      <c r="D2961" s="67"/>
      <c r="E2961" s="67"/>
      <c r="F2961" s="66"/>
      <c r="G2961" s="68"/>
      <c r="H2961" s="68"/>
      <c r="I2961" s="69"/>
      <c r="J2961" s="66"/>
      <c r="K2961" s="66"/>
    </row>
    <row r="2962" spans="1:11" ht="12.75" x14ac:dyDescent="0.2">
      <c r="A2962" s="66"/>
      <c r="B2962" s="66"/>
      <c r="C2962" s="67"/>
      <c r="D2962" s="67"/>
      <c r="E2962" s="67"/>
      <c r="F2962" s="66"/>
      <c r="G2962" s="68"/>
      <c r="H2962" s="68"/>
      <c r="I2962" s="69"/>
      <c r="J2962" s="66"/>
      <c r="K2962" s="66"/>
    </row>
    <row r="2963" spans="1:11" ht="12.75" x14ac:dyDescent="0.2">
      <c r="A2963" s="66"/>
      <c r="B2963" s="66"/>
      <c r="C2963" s="67"/>
      <c r="D2963" s="67"/>
      <c r="E2963" s="67"/>
      <c r="F2963" s="66"/>
      <c r="G2963" s="68"/>
      <c r="H2963" s="68"/>
      <c r="I2963" s="70"/>
      <c r="J2963" s="66"/>
      <c r="K2963" s="66"/>
    </row>
    <row r="2964" spans="1:11" ht="12.75" x14ac:dyDescent="0.2">
      <c r="A2964" s="66"/>
      <c r="B2964" s="66"/>
      <c r="C2964" s="67"/>
      <c r="D2964" s="67"/>
      <c r="E2964" s="67"/>
      <c r="F2964" s="66"/>
      <c r="G2964" s="68"/>
      <c r="H2964" s="68"/>
      <c r="I2964" s="77"/>
      <c r="J2964" s="66"/>
      <c r="K2964" s="66"/>
    </row>
    <row r="2965" spans="1:11" ht="12.75" x14ac:dyDescent="0.2">
      <c r="A2965" s="66"/>
      <c r="B2965" s="66"/>
      <c r="C2965" s="67"/>
      <c r="D2965" s="67"/>
      <c r="E2965" s="67"/>
      <c r="F2965" s="66"/>
      <c r="G2965" s="68"/>
      <c r="H2965" s="68"/>
      <c r="I2965" s="69"/>
      <c r="J2965" s="66"/>
      <c r="K2965" s="66"/>
    </row>
    <row r="2966" spans="1:11" ht="12.75" x14ac:dyDescent="0.2">
      <c r="A2966" s="66"/>
      <c r="B2966" s="66"/>
      <c r="C2966" s="67"/>
      <c r="D2966" s="67"/>
      <c r="E2966" s="67"/>
      <c r="F2966" s="66"/>
      <c r="G2966" s="68"/>
      <c r="H2966" s="68"/>
      <c r="I2966" s="69"/>
      <c r="J2966" s="66"/>
      <c r="K2966" s="66"/>
    </row>
    <row r="2967" spans="1:11" ht="12.75" x14ac:dyDescent="0.2">
      <c r="A2967" s="66"/>
      <c r="B2967" s="66"/>
      <c r="C2967" s="67"/>
      <c r="D2967" s="67"/>
      <c r="E2967" s="67"/>
      <c r="F2967" s="66"/>
      <c r="G2967" s="68"/>
      <c r="H2967" s="68"/>
      <c r="I2967" s="69"/>
      <c r="J2967" s="66"/>
      <c r="K2967" s="66"/>
    </row>
    <row r="2968" spans="1:11" ht="12.75" x14ac:dyDescent="0.2">
      <c r="A2968" s="66"/>
      <c r="B2968" s="66"/>
      <c r="C2968" s="67"/>
      <c r="D2968" s="67"/>
      <c r="E2968" s="67"/>
      <c r="F2968" s="66"/>
      <c r="G2968" s="68"/>
      <c r="H2968" s="68"/>
      <c r="I2968" s="69"/>
      <c r="J2968" s="66"/>
      <c r="K2968" s="66"/>
    </row>
    <row r="2969" spans="1:11" ht="12.75" x14ac:dyDescent="0.2">
      <c r="A2969" s="66"/>
      <c r="B2969" s="66"/>
      <c r="C2969" s="67"/>
      <c r="D2969" s="67"/>
      <c r="E2969" s="67"/>
      <c r="F2969" s="66"/>
      <c r="G2969" s="68"/>
      <c r="H2969" s="68"/>
      <c r="I2969" s="69"/>
      <c r="J2969" s="66"/>
      <c r="K2969" s="66"/>
    </row>
    <row r="2970" spans="1:11" ht="12.75" x14ac:dyDescent="0.2">
      <c r="A2970" s="66"/>
      <c r="B2970" s="66"/>
      <c r="C2970" s="67"/>
      <c r="D2970" s="67"/>
      <c r="E2970" s="67"/>
      <c r="F2970" s="66"/>
      <c r="G2970" s="68"/>
      <c r="H2970" s="68"/>
      <c r="I2970" s="69"/>
      <c r="J2970" s="66"/>
      <c r="K2970" s="66"/>
    </row>
    <row r="2971" spans="1:11" ht="12.75" x14ac:dyDescent="0.2">
      <c r="A2971" s="66"/>
      <c r="B2971" s="66"/>
      <c r="C2971" s="67"/>
      <c r="D2971" s="67"/>
      <c r="E2971" s="67"/>
      <c r="F2971" s="66"/>
      <c r="G2971" s="68"/>
      <c r="H2971" s="68"/>
      <c r="I2971" s="69"/>
      <c r="J2971" s="66"/>
      <c r="K2971" s="66"/>
    </row>
    <row r="2972" spans="1:11" ht="12.75" x14ac:dyDescent="0.2">
      <c r="A2972" s="66"/>
      <c r="B2972" s="66"/>
      <c r="C2972" s="67"/>
      <c r="D2972" s="67"/>
      <c r="E2972" s="67"/>
      <c r="F2972" s="66"/>
      <c r="G2972" s="68"/>
      <c r="H2972" s="68"/>
      <c r="I2972" s="69"/>
      <c r="J2972" s="66"/>
      <c r="K2972" s="66"/>
    </row>
    <row r="2973" spans="1:11" ht="12.75" x14ac:dyDescent="0.2">
      <c r="A2973" s="66"/>
      <c r="B2973" s="66"/>
      <c r="C2973" s="67"/>
      <c r="D2973" s="67"/>
      <c r="E2973" s="67"/>
      <c r="F2973" s="66"/>
      <c r="G2973" s="68"/>
      <c r="H2973" s="68"/>
      <c r="I2973" s="69"/>
      <c r="J2973" s="66"/>
      <c r="K2973" s="66"/>
    </row>
    <row r="2974" spans="1:11" ht="12.75" x14ac:dyDescent="0.2">
      <c r="A2974" s="66"/>
      <c r="B2974" s="66"/>
      <c r="C2974" s="67"/>
      <c r="D2974" s="67"/>
      <c r="E2974" s="67"/>
      <c r="F2974" s="66"/>
      <c r="G2974" s="68"/>
      <c r="H2974" s="68"/>
      <c r="I2974" s="69"/>
      <c r="J2974" s="66"/>
      <c r="K2974" s="66"/>
    </row>
    <row r="2975" spans="1:11" ht="12.75" x14ac:dyDescent="0.2">
      <c r="A2975" s="66"/>
      <c r="B2975" s="66"/>
      <c r="C2975" s="67"/>
      <c r="D2975" s="67"/>
      <c r="E2975" s="67"/>
      <c r="F2975" s="66"/>
      <c r="G2975" s="68"/>
      <c r="H2975" s="68"/>
      <c r="I2975" s="69"/>
      <c r="J2975" s="66"/>
      <c r="K2975" s="66"/>
    </row>
    <row r="2976" spans="1:11" ht="12.75" x14ac:dyDescent="0.2">
      <c r="A2976" s="66"/>
      <c r="B2976" s="66"/>
      <c r="C2976" s="67"/>
      <c r="D2976" s="67"/>
      <c r="E2976" s="67"/>
      <c r="F2976" s="66"/>
      <c r="G2976" s="68"/>
      <c r="H2976" s="68"/>
      <c r="I2976" s="69"/>
      <c r="J2976" s="66"/>
      <c r="K2976" s="66"/>
    </row>
    <row r="2977" spans="1:11" ht="12.75" x14ac:dyDescent="0.2">
      <c r="A2977" s="66"/>
      <c r="B2977" s="66"/>
      <c r="C2977" s="67"/>
      <c r="D2977" s="67"/>
      <c r="E2977" s="67"/>
      <c r="F2977" s="66"/>
      <c r="G2977" s="68"/>
      <c r="H2977" s="68"/>
      <c r="I2977" s="69"/>
      <c r="J2977" s="66"/>
      <c r="K2977" s="66"/>
    </row>
    <row r="2978" spans="1:11" ht="12.75" x14ac:dyDescent="0.2">
      <c r="A2978" s="66"/>
      <c r="B2978" s="66"/>
      <c r="C2978" s="67"/>
      <c r="D2978" s="67"/>
      <c r="E2978" s="67"/>
      <c r="F2978" s="66"/>
      <c r="G2978" s="68"/>
      <c r="H2978" s="68"/>
      <c r="I2978" s="69"/>
      <c r="J2978" s="66"/>
      <c r="K2978" s="66"/>
    </row>
    <row r="2979" spans="1:11" ht="12.75" x14ac:dyDescent="0.2">
      <c r="A2979" s="66"/>
      <c r="B2979" s="66"/>
      <c r="C2979" s="67"/>
      <c r="D2979" s="67"/>
      <c r="E2979" s="67"/>
      <c r="F2979" s="66"/>
      <c r="G2979" s="68"/>
      <c r="H2979" s="68"/>
      <c r="I2979" s="69"/>
      <c r="J2979" s="66"/>
      <c r="K2979" s="66"/>
    </row>
    <row r="2980" spans="1:11" ht="12.75" x14ac:dyDescent="0.2">
      <c r="A2980" s="66"/>
      <c r="B2980" s="66"/>
      <c r="C2980" s="67"/>
      <c r="D2980" s="67"/>
      <c r="E2980" s="67"/>
      <c r="F2980" s="66"/>
      <c r="G2980" s="68"/>
      <c r="H2980" s="68"/>
      <c r="I2980" s="69"/>
      <c r="J2980" s="66"/>
      <c r="K2980" s="66"/>
    </row>
    <row r="2981" spans="1:11" ht="12.75" x14ac:dyDescent="0.2">
      <c r="A2981" s="66"/>
      <c r="B2981" s="66"/>
      <c r="C2981" s="67"/>
      <c r="D2981" s="67"/>
      <c r="E2981" s="67"/>
      <c r="F2981" s="66"/>
      <c r="G2981" s="68"/>
      <c r="H2981" s="68"/>
      <c r="I2981" s="69"/>
      <c r="J2981" s="66"/>
      <c r="K2981" s="66"/>
    </row>
    <row r="2982" spans="1:11" ht="12.75" x14ac:dyDescent="0.2">
      <c r="A2982" s="66"/>
      <c r="B2982" s="66"/>
      <c r="C2982" s="67"/>
      <c r="D2982" s="67"/>
      <c r="E2982" s="67"/>
      <c r="F2982" s="66"/>
      <c r="G2982" s="68"/>
      <c r="H2982" s="68"/>
      <c r="I2982" s="69"/>
      <c r="J2982" s="66"/>
      <c r="K2982" s="66"/>
    </row>
    <row r="2983" spans="1:11" ht="12.75" x14ac:dyDescent="0.2">
      <c r="A2983" s="66"/>
      <c r="B2983" s="66"/>
      <c r="C2983" s="67"/>
      <c r="D2983" s="67"/>
      <c r="E2983" s="67"/>
      <c r="F2983" s="66"/>
      <c r="G2983" s="68"/>
      <c r="H2983" s="68"/>
      <c r="I2983" s="69"/>
      <c r="J2983" s="66"/>
      <c r="K2983" s="66"/>
    </row>
    <row r="2984" spans="1:11" ht="12.75" x14ac:dyDescent="0.2">
      <c r="A2984" s="66"/>
      <c r="B2984" s="66"/>
      <c r="C2984" s="67"/>
      <c r="D2984" s="67"/>
      <c r="E2984" s="67"/>
      <c r="F2984" s="66"/>
      <c r="G2984" s="68"/>
      <c r="H2984" s="68"/>
      <c r="I2984" s="69"/>
      <c r="J2984" s="66"/>
      <c r="K2984" s="66"/>
    </row>
    <row r="2985" spans="1:11" ht="12.75" x14ac:dyDescent="0.2">
      <c r="A2985" s="66"/>
      <c r="B2985" s="66"/>
      <c r="C2985" s="67"/>
      <c r="D2985" s="67"/>
      <c r="E2985" s="67"/>
      <c r="F2985" s="66"/>
      <c r="G2985" s="68"/>
      <c r="H2985" s="68"/>
      <c r="I2985" s="69"/>
      <c r="J2985" s="66"/>
      <c r="K2985" s="66"/>
    </row>
    <row r="2986" spans="1:11" ht="12.75" x14ac:dyDescent="0.2">
      <c r="A2986" s="66"/>
      <c r="B2986" s="66"/>
      <c r="C2986" s="67"/>
      <c r="D2986" s="67"/>
      <c r="E2986" s="67"/>
      <c r="F2986" s="66"/>
      <c r="G2986" s="68"/>
      <c r="H2986" s="68"/>
      <c r="I2986" s="69"/>
      <c r="J2986" s="66"/>
      <c r="K2986" s="66"/>
    </row>
    <row r="2987" spans="1:11" ht="12.75" x14ac:dyDescent="0.2">
      <c r="A2987" s="66"/>
      <c r="B2987" s="66"/>
      <c r="C2987" s="67"/>
      <c r="D2987" s="67"/>
      <c r="E2987" s="67"/>
      <c r="F2987" s="66"/>
      <c r="G2987" s="68"/>
      <c r="H2987" s="68"/>
      <c r="I2987" s="69"/>
      <c r="J2987" s="66"/>
      <c r="K2987" s="66"/>
    </row>
    <row r="2988" spans="1:11" ht="12.75" x14ac:dyDescent="0.2">
      <c r="A2988" s="66"/>
      <c r="B2988" s="66"/>
      <c r="C2988" s="67"/>
      <c r="D2988" s="67"/>
      <c r="E2988" s="67"/>
      <c r="F2988" s="66"/>
      <c r="G2988" s="68"/>
      <c r="H2988" s="68"/>
      <c r="I2988" s="69"/>
      <c r="J2988" s="66"/>
      <c r="K2988" s="66"/>
    </row>
    <row r="2989" spans="1:11" ht="12.75" x14ac:dyDescent="0.2">
      <c r="A2989" s="66"/>
      <c r="B2989" s="66"/>
      <c r="C2989" s="67"/>
      <c r="D2989" s="67"/>
      <c r="E2989" s="67"/>
      <c r="F2989" s="66"/>
      <c r="G2989" s="68"/>
      <c r="H2989" s="68"/>
      <c r="I2989" s="69"/>
      <c r="J2989" s="66"/>
      <c r="K2989" s="66"/>
    </row>
    <row r="2990" spans="1:11" ht="12.75" x14ac:dyDescent="0.2">
      <c r="A2990" s="66"/>
      <c r="B2990" s="66"/>
      <c r="C2990" s="67"/>
      <c r="D2990" s="67"/>
      <c r="E2990" s="67"/>
      <c r="F2990" s="66"/>
      <c r="G2990" s="68"/>
      <c r="H2990" s="68"/>
      <c r="I2990" s="69"/>
      <c r="J2990" s="66"/>
      <c r="K2990" s="66"/>
    </row>
    <row r="2991" spans="1:11" ht="12.75" x14ac:dyDescent="0.2">
      <c r="A2991" s="66"/>
      <c r="B2991" s="66"/>
      <c r="C2991" s="67"/>
      <c r="D2991" s="67"/>
      <c r="E2991" s="67"/>
      <c r="F2991" s="66"/>
      <c r="G2991" s="68"/>
      <c r="H2991" s="68"/>
      <c r="I2991" s="69"/>
      <c r="J2991" s="66"/>
      <c r="K2991" s="66"/>
    </row>
    <row r="2992" spans="1:11" ht="12.75" x14ac:dyDescent="0.2">
      <c r="A2992" s="66"/>
      <c r="B2992" s="66"/>
      <c r="C2992" s="67"/>
      <c r="D2992" s="67"/>
      <c r="E2992" s="67"/>
      <c r="F2992" s="66"/>
      <c r="G2992" s="68"/>
      <c r="H2992" s="68"/>
      <c r="I2992" s="69"/>
      <c r="J2992" s="66"/>
      <c r="K2992" s="66"/>
    </row>
    <row r="2993" spans="1:11" ht="12.75" x14ac:dyDescent="0.2">
      <c r="A2993" s="66"/>
      <c r="B2993" s="66"/>
      <c r="C2993" s="67"/>
      <c r="D2993" s="67"/>
      <c r="E2993" s="67"/>
      <c r="F2993" s="66"/>
      <c r="G2993" s="68"/>
      <c r="H2993" s="68"/>
      <c r="I2993" s="69"/>
      <c r="J2993" s="66"/>
      <c r="K2993" s="66"/>
    </row>
    <row r="2994" spans="1:11" ht="12.75" x14ac:dyDescent="0.2">
      <c r="A2994" s="66"/>
      <c r="B2994" s="66"/>
      <c r="C2994" s="67"/>
      <c r="D2994" s="67"/>
      <c r="E2994" s="67"/>
      <c r="F2994" s="66"/>
      <c r="G2994" s="68"/>
      <c r="H2994" s="68"/>
      <c r="I2994" s="69"/>
      <c r="J2994" s="66"/>
      <c r="K2994" s="66"/>
    </row>
    <row r="2995" spans="1:11" ht="12.75" x14ac:dyDescent="0.2">
      <c r="A2995" s="66"/>
      <c r="B2995" s="66"/>
      <c r="C2995" s="67"/>
      <c r="D2995" s="67"/>
      <c r="E2995" s="67"/>
      <c r="F2995" s="66"/>
      <c r="G2995" s="68"/>
      <c r="H2995" s="68"/>
      <c r="I2995" s="69"/>
      <c r="J2995" s="66"/>
      <c r="K2995" s="66"/>
    </row>
    <row r="2996" spans="1:11" ht="12.75" x14ac:dyDescent="0.2">
      <c r="A2996" s="66"/>
      <c r="B2996" s="66"/>
      <c r="C2996" s="67"/>
      <c r="D2996" s="67"/>
      <c r="E2996" s="67"/>
      <c r="F2996" s="66"/>
      <c r="G2996" s="68"/>
      <c r="H2996" s="68"/>
      <c r="I2996" s="69"/>
      <c r="J2996" s="66"/>
      <c r="K2996" s="66"/>
    </row>
    <row r="2997" spans="1:11" ht="12.75" x14ac:dyDescent="0.2">
      <c r="A2997" s="66"/>
      <c r="B2997" s="66"/>
      <c r="C2997" s="67"/>
      <c r="D2997" s="67"/>
      <c r="E2997" s="67"/>
      <c r="F2997" s="66"/>
      <c r="G2997" s="68"/>
      <c r="H2997" s="68"/>
      <c r="I2997" s="69"/>
      <c r="J2997" s="66"/>
      <c r="K2997" s="66"/>
    </row>
    <row r="2998" spans="1:11" ht="12.75" x14ac:dyDescent="0.2">
      <c r="A2998" s="66"/>
      <c r="B2998" s="66"/>
      <c r="C2998" s="67"/>
      <c r="D2998" s="67"/>
      <c r="E2998" s="67"/>
      <c r="F2998" s="66"/>
      <c r="G2998" s="68"/>
      <c r="H2998" s="68"/>
      <c r="I2998" s="69"/>
      <c r="J2998" s="66"/>
      <c r="K2998" s="66"/>
    </row>
    <row r="2999" spans="1:11" ht="12.75" x14ac:dyDescent="0.2">
      <c r="A2999" s="66"/>
      <c r="B2999" s="66"/>
      <c r="C2999" s="67"/>
      <c r="D2999" s="67"/>
      <c r="E2999" s="67"/>
      <c r="F2999" s="66"/>
      <c r="G2999" s="68"/>
      <c r="H2999" s="68"/>
      <c r="I2999" s="69"/>
      <c r="J2999" s="66"/>
      <c r="K2999" s="66"/>
    </row>
    <row r="3000" spans="1:11" ht="12.75" x14ac:dyDescent="0.2">
      <c r="A3000" s="66"/>
      <c r="B3000" s="66"/>
      <c r="C3000" s="67"/>
      <c r="D3000" s="67"/>
      <c r="E3000" s="67"/>
      <c r="F3000" s="66"/>
      <c r="G3000" s="68"/>
      <c r="H3000" s="68"/>
      <c r="I3000" s="69"/>
      <c r="J3000" s="66"/>
      <c r="K3000" s="66"/>
    </row>
    <row r="3001" spans="1:11" ht="12.75" x14ac:dyDescent="0.2">
      <c r="A3001" s="66"/>
      <c r="B3001" s="66"/>
      <c r="C3001" s="67"/>
      <c r="D3001" s="67"/>
      <c r="E3001" s="67"/>
      <c r="F3001" s="66"/>
      <c r="G3001" s="68"/>
      <c r="H3001" s="68"/>
      <c r="I3001" s="69"/>
      <c r="J3001" s="66"/>
      <c r="K3001" s="66"/>
    </row>
    <row r="3002" spans="1:11" ht="12.75" x14ac:dyDescent="0.2">
      <c r="A3002" s="66"/>
      <c r="B3002" s="66"/>
      <c r="C3002" s="67"/>
      <c r="D3002" s="67"/>
      <c r="E3002" s="67"/>
      <c r="F3002" s="66"/>
      <c r="G3002" s="68"/>
      <c r="H3002" s="68"/>
      <c r="I3002" s="69"/>
      <c r="J3002" s="66"/>
      <c r="K3002" s="66"/>
    </row>
    <row r="3003" spans="1:11" ht="12.75" x14ac:dyDescent="0.2">
      <c r="A3003" s="66"/>
      <c r="B3003" s="66"/>
      <c r="C3003" s="67"/>
      <c r="D3003" s="67"/>
      <c r="E3003" s="67"/>
      <c r="F3003" s="66"/>
      <c r="G3003" s="68"/>
      <c r="H3003" s="68"/>
      <c r="I3003" s="69"/>
      <c r="J3003" s="66"/>
      <c r="K3003" s="66"/>
    </row>
    <row r="3004" spans="1:11" ht="12.75" x14ac:dyDescent="0.2">
      <c r="A3004" s="66"/>
      <c r="B3004" s="66"/>
      <c r="C3004" s="67"/>
      <c r="D3004" s="67"/>
      <c r="E3004" s="67"/>
      <c r="F3004" s="66"/>
      <c r="G3004" s="68"/>
      <c r="H3004" s="68"/>
      <c r="I3004" s="69"/>
      <c r="J3004" s="66"/>
      <c r="K3004" s="66"/>
    </row>
    <row r="3005" spans="1:11" ht="12.75" x14ac:dyDescent="0.2">
      <c r="A3005" s="66"/>
      <c r="B3005" s="66"/>
      <c r="C3005" s="67"/>
      <c r="D3005" s="67"/>
      <c r="E3005" s="67"/>
      <c r="F3005" s="66"/>
      <c r="G3005" s="68"/>
      <c r="H3005" s="68"/>
      <c r="I3005" s="70"/>
      <c r="J3005" s="66"/>
      <c r="K3005" s="66"/>
    </row>
    <row r="3006" spans="1:11" ht="12.75" x14ac:dyDescent="0.2">
      <c r="A3006" s="66"/>
      <c r="B3006" s="66"/>
      <c r="C3006" s="67"/>
      <c r="D3006" s="67"/>
      <c r="E3006" s="67"/>
      <c r="F3006" s="66"/>
      <c r="G3006" s="68"/>
      <c r="H3006" s="68"/>
      <c r="I3006" s="69"/>
      <c r="J3006" s="66"/>
      <c r="K3006" s="66"/>
    </row>
    <row r="3007" spans="1:11" ht="12.75" x14ac:dyDescent="0.2">
      <c r="A3007" s="66"/>
      <c r="B3007" s="66"/>
      <c r="C3007" s="67"/>
      <c r="D3007" s="67"/>
      <c r="E3007" s="67"/>
      <c r="F3007" s="66"/>
      <c r="G3007" s="68"/>
      <c r="H3007" s="68"/>
      <c r="I3007" s="69"/>
      <c r="J3007" s="66"/>
      <c r="K3007" s="66"/>
    </row>
    <row r="3008" spans="1:11" ht="12.75" x14ac:dyDescent="0.2">
      <c r="A3008" s="66"/>
      <c r="B3008" s="66"/>
      <c r="C3008" s="67"/>
      <c r="D3008" s="67"/>
      <c r="E3008" s="67"/>
      <c r="F3008" s="66"/>
      <c r="G3008" s="68"/>
      <c r="H3008" s="68"/>
      <c r="I3008" s="69"/>
      <c r="J3008" s="66"/>
      <c r="K3008" s="66"/>
    </row>
    <row r="3009" spans="1:11" ht="12.75" x14ac:dyDescent="0.2">
      <c r="A3009" s="66"/>
      <c r="B3009" s="66"/>
      <c r="C3009" s="67"/>
      <c r="D3009" s="67"/>
      <c r="E3009" s="67"/>
      <c r="F3009" s="66"/>
      <c r="G3009" s="68"/>
      <c r="H3009" s="68"/>
      <c r="I3009" s="69"/>
      <c r="J3009" s="66"/>
      <c r="K3009" s="66"/>
    </row>
    <row r="3010" spans="1:11" ht="12.75" x14ac:dyDescent="0.2">
      <c r="A3010" s="66"/>
      <c r="B3010" s="66"/>
      <c r="C3010" s="67"/>
      <c r="D3010" s="67"/>
      <c r="E3010" s="67"/>
      <c r="F3010" s="66"/>
      <c r="G3010" s="68"/>
      <c r="H3010" s="68"/>
      <c r="I3010" s="70"/>
      <c r="J3010" s="66"/>
      <c r="K3010" s="66"/>
    </row>
    <row r="3011" spans="1:11" ht="12.75" x14ac:dyDescent="0.2">
      <c r="A3011" s="66"/>
      <c r="B3011" s="66"/>
      <c r="C3011" s="67"/>
      <c r="D3011" s="67"/>
      <c r="E3011" s="67"/>
      <c r="F3011" s="66"/>
      <c r="G3011" s="68"/>
      <c r="H3011" s="68"/>
      <c r="I3011" s="69"/>
      <c r="J3011" s="66"/>
      <c r="K3011" s="66"/>
    </row>
    <row r="3012" spans="1:11" ht="12.75" x14ac:dyDescent="0.2">
      <c r="A3012" s="66"/>
      <c r="B3012" s="66"/>
      <c r="C3012" s="67"/>
      <c r="D3012" s="67"/>
      <c r="E3012" s="67"/>
      <c r="F3012" s="66"/>
      <c r="G3012" s="68"/>
      <c r="H3012" s="68"/>
      <c r="I3012" s="69"/>
      <c r="J3012" s="66"/>
      <c r="K3012" s="66"/>
    </row>
    <row r="3013" spans="1:11" ht="12.75" x14ac:dyDescent="0.2">
      <c r="A3013" s="66"/>
      <c r="B3013" s="66"/>
      <c r="C3013" s="67"/>
      <c r="D3013" s="67"/>
      <c r="E3013" s="67"/>
      <c r="F3013" s="66"/>
      <c r="G3013" s="68"/>
      <c r="H3013" s="68"/>
      <c r="I3013" s="69"/>
      <c r="J3013" s="66"/>
      <c r="K3013" s="66"/>
    </row>
    <row r="3014" spans="1:11" ht="12.75" x14ac:dyDescent="0.2">
      <c r="A3014" s="66"/>
      <c r="B3014" s="66"/>
      <c r="C3014" s="67"/>
      <c r="D3014" s="67"/>
      <c r="E3014" s="67"/>
      <c r="F3014" s="66"/>
      <c r="G3014" s="68"/>
      <c r="H3014" s="68"/>
      <c r="I3014" s="69"/>
      <c r="J3014" s="66"/>
      <c r="K3014" s="66"/>
    </row>
    <row r="3015" spans="1:11" ht="12.75" x14ac:dyDescent="0.2">
      <c r="A3015" s="66"/>
      <c r="B3015" s="66"/>
      <c r="C3015" s="67"/>
      <c r="D3015" s="67"/>
      <c r="E3015" s="67"/>
      <c r="F3015" s="66"/>
      <c r="G3015" s="68"/>
      <c r="H3015" s="68"/>
      <c r="I3015" s="69"/>
      <c r="J3015" s="66"/>
      <c r="K3015" s="66"/>
    </row>
    <row r="3016" spans="1:11" ht="12.75" x14ac:dyDescent="0.2">
      <c r="A3016" s="66"/>
      <c r="B3016" s="66"/>
      <c r="C3016" s="67"/>
      <c r="D3016" s="67"/>
      <c r="E3016" s="67"/>
      <c r="F3016" s="66"/>
      <c r="G3016" s="68"/>
      <c r="H3016" s="68"/>
      <c r="I3016" s="64"/>
      <c r="J3016" s="66"/>
      <c r="K3016" s="66"/>
    </row>
    <row r="3017" spans="1:11" ht="12.75" x14ac:dyDescent="0.2">
      <c r="A3017" s="66"/>
      <c r="B3017" s="66"/>
      <c r="C3017" s="67"/>
      <c r="D3017" s="67"/>
      <c r="E3017" s="67"/>
      <c r="F3017" s="66"/>
      <c r="G3017" s="68"/>
      <c r="H3017" s="68"/>
      <c r="I3017" s="69"/>
      <c r="J3017" s="66"/>
      <c r="K3017" s="66"/>
    </row>
    <row r="3018" spans="1:11" ht="12.75" x14ac:dyDescent="0.2">
      <c r="A3018" s="66"/>
      <c r="B3018" s="66"/>
      <c r="C3018" s="67"/>
      <c r="D3018" s="67"/>
      <c r="E3018" s="67"/>
      <c r="F3018" s="66"/>
      <c r="G3018" s="68"/>
      <c r="H3018" s="68"/>
      <c r="I3018" s="69"/>
      <c r="J3018" s="66"/>
      <c r="K3018" s="66"/>
    </row>
    <row r="3019" spans="1:11" ht="12.75" x14ac:dyDescent="0.2">
      <c r="A3019" s="66"/>
      <c r="B3019" s="66"/>
      <c r="C3019" s="67"/>
      <c r="D3019" s="67"/>
      <c r="E3019" s="67"/>
      <c r="F3019" s="66"/>
      <c r="G3019" s="68"/>
      <c r="H3019" s="68"/>
      <c r="I3019" s="69"/>
      <c r="J3019" s="66"/>
      <c r="K3019" s="66"/>
    </row>
    <row r="3020" spans="1:11" ht="12.75" x14ac:dyDescent="0.2">
      <c r="A3020" s="66"/>
      <c r="B3020" s="66"/>
      <c r="C3020" s="67"/>
      <c r="D3020" s="67"/>
      <c r="E3020" s="67"/>
      <c r="F3020" s="66"/>
      <c r="G3020" s="68"/>
      <c r="H3020" s="68"/>
      <c r="I3020" s="69"/>
      <c r="J3020" s="66"/>
      <c r="K3020" s="66"/>
    </row>
    <row r="3021" spans="1:11" ht="12.75" x14ac:dyDescent="0.2">
      <c r="A3021" s="66"/>
      <c r="B3021" s="66"/>
      <c r="C3021" s="67"/>
      <c r="D3021" s="67"/>
      <c r="E3021" s="67"/>
      <c r="F3021" s="66"/>
      <c r="G3021" s="68"/>
      <c r="H3021" s="68"/>
      <c r="I3021" s="69"/>
      <c r="J3021" s="66"/>
      <c r="K3021" s="66"/>
    </row>
    <row r="3022" spans="1:11" ht="12.75" x14ac:dyDescent="0.2">
      <c r="A3022" s="66"/>
      <c r="B3022" s="66"/>
      <c r="C3022" s="67"/>
      <c r="D3022" s="67"/>
      <c r="E3022" s="67"/>
      <c r="F3022" s="66"/>
      <c r="G3022" s="68"/>
      <c r="H3022" s="68"/>
      <c r="I3022" s="69"/>
      <c r="J3022" s="66"/>
      <c r="K3022" s="66"/>
    </row>
    <row r="3023" spans="1:11" ht="12.75" x14ac:dyDescent="0.2">
      <c r="A3023" s="66"/>
      <c r="B3023" s="66"/>
      <c r="C3023" s="67"/>
      <c r="D3023" s="67"/>
      <c r="E3023" s="67"/>
      <c r="F3023" s="66"/>
      <c r="G3023" s="68"/>
      <c r="H3023" s="68"/>
      <c r="I3023" s="69"/>
      <c r="J3023" s="66"/>
      <c r="K3023" s="66"/>
    </row>
    <row r="3024" spans="1:11" ht="12.75" x14ac:dyDescent="0.2">
      <c r="A3024" s="66"/>
      <c r="B3024" s="66"/>
      <c r="C3024" s="67"/>
      <c r="D3024" s="67"/>
      <c r="E3024" s="67"/>
      <c r="F3024" s="66"/>
      <c r="G3024" s="68"/>
      <c r="H3024" s="68"/>
      <c r="I3024" s="69"/>
      <c r="J3024" s="66"/>
      <c r="K3024" s="66"/>
    </row>
    <row r="3025" spans="1:11" ht="12.75" x14ac:dyDescent="0.2">
      <c r="A3025" s="66"/>
      <c r="B3025" s="66"/>
      <c r="C3025" s="67"/>
      <c r="D3025" s="67"/>
      <c r="E3025" s="67"/>
      <c r="F3025" s="66"/>
      <c r="G3025" s="68"/>
      <c r="H3025" s="68"/>
      <c r="I3025" s="69"/>
      <c r="J3025" s="66"/>
      <c r="K3025" s="66"/>
    </row>
    <row r="3026" spans="1:11" ht="12.75" x14ac:dyDescent="0.2">
      <c r="A3026" s="66"/>
      <c r="B3026" s="66"/>
      <c r="C3026" s="67"/>
      <c r="D3026" s="67"/>
      <c r="E3026" s="67"/>
      <c r="F3026" s="66"/>
      <c r="G3026" s="68"/>
      <c r="H3026" s="68"/>
      <c r="I3026" s="69"/>
      <c r="J3026" s="66"/>
      <c r="K3026" s="66"/>
    </row>
    <row r="3027" spans="1:11" ht="12.75" x14ac:dyDescent="0.2">
      <c r="A3027" s="66"/>
      <c r="B3027" s="66"/>
      <c r="C3027" s="67"/>
      <c r="D3027" s="67"/>
      <c r="E3027" s="67"/>
      <c r="F3027" s="66"/>
      <c r="G3027" s="68"/>
      <c r="H3027" s="68"/>
      <c r="I3027" s="70"/>
      <c r="J3027" s="66"/>
      <c r="K3027" s="66"/>
    </row>
    <row r="3028" spans="1:11" ht="12.75" x14ac:dyDescent="0.2">
      <c r="A3028" s="66"/>
      <c r="B3028" s="66"/>
      <c r="C3028" s="67"/>
      <c r="D3028" s="67"/>
      <c r="E3028" s="67"/>
      <c r="F3028" s="66"/>
      <c r="G3028" s="68"/>
      <c r="H3028" s="68"/>
      <c r="I3028" s="69"/>
      <c r="J3028" s="66"/>
      <c r="K3028" s="66"/>
    </row>
    <row r="3029" spans="1:11" ht="12.75" x14ac:dyDescent="0.2">
      <c r="A3029" s="66"/>
      <c r="B3029" s="66"/>
      <c r="C3029" s="67"/>
      <c r="D3029" s="67"/>
      <c r="E3029" s="67"/>
      <c r="F3029" s="66"/>
      <c r="G3029" s="68"/>
      <c r="H3029" s="68"/>
      <c r="I3029" s="69"/>
      <c r="J3029" s="66"/>
      <c r="K3029" s="66"/>
    </row>
    <row r="3030" spans="1:11" ht="12.75" x14ac:dyDescent="0.2">
      <c r="A3030" s="66"/>
      <c r="B3030" s="66"/>
      <c r="C3030" s="67"/>
      <c r="D3030" s="67"/>
      <c r="E3030" s="67"/>
      <c r="F3030" s="66"/>
      <c r="G3030" s="68"/>
      <c r="H3030" s="68"/>
      <c r="I3030" s="70"/>
      <c r="J3030" s="66"/>
      <c r="K3030" s="66"/>
    </row>
    <row r="3031" spans="1:11" ht="12.75" x14ac:dyDescent="0.2">
      <c r="A3031" s="66"/>
      <c r="B3031" s="66"/>
      <c r="C3031" s="67"/>
      <c r="D3031" s="67"/>
      <c r="E3031" s="67"/>
      <c r="F3031" s="66"/>
      <c r="G3031" s="68"/>
      <c r="H3031" s="68"/>
      <c r="I3031" s="70"/>
      <c r="J3031" s="66"/>
      <c r="K3031" s="66"/>
    </row>
    <row r="3032" spans="1:11" ht="12.75" x14ac:dyDescent="0.2">
      <c r="A3032" s="66"/>
      <c r="B3032" s="66"/>
      <c r="C3032" s="67"/>
      <c r="D3032" s="67"/>
      <c r="E3032" s="67"/>
      <c r="F3032" s="66"/>
      <c r="G3032" s="68"/>
      <c r="H3032" s="68"/>
      <c r="I3032" s="70"/>
      <c r="J3032" s="66"/>
      <c r="K3032" s="66"/>
    </row>
    <row r="3033" spans="1:11" ht="12.75" x14ac:dyDescent="0.2">
      <c r="A3033" s="66"/>
      <c r="B3033" s="66"/>
      <c r="C3033" s="67"/>
      <c r="D3033" s="67"/>
      <c r="E3033" s="67"/>
      <c r="F3033" s="66"/>
      <c r="G3033" s="68"/>
      <c r="H3033" s="68"/>
      <c r="I3033" s="70"/>
      <c r="J3033" s="66"/>
      <c r="K3033" s="66"/>
    </row>
    <row r="3034" spans="1:11" ht="12.75" x14ac:dyDescent="0.2">
      <c r="A3034" s="66"/>
      <c r="B3034" s="66"/>
      <c r="C3034" s="67"/>
      <c r="D3034" s="67"/>
      <c r="E3034" s="67"/>
      <c r="F3034" s="66"/>
      <c r="G3034" s="68"/>
      <c r="H3034" s="68"/>
      <c r="I3034" s="69"/>
      <c r="J3034" s="66"/>
      <c r="K3034" s="66"/>
    </row>
    <row r="3035" spans="1:11" ht="12.75" x14ac:dyDescent="0.2">
      <c r="A3035" s="66"/>
      <c r="B3035" s="66"/>
      <c r="C3035" s="67"/>
      <c r="D3035" s="67"/>
      <c r="E3035" s="67"/>
      <c r="F3035" s="66"/>
      <c r="G3035" s="68"/>
      <c r="H3035" s="68"/>
      <c r="I3035" s="69"/>
      <c r="J3035" s="66"/>
      <c r="K3035" s="66"/>
    </row>
    <row r="3036" spans="1:11" ht="12.75" x14ac:dyDescent="0.2">
      <c r="A3036" s="66"/>
      <c r="B3036" s="66"/>
      <c r="C3036" s="67"/>
      <c r="D3036" s="67"/>
      <c r="E3036" s="67"/>
      <c r="F3036" s="66"/>
      <c r="G3036" s="68"/>
      <c r="H3036" s="68"/>
      <c r="I3036" s="69"/>
      <c r="J3036" s="66"/>
      <c r="K3036" s="66"/>
    </row>
    <row r="3037" spans="1:11" ht="12.75" x14ac:dyDescent="0.2">
      <c r="A3037" s="66"/>
      <c r="B3037" s="66"/>
      <c r="C3037" s="67"/>
      <c r="D3037" s="67"/>
      <c r="E3037" s="67"/>
      <c r="F3037" s="66"/>
      <c r="G3037" s="68"/>
      <c r="H3037" s="68"/>
      <c r="I3037" s="69"/>
      <c r="J3037" s="66"/>
      <c r="K3037" s="66"/>
    </row>
    <row r="3038" spans="1:11" ht="12.75" x14ac:dyDescent="0.2">
      <c r="A3038" s="66"/>
      <c r="B3038" s="66"/>
      <c r="C3038" s="67"/>
      <c r="D3038" s="67"/>
      <c r="E3038" s="67"/>
      <c r="F3038" s="66"/>
      <c r="G3038" s="68"/>
      <c r="H3038" s="68"/>
      <c r="I3038" s="69"/>
      <c r="J3038" s="66"/>
      <c r="K3038" s="66"/>
    </row>
    <row r="3039" spans="1:11" ht="12.75" x14ac:dyDescent="0.2">
      <c r="A3039" s="66"/>
      <c r="B3039" s="66"/>
      <c r="C3039" s="67"/>
      <c r="D3039" s="67"/>
      <c r="E3039" s="67"/>
      <c r="F3039" s="66"/>
      <c r="G3039" s="68"/>
      <c r="H3039" s="68"/>
      <c r="I3039" s="69"/>
      <c r="J3039" s="66"/>
      <c r="K3039" s="66"/>
    </row>
    <row r="3040" spans="1:11" ht="12.75" x14ac:dyDescent="0.2">
      <c r="A3040" s="66"/>
      <c r="B3040" s="66"/>
      <c r="C3040" s="67"/>
      <c r="D3040" s="67"/>
      <c r="E3040" s="67"/>
      <c r="F3040" s="66"/>
      <c r="G3040" s="68"/>
      <c r="H3040" s="68"/>
      <c r="I3040" s="69"/>
      <c r="J3040" s="66"/>
      <c r="K3040" s="66"/>
    </row>
    <row r="3041" spans="1:11" ht="12.75" x14ac:dyDescent="0.2">
      <c r="A3041" s="66"/>
      <c r="B3041" s="66"/>
      <c r="C3041" s="67"/>
      <c r="D3041" s="67"/>
      <c r="E3041" s="67"/>
      <c r="F3041" s="66"/>
      <c r="G3041" s="68"/>
      <c r="H3041" s="68"/>
      <c r="I3041" s="69"/>
      <c r="J3041" s="66"/>
      <c r="K3041" s="66"/>
    </row>
    <row r="3042" spans="1:11" ht="12.75" x14ac:dyDescent="0.2">
      <c r="A3042" s="66"/>
      <c r="B3042" s="66"/>
      <c r="C3042" s="67"/>
      <c r="D3042" s="67"/>
      <c r="E3042" s="67"/>
      <c r="F3042" s="66"/>
      <c r="G3042" s="68"/>
      <c r="H3042" s="68"/>
      <c r="I3042" s="69"/>
      <c r="J3042" s="66"/>
      <c r="K3042" s="66"/>
    </row>
    <row r="3043" spans="1:11" ht="12.75" x14ac:dyDescent="0.2">
      <c r="A3043" s="66"/>
      <c r="B3043" s="66"/>
      <c r="C3043" s="67"/>
      <c r="D3043" s="67"/>
      <c r="E3043" s="67"/>
      <c r="F3043" s="66"/>
      <c r="G3043" s="68"/>
      <c r="H3043" s="68"/>
      <c r="I3043" s="69"/>
      <c r="J3043" s="66"/>
      <c r="K3043" s="66"/>
    </row>
    <row r="3044" spans="1:11" ht="12.75" x14ac:dyDescent="0.2">
      <c r="A3044" s="66"/>
      <c r="B3044" s="66"/>
      <c r="C3044" s="67"/>
      <c r="D3044" s="67"/>
      <c r="E3044" s="67"/>
      <c r="F3044" s="66"/>
      <c r="G3044" s="68"/>
      <c r="H3044" s="68"/>
      <c r="I3044" s="70"/>
      <c r="J3044" s="66"/>
      <c r="K3044" s="66"/>
    </row>
    <row r="3045" spans="1:11" ht="12.75" x14ac:dyDescent="0.2">
      <c r="A3045" s="66"/>
      <c r="B3045" s="66"/>
      <c r="C3045" s="67"/>
      <c r="D3045" s="67"/>
      <c r="E3045" s="67"/>
      <c r="F3045" s="66"/>
      <c r="G3045" s="68"/>
      <c r="H3045" s="68"/>
      <c r="I3045" s="69"/>
      <c r="J3045" s="66"/>
      <c r="K3045" s="66"/>
    </row>
    <row r="3046" spans="1:11" ht="12.75" x14ac:dyDescent="0.2">
      <c r="A3046" s="66"/>
      <c r="B3046" s="66"/>
      <c r="C3046" s="67"/>
      <c r="D3046" s="67"/>
      <c r="E3046" s="67"/>
      <c r="F3046" s="66"/>
      <c r="G3046" s="68"/>
      <c r="H3046" s="68"/>
      <c r="I3046" s="69"/>
      <c r="J3046" s="66"/>
      <c r="K3046" s="66"/>
    </row>
    <row r="3047" spans="1:11" ht="12.75" x14ac:dyDescent="0.2">
      <c r="A3047" s="66"/>
      <c r="B3047" s="66"/>
      <c r="C3047" s="67"/>
      <c r="D3047" s="67"/>
      <c r="E3047" s="67"/>
      <c r="F3047" s="66"/>
      <c r="G3047" s="68"/>
      <c r="H3047" s="68"/>
      <c r="I3047" s="69"/>
      <c r="J3047" s="66"/>
      <c r="K3047" s="66"/>
    </row>
    <row r="3048" spans="1:11" ht="12.75" x14ac:dyDescent="0.2">
      <c r="A3048" s="66"/>
      <c r="B3048" s="66"/>
      <c r="C3048" s="67"/>
      <c r="D3048" s="67"/>
      <c r="E3048" s="67"/>
      <c r="F3048" s="66"/>
      <c r="G3048" s="68"/>
      <c r="H3048" s="68"/>
      <c r="I3048" s="69"/>
      <c r="J3048" s="66"/>
      <c r="K3048" s="66"/>
    </row>
    <row r="3049" spans="1:11" ht="12.75" x14ac:dyDescent="0.2">
      <c r="A3049" s="66"/>
      <c r="B3049" s="66"/>
      <c r="C3049" s="67"/>
      <c r="D3049" s="67"/>
      <c r="E3049" s="67"/>
      <c r="F3049" s="66"/>
      <c r="G3049" s="68"/>
      <c r="H3049" s="68"/>
      <c r="I3049" s="69"/>
      <c r="J3049" s="66"/>
      <c r="K3049" s="66"/>
    </row>
    <row r="3050" spans="1:11" ht="12.75" x14ac:dyDescent="0.2">
      <c r="A3050" s="66"/>
      <c r="B3050" s="66"/>
      <c r="C3050" s="67"/>
      <c r="D3050" s="67"/>
      <c r="E3050" s="67"/>
      <c r="F3050" s="66"/>
      <c r="G3050" s="68"/>
      <c r="H3050" s="68"/>
      <c r="I3050" s="69"/>
      <c r="J3050" s="66"/>
      <c r="K3050" s="66"/>
    </row>
    <row r="3051" spans="1:11" ht="12.75" x14ac:dyDescent="0.2">
      <c r="A3051" s="66"/>
      <c r="B3051" s="66"/>
      <c r="C3051" s="67"/>
      <c r="D3051" s="67"/>
      <c r="E3051" s="67"/>
      <c r="F3051" s="66"/>
      <c r="G3051" s="68"/>
      <c r="H3051" s="68"/>
      <c r="I3051" s="69"/>
      <c r="J3051" s="66"/>
      <c r="K3051" s="66"/>
    </row>
    <row r="3052" spans="1:11" ht="12.75" x14ac:dyDescent="0.2">
      <c r="A3052" s="66"/>
      <c r="B3052" s="66"/>
      <c r="C3052" s="67"/>
      <c r="D3052" s="67"/>
      <c r="E3052" s="67"/>
      <c r="F3052" s="66"/>
      <c r="G3052" s="68"/>
      <c r="H3052" s="68"/>
      <c r="I3052" s="69"/>
      <c r="J3052" s="66"/>
      <c r="K3052" s="66"/>
    </row>
    <row r="3053" spans="1:11" ht="12.75" x14ac:dyDescent="0.2">
      <c r="A3053" s="66"/>
      <c r="B3053" s="66"/>
      <c r="C3053" s="67"/>
      <c r="D3053" s="67"/>
      <c r="E3053" s="67"/>
      <c r="F3053" s="66"/>
      <c r="G3053" s="68"/>
      <c r="H3053" s="68"/>
      <c r="I3053" s="69"/>
      <c r="J3053" s="66"/>
      <c r="K3053" s="66"/>
    </row>
    <row r="3054" spans="1:11" ht="12.75" x14ac:dyDescent="0.2">
      <c r="A3054" s="66"/>
      <c r="B3054" s="66"/>
      <c r="C3054" s="67"/>
      <c r="D3054" s="67"/>
      <c r="E3054" s="67"/>
      <c r="F3054" s="66"/>
      <c r="G3054" s="68"/>
      <c r="H3054" s="68"/>
      <c r="I3054" s="69"/>
      <c r="J3054" s="66"/>
      <c r="K3054" s="66"/>
    </row>
    <row r="3055" spans="1:11" ht="12.75" x14ac:dyDescent="0.2">
      <c r="A3055" s="66"/>
      <c r="B3055" s="66"/>
      <c r="C3055" s="67"/>
      <c r="D3055" s="67"/>
      <c r="E3055" s="67"/>
      <c r="F3055" s="66"/>
      <c r="G3055" s="68"/>
      <c r="H3055" s="68"/>
      <c r="I3055" s="69"/>
      <c r="J3055" s="66"/>
      <c r="K3055" s="66"/>
    </row>
    <row r="3056" spans="1:11" ht="12.75" x14ac:dyDescent="0.2">
      <c r="A3056" s="66"/>
      <c r="B3056" s="66"/>
      <c r="C3056" s="67"/>
      <c r="D3056" s="67"/>
      <c r="E3056" s="67"/>
      <c r="F3056" s="66"/>
      <c r="G3056" s="68"/>
      <c r="H3056" s="68"/>
      <c r="I3056" s="69"/>
      <c r="J3056" s="66"/>
      <c r="K3056" s="66"/>
    </row>
    <row r="3057" spans="1:11" ht="12.75" x14ac:dyDescent="0.2">
      <c r="A3057" s="66"/>
      <c r="B3057" s="66"/>
      <c r="C3057" s="67"/>
      <c r="D3057" s="67"/>
      <c r="E3057" s="67"/>
      <c r="F3057" s="66"/>
      <c r="G3057" s="68"/>
      <c r="H3057" s="68"/>
      <c r="I3057" s="69"/>
      <c r="J3057" s="66"/>
      <c r="K3057" s="66"/>
    </row>
    <row r="3058" spans="1:11" ht="12.75" x14ac:dyDescent="0.2">
      <c r="A3058" s="66"/>
      <c r="B3058" s="66"/>
      <c r="C3058" s="67"/>
      <c r="D3058" s="67"/>
      <c r="E3058" s="67"/>
      <c r="F3058" s="66"/>
      <c r="G3058" s="68"/>
      <c r="H3058" s="68"/>
      <c r="I3058" s="69"/>
      <c r="J3058" s="66"/>
      <c r="K3058" s="66"/>
    </row>
    <row r="3059" spans="1:11" ht="12.75" x14ac:dyDescent="0.2">
      <c r="A3059" s="66"/>
      <c r="B3059" s="66"/>
      <c r="C3059" s="67"/>
      <c r="D3059" s="67"/>
      <c r="E3059" s="67"/>
      <c r="F3059" s="66"/>
      <c r="G3059" s="68"/>
      <c r="H3059" s="68"/>
      <c r="I3059" s="69"/>
      <c r="J3059" s="66"/>
      <c r="K3059" s="66"/>
    </row>
    <row r="3060" spans="1:11" ht="12.75" x14ac:dyDescent="0.2">
      <c r="A3060" s="66"/>
      <c r="B3060" s="66"/>
      <c r="C3060" s="67"/>
      <c r="D3060" s="67"/>
      <c r="E3060" s="67"/>
      <c r="F3060" s="66"/>
      <c r="G3060" s="68"/>
      <c r="H3060" s="68"/>
      <c r="I3060" s="69"/>
      <c r="J3060" s="66"/>
      <c r="K3060" s="66"/>
    </row>
    <row r="3061" spans="1:11" ht="12.75" x14ac:dyDescent="0.2">
      <c r="A3061" s="66"/>
      <c r="B3061" s="66"/>
      <c r="C3061" s="67"/>
      <c r="D3061" s="67"/>
      <c r="E3061" s="67"/>
      <c r="F3061" s="66"/>
      <c r="G3061" s="68"/>
      <c r="H3061" s="68"/>
      <c r="I3061" s="69"/>
      <c r="J3061" s="66"/>
      <c r="K3061" s="66"/>
    </row>
    <row r="3062" spans="1:11" ht="12.75" x14ac:dyDescent="0.2">
      <c r="A3062" s="66"/>
      <c r="B3062" s="66"/>
      <c r="C3062" s="67"/>
      <c r="D3062" s="67"/>
      <c r="E3062" s="67"/>
      <c r="F3062" s="66"/>
      <c r="G3062" s="68"/>
      <c r="H3062" s="68"/>
      <c r="I3062" s="69"/>
      <c r="J3062" s="66"/>
      <c r="K3062" s="66"/>
    </row>
    <row r="3063" spans="1:11" ht="12.75" x14ac:dyDescent="0.2">
      <c r="A3063" s="66"/>
      <c r="B3063" s="66"/>
      <c r="C3063" s="67"/>
      <c r="D3063" s="67"/>
      <c r="E3063" s="67"/>
      <c r="F3063" s="66"/>
      <c r="G3063" s="68"/>
      <c r="H3063" s="68"/>
      <c r="I3063" s="69"/>
      <c r="J3063" s="66"/>
      <c r="K3063" s="66"/>
    </row>
    <row r="3064" spans="1:11" ht="12.75" x14ac:dyDescent="0.2">
      <c r="A3064" s="66"/>
      <c r="B3064" s="66"/>
      <c r="C3064" s="67"/>
      <c r="D3064" s="67"/>
      <c r="E3064" s="67"/>
      <c r="F3064" s="66"/>
      <c r="G3064" s="68"/>
      <c r="H3064" s="68"/>
      <c r="I3064" s="69"/>
      <c r="J3064" s="66"/>
      <c r="K3064" s="66"/>
    </row>
    <row r="3065" spans="1:11" ht="12.75" x14ac:dyDescent="0.2">
      <c r="A3065" s="66"/>
      <c r="B3065" s="66"/>
      <c r="C3065" s="67"/>
      <c r="D3065" s="67"/>
      <c r="E3065" s="67"/>
      <c r="F3065" s="66"/>
      <c r="G3065" s="68"/>
      <c r="H3065" s="68"/>
      <c r="I3065" s="69"/>
      <c r="J3065" s="66"/>
      <c r="K3065" s="66"/>
    </row>
    <row r="3066" spans="1:11" ht="12.75" x14ac:dyDescent="0.2">
      <c r="A3066" s="66"/>
      <c r="B3066" s="66"/>
      <c r="C3066" s="67"/>
      <c r="D3066" s="67"/>
      <c r="E3066" s="67"/>
      <c r="F3066" s="66"/>
      <c r="G3066" s="68"/>
      <c r="H3066" s="68"/>
      <c r="I3066" s="69"/>
      <c r="J3066" s="66"/>
      <c r="K3066" s="66"/>
    </row>
    <row r="3067" spans="1:11" ht="12.75" x14ac:dyDescent="0.2">
      <c r="A3067" s="66"/>
      <c r="B3067" s="66"/>
      <c r="C3067" s="67"/>
      <c r="D3067" s="67"/>
      <c r="E3067" s="67"/>
      <c r="F3067" s="66"/>
      <c r="G3067" s="68"/>
      <c r="H3067" s="68"/>
      <c r="I3067" s="69"/>
      <c r="J3067" s="66"/>
      <c r="K3067" s="66"/>
    </row>
    <row r="3068" spans="1:11" ht="12.75" x14ac:dyDescent="0.2">
      <c r="A3068" s="66"/>
      <c r="B3068" s="66"/>
      <c r="C3068" s="67"/>
      <c r="D3068" s="67"/>
      <c r="E3068" s="67"/>
      <c r="F3068" s="66"/>
      <c r="G3068" s="68"/>
      <c r="H3068" s="68"/>
      <c r="I3068" s="69"/>
      <c r="J3068" s="66"/>
      <c r="K3068" s="66"/>
    </row>
    <row r="3069" spans="1:11" ht="12.75" x14ac:dyDescent="0.2">
      <c r="A3069" s="66"/>
      <c r="B3069" s="66"/>
      <c r="C3069" s="67"/>
      <c r="D3069" s="67"/>
      <c r="E3069" s="67"/>
      <c r="F3069" s="66"/>
      <c r="G3069" s="68"/>
      <c r="H3069" s="68"/>
      <c r="I3069" s="69"/>
      <c r="J3069" s="66"/>
      <c r="K3069" s="66"/>
    </row>
    <row r="3070" spans="1:11" ht="12.75" x14ac:dyDescent="0.2">
      <c r="A3070" s="66"/>
      <c r="B3070" s="66"/>
      <c r="C3070" s="67"/>
      <c r="D3070" s="67"/>
      <c r="E3070" s="67"/>
      <c r="F3070" s="66"/>
      <c r="G3070" s="68"/>
      <c r="H3070" s="68"/>
      <c r="I3070" s="69"/>
      <c r="J3070" s="66"/>
      <c r="K3070" s="66"/>
    </row>
    <row r="3071" spans="1:11" ht="12.75" x14ac:dyDescent="0.2">
      <c r="A3071" s="66"/>
      <c r="B3071" s="66"/>
      <c r="C3071" s="67"/>
      <c r="D3071" s="67"/>
      <c r="E3071" s="67"/>
      <c r="F3071" s="66"/>
      <c r="G3071" s="68"/>
      <c r="H3071" s="68"/>
      <c r="I3071" s="69"/>
      <c r="J3071" s="66"/>
      <c r="K3071" s="66"/>
    </row>
    <row r="3072" spans="1:11" ht="12.75" x14ac:dyDescent="0.2">
      <c r="A3072" s="66"/>
      <c r="B3072" s="66"/>
      <c r="C3072" s="67"/>
      <c r="D3072" s="67"/>
      <c r="E3072" s="67"/>
      <c r="F3072" s="66"/>
      <c r="G3072" s="68"/>
      <c r="H3072" s="68"/>
      <c r="I3072" s="69"/>
      <c r="J3072" s="66"/>
      <c r="K3072" s="66"/>
    </row>
    <row r="3073" spans="1:11" ht="12.75" x14ac:dyDescent="0.2">
      <c r="A3073" s="66"/>
      <c r="B3073" s="66"/>
      <c r="C3073" s="67"/>
      <c r="D3073" s="67"/>
      <c r="E3073" s="67"/>
      <c r="F3073" s="66"/>
      <c r="G3073" s="68"/>
      <c r="H3073" s="68"/>
      <c r="I3073" s="69"/>
      <c r="J3073" s="66"/>
      <c r="K3073" s="66"/>
    </row>
    <row r="3074" spans="1:11" ht="12.75" x14ac:dyDescent="0.2">
      <c r="A3074" s="66"/>
      <c r="B3074" s="66"/>
      <c r="C3074" s="67"/>
      <c r="D3074" s="67"/>
      <c r="E3074" s="67"/>
      <c r="F3074" s="66"/>
      <c r="G3074" s="68"/>
      <c r="H3074" s="68"/>
      <c r="I3074" s="69"/>
      <c r="J3074" s="66"/>
      <c r="K3074" s="66"/>
    </row>
    <row r="3075" spans="1:11" ht="12.75" x14ac:dyDescent="0.2">
      <c r="A3075" s="66"/>
      <c r="B3075" s="66"/>
      <c r="C3075" s="67"/>
      <c r="D3075" s="67"/>
      <c r="E3075" s="67"/>
      <c r="F3075" s="66"/>
      <c r="G3075" s="68"/>
      <c r="H3075" s="68"/>
      <c r="I3075" s="69"/>
      <c r="J3075" s="66"/>
      <c r="K3075" s="66"/>
    </row>
    <row r="3076" spans="1:11" ht="12.75" x14ac:dyDescent="0.2">
      <c r="A3076" s="66"/>
      <c r="B3076" s="66"/>
      <c r="C3076" s="67"/>
      <c r="D3076" s="67"/>
      <c r="E3076" s="67"/>
      <c r="F3076" s="66"/>
      <c r="G3076" s="68"/>
      <c r="H3076" s="68"/>
      <c r="I3076" s="69"/>
      <c r="J3076" s="66"/>
      <c r="K3076" s="66"/>
    </row>
    <row r="3077" spans="1:11" ht="12.75" x14ac:dyDescent="0.2">
      <c r="A3077" s="66"/>
      <c r="B3077" s="66"/>
      <c r="C3077" s="67"/>
      <c r="D3077" s="67"/>
      <c r="E3077" s="67"/>
      <c r="F3077" s="66"/>
      <c r="G3077" s="68"/>
      <c r="H3077" s="68"/>
      <c r="I3077" s="69"/>
      <c r="J3077" s="66"/>
      <c r="K3077" s="66"/>
    </row>
    <row r="3078" spans="1:11" ht="12.75" x14ac:dyDescent="0.2">
      <c r="A3078" s="66"/>
      <c r="B3078" s="66"/>
      <c r="C3078" s="67"/>
      <c r="D3078" s="67"/>
      <c r="E3078" s="67"/>
      <c r="F3078" s="66"/>
      <c r="G3078" s="68"/>
      <c r="H3078" s="68"/>
      <c r="I3078" s="70"/>
      <c r="J3078" s="66"/>
      <c r="K3078" s="66"/>
    </row>
    <row r="3079" spans="1:11" ht="12.75" x14ac:dyDescent="0.2">
      <c r="A3079" s="66"/>
      <c r="B3079" s="66"/>
      <c r="C3079" s="67"/>
      <c r="D3079" s="67"/>
      <c r="E3079" s="67"/>
      <c r="F3079" s="66"/>
      <c r="G3079" s="68"/>
      <c r="H3079" s="68"/>
      <c r="I3079" s="69"/>
      <c r="J3079" s="66"/>
      <c r="K3079" s="66"/>
    </row>
    <row r="3080" spans="1:11" ht="12.75" x14ac:dyDescent="0.2">
      <c r="A3080" s="66"/>
      <c r="B3080" s="66"/>
      <c r="C3080" s="67"/>
      <c r="D3080" s="67"/>
      <c r="E3080" s="67"/>
      <c r="F3080" s="66"/>
      <c r="G3080" s="68"/>
      <c r="H3080" s="68"/>
      <c r="I3080" s="69"/>
      <c r="J3080" s="66"/>
      <c r="K3080" s="66"/>
    </row>
    <row r="3081" spans="1:11" ht="12.75" x14ac:dyDescent="0.2">
      <c r="A3081" s="66"/>
      <c r="B3081" s="66"/>
      <c r="C3081" s="67"/>
      <c r="D3081" s="67"/>
      <c r="E3081" s="67"/>
      <c r="F3081" s="66"/>
      <c r="G3081" s="68"/>
      <c r="H3081" s="68"/>
      <c r="I3081" s="69"/>
      <c r="J3081" s="66"/>
      <c r="K3081" s="66"/>
    </row>
    <row r="3082" spans="1:11" ht="12.75" x14ac:dyDescent="0.2">
      <c r="A3082" s="66"/>
      <c r="B3082" s="66"/>
      <c r="C3082" s="67"/>
      <c r="D3082" s="67"/>
      <c r="E3082" s="67"/>
      <c r="F3082" s="66"/>
      <c r="G3082" s="68"/>
      <c r="H3082" s="68"/>
      <c r="I3082" s="69"/>
      <c r="J3082" s="66"/>
      <c r="K3082" s="66"/>
    </row>
    <row r="3083" spans="1:11" ht="12.75" x14ac:dyDescent="0.2">
      <c r="A3083" s="66"/>
      <c r="B3083" s="66"/>
      <c r="C3083" s="67"/>
      <c r="D3083" s="67"/>
      <c r="E3083" s="67"/>
      <c r="F3083" s="66"/>
      <c r="G3083" s="68"/>
      <c r="H3083" s="68"/>
      <c r="I3083" s="69"/>
      <c r="J3083" s="66"/>
      <c r="K3083" s="66"/>
    </row>
    <row r="3084" spans="1:11" ht="12.75" x14ac:dyDescent="0.2">
      <c r="A3084" s="66"/>
      <c r="B3084" s="66"/>
      <c r="C3084" s="67"/>
      <c r="D3084" s="67"/>
      <c r="E3084" s="67"/>
      <c r="F3084" s="66"/>
      <c r="G3084" s="68"/>
      <c r="H3084" s="68"/>
      <c r="I3084" s="69"/>
      <c r="J3084" s="66"/>
      <c r="K3084" s="66"/>
    </row>
    <row r="3085" spans="1:11" ht="12.75" x14ac:dyDescent="0.2">
      <c r="A3085" s="66"/>
      <c r="B3085" s="66"/>
      <c r="C3085" s="67"/>
      <c r="D3085" s="67"/>
      <c r="E3085" s="67"/>
      <c r="F3085" s="66"/>
      <c r="G3085" s="68"/>
      <c r="H3085" s="68"/>
      <c r="I3085" s="69"/>
      <c r="J3085" s="66"/>
      <c r="K3085" s="66"/>
    </row>
    <row r="3086" spans="1:11" ht="12.75" x14ac:dyDescent="0.2">
      <c r="A3086" s="66"/>
      <c r="B3086" s="66"/>
      <c r="C3086" s="67"/>
      <c r="D3086" s="67"/>
      <c r="E3086" s="67"/>
      <c r="F3086" s="66"/>
      <c r="G3086" s="68"/>
      <c r="H3086" s="68"/>
      <c r="I3086" s="69"/>
      <c r="J3086" s="66"/>
      <c r="K3086" s="66"/>
    </row>
    <row r="3087" spans="1:11" ht="12.75" x14ac:dyDescent="0.2">
      <c r="A3087" s="66"/>
      <c r="B3087" s="66"/>
      <c r="C3087" s="67"/>
      <c r="D3087" s="67"/>
      <c r="E3087" s="67"/>
      <c r="F3087" s="66"/>
      <c r="G3087" s="68"/>
      <c r="H3087" s="68"/>
      <c r="I3087" s="69"/>
      <c r="J3087" s="66"/>
      <c r="K3087" s="66"/>
    </row>
    <row r="3088" spans="1:11" ht="12.75" x14ac:dyDescent="0.2">
      <c r="A3088" s="66"/>
      <c r="B3088" s="66"/>
      <c r="C3088" s="67"/>
      <c r="D3088" s="67"/>
      <c r="E3088" s="67"/>
      <c r="F3088" s="66"/>
      <c r="G3088" s="68"/>
      <c r="H3088" s="68"/>
      <c r="I3088" s="69"/>
      <c r="J3088" s="66"/>
      <c r="K3088" s="66"/>
    </row>
    <row r="3089" spans="1:11" ht="12.75" x14ac:dyDescent="0.2">
      <c r="A3089" s="66"/>
      <c r="B3089" s="66"/>
      <c r="C3089" s="67"/>
      <c r="D3089" s="67"/>
      <c r="E3089" s="67"/>
      <c r="F3089" s="66"/>
      <c r="G3089" s="68"/>
      <c r="H3089" s="68"/>
      <c r="I3089" s="69"/>
      <c r="J3089" s="66"/>
      <c r="K3089" s="66"/>
    </row>
    <row r="3090" spans="1:11" ht="12.75" x14ac:dyDescent="0.2">
      <c r="A3090" s="66"/>
      <c r="B3090" s="66"/>
      <c r="C3090" s="67"/>
      <c r="D3090" s="67"/>
      <c r="E3090" s="67"/>
      <c r="F3090" s="66"/>
      <c r="G3090" s="68"/>
      <c r="H3090" s="68"/>
      <c r="I3090" s="69"/>
      <c r="J3090" s="66"/>
      <c r="K3090" s="66"/>
    </row>
    <row r="3091" spans="1:11" ht="12.75" x14ac:dyDescent="0.2">
      <c r="A3091" s="66"/>
      <c r="B3091" s="66"/>
      <c r="C3091" s="67"/>
      <c r="D3091" s="67"/>
      <c r="E3091" s="67"/>
      <c r="F3091" s="66"/>
      <c r="G3091" s="68"/>
      <c r="H3091" s="68"/>
      <c r="I3091" s="70"/>
      <c r="J3091" s="66"/>
      <c r="K3091" s="66"/>
    </row>
    <row r="3092" spans="1:11" ht="12.75" x14ac:dyDescent="0.2">
      <c r="A3092" s="66"/>
      <c r="B3092" s="66"/>
      <c r="C3092" s="67"/>
      <c r="D3092" s="67"/>
      <c r="E3092" s="67"/>
      <c r="F3092" s="66"/>
      <c r="G3092" s="68"/>
      <c r="H3092" s="68"/>
      <c r="I3092" s="69"/>
      <c r="J3092" s="66"/>
      <c r="K3092" s="66"/>
    </row>
    <row r="3093" spans="1:11" ht="12.75" x14ac:dyDescent="0.2">
      <c r="A3093" s="66"/>
      <c r="B3093" s="66"/>
      <c r="C3093" s="67"/>
      <c r="D3093" s="67"/>
      <c r="E3093" s="67"/>
      <c r="F3093" s="66"/>
      <c r="G3093" s="68"/>
      <c r="H3093" s="68"/>
      <c r="I3093" s="69"/>
      <c r="J3093" s="66"/>
      <c r="K3093" s="66"/>
    </row>
    <row r="3094" spans="1:11" ht="12.75" x14ac:dyDescent="0.2">
      <c r="A3094" s="66"/>
      <c r="B3094" s="66"/>
      <c r="C3094" s="67"/>
      <c r="D3094" s="67"/>
      <c r="E3094" s="67"/>
      <c r="F3094" s="66"/>
      <c r="G3094" s="68"/>
      <c r="H3094" s="68"/>
      <c r="I3094" s="69"/>
      <c r="J3094" s="66"/>
      <c r="K3094" s="66"/>
    </row>
    <row r="3095" spans="1:11" ht="12.75" x14ac:dyDescent="0.2">
      <c r="A3095" s="66"/>
      <c r="B3095" s="66"/>
      <c r="C3095" s="67"/>
      <c r="D3095" s="67"/>
      <c r="E3095" s="67"/>
      <c r="F3095" s="66"/>
      <c r="G3095" s="68"/>
      <c r="H3095" s="68"/>
      <c r="I3095" s="69"/>
      <c r="J3095" s="66"/>
      <c r="K3095" s="66"/>
    </row>
    <row r="3096" spans="1:11" ht="12.75" x14ac:dyDescent="0.2">
      <c r="A3096" s="66"/>
      <c r="B3096" s="66"/>
      <c r="C3096" s="67"/>
      <c r="D3096" s="67"/>
      <c r="E3096" s="67"/>
      <c r="F3096" s="66"/>
      <c r="G3096" s="68"/>
      <c r="H3096" s="68"/>
      <c r="I3096" s="69"/>
      <c r="J3096" s="66"/>
      <c r="K3096" s="66"/>
    </row>
    <row r="3097" spans="1:11" ht="12.75" x14ac:dyDescent="0.2">
      <c r="A3097" s="66"/>
      <c r="B3097" s="66"/>
      <c r="C3097" s="67"/>
      <c r="D3097" s="67"/>
      <c r="E3097" s="67"/>
      <c r="F3097" s="66"/>
      <c r="G3097" s="68"/>
      <c r="H3097" s="68"/>
      <c r="I3097" s="69"/>
      <c r="J3097" s="66"/>
      <c r="K3097" s="66"/>
    </row>
    <row r="3098" spans="1:11" ht="12.75" x14ac:dyDescent="0.2">
      <c r="A3098" s="66"/>
      <c r="B3098" s="66"/>
      <c r="C3098" s="67"/>
      <c r="D3098" s="67"/>
      <c r="E3098" s="67"/>
      <c r="F3098" s="66"/>
      <c r="G3098" s="68"/>
      <c r="H3098" s="68"/>
      <c r="I3098" s="69"/>
      <c r="J3098" s="66"/>
      <c r="K3098" s="66"/>
    </row>
    <row r="3099" spans="1:11" ht="12.75" x14ac:dyDescent="0.2">
      <c r="A3099" s="66"/>
      <c r="B3099" s="66"/>
      <c r="C3099" s="67"/>
      <c r="D3099" s="67"/>
      <c r="E3099" s="67"/>
      <c r="F3099" s="66"/>
      <c r="G3099" s="68"/>
      <c r="H3099" s="68"/>
      <c r="I3099" s="70"/>
      <c r="J3099" s="66"/>
      <c r="K3099" s="66"/>
    </row>
    <row r="3100" spans="1:11" ht="12.75" x14ac:dyDescent="0.2">
      <c r="A3100" s="66"/>
      <c r="B3100" s="66"/>
      <c r="C3100" s="67"/>
      <c r="D3100" s="67"/>
      <c r="E3100" s="67"/>
      <c r="F3100" s="66"/>
      <c r="G3100" s="68"/>
      <c r="H3100" s="68"/>
      <c r="I3100" s="70"/>
      <c r="J3100" s="66"/>
      <c r="K3100" s="66"/>
    </row>
    <row r="3101" spans="1:11" ht="12.75" x14ac:dyDescent="0.2">
      <c r="A3101" s="66"/>
      <c r="B3101" s="66"/>
      <c r="C3101" s="67"/>
      <c r="D3101" s="67"/>
      <c r="E3101" s="67"/>
      <c r="F3101" s="66"/>
      <c r="G3101" s="68"/>
      <c r="H3101" s="68"/>
      <c r="I3101" s="69"/>
      <c r="J3101" s="66"/>
      <c r="K3101" s="66"/>
    </row>
    <row r="3102" spans="1:11" ht="12.75" x14ac:dyDescent="0.2">
      <c r="A3102" s="66"/>
      <c r="B3102" s="66"/>
      <c r="C3102" s="67"/>
      <c r="D3102" s="67"/>
      <c r="E3102" s="67"/>
      <c r="F3102" s="66"/>
      <c r="G3102" s="68"/>
      <c r="H3102" s="68"/>
      <c r="I3102" s="69"/>
      <c r="J3102" s="66"/>
      <c r="K3102" s="66"/>
    </row>
    <row r="3103" spans="1:11" ht="12.75" x14ac:dyDescent="0.2">
      <c r="A3103" s="66"/>
      <c r="B3103" s="66"/>
      <c r="C3103" s="67"/>
      <c r="D3103" s="67"/>
      <c r="E3103" s="67"/>
      <c r="F3103" s="66"/>
      <c r="G3103" s="68"/>
      <c r="H3103" s="68"/>
      <c r="I3103" s="69"/>
      <c r="J3103" s="66"/>
      <c r="K3103" s="66"/>
    </row>
    <row r="3104" spans="1:11" ht="12.75" x14ac:dyDescent="0.2">
      <c r="A3104" s="66"/>
      <c r="B3104" s="66"/>
      <c r="C3104" s="67"/>
      <c r="D3104" s="67"/>
      <c r="E3104" s="67"/>
      <c r="F3104" s="66"/>
      <c r="G3104" s="68"/>
      <c r="H3104" s="68"/>
      <c r="I3104" s="69"/>
      <c r="J3104" s="66"/>
      <c r="K3104" s="66"/>
    </row>
    <row r="3105" spans="1:11" ht="12.75" x14ac:dyDescent="0.2">
      <c r="A3105" s="66"/>
      <c r="B3105" s="66"/>
      <c r="C3105" s="67"/>
      <c r="D3105" s="67"/>
      <c r="E3105" s="67"/>
      <c r="F3105" s="66"/>
      <c r="G3105" s="68"/>
      <c r="H3105" s="68"/>
      <c r="I3105" s="69"/>
      <c r="J3105" s="66"/>
      <c r="K3105" s="66"/>
    </row>
    <row r="3106" spans="1:11" ht="12.75" x14ac:dyDescent="0.2">
      <c r="A3106" s="66"/>
      <c r="B3106" s="66"/>
      <c r="C3106" s="67"/>
      <c r="D3106" s="67"/>
      <c r="E3106" s="67"/>
      <c r="F3106" s="66"/>
      <c r="G3106" s="68"/>
      <c r="H3106" s="68"/>
      <c r="I3106" s="69"/>
      <c r="J3106" s="66"/>
      <c r="K3106" s="66"/>
    </row>
    <row r="3107" spans="1:11" ht="12.75" x14ac:dyDescent="0.2">
      <c r="A3107" s="66"/>
      <c r="B3107" s="66"/>
      <c r="C3107" s="67"/>
      <c r="D3107" s="67"/>
      <c r="E3107" s="67"/>
      <c r="F3107" s="66"/>
      <c r="G3107" s="68"/>
      <c r="H3107" s="68"/>
      <c r="I3107" s="69"/>
      <c r="J3107" s="66"/>
      <c r="K3107" s="66"/>
    </row>
    <row r="3108" spans="1:11" ht="12.75" x14ac:dyDescent="0.2">
      <c r="A3108" s="66"/>
      <c r="B3108" s="66"/>
      <c r="C3108" s="67"/>
      <c r="D3108" s="67"/>
      <c r="E3108" s="67"/>
      <c r="F3108" s="66"/>
      <c r="G3108" s="68"/>
      <c r="H3108" s="68"/>
      <c r="I3108" s="69"/>
      <c r="J3108" s="66"/>
      <c r="K3108" s="66"/>
    </row>
    <row r="3109" spans="1:11" ht="12.75" x14ac:dyDescent="0.2">
      <c r="A3109" s="66"/>
      <c r="B3109" s="66"/>
      <c r="C3109" s="67"/>
      <c r="D3109" s="67"/>
      <c r="E3109" s="67"/>
      <c r="F3109" s="66"/>
      <c r="G3109" s="68"/>
      <c r="H3109" s="68"/>
      <c r="I3109" s="69"/>
      <c r="J3109" s="66"/>
      <c r="K3109" s="66"/>
    </row>
    <row r="3110" spans="1:11" ht="12.75" x14ac:dyDescent="0.2">
      <c r="A3110" s="66"/>
      <c r="B3110" s="66"/>
      <c r="C3110" s="67"/>
      <c r="D3110" s="67"/>
      <c r="E3110" s="67"/>
      <c r="F3110" s="66"/>
      <c r="G3110" s="68"/>
      <c r="H3110" s="68"/>
      <c r="I3110" s="69"/>
      <c r="J3110" s="66"/>
      <c r="K3110" s="66"/>
    </row>
    <row r="3111" spans="1:11" ht="12.75" x14ac:dyDescent="0.2">
      <c r="A3111" s="66"/>
      <c r="B3111" s="66"/>
      <c r="C3111" s="67"/>
      <c r="D3111" s="67"/>
      <c r="E3111" s="67"/>
      <c r="F3111" s="66"/>
      <c r="G3111" s="68"/>
      <c r="H3111" s="68"/>
      <c r="I3111" s="69"/>
      <c r="J3111" s="66"/>
      <c r="K3111" s="66"/>
    </row>
    <row r="3112" spans="1:11" ht="12.75" x14ac:dyDescent="0.2">
      <c r="A3112" s="66"/>
      <c r="B3112" s="66"/>
      <c r="C3112" s="67"/>
      <c r="D3112" s="67"/>
      <c r="E3112" s="67"/>
      <c r="F3112" s="66"/>
      <c r="G3112" s="68"/>
      <c r="H3112" s="68"/>
      <c r="I3112" s="69"/>
      <c r="J3112" s="66"/>
      <c r="K3112" s="66"/>
    </row>
    <row r="3113" spans="1:11" ht="12.75" x14ac:dyDescent="0.2">
      <c r="A3113" s="66"/>
      <c r="B3113" s="66"/>
      <c r="C3113" s="67"/>
      <c r="D3113" s="67"/>
      <c r="E3113" s="67"/>
      <c r="F3113" s="66"/>
      <c r="G3113" s="68"/>
      <c r="H3113" s="68"/>
      <c r="I3113" s="69"/>
      <c r="J3113" s="66"/>
      <c r="K3113" s="66"/>
    </row>
    <row r="3114" spans="1:11" ht="12.75" x14ac:dyDescent="0.2">
      <c r="A3114" s="66"/>
      <c r="B3114" s="66"/>
      <c r="C3114" s="67"/>
      <c r="D3114" s="67"/>
      <c r="E3114" s="67"/>
      <c r="F3114" s="66"/>
      <c r="G3114" s="68"/>
      <c r="H3114" s="68"/>
      <c r="I3114" s="69"/>
      <c r="J3114" s="66"/>
      <c r="K3114" s="66"/>
    </row>
    <row r="3115" spans="1:11" ht="12.75" x14ac:dyDescent="0.2">
      <c r="A3115" s="66"/>
      <c r="B3115" s="66"/>
      <c r="C3115" s="67"/>
      <c r="D3115" s="67"/>
      <c r="E3115" s="67"/>
      <c r="F3115" s="66"/>
      <c r="G3115" s="68"/>
      <c r="H3115" s="68"/>
      <c r="I3115" s="69"/>
      <c r="J3115" s="66"/>
      <c r="K3115" s="66"/>
    </row>
    <row r="3116" spans="1:11" ht="12.75" x14ac:dyDescent="0.2">
      <c r="A3116" s="66"/>
      <c r="B3116" s="66"/>
      <c r="C3116" s="67"/>
      <c r="D3116" s="67"/>
      <c r="E3116" s="67"/>
      <c r="F3116" s="66"/>
      <c r="G3116" s="68"/>
      <c r="H3116" s="68"/>
      <c r="I3116" s="69"/>
      <c r="J3116" s="66"/>
      <c r="K3116" s="66"/>
    </row>
    <row r="3117" spans="1:11" ht="12.75" x14ac:dyDescent="0.2">
      <c r="A3117" s="66"/>
      <c r="B3117" s="66"/>
      <c r="C3117" s="67"/>
      <c r="D3117" s="67"/>
      <c r="E3117" s="67"/>
      <c r="F3117" s="66"/>
      <c r="G3117" s="68"/>
      <c r="H3117" s="68"/>
      <c r="I3117" s="69"/>
      <c r="J3117" s="66"/>
      <c r="K3117" s="66"/>
    </row>
    <row r="3118" spans="1:11" ht="12.75" x14ac:dyDescent="0.2">
      <c r="A3118" s="66"/>
      <c r="B3118" s="66"/>
      <c r="C3118" s="67"/>
      <c r="D3118" s="67"/>
      <c r="E3118" s="67"/>
      <c r="F3118" s="66"/>
      <c r="G3118" s="68"/>
      <c r="H3118" s="68"/>
      <c r="I3118" s="69"/>
      <c r="J3118" s="66"/>
      <c r="K3118" s="66"/>
    </row>
    <row r="3119" spans="1:11" ht="12.75" x14ac:dyDescent="0.2">
      <c r="A3119" s="66"/>
      <c r="B3119" s="66"/>
      <c r="C3119" s="67"/>
      <c r="D3119" s="67"/>
      <c r="E3119" s="67"/>
      <c r="F3119" s="66"/>
      <c r="G3119" s="68"/>
      <c r="H3119" s="68"/>
      <c r="I3119" s="69"/>
      <c r="J3119" s="66"/>
      <c r="K3119" s="66"/>
    </row>
    <row r="3120" spans="1:11" ht="12.75" x14ac:dyDescent="0.2">
      <c r="A3120" s="66"/>
      <c r="B3120" s="66"/>
      <c r="C3120" s="67"/>
      <c r="D3120" s="67"/>
      <c r="E3120" s="67"/>
      <c r="F3120" s="66"/>
      <c r="G3120" s="68"/>
      <c r="H3120" s="68"/>
      <c r="I3120" s="69"/>
      <c r="J3120" s="66"/>
      <c r="K3120" s="66"/>
    </row>
    <row r="3121" spans="1:11" ht="12.75" x14ac:dyDescent="0.2">
      <c r="A3121" s="66"/>
      <c r="B3121" s="66"/>
      <c r="C3121" s="67"/>
      <c r="D3121" s="67"/>
      <c r="E3121" s="67"/>
      <c r="F3121" s="66"/>
      <c r="G3121" s="68"/>
      <c r="H3121" s="68"/>
      <c r="I3121" s="69"/>
      <c r="J3121" s="66"/>
      <c r="K3121" s="66"/>
    </row>
    <row r="3122" spans="1:11" ht="12.75" x14ac:dyDescent="0.2">
      <c r="A3122" s="66"/>
      <c r="B3122" s="66"/>
      <c r="C3122" s="67"/>
      <c r="D3122" s="67"/>
      <c r="E3122" s="67"/>
      <c r="F3122" s="66"/>
      <c r="G3122" s="68"/>
      <c r="H3122" s="68"/>
      <c r="I3122" s="69"/>
      <c r="J3122" s="66"/>
      <c r="K3122" s="66"/>
    </row>
    <row r="3123" spans="1:11" ht="12.75" x14ac:dyDescent="0.2">
      <c r="A3123" s="66"/>
      <c r="B3123" s="66"/>
      <c r="C3123" s="67"/>
      <c r="D3123" s="67"/>
      <c r="E3123" s="67"/>
      <c r="F3123" s="66"/>
      <c r="G3123" s="68"/>
      <c r="H3123" s="68"/>
      <c r="I3123" s="69"/>
      <c r="J3123" s="66"/>
      <c r="K3123" s="66"/>
    </row>
    <row r="3124" spans="1:11" ht="12.75" x14ac:dyDescent="0.2">
      <c r="A3124" s="66"/>
      <c r="B3124" s="66"/>
      <c r="C3124" s="67"/>
      <c r="D3124" s="67"/>
      <c r="E3124" s="67"/>
      <c r="F3124" s="66"/>
      <c r="G3124" s="68"/>
      <c r="H3124" s="68"/>
      <c r="I3124" s="69"/>
      <c r="J3124" s="66"/>
      <c r="K3124" s="66"/>
    </row>
    <row r="3125" spans="1:11" ht="12.75" x14ac:dyDescent="0.2">
      <c r="A3125" s="66"/>
      <c r="B3125" s="66"/>
      <c r="C3125" s="67"/>
      <c r="D3125" s="67"/>
      <c r="E3125" s="67"/>
      <c r="F3125" s="66"/>
      <c r="G3125" s="68"/>
      <c r="H3125" s="68"/>
      <c r="I3125" s="69"/>
      <c r="J3125" s="66"/>
      <c r="K3125" s="66"/>
    </row>
    <row r="3126" spans="1:11" ht="12.75" x14ac:dyDescent="0.2">
      <c r="A3126" s="66"/>
      <c r="B3126" s="66"/>
      <c r="C3126" s="67"/>
      <c r="D3126" s="67"/>
      <c r="E3126" s="67"/>
      <c r="F3126" s="66"/>
      <c r="G3126" s="68"/>
      <c r="H3126" s="68"/>
      <c r="I3126" s="69"/>
      <c r="J3126" s="66"/>
      <c r="K3126" s="66"/>
    </row>
    <row r="3127" spans="1:11" ht="12.75" x14ac:dyDescent="0.2">
      <c r="A3127" s="66"/>
      <c r="B3127" s="66"/>
      <c r="C3127" s="67"/>
      <c r="D3127" s="67"/>
      <c r="E3127" s="67"/>
      <c r="F3127" s="66"/>
      <c r="G3127" s="68"/>
      <c r="H3127" s="68"/>
      <c r="I3127" s="69"/>
      <c r="J3127" s="66"/>
      <c r="K3127" s="66"/>
    </row>
    <row r="3128" spans="1:11" ht="12.75" x14ac:dyDescent="0.2">
      <c r="A3128" s="66"/>
      <c r="B3128" s="66"/>
      <c r="C3128" s="67"/>
      <c r="D3128" s="67"/>
      <c r="E3128" s="67"/>
      <c r="F3128" s="66"/>
      <c r="G3128" s="68"/>
      <c r="H3128" s="68"/>
      <c r="I3128" s="69"/>
      <c r="J3128" s="66"/>
      <c r="K3128" s="66"/>
    </row>
    <row r="3129" spans="1:11" ht="12.75" x14ac:dyDescent="0.2">
      <c r="A3129" s="66"/>
      <c r="B3129" s="66"/>
      <c r="C3129" s="67"/>
      <c r="D3129" s="67"/>
      <c r="E3129" s="67"/>
      <c r="F3129" s="66"/>
      <c r="G3129" s="68"/>
      <c r="H3129" s="68"/>
      <c r="I3129" s="69"/>
      <c r="J3129" s="66"/>
      <c r="K3129" s="66"/>
    </row>
    <row r="3130" spans="1:11" ht="12.75" x14ac:dyDescent="0.2">
      <c r="A3130" s="66"/>
      <c r="B3130" s="66"/>
      <c r="C3130" s="67"/>
      <c r="D3130" s="67"/>
      <c r="E3130" s="67"/>
      <c r="F3130" s="66"/>
      <c r="G3130" s="68"/>
      <c r="H3130" s="68"/>
      <c r="I3130" s="69"/>
      <c r="J3130" s="66"/>
      <c r="K3130" s="66"/>
    </row>
    <row r="3131" spans="1:11" ht="12.75" x14ac:dyDescent="0.2">
      <c r="A3131" s="66"/>
      <c r="B3131" s="66"/>
      <c r="C3131" s="67"/>
      <c r="D3131" s="67"/>
      <c r="E3131" s="67"/>
      <c r="F3131" s="66"/>
      <c r="G3131" s="68"/>
      <c r="H3131" s="68"/>
      <c r="I3131" s="69"/>
      <c r="J3131" s="66"/>
      <c r="K3131" s="66"/>
    </row>
    <row r="3132" spans="1:11" ht="12.75" x14ac:dyDescent="0.2">
      <c r="A3132" s="66"/>
      <c r="B3132" s="66"/>
      <c r="C3132" s="67"/>
      <c r="D3132" s="67"/>
      <c r="E3132" s="67"/>
      <c r="F3132" s="66"/>
      <c r="G3132" s="68"/>
      <c r="H3132" s="68"/>
      <c r="I3132" s="69"/>
      <c r="J3132" s="66"/>
      <c r="K3132" s="66"/>
    </row>
    <row r="3133" spans="1:11" ht="12.75" x14ac:dyDescent="0.2">
      <c r="A3133" s="66"/>
      <c r="B3133" s="66"/>
      <c r="C3133" s="67"/>
      <c r="D3133" s="67"/>
      <c r="E3133" s="67"/>
      <c r="F3133" s="66"/>
      <c r="G3133" s="68"/>
      <c r="H3133" s="68"/>
      <c r="I3133" s="69"/>
      <c r="J3133" s="66"/>
      <c r="K3133" s="66"/>
    </row>
    <row r="3134" spans="1:11" ht="12.75" x14ac:dyDescent="0.2">
      <c r="A3134" s="66"/>
      <c r="B3134" s="66"/>
      <c r="C3134" s="67"/>
      <c r="D3134" s="67"/>
      <c r="E3134" s="67"/>
      <c r="F3134" s="66"/>
      <c r="G3134" s="68"/>
      <c r="H3134" s="68"/>
      <c r="I3134" s="69"/>
      <c r="J3134" s="66"/>
      <c r="K3134" s="66"/>
    </row>
    <row r="3135" spans="1:11" ht="12.75" x14ac:dyDescent="0.2">
      <c r="A3135" s="66"/>
      <c r="B3135" s="66"/>
      <c r="C3135" s="67"/>
      <c r="D3135" s="67"/>
      <c r="E3135" s="67"/>
      <c r="F3135" s="66"/>
      <c r="G3135" s="68"/>
      <c r="H3135" s="68"/>
      <c r="I3135" s="69"/>
      <c r="J3135" s="66"/>
      <c r="K3135" s="66"/>
    </row>
    <row r="3136" spans="1:11" ht="12.75" x14ac:dyDescent="0.2">
      <c r="A3136" s="66"/>
      <c r="B3136" s="66"/>
      <c r="C3136" s="67"/>
      <c r="D3136" s="67"/>
      <c r="E3136" s="67"/>
      <c r="F3136" s="66"/>
      <c r="G3136" s="68"/>
      <c r="H3136" s="68"/>
      <c r="I3136" s="69"/>
      <c r="J3136" s="66"/>
      <c r="K3136" s="66"/>
    </row>
    <row r="3137" spans="1:11" ht="12.75" x14ac:dyDescent="0.2">
      <c r="A3137" s="66"/>
      <c r="B3137" s="66"/>
      <c r="C3137" s="67"/>
      <c r="D3137" s="67"/>
      <c r="E3137" s="67"/>
      <c r="F3137" s="66"/>
      <c r="G3137" s="68"/>
      <c r="H3137" s="68"/>
      <c r="I3137" s="69"/>
      <c r="J3137" s="66"/>
      <c r="K3137" s="66"/>
    </row>
    <row r="3138" spans="1:11" ht="12.75" x14ac:dyDescent="0.2">
      <c r="A3138" s="66"/>
      <c r="B3138" s="66"/>
      <c r="C3138" s="67"/>
      <c r="D3138" s="67"/>
      <c r="E3138" s="67"/>
      <c r="F3138" s="66"/>
      <c r="G3138" s="68"/>
      <c r="H3138" s="68"/>
      <c r="I3138" s="69"/>
      <c r="J3138" s="66"/>
      <c r="K3138" s="66"/>
    </row>
    <row r="3139" spans="1:11" ht="12.75" x14ac:dyDescent="0.2">
      <c r="A3139" s="66"/>
      <c r="B3139" s="66"/>
      <c r="C3139" s="67"/>
      <c r="D3139" s="67"/>
      <c r="E3139" s="67"/>
      <c r="F3139" s="66"/>
      <c r="G3139" s="68"/>
      <c r="H3139" s="68"/>
      <c r="I3139" s="69"/>
      <c r="J3139" s="66"/>
      <c r="K3139" s="66"/>
    </row>
    <row r="3140" spans="1:11" ht="12.75" x14ac:dyDescent="0.2">
      <c r="A3140" s="66"/>
      <c r="B3140" s="66"/>
      <c r="C3140" s="67"/>
      <c r="D3140" s="67"/>
      <c r="E3140" s="67"/>
      <c r="F3140" s="66"/>
      <c r="G3140" s="68"/>
      <c r="H3140" s="68"/>
      <c r="I3140" s="69"/>
      <c r="J3140" s="66"/>
      <c r="K3140" s="66"/>
    </row>
    <row r="3141" spans="1:11" ht="12.75" x14ac:dyDescent="0.2">
      <c r="A3141" s="66"/>
      <c r="B3141" s="66"/>
      <c r="C3141" s="67"/>
      <c r="D3141" s="67"/>
      <c r="E3141" s="67"/>
      <c r="F3141" s="66"/>
      <c r="G3141" s="68"/>
      <c r="H3141" s="68"/>
      <c r="I3141" s="69"/>
      <c r="J3141" s="66"/>
      <c r="K3141" s="66"/>
    </row>
    <row r="3142" spans="1:11" ht="12.75" x14ac:dyDescent="0.2">
      <c r="A3142" s="66"/>
      <c r="B3142" s="66"/>
      <c r="C3142" s="67"/>
      <c r="D3142" s="67"/>
      <c r="E3142" s="67"/>
      <c r="F3142" s="66"/>
      <c r="G3142" s="68"/>
      <c r="H3142" s="68"/>
      <c r="I3142" s="69"/>
      <c r="J3142" s="66"/>
      <c r="K3142" s="66"/>
    </row>
    <row r="3143" spans="1:11" ht="12.75" x14ac:dyDescent="0.2">
      <c r="A3143" s="66"/>
      <c r="B3143" s="66"/>
      <c r="C3143" s="67"/>
      <c r="D3143" s="67"/>
      <c r="E3143" s="67"/>
      <c r="F3143" s="66"/>
      <c r="G3143" s="68"/>
      <c r="H3143" s="68"/>
      <c r="I3143" s="69"/>
      <c r="J3143" s="66"/>
      <c r="K3143" s="66"/>
    </row>
    <row r="3144" spans="1:11" ht="12.75" x14ac:dyDescent="0.2">
      <c r="A3144" s="66"/>
      <c r="B3144" s="66"/>
      <c r="C3144" s="67"/>
      <c r="D3144" s="67"/>
      <c r="E3144" s="67"/>
      <c r="F3144" s="66"/>
      <c r="G3144" s="68"/>
      <c r="H3144" s="68"/>
      <c r="I3144" s="69"/>
      <c r="J3144" s="66"/>
      <c r="K3144" s="66"/>
    </row>
    <row r="3145" spans="1:11" ht="12.75" x14ac:dyDescent="0.2">
      <c r="A3145" s="66"/>
      <c r="B3145" s="66"/>
      <c r="C3145" s="67"/>
      <c r="D3145" s="67"/>
      <c r="E3145" s="67"/>
      <c r="F3145" s="66"/>
      <c r="G3145" s="68"/>
      <c r="H3145" s="68"/>
      <c r="I3145" s="69"/>
      <c r="J3145" s="66"/>
      <c r="K3145" s="66"/>
    </row>
    <row r="3146" spans="1:11" ht="12.75" x14ac:dyDescent="0.2">
      <c r="A3146" s="66"/>
      <c r="B3146" s="66"/>
      <c r="C3146" s="67"/>
      <c r="D3146" s="67"/>
      <c r="E3146" s="67"/>
      <c r="F3146" s="66"/>
      <c r="G3146" s="68"/>
      <c r="H3146" s="68"/>
      <c r="I3146" s="69"/>
      <c r="J3146" s="66"/>
      <c r="K3146" s="66"/>
    </row>
    <row r="3147" spans="1:11" ht="12.75" x14ac:dyDescent="0.2">
      <c r="A3147" s="66"/>
      <c r="B3147" s="66"/>
      <c r="C3147" s="67"/>
      <c r="D3147" s="67"/>
      <c r="E3147" s="67"/>
      <c r="F3147" s="66"/>
      <c r="G3147" s="68"/>
      <c r="H3147" s="68"/>
      <c r="I3147" s="69"/>
      <c r="J3147" s="66"/>
      <c r="K3147" s="66"/>
    </row>
    <row r="3148" spans="1:11" ht="12.75" x14ac:dyDescent="0.2">
      <c r="A3148" s="66"/>
      <c r="B3148" s="66"/>
      <c r="C3148" s="67"/>
      <c r="D3148" s="67"/>
      <c r="E3148" s="67"/>
      <c r="F3148" s="66"/>
      <c r="G3148" s="68"/>
      <c r="H3148" s="68"/>
      <c r="I3148" s="69"/>
      <c r="J3148" s="66"/>
      <c r="K3148" s="66"/>
    </row>
    <row r="3149" spans="1:11" ht="12.75" x14ac:dyDescent="0.2">
      <c r="A3149" s="66"/>
      <c r="B3149" s="66"/>
      <c r="C3149" s="67"/>
      <c r="D3149" s="67"/>
      <c r="E3149" s="67"/>
      <c r="F3149" s="66"/>
      <c r="G3149" s="68"/>
      <c r="H3149" s="68"/>
      <c r="I3149" s="69"/>
      <c r="J3149" s="66"/>
      <c r="K3149" s="66"/>
    </row>
    <row r="3150" spans="1:11" ht="12.75" x14ac:dyDescent="0.2">
      <c r="A3150" s="66"/>
      <c r="B3150" s="66"/>
      <c r="C3150" s="67"/>
      <c r="D3150" s="67"/>
      <c r="E3150" s="67"/>
      <c r="F3150" s="66"/>
      <c r="G3150" s="68"/>
      <c r="H3150" s="68"/>
      <c r="I3150" s="69"/>
      <c r="J3150" s="66"/>
      <c r="K3150" s="66"/>
    </row>
    <row r="3151" spans="1:11" ht="12.75" x14ac:dyDescent="0.2">
      <c r="A3151" s="66"/>
      <c r="B3151" s="66"/>
      <c r="C3151" s="67"/>
      <c r="D3151" s="67"/>
      <c r="E3151" s="67"/>
      <c r="F3151" s="66"/>
      <c r="G3151" s="68"/>
      <c r="H3151" s="68"/>
      <c r="I3151" s="69"/>
      <c r="J3151" s="66"/>
      <c r="K3151" s="66"/>
    </row>
    <row r="3152" spans="1:11" ht="12.75" x14ac:dyDescent="0.2">
      <c r="A3152" s="66"/>
      <c r="B3152" s="66"/>
      <c r="C3152" s="67"/>
      <c r="D3152" s="67"/>
      <c r="E3152" s="67"/>
      <c r="F3152" s="66"/>
      <c r="G3152" s="68"/>
      <c r="H3152" s="68"/>
      <c r="I3152" s="69"/>
      <c r="J3152" s="66"/>
      <c r="K3152" s="66"/>
    </row>
    <row r="3153" spans="1:11" ht="12.75" x14ac:dyDescent="0.2">
      <c r="A3153" s="66"/>
      <c r="B3153" s="66"/>
      <c r="C3153" s="67"/>
      <c r="D3153" s="67"/>
      <c r="E3153" s="67"/>
      <c r="F3153" s="66"/>
      <c r="G3153" s="68"/>
      <c r="H3153" s="68"/>
      <c r="I3153" s="69"/>
      <c r="J3153" s="66"/>
      <c r="K3153" s="66"/>
    </row>
    <row r="3154" spans="1:11" ht="12.75" x14ac:dyDescent="0.2">
      <c r="A3154" s="66"/>
      <c r="B3154" s="66"/>
      <c r="C3154" s="67"/>
      <c r="D3154" s="67"/>
      <c r="E3154" s="67"/>
      <c r="F3154" s="66"/>
      <c r="G3154" s="68"/>
      <c r="H3154" s="68"/>
      <c r="I3154" s="69"/>
      <c r="J3154" s="66"/>
      <c r="K3154" s="66"/>
    </row>
    <row r="3155" spans="1:11" ht="12.75" x14ac:dyDescent="0.2">
      <c r="A3155" s="66"/>
      <c r="B3155" s="66"/>
      <c r="C3155" s="67"/>
      <c r="D3155" s="67"/>
      <c r="E3155" s="67"/>
      <c r="F3155" s="66"/>
      <c r="G3155" s="68"/>
      <c r="H3155" s="68"/>
      <c r="I3155" s="69"/>
      <c r="J3155" s="66"/>
      <c r="K3155" s="66"/>
    </row>
    <row r="3156" spans="1:11" ht="12.75" x14ac:dyDescent="0.2">
      <c r="A3156" s="66"/>
      <c r="B3156" s="66"/>
      <c r="C3156" s="67"/>
      <c r="D3156" s="67"/>
      <c r="E3156" s="67"/>
      <c r="F3156" s="66"/>
      <c r="G3156" s="68"/>
      <c r="H3156" s="68"/>
      <c r="I3156" s="69"/>
      <c r="J3156" s="66"/>
      <c r="K3156" s="66"/>
    </row>
    <row r="3157" spans="1:11" ht="12.75" x14ac:dyDescent="0.2">
      <c r="A3157" s="66"/>
      <c r="B3157" s="66"/>
      <c r="C3157" s="67"/>
      <c r="D3157" s="67"/>
      <c r="E3157" s="67"/>
      <c r="F3157" s="66"/>
      <c r="G3157" s="68"/>
      <c r="H3157" s="68"/>
      <c r="I3157" s="69"/>
      <c r="J3157" s="66"/>
      <c r="K3157" s="66"/>
    </row>
    <row r="3158" spans="1:11" ht="12.75" x14ac:dyDescent="0.2">
      <c r="A3158" s="66"/>
      <c r="B3158" s="66"/>
      <c r="C3158" s="67"/>
      <c r="D3158" s="67"/>
      <c r="E3158" s="67"/>
      <c r="F3158" s="66"/>
      <c r="G3158" s="68"/>
      <c r="H3158" s="68"/>
      <c r="I3158" s="69"/>
      <c r="J3158" s="66"/>
      <c r="K3158" s="66"/>
    </row>
    <row r="3159" spans="1:11" ht="12.75" x14ac:dyDescent="0.2">
      <c r="A3159" s="66"/>
      <c r="B3159" s="66"/>
      <c r="C3159" s="67"/>
      <c r="D3159" s="67"/>
      <c r="E3159" s="67"/>
      <c r="F3159" s="66"/>
      <c r="G3159" s="68"/>
      <c r="H3159" s="68"/>
      <c r="I3159" s="84"/>
      <c r="J3159" s="66"/>
      <c r="K3159" s="66"/>
    </row>
    <row r="3160" spans="1:11" ht="12.75" x14ac:dyDescent="0.2">
      <c r="A3160" s="66"/>
      <c r="B3160" s="66"/>
      <c r="C3160" s="67"/>
      <c r="D3160" s="67"/>
      <c r="E3160" s="67"/>
      <c r="F3160" s="66"/>
      <c r="G3160" s="68"/>
      <c r="H3160" s="68"/>
      <c r="I3160" s="69"/>
      <c r="J3160" s="66"/>
      <c r="K3160" s="66"/>
    </row>
    <row r="3161" spans="1:11" ht="12.75" x14ac:dyDescent="0.2">
      <c r="A3161" s="66"/>
      <c r="B3161" s="66"/>
      <c r="C3161" s="67"/>
      <c r="D3161" s="67"/>
      <c r="E3161" s="67"/>
      <c r="F3161" s="66"/>
      <c r="G3161" s="68"/>
      <c r="H3161" s="68"/>
      <c r="I3161" s="69"/>
      <c r="J3161" s="66"/>
      <c r="K3161" s="66"/>
    </row>
    <row r="3162" spans="1:11" ht="12.75" x14ac:dyDescent="0.2">
      <c r="A3162" s="66"/>
      <c r="B3162" s="66"/>
      <c r="C3162" s="67"/>
      <c r="D3162" s="67"/>
      <c r="E3162" s="67"/>
      <c r="F3162" s="66"/>
      <c r="G3162" s="68"/>
      <c r="H3162" s="68"/>
      <c r="I3162" s="69"/>
      <c r="J3162" s="66"/>
      <c r="K3162" s="66"/>
    </row>
    <row r="3163" spans="1:11" ht="12.75" x14ac:dyDescent="0.2">
      <c r="A3163" s="66"/>
      <c r="B3163" s="66"/>
      <c r="C3163" s="67"/>
      <c r="D3163" s="67"/>
      <c r="E3163" s="67"/>
      <c r="F3163" s="66"/>
      <c r="G3163" s="68"/>
      <c r="H3163" s="68"/>
      <c r="I3163" s="69"/>
      <c r="J3163" s="66"/>
      <c r="K3163" s="66"/>
    </row>
    <row r="3164" spans="1:11" ht="12.75" x14ac:dyDescent="0.2">
      <c r="A3164" s="66"/>
      <c r="B3164" s="66"/>
      <c r="C3164" s="67"/>
      <c r="D3164" s="67"/>
      <c r="E3164" s="67"/>
      <c r="F3164" s="66"/>
      <c r="G3164" s="68"/>
      <c r="H3164" s="68"/>
      <c r="I3164" s="69"/>
      <c r="J3164" s="66"/>
      <c r="K3164" s="66"/>
    </row>
    <row r="3165" spans="1:11" ht="12.75" x14ac:dyDescent="0.2">
      <c r="A3165" s="66"/>
      <c r="B3165" s="66"/>
      <c r="C3165" s="67"/>
      <c r="D3165" s="67"/>
      <c r="E3165" s="67"/>
      <c r="F3165" s="66"/>
      <c r="G3165" s="68"/>
      <c r="H3165" s="68"/>
      <c r="I3165" s="70"/>
      <c r="J3165" s="66"/>
      <c r="K3165" s="66"/>
    </row>
    <row r="3166" spans="1:11" ht="12.75" x14ac:dyDescent="0.2">
      <c r="A3166" s="66"/>
      <c r="B3166" s="66"/>
      <c r="C3166" s="67"/>
      <c r="D3166" s="67"/>
      <c r="E3166" s="67"/>
      <c r="F3166" s="66"/>
      <c r="G3166" s="68"/>
      <c r="H3166" s="68"/>
      <c r="I3166" s="69"/>
      <c r="J3166" s="66"/>
      <c r="K3166" s="66"/>
    </row>
    <row r="3167" spans="1:11" ht="12.75" x14ac:dyDescent="0.2">
      <c r="A3167" s="66"/>
      <c r="B3167" s="66"/>
      <c r="C3167" s="67"/>
      <c r="D3167" s="67"/>
      <c r="E3167" s="67"/>
      <c r="F3167" s="66"/>
      <c r="G3167" s="68"/>
      <c r="H3167" s="68"/>
      <c r="I3167" s="69"/>
      <c r="J3167" s="66"/>
      <c r="K3167" s="66"/>
    </row>
    <row r="3168" spans="1:11" ht="12.75" x14ac:dyDescent="0.2">
      <c r="A3168" s="66"/>
      <c r="B3168" s="66"/>
      <c r="C3168" s="67"/>
      <c r="D3168" s="67"/>
      <c r="E3168" s="67"/>
      <c r="F3168" s="66"/>
      <c r="G3168" s="68"/>
      <c r="H3168" s="68"/>
      <c r="I3168" s="69"/>
      <c r="J3168" s="66"/>
      <c r="K3168" s="66"/>
    </row>
    <row r="3169" spans="1:11" ht="12.75" x14ac:dyDescent="0.2">
      <c r="A3169" s="66"/>
      <c r="B3169" s="66"/>
      <c r="C3169" s="67"/>
      <c r="D3169" s="67"/>
      <c r="E3169" s="67"/>
      <c r="F3169" s="66"/>
      <c r="G3169" s="68"/>
      <c r="H3169" s="68"/>
      <c r="I3169" s="70"/>
      <c r="J3169" s="66"/>
      <c r="K3169" s="66"/>
    </row>
    <row r="3170" spans="1:11" ht="12.75" x14ac:dyDescent="0.2">
      <c r="A3170" s="66"/>
      <c r="B3170" s="66"/>
      <c r="C3170" s="67"/>
      <c r="D3170" s="67"/>
      <c r="E3170" s="67"/>
      <c r="F3170" s="66"/>
      <c r="G3170" s="68"/>
      <c r="H3170" s="68"/>
      <c r="I3170" s="70"/>
      <c r="J3170" s="66"/>
      <c r="K3170" s="66"/>
    </row>
    <row r="3171" spans="1:11" ht="12.75" x14ac:dyDescent="0.2">
      <c r="A3171" s="66"/>
      <c r="B3171" s="66"/>
      <c r="C3171" s="67"/>
      <c r="D3171" s="67"/>
      <c r="E3171" s="67"/>
      <c r="F3171" s="66"/>
      <c r="G3171" s="68"/>
      <c r="H3171" s="68"/>
      <c r="I3171" s="69"/>
      <c r="J3171" s="66"/>
      <c r="K3171" s="66"/>
    </row>
    <row r="3172" spans="1:11" ht="12.75" x14ac:dyDescent="0.2">
      <c r="A3172" s="66"/>
      <c r="B3172" s="66"/>
      <c r="C3172" s="67"/>
      <c r="D3172" s="67"/>
      <c r="E3172" s="67"/>
      <c r="F3172" s="66"/>
      <c r="G3172" s="68"/>
      <c r="H3172" s="68"/>
      <c r="I3172" s="69"/>
      <c r="J3172" s="66"/>
      <c r="K3172" s="66"/>
    </row>
    <row r="3173" spans="1:11" ht="12.75" x14ac:dyDescent="0.2">
      <c r="A3173" s="66"/>
      <c r="B3173" s="66"/>
      <c r="C3173" s="67"/>
      <c r="D3173" s="67"/>
      <c r="E3173" s="67"/>
      <c r="F3173" s="66"/>
      <c r="G3173" s="68"/>
      <c r="H3173" s="68"/>
      <c r="I3173" s="69"/>
      <c r="J3173" s="66"/>
      <c r="K3173" s="66"/>
    </row>
    <row r="3174" spans="1:11" ht="12.75" x14ac:dyDescent="0.2">
      <c r="A3174" s="66"/>
      <c r="B3174" s="66"/>
      <c r="C3174" s="67"/>
      <c r="D3174" s="67"/>
      <c r="E3174" s="67"/>
      <c r="F3174" s="66"/>
      <c r="G3174" s="68"/>
      <c r="H3174" s="68"/>
      <c r="I3174" s="70"/>
      <c r="J3174" s="66"/>
      <c r="K3174" s="66"/>
    </row>
    <row r="3175" spans="1:11" ht="12.75" x14ac:dyDescent="0.2">
      <c r="A3175" s="66"/>
      <c r="B3175" s="66"/>
      <c r="C3175" s="67"/>
      <c r="D3175" s="67"/>
      <c r="E3175" s="67"/>
      <c r="F3175" s="66"/>
      <c r="G3175" s="68"/>
      <c r="H3175" s="68"/>
      <c r="I3175" s="69"/>
      <c r="J3175" s="66"/>
      <c r="K3175" s="66"/>
    </row>
    <row r="3176" spans="1:11" ht="12.75" x14ac:dyDescent="0.2">
      <c r="A3176" s="66"/>
      <c r="B3176" s="66"/>
      <c r="C3176" s="67"/>
      <c r="D3176" s="67"/>
      <c r="E3176" s="67"/>
      <c r="F3176" s="66"/>
      <c r="G3176" s="68"/>
      <c r="H3176" s="68"/>
      <c r="I3176" s="69"/>
      <c r="J3176" s="66"/>
      <c r="K3176" s="66"/>
    </row>
    <row r="3177" spans="1:11" ht="12.75" x14ac:dyDescent="0.2">
      <c r="A3177" s="66"/>
      <c r="B3177" s="66"/>
      <c r="C3177" s="67"/>
      <c r="D3177" s="67"/>
      <c r="E3177" s="67"/>
      <c r="F3177" s="66"/>
      <c r="G3177" s="68"/>
      <c r="H3177" s="68"/>
      <c r="I3177" s="69"/>
      <c r="J3177" s="66"/>
      <c r="K3177" s="66"/>
    </row>
    <row r="3178" spans="1:11" ht="12.75" x14ac:dyDescent="0.2">
      <c r="A3178" s="66"/>
      <c r="B3178" s="66"/>
      <c r="C3178" s="67"/>
      <c r="D3178" s="67"/>
      <c r="E3178" s="67"/>
      <c r="F3178" s="66"/>
      <c r="G3178" s="68"/>
      <c r="H3178" s="68"/>
      <c r="I3178" s="69"/>
      <c r="J3178" s="66"/>
      <c r="K3178" s="66"/>
    </row>
    <row r="3179" spans="1:11" ht="12.75" x14ac:dyDescent="0.2">
      <c r="A3179" s="66"/>
      <c r="B3179" s="66"/>
      <c r="C3179" s="67"/>
      <c r="D3179" s="67"/>
      <c r="E3179" s="67"/>
      <c r="F3179" s="66"/>
      <c r="G3179" s="68"/>
      <c r="H3179" s="68"/>
      <c r="I3179" s="69"/>
      <c r="J3179" s="66"/>
      <c r="K3179" s="66"/>
    </row>
    <row r="3180" spans="1:11" ht="12.75" x14ac:dyDescent="0.2">
      <c r="A3180" s="66"/>
      <c r="B3180" s="66"/>
      <c r="C3180" s="67"/>
      <c r="D3180" s="67"/>
      <c r="E3180" s="67"/>
      <c r="F3180" s="66"/>
      <c r="G3180" s="68"/>
      <c r="H3180" s="68"/>
      <c r="I3180" s="69"/>
      <c r="J3180" s="66"/>
      <c r="K3180" s="66"/>
    </row>
    <row r="3181" spans="1:11" ht="12.75" x14ac:dyDescent="0.2">
      <c r="A3181" s="66"/>
      <c r="B3181" s="66"/>
      <c r="C3181" s="67"/>
      <c r="D3181" s="67"/>
      <c r="E3181" s="67"/>
      <c r="F3181" s="66"/>
      <c r="G3181" s="68"/>
      <c r="H3181" s="68"/>
      <c r="I3181" s="69"/>
      <c r="J3181" s="66"/>
      <c r="K3181" s="66"/>
    </row>
    <row r="3182" spans="1:11" ht="12.75" x14ac:dyDescent="0.2">
      <c r="A3182" s="66"/>
      <c r="B3182" s="66"/>
      <c r="C3182" s="67"/>
      <c r="D3182" s="67"/>
      <c r="E3182" s="67"/>
      <c r="F3182" s="66"/>
      <c r="G3182" s="68"/>
      <c r="H3182" s="68"/>
      <c r="I3182" s="69"/>
      <c r="J3182" s="66"/>
      <c r="K3182" s="66"/>
    </row>
    <row r="3183" spans="1:11" ht="12.75" x14ac:dyDescent="0.2">
      <c r="A3183" s="66"/>
      <c r="B3183" s="66"/>
      <c r="C3183" s="67"/>
      <c r="D3183" s="67"/>
      <c r="E3183" s="67"/>
      <c r="F3183" s="66"/>
      <c r="G3183" s="68"/>
      <c r="H3183" s="68"/>
      <c r="I3183" s="69"/>
      <c r="J3183" s="66"/>
      <c r="K3183" s="66"/>
    </row>
    <row r="3184" spans="1:11" ht="12.75" x14ac:dyDescent="0.2">
      <c r="A3184" s="66"/>
      <c r="B3184" s="66"/>
      <c r="C3184" s="67"/>
      <c r="D3184" s="67"/>
      <c r="E3184" s="67"/>
      <c r="F3184" s="66"/>
      <c r="G3184" s="68"/>
      <c r="H3184" s="68"/>
      <c r="I3184" s="69"/>
      <c r="J3184" s="66"/>
      <c r="K3184" s="66"/>
    </row>
    <row r="3185" spans="1:11" ht="12.75" x14ac:dyDescent="0.2">
      <c r="A3185" s="66"/>
      <c r="B3185" s="66"/>
      <c r="C3185" s="67"/>
      <c r="D3185" s="67"/>
      <c r="E3185" s="67"/>
      <c r="F3185" s="66"/>
      <c r="G3185" s="68"/>
      <c r="H3185" s="68"/>
      <c r="I3185" s="69"/>
      <c r="J3185" s="66"/>
      <c r="K3185" s="66"/>
    </row>
    <row r="3186" spans="1:11" ht="12.75" x14ac:dyDescent="0.2">
      <c r="A3186" s="66"/>
      <c r="B3186" s="66"/>
      <c r="C3186" s="67"/>
      <c r="D3186" s="67"/>
      <c r="E3186" s="67"/>
      <c r="F3186" s="66"/>
      <c r="G3186" s="68"/>
      <c r="H3186" s="68"/>
      <c r="I3186" s="69"/>
      <c r="J3186" s="66"/>
      <c r="K3186" s="66"/>
    </row>
    <row r="3187" spans="1:11" ht="12.75" x14ac:dyDescent="0.2">
      <c r="A3187" s="66"/>
      <c r="B3187" s="66"/>
      <c r="C3187" s="67"/>
      <c r="D3187" s="67"/>
      <c r="E3187" s="67"/>
      <c r="F3187" s="66"/>
      <c r="G3187" s="68"/>
      <c r="H3187" s="68"/>
      <c r="I3187" s="69"/>
      <c r="J3187" s="66"/>
      <c r="K3187" s="66"/>
    </row>
    <row r="3188" spans="1:11" ht="12.75" x14ac:dyDescent="0.2">
      <c r="A3188" s="66"/>
      <c r="B3188" s="66"/>
      <c r="C3188" s="67"/>
      <c r="D3188" s="67"/>
      <c r="E3188" s="67"/>
      <c r="F3188" s="66"/>
      <c r="G3188" s="68"/>
      <c r="H3188" s="68"/>
      <c r="I3188" s="69"/>
      <c r="J3188" s="66"/>
      <c r="K3188" s="66"/>
    </row>
    <row r="3189" spans="1:11" ht="12.75" x14ac:dyDescent="0.2">
      <c r="A3189" s="66"/>
      <c r="B3189" s="66"/>
      <c r="C3189" s="67"/>
      <c r="D3189" s="67"/>
      <c r="E3189" s="67"/>
      <c r="F3189" s="66"/>
      <c r="G3189" s="68"/>
      <c r="H3189" s="68"/>
      <c r="I3189" s="69"/>
      <c r="J3189" s="66"/>
      <c r="K3189" s="66"/>
    </row>
    <row r="3190" spans="1:11" ht="12.75" x14ac:dyDescent="0.2">
      <c r="A3190" s="66"/>
      <c r="B3190" s="66"/>
      <c r="C3190" s="67"/>
      <c r="D3190" s="67"/>
      <c r="E3190" s="67"/>
      <c r="F3190" s="66"/>
      <c r="G3190" s="68"/>
      <c r="H3190" s="68"/>
      <c r="I3190" s="69"/>
      <c r="J3190" s="66"/>
      <c r="K3190" s="66"/>
    </row>
    <row r="3191" spans="1:11" ht="12.75" x14ac:dyDescent="0.2">
      <c r="A3191" s="66"/>
      <c r="B3191" s="66"/>
      <c r="C3191" s="67"/>
      <c r="D3191" s="67"/>
      <c r="E3191" s="67"/>
      <c r="F3191" s="66"/>
      <c r="G3191" s="68"/>
      <c r="H3191" s="68"/>
      <c r="I3191" s="69"/>
      <c r="J3191" s="66"/>
      <c r="K3191" s="66"/>
    </row>
    <row r="3192" spans="1:11" ht="12.75" x14ac:dyDescent="0.2">
      <c r="A3192" s="66"/>
      <c r="B3192" s="66"/>
      <c r="C3192" s="67"/>
      <c r="D3192" s="67"/>
      <c r="E3192" s="67"/>
      <c r="F3192" s="66"/>
      <c r="G3192" s="68"/>
      <c r="H3192" s="68"/>
      <c r="I3192" s="69"/>
      <c r="J3192" s="66"/>
      <c r="K3192" s="66"/>
    </row>
    <row r="3193" spans="1:11" ht="12.75" x14ac:dyDescent="0.2">
      <c r="A3193" s="66"/>
      <c r="B3193" s="66"/>
      <c r="C3193" s="67"/>
      <c r="D3193" s="67"/>
      <c r="E3193" s="67"/>
      <c r="F3193" s="66"/>
      <c r="G3193" s="68"/>
      <c r="H3193" s="68"/>
      <c r="I3193" s="69"/>
      <c r="J3193" s="66"/>
      <c r="K3193" s="66"/>
    </row>
    <row r="3194" spans="1:11" ht="12.75" x14ac:dyDescent="0.2">
      <c r="A3194" s="66"/>
      <c r="B3194" s="66"/>
      <c r="C3194" s="67"/>
      <c r="D3194" s="67"/>
      <c r="E3194" s="67"/>
      <c r="F3194" s="66"/>
      <c r="G3194" s="68"/>
      <c r="H3194" s="68"/>
      <c r="I3194" s="69"/>
      <c r="J3194" s="66"/>
      <c r="K3194" s="66"/>
    </row>
    <row r="3195" spans="1:11" ht="12.75" x14ac:dyDescent="0.2">
      <c r="A3195" s="66"/>
      <c r="B3195" s="66"/>
      <c r="C3195" s="67"/>
      <c r="D3195" s="67"/>
      <c r="E3195" s="67"/>
      <c r="F3195" s="66"/>
      <c r="G3195" s="68"/>
      <c r="H3195" s="68"/>
      <c r="I3195" s="69"/>
      <c r="J3195" s="66"/>
      <c r="K3195" s="66"/>
    </row>
    <row r="3196" spans="1:11" ht="12.75" x14ac:dyDescent="0.2">
      <c r="A3196" s="66"/>
      <c r="B3196" s="66"/>
      <c r="C3196" s="67"/>
      <c r="D3196" s="67"/>
      <c r="E3196" s="67"/>
      <c r="F3196" s="66"/>
      <c r="G3196" s="68"/>
      <c r="H3196" s="68"/>
      <c r="I3196" s="69"/>
      <c r="J3196" s="66"/>
      <c r="K3196" s="66"/>
    </row>
    <row r="3197" spans="1:11" ht="12.75" x14ac:dyDescent="0.2">
      <c r="A3197" s="66"/>
      <c r="B3197" s="66"/>
      <c r="C3197" s="67"/>
      <c r="D3197" s="67"/>
      <c r="E3197" s="67"/>
      <c r="F3197" s="66"/>
      <c r="G3197" s="68"/>
      <c r="H3197" s="68"/>
      <c r="I3197" s="69"/>
      <c r="J3197" s="66"/>
      <c r="K3197" s="66"/>
    </row>
    <row r="3198" spans="1:11" ht="12.75" x14ac:dyDescent="0.2">
      <c r="A3198" s="66"/>
      <c r="B3198" s="66"/>
      <c r="C3198" s="67"/>
      <c r="D3198" s="67"/>
      <c r="E3198" s="67"/>
      <c r="F3198" s="66"/>
      <c r="G3198" s="68"/>
      <c r="H3198" s="68"/>
      <c r="I3198" s="69"/>
      <c r="J3198" s="66"/>
      <c r="K3198" s="66"/>
    </row>
    <row r="3199" spans="1:11" ht="12.75" x14ac:dyDescent="0.2">
      <c r="A3199" s="66"/>
      <c r="B3199" s="66"/>
      <c r="C3199" s="67"/>
      <c r="D3199" s="67"/>
      <c r="E3199" s="67"/>
      <c r="F3199" s="66"/>
      <c r="G3199" s="68"/>
      <c r="H3199" s="68"/>
      <c r="I3199" s="69"/>
      <c r="J3199" s="66"/>
      <c r="K3199" s="66"/>
    </row>
    <row r="3200" spans="1:11" ht="12.75" x14ac:dyDescent="0.2">
      <c r="A3200" s="66"/>
      <c r="B3200" s="66"/>
      <c r="C3200" s="67"/>
      <c r="D3200" s="67"/>
      <c r="E3200" s="67"/>
      <c r="F3200" s="66"/>
      <c r="G3200" s="68"/>
      <c r="H3200" s="68"/>
      <c r="I3200" s="69"/>
      <c r="J3200" s="66"/>
      <c r="K3200" s="66"/>
    </row>
    <row r="3201" spans="1:11" ht="12.75" x14ac:dyDescent="0.2">
      <c r="A3201" s="66"/>
      <c r="B3201" s="66"/>
      <c r="C3201" s="67"/>
      <c r="D3201" s="67"/>
      <c r="E3201" s="67"/>
      <c r="F3201" s="66"/>
      <c r="G3201" s="68"/>
      <c r="H3201" s="68"/>
      <c r="I3201" s="69"/>
      <c r="J3201" s="66"/>
      <c r="K3201" s="66"/>
    </row>
    <row r="3202" spans="1:11" ht="12.75" x14ac:dyDescent="0.2">
      <c r="A3202" s="66"/>
      <c r="B3202" s="66"/>
      <c r="C3202" s="67"/>
      <c r="D3202" s="67"/>
      <c r="E3202" s="67"/>
      <c r="F3202" s="66"/>
      <c r="G3202" s="68"/>
      <c r="H3202" s="68"/>
      <c r="I3202" s="69"/>
      <c r="J3202" s="66"/>
      <c r="K3202" s="66"/>
    </row>
    <row r="3203" spans="1:11" ht="12.75" x14ac:dyDescent="0.2">
      <c r="A3203" s="66"/>
      <c r="B3203" s="66"/>
      <c r="C3203" s="67"/>
      <c r="D3203" s="67"/>
      <c r="E3203" s="67"/>
      <c r="F3203" s="66"/>
      <c r="G3203" s="68"/>
      <c r="H3203" s="68"/>
      <c r="I3203" s="84"/>
      <c r="J3203" s="66"/>
      <c r="K3203" s="66"/>
    </row>
    <row r="3204" spans="1:11" ht="12.75" x14ac:dyDescent="0.2">
      <c r="A3204" s="66"/>
      <c r="B3204" s="66"/>
      <c r="C3204" s="67"/>
      <c r="D3204" s="67"/>
      <c r="E3204" s="67"/>
      <c r="F3204" s="66"/>
      <c r="G3204" s="68"/>
      <c r="H3204" s="68"/>
      <c r="I3204" s="69"/>
      <c r="J3204" s="66"/>
      <c r="K3204" s="66"/>
    </row>
    <row r="3205" spans="1:11" ht="12.75" x14ac:dyDescent="0.2">
      <c r="A3205" s="66"/>
      <c r="B3205" s="66"/>
      <c r="C3205" s="67"/>
      <c r="D3205" s="67"/>
      <c r="E3205" s="67"/>
      <c r="F3205" s="66"/>
      <c r="G3205" s="68"/>
      <c r="H3205" s="68"/>
      <c r="I3205" s="69"/>
      <c r="J3205" s="66"/>
      <c r="K3205" s="66"/>
    </row>
    <row r="3206" spans="1:11" ht="12.75" x14ac:dyDescent="0.2">
      <c r="A3206" s="66"/>
      <c r="B3206" s="66"/>
      <c r="C3206" s="67"/>
      <c r="D3206" s="67"/>
      <c r="E3206" s="67"/>
      <c r="F3206" s="66"/>
      <c r="G3206" s="68"/>
      <c r="H3206" s="68"/>
      <c r="I3206" s="69"/>
      <c r="J3206" s="66"/>
      <c r="K3206" s="66"/>
    </row>
    <row r="3207" spans="1:11" ht="12.75" x14ac:dyDescent="0.2">
      <c r="A3207" s="66"/>
      <c r="B3207" s="66"/>
      <c r="C3207" s="67"/>
      <c r="D3207" s="67"/>
      <c r="E3207" s="67"/>
      <c r="F3207" s="66"/>
      <c r="G3207" s="68"/>
      <c r="H3207" s="68"/>
      <c r="I3207" s="69"/>
      <c r="J3207" s="66"/>
      <c r="K3207" s="66"/>
    </row>
    <row r="3208" spans="1:11" ht="12.75" x14ac:dyDescent="0.2">
      <c r="A3208" s="66"/>
      <c r="B3208" s="66"/>
      <c r="C3208" s="67"/>
      <c r="D3208" s="67"/>
      <c r="E3208" s="67"/>
      <c r="F3208" s="66"/>
      <c r="G3208" s="68"/>
      <c r="H3208" s="68"/>
      <c r="I3208" s="70"/>
      <c r="J3208" s="66"/>
      <c r="K3208" s="66"/>
    </row>
    <row r="3209" spans="1:11" ht="12.75" x14ac:dyDescent="0.2">
      <c r="A3209" s="66"/>
      <c r="B3209" s="66"/>
      <c r="C3209" s="67"/>
      <c r="D3209" s="67"/>
      <c r="E3209" s="67"/>
      <c r="F3209" s="66"/>
      <c r="G3209" s="68"/>
      <c r="H3209" s="68"/>
      <c r="I3209" s="69"/>
      <c r="J3209" s="66"/>
      <c r="K3209" s="66"/>
    </row>
    <row r="3210" spans="1:11" ht="12.75" x14ac:dyDescent="0.2">
      <c r="A3210" s="66"/>
      <c r="B3210" s="66"/>
      <c r="C3210" s="67"/>
      <c r="D3210" s="67"/>
      <c r="E3210" s="67"/>
      <c r="F3210" s="66"/>
      <c r="G3210" s="68"/>
      <c r="H3210" s="68"/>
      <c r="I3210" s="69"/>
      <c r="J3210" s="66"/>
      <c r="K3210" s="66"/>
    </row>
    <row r="3211" spans="1:11" ht="12.75" x14ac:dyDescent="0.2">
      <c r="A3211" s="66"/>
      <c r="B3211" s="66"/>
      <c r="C3211" s="67"/>
      <c r="D3211" s="67"/>
      <c r="E3211" s="67"/>
      <c r="F3211" s="66"/>
      <c r="G3211" s="68"/>
      <c r="H3211" s="68"/>
      <c r="I3211" s="69"/>
      <c r="J3211" s="66"/>
      <c r="K3211" s="66"/>
    </row>
    <row r="3212" spans="1:11" ht="12.75" x14ac:dyDescent="0.2">
      <c r="A3212" s="66"/>
      <c r="B3212" s="66"/>
      <c r="C3212" s="67"/>
      <c r="D3212" s="67"/>
      <c r="E3212" s="67"/>
      <c r="F3212" s="66"/>
      <c r="G3212" s="68"/>
      <c r="H3212" s="68"/>
      <c r="I3212" s="69"/>
      <c r="J3212" s="66"/>
      <c r="K3212" s="66"/>
    </row>
    <row r="3213" spans="1:11" ht="12.75" x14ac:dyDescent="0.2">
      <c r="A3213" s="66"/>
      <c r="B3213" s="66"/>
      <c r="C3213" s="67"/>
      <c r="D3213" s="67"/>
      <c r="E3213" s="67"/>
      <c r="F3213" s="66"/>
      <c r="G3213" s="68"/>
      <c r="H3213" s="68"/>
      <c r="I3213" s="69"/>
      <c r="J3213" s="66"/>
      <c r="K3213" s="66"/>
    </row>
    <row r="3214" spans="1:11" ht="12.75" x14ac:dyDescent="0.2">
      <c r="A3214" s="66"/>
      <c r="B3214" s="66"/>
      <c r="C3214" s="67"/>
      <c r="D3214" s="67"/>
      <c r="E3214" s="67"/>
      <c r="F3214" s="66"/>
      <c r="G3214" s="68"/>
      <c r="H3214" s="68"/>
      <c r="I3214" s="69"/>
      <c r="J3214" s="66"/>
      <c r="K3214" s="66"/>
    </row>
    <row r="3215" spans="1:11" ht="12.75" x14ac:dyDescent="0.2">
      <c r="A3215" s="66"/>
      <c r="B3215" s="66"/>
      <c r="C3215" s="67"/>
      <c r="D3215" s="67"/>
      <c r="E3215" s="67"/>
      <c r="F3215" s="66"/>
      <c r="G3215" s="68"/>
      <c r="H3215" s="68"/>
      <c r="I3215" s="69"/>
      <c r="J3215" s="66"/>
      <c r="K3215" s="66"/>
    </row>
    <row r="3216" spans="1:11" ht="12.75" x14ac:dyDescent="0.2">
      <c r="A3216" s="66"/>
      <c r="B3216" s="66"/>
      <c r="C3216" s="67"/>
      <c r="D3216" s="67"/>
      <c r="E3216" s="67"/>
      <c r="F3216" s="66"/>
      <c r="G3216" s="68"/>
      <c r="H3216" s="68"/>
      <c r="I3216" s="69"/>
      <c r="J3216" s="66"/>
      <c r="K3216" s="66"/>
    </row>
    <row r="3217" spans="1:11" ht="12.75" x14ac:dyDescent="0.2">
      <c r="A3217" s="66"/>
      <c r="B3217" s="66"/>
      <c r="C3217" s="67"/>
      <c r="D3217" s="67"/>
      <c r="E3217" s="67"/>
      <c r="F3217" s="66"/>
      <c r="G3217" s="68"/>
      <c r="H3217" s="68"/>
      <c r="I3217" s="69"/>
      <c r="J3217" s="66"/>
      <c r="K3217" s="66"/>
    </row>
    <row r="3218" spans="1:11" ht="12.75" x14ac:dyDescent="0.2">
      <c r="A3218" s="66"/>
      <c r="B3218" s="66"/>
      <c r="C3218" s="67"/>
      <c r="D3218" s="67"/>
      <c r="E3218" s="67"/>
      <c r="F3218" s="66"/>
      <c r="G3218" s="68"/>
      <c r="H3218" s="68"/>
      <c r="I3218" s="69"/>
      <c r="J3218" s="66"/>
      <c r="K3218" s="66"/>
    </row>
    <row r="3219" spans="1:11" ht="12.75" x14ac:dyDescent="0.2">
      <c r="A3219" s="66"/>
      <c r="B3219" s="66"/>
      <c r="C3219" s="67"/>
      <c r="D3219" s="67"/>
      <c r="E3219" s="67"/>
      <c r="F3219" s="66"/>
      <c r="G3219" s="68"/>
      <c r="H3219" s="68"/>
      <c r="I3219" s="69"/>
      <c r="J3219" s="66"/>
      <c r="K3219" s="66"/>
    </row>
    <row r="3220" spans="1:11" ht="12.75" x14ac:dyDescent="0.2">
      <c r="A3220" s="66"/>
      <c r="B3220" s="66"/>
      <c r="C3220" s="67"/>
      <c r="D3220" s="67"/>
      <c r="E3220" s="67"/>
      <c r="F3220" s="66"/>
      <c r="G3220" s="68"/>
      <c r="H3220" s="68"/>
      <c r="I3220" s="69"/>
      <c r="J3220" s="66"/>
      <c r="K3220" s="66"/>
    </row>
    <row r="3221" spans="1:11" ht="12.75" x14ac:dyDescent="0.2">
      <c r="A3221" s="66"/>
      <c r="B3221" s="66"/>
      <c r="C3221" s="67"/>
      <c r="D3221" s="67"/>
      <c r="E3221" s="67"/>
      <c r="F3221" s="66"/>
      <c r="G3221" s="68"/>
      <c r="H3221" s="68"/>
      <c r="I3221" s="69"/>
      <c r="J3221" s="66"/>
      <c r="K3221" s="66"/>
    </row>
    <row r="3222" spans="1:11" ht="12.75" x14ac:dyDescent="0.2">
      <c r="A3222" s="66"/>
      <c r="B3222" s="66"/>
      <c r="C3222" s="67"/>
      <c r="D3222" s="67"/>
      <c r="E3222" s="67"/>
      <c r="F3222" s="66"/>
      <c r="G3222" s="68"/>
      <c r="H3222" s="68"/>
      <c r="I3222" s="69"/>
      <c r="J3222" s="66"/>
      <c r="K3222" s="66"/>
    </row>
    <row r="3223" spans="1:11" ht="12.75" x14ac:dyDescent="0.2">
      <c r="A3223" s="66"/>
      <c r="B3223" s="66"/>
      <c r="C3223" s="67"/>
      <c r="D3223" s="67"/>
      <c r="E3223" s="67"/>
      <c r="F3223" s="66"/>
      <c r="G3223" s="68"/>
      <c r="H3223" s="68"/>
      <c r="I3223" s="69"/>
      <c r="J3223" s="66"/>
      <c r="K3223" s="66"/>
    </row>
    <row r="3224" spans="1:11" ht="12.75" x14ac:dyDescent="0.2">
      <c r="A3224" s="66"/>
      <c r="B3224" s="66"/>
      <c r="C3224" s="67"/>
      <c r="D3224" s="67"/>
      <c r="E3224" s="67"/>
      <c r="F3224" s="66"/>
      <c r="G3224" s="68"/>
      <c r="H3224" s="68"/>
      <c r="I3224" s="69"/>
      <c r="J3224" s="66"/>
      <c r="K3224" s="66"/>
    </row>
    <row r="3225" spans="1:11" ht="12.75" x14ac:dyDescent="0.2">
      <c r="A3225" s="66"/>
      <c r="B3225" s="66"/>
      <c r="C3225" s="67"/>
      <c r="D3225" s="67"/>
      <c r="E3225" s="67"/>
      <c r="F3225" s="66"/>
      <c r="G3225" s="68"/>
      <c r="H3225" s="68"/>
      <c r="I3225" s="70"/>
      <c r="J3225" s="66"/>
      <c r="K3225" s="66"/>
    </row>
    <row r="3226" spans="1:11" ht="12.75" x14ac:dyDescent="0.2">
      <c r="A3226" s="66"/>
      <c r="B3226" s="66"/>
      <c r="C3226" s="67"/>
      <c r="D3226" s="67"/>
      <c r="E3226" s="67"/>
      <c r="F3226" s="66"/>
      <c r="G3226" s="68"/>
      <c r="H3226" s="68"/>
      <c r="I3226" s="69"/>
      <c r="J3226" s="66"/>
      <c r="K3226" s="66"/>
    </row>
    <row r="3227" spans="1:11" ht="12.75" x14ac:dyDescent="0.2">
      <c r="A3227" s="66"/>
      <c r="B3227" s="66"/>
      <c r="C3227" s="67"/>
      <c r="D3227" s="67"/>
      <c r="E3227" s="67"/>
      <c r="F3227" s="66"/>
      <c r="G3227" s="68"/>
      <c r="H3227" s="68"/>
      <c r="I3227" s="69"/>
      <c r="J3227" s="66"/>
      <c r="K3227" s="66"/>
    </row>
    <row r="3228" spans="1:11" ht="12.75" x14ac:dyDescent="0.2">
      <c r="A3228" s="66"/>
      <c r="B3228" s="66"/>
      <c r="C3228" s="67"/>
      <c r="D3228" s="67"/>
      <c r="E3228" s="67"/>
      <c r="F3228" s="66"/>
      <c r="G3228" s="68"/>
      <c r="H3228" s="68"/>
      <c r="I3228" s="69"/>
      <c r="J3228" s="66"/>
      <c r="K3228" s="66"/>
    </row>
    <row r="3229" spans="1:11" ht="12.75" x14ac:dyDescent="0.2">
      <c r="A3229" s="66"/>
      <c r="B3229" s="66"/>
      <c r="C3229" s="67"/>
      <c r="D3229" s="67"/>
      <c r="E3229" s="67"/>
      <c r="F3229" s="66"/>
      <c r="G3229" s="68"/>
      <c r="H3229" s="68"/>
      <c r="I3229" s="69"/>
      <c r="J3229" s="66"/>
      <c r="K3229" s="66"/>
    </row>
    <row r="3230" spans="1:11" ht="12.75" x14ac:dyDescent="0.2">
      <c r="A3230" s="66"/>
      <c r="B3230" s="66"/>
      <c r="C3230" s="67"/>
      <c r="D3230" s="67"/>
      <c r="E3230" s="67"/>
      <c r="F3230" s="66"/>
      <c r="G3230" s="68"/>
      <c r="H3230" s="68"/>
      <c r="I3230" s="69"/>
      <c r="J3230" s="66"/>
      <c r="K3230" s="66"/>
    </row>
    <row r="3231" spans="1:11" ht="12.75" x14ac:dyDescent="0.2">
      <c r="A3231" s="66"/>
      <c r="B3231" s="66"/>
      <c r="C3231" s="67"/>
      <c r="D3231" s="67"/>
      <c r="E3231" s="67"/>
      <c r="F3231" s="66"/>
      <c r="G3231" s="68"/>
      <c r="H3231" s="68"/>
      <c r="I3231" s="69"/>
      <c r="J3231" s="66"/>
      <c r="K3231" s="66"/>
    </row>
    <row r="3232" spans="1:11" ht="12.75" x14ac:dyDescent="0.2">
      <c r="A3232" s="66"/>
      <c r="B3232" s="66"/>
      <c r="C3232" s="67"/>
      <c r="D3232" s="67"/>
      <c r="E3232" s="67"/>
      <c r="F3232" s="66"/>
      <c r="G3232" s="68"/>
      <c r="H3232" s="68"/>
      <c r="I3232" s="70"/>
      <c r="J3232" s="66"/>
      <c r="K3232" s="66"/>
    </row>
    <row r="3233" spans="1:11" ht="12.75" x14ac:dyDescent="0.2">
      <c r="A3233" s="66"/>
      <c r="B3233" s="66"/>
      <c r="C3233" s="67"/>
      <c r="D3233" s="67"/>
      <c r="E3233" s="67"/>
      <c r="F3233" s="66"/>
      <c r="G3233" s="68"/>
      <c r="H3233" s="68"/>
      <c r="I3233" s="70"/>
      <c r="J3233" s="66"/>
      <c r="K3233" s="66"/>
    </row>
    <row r="3234" spans="1:11" ht="12.75" x14ac:dyDescent="0.2">
      <c r="A3234" s="66"/>
      <c r="B3234" s="66"/>
      <c r="C3234" s="67"/>
      <c r="D3234" s="67"/>
      <c r="E3234" s="67"/>
      <c r="F3234" s="66"/>
      <c r="G3234" s="68"/>
      <c r="H3234" s="68"/>
      <c r="I3234" s="69"/>
      <c r="J3234" s="66"/>
      <c r="K3234" s="66"/>
    </row>
    <row r="3235" spans="1:11" ht="12.75" x14ac:dyDescent="0.2">
      <c r="A3235" s="66"/>
      <c r="B3235" s="66"/>
      <c r="C3235" s="67"/>
      <c r="D3235" s="67"/>
      <c r="E3235" s="67"/>
      <c r="F3235" s="66"/>
      <c r="G3235" s="68"/>
      <c r="H3235" s="68"/>
      <c r="I3235" s="69"/>
      <c r="J3235" s="66"/>
      <c r="K3235" s="66"/>
    </row>
    <row r="3236" spans="1:11" ht="12.75" x14ac:dyDescent="0.2">
      <c r="A3236" s="66"/>
      <c r="B3236" s="66"/>
      <c r="C3236" s="67"/>
      <c r="D3236" s="67"/>
      <c r="E3236" s="67"/>
      <c r="F3236" s="66"/>
      <c r="G3236" s="68"/>
      <c r="H3236" s="68"/>
      <c r="I3236" s="69"/>
      <c r="J3236" s="66"/>
      <c r="K3236" s="66"/>
    </row>
    <row r="3237" spans="1:11" ht="12.75" x14ac:dyDescent="0.2">
      <c r="A3237" s="66"/>
      <c r="B3237" s="66"/>
      <c r="C3237" s="67"/>
      <c r="D3237" s="67"/>
      <c r="E3237" s="67"/>
      <c r="F3237" s="66"/>
      <c r="G3237" s="68"/>
      <c r="H3237" s="68"/>
      <c r="I3237" s="69"/>
      <c r="J3237" s="66"/>
      <c r="K3237" s="66"/>
    </row>
    <row r="3238" spans="1:11" ht="12.75" x14ac:dyDescent="0.2">
      <c r="A3238" s="66"/>
      <c r="B3238" s="66"/>
      <c r="C3238" s="67"/>
      <c r="D3238" s="67"/>
      <c r="E3238" s="67"/>
      <c r="F3238" s="66"/>
      <c r="G3238" s="68"/>
      <c r="H3238" s="68"/>
      <c r="I3238" s="69"/>
      <c r="J3238" s="66"/>
      <c r="K3238" s="66"/>
    </row>
    <row r="3239" spans="1:11" ht="12.75" x14ac:dyDescent="0.2">
      <c r="A3239" s="66"/>
      <c r="B3239" s="66"/>
      <c r="C3239" s="67"/>
      <c r="D3239" s="67"/>
      <c r="E3239" s="67"/>
      <c r="F3239" s="66"/>
      <c r="G3239" s="68"/>
      <c r="H3239" s="68"/>
      <c r="I3239" s="69"/>
      <c r="J3239" s="66"/>
      <c r="K3239" s="66"/>
    </row>
    <row r="3240" spans="1:11" ht="12.75" x14ac:dyDescent="0.2">
      <c r="A3240" s="66"/>
      <c r="B3240" s="66"/>
      <c r="C3240" s="67"/>
      <c r="D3240" s="67"/>
      <c r="E3240" s="67"/>
      <c r="F3240" s="66"/>
      <c r="G3240" s="68"/>
      <c r="H3240" s="68"/>
      <c r="I3240" s="69"/>
      <c r="J3240" s="66"/>
      <c r="K3240" s="66"/>
    </row>
    <row r="3241" spans="1:11" ht="12.75" x14ac:dyDescent="0.2">
      <c r="A3241" s="66"/>
      <c r="B3241" s="66"/>
      <c r="C3241" s="67"/>
      <c r="D3241" s="67"/>
      <c r="E3241" s="67"/>
      <c r="F3241" s="66"/>
      <c r="G3241" s="68"/>
      <c r="H3241" s="68"/>
      <c r="I3241" s="69"/>
      <c r="J3241" s="66"/>
      <c r="K3241" s="66"/>
    </row>
    <row r="3242" spans="1:11" ht="12.75" x14ac:dyDescent="0.2">
      <c r="A3242" s="66"/>
      <c r="B3242" s="66"/>
      <c r="C3242" s="67"/>
      <c r="D3242" s="67"/>
      <c r="E3242" s="67"/>
      <c r="F3242" s="66"/>
      <c r="G3242" s="68"/>
      <c r="H3242" s="68"/>
      <c r="I3242" s="69"/>
      <c r="J3242" s="66"/>
      <c r="K3242" s="66"/>
    </row>
    <row r="3243" spans="1:11" ht="12.75" x14ac:dyDescent="0.2">
      <c r="A3243" s="66"/>
      <c r="B3243" s="66"/>
      <c r="C3243" s="67"/>
      <c r="D3243" s="67"/>
      <c r="E3243" s="67"/>
      <c r="F3243" s="66"/>
      <c r="G3243" s="68"/>
      <c r="H3243" s="68"/>
      <c r="I3243" s="69"/>
      <c r="J3243" s="66"/>
      <c r="K3243" s="66"/>
    </row>
    <row r="3244" spans="1:11" ht="12.75" x14ac:dyDescent="0.2">
      <c r="A3244" s="66"/>
      <c r="B3244" s="66"/>
      <c r="C3244" s="67"/>
      <c r="D3244" s="67"/>
      <c r="E3244" s="67"/>
      <c r="F3244" s="66"/>
      <c r="G3244" s="68"/>
      <c r="H3244" s="68"/>
      <c r="I3244" s="69"/>
      <c r="J3244" s="66"/>
      <c r="K3244" s="66"/>
    </row>
    <row r="3245" spans="1:11" ht="12.75" x14ac:dyDescent="0.2">
      <c r="A3245" s="66"/>
      <c r="B3245" s="66"/>
      <c r="C3245" s="67"/>
      <c r="D3245" s="67"/>
      <c r="E3245" s="67"/>
      <c r="F3245" s="66"/>
      <c r="G3245" s="68"/>
      <c r="H3245" s="68"/>
      <c r="I3245" s="69"/>
      <c r="J3245" s="66"/>
      <c r="K3245" s="66"/>
    </row>
    <row r="3246" spans="1:11" ht="12.75" x14ac:dyDescent="0.2">
      <c r="A3246" s="66"/>
      <c r="B3246" s="66"/>
      <c r="C3246" s="67"/>
      <c r="D3246" s="67"/>
      <c r="E3246" s="67"/>
      <c r="F3246" s="66"/>
      <c r="G3246" s="68"/>
      <c r="H3246" s="68"/>
      <c r="I3246" s="69"/>
      <c r="J3246" s="66"/>
      <c r="K3246" s="66"/>
    </row>
    <row r="3247" spans="1:11" ht="12.75" x14ac:dyDescent="0.2">
      <c r="A3247" s="66"/>
      <c r="B3247" s="66"/>
      <c r="C3247" s="67"/>
      <c r="D3247" s="67"/>
      <c r="E3247" s="67"/>
      <c r="F3247" s="66"/>
      <c r="G3247" s="68"/>
      <c r="H3247" s="68"/>
      <c r="I3247" s="69"/>
      <c r="J3247" s="66"/>
      <c r="K3247" s="66"/>
    </row>
    <row r="3248" spans="1:11" ht="12.75" x14ac:dyDescent="0.2">
      <c r="A3248" s="66"/>
      <c r="B3248" s="66"/>
      <c r="C3248" s="67"/>
      <c r="D3248" s="67"/>
      <c r="E3248" s="67"/>
      <c r="F3248" s="66"/>
      <c r="G3248" s="68"/>
      <c r="H3248" s="68"/>
      <c r="I3248" s="69"/>
      <c r="J3248" s="66"/>
      <c r="K3248" s="66"/>
    </row>
    <row r="3249" spans="1:11" ht="12.75" x14ac:dyDescent="0.2">
      <c r="A3249" s="66"/>
      <c r="B3249" s="66"/>
      <c r="C3249" s="67"/>
      <c r="D3249" s="67"/>
      <c r="E3249" s="67"/>
      <c r="F3249" s="66"/>
      <c r="G3249" s="68"/>
      <c r="H3249" s="68"/>
      <c r="I3249" s="69"/>
      <c r="J3249" s="66"/>
      <c r="K3249" s="66"/>
    </row>
    <row r="3250" spans="1:11" ht="12.75" x14ac:dyDescent="0.2">
      <c r="A3250" s="66"/>
      <c r="B3250" s="66"/>
      <c r="C3250" s="67"/>
      <c r="D3250" s="67"/>
      <c r="E3250" s="67"/>
      <c r="F3250" s="66"/>
      <c r="G3250" s="68"/>
      <c r="H3250" s="68"/>
      <c r="I3250" s="69"/>
      <c r="J3250" s="66"/>
      <c r="K3250" s="66"/>
    </row>
    <row r="3251" spans="1:11" ht="12.75" x14ac:dyDescent="0.2">
      <c r="A3251" s="66"/>
      <c r="B3251" s="66"/>
      <c r="C3251" s="67"/>
      <c r="D3251" s="67"/>
      <c r="E3251" s="67"/>
      <c r="F3251" s="66"/>
      <c r="G3251" s="68"/>
      <c r="H3251" s="68"/>
      <c r="I3251" s="69"/>
      <c r="J3251" s="66"/>
      <c r="K3251" s="66"/>
    </row>
    <row r="3252" spans="1:11" ht="12.75" x14ac:dyDescent="0.2">
      <c r="A3252" s="66"/>
      <c r="B3252" s="66"/>
      <c r="C3252" s="67"/>
      <c r="D3252" s="67"/>
      <c r="E3252" s="67"/>
      <c r="F3252" s="66"/>
      <c r="G3252" s="68"/>
      <c r="H3252" s="68"/>
      <c r="I3252" s="69"/>
      <c r="J3252" s="66"/>
      <c r="K3252" s="66"/>
    </row>
    <row r="3253" spans="1:11" ht="12.75" x14ac:dyDescent="0.2">
      <c r="A3253" s="66"/>
      <c r="B3253" s="66"/>
      <c r="C3253" s="67"/>
      <c r="D3253" s="67"/>
      <c r="E3253" s="67"/>
      <c r="F3253" s="66"/>
      <c r="G3253" s="68"/>
      <c r="H3253" s="68"/>
      <c r="I3253" s="69"/>
      <c r="J3253" s="66"/>
      <c r="K3253" s="66"/>
    </row>
    <row r="3254" spans="1:11" ht="12.75" x14ac:dyDescent="0.2">
      <c r="A3254" s="66"/>
      <c r="B3254" s="66"/>
      <c r="C3254" s="67"/>
      <c r="D3254" s="67"/>
      <c r="E3254" s="67"/>
      <c r="F3254" s="66"/>
      <c r="G3254" s="68"/>
      <c r="H3254" s="68"/>
      <c r="I3254" s="69"/>
      <c r="J3254" s="66"/>
      <c r="K3254" s="66"/>
    </row>
    <row r="3255" spans="1:11" ht="12.75" x14ac:dyDescent="0.2">
      <c r="A3255" s="66"/>
      <c r="B3255" s="66"/>
      <c r="C3255" s="67"/>
      <c r="D3255" s="67"/>
      <c r="E3255" s="67"/>
      <c r="F3255" s="66"/>
      <c r="G3255" s="68"/>
      <c r="H3255" s="68"/>
      <c r="I3255" s="69"/>
      <c r="J3255" s="66"/>
      <c r="K3255" s="66"/>
    </row>
    <row r="3256" spans="1:11" ht="12.75" x14ac:dyDescent="0.2">
      <c r="A3256" s="66"/>
      <c r="B3256" s="66"/>
      <c r="C3256" s="67"/>
      <c r="D3256" s="67"/>
      <c r="E3256" s="67"/>
      <c r="F3256" s="66"/>
      <c r="G3256" s="68"/>
      <c r="H3256" s="68"/>
      <c r="I3256" s="69"/>
      <c r="J3256" s="66"/>
      <c r="K3256" s="66"/>
    </row>
    <row r="3257" spans="1:11" ht="12.75" x14ac:dyDescent="0.2">
      <c r="A3257" s="66"/>
      <c r="B3257" s="66"/>
      <c r="C3257" s="67"/>
      <c r="D3257" s="67"/>
      <c r="E3257" s="67"/>
      <c r="F3257" s="66"/>
      <c r="G3257" s="68"/>
      <c r="H3257" s="68"/>
      <c r="I3257" s="69"/>
      <c r="J3257" s="66"/>
      <c r="K3257" s="66"/>
    </row>
    <row r="3258" spans="1:11" ht="12.75" x14ac:dyDescent="0.2">
      <c r="A3258" s="66"/>
      <c r="B3258" s="66"/>
      <c r="C3258" s="67"/>
      <c r="D3258" s="67"/>
      <c r="E3258" s="67"/>
      <c r="F3258" s="66"/>
      <c r="G3258" s="68"/>
      <c r="H3258" s="68"/>
      <c r="I3258" s="69"/>
      <c r="J3258" s="66"/>
      <c r="K3258" s="66"/>
    </row>
    <row r="3259" spans="1:11" ht="12.75" x14ac:dyDescent="0.2">
      <c r="A3259" s="66"/>
      <c r="B3259" s="66"/>
      <c r="C3259" s="67"/>
      <c r="D3259" s="67"/>
      <c r="E3259" s="67"/>
      <c r="F3259" s="66"/>
      <c r="G3259" s="68"/>
      <c r="H3259" s="68"/>
      <c r="I3259" s="69"/>
      <c r="J3259" s="66"/>
      <c r="K3259" s="66"/>
    </row>
    <row r="3260" spans="1:11" ht="12.75" x14ac:dyDescent="0.2">
      <c r="A3260" s="66"/>
      <c r="B3260" s="66"/>
      <c r="C3260" s="67"/>
      <c r="D3260" s="67"/>
      <c r="E3260" s="67"/>
      <c r="F3260" s="66"/>
      <c r="G3260" s="68"/>
      <c r="H3260" s="68"/>
      <c r="I3260" s="69"/>
      <c r="J3260" s="66"/>
      <c r="K3260" s="66"/>
    </row>
    <row r="3261" spans="1:11" ht="12.75" x14ac:dyDescent="0.2">
      <c r="A3261" s="66"/>
      <c r="B3261" s="66"/>
      <c r="C3261" s="67"/>
      <c r="D3261" s="67"/>
      <c r="E3261" s="67"/>
      <c r="F3261" s="66"/>
      <c r="G3261" s="68"/>
      <c r="H3261" s="68"/>
      <c r="I3261" s="69"/>
      <c r="J3261" s="66"/>
      <c r="K3261" s="66"/>
    </row>
    <row r="3262" spans="1:11" ht="12.75" x14ac:dyDescent="0.2">
      <c r="A3262" s="66"/>
      <c r="B3262" s="66"/>
      <c r="C3262" s="67"/>
      <c r="D3262" s="67"/>
      <c r="E3262" s="67"/>
      <c r="F3262" s="66"/>
      <c r="G3262" s="68"/>
      <c r="H3262" s="68"/>
      <c r="I3262" s="69"/>
      <c r="J3262" s="66"/>
      <c r="K3262" s="66"/>
    </row>
    <row r="3263" spans="1:11" ht="12.75" x14ac:dyDescent="0.2">
      <c r="A3263" s="66"/>
      <c r="B3263" s="66"/>
      <c r="C3263" s="67"/>
      <c r="D3263" s="67"/>
      <c r="E3263" s="67"/>
      <c r="F3263" s="66"/>
      <c r="G3263" s="68"/>
      <c r="H3263" s="68"/>
      <c r="I3263" s="69"/>
      <c r="J3263" s="66"/>
      <c r="K3263" s="66"/>
    </row>
    <row r="3264" spans="1:11" ht="12.75" x14ac:dyDescent="0.2">
      <c r="A3264" s="66"/>
      <c r="B3264" s="66"/>
      <c r="C3264" s="67"/>
      <c r="D3264" s="67"/>
      <c r="E3264" s="67"/>
      <c r="F3264" s="66"/>
      <c r="G3264" s="68"/>
      <c r="H3264" s="68"/>
      <c r="I3264" s="69"/>
      <c r="J3264" s="66"/>
      <c r="K3264" s="66"/>
    </row>
    <row r="3265" spans="1:11" ht="12.75" x14ac:dyDescent="0.2">
      <c r="A3265" s="66"/>
      <c r="B3265" s="66"/>
      <c r="C3265" s="67"/>
      <c r="D3265" s="67"/>
      <c r="E3265" s="67"/>
      <c r="F3265" s="66"/>
      <c r="G3265" s="68"/>
      <c r="H3265" s="68"/>
      <c r="I3265" s="69"/>
      <c r="J3265" s="66"/>
      <c r="K3265" s="66"/>
    </row>
    <row r="3266" spans="1:11" ht="12.75" x14ac:dyDescent="0.2">
      <c r="A3266" s="66"/>
      <c r="B3266" s="66"/>
      <c r="C3266" s="67"/>
      <c r="D3266" s="67"/>
      <c r="E3266" s="67"/>
      <c r="F3266" s="66"/>
      <c r="G3266" s="68"/>
      <c r="H3266" s="68"/>
      <c r="I3266" s="69"/>
      <c r="J3266" s="66"/>
      <c r="K3266" s="66"/>
    </row>
    <row r="3267" spans="1:11" ht="12.75" x14ac:dyDescent="0.2">
      <c r="A3267" s="66"/>
      <c r="B3267" s="66"/>
      <c r="C3267" s="67"/>
      <c r="D3267" s="67"/>
      <c r="E3267" s="67"/>
      <c r="F3267" s="66"/>
      <c r="G3267" s="68"/>
      <c r="H3267" s="68"/>
      <c r="I3267" s="69"/>
      <c r="J3267" s="66"/>
      <c r="K3267" s="66"/>
    </row>
    <row r="3268" spans="1:11" ht="12.75" x14ac:dyDescent="0.2">
      <c r="A3268" s="66"/>
      <c r="B3268" s="66"/>
      <c r="C3268" s="67"/>
      <c r="D3268" s="67"/>
      <c r="E3268" s="67"/>
      <c r="F3268" s="66"/>
      <c r="G3268" s="68"/>
      <c r="H3268" s="68"/>
      <c r="I3268" s="69"/>
      <c r="J3268" s="66"/>
      <c r="K3268" s="66"/>
    </row>
    <row r="3269" spans="1:11" ht="12.75" x14ac:dyDescent="0.2">
      <c r="A3269" s="66"/>
      <c r="B3269" s="66"/>
      <c r="C3269" s="67"/>
      <c r="D3269" s="67"/>
      <c r="E3269" s="67"/>
      <c r="F3269" s="66"/>
      <c r="G3269" s="68"/>
      <c r="H3269" s="68"/>
      <c r="I3269" s="69"/>
      <c r="J3269" s="66"/>
      <c r="K3269" s="66"/>
    </row>
    <row r="3270" spans="1:11" ht="12.75" x14ac:dyDescent="0.2">
      <c r="A3270" s="66"/>
      <c r="B3270" s="66"/>
      <c r="C3270" s="67"/>
      <c r="D3270" s="67"/>
      <c r="E3270" s="67"/>
      <c r="F3270" s="66"/>
      <c r="G3270" s="68"/>
      <c r="H3270" s="68"/>
      <c r="I3270" s="69"/>
      <c r="J3270" s="66"/>
      <c r="K3270" s="66"/>
    </row>
    <row r="3271" spans="1:11" ht="12.75" x14ac:dyDescent="0.2">
      <c r="A3271" s="66"/>
      <c r="B3271" s="66"/>
      <c r="C3271" s="67"/>
      <c r="D3271" s="67"/>
      <c r="E3271" s="67"/>
      <c r="F3271" s="66"/>
      <c r="G3271" s="68"/>
      <c r="H3271" s="68"/>
      <c r="I3271" s="69"/>
      <c r="J3271" s="66"/>
      <c r="K3271" s="66"/>
    </row>
    <row r="3272" spans="1:11" ht="12.75" x14ac:dyDescent="0.2">
      <c r="A3272" s="66"/>
      <c r="B3272" s="66"/>
      <c r="C3272" s="67"/>
      <c r="D3272" s="67"/>
      <c r="E3272" s="67"/>
      <c r="F3272" s="66"/>
      <c r="G3272" s="68"/>
      <c r="H3272" s="68"/>
      <c r="I3272" s="69"/>
      <c r="J3272" s="66"/>
      <c r="K3272" s="66"/>
    </row>
    <row r="3273" spans="1:11" ht="12.75" x14ac:dyDescent="0.2">
      <c r="A3273" s="66"/>
      <c r="B3273" s="66"/>
      <c r="C3273" s="67"/>
      <c r="D3273" s="67"/>
      <c r="E3273" s="67"/>
      <c r="F3273" s="66"/>
      <c r="G3273" s="68"/>
      <c r="H3273" s="68"/>
      <c r="I3273" s="69"/>
      <c r="J3273" s="66"/>
      <c r="K3273" s="66"/>
    </row>
    <row r="3274" spans="1:11" ht="12.75" x14ac:dyDescent="0.2">
      <c r="A3274" s="66"/>
      <c r="B3274" s="66"/>
      <c r="C3274" s="67"/>
      <c r="D3274" s="67"/>
      <c r="E3274" s="67"/>
      <c r="F3274" s="66"/>
      <c r="G3274" s="68"/>
      <c r="H3274" s="68"/>
      <c r="I3274" s="69"/>
      <c r="J3274" s="66"/>
      <c r="K3274" s="66"/>
    </row>
    <row r="3275" spans="1:11" ht="12.75" x14ac:dyDescent="0.2">
      <c r="A3275" s="66"/>
      <c r="B3275" s="66"/>
      <c r="C3275" s="67"/>
      <c r="D3275" s="67"/>
      <c r="E3275" s="67"/>
      <c r="F3275" s="66"/>
      <c r="G3275" s="68"/>
      <c r="H3275" s="68"/>
      <c r="I3275" s="69"/>
      <c r="J3275" s="66"/>
      <c r="K3275" s="66"/>
    </row>
    <row r="3276" spans="1:11" ht="12.75" x14ac:dyDescent="0.2">
      <c r="A3276" s="66"/>
      <c r="B3276" s="66"/>
      <c r="C3276" s="67"/>
      <c r="D3276" s="67"/>
      <c r="E3276" s="67"/>
      <c r="F3276" s="66"/>
      <c r="G3276" s="68"/>
      <c r="H3276" s="68"/>
      <c r="I3276" s="69"/>
      <c r="J3276" s="66"/>
      <c r="K3276" s="66"/>
    </row>
    <row r="3277" spans="1:11" ht="12.75" x14ac:dyDescent="0.2">
      <c r="A3277" s="66"/>
      <c r="B3277" s="66"/>
      <c r="C3277" s="67"/>
      <c r="D3277" s="67"/>
      <c r="E3277" s="67"/>
      <c r="F3277" s="66"/>
      <c r="G3277" s="68"/>
      <c r="H3277" s="68"/>
      <c r="I3277" s="69"/>
      <c r="J3277" s="66"/>
      <c r="K3277" s="66"/>
    </row>
    <row r="3278" spans="1:11" ht="12.75" x14ac:dyDescent="0.2">
      <c r="A3278" s="66"/>
      <c r="B3278" s="66"/>
      <c r="C3278" s="67"/>
      <c r="D3278" s="67"/>
      <c r="E3278" s="67"/>
      <c r="F3278" s="66"/>
      <c r="G3278" s="68"/>
      <c r="H3278" s="68"/>
      <c r="I3278" s="69"/>
      <c r="J3278" s="66"/>
      <c r="K3278" s="66"/>
    </row>
    <row r="3279" spans="1:11" ht="12.75" x14ac:dyDescent="0.2">
      <c r="A3279" s="66"/>
      <c r="B3279" s="66"/>
      <c r="C3279" s="67"/>
      <c r="D3279" s="67"/>
      <c r="E3279" s="67"/>
      <c r="F3279" s="66"/>
      <c r="G3279" s="68"/>
      <c r="H3279" s="68"/>
      <c r="I3279" s="69"/>
      <c r="J3279" s="66"/>
      <c r="K3279" s="66"/>
    </row>
    <row r="3280" spans="1:11" ht="12.75" x14ac:dyDescent="0.2">
      <c r="A3280" s="66"/>
      <c r="B3280" s="66"/>
      <c r="C3280" s="67"/>
      <c r="D3280" s="67"/>
      <c r="E3280" s="67"/>
      <c r="F3280" s="66"/>
      <c r="G3280" s="68"/>
      <c r="H3280" s="68"/>
      <c r="I3280" s="69"/>
      <c r="J3280" s="66"/>
      <c r="K3280" s="66"/>
    </row>
    <row r="3281" spans="1:11" ht="12.75" x14ac:dyDescent="0.2">
      <c r="A3281" s="66"/>
      <c r="B3281" s="66"/>
      <c r="C3281" s="67"/>
      <c r="D3281" s="67"/>
      <c r="E3281" s="67"/>
      <c r="F3281" s="66"/>
      <c r="G3281" s="68"/>
      <c r="H3281" s="68"/>
      <c r="I3281" s="69"/>
      <c r="J3281" s="66"/>
      <c r="K3281" s="66"/>
    </row>
    <row r="3282" spans="1:11" ht="12.75" x14ac:dyDescent="0.2">
      <c r="A3282" s="66"/>
      <c r="B3282" s="66"/>
      <c r="C3282" s="67"/>
      <c r="D3282" s="67"/>
      <c r="E3282" s="67"/>
      <c r="F3282" s="66"/>
      <c r="G3282" s="68"/>
      <c r="H3282" s="68"/>
      <c r="I3282" s="69"/>
      <c r="J3282" s="66"/>
      <c r="K3282" s="66"/>
    </row>
    <row r="3283" spans="1:11" ht="12.75" x14ac:dyDescent="0.2">
      <c r="A3283" s="66"/>
      <c r="B3283" s="66"/>
      <c r="C3283" s="67"/>
      <c r="D3283" s="67"/>
      <c r="E3283" s="67"/>
      <c r="F3283" s="66"/>
      <c r="G3283" s="68"/>
      <c r="H3283" s="68"/>
      <c r="I3283" s="73"/>
      <c r="J3283" s="66"/>
      <c r="K3283" s="66"/>
    </row>
    <row r="3284" spans="1:11" ht="12.75" x14ac:dyDescent="0.2">
      <c r="A3284" s="66"/>
      <c r="B3284" s="66"/>
      <c r="C3284" s="67"/>
      <c r="D3284" s="67"/>
      <c r="E3284" s="67"/>
      <c r="F3284" s="66"/>
      <c r="G3284" s="68"/>
      <c r="H3284" s="68"/>
      <c r="I3284" s="69"/>
      <c r="J3284" s="66"/>
      <c r="K3284" s="66"/>
    </row>
    <row r="3285" spans="1:11" ht="12.75" x14ac:dyDescent="0.2">
      <c r="A3285" s="66"/>
      <c r="B3285" s="66"/>
      <c r="C3285" s="67"/>
      <c r="D3285" s="67"/>
      <c r="E3285" s="67"/>
      <c r="F3285" s="66"/>
      <c r="G3285" s="68"/>
      <c r="H3285" s="68"/>
      <c r="I3285" s="69"/>
      <c r="J3285" s="66"/>
      <c r="K3285" s="66"/>
    </row>
    <row r="3286" spans="1:11" ht="12.75" x14ac:dyDescent="0.2">
      <c r="A3286" s="66"/>
      <c r="B3286" s="66"/>
      <c r="C3286" s="67"/>
      <c r="D3286" s="67"/>
      <c r="E3286" s="67"/>
      <c r="F3286" s="66"/>
      <c r="G3286" s="68"/>
      <c r="H3286" s="68"/>
      <c r="I3286" s="69"/>
      <c r="J3286" s="66"/>
      <c r="K3286" s="66"/>
    </row>
    <row r="3287" spans="1:11" ht="12.75" x14ac:dyDescent="0.2">
      <c r="A3287" s="66"/>
      <c r="B3287" s="66"/>
      <c r="C3287" s="67"/>
      <c r="D3287" s="67"/>
      <c r="E3287" s="67"/>
      <c r="F3287" s="66"/>
      <c r="G3287" s="68"/>
      <c r="H3287" s="68"/>
      <c r="I3287" s="69"/>
      <c r="J3287" s="66"/>
      <c r="K3287" s="66"/>
    </row>
    <row r="3288" spans="1:11" ht="12.75" x14ac:dyDescent="0.2">
      <c r="A3288" s="66"/>
      <c r="B3288" s="66"/>
      <c r="C3288" s="67"/>
      <c r="D3288" s="67"/>
      <c r="E3288" s="67"/>
      <c r="F3288" s="66"/>
      <c r="G3288" s="68"/>
      <c r="H3288" s="68"/>
      <c r="I3288" s="69"/>
      <c r="J3288" s="66"/>
      <c r="K3288" s="66"/>
    </row>
    <row r="3289" spans="1:11" ht="12.75" x14ac:dyDescent="0.2">
      <c r="A3289" s="66"/>
      <c r="B3289" s="66"/>
      <c r="C3289" s="67"/>
      <c r="D3289" s="67"/>
      <c r="E3289" s="67"/>
      <c r="F3289" s="66"/>
      <c r="G3289" s="68"/>
      <c r="H3289" s="68"/>
      <c r="I3289" s="69"/>
      <c r="J3289" s="66"/>
      <c r="K3289" s="66"/>
    </row>
    <row r="3290" spans="1:11" ht="12.75" x14ac:dyDescent="0.2">
      <c r="A3290" s="66"/>
      <c r="B3290" s="66"/>
      <c r="C3290" s="67"/>
      <c r="D3290" s="67"/>
      <c r="E3290" s="67"/>
      <c r="F3290" s="66"/>
      <c r="G3290" s="68"/>
      <c r="H3290" s="68"/>
      <c r="I3290" s="69"/>
      <c r="J3290" s="66"/>
      <c r="K3290" s="66"/>
    </row>
    <row r="3291" spans="1:11" ht="12.75" x14ac:dyDescent="0.2">
      <c r="A3291" s="66"/>
      <c r="B3291" s="66"/>
      <c r="C3291" s="67"/>
      <c r="D3291" s="67"/>
      <c r="E3291" s="67"/>
      <c r="F3291" s="66"/>
      <c r="G3291" s="68"/>
      <c r="H3291" s="68"/>
      <c r="I3291" s="69"/>
      <c r="J3291" s="66"/>
      <c r="K3291" s="66"/>
    </row>
    <row r="3292" spans="1:11" ht="12.75" x14ac:dyDescent="0.2">
      <c r="A3292" s="66"/>
      <c r="B3292" s="66"/>
      <c r="C3292" s="67"/>
      <c r="D3292" s="67"/>
      <c r="E3292" s="67"/>
      <c r="F3292" s="66"/>
      <c r="G3292" s="68"/>
      <c r="H3292" s="68"/>
      <c r="I3292" s="69"/>
      <c r="J3292" s="66"/>
      <c r="K3292" s="66"/>
    </row>
    <row r="3293" spans="1:11" ht="12.75" x14ac:dyDescent="0.2">
      <c r="A3293" s="66"/>
      <c r="B3293" s="66"/>
      <c r="C3293" s="67"/>
      <c r="D3293" s="67"/>
      <c r="E3293" s="67"/>
      <c r="F3293" s="66"/>
      <c r="G3293" s="68"/>
      <c r="H3293" s="68"/>
      <c r="I3293" s="69"/>
      <c r="J3293" s="66"/>
      <c r="K3293" s="66"/>
    </row>
    <row r="3294" spans="1:11" ht="12.75" x14ac:dyDescent="0.2">
      <c r="A3294" s="66"/>
      <c r="B3294" s="66"/>
      <c r="C3294" s="67"/>
      <c r="D3294" s="67"/>
      <c r="E3294" s="67"/>
      <c r="F3294" s="66"/>
      <c r="G3294" s="68"/>
      <c r="H3294" s="68"/>
      <c r="I3294" s="69"/>
      <c r="J3294" s="66"/>
      <c r="K3294" s="66"/>
    </row>
    <row r="3295" spans="1:11" ht="12.75" x14ac:dyDescent="0.2">
      <c r="A3295" s="66"/>
      <c r="B3295" s="66"/>
      <c r="C3295" s="67"/>
      <c r="D3295" s="67"/>
      <c r="E3295" s="67"/>
      <c r="F3295" s="66"/>
      <c r="G3295" s="68"/>
      <c r="H3295" s="68"/>
      <c r="I3295" s="69"/>
      <c r="J3295" s="66"/>
      <c r="K3295" s="66"/>
    </row>
    <row r="3296" spans="1:11" ht="12.75" x14ac:dyDescent="0.2">
      <c r="A3296" s="66"/>
      <c r="B3296" s="66"/>
      <c r="C3296" s="67"/>
      <c r="D3296" s="67"/>
      <c r="E3296" s="67"/>
      <c r="F3296" s="66"/>
      <c r="G3296" s="68"/>
      <c r="H3296" s="68"/>
      <c r="I3296" s="69"/>
      <c r="J3296" s="66"/>
      <c r="K3296" s="66"/>
    </row>
    <row r="3297" spans="1:11" ht="12.75" x14ac:dyDescent="0.2">
      <c r="A3297" s="66"/>
      <c r="B3297" s="66"/>
      <c r="C3297" s="67"/>
      <c r="D3297" s="67"/>
      <c r="E3297" s="67"/>
      <c r="F3297" s="66"/>
      <c r="G3297" s="68"/>
      <c r="H3297" s="68"/>
      <c r="I3297" s="69"/>
      <c r="J3297" s="66"/>
      <c r="K3297" s="66"/>
    </row>
    <row r="3298" spans="1:11" ht="12.75" x14ac:dyDescent="0.2">
      <c r="A3298" s="66"/>
      <c r="B3298" s="66"/>
      <c r="C3298" s="67"/>
      <c r="D3298" s="67"/>
      <c r="E3298" s="67"/>
      <c r="F3298" s="66"/>
      <c r="G3298" s="68"/>
      <c r="H3298" s="68"/>
      <c r="I3298" s="69"/>
      <c r="J3298" s="66"/>
      <c r="K3298" s="66"/>
    </row>
    <row r="3299" spans="1:11" ht="12.75" x14ac:dyDescent="0.2">
      <c r="A3299" s="66"/>
      <c r="B3299" s="66"/>
      <c r="C3299" s="67"/>
      <c r="D3299" s="67"/>
      <c r="E3299" s="67"/>
      <c r="F3299" s="66"/>
      <c r="G3299" s="68"/>
      <c r="H3299" s="68"/>
      <c r="I3299" s="69"/>
      <c r="J3299" s="66"/>
      <c r="K3299" s="66"/>
    </row>
    <row r="3300" spans="1:11" ht="12.75" x14ac:dyDescent="0.2">
      <c r="A3300" s="66"/>
      <c r="B3300" s="66"/>
      <c r="C3300" s="67"/>
      <c r="D3300" s="67"/>
      <c r="E3300" s="67"/>
      <c r="F3300" s="66"/>
      <c r="G3300" s="68"/>
      <c r="H3300" s="68"/>
      <c r="I3300" s="69"/>
      <c r="J3300" s="66"/>
      <c r="K3300" s="66"/>
    </row>
    <row r="3301" spans="1:11" ht="12.75" x14ac:dyDescent="0.2">
      <c r="A3301" s="66"/>
      <c r="B3301" s="66"/>
      <c r="C3301" s="67"/>
      <c r="D3301" s="67"/>
      <c r="E3301" s="67"/>
      <c r="F3301" s="66"/>
      <c r="G3301" s="68"/>
      <c r="H3301" s="68"/>
      <c r="I3301" s="69"/>
      <c r="J3301" s="66"/>
      <c r="K3301" s="66"/>
    </row>
    <row r="3302" spans="1:11" ht="12.75" x14ac:dyDescent="0.2">
      <c r="A3302" s="66"/>
      <c r="B3302" s="66"/>
      <c r="C3302" s="67"/>
      <c r="D3302" s="67"/>
      <c r="E3302" s="67"/>
      <c r="F3302" s="66"/>
      <c r="G3302" s="68"/>
      <c r="H3302" s="68"/>
      <c r="I3302" s="69"/>
      <c r="J3302" s="66"/>
      <c r="K3302" s="66"/>
    </row>
    <row r="3303" spans="1:11" ht="12.75" x14ac:dyDescent="0.2">
      <c r="A3303" s="66"/>
      <c r="B3303" s="66"/>
      <c r="C3303" s="67"/>
      <c r="D3303" s="67"/>
      <c r="E3303" s="67"/>
      <c r="F3303" s="66"/>
      <c r="G3303" s="68"/>
      <c r="H3303" s="68"/>
      <c r="I3303" s="69"/>
      <c r="J3303" s="66"/>
      <c r="K3303" s="66"/>
    </row>
    <row r="3304" spans="1:11" ht="12.75" x14ac:dyDescent="0.2">
      <c r="A3304" s="66"/>
      <c r="B3304" s="66"/>
      <c r="C3304" s="67"/>
      <c r="D3304" s="67"/>
      <c r="E3304" s="67"/>
      <c r="F3304" s="66"/>
      <c r="G3304" s="68"/>
      <c r="H3304" s="68"/>
      <c r="I3304" s="69"/>
      <c r="J3304" s="66"/>
      <c r="K3304" s="66"/>
    </row>
    <row r="3305" spans="1:11" ht="12.75" x14ac:dyDescent="0.2">
      <c r="A3305" s="66"/>
      <c r="B3305" s="66"/>
      <c r="C3305" s="67"/>
      <c r="D3305" s="67"/>
      <c r="E3305" s="67"/>
      <c r="F3305" s="66"/>
      <c r="G3305" s="68"/>
      <c r="H3305" s="68"/>
      <c r="I3305" s="69"/>
      <c r="J3305" s="66"/>
      <c r="K3305" s="66"/>
    </row>
    <row r="3306" spans="1:11" ht="12.75" x14ac:dyDescent="0.2">
      <c r="A3306" s="66"/>
      <c r="B3306" s="66"/>
      <c r="C3306" s="67"/>
      <c r="D3306" s="67"/>
      <c r="E3306" s="67"/>
      <c r="F3306" s="66"/>
      <c r="G3306" s="68"/>
      <c r="H3306" s="68"/>
      <c r="I3306" s="69"/>
      <c r="J3306" s="66"/>
      <c r="K3306" s="66"/>
    </row>
    <row r="3307" spans="1:11" ht="12.75" x14ac:dyDescent="0.2">
      <c r="A3307" s="66"/>
      <c r="B3307" s="66"/>
      <c r="C3307" s="67"/>
      <c r="D3307" s="67"/>
      <c r="E3307" s="67"/>
      <c r="F3307" s="66"/>
      <c r="G3307" s="68"/>
      <c r="H3307" s="68"/>
      <c r="I3307" s="69"/>
      <c r="J3307" s="66"/>
      <c r="K3307" s="66"/>
    </row>
    <row r="3308" spans="1:11" ht="12.75" x14ac:dyDescent="0.2">
      <c r="A3308" s="66"/>
      <c r="B3308" s="66"/>
      <c r="C3308" s="67"/>
      <c r="D3308" s="67"/>
      <c r="E3308" s="67"/>
      <c r="F3308" s="66"/>
      <c r="G3308" s="68"/>
      <c r="H3308" s="68"/>
      <c r="I3308" s="69"/>
      <c r="J3308" s="66"/>
      <c r="K3308" s="66"/>
    </row>
    <row r="3309" spans="1:11" ht="12.75" x14ac:dyDescent="0.2">
      <c r="A3309" s="66"/>
      <c r="B3309" s="66"/>
      <c r="C3309" s="67"/>
      <c r="D3309" s="67"/>
      <c r="E3309" s="67"/>
      <c r="F3309" s="66"/>
      <c r="G3309" s="68"/>
      <c r="H3309" s="68"/>
      <c r="I3309" s="69"/>
      <c r="J3309" s="66"/>
      <c r="K3309" s="66"/>
    </row>
    <row r="3310" spans="1:11" ht="12.75" x14ac:dyDescent="0.2">
      <c r="A3310" s="66"/>
      <c r="B3310" s="66"/>
      <c r="C3310" s="67"/>
      <c r="D3310" s="67"/>
      <c r="E3310" s="67"/>
      <c r="F3310" s="66"/>
      <c r="G3310" s="68"/>
      <c r="H3310" s="68"/>
      <c r="I3310" s="69"/>
      <c r="J3310" s="66"/>
      <c r="K3310" s="66"/>
    </row>
    <row r="3311" spans="1:11" ht="12.75" x14ac:dyDescent="0.2">
      <c r="A3311" s="66"/>
      <c r="B3311" s="66"/>
      <c r="C3311" s="67"/>
      <c r="D3311" s="67"/>
      <c r="E3311" s="67"/>
      <c r="F3311" s="66"/>
      <c r="G3311" s="68"/>
      <c r="H3311" s="68"/>
      <c r="I3311" s="69"/>
      <c r="J3311" s="66"/>
      <c r="K3311" s="66"/>
    </row>
    <row r="3312" spans="1:11" ht="12.75" x14ac:dyDescent="0.2">
      <c r="A3312" s="66"/>
      <c r="B3312" s="66"/>
      <c r="C3312" s="67"/>
      <c r="D3312" s="67"/>
      <c r="E3312" s="67"/>
      <c r="F3312" s="66"/>
      <c r="G3312" s="68"/>
      <c r="H3312" s="68"/>
      <c r="I3312" s="69"/>
      <c r="J3312" s="66"/>
      <c r="K3312" s="66"/>
    </row>
    <row r="3313" spans="1:11" ht="12.75" x14ac:dyDescent="0.2">
      <c r="A3313" s="66"/>
      <c r="B3313" s="66"/>
      <c r="C3313" s="67"/>
      <c r="D3313" s="67"/>
      <c r="E3313" s="67"/>
      <c r="F3313" s="66"/>
      <c r="G3313" s="68"/>
      <c r="H3313" s="68"/>
      <c r="I3313" s="69"/>
      <c r="J3313" s="66"/>
      <c r="K3313" s="66"/>
    </row>
    <row r="3314" spans="1:11" ht="12.75" x14ac:dyDescent="0.2">
      <c r="A3314" s="66"/>
      <c r="B3314" s="66"/>
      <c r="C3314" s="67"/>
      <c r="D3314" s="67"/>
      <c r="E3314" s="67"/>
      <c r="F3314" s="66"/>
      <c r="G3314" s="68"/>
      <c r="H3314" s="68"/>
      <c r="I3314" s="69"/>
      <c r="J3314" s="66"/>
      <c r="K3314" s="66"/>
    </row>
    <row r="3315" spans="1:11" ht="12.75" x14ac:dyDescent="0.2">
      <c r="A3315" s="66"/>
      <c r="B3315" s="66"/>
      <c r="C3315" s="67"/>
      <c r="D3315" s="67"/>
      <c r="E3315" s="67"/>
      <c r="F3315" s="66"/>
      <c r="G3315" s="68"/>
      <c r="H3315" s="68"/>
      <c r="I3315" s="69"/>
      <c r="J3315" s="66"/>
      <c r="K3315" s="66"/>
    </row>
    <row r="3316" spans="1:11" ht="12.75" x14ac:dyDescent="0.2">
      <c r="A3316" s="66"/>
      <c r="B3316" s="66"/>
      <c r="C3316" s="67"/>
      <c r="D3316" s="67"/>
      <c r="E3316" s="67"/>
      <c r="F3316" s="66"/>
      <c r="G3316" s="68"/>
      <c r="H3316" s="68"/>
      <c r="I3316" s="69"/>
      <c r="J3316" s="66"/>
      <c r="K3316" s="66"/>
    </row>
    <row r="3317" spans="1:11" ht="12.75" x14ac:dyDescent="0.2">
      <c r="A3317" s="66"/>
      <c r="B3317" s="66"/>
      <c r="C3317" s="67"/>
      <c r="D3317" s="67"/>
      <c r="E3317" s="67"/>
      <c r="F3317" s="66"/>
      <c r="G3317" s="68"/>
      <c r="H3317" s="68"/>
      <c r="I3317" s="69"/>
      <c r="J3317" s="66"/>
      <c r="K3317" s="66"/>
    </row>
    <row r="3318" spans="1:11" ht="12.75" x14ac:dyDescent="0.2">
      <c r="A3318" s="66"/>
      <c r="B3318" s="66"/>
      <c r="C3318" s="67"/>
      <c r="D3318" s="67"/>
      <c r="E3318" s="67"/>
      <c r="F3318" s="66"/>
      <c r="G3318" s="68"/>
      <c r="H3318" s="68"/>
      <c r="I3318" s="69"/>
      <c r="J3318" s="66"/>
      <c r="K3318" s="66"/>
    </row>
    <row r="3319" spans="1:11" ht="12.75" x14ac:dyDescent="0.2">
      <c r="A3319" s="66"/>
      <c r="B3319" s="66"/>
      <c r="C3319" s="67"/>
      <c r="D3319" s="67"/>
      <c r="E3319" s="67"/>
      <c r="F3319" s="66"/>
      <c r="G3319" s="68"/>
      <c r="H3319" s="68"/>
      <c r="I3319" s="69"/>
      <c r="J3319" s="66"/>
      <c r="K3319" s="66"/>
    </row>
    <row r="3320" spans="1:11" ht="12.75" x14ac:dyDescent="0.2">
      <c r="A3320" s="66"/>
      <c r="B3320" s="66"/>
      <c r="C3320" s="67"/>
      <c r="D3320" s="67"/>
      <c r="E3320" s="67"/>
      <c r="F3320" s="66"/>
      <c r="G3320" s="68"/>
      <c r="H3320" s="68"/>
      <c r="I3320" s="69"/>
      <c r="J3320" s="66"/>
      <c r="K3320" s="66"/>
    </row>
    <row r="3321" spans="1:11" ht="12.75" x14ac:dyDescent="0.2">
      <c r="A3321" s="66"/>
      <c r="B3321" s="66"/>
      <c r="C3321" s="67"/>
      <c r="D3321" s="67"/>
      <c r="E3321" s="67"/>
      <c r="F3321" s="66"/>
      <c r="G3321" s="68"/>
      <c r="H3321" s="68"/>
      <c r="I3321" s="69"/>
      <c r="J3321" s="66"/>
      <c r="K3321" s="66"/>
    </row>
    <row r="3322" spans="1:11" ht="12.75" x14ac:dyDescent="0.2">
      <c r="A3322" s="66"/>
      <c r="B3322" s="66"/>
      <c r="C3322" s="67"/>
      <c r="D3322" s="67"/>
      <c r="E3322" s="67"/>
      <c r="F3322" s="66"/>
      <c r="G3322" s="68"/>
      <c r="H3322" s="68"/>
      <c r="I3322" s="69"/>
      <c r="J3322" s="66"/>
      <c r="K3322" s="66"/>
    </row>
    <row r="3323" spans="1:11" ht="12.75" x14ac:dyDescent="0.2">
      <c r="A3323" s="66"/>
      <c r="B3323" s="66"/>
      <c r="C3323" s="67"/>
      <c r="D3323" s="67"/>
      <c r="E3323" s="67"/>
      <c r="F3323" s="66"/>
      <c r="G3323" s="68"/>
      <c r="H3323" s="68"/>
      <c r="I3323" s="69"/>
      <c r="J3323" s="66"/>
      <c r="K3323" s="66"/>
    </row>
    <row r="3324" spans="1:11" ht="12.75" x14ac:dyDescent="0.2">
      <c r="A3324" s="66"/>
      <c r="B3324" s="66"/>
      <c r="C3324" s="67"/>
      <c r="D3324" s="67"/>
      <c r="E3324" s="67"/>
      <c r="F3324" s="66"/>
      <c r="G3324" s="68"/>
      <c r="H3324" s="68"/>
      <c r="I3324" s="69"/>
      <c r="J3324" s="66"/>
      <c r="K3324" s="66"/>
    </row>
    <row r="3325" spans="1:11" ht="12.75" x14ac:dyDescent="0.2">
      <c r="A3325" s="66"/>
      <c r="B3325" s="66"/>
      <c r="C3325" s="67"/>
      <c r="D3325" s="67"/>
      <c r="E3325" s="67"/>
      <c r="F3325" s="66"/>
      <c r="G3325" s="68"/>
      <c r="H3325" s="68"/>
      <c r="I3325" s="69"/>
      <c r="J3325" s="66"/>
      <c r="K3325" s="66"/>
    </row>
    <row r="3326" spans="1:11" ht="12.75" x14ac:dyDescent="0.2">
      <c r="A3326" s="66"/>
      <c r="B3326" s="66"/>
      <c r="C3326" s="67"/>
      <c r="D3326" s="67"/>
      <c r="E3326" s="67"/>
      <c r="F3326" s="66"/>
      <c r="G3326" s="68"/>
      <c r="H3326" s="68"/>
      <c r="I3326" s="69"/>
      <c r="J3326" s="66"/>
      <c r="K3326" s="66"/>
    </row>
    <row r="3327" spans="1:11" ht="12.75" x14ac:dyDescent="0.2">
      <c r="A3327" s="66"/>
      <c r="B3327" s="66"/>
      <c r="C3327" s="67"/>
      <c r="D3327" s="67"/>
      <c r="E3327" s="67"/>
      <c r="F3327" s="66"/>
      <c r="G3327" s="68"/>
      <c r="H3327" s="68"/>
      <c r="I3327" s="69"/>
      <c r="J3327" s="66"/>
      <c r="K3327" s="66"/>
    </row>
    <row r="3328" spans="1:11" ht="12.75" x14ac:dyDescent="0.2">
      <c r="A3328" s="66"/>
      <c r="B3328" s="66"/>
      <c r="C3328" s="67"/>
      <c r="D3328" s="67"/>
      <c r="E3328" s="67"/>
      <c r="F3328" s="66"/>
      <c r="G3328" s="68"/>
      <c r="H3328" s="68"/>
      <c r="I3328" s="69"/>
      <c r="J3328" s="66"/>
      <c r="K3328" s="66"/>
    </row>
    <row r="3329" spans="1:11" ht="12.75" x14ac:dyDescent="0.2">
      <c r="A3329" s="66"/>
      <c r="B3329" s="66"/>
      <c r="C3329" s="67"/>
      <c r="D3329" s="67"/>
      <c r="E3329" s="67"/>
      <c r="F3329" s="66"/>
      <c r="G3329" s="68"/>
      <c r="H3329" s="68"/>
      <c r="I3329" s="69"/>
      <c r="J3329" s="66"/>
      <c r="K3329" s="66"/>
    </row>
    <row r="3330" spans="1:11" ht="12.75" x14ac:dyDescent="0.2">
      <c r="A3330" s="66"/>
      <c r="B3330" s="66"/>
      <c r="C3330" s="67"/>
      <c r="D3330" s="67"/>
      <c r="E3330" s="67"/>
      <c r="F3330" s="66"/>
      <c r="G3330" s="68"/>
      <c r="H3330" s="68"/>
      <c r="I3330" s="69"/>
      <c r="J3330" s="66"/>
      <c r="K3330" s="66"/>
    </row>
    <row r="3331" spans="1:11" ht="12.75" x14ac:dyDescent="0.2">
      <c r="A3331" s="66"/>
      <c r="B3331" s="66"/>
      <c r="C3331" s="67"/>
      <c r="D3331" s="67"/>
      <c r="E3331" s="67"/>
      <c r="F3331" s="66"/>
      <c r="G3331" s="68"/>
      <c r="H3331" s="68"/>
      <c r="I3331" s="69"/>
      <c r="J3331" s="66"/>
      <c r="K3331" s="66"/>
    </row>
    <row r="3332" spans="1:11" ht="12.75" x14ac:dyDescent="0.2">
      <c r="A3332" s="66"/>
      <c r="B3332" s="66"/>
      <c r="C3332" s="67"/>
      <c r="D3332" s="67"/>
      <c r="E3332" s="67"/>
      <c r="F3332" s="66"/>
      <c r="G3332" s="68"/>
      <c r="H3332" s="68"/>
      <c r="I3332" s="69"/>
      <c r="J3332" s="66"/>
      <c r="K3332" s="66"/>
    </row>
    <row r="3333" spans="1:11" ht="12.75" x14ac:dyDescent="0.2">
      <c r="A3333" s="66"/>
      <c r="B3333" s="66"/>
      <c r="C3333" s="67"/>
      <c r="D3333" s="67"/>
      <c r="E3333" s="67"/>
      <c r="F3333" s="66"/>
      <c r="G3333" s="68"/>
      <c r="H3333" s="68"/>
      <c r="I3333" s="69"/>
      <c r="J3333" s="66"/>
      <c r="K3333" s="66"/>
    </row>
    <row r="3334" spans="1:11" ht="12.75" x14ac:dyDescent="0.2">
      <c r="A3334" s="66"/>
      <c r="B3334" s="66"/>
      <c r="C3334" s="67"/>
      <c r="D3334" s="67"/>
      <c r="E3334" s="67"/>
      <c r="F3334" s="66"/>
      <c r="G3334" s="68"/>
      <c r="H3334" s="68"/>
      <c r="I3334" s="69"/>
      <c r="J3334" s="66"/>
      <c r="K3334" s="66"/>
    </row>
    <row r="3335" spans="1:11" ht="12.75" x14ac:dyDescent="0.2">
      <c r="A3335" s="66"/>
      <c r="B3335" s="66"/>
      <c r="C3335" s="67"/>
      <c r="D3335" s="67"/>
      <c r="E3335" s="67"/>
      <c r="F3335" s="66"/>
      <c r="G3335" s="68"/>
      <c r="H3335" s="68"/>
      <c r="I3335" s="69"/>
      <c r="J3335" s="66"/>
      <c r="K3335" s="66"/>
    </row>
    <row r="3336" spans="1:11" ht="12.75" x14ac:dyDescent="0.2">
      <c r="A3336" s="66"/>
      <c r="B3336" s="66"/>
      <c r="C3336" s="67"/>
      <c r="D3336" s="67"/>
      <c r="E3336" s="67"/>
      <c r="F3336" s="66"/>
      <c r="G3336" s="68"/>
      <c r="H3336" s="68"/>
      <c r="I3336" s="69"/>
      <c r="J3336" s="66"/>
      <c r="K3336" s="66"/>
    </row>
    <row r="3337" spans="1:11" ht="12.75" x14ac:dyDescent="0.2">
      <c r="A3337" s="66"/>
      <c r="B3337" s="66"/>
      <c r="C3337" s="67"/>
      <c r="D3337" s="67"/>
      <c r="E3337" s="67"/>
      <c r="F3337" s="66"/>
      <c r="G3337" s="68"/>
      <c r="H3337" s="68"/>
      <c r="I3337" s="69"/>
      <c r="J3337" s="66"/>
      <c r="K3337" s="66"/>
    </row>
    <row r="3338" spans="1:11" ht="12.75" x14ac:dyDescent="0.2">
      <c r="A3338" s="66"/>
      <c r="B3338" s="66"/>
      <c r="C3338" s="67"/>
      <c r="D3338" s="67"/>
      <c r="E3338" s="67"/>
      <c r="F3338" s="66"/>
      <c r="G3338" s="68"/>
      <c r="H3338" s="68"/>
      <c r="I3338" s="69"/>
      <c r="J3338" s="66"/>
      <c r="K3338" s="66"/>
    </row>
    <row r="3339" spans="1:11" ht="12.75" x14ac:dyDescent="0.2">
      <c r="A3339" s="66"/>
      <c r="B3339" s="66"/>
      <c r="C3339" s="67"/>
      <c r="D3339" s="67"/>
      <c r="E3339" s="67"/>
      <c r="F3339" s="66"/>
      <c r="G3339" s="68"/>
      <c r="H3339" s="68"/>
      <c r="I3339" s="69"/>
      <c r="J3339" s="66"/>
      <c r="K3339" s="66"/>
    </row>
    <row r="3340" spans="1:11" ht="12.75" x14ac:dyDescent="0.2">
      <c r="A3340" s="66"/>
      <c r="B3340" s="66"/>
      <c r="C3340" s="67"/>
      <c r="D3340" s="67"/>
      <c r="E3340" s="67"/>
      <c r="F3340" s="66"/>
      <c r="G3340" s="68"/>
      <c r="H3340" s="68"/>
      <c r="I3340" s="69"/>
      <c r="J3340" s="66"/>
      <c r="K3340" s="66"/>
    </row>
    <row r="3341" spans="1:11" ht="12.75" x14ac:dyDescent="0.2">
      <c r="A3341" s="66"/>
      <c r="B3341" s="66"/>
      <c r="C3341" s="67"/>
      <c r="D3341" s="67"/>
      <c r="E3341" s="67"/>
      <c r="F3341" s="66"/>
      <c r="G3341" s="68"/>
      <c r="H3341" s="68"/>
      <c r="I3341" s="69"/>
      <c r="J3341" s="66"/>
      <c r="K3341" s="66"/>
    </row>
    <row r="3342" spans="1:11" ht="12.75" x14ac:dyDescent="0.2">
      <c r="A3342" s="66"/>
      <c r="B3342" s="66"/>
      <c r="C3342" s="67"/>
      <c r="D3342" s="67"/>
      <c r="E3342" s="67"/>
      <c r="F3342" s="66"/>
      <c r="G3342" s="68"/>
      <c r="H3342" s="68"/>
      <c r="I3342" s="69"/>
      <c r="J3342" s="66"/>
      <c r="K3342" s="66"/>
    </row>
    <row r="3343" spans="1:11" ht="12.75" x14ac:dyDescent="0.2">
      <c r="A3343" s="66"/>
      <c r="B3343" s="66"/>
      <c r="C3343" s="67"/>
      <c r="D3343" s="67"/>
      <c r="E3343" s="67"/>
      <c r="F3343" s="66"/>
      <c r="G3343" s="68"/>
      <c r="H3343" s="68"/>
      <c r="I3343" s="69"/>
      <c r="J3343" s="66"/>
      <c r="K3343" s="66"/>
    </row>
    <row r="3344" spans="1:11" ht="12.75" x14ac:dyDescent="0.2">
      <c r="A3344" s="66"/>
      <c r="B3344" s="66"/>
      <c r="C3344" s="67"/>
      <c r="D3344" s="67"/>
      <c r="E3344" s="67"/>
      <c r="F3344" s="66"/>
      <c r="G3344" s="68"/>
      <c r="H3344" s="68"/>
      <c r="I3344" s="69"/>
      <c r="J3344" s="66"/>
      <c r="K3344" s="66"/>
    </row>
    <row r="3345" spans="1:11" ht="12.75" x14ac:dyDescent="0.2">
      <c r="A3345" s="66"/>
      <c r="B3345" s="66"/>
      <c r="C3345" s="67"/>
      <c r="D3345" s="67"/>
      <c r="E3345" s="67"/>
      <c r="F3345" s="66"/>
      <c r="G3345" s="68"/>
      <c r="H3345" s="68"/>
      <c r="I3345" s="69"/>
      <c r="J3345" s="66"/>
      <c r="K3345" s="66"/>
    </row>
    <row r="3346" spans="1:11" ht="12.75" x14ac:dyDescent="0.2">
      <c r="A3346" s="66"/>
      <c r="B3346" s="66"/>
      <c r="C3346" s="67"/>
      <c r="D3346" s="67"/>
      <c r="E3346" s="67"/>
      <c r="F3346" s="66"/>
      <c r="G3346" s="68"/>
      <c r="H3346" s="68"/>
      <c r="I3346" s="69"/>
      <c r="J3346" s="66"/>
      <c r="K3346" s="66"/>
    </row>
    <row r="3347" spans="1:11" ht="12.75" x14ac:dyDescent="0.2">
      <c r="A3347" s="66"/>
      <c r="B3347" s="66"/>
      <c r="C3347" s="67"/>
      <c r="D3347" s="67"/>
      <c r="E3347" s="67"/>
      <c r="F3347" s="66"/>
      <c r="G3347" s="68"/>
      <c r="H3347" s="68"/>
      <c r="I3347" s="69"/>
      <c r="J3347" s="66"/>
      <c r="K3347" s="66"/>
    </row>
    <row r="3348" spans="1:11" ht="12.75" x14ac:dyDescent="0.2">
      <c r="A3348" s="66"/>
      <c r="B3348" s="66"/>
      <c r="C3348" s="67"/>
      <c r="D3348" s="67"/>
      <c r="E3348" s="67"/>
      <c r="F3348" s="66"/>
      <c r="G3348" s="68"/>
      <c r="H3348" s="68"/>
      <c r="I3348" s="69"/>
      <c r="J3348" s="66"/>
      <c r="K3348" s="66"/>
    </row>
    <row r="3349" spans="1:11" ht="12.75" x14ac:dyDescent="0.2">
      <c r="A3349" s="66"/>
      <c r="B3349" s="66"/>
      <c r="C3349" s="67"/>
      <c r="D3349" s="67"/>
      <c r="E3349" s="67"/>
      <c r="F3349" s="66"/>
      <c r="G3349" s="68"/>
      <c r="H3349" s="68"/>
      <c r="I3349" s="69"/>
      <c r="J3349" s="66"/>
      <c r="K3349" s="66"/>
    </row>
    <row r="3350" spans="1:11" ht="12.75" x14ac:dyDescent="0.2">
      <c r="A3350" s="66"/>
      <c r="B3350" s="66"/>
      <c r="C3350" s="67"/>
      <c r="D3350" s="67"/>
      <c r="E3350" s="67"/>
      <c r="F3350" s="66"/>
      <c r="G3350" s="68"/>
      <c r="H3350" s="68"/>
      <c r="I3350" s="69"/>
      <c r="J3350" s="66"/>
      <c r="K3350" s="66"/>
    </row>
    <row r="3351" spans="1:11" ht="12.75" x14ac:dyDescent="0.2">
      <c r="A3351" s="66"/>
      <c r="B3351" s="66"/>
      <c r="C3351" s="67"/>
      <c r="D3351" s="67"/>
      <c r="E3351" s="67"/>
      <c r="F3351" s="66"/>
      <c r="G3351" s="68"/>
      <c r="H3351" s="68"/>
      <c r="I3351" s="69"/>
      <c r="J3351" s="66"/>
      <c r="K3351" s="66"/>
    </row>
    <row r="3352" spans="1:11" ht="12.75" x14ac:dyDescent="0.2">
      <c r="A3352" s="66"/>
      <c r="B3352" s="66"/>
      <c r="C3352" s="67"/>
      <c r="D3352" s="67"/>
      <c r="E3352" s="67"/>
      <c r="F3352" s="66"/>
      <c r="G3352" s="68"/>
      <c r="H3352" s="68"/>
      <c r="I3352" s="69"/>
      <c r="J3352" s="66"/>
      <c r="K3352" s="66"/>
    </row>
    <row r="3353" spans="1:11" ht="12.75" x14ac:dyDescent="0.2">
      <c r="A3353" s="66"/>
      <c r="B3353" s="66"/>
      <c r="C3353" s="67"/>
      <c r="D3353" s="67"/>
      <c r="E3353" s="67"/>
      <c r="F3353" s="66"/>
      <c r="G3353" s="68"/>
      <c r="H3353" s="68"/>
      <c r="I3353" s="69"/>
      <c r="J3353" s="66"/>
      <c r="K3353" s="66"/>
    </row>
    <row r="3354" spans="1:11" ht="12.75" x14ac:dyDescent="0.2">
      <c r="A3354" s="66"/>
      <c r="B3354" s="66"/>
      <c r="C3354" s="67"/>
      <c r="D3354" s="67"/>
      <c r="E3354" s="67"/>
      <c r="F3354" s="66"/>
      <c r="G3354" s="68"/>
      <c r="H3354" s="68"/>
      <c r="I3354" s="69"/>
      <c r="J3354" s="66"/>
      <c r="K3354" s="66"/>
    </row>
    <row r="3355" spans="1:11" ht="12.75" x14ac:dyDescent="0.2">
      <c r="A3355" s="66"/>
      <c r="B3355" s="66"/>
      <c r="C3355" s="67"/>
      <c r="D3355" s="67"/>
      <c r="E3355" s="67"/>
      <c r="F3355" s="66"/>
      <c r="G3355" s="68"/>
      <c r="H3355" s="68"/>
      <c r="I3355" s="69"/>
      <c r="J3355" s="66"/>
      <c r="K3355" s="66"/>
    </row>
    <row r="3356" spans="1:11" ht="12.75" x14ac:dyDescent="0.2">
      <c r="A3356" s="66"/>
      <c r="B3356" s="66"/>
      <c r="C3356" s="67"/>
      <c r="D3356" s="67"/>
      <c r="E3356" s="67"/>
      <c r="F3356" s="66"/>
      <c r="G3356" s="68"/>
      <c r="H3356" s="68"/>
      <c r="I3356" s="69"/>
      <c r="J3356" s="66"/>
      <c r="K3356" s="66"/>
    </row>
    <row r="3357" spans="1:11" ht="12.75" x14ac:dyDescent="0.2">
      <c r="A3357" s="66"/>
      <c r="B3357" s="66"/>
      <c r="C3357" s="67"/>
      <c r="D3357" s="67"/>
      <c r="E3357" s="67"/>
      <c r="F3357" s="66"/>
      <c r="G3357" s="68"/>
      <c r="H3357" s="68"/>
      <c r="I3357" s="69"/>
      <c r="J3357" s="66"/>
      <c r="K3357" s="66"/>
    </row>
    <row r="3358" spans="1:11" ht="12.75" x14ac:dyDescent="0.2">
      <c r="A3358" s="66"/>
      <c r="B3358" s="66"/>
      <c r="C3358" s="67"/>
      <c r="D3358" s="67"/>
      <c r="E3358" s="67"/>
      <c r="F3358" s="66"/>
      <c r="G3358" s="68"/>
      <c r="H3358" s="68"/>
      <c r="I3358" s="69"/>
      <c r="J3358" s="66"/>
      <c r="K3358" s="66"/>
    </row>
    <row r="3359" spans="1:11" ht="12.75" x14ac:dyDescent="0.2">
      <c r="A3359" s="66"/>
      <c r="B3359" s="66"/>
      <c r="C3359" s="67"/>
      <c r="D3359" s="67"/>
      <c r="E3359" s="67"/>
      <c r="F3359" s="66"/>
      <c r="G3359" s="68"/>
      <c r="H3359" s="68"/>
      <c r="I3359" s="69"/>
      <c r="J3359" s="66"/>
      <c r="K3359" s="66"/>
    </row>
    <row r="3360" spans="1:11" ht="12.75" x14ac:dyDescent="0.2">
      <c r="A3360" s="66"/>
      <c r="B3360" s="66"/>
      <c r="C3360" s="67"/>
      <c r="D3360" s="67"/>
      <c r="E3360" s="67"/>
      <c r="F3360" s="66"/>
      <c r="G3360" s="68"/>
      <c r="H3360" s="68"/>
      <c r="I3360" s="69"/>
      <c r="J3360" s="66"/>
      <c r="K3360" s="66"/>
    </row>
    <row r="3361" spans="1:11" ht="12.75" x14ac:dyDescent="0.2">
      <c r="A3361" s="66"/>
      <c r="B3361" s="66"/>
      <c r="C3361" s="67"/>
      <c r="D3361" s="67"/>
      <c r="E3361" s="67"/>
      <c r="F3361" s="66"/>
      <c r="G3361" s="68"/>
      <c r="H3361" s="68"/>
      <c r="I3361" s="69"/>
      <c r="J3361" s="66"/>
      <c r="K3361" s="66"/>
    </row>
    <row r="3362" spans="1:11" ht="12.75" x14ac:dyDescent="0.2">
      <c r="A3362" s="66"/>
      <c r="B3362" s="66"/>
      <c r="C3362" s="67"/>
      <c r="D3362" s="67"/>
      <c r="E3362" s="67"/>
      <c r="F3362" s="66"/>
      <c r="G3362" s="68"/>
      <c r="H3362" s="68"/>
      <c r="I3362" s="69"/>
      <c r="J3362" s="66"/>
      <c r="K3362" s="66"/>
    </row>
    <row r="3363" spans="1:11" ht="12.75" x14ac:dyDescent="0.2">
      <c r="A3363" s="66"/>
      <c r="B3363" s="66"/>
      <c r="C3363" s="67"/>
      <c r="D3363" s="67"/>
      <c r="E3363" s="67"/>
      <c r="F3363" s="66"/>
      <c r="G3363" s="68"/>
      <c r="H3363" s="68"/>
      <c r="I3363" s="69"/>
      <c r="J3363" s="66"/>
      <c r="K3363" s="66"/>
    </row>
    <row r="3364" spans="1:11" ht="12.75" x14ac:dyDescent="0.2">
      <c r="A3364" s="66"/>
      <c r="B3364" s="66"/>
      <c r="C3364" s="67"/>
      <c r="D3364" s="67"/>
      <c r="E3364" s="67"/>
      <c r="F3364" s="66"/>
      <c r="G3364" s="68"/>
      <c r="H3364" s="68"/>
      <c r="I3364" s="69"/>
      <c r="J3364" s="66"/>
      <c r="K3364" s="66"/>
    </row>
    <row r="3365" spans="1:11" ht="12.75" x14ac:dyDescent="0.2">
      <c r="A3365" s="66"/>
      <c r="B3365" s="66"/>
      <c r="C3365" s="67"/>
      <c r="D3365" s="67"/>
      <c r="E3365" s="67"/>
      <c r="F3365" s="66"/>
      <c r="G3365" s="68"/>
      <c r="H3365" s="68"/>
      <c r="I3365" s="69"/>
      <c r="J3365" s="66"/>
      <c r="K3365" s="66"/>
    </row>
    <row r="3366" spans="1:11" ht="12.75" x14ac:dyDescent="0.2">
      <c r="A3366" s="66"/>
      <c r="B3366" s="66"/>
      <c r="C3366" s="67"/>
      <c r="D3366" s="67"/>
      <c r="E3366" s="67"/>
      <c r="F3366" s="66"/>
      <c r="G3366" s="68"/>
      <c r="H3366" s="68"/>
      <c r="I3366" s="69"/>
      <c r="J3366" s="66"/>
      <c r="K3366" s="66"/>
    </row>
    <row r="3367" spans="1:11" ht="12.75" x14ac:dyDescent="0.2">
      <c r="A3367" s="66"/>
      <c r="B3367" s="66"/>
      <c r="C3367" s="67"/>
      <c r="D3367" s="67"/>
      <c r="E3367" s="67"/>
      <c r="F3367" s="66"/>
      <c r="G3367" s="68"/>
      <c r="H3367" s="68"/>
      <c r="I3367" s="69"/>
      <c r="J3367" s="66"/>
      <c r="K3367" s="66"/>
    </row>
    <row r="3368" spans="1:11" ht="12.75" x14ac:dyDescent="0.2">
      <c r="A3368" s="66"/>
      <c r="B3368" s="66"/>
      <c r="C3368" s="67"/>
      <c r="D3368" s="67"/>
      <c r="E3368" s="67"/>
      <c r="F3368" s="66"/>
      <c r="G3368" s="68"/>
      <c r="H3368" s="68"/>
      <c r="I3368" s="69"/>
      <c r="J3368" s="66"/>
      <c r="K3368" s="66"/>
    </row>
    <row r="3369" spans="1:11" ht="12.75" x14ac:dyDescent="0.2">
      <c r="A3369" s="66"/>
      <c r="B3369" s="66"/>
      <c r="C3369" s="67"/>
      <c r="D3369" s="67"/>
      <c r="E3369" s="67"/>
      <c r="F3369" s="66"/>
      <c r="G3369" s="79"/>
      <c r="H3369" s="68"/>
      <c r="I3369" s="64"/>
      <c r="J3369" s="66"/>
      <c r="K3369" s="66"/>
    </row>
    <row r="3370" spans="1:11" ht="12.75" x14ac:dyDescent="0.2">
      <c r="A3370" s="66"/>
      <c r="B3370" s="66"/>
      <c r="C3370" s="67"/>
      <c r="D3370" s="67"/>
      <c r="E3370" s="67"/>
      <c r="F3370" s="66"/>
      <c r="G3370" s="68"/>
      <c r="H3370" s="68"/>
      <c r="I3370" s="69"/>
      <c r="J3370" s="66"/>
      <c r="K3370" s="66"/>
    </row>
    <row r="3371" spans="1:11" ht="12.75" x14ac:dyDescent="0.2">
      <c r="A3371" s="66"/>
      <c r="B3371" s="66"/>
      <c r="C3371" s="67"/>
      <c r="D3371" s="67"/>
      <c r="E3371" s="67"/>
      <c r="F3371" s="66"/>
      <c r="G3371" s="68"/>
      <c r="H3371" s="68"/>
      <c r="I3371" s="69"/>
      <c r="J3371" s="66"/>
      <c r="K3371" s="66"/>
    </row>
    <row r="3372" spans="1:11" ht="12.75" x14ac:dyDescent="0.2">
      <c r="A3372" s="66"/>
      <c r="B3372" s="66"/>
      <c r="C3372" s="67"/>
      <c r="D3372" s="67"/>
      <c r="E3372" s="67"/>
      <c r="F3372" s="66"/>
      <c r="G3372" s="68"/>
      <c r="H3372" s="68"/>
      <c r="I3372" s="69"/>
      <c r="J3372" s="66"/>
      <c r="K3372" s="66"/>
    </row>
    <row r="3373" spans="1:11" ht="12.75" x14ac:dyDescent="0.2">
      <c r="A3373" s="66"/>
      <c r="B3373" s="66"/>
      <c r="C3373" s="67"/>
      <c r="D3373" s="67"/>
      <c r="E3373" s="67"/>
      <c r="F3373" s="66"/>
      <c r="G3373" s="68"/>
      <c r="H3373" s="68"/>
      <c r="I3373" s="69"/>
      <c r="J3373" s="66"/>
      <c r="K3373" s="66"/>
    </row>
    <row r="3374" spans="1:11" ht="12.75" x14ac:dyDescent="0.2">
      <c r="A3374" s="66"/>
      <c r="B3374" s="66"/>
      <c r="C3374" s="67"/>
      <c r="D3374" s="67"/>
      <c r="E3374" s="67"/>
      <c r="F3374" s="66"/>
      <c r="G3374" s="68"/>
      <c r="H3374" s="68"/>
      <c r="I3374" s="69"/>
      <c r="J3374" s="66"/>
      <c r="K3374" s="66"/>
    </row>
    <row r="3375" spans="1:11" ht="12.75" x14ac:dyDescent="0.2">
      <c r="A3375" s="66"/>
      <c r="B3375" s="66"/>
      <c r="C3375" s="67"/>
      <c r="D3375" s="67"/>
      <c r="E3375" s="67"/>
      <c r="F3375" s="66"/>
      <c r="G3375" s="68"/>
      <c r="H3375" s="68"/>
      <c r="I3375" s="69"/>
      <c r="J3375" s="66"/>
      <c r="K3375" s="66"/>
    </row>
    <row r="3376" spans="1:11" ht="12.75" x14ac:dyDescent="0.2">
      <c r="A3376" s="66"/>
      <c r="B3376" s="66"/>
      <c r="C3376" s="67"/>
      <c r="D3376" s="67"/>
      <c r="E3376" s="67"/>
      <c r="F3376" s="66"/>
      <c r="G3376" s="68"/>
      <c r="H3376" s="68"/>
      <c r="I3376" s="69"/>
      <c r="J3376" s="66"/>
      <c r="K3376" s="66"/>
    </row>
    <row r="3377" spans="1:11" ht="12.75" x14ac:dyDescent="0.2">
      <c r="A3377" s="66"/>
      <c r="B3377" s="66"/>
      <c r="C3377" s="67"/>
      <c r="D3377" s="67"/>
      <c r="E3377" s="67"/>
      <c r="F3377" s="66"/>
      <c r="G3377" s="68"/>
      <c r="H3377" s="68"/>
      <c r="I3377" s="69"/>
      <c r="J3377" s="66"/>
      <c r="K3377" s="66"/>
    </row>
    <row r="3378" spans="1:11" ht="12.75" x14ac:dyDescent="0.2">
      <c r="A3378" s="66"/>
      <c r="B3378" s="66"/>
      <c r="C3378" s="67"/>
      <c r="D3378" s="67"/>
      <c r="E3378" s="67"/>
      <c r="F3378" s="66"/>
      <c r="G3378" s="68"/>
      <c r="H3378" s="68"/>
      <c r="I3378" s="69"/>
      <c r="J3378" s="66"/>
      <c r="K3378" s="66"/>
    </row>
    <row r="3379" spans="1:11" ht="12.75" x14ac:dyDescent="0.2">
      <c r="A3379" s="66"/>
      <c r="B3379" s="66"/>
      <c r="C3379" s="67"/>
      <c r="D3379" s="67"/>
      <c r="E3379" s="67"/>
      <c r="F3379" s="66"/>
      <c r="G3379" s="68"/>
      <c r="H3379" s="68"/>
      <c r="I3379" s="69"/>
      <c r="J3379" s="66"/>
      <c r="K3379" s="66"/>
    </row>
    <row r="3380" spans="1:11" ht="12.75" x14ac:dyDescent="0.2">
      <c r="A3380" s="66"/>
      <c r="B3380" s="66"/>
      <c r="C3380" s="67"/>
      <c r="D3380" s="67"/>
      <c r="E3380" s="67"/>
      <c r="F3380" s="66"/>
      <c r="G3380" s="68"/>
      <c r="H3380" s="68"/>
      <c r="I3380" s="69"/>
      <c r="J3380" s="66"/>
      <c r="K3380" s="66"/>
    </row>
    <row r="3381" spans="1:11" ht="12.75" x14ac:dyDescent="0.2">
      <c r="A3381" s="66"/>
      <c r="B3381" s="66"/>
      <c r="C3381" s="67"/>
      <c r="D3381" s="67"/>
      <c r="E3381" s="67"/>
      <c r="F3381" s="66"/>
      <c r="G3381" s="68"/>
      <c r="H3381" s="68"/>
      <c r="I3381" s="69"/>
      <c r="J3381" s="66"/>
      <c r="K3381" s="66"/>
    </row>
    <row r="3382" spans="1:11" ht="12.75" x14ac:dyDescent="0.2">
      <c r="A3382" s="66"/>
      <c r="B3382" s="66"/>
      <c r="C3382" s="67"/>
      <c r="D3382" s="67"/>
      <c r="E3382" s="67"/>
      <c r="F3382" s="66"/>
      <c r="G3382" s="68"/>
      <c r="H3382" s="68"/>
      <c r="I3382" s="69"/>
      <c r="J3382" s="66"/>
      <c r="K3382" s="66"/>
    </row>
    <row r="3383" spans="1:11" ht="12.75" x14ac:dyDescent="0.2">
      <c r="A3383" s="66"/>
      <c r="B3383" s="66"/>
      <c r="C3383" s="67"/>
      <c r="D3383" s="67"/>
      <c r="E3383" s="67"/>
      <c r="F3383" s="66"/>
      <c r="G3383" s="68"/>
      <c r="H3383" s="68"/>
      <c r="I3383" s="69"/>
      <c r="J3383" s="66"/>
      <c r="K3383" s="66"/>
    </row>
    <row r="3384" spans="1:11" ht="12.75" x14ac:dyDescent="0.2">
      <c r="A3384" s="66"/>
      <c r="B3384" s="66"/>
      <c r="C3384" s="67"/>
      <c r="D3384" s="67"/>
      <c r="E3384" s="67"/>
      <c r="F3384" s="66"/>
      <c r="G3384" s="68"/>
      <c r="H3384" s="68"/>
      <c r="I3384" s="69"/>
      <c r="J3384" s="66"/>
      <c r="K3384" s="66"/>
    </row>
    <row r="3385" spans="1:11" ht="12.75" x14ac:dyDescent="0.2">
      <c r="A3385" s="66"/>
      <c r="B3385" s="66"/>
      <c r="C3385" s="67"/>
      <c r="D3385" s="67"/>
      <c r="E3385" s="67"/>
      <c r="F3385" s="66"/>
      <c r="G3385" s="68"/>
      <c r="H3385" s="68"/>
      <c r="I3385" s="69"/>
      <c r="J3385" s="66"/>
      <c r="K3385" s="66"/>
    </row>
    <row r="3386" spans="1:11" ht="12.75" x14ac:dyDescent="0.2">
      <c r="A3386" s="66"/>
      <c r="B3386" s="66"/>
      <c r="C3386" s="67"/>
      <c r="D3386" s="67"/>
      <c r="E3386" s="67"/>
      <c r="F3386" s="66"/>
      <c r="G3386" s="68"/>
      <c r="H3386" s="68"/>
      <c r="I3386" s="69"/>
      <c r="J3386" s="66"/>
      <c r="K3386" s="66"/>
    </row>
    <row r="3387" spans="1:11" ht="12.75" x14ac:dyDescent="0.2">
      <c r="A3387" s="66"/>
      <c r="B3387" s="66"/>
      <c r="C3387" s="67"/>
      <c r="D3387" s="67"/>
      <c r="E3387" s="67"/>
      <c r="F3387" s="66"/>
      <c r="G3387" s="68"/>
      <c r="H3387" s="68"/>
      <c r="I3387" s="69"/>
      <c r="J3387" s="66"/>
      <c r="K3387" s="66"/>
    </row>
    <row r="3388" spans="1:11" ht="12.75" x14ac:dyDescent="0.2">
      <c r="A3388" s="66"/>
      <c r="B3388" s="66"/>
      <c r="C3388" s="67"/>
      <c r="D3388" s="67"/>
      <c r="E3388" s="67"/>
      <c r="F3388" s="66"/>
      <c r="G3388" s="68"/>
      <c r="H3388" s="68"/>
      <c r="I3388" s="69"/>
      <c r="J3388" s="66"/>
      <c r="K3388" s="66"/>
    </row>
    <row r="3389" spans="1:11" ht="12.75" x14ac:dyDescent="0.2">
      <c r="A3389" s="66"/>
      <c r="B3389" s="66"/>
      <c r="C3389" s="67"/>
      <c r="D3389" s="67"/>
      <c r="E3389" s="67"/>
      <c r="F3389" s="66"/>
      <c r="G3389" s="68"/>
      <c r="H3389" s="68"/>
      <c r="I3389" s="69"/>
      <c r="J3389" s="66"/>
      <c r="K3389" s="66"/>
    </row>
    <row r="3390" spans="1:11" ht="12.75" x14ac:dyDescent="0.2">
      <c r="A3390" s="66"/>
      <c r="B3390" s="66"/>
      <c r="C3390" s="67"/>
      <c r="D3390" s="67"/>
      <c r="E3390" s="67"/>
      <c r="F3390" s="66"/>
      <c r="G3390" s="68"/>
      <c r="H3390" s="68"/>
      <c r="I3390" s="69"/>
      <c r="J3390" s="66"/>
      <c r="K3390" s="66"/>
    </row>
    <row r="3391" spans="1:11" ht="12.75" x14ac:dyDescent="0.2">
      <c r="A3391" s="66"/>
      <c r="B3391" s="66"/>
      <c r="C3391" s="67"/>
      <c r="D3391" s="67"/>
      <c r="E3391" s="67"/>
      <c r="F3391" s="66"/>
      <c r="G3391" s="68"/>
      <c r="H3391" s="68"/>
      <c r="I3391" s="69"/>
      <c r="J3391" s="66"/>
      <c r="K3391" s="66"/>
    </row>
    <row r="3392" spans="1:11" ht="12.75" x14ac:dyDescent="0.2">
      <c r="A3392" s="66"/>
      <c r="B3392" s="66"/>
      <c r="C3392" s="67"/>
      <c r="D3392" s="67"/>
      <c r="E3392" s="67"/>
      <c r="F3392" s="66"/>
      <c r="G3392" s="68"/>
      <c r="H3392" s="68"/>
      <c r="I3392" s="69"/>
      <c r="J3392" s="66"/>
      <c r="K3392" s="66"/>
    </row>
    <row r="3393" spans="1:11" ht="12.75" x14ac:dyDescent="0.2">
      <c r="A3393" s="66"/>
      <c r="B3393" s="66"/>
      <c r="C3393" s="67"/>
      <c r="D3393" s="67"/>
      <c r="E3393" s="67"/>
      <c r="F3393" s="66"/>
      <c r="G3393" s="68"/>
      <c r="H3393" s="68"/>
      <c r="I3393" s="69"/>
      <c r="J3393" s="66"/>
      <c r="K3393" s="66"/>
    </row>
    <row r="3394" spans="1:11" ht="12.75" x14ac:dyDescent="0.2">
      <c r="A3394" s="66"/>
      <c r="B3394" s="66"/>
      <c r="C3394" s="67"/>
      <c r="D3394" s="67"/>
      <c r="E3394" s="67"/>
      <c r="F3394" s="66"/>
      <c r="G3394" s="68"/>
      <c r="H3394" s="68"/>
      <c r="I3394" s="69"/>
      <c r="J3394" s="66"/>
      <c r="K3394" s="66"/>
    </row>
    <row r="3395" spans="1:11" ht="12.75" x14ac:dyDescent="0.2">
      <c r="A3395" s="66"/>
      <c r="B3395" s="66"/>
      <c r="C3395" s="67"/>
      <c r="D3395" s="67"/>
      <c r="E3395" s="67"/>
      <c r="F3395" s="66"/>
      <c r="G3395" s="68"/>
      <c r="H3395" s="68"/>
      <c r="I3395" s="69"/>
      <c r="J3395" s="66"/>
      <c r="K3395" s="66"/>
    </row>
    <row r="3396" spans="1:11" ht="12.75" x14ac:dyDescent="0.2">
      <c r="A3396" s="66"/>
      <c r="B3396" s="66"/>
      <c r="C3396" s="67"/>
      <c r="D3396" s="67"/>
      <c r="E3396" s="67"/>
      <c r="F3396" s="66"/>
      <c r="G3396" s="68"/>
      <c r="H3396" s="68"/>
      <c r="I3396" s="69"/>
      <c r="J3396" s="66"/>
      <c r="K3396" s="66"/>
    </row>
    <row r="3397" spans="1:11" ht="12.75" x14ac:dyDescent="0.2">
      <c r="A3397" s="66"/>
      <c r="B3397" s="66"/>
      <c r="C3397" s="67"/>
      <c r="D3397" s="67"/>
      <c r="E3397" s="67"/>
      <c r="F3397" s="66"/>
      <c r="G3397" s="68"/>
      <c r="H3397" s="68"/>
      <c r="I3397" s="69"/>
      <c r="J3397" s="66"/>
      <c r="K3397" s="66"/>
    </row>
    <row r="3398" spans="1:11" ht="12.75" x14ac:dyDescent="0.2">
      <c r="A3398" s="66"/>
      <c r="B3398" s="66"/>
      <c r="C3398" s="67"/>
      <c r="D3398" s="67"/>
      <c r="E3398" s="67"/>
      <c r="F3398" s="66"/>
      <c r="G3398" s="68"/>
      <c r="H3398" s="68"/>
      <c r="I3398" s="69"/>
      <c r="J3398" s="66"/>
      <c r="K3398" s="66"/>
    </row>
    <row r="3399" spans="1:11" ht="12.75" x14ac:dyDescent="0.2">
      <c r="A3399" s="66"/>
      <c r="B3399" s="66"/>
      <c r="C3399" s="67"/>
      <c r="D3399" s="67"/>
      <c r="E3399" s="67"/>
      <c r="F3399" s="66"/>
      <c r="G3399" s="68"/>
      <c r="H3399" s="68"/>
      <c r="I3399" s="69"/>
      <c r="J3399" s="66"/>
      <c r="K3399" s="66"/>
    </row>
    <row r="3400" spans="1:11" ht="12.75" x14ac:dyDescent="0.2">
      <c r="A3400" s="66"/>
      <c r="B3400" s="66"/>
      <c r="C3400" s="67"/>
      <c r="D3400" s="67"/>
      <c r="E3400" s="67"/>
      <c r="F3400" s="66"/>
      <c r="G3400" s="68"/>
      <c r="H3400" s="68"/>
      <c r="I3400" s="69"/>
      <c r="J3400" s="66"/>
      <c r="K3400" s="66"/>
    </row>
    <row r="3401" spans="1:11" ht="12.75" x14ac:dyDescent="0.2">
      <c r="A3401" s="66"/>
      <c r="B3401" s="66"/>
      <c r="C3401" s="67"/>
      <c r="D3401" s="67"/>
      <c r="E3401" s="67"/>
      <c r="F3401" s="66"/>
      <c r="G3401" s="68"/>
      <c r="H3401" s="68"/>
      <c r="I3401" s="69"/>
      <c r="J3401" s="66"/>
      <c r="K3401" s="66"/>
    </row>
    <row r="3402" spans="1:11" ht="12.75" x14ac:dyDescent="0.2">
      <c r="A3402" s="66"/>
      <c r="B3402" s="66"/>
      <c r="C3402" s="67"/>
      <c r="D3402" s="67"/>
      <c r="E3402" s="67"/>
      <c r="F3402" s="66"/>
      <c r="G3402" s="68"/>
      <c r="H3402" s="68"/>
      <c r="I3402" s="69"/>
      <c r="J3402" s="66"/>
      <c r="K3402" s="66"/>
    </row>
    <row r="3403" spans="1:11" ht="12.75" x14ac:dyDescent="0.2">
      <c r="A3403" s="66"/>
      <c r="B3403" s="66"/>
      <c r="C3403" s="67"/>
      <c r="D3403" s="67"/>
      <c r="E3403" s="67"/>
      <c r="F3403" s="66"/>
      <c r="G3403" s="68"/>
      <c r="H3403" s="68"/>
      <c r="I3403" s="69"/>
      <c r="J3403" s="66"/>
      <c r="K3403" s="66"/>
    </row>
    <row r="3404" spans="1:11" ht="12.75" x14ac:dyDescent="0.2">
      <c r="A3404" s="66"/>
      <c r="B3404" s="66"/>
      <c r="C3404" s="67"/>
      <c r="D3404" s="67"/>
      <c r="E3404" s="67"/>
      <c r="F3404" s="66"/>
      <c r="G3404" s="68"/>
      <c r="H3404" s="68"/>
      <c r="I3404" s="69"/>
      <c r="J3404" s="66"/>
      <c r="K3404" s="66"/>
    </row>
    <row r="3405" spans="1:11" ht="12.75" x14ac:dyDescent="0.2">
      <c r="A3405" s="66"/>
      <c r="B3405" s="66"/>
      <c r="C3405" s="67"/>
      <c r="D3405" s="67"/>
      <c r="E3405" s="67"/>
      <c r="F3405" s="66"/>
      <c r="G3405" s="68"/>
      <c r="H3405" s="68"/>
      <c r="I3405" s="69"/>
      <c r="J3405" s="66"/>
      <c r="K3405" s="66"/>
    </row>
    <row r="3406" spans="1:11" ht="12.75" x14ac:dyDescent="0.2">
      <c r="A3406" s="66"/>
      <c r="B3406" s="66"/>
      <c r="C3406" s="67"/>
      <c r="D3406" s="67"/>
      <c r="E3406" s="67"/>
      <c r="F3406" s="66"/>
      <c r="G3406" s="68"/>
      <c r="H3406" s="68"/>
      <c r="I3406" s="69"/>
      <c r="J3406" s="66"/>
      <c r="K3406" s="66"/>
    </row>
    <row r="3407" spans="1:11" ht="12.75" x14ac:dyDescent="0.2">
      <c r="A3407" s="66"/>
      <c r="B3407" s="66"/>
      <c r="C3407" s="67"/>
      <c r="D3407" s="67"/>
      <c r="E3407" s="67"/>
      <c r="F3407" s="66"/>
      <c r="G3407" s="68"/>
      <c r="H3407" s="68"/>
      <c r="I3407" s="69"/>
      <c r="J3407" s="66"/>
      <c r="K3407" s="66"/>
    </row>
    <row r="3408" spans="1:11" ht="12.75" x14ac:dyDescent="0.2">
      <c r="A3408" s="66"/>
      <c r="B3408" s="66"/>
      <c r="C3408" s="67"/>
      <c r="D3408" s="67"/>
      <c r="E3408" s="67"/>
      <c r="F3408" s="66"/>
      <c r="G3408" s="68"/>
      <c r="H3408" s="68"/>
      <c r="I3408" s="69"/>
      <c r="J3408" s="66"/>
      <c r="K3408" s="66"/>
    </row>
    <row r="3409" spans="1:11" ht="12.75" x14ac:dyDescent="0.2">
      <c r="A3409" s="66"/>
      <c r="B3409" s="66"/>
      <c r="C3409" s="67"/>
      <c r="D3409" s="67"/>
      <c r="E3409" s="67"/>
      <c r="F3409" s="66"/>
      <c r="G3409" s="68"/>
      <c r="H3409" s="68"/>
      <c r="I3409" s="69"/>
      <c r="J3409" s="66"/>
      <c r="K3409" s="66"/>
    </row>
    <row r="3410" spans="1:11" ht="12.75" x14ac:dyDescent="0.2">
      <c r="A3410" s="66"/>
      <c r="B3410" s="66"/>
      <c r="C3410" s="67"/>
      <c r="D3410" s="67"/>
      <c r="E3410" s="67"/>
      <c r="F3410" s="66"/>
      <c r="G3410" s="68"/>
      <c r="H3410" s="68"/>
      <c r="I3410" s="69"/>
      <c r="J3410" s="66"/>
      <c r="K3410" s="66"/>
    </row>
    <row r="3411" spans="1:11" ht="12.75" x14ac:dyDescent="0.2">
      <c r="A3411" s="66"/>
      <c r="B3411" s="66"/>
      <c r="C3411" s="67"/>
      <c r="D3411" s="67"/>
      <c r="E3411" s="67"/>
      <c r="F3411" s="66"/>
      <c r="G3411" s="68"/>
      <c r="H3411" s="68"/>
      <c r="I3411" s="69"/>
      <c r="J3411" s="66"/>
      <c r="K3411" s="66"/>
    </row>
    <row r="3412" spans="1:11" ht="12.75" x14ac:dyDescent="0.2">
      <c r="A3412" s="66"/>
      <c r="B3412" s="66"/>
      <c r="C3412" s="67"/>
      <c r="D3412" s="67"/>
      <c r="E3412" s="67"/>
      <c r="F3412" s="66"/>
      <c r="G3412" s="68"/>
      <c r="H3412" s="68"/>
      <c r="I3412" s="69"/>
      <c r="J3412" s="66"/>
      <c r="K3412" s="66"/>
    </row>
    <row r="3413" spans="1:11" ht="12.75" x14ac:dyDescent="0.2">
      <c r="A3413" s="66"/>
      <c r="B3413" s="66"/>
      <c r="C3413" s="67"/>
      <c r="D3413" s="67"/>
      <c r="E3413" s="67"/>
      <c r="F3413" s="66"/>
      <c r="G3413" s="68"/>
      <c r="H3413" s="68"/>
      <c r="I3413" s="69"/>
      <c r="J3413" s="66"/>
      <c r="K3413" s="66"/>
    </row>
    <row r="3414" spans="1:11" ht="12.75" x14ac:dyDescent="0.2">
      <c r="A3414" s="66"/>
      <c r="B3414" s="66"/>
      <c r="C3414" s="67"/>
      <c r="D3414" s="67"/>
      <c r="E3414" s="67"/>
      <c r="F3414" s="66"/>
      <c r="G3414" s="68"/>
      <c r="H3414" s="68"/>
      <c r="I3414" s="69"/>
      <c r="J3414" s="66"/>
      <c r="K3414" s="66"/>
    </row>
    <row r="3415" spans="1:11" ht="12.75" x14ac:dyDescent="0.2">
      <c r="A3415" s="66"/>
      <c r="B3415" s="66"/>
      <c r="C3415" s="67"/>
      <c r="D3415" s="67"/>
      <c r="E3415" s="67"/>
      <c r="F3415" s="66"/>
      <c r="G3415" s="68"/>
      <c r="H3415" s="68"/>
      <c r="I3415" s="69"/>
      <c r="J3415" s="66"/>
      <c r="K3415" s="66"/>
    </row>
    <row r="3416" spans="1:11" ht="12.75" x14ac:dyDescent="0.2">
      <c r="A3416" s="66"/>
      <c r="B3416" s="66"/>
      <c r="C3416" s="67"/>
      <c r="D3416" s="67"/>
      <c r="E3416" s="67"/>
      <c r="F3416" s="66"/>
      <c r="G3416" s="68"/>
      <c r="H3416" s="68"/>
      <c r="I3416" s="69"/>
      <c r="J3416" s="66"/>
      <c r="K3416" s="66"/>
    </row>
    <row r="3417" spans="1:11" ht="12.75" x14ac:dyDescent="0.2">
      <c r="A3417" s="66"/>
      <c r="B3417" s="66"/>
      <c r="C3417" s="67"/>
      <c r="D3417" s="67"/>
      <c r="E3417" s="67"/>
      <c r="F3417" s="66"/>
      <c r="G3417" s="68"/>
      <c r="H3417" s="68"/>
      <c r="I3417" s="69"/>
      <c r="J3417" s="66"/>
      <c r="K3417" s="66"/>
    </row>
    <row r="3418" spans="1:11" ht="12.75" x14ac:dyDescent="0.2">
      <c r="A3418" s="66"/>
      <c r="B3418" s="66"/>
      <c r="C3418" s="67"/>
      <c r="D3418" s="67"/>
      <c r="E3418" s="67"/>
      <c r="F3418" s="66"/>
      <c r="G3418" s="68"/>
      <c r="H3418" s="68"/>
      <c r="I3418" s="69"/>
      <c r="J3418" s="66"/>
      <c r="K3418" s="66"/>
    </row>
    <row r="3419" spans="1:11" ht="12.75" x14ac:dyDescent="0.2">
      <c r="A3419" s="66"/>
      <c r="B3419" s="66"/>
      <c r="C3419" s="67"/>
      <c r="D3419" s="67"/>
      <c r="E3419" s="67"/>
      <c r="F3419" s="66"/>
      <c r="G3419" s="68"/>
      <c r="H3419" s="68"/>
      <c r="I3419" s="69"/>
      <c r="J3419" s="66"/>
      <c r="K3419" s="66"/>
    </row>
    <row r="3420" spans="1:11" ht="12.75" x14ac:dyDescent="0.2">
      <c r="A3420" s="66"/>
      <c r="B3420" s="66"/>
      <c r="C3420" s="67"/>
      <c r="D3420" s="67"/>
      <c r="E3420" s="67"/>
      <c r="F3420" s="66"/>
      <c r="G3420" s="68"/>
      <c r="H3420" s="68"/>
      <c r="I3420" s="69"/>
      <c r="J3420" s="66"/>
      <c r="K3420" s="66"/>
    </row>
    <row r="3421" spans="1:11" ht="12.75" x14ac:dyDescent="0.2">
      <c r="A3421" s="66"/>
      <c r="B3421" s="66"/>
      <c r="C3421" s="67"/>
      <c r="D3421" s="67"/>
      <c r="E3421" s="67"/>
      <c r="F3421" s="66"/>
      <c r="G3421" s="68"/>
      <c r="H3421" s="68"/>
      <c r="I3421" s="69"/>
      <c r="J3421" s="66"/>
      <c r="K3421" s="66"/>
    </row>
    <row r="3422" spans="1:11" ht="12.75" x14ac:dyDescent="0.2">
      <c r="A3422" s="66"/>
      <c r="B3422" s="66"/>
      <c r="C3422" s="67"/>
      <c r="D3422" s="67"/>
      <c r="E3422" s="67"/>
      <c r="F3422" s="66"/>
      <c r="G3422" s="68"/>
      <c r="H3422" s="68"/>
      <c r="I3422" s="69"/>
      <c r="J3422" s="66"/>
      <c r="K3422" s="66"/>
    </row>
    <row r="3423" spans="1:11" ht="12.75" x14ac:dyDescent="0.2">
      <c r="A3423" s="66"/>
      <c r="B3423" s="66"/>
      <c r="C3423" s="67"/>
      <c r="D3423" s="67"/>
      <c r="E3423" s="67"/>
      <c r="F3423" s="66"/>
      <c r="G3423" s="68"/>
      <c r="H3423" s="68"/>
      <c r="I3423" s="69"/>
      <c r="J3423" s="66"/>
      <c r="K3423" s="66"/>
    </row>
    <row r="3424" spans="1:11" ht="12.75" x14ac:dyDescent="0.2">
      <c r="A3424" s="66"/>
      <c r="B3424" s="66"/>
      <c r="C3424" s="67"/>
      <c r="D3424" s="67"/>
      <c r="E3424" s="67"/>
      <c r="F3424" s="66"/>
      <c r="G3424" s="68"/>
      <c r="H3424" s="68"/>
      <c r="I3424" s="69"/>
      <c r="J3424" s="66"/>
      <c r="K3424" s="66"/>
    </row>
    <row r="3425" spans="1:11" ht="12.75" x14ac:dyDescent="0.2">
      <c r="A3425" s="66"/>
      <c r="B3425" s="66"/>
      <c r="C3425" s="67"/>
      <c r="D3425" s="67"/>
      <c r="E3425" s="67"/>
      <c r="F3425" s="66"/>
      <c r="G3425" s="68"/>
      <c r="H3425" s="68"/>
      <c r="I3425" s="64"/>
      <c r="J3425" s="66"/>
      <c r="K3425" s="66"/>
    </row>
    <row r="3426" spans="1:11" ht="12.75" x14ac:dyDescent="0.2">
      <c r="A3426" s="66"/>
      <c r="B3426" s="66"/>
      <c r="C3426" s="67"/>
      <c r="D3426" s="67"/>
      <c r="E3426" s="67"/>
      <c r="F3426" s="66"/>
      <c r="G3426" s="68"/>
      <c r="H3426" s="68"/>
      <c r="I3426" s="64"/>
      <c r="J3426" s="66"/>
      <c r="K3426" s="66"/>
    </row>
    <row r="3427" spans="1:11" ht="12.75" x14ac:dyDescent="0.2">
      <c r="A3427" s="66"/>
      <c r="B3427" s="66"/>
      <c r="C3427" s="67"/>
      <c r="D3427" s="67"/>
      <c r="E3427" s="67"/>
      <c r="F3427" s="66"/>
      <c r="G3427" s="68"/>
      <c r="H3427" s="68"/>
      <c r="I3427" s="69"/>
      <c r="J3427" s="66"/>
      <c r="K3427" s="66"/>
    </row>
    <row r="3428" spans="1:11" ht="12.75" x14ac:dyDescent="0.2">
      <c r="A3428" s="66"/>
      <c r="B3428" s="66"/>
      <c r="C3428" s="67"/>
      <c r="D3428" s="67"/>
      <c r="E3428" s="67"/>
      <c r="F3428" s="66"/>
      <c r="G3428" s="68"/>
      <c r="H3428" s="68"/>
      <c r="I3428" s="69"/>
      <c r="J3428" s="66"/>
      <c r="K3428" s="66"/>
    </row>
    <row r="3429" spans="1:11" ht="12.75" x14ac:dyDescent="0.2">
      <c r="A3429" s="66"/>
      <c r="B3429" s="66"/>
      <c r="C3429" s="67"/>
      <c r="D3429" s="67"/>
      <c r="E3429" s="67"/>
      <c r="F3429" s="66"/>
      <c r="G3429" s="68"/>
      <c r="H3429" s="68"/>
      <c r="I3429" s="69"/>
      <c r="J3429" s="66"/>
      <c r="K3429" s="66"/>
    </row>
    <row r="3430" spans="1:11" ht="12.75" x14ac:dyDescent="0.2">
      <c r="A3430" s="66"/>
      <c r="B3430" s="66"/>
      <c r="C3430" s="67"/>
      <c r="D3430" s="67"/>
      <c r="E3430" s="67"/>
      <c r="F3430" s="66"/>
      <c r="G3430" s="68"/>
      <c r="H3430" s="68"/>
      <c r="I3430" s="69"/>
      <c r="J3430" s="66"/>
      <c r="K3430" s="66"/>
    </row>
    <row r="3431" spans="1:11" ht="12.75" x14ac:dyDescent="0.2">
      <c r="A3431" s="66"/>
      <c r="B3431" s="66"/>
      <c r="C3431" s="67"/>
      <c r="D3431" s="67"/>
      <c r="E3431" s="67"/>
      <c r="F3431" s="66"/>
      <c r="G3431" s="68"/>
      <c r="H3431" s="68"/>
      <c r="I3431" s="69"/>
      <c r="J3431" s="66"/>
      <c r="K3431" s="66"/>
    </row>
    <row r="3432" spans="1:11" ht="12.75" x14ac:dyDescent="0.2">
      <c r="A3432" s="66"/>
      <c r="B3432" s="66"/>
      <c r="C3432" s="67"/>
      <c r="D3432" s="67"/>
      <c r="E3432" s="67"/>
      <c r="F3432" s="66"/>
      <c r="G3432" s="68"/>
      <c r="H3432" s="68"/>
      <c r="I3432" s="69"/>
      <c r="J3432" s="66"/>
      <c r="K3432" s="66"/>
    </row>
    <row r="3433" spans="1:11" ht="12.75" x14ac:dyDescent="0.2">
      <c r="A3433" s="66"/>
      <c r="B3433" s="66"/>
      <c r="C3433" s="67"/>
      <c r="D3433" s="67"/>
      <c r="E3433" s="67"/>
      <c r="F3433" s="66"/>
      <c r="G3433" s="68"/>
      <c r="H3433" s="68"/>
      <c r="I3433" s="69"/>
      <c r="J3433" s="66"/>
      <c r="K3433" s="66"/>
    </row>
    <row r="3434" spans="1:11" ht="12.75" x14ac:dyDescent="0.2">
      <c r="A3434" s="66"/>
      <c r="B3434" s="66"/>
      <c r="C3434" s="67"/>
      <c r="D3434" s="67"/>
      <c r="E3434" s="67"/>
      <c r="F3434" s="66"/>
      <c r="G3434" s="68"/>
      <c r="H3434" s="68"/>
      <c r="I3434" s="69"/>
      <c r="J3434" s="66"/>
      <c r="K3434" s="66"/>
    </row>
    <row r="3435" spans="1:11" ht="12.75" x14ac:dyDescent="0.2">
      <c r="A3435" s="66"/>
      <c r="B3435" s="66"/>
      <c r="C3435" s="67"/>
      <c r="D3435" s="67"/>
      <c r="E3435" s="67"/>
      <c r="F3435" s="66"/>
      <c r="G3435" s="68"/>
      <c r="H3435" s="68"/>
      <c r="I3435" s="69"/>
      <c r="J3435" s="66"/>
      <c r="K3435" s="66"/>
    </row>
    <row r="3436" spans="1:11" ht="12.75" x14ac:dyDescent="0.2">
      <c r="A3436" s="66"/>
      <c r="B3436" s="66"/>
      <c r="C3436" s="67"/>
      <c r="D3436" s="67"/>
      <c r="E3436" s="67"/>
      <c r="F3436" s="66"/>
      <c r="G3436" s="68"/>
      <c r="H3436" s="68"/>
      <c r="I3436" s="69"/>
      <c r="J3436" s="66"/>
      <c r="K3436" s="66"/>
    </row>
    <row r="3437" spans="1:11" ht="12.75" x14ac:dyDescent="0.2">
      <c r="A3437" s="66"/>
      <c r="B3437" s="66"/>
      <c r="C3437" s="67"/>
      <c r="D3437" s="67"/>
      <c r="E3437" s="67"/>
      <c r="F3437" s="66"/>
      <c r="G3437" s="68"/>
      <c r="H3437" s="68"/>
      <c r="I3437" s="69"/>
      <c r="J3437" s="66"/>
      <c r="K3437" s="66"/>
    </row>
    <row r="3438" spans="1:11" ht="12.75" x14ac:dyDescent="0.2">
      <c r="A3438" s="66"/>
      <c r="B3438" s="66"/>
      <c r="C3438" s="67"/>
      <c r="D3438" s="67"/>
      <c r="E3438" s="67"/>
      <c r="F3438" s="66"/>
      <c r="G3438" s="68"/>
      <c r="H3438" s="68"/>
      <c r="I3438" s="69"/>
      <c r="J3438" s="66"/>
      <c r="K3438" s="66"/>
    </row>
    <row r="3439" spans="1:11" ht="12.75" x14ac:dyDescent="0.2">
      <c r="A3439" s="66"/>
      <c r="B3439" s="66"/>
      <c r="C3439" s="67"/>
      <c r="D3439" s="67"/>
      <c r="E3439" s="67"/>
      <c r="F3439" s="66"/>
      <c r="G3439" s="68"/>
      <c r="H3439" s="68"/>
      <c r="I3439" s="69"/>
      <c r="J3439" s="66"/>
      <c r="K3439" s="66"/>
    </row>
    <row r="3440" spans="1:11" ht="12.75" x14ac:dyDescent="0.2">
      <c r="A3440" s="66"/>
      <c r="B3440" s="66"/>
      <c r="C3440" s="67"/>
      <c r="D3440" s="67"/>
      <c r="E3440" s="67"/>
      <c r="F3440" s="66"/>
      <c r="G3440" s="68"/>
      <c r="H3440" s="68"/>
      <c r="I3440" s="69"/>
      <c r="J3440" s="66"/>
      <c r="K3440" s="66"/>
    </row>
    <row r="3441" spans="1:11" ht="12.75" x14ac:dyDescent="0.2">
      <c r="A3441" s="66"/>
      <c r="B3441" s="66"/>
      <c r="C3441" s="67"/>
      <c r="D3441" s="67"/>
      <c r="E3441" s="67"/>
      <c r="F3441" s="66"/>
      <c r="G3441" s="68"/>
      <c r="H3441" s="68"/>
      <c r="I3441" s="69"/>
      <c r="J3441" s="66"/>
      <c r="K3441" s="66"/>
    </row>
    <row r="3442" spans="1:11" ht="12.75" x14ac:dyDescent="0.2">
      <c r="A3442" s="66"/>
      <c r="B3442" s="66"/>
      <c r="C3442" s="67"/>
      <c r="D3442" s="67"/>
      <c r="E3442" s="67"/>
      <c r="F3442" s="66"/>
      <c r="G3442" s="68"/>
      <c r="H3442" s="68"/>
      <c r="I3442" s="69"/>
      <c r="J3442" s="66"/>
      <c r="K3442" s="66"/>
    </row>
    <row r="3443" spans="1:11" ht="12.75" x14ac:dyDescent="0.2">
      <c r="A3443" s="66"/>
      <c r="B3443" s="66"/>
      <c r="C3443" s="67"/>
      <c r="D3443" s="67"/>
      <c r="E3443" s="67"/>
      <c r="F3443" s="66"/>
      <c r="G3443" s="68"/>
      <c r="H3443" s="68"/>
      <c r="I3443" s="69"/>
      <c r="J3443" s="66"/>
      <c r="K3443" s="66"/>
    </row>
    <row r="3444" spans="1:11" ht="12.75" x14ac:dyDescent="0.2">
      <c r="A3444" s="66"/>
      <c r="B3444" s="66"/>
      <c r="C3444" s="67"/>
      <c r="D3444" s="67"/>
      <c r="E3444" s="67"/>
      <c r="F3444" s="66"/>
      <c r="G3444" s="68"/>
      <c r="H3444" s="68"/>
      <c r="I3444" s="69"/>
      <c r="J3444" s="66"/>
      <c r="K3444" s="66"/>
    </row>
    <row r="3445" spans="1:11" ht="12.75" x14ac:dyDescent="0.2">
      <c r="A3445" s="66"/>
      <c r="B3445" s="66"/>
      <c r="C3445" s="67"/>
      <c r="D3445" s="67"/>
      <c r="E3445" s="67"/>
      <c r="F3445" s="66"/>
      <c r="G3445" s="68"/>
      <c r="H3445" s="68"/>
      <c r="I3445" s="64"/>
      <c r="J3445" s="66"/>
      <c r="K3445" s="66"/>
    </row>
    <row r="3446" spans="1:11" ht="12.75" x14ac:dyDescent="0.2">
      <c r="A3446" s="66"/>
      <c r="B3446" s="66"/>
      <c r="C3446" s="67"/>
      <c r="D3446" s="67"/>
      <c r="E3446" s="67"/>
      <c r="F3446" s="66"/>
      <c r="G3446" s="68"/>
      <c r="H3446" s="68"/>
      <c r="I3446" s="64"/>
      <c r="J3446" s="66"/>
      <c r="K3446" s="66"/>
    </row>
    <row r="3447" spans="1:11" ht="12.75" x14ac:dyDescent="0.2">
      <c r="A3447" s="66"/>
      <c r="B3447" s="66"/>
      <c r="C3447" s="67"/>
      <c r="D3447" s="67"/>
      <c r="E3447" s="67"/>
      <c r="F3447" s="66"/>
      <c r="G3447" s="68"/>
      <c r="H3447" s="68"/>
      <c r="I3447" s="64"/>
      <c r="J3447" s="66"/>
      <c r="K3447" s="66"/>
    </row>
    <row r="3448" spans="1:11" ht="12.75" x14ac:dyDescent="0.2">
      <c r="A3448" s="66"/>
      <c r="B3448" s="66"/>
      <c r="C3448" s="67"/>
      <c r="D3448" s="67"/>
      <c r="E3448" s="67"/>
      <c r="F3448" s="66"/>
      <c r="G3448" s="68"/>
      <c r="H3448" s="68"/>
      <c r="I3448" s="69"/>
      <c r="J3448" s="66"/>
      <c r="K3448" s="66"/>
    </row>
    <row r="3449" spans="1:11" ht="12.75" x14ac:dyDescent="0.2">
      <c r="A3449" s="66"/>
      <c r="B3449" s="66"/>
      <c r="C3449" s="67"/>
      <c r="D3449" s="67"/>
      <c r="E3449" s="67"/>
      <c r="F3449" s="66"/>
      <c r="G3449" s="68"/>
      <c r="H3449" s="68"/>
      <c r="I3449" s="69"/>
      <c r="J3449" s="66"/>
      <c r="K3449" s="66"/>
    </row>
    <row r="3450" spans="1:11" ht="12.75" x14ac:dyDescent="0.2">
      <c r="A3450" s="66"/>
      <c r="B3450" s="66"/>
      <c r="C3450" s="67"/>
      <c r="D3450" s="67"/>
      <c r="E3450" s="67"/>
      <c r="F3450" s="66"/>
      <c r="G3450" s="68"/>
      <c r="H3450" s="68"/>
      <c r="I3450" s="69"/>
      <c r="J3450" s="66"/>
      <c r="K3450" s="66"/>
    </row>
    <row r="3451" spans="1:11" ht="12.75" x14ac:dyDescent="0.2">
      <c r="A3451" s="66"/>
      <c r="B3451" s="66"/>
      <c r="C3451" s="67"/>
      <c r="D3451" s="67"/>
      <c r="E3451" s="67"/>
      <c r="F3451" s="66"/>
      <c r="G3451" s="68"/>
      <c r="H3451" s="68"/>
      <c r="I3451" s="69"/>
      <c r="J3451" s="66"/>
      <c r="K3451" s="66"/>
    </row>
    <row r="3452" spans="1:11" ht="12.75" x14ac:dyDescent="0.2">
      <c r="A3452" s="66"/>
      <c r="B3452" s="66"/>
      <c r="C3452" s="67"/>
      <c r="D3452" s="67"/>
      <c r="E3452" s="67"/>
      <c r="F3452" s="66"/>
      <c r="G3452" s="68"/>
      <c r="H3452" s="68"/>
      <c r="I3452" s="69"/>
      <c r="J3452" s="66"/>
      <c r="K3452" s="66"/>
    </row>
    <row r="3453" spans="1:11" ht="12.75" x14ac:dyDescent="0.2">
      <c r="A3453" s="66"/>
      <c r="B3453" s="66"/>
      <c r="C3453" s="67"/>
      <c r="D3453" s="67"/>
      <c r="E3453" s="67"/>
      <c r="F3453" s="66"/>
      <c r="G3453" s="68"/>
      <c r="H3453" s="68"/>
      <c r="I3453" s="69"/>
      <c r="J3453" s="66"/>
      <c r="K3453" s="66"/>
    </row>
    <row r="3454" spans="1:11" ht="12.75" x14ac:dyDescent="0.2">
      <c r="A3454" s="66"/>
      <c r="B3454" s="66"/>
      <c r="C3454" s="67"/>
      <c r="D3454" s="67"/>
      <c r="E3454" s="67"/>
      <c r="F3454" s="66"/>
      <c r="G3454" s="68"/>
      <c r="H3454" s="68"/>
      <c r="I3454" s="69"/>
      <c r="J3454" s="66"/>
      <c r="K3454" s="66"/>
    </row>
    <row r="3455" spans="1:11" ht="12.75" x14ac:dyDescent="0.2">
      <c r="A3455" s="66"/>
      <c r="B3455" s="66"/>
      <c r="C3455" s="67"/>
      <c r="D3455" s="67"/>
      <c r="E3455" s="67"/>
      <c r="F3455" s="66"/>
      <c r="G3455" s="68"/>
      <c r="H3455" s="68"/>
      <c r="I3455" s="69"/>
      <c r="J3455" s="66"/>
      <c r="K3455" s="66"/>
    </row>
    <row r="3456" spans="1:11" ht="12.75" x14ac:dyDescent="0.2">
      <c r="A3456" s="66"/>
      <c r="B3456" s="66"/>
      <c r="C3456" s="67"/>
      <c r="D3456" s="67"/>
      <c r="E3456" s="67"/>
      <c r="F3456" s="66"/>
      <c r="G3456" s="68"/>
      <c r="H3456" s="68"/>
      <c r="I3456" s="69"/>
      <c r="J3456" s="66"/>
      <c r="K3456" s="66"/>
    </row>
    <row r="3457" spans="1:11" ht="12.75" x14ac:dyDescent="0.2">
      <c r="A3457" s="66"/>
      <c r="B3457" s="66"/>
      <c r="C3457" s="67"/>
      <c r="D3457" s="67"/>
      <c r="E3457" s="67"/>
      <c r="F3457" s="66"/>
      <c r="G3457" s="68"/>
      <c r="H3457" s="68"/>
      <c r="I3457" s="69"/>
      <c r="J3457" s="66"/>
      <c r="K3457" s="66"/>
    </row>
    <row r="3458" spans="1:11" ht="12.75" x14ac:dyDescent="0.2">
      <c r="A3458" s="66"/>
      <c r="B3458" s="66"/>
      <c r="C3458" s="67"/>
      <c r="D3458" s="67"/>
      <c r="E3458" s="67"/>
      <c r="F3458" s="66"/>
      <c r="G3458" s="68"/>
      <c r="H3458" s="68"/>
      <c r="I3458" s="69"/>
      <c r="J3458" s="66"/>
      <c r="K3458" s="66"/>
    </row>
    <row r="3459" spans="1:11" ht="12.75" x14ac:dyDescent="0.2">
      <c r="A3459" s="66"/>
      <c r="B3459" s="66"/>
      <c r="C3459" s="67"/>
      <c r="D3459" s="67"/>
      <c r="E3459" s="67"/>
      <c r="F3459" s="66"/>
      <c r="G3459" s="68"/>
      <c r="H3459" s="68"/>
      <c r="I3459" s="69"/>
      <c r="J3459" s="66"/>
      <c r="K3459" s="66"/>
    </row>
    <row r="3460" spans="1:11" ht="12.75" x14ac:dyDescent="0.2">
      <c r="A3460" s="66"/>
      <c r="B3460" s="66"/>
      <c r="C3460" s="67"/>
      <c r="D3460" s="67"/>
      <c r="E3460" s="67"/>
      <c r="F3460" s="66"/>
      <c r="G3460" s="68"/>
      <c r="H3460" s="68"/>
      <c r="I3460" s="64"/>
      <c r="J3460" s="66"/>
      <c r="K3460" s="66"/>
    </row>
    <row r="3461" spans="1:11" ht="12.75" x14ac:dyDescent="0.2">
      <c r="A3461" s="66"/>
      <c r="B3461" s="66"/>
      <c r="C3461" s="67"/>
      <c r="D3461" s="67"/>
      <c r="E3461" s="67"/>
      <c r="F3461" s="66"/>
      <c r="G3461" s="68"/>
      <c r="H3461" s="68"/>
      <c r="I3461" s="69"/>
      <c r="J3461" s="66"/>
      <c r="K3461" s="66"/>
    </row>
    <row r="3462" spans="1:11" ht="12.75" x14ac:dyDescent="0.2">
      <c r="A3462" s="66"/>
      <c r="B3462" s="66"/>
      <c r="C3462" s="67"/>
      <c r="D3462" s="67"/>
      <c r="E3462" s="67"/>
      <c r="F3462" s="66"/>
      <c r="G3462" s="68"/>
      <c r="H3462" s="68"/>
      <c r="I3462" s="69"/>
      <c r="J3462" s="66"/>
      <c r="K3462" s="66"/>
    </row>
    <row r="3463" spans="1:11" ht="12.75" x14ac:dyDescent="0.2">
      <c r="A3463" s="66"/>
      <c r="B3463" s="66"/>
      <c r="C3463" s="67"/>
      <c r="D3463" s="67"/>
      <c r="E3463" s="67"/>
      <c r="F3463" s="66"/>
      <c r="G3463" s="68"/>
      <c r="H3463" s="68"/>
      <c r="I3463" s="69"/>
      <c r="J3463" s="66"/>
      <c r="K3463" s="66"/>
    </row>
    <row r="3464" spans="1:11" ht="12.75" x14ac:dyDescent="0.2">
      <c r="A3464" s="66"/>
      <c r="B3464" s="66"/>
      <c r="C3464" s="67"/>
      <c r="D3464" s="67"/>
      <c r="E3464" s="67"/>
      <c r="F3464" s="66"/>
      <c r="G3464" s="68"/>
      <c r="H3464" s="68"/>
      <c r="I3464" s="69"/>
      <c r="J3464" s="66"/>
      <c r="K3464" s="66"/>
    </row>
    <row r="3465" spans="1:11" ht="12.75" x14ac:dyDescent="0.2">
      <c r="A3465" s="66"/>
      <c r="B3465" s="66"/>
      <c r="C3465" s="67"/>
      <c r="D3465" s="67"/>
      <c r="E3465" s="67"/>
      <c r="F3465" s="66"/>
      <c r="G3465" s="68"/>
      <c r="H3465" s="68"/>
      <c r="I3465" s="69"/>
      <c r="J3465" s="66"/>
      <c r="K3465" s="66"/>
    </row>
    <row r="3466" spans="1:11" ht="12.75" x14ac:dyDescent="0.2">
      <c r="A3466" s="66"/>
      <c r="B3466" s="66"/>
      <c r="C3466" s="67"/>
      <c r="D3466" s="67"/>
      <c r="E3466" s="67"/>
      <c r="F3466" s="66"/>
      <c r="G3466" s="68"/>
      <c r="H3466" s="68"/>
      <c r="I3466" s="64"/>
      <c r="J3466" s="66"/>
      <c r="K3466" s="66"/>
    </row>
    <row r="3467" spans="1:11" ht="12.75" x14ac:dyDescent="0.2">
      <c r="A3467" s="66"/>
      <c r="B3467" s="66"/>
      <c r="C3467" s="67"/>
      <c r="D3467" s="67"/>
      <c r="E3467" s="67"/>
      <c r="F3467" s="66"/>
      <c r="G3467" s="68"/>
      <c r="H3467" s="68"/>
      <c r="I3467" s="64"/>
      <c r="J3467" s="66"/>
      <c r="K3467" s="66"/>
    </row>
    <row r="3468" spans="1:11" ht="12.75" x14ac:dyDescent="0.2">
      <c r="A3468" s="66"/>
      <c r="B3468" s="66"/>
      <c r="C3468" s="67"/>
      <c r="D3468" s="67"/>
      <c r="E3468" s="67"/>
      <c r="F3468" s="66"/>
      <c r="G3468" s="68"/>
      <c r="H3468" s="68"/>
      <c r="I3468" s="64"/>
      <c r="J3468" s="66"/>
      <c r="K3468" s="66"/>
    </row>
    <row r="3469" spans="1:11" ht="12.75" x14ac:dyDescent="0.2">
      <c r="A3469" s="66"/>
      <c r="B3469" s="66"/>
      <c r="C3469" s="67"/>
      <c r="D3469" s="67"/>
      <c r="E3469" s="67"/>
      <c r="F3469" s="66"/>
      <c r="G3469" s="68"/>
      <c r="H3469" s="68"/>
      <c r="I3469" s="64"/>
      <c r="J3469" s="66"/>
      <c r="K3469" s="66"/>
    </row>
    <row r="3470" spans="1:11" ht="12.75" x14ac:dyDescent="0.2">
      <c r="A3470" s="66"/>
      <c r="B3470" s="66"/>
      <c r="C3470" s="67"/>
      <c r="D3470" s="67"/>
      <c r="E3470" s="67"/>
      <c r="F3470" s="66"/>
      <c r="G3470" s="68"/>
      <c r="H3470" s="68"/>
      <c r="I3470" s="64"/>
      <c r="J3470" s="66"/>
      <c r="K3470" s="66"/>
    </row>
    <row r="3471" spans="1:11" ht="12.75" x14ac:dyDescent="0.2">
      <c r="A3471" s="66"/>
      <c r="B3471" s="66"/>
      <c r="C3471" s="67"/>
      <c r="D3471" s="67"/>
      <c r="E3471" s="67"/>
      <c r="F3471" s="66"/>
      <c r="G3471" s="68"/>
      <c r="H3471" s="68"/>
      <c r="I3471" s="89"/>
      <c r="J3471" s="66"/>
      <c r="K3471" s="66"/>
    </row>
    <row r="3472" spans="1:11" ht="12.75" x14ac:dyDescent="0.2">
      <c r="A3472" s="66"/>
      <c r="B3472" s="66"/>
      <c r="C3472" s="67"/>
      <c r="D3472" s="67"/>
      <c r="E3472" s="67"/>
      <c r="F3472" s="66"/>
      <c r="G3472" s="68"/>
      <c r="H3472" s="68"/>
      <c r="I3472" s="64"/>
      <c r="J3472" s="66"/>
      <c r="K3472" s="66"/>
    </row>
    <row r="3473" spans="1:11" ht="12.75" x14ac:dyDescent="0.2">
      <c r="A3473" s="66"/>
      <c r="B3473" s="66"/>
      <c r="C3473" s="67"/>
      <c r="D3473" s="67"/>
      <c r="E3473" s="67"/>
      <c r="F3473" s="66"/>
      <c r="G3473" s="68"/>
      <c r="H3473" s="68"/>
      <c r="I3473" s="69"/>
      <c r="J3473" s="66"/>
      <c r="K3473" s="66"/>
    </row>
    <row r="3474" spans="1:11" ht="12.75" x14ac:dyDescent="0.2">
      <c r="A3474" s="66"/>
      <c r="B3474" s="66"/>
      <c r="C3474" s="67"/>
      <c r="D3474" s="67"/>
      <c r="E3474" s="67"/>
      <c r="F3474" s="66"/>
      <c r="G3474" s="68"/>
      <c r="H3474" s="68"/>
      <c r="I3474" s="69"/>
      <c r="J3474" s="66"/>
      <c r="K3474" s="66"/>
    </row>
    <row r="3475" spans="1:11" ht="12.75" x14ac:dyDescent="0.2">
      <c r="A3475" s="66"/>
      <c r="B3475" s="66"/>
      <c r="C3475" s="67"/>
      <c r="D3475" s="67"/>
      <c r="E3475" s="67"/>
      <c r="F3475" s="66"/>
      <c r="G3475" s="68"/>
      <c r="H3475" s="68"/>
      <c r="I3475" s="69"/>
      <c r="J3475" s="66"/>
      <c r="K3475" s="66"/>
    </row>
    <row r="3476" spans="1:11" ht="12.75" x14ac:dyDescent="0.2">
      <c r="A3476" s="66"/>
      <c r="B3476" s="66"/>
      <c r="C3476" s="67"/>
      <c r="D3476" s="67"/>
      <c r="E3476" s="67"/>
      <c r="F3476" s="66"/>
      <c r="G3476" s="68"/>
      <c r="H3476" s="68"/>
      <c r="I3476" s="69"/>
      <c r="J3476" s="66"/>
      <c r="K3476" s="66"/>
    </row>
    <row r="3477" spans="1:11" ht="12.75" x14ac:dyDescent="0.2">
      <c r="A3477" s="66"/>
      <c r="B3477" s="66"/>
      <c r="C3477" s="67"/>
      <c r="D3477" s="67"/>
      <c r="E3477" s="67"/>
      <c r="F3477" s="66"/>
      <c r="G3477" s="68"/>
      <c r="H3477" s="68"/>
      <c r="I3477" s="69"/>
      <c r="J3477" s="66"/>
      <c r="K3477" s="66"/>
    </row>
    <row r="3478" spans="1:11" ht="12.75" x14ac:dyDescent="0.2">
      <c r="A3478" s="66"/>
      <c r="B3478" s="66"/>
      <c r="C3478" s="67"/>
      <c r="D3478" s="67"/>
      <c r="E3478" s="67"/>
      <c r="F3478" s="66"/>
      <c r="G3478" s="68"/>
      <c r="H3478" s="68"/>
      <c r="I3478" s="69"/>
      <c r="J3478" s="66"/>
      <c r="K3478" s="66"/>
    </row>
    <row r="3479" spans="1:11" ht="12.75" x14ac:dyDescent="0.2">
      <c r="A3479" s="66"/>
      <c r="B3479" s="66"/>
      <c r="C3479" s="67"/>
      <c r="D3479" s="67"/>
      <c r="E3479" s="67"/>
      <c r="F3479" s="66"/>
      <c r="G3479" s="68"/>
      <c r="H3479" s="68"/>
      <c r="I3479" s="69"/>
      <c r="J3479" s="66"/>
      <c r="K3479" s="66"/>
    </row>
    <row r="3480" spans="1:11" ht="12.75" x14ac:dyDescent="0.2">
      <c r="A3480" s="66"/>
      <c r="B3480" s="66"/>
      <c r="C3480" s="67"/>
      <c r="D3480" s="67"/>
      <c r="E3480" s="67"/>
      <c r="F3480" s="66"/>
      <c r="G3480" s="68"/>
      <c r="H3480" s="68"/>
      <c r="I3480" s="69"/>
      <c r="J3480" s="66"/>
      <c r="K3480" s="66"/>
    </row>
    <row r="3481" spans="1:11" ht="12.75" x14ac:dyDescent="0.2">
      <c r="A3481" s="66"/>
      <c r="B3481" s="66"/>
      <c r="C3481" s="67"/>
      <c r="D3481" s="67"/>
      <c r="E3481" s="67"/>
      <c r="F3481" s="66"/>
      <c r="G3481" s="68"/>
      <c r="H3481" s="68"/>
      <c r="I3481" s="83"/>
      <c r="J3481" s="66"/>
      <c r="K3481" s="66"/>
    </row>
    <row r="3482" spans="1:11" ht="12.75" x14ac:dyDescent="0.2">
      <c r="A3482" s="66"/>
      <c r="B3482" s="66"/>
      <c r="C3482" s="67"/>
      <c r="D3482" s="67"/>
      <c r="E3482" s="67"/>
      <c r="F3482" s="66"/>
      <c r="G3482" s="68"/>
      <c r="H3482" s="68"/>
      <c r="I3482" s="64"/>
      <c r="J3482" s="66"/>
      <c r="K3482" s="66"/>
    </row>
    <row r="3483" spans="1:11" ht="12.75" x14ac:dyDescent="0.2">
      <c r="A3483" s="66"/>
      <c r="B3483" s="66"/>
      <c r="C3483" s="67"/>
      <c r="D3483" s="67"/>
      <c r="E3483" s="67"/>
      <c r="F3483" s="66"/>
      <c r="G3483" s="68"/>
      <c r="H3483" s="68"/>
      <c r="I3483" s="64"/>
      <c r="J3483" s="66"/>
      <c r="K3483" s="66"/>
    </row>
    <row r="3484" spans="1:11" ht="12.75" x14ac:dyDescent="0.2">
      <c r="A3484" s="66"/>
      <c r="B3484" s="66"/>
      <c r="C3484" s="67"/>
      <c r="D3484" s="67"/>
      <c r="E3484" s="67"/>
      <c r="F3484" s="66"/>
      <c r="G3484" s="68"/>
      <c r="H3484" s="68"/>
      <c r="I3484" s="64"/>
      <c r="J3484" s="66"/>
      <c r="K3484" s="66"/>
    </row>
    <row r="3485" spans="1:11" ht="12.75" x14ac:dyDescent="0.2">
      <c r="A3485" s="66"/>
      <c r="B3485" s="66"/>
      <c r="C3485" s="67"/>
      <c r="D3485" s="67"/>
      <c r="E3485" s="67"/>
      <c r="F3485" s="66"/>
      <c r="G3485" s="68"/>
      <c r="H3485" s="68"/>
      <c r="I3485" s="64"/>
      <c r="J3485" s="66"/>
      <c r="K3485" s="66"/>
    </row>
    <row r="3486" spans="1:11" ht="12.75" x14ac:dyDescent="0.2">
      <c r="A3486" s="66"/>
      <c r="B3486" s="66"/>
      <c r="C3486" s="67"/>
      <c r="D3486" s="67"/>
      <c r="E3486" s="67"/>
      <c r="F3486" s="66"/>
      <c r="G3486" s="68"/>
      <c r="H3486" s="68"/>
      <c r="I3486" s="69"/>
      <c r="J3486" s="66"/>
      <c r="K3486" s="66"/>
    </row>
    <row r="3487" spans="1:11" ht="12.75" x14ac:dyDescent="0.2">
      <c r="A3487" s="66"/>
      <c r="B3487" s="66"/>
      <c r="C3487" s="67"/>
      <c r="D3487" s="67"/>
      <c r="E3487" s="67"/>
      <c r="F3487" s="66"/>
      <c r="G3487" s="68"/>
      <c r="H3487" s="68"/>
      <c r="I3487" s="69"/>
      <c r="J3487" s="66"/>
      <c r="K3487" s="66"/>
    </row>
    <row r="3488" spans="1:11" ht="12.75" x14ac:dyDescent="0.2">
      <c r="A3488" s="66"/>
      <c r="B3488" s="66"/>
      <c r="C3488" s="67"/>
      <c r="D3488" s="67"/>
      <c r="E3488" s="67"/>
      <c r="F3488" s="66"/>
      <c r="G3488" s="68"/>
      <c r="H3488" s="68"/>
      <c r="I3488" s="69"/>
      <c r="J3488" s="66"/>
      <c r="K3488" s="66"/>
    </row>
    <row r="3489" spans="1:11" ht="12.75" x14ac:dyDescent="0.2">
      <c r="A3489" s="66"/>
      <c r="B3489" s="66"/>
      <c r="C3489" s="67"/>
      <c r="D3489" s="67"/>
      <c r="E3489" s="67"/>
      <c r="F3489" s="66"/>
      <c r="G3489" s="68"/>
      <c r="H3489" s="68"/>
      <c r="I3489" s="69"/>
      <c r="J3489" s="66"/>
      <c r="K3489" s="66"/>
    </row>
    <row r="3490" spans="1:11" ht="12.75" x14ac:dyDescent="0.2">
      <c r="A3490" s="66"/>
      <c r="B3490" s="66"/>
      <c r="C3490" s="67"/>
      <c r="D3490" s="67"/>
      <c r="E3490" s="67"/>
      <c r="F3490" s="66"/>
      <c r="G3490" s="68"/>
      <c r="H3490" s="68"/>
      <c r="I3490" s="69"/>
      <c r="J3490" s="66"/>
      <c r="K3490" s="66"/>
    </row>
    <row r="3491" spans="1:11" ht="12.75" x14ac:dyDescent="0.2">
      <c r="A3491" s="66"/>
      <c r="B3491" s="66"/>
      <c r="C3491" s="67"/>
      <c r="D3491" s="67"/>
      <c r="E3491" s="67"/>
      <c r="F3491" s="66"/>
      <c r="G3491" s="68"/>
      <c r="H3491" s="68"/>
      <c r="I3491" s="69"/>
      <c r="J3491" s="66"/>
      <c r="K3491" s="66"/>
    </row>
    <row r="3492" spans="1:11" ht="12.75" x14ac:dyDescent="0.2">
      <c r="A3492" s="66"/>
      <c r="B3492" s="66"/>
      <c r="C3492" s="67"/>
      <c r="D3492" s="67"/>
      <c r="E3492" s="67"/>
      <c r="F3492" s="66"/>
      <c r="G3492" s="68"/>
      <c r="H3492" s="68"/>
      <c r="I3492" s="69"/>
      <c r="J3492" s="66"/>
      <c r="K3492" s="66"/>
    </row>
    <row r="3493" spans="1:11" ht="12.75" x14ac:dyDescent="0.2">
      <c r="A3493" s="66"/>
      <c r="B3493" s="66"/>
      <c r="C3493" s="67"/>
      <c r="D3493" s="67"/>
      <c r="E3493" s="67"/>
      <c r="F3493" s="66"/>
      <c r="G3493" s="68"/>
      <c r="H3493" s="68"/>
      <c r="I3493" s="69"/>
      <c r="J3493" s="66"/>
      <c r="K3493" s="66"/>
    </row>
    <row r="3494" spans="1:11" ht="12.75" x14ac:dyDescent="0.2">
      <c r="A3494" s="66"/>
      <c r="B3494" s="66"/>
      <c r="C3494" s="67"/>
      <c r="D3494" s="67"/>
      <c r="E3494" s="67"/>
      <c r="F3494" s="66"/>
      <c r="G3494" s="68"/>
      <c r="H3494" s="68"/>
      <c r="I3494" s="69"/>
      <c r="J3494" s="66"/>
      <c r="K3494" s="66"/>
    </row>
    <row r="3495" spans="1:11" ht="12.75" x14ac:dyDescent="0.2">
      <c r="A3495" s="66"/>
      <c r="B3495" s="66"/>
      <c r="C3495" s="67"/>
      <c r="D3495" s="67"/>
      <c r="E3495" s="67"/>
      <c r="F3495" s="66"/>
      <c r="G3495" s="68"/>
      <c r="H3495" s="68"/>
      <c r="I3495" s="69"/>
      <c r="J3495" s="66"/>
      <c r="K3495" s="66"/>
    </row>
    <row r="3496" spans="1:11" ht="12.75" x14ac:dyDescent="0.2">
      <c r="A3496" s="66"/>
      <c r="B3496" s="66"/>
      <c r="C3496" s="67"/>
      <c r="D3496" s="67"/>
      <c r="E3496" s="67"/>
      <c r="F3496" s="66"/>
      <c r="G3496" s="68"/>
      <c r="H3496" s="68"/>
      <c r="I3496" s="69"/>
      <c r="J3496" s="66"/>
      <c r="K3496" s="66"/>
    </row>
    <row r="3497" spans="1:11" ht="12.75" x14ac:dyDescent="0.2">
      <c r="A3497" s="66"/>
      <c r="B3497" s="66"/>
      <c r="C3497" s="67"/>
      <c r="D3497" s="67"/>
      <c r="E3497" s="67"/>
      <c r="F3497" s="66"/>
      <c r="G3497" s="68"/>
      <c r="H3497" s="68"/>
      <c r="I3497" s="69"/>
      <c r="J3497" s="66"/>
      <c r="K3497" s="66"/>
    </row>
    <row r="3498" spans="1:11" ht="12.75" x14ac:dyDescent="0.2">
      <c r="A3498" s="66"/>
      <c r="B3498" s="66"/>
      <c r="C3498" s="67"/>
      <c r="D3498" s="67"/>
      <c r="E3498" s="67"/>
      <c r="F3498" s="66"/>
      <c r="G3498" s="68"/>
      <c r="H3498" s="68"/>
      <c r="I3498" s="69"/>
      <c r="J3498" s="66"/>
      <c r="K3498" s="66"/>
    </row>
    <row r="3499" spans="1:11" ht="12.75" x14ac:dyDescent="0.2">
      <c r="A3499" s="66"/>
      <c r="B3499" s="66"/>
      <c r="C3499" s="67"/>
      <c r="D3499" s="67"/>
      <c r="E3499" s="67"/>
      <c r="F3499" s="66"/>
      <c r="G3499" s="68"/>
      <c r="H3499" s="68"/>
      <c r="I3499" s="69"/>
      <c r="J3499" s="66"/>
      <c r="K3499" s="66"/>
    </row>
    <row r="3500" spans="1:11" ht="12.75" x14ac:dyDescent="0.2">
      <c r="A3500" s="66"/>
      <c r="B3500" s="66"/>
      <c r="C3500" s="67"/>
      <c r="D3500" s="67"/>
      <c r="E3500" s="67"/>
      <c r="F3500" s="66"/>
      <c r="G3500" s="68"/>
      <c r="H3500" s="68"/>
      <c r="I3500" s="69"/>
      <c r="J3500" s="66"/>
      <c r="K3500" s="66"/>
    </row>
    <row r="3501" spans="1:11" ht="12.75" x14ac:dyDescent="0.2">
      <c r="A3501" s="66"/>
      <c r="B3501" s="66"/>
      <c r="C3501" s="67"/>
      <c r="D3501" s="67"/>
      <c r="E3501" s="67"/>
      <c r="F3501" s="66"/>
      <c r="G3501" s="68"/>
      <c r="H3501" s="68"/>
      <c r="I3501" s="69"/>
      <c r="J3501" s="66"/>
      <c r="K3501" s="66"/>
    </row>
    <row r="3502" spans="1:11" ht="12.75" x14ac:dyDescent="0.2">
      <c r="A3502" s="66"/>
      <c r="B3502" s="66"/>
      <c r="C3502" s="67"/>
      <c r="D3502" s="67"/>
      <c r="E3502" s="67"/>
      <c r="F3502" s="66"/>
      <c r="G3502" s="68"/>
      <c r="H3502" s="68"/>
      <c r="I3502" s="69"/>
      <c r="J3502" s="66"/>
      <c r="K3502" s="66"/>
    </row>
    <row r="3503" spans="1:11" ht="12.75" x14ac:dyDescent="0.2">
      <c r="A3503" s="66"/>
      <c r="B3503" s="66"/>
      <c r="C3503" s="67"/>
      <c r="D3503" s="67"/>
      <c r="E3503" s="67"/>
      <c r="F3503" s="66"/>
      <c r="G3503" s="68"/>
      <c r="H3503" s="68"/>
      <c r="I3503" s="69"/>
      <c r="J3503" s="66"/>
      <c r="K3503" s="66"/>
    </row>
    <row r="3504" spans="1:11" ht="12.75" x14ac:dyDescent="0.2">
      <c r="A3504" s="66"/>
      <c r="B3504" s="66"/>
      <c r="C3504" s="67"/>
      <c r="D3504" s="67"/>
      <c r="E3504" s="67"/>
      <c r="F3504" s="66"/>
      <c r="G3504" s="68"/>
      <c r="H3504" s="68"/>
      <c r="I3504" s="69"/>
      <c r="J3504" s="66"/>
      <c r="K3504" s="66"/>
    </row>
    <row r="3505" spans="1:11" ht="12.75" x14ac:dyDescent="0.2">
      <c r="A3505" s="66"/>
      <c r="B3505" s="66"/>
      <c r="C3505" s="67"/>
      <c r="D3505" s="67"/>
      <c r="E3505" s="67"/>
      <c r="F3505" s="66"/>
      <c r="G3505" s="68"/>
      <c r="H3505" s="68"/>
      <c r="I3505" s="64"/>
      <c r="J3505" s="66"/>
      <c r="K3505" s="66"/>
    </row>
    <row r="3506" spans="1:11" ht="12.75" x14ac:dyDescent="0.2">
      <c r="A3506" s="66"/>
      <c r="B3506" s="66"/>
      <c r="C3506" s="67"/>
      <c r="D3506" s="67"/>
      <c r="E3506" s="67"/>
      <c r="F3506" s="66"/>
      <c r="G3506" s="68"/>
      <c r="H3506" s="68"/>
      <c r="I3506" s="69"/>
      <c r="J3506" s="66"/>
      <c r="K3506" s="66"/>
    </row>
    <row r="3507" spans="1:11" ht="12.75" x14ac:dyDescent="0.2">
      <c r="A3507" s="66"/>
      <c r="B3507" s="66"/>
      <c r="C3507" s="67"/>
      <c r="D3507" s="67"/>
      <c r="E3507" s="67"/>
      <c r="F3507" s="66"/>
      <c r="G3507" s="68"/>
      <c r="H3507" s="68"/>
      <c r="I3507" s="69"/>
      <c r="J3507" s="66"/>
      <c r="K3507" s="66"/>
    </row>
    <row r="3508" spans="1:11" ht="12.75" x14ac:dyDescent="0.2">
      <c r="A3508" s="66"/>
      <c r="B3508" s="66"/>
      <c r="C3508" s="67"/>
      <c r="D3508" s="67"/>
      <c r="E3508" s="67"/>
      <c r="F3508" s="66"/>
      <c r="G3508" s="68"/>
      <c r="H3508" s="68"/>
      <c r="I3508" s="69"/>
      <c r="J3508" s="66"/>
      <c r="K3508" s="66"/>
    </row>
    <row r="3509" spans="1:11" ht="12.75" x14ac:dyDescent="0.2">
      <c r="A3509" s="66"/>
      <c r="B3509" s="66"/>
      <c r="C3509" s="67"/>
      <c r="D3509" s="67"/>
      <c r="E3509" s="67"/>
      <c r="F3509" s="66"/>
      <c r="G3509" s="68"/>
      <c r="H3509" s="68"/>
      <c r="I3509" s="69"/>
      <c r="J3509" s="66"/>
      <c r="K3509" s="66"/>
    </row>
    <row r="3510" spans="1:11" ht="12.75" x14ac:dyDescent="0.2">
      <c r="A3510" s="66"/>
      <c r="B3510" s="66"/>
      <c r="C3510" s="67"/>
      <c r="D3510" s="67"/>
      <c r="E3510" s="67"/>
      <c r="F3510" s="66"/>
      <c r="G3510" s="68"/>
      <c r="H3510" s="68"/>
      <c r="I3510" s="64"/>
      <c r="J3510" s="66"/>
      <c r="K3510" s="66"/>
    </row>
    <row r="3511" spans="1:11" ht="12.75" x14ac:dyDescent="0.2">
      <c r="A3511" s="66"/>
      <c r="B3511" s="66"/>
      <c r="C3511" s="67"/>
      <c r="D3511" s="67"/>
      <c r="E3511" s="67"/>
      <c r="F3511" s="66"/>
      <c r="G3511" s="68"/>
      <c r="H3511" s="68"/>
      <c r="I3511" s="64"/>
      <c r="J3511" s="66"/>
      <c r="K3511" s="66"/>
    </row>
    <row r="3512" spans="1:11" ht="12.75" x14ac:dyDescent="0.2">
      <c r="A3512" s="66"/>
      <c r="B3512" s="66"/>
      <c r="C3512" s="67"/>
      <c r="D3512" s="67"/>
      <c r="E3512" s="67"/>
      <c r="F3512" s="66"/>
      <c r="G3512" s="68"/>
      <c r="H3512" s="68"/>
      <c r="I3512" s="69"/>
      <c r="J3512" s="66"/>
      <c r="K3512" s="66"/>
    </row>
    <row r="3513" spans="1:11" ht="12.75" x14ac:dyDescent="0.2">
      <c r="A3513" s="66"/>
      <c r="B3513" s="66"/>
      <c r="C3513" s="67"/>
      <c r="D3513" s="67"/>
      <c r="E3513" s="67"/>
      <c r="F3513" s="66"/>
      <c r="G3513" s="68"/>
      <c r="H3513" s="68"/>
      <c r="I3513" s="69"/>
      <c r="J3513" s="66"/>
      <c r="K3513" s="66"/>
    </row>
    <row r="3514" spans="1:11" ht="12.75" x14ac:dyDescent="0.2">
      <c r="A3514" s="66"/>
      <c r="B3514" s="66"/>
      <c r="C3514" s="67"/>
      <c r="D3514" s="67"/>
      <c r="E3514" s="67"/>
      <c r="F3514" s="66"/>
      <c r="G3514" s="68"/>
      <c r="H3514" s="68"/>
      <c r="I3514" s="69"/>
      <c r="J3514" s="66"/>
      <c r="K3514" s="66"/>
    </row>
    <row r="3515" spans="1:11" ht="12.75" x14ac:dyDescent="0.2">
      <c r="A3515" s="66"/>
      <c r="B3515" s="66"/>
      <c r="C3515" s="67"/>
      <c r="D3515" s="67"/>
      <c r="E3515" s="67"/>
      <c r="F3515" s="66"/>
      <c r="G3515" s="68"/>
      <c r="H3515" s="68"/>
      <c r="I3515" s="69"/>
      <c r="J3515" s="66"/>
      <c r="K3515" s="66"/>
    </row>
    <row r="3516" spans="1:11" ht="12.75" x14ac:dyDescent="0.2">
      <c r="A3516" s="66"/>
      <c r="B3516" s="66"/>
      <c r="C3516" s="67"/>
      <c r="D3516" s="67"/>
      <c r="E3516" s="67"/>
      <c r="F3516" s="66"/>
      <c r="G3516" s="68"/>
      <c r="H3516" s="68"/>
      <c r="I3516" s="64"/>
      <c r="J3516" s="66"/>
      <c r="K3516" s="66"/>
    </row>
    <row r="3517" spans="1:11" ht="12.75" x14ac:dyDescent="0.2">
      <c r="A3517" s="66"/>
      <c r="B3517" s="66"/>
      <c r="C3517" s="67"/>
      <c r="D3517" s="67"/>
      <c r="E3517" s="67"/>
      <c r="F3517" s="66"/>
      <c r="G3517" s="68"/>
      <c r="H3517" s="68"/>
      <c r="I3517" s="64"/>
      <c r="J3517" s="66"/>
      <c r="K3517" s="66"/>
    </row>
    <row r="3518" spans="1:11" ht="12.75" x14ac:dyDescent="0.2">
      <c r="A3518" s="66"/>
      <c r="B3518" s="66"/>
      <c r="C3518" s="67"/>
      <c r="D3518" s="67"/>
      <c r="E3518" s="67"/>
      <c r="F3518" s="66"/>
      <c r="G3518" s="68"/>
      <c r="H3518" s="68"/>
      <c r="I3518" s="64"/>
      <c r="J3518" s="66"/>
      <c r="K3518" s="66"/>
    </row>
    <row r="3519" spans="1:11" ht="12.75" x14ac:dyDescent="0.2">
      <c r="A3519" s="66"/>
      <c r="B3519" s="66"/>
      <c r="C3519" s="67"/>
      <c r="D3519" s="67"/>
      <c r="E3519" s="67"/>
      <c r="F3519" s="66"/>
      <c r="G3519" s="68"/>
      <c r="H3519" s="68"/>
      <c r="I3519" s="64"/>
      <c r="J3519" s="66"/>
      <c r="K3519" s="66"/>
    </row>
    <row r="3520" spans="1:11" ht="12.75" x14ac:dyDescent="0.2">
      <c r="A3520" s="66"/>
      <c r="B3520" s="66"/>
      <c r="C3520" s="67"/>
      <c r="D3520" s="67"/>
      <c r="E3520" s="67"/>
      <c r="F3520" s="66"/>
      <c r="G3520" s="68"/>
      <c r="H3520" s="68"/>
      <c r="I3520" s="64"/>
      <c r="J3520" s="66"/>
      <c r="K3520" s="66"/>
    </row>
    <row r="3521" spans="1:11" ht="12.75" x14ac:dyDescent="0.2">
      <c r="A3521" s="66"/>
      <c r="B3521" s="66"/>
      <c r="C3521" s="67"/>
      <c r="D3521" s="67"/>
      <c r="E3521" s="67"/>
      <c r="F3521" s="66"/>
      <c r="G3521" s="68"/>
      <c r="H3521" s="68"/>
      <c r="I3521" s="64"/>
      <c r="J3521" s="66"/>
      <c r="K3521" s="66"/>
    </row>
    <row r="3522" spans="1:11" ht="12.75" x14ac:dyDescent="0.2">
      <c r="A3522" s="66"/>
      <c r="B3522" s="66"/>
      <c r="C3522" s="67"/>
      <c r="D3522" s="67"/>
      <c r="E3522" s="67"/>
      <c r="F3522" s="66"/>
      <c r="G3522" s="68"/>
      <c r="H3522" s="68"/>
      <c r="I3522" s="64"/>
      <c r="J3522" s="66"/>
      <c r="K3522" s="66"/>
    </row>
    <row r="3523" spans="1:11" ht="12.75" x14ac:dyDescent="0.2">
      <c r="A3523" s="66"/>
      <c r="B3523" s="66"/>
      <c r="C3523" s="67"/>
      <c r="D3523" s="67"/>
      <c r="E3523" s="67"/>
      <c r="F3523" s="66"/>
      <c r="G3523" s="68"/>
      <c r="H3523" s="68"/>
      <c r="I3523" s="64"/>
      <c r="J3523" s="66"/>
      <c r="K3523" s="66"/>
    </row>
    <row r="3524" spans="1:11" ht="12.75" x14ac:dyDescent="0.2">
      <c r="A3524" s="66"/>
      <c r="B3524" s="66"/>
      <c r="C3524" s="67"/>
      <c r="D3524" s="67"/>
      <c r="E3524" s="67"/>
      <c r="F3524" s="66"/>
      <c r="G3524" s="68"/>
      <c r="H3524" s="68"/>
      <c r="I3524" s="64"/>
      <c r="J3524" s="66"/>
      <c r="K3524" s="66"/>
    </row>
    <row r="3525" spans="1:11" ht="12.75" x14ac:dyDescent="0.2">
      <c r="A3525" s="66"/>
      <c r="B3525" s="66"/>
      <c r="C3525" s="67"/>
      <c r="D3525" s="67"/>
      <c r="E3525" s="67"/>
      <c r="F3525" s="66"/>
      <c r="G3525" s="68"/>
      <c r="H3525" s="68"/>
      <c r="I3525" s="64"/>
      <c r="J3525" s="66"/>
      <c r="K3525" s="66"/>
    </row>
    <row r="3526" spans="1:11" ht="12.75" x14ac:dyDescent="0.2">
      <c r="A3526" s="66"/>
      <c r="B3526" s="66"/>
      <c r="C3526" s="67"/>
      <c r="D3526" s="67"/>
      <c r="E3526" s="67"/>
      <c r="F3526" s="66"/>
      <c r="G3526" s="68"/>
      <c r="H3526" s="68"/>
      <c r="I3526" s="64"/>
      <c r="J3526" s="66"/>
      <c r="K3526" s="66"/>
    </row>
    <row r="3527" spans="1:11" ht="12.75" x14ac:dyDescent="0.2">
      <c r="A3527" s="66"/>
      <c r="B3527" s="66"/>
      <c r="C3527" s="67"/>
      <c r="D3527" s="67"/>
      <c r="E3527" s="67"/>
      <c r="F3527" s="66"/>
      <c r="G3527" s="68"/>
      <c r="H3527" s="68"/>
      <c r="I3527" s="64"/>
      <c r="J3527" s="66"/>
      <c r="K3527" s="66"/>
    </row>
    <row r="3528" spans="1:11" ht="12.75" x14ac:dyDescent="0.2">
      <c r="A3528" s="66"/>
      <c r="B3528" s="66"/>
      <c r="C3528" s="67"/>
      <c r="D3528" s="67"/>
      <c r="E3528" s="67"/>
      <c r="F3528" s="66"/>
      <c r="G3528" s="68"/>
      <c r="H3528" s="68"/>
      <c r="I3528" s="64"/>
      <c r="J3528" s="66"/>
      <c r="K3528" s="66"/>
    </row>
    <row r="3529" spans="1:11" ht="12.75" x14ac:dyDescent="0.2">
      <c r="A3529" s="66"/>
      <c r="B3529" s="66"/>
      <c r="C3529" s="67"/>
      <c r="D3529" s="67"/>
      <c r="E3529" s="67"/>
      <c r="F3529" s="66"/>
      <c r="G3529" s="68"/>
      <c r="H3529" s="68"/>
      <c r="I3529" s="64"/>
      <c r="J3529" s="66"/>
      <c r="K3529" s="66"/>
    </row>
    <row r="3530" spans="1:11" ht="12.75" x14ac:dyDescent="0.2">
      <c r="A3530" s="66"/>
      <c r="B3530" s="66"/>
      <c r="C3530" s="67"/>
      <c r="D3530" s="67"/>
      <c r="E3530" s="67"/>
      <c r="F3530" s="66"/>
      <c r="G3530" s="68"/>
      <c r="H3530" s="68"/>
      <c r="I3530" s="64"/>
      <c r="J3530" s="66"/>
      <c r="K3530" s="66"/>
    </row>
    <row r="3531" spans="1:11" ht="12.75" x14ac:dyDescent="0.2">
      <c r="A3531" s="66"/>
      <c r="B3531" s="66"/>
      <c r="C3531" s="67"/>
      <c r="D3531" s="67"/>
      <c r="E3531" s="67"/>
      <c r="F3531" s="66"/>
      <c r="G3531" s="68"/>
      <c r="H3531" s="68"/>
      <c r="I3531" s="69"/>
      <c r="J3531" s="66"/>
      <c r="K3531" s="66"/>
    </row>
    <row r="3532" spans="1:11" ht="12.75" x14ac:dyDescent="0.2">
      <c r="A3532" s="66"/>
      <c r="B3532" s="66"/>
      <c r="C3532" s="67"/>
      <c r="D3532" s="67"/>
      <c r="E3532" s="67"/>
      <c r="F3532" s="66"/>
      <c r="G3532" s="68"/>
      <c r="H3532" s="68"/>
      <c r="I3532" s="69"/>
      <c r="J3532" s="66"/>
      <c r="K3532" s="66"/>
    </row>
    <row r="3533" spans="1:11" ht="12.75" x14ac:dyDescent="0.2">
      <c r="A3533" s="66"/>
      <c r="B3533" s="66"/>
      <c r="C3533" s="67"/>
      <c r="D3533" s="67"/>
      <c r="E3533" s="67"/>
      <c r="F3533" s="66"/>
      <c r="G3533" s="68"/>
      <c r="H3533" s="68"/>
      <c r="I3533" s="69"/>
      <c r="J3533" s="66"/>
      <c r="K3533" s="66"/>
    </row>
    <row r="3534" spans="1:11" ht="12.75" x14ac:dyDescent="0.2">
      <c r="A3534" s="66"/>
      <c r="B3534" s="66"/>
      <c r="C3534" s="67"/>
      <c r="D3534" s="67"/>
      <c r="E3534" s="67"/>
      <c r="F3534" s="66"/>
      <c r="G3534" s="68"/>
      <c r="H3534" s="68"/>
      <c r="I3534" s="69"/>
      <c r="J3534" s="66"/>
      <c r="K3534" s="66"/>
    </row>
    <row r="3535" spans="1:11" ht="12.75" x14ac:dyDescent="0.2">
      <c r="A3535" s="66"/>
      <c r="B3535" s="66"/>
      <c r="C3535" s="67"/>
      <c r="D3535" s="67"/>
      <c r="E3535" s="67"/>
      <c r="F3535" s="66"/>
      <c r="G3535" s="68"/>
      <c r="H3535" s="68"/>
      <c r="I3535" s="69"/>
      <c r="J3535" s="66"/>
      <c r="K3535" s="66"/>
    </row>
    <row r="3536" spans="1:11" ht="12.75" x14ac:dyDescent="0.2">
      <c r="A3536" s="66"/>
      <c r="B3536" s="90"/>
      <c r="C3536" s="67"/>
      <c r="D3536" s="67"/>
      <c r="E3536" s="67"/>
      <c r="F3536" s="66"/>
      <c r="G3536" s="68"/>
      <c r="H3536" s="68"/>
      <c r="I3536" s="69"/>
      <c r="J3536" s="66"/>
      <c r="K3536" s="66"/>
    </row>
    <row r="3537" spans="1:11" ht="12.75" x14ac:dyDescent="0.2">
      <c r="A3537" s="66"/>
      <c r="B3537" s="66"/>
      <c r="C3537" s="67"/>
      <c r="D3537" s="67"/>
      <c r="E3537" s="67"/>
      <c r="F3537" s="66"/>
      <c r="G3537" s="68"/>
      <c r="H3537" s="68"/>
      <c r="I3537" s="69"/>
      <c r="J3537" s="66"/>
      <c r="K3537" s="66"/>
    </row>
    <row r="3538" spans="1:11" ht="12.75" x14ac:dyDescent="0.2">
      <c r="A3538" s="66"/>
      <c r="B3538" s="66"/>
      <c r="C3538" s="67"/>
      <c r="D3538" s="67"/>
      <c r="E3538" s="67"/>
      <c r="F3538" s="66"/>
      <c r="G3538" s="68"/>
      <c r="H3538" s="68"/>
      <c r="I3538" s="69"/>
      <c r="J3538" s="66"/>
      <c r="K3538" s="66"/>
    </row>
    <row r="3539" spans="1:11" ht="12.75" x14ac:dyDescent="0.2">
      <c r="A3539" s="66"/>
      <c r="B3539" s="66"/>
      <c r="C3539" s="67"/>
      <c r="D3539" s="67"/>
      <c r="E3539" s="67"/>
      <c r="F3539" s="66"/>
      <c r="G3539" s="68"/>
      <c r="H3539" s="68"/>
      <c r="I3539" s="69"/>
      <c r="J3539" s="66"/>
      <c r="K3539" s="66"/>
    </row>
    <row r="3540" spans="1:11" ht="12.75" x14ac:dyDescent="0.2">
      <c r="A3540" s="66"/>
      <c r="B3540" s="66"/>
      <c r="C3540" s="67"/>
      <c r="D3540" s="67"/>
      <c r="E3540" s="67"/>
      <c r="F3540" s="66"/>
      <c r="G3540" s="68"/>
      <c r="H3540" s="68"/>
      <c r="I3540" s="69"/>
      <c r="J3540" s="66"/>
      <c r="K3540" s="66"/>
    </row>
    <row r="3541" spans="1:11" ht="12.75" x14ac:dyDescent="0.2">
      <c r="A3541" s="66"/>
      <c r="B3541" s="66"/>
      <c r="C3541" s="67"/>
      <c r="D3541" s="67"/>
      <c r="E3541" s="67"/>
      <c r="F3541" s="66"/>
      <c r="G3541" s="68"/>
      <c r="H3541" s="68"/>
      <c r="I3541" s="69"/>
      <c r="J3541" s="66"/>
      <c r="K3541" s="66"/>
    </row>
    <row r="3542" spans="1:11" ht="12.75" x14ac:dyDescent="0.2">
      <c r="A3542" s="66"/>
      <c r="B3542" s="66"/>
      <c r="C3542" s="67"/>
      <c r="D3542" s="67"/>
      <c r="E3542" s="67"/>
      <c r="F3542" s="66"/>
      <c r="G3542" s="68"/>
      <c r="H3542" s="68"/>
      <c r="I3542" s="69"/>
      <c r="J3542" s="66"/>
      <c r="K3542" s="66"/>
    </row>
    <row r="3543" spans="1:11" ht="12.75" x14ac:dyDescent="0.2">
      <c r="A3543" s="66"/>
      <c r="B3543" s="66"/>
      <c r="C3543" s="67"/>
      <c r="D3543" s="67"/>
      <c r="E3543" s="67"/>
      <c r="F3543" s="66"/>
      <c r="G3543" s="68"/>
      <c r="H3543" s="68"/>
      <c r="I3543" s="69"/>
      <c r="J3543" s="66"/>
      <c r="K3543" s="66"/>
    </row>
    <row r="3544" spans="1:11" ht="12.75" x14ac:dyDescent="0.2">
      <c r="A3544" s="66"/>
      <c r="B3544" s="66"/>
      <c r="C3544" s="67"/>
      <c r="D3544" s="67"/>
      <c r="E3544" s="67"/>
      <c r="F3544" s="66"/>
      <c r="G3544" s="68"/>
      <c r="H3544" s="68"/>
      <c r="I3544" s="69"/>
      <c r="J3544" s="66"/>
      <c r="K3544" s="66"/>
    </row>
    <row r="3545" spans="1:11" ht="12.75" x14ac:dyDescent="0.2">
      <c r="A3545" s="66"/>
      <c r="B3545" s="66"/>
      <c r="C3545" s="67"/>
      <c r="D3545" s="67"/>
      <c r="E3545" s="67"/>
      <c r="F3545" s="66"/>
      <c r="G3545" s="68"/>
      <c r="H3545" s="68"/>
      <c r="I3545" s="69"/>
      <c r="J3545" s="66"/>
      <c r="K3545" s="66"/>
    </row>
    <row r="3546" spans="1:11" ht="12.75" x14ac:dyDescent="0.2">
      <c r="A3546" s="66"/>
      <c r="B3546" s="66"/>
      <c r="C3546" s="67"/>
      <c r="D3546" s="67"/>
      <c r="E3546" s="67"/>
      <c r="F3546" s="66"/>
      <c r="G3546" s="68"/>
      <c r="H3546" s="68"/>
      <c r="I3546" s="69"/>
      <c r="J3546" s="66"/>
      <c r="K3546" s="66"/>
    </row>
    <row r="3547" spans="1:11" ht="12.75" x14ac:dyDescent="0.2">
      <c r="A3547" s="66"/>
      <c r="B3547" s="66"/>
      <c r="C3547" s="67"/>
      <c r="D3547" s="67"/>
      <c r="E3547" s="67"/>
      <c r="F3547" s="66"/>
      <c r="G3547" s="68"/>
      <c r="H3547" s="68"/>
      <c r="I3547" s="69"/>
      <c r="J3547" s="66"/>
      <c r="K3547" s="66"/>
    </row>
    <row r="3548" spans="1:11" ht="12.75" x14ac:dyDescent="0.2">
      <c r="A3548" s="66"/>
      <c r="B3548" s="66"/>
      <c r="C3548" s="67"/>
      <c r="D3548" s="67"/>
      <c r="E3548" s="67"/>
      <c r="F3548" s="66"/>
      <c r="G3548" s="68"/>
      <c r="H3548" s="68"/>
      <c r="I3548" s="69"/>
      <c r="J3548" s="66"/>
      <c r="K3548" s="66"/>
    </row>
    <row r="3549" spans="1:11" ht="12.75" x14ac:dyDescent="0.2">
      <c r="A3549" s="66"/>
      <c r="B3549" s="66"/>
      <c r="C3549" s="67"/>
      <c r="D3549" s="67"/>
      <c r="E3549" s="67"/>
      <c r="F3549" s="66"/>
      <c r="G3549" s="68"/>
      <c r="H3549" s="68"/>
      <c r="I3549" s="69"/>
      <c r="J3549" s="66"/>
      <c r="K3549" s="66"/>
    </row>
    <row r="3550" spans="1:11" ht="12.75" x14ac:dyDescent="0.2">
      <c r="A3550" s="66"/>
      <c r="B3550" s="66"/>
      <c r="C3550" s="67"/>
      <c r="D3550" s="67"/>
      <c r="E3550" s="67"/>
      <c r="F3550" s="66"/>
      <c r="G3550" s="68"/>
      <c r="H3550" s="68"/>
      <c r="I3550" s="69"/>
      <c r="J3550" s="66"/>
      <c r="K3550" s="66"/>
    </row>
    <row r="3551" spans="1:11" ht="12.75" x14ac:dyDescent="0.2">
      <c r="A3551" s="66"/>
      <c r="B3551" s="66"/>
      <c r="C3551" s="67"/>
      <c r="D3551" s="67"/>
      <c r="E3551" s="67"/>
      <c r="F3551" s="66"/>
      <c r="G3551" s="68"/>
      <c r="H3551" s="68"/>
      <c r="I3551" s="69"/>
      <c r="J3551" s="66"/>
      <c r="K3551" s="66"/>
    </row>
    <row r="3552" spans="1:11" ht="12.75" x14ac:dyDescent="0.2">
      <c r="A3552" s="66"/>
      <c r="B3552" s="66"/>
      <c r="C3552" s="67"/>
      <c r="D3552" s="67"/>
      <c r="E3552" s="67"/>
      <c r="F3552" s="66"/>
      <c r="G3552" s="68"/>
      <c r="H3552" s="68"/>
      <c r="I3552" s="69"/>
      <c r="J3552" s="66"/>
      <c r="K3552" s="66"/>
    </row>
    <row r="3553" spans="1:11" ht="12.75" x14ac:dyDescent="0.2">
      <c r="A3553" s="66"/>
      <c r="B3553" s="66"/>
      <c r="C3553" s="67"/>
      <c r="D3553" s="67"/>
      <c r="E3553" s="67"/>
      <c r="F3553" s="66"/>
      <c r="G3553" s="68"/>
      <c r="H3553" s="68"/>
      <c r="I3553" s="69"/>
      <c r="J3553" s="66"/>
      <c r="K3553" s="66"/>
    </row>
    <row r="3554" spans="1:11" ht="12.75" x14ac:dyDescent="0.2">
      <c r="A3554" s="66"/>
      <c r="B3554" s="66"/>
      <c r="C3554" s="67"/>
      <c r="D3554" s="67"/>
      <c r="E3554" s="67"/>
      <c r="F3554" s="66"/>
      <c r="G3554" s="68"/>
      <c r="H3554" s="68"/>
      <c r="I3554" s="69"/>
      <c r="J3554" s="66"/>
      <c r="K3554" s="66"/>
    </row>
    <row r="3555" spans="1:11" ht="12.75" x14ac:dyDescent="0.2">
      <c r="A3555" s="66"/>
      <c r="B3555" s="66"/>
      <c r="C3555" s="67"/>
      <c r="D3555" s="67"/>
      <c r="E3555" s="67"/>
      <c r="F3555" s="66"/>
      <c r="G3555" s="68"/>
      <c r="H3555" s="68"/>
      <c r="I3555" s="77"/>
      <c r="J3555" s="66"/>
      <c r="K3555" s="66"/>
    </row>
    <row r="3556" spans="1:11" ht="12.75" x14ac:dyDescent="0.2">
      <c r="A3556" s="66"/>
      <c r="B3556" s="66"/>
      <c r="C3556" s="67"/>
      <c r="D3556" s="67"/>
      <c r="E3556" s="67"/>
      <c r="F3556" s="66"/>
      <c r="G3556" s="68"/>
      <c r="H3556" s="68"/>
      <c r="I3556" s="69"/>
      <c r="J3556" s="66"/>
      <c r="K3556" s="66"/>
    </row>
    <row r="3557" spans="1:11" ht="12.75" x14ac:dyDescent="0.2">
      <c r="A3557" s="66"/>
      <c r="B3557" s="66"/>
      <c r="C3557" s="67"/>
      <c r="D3557" s="67"/>
      <c r="E3557" s="67"/>
      <c r="F3557" s="66"/>
      <c r="G3557" s="68"/>
      <c r="H3557" s="68"/>
      <c r="I3557" s="69"/>
      <c r="J3557" s="66"/>
      <c r="K3557" s="66"/>
    </row>
    <row r="3558" spans="1:11" ht="12.75" x14ac:dyDescent="0.2">
      <c r="A3558" s="66"/>
      <c r="B3558" s="66"/>
      <c r="C3558" s="67"/>
      <c r="D3558" s="67"/>
      <c r="E3558" s="67"/>
      <c r="F3558" s="66"/>
      <c r="G3558" s="68"/>
      <c r="H3558" s="68"/>
      <c r="I3558" s="69"/>
      <c r="J3558" s="66"/>
      <c r="K3558" s="66"/>
    </row>
    <row r="3559" spans="1:11" ht="12.75" x14ac:dyDescent="0.2">
      <c r="A3559" s="66"/>
      <c r="B3559" s="66"/>
      <c r="C3559" s="67"/>
      <c r="D3559" s="67"/>
      <c r="E3559" s="67"/>
      <c r="F3559" s="66"/>
      <c r="G3559" s="68"/>
      <c r="H3559" s="68"/>
      <c r="I3559" s="69"/>
      <c r="J3559" s="66"/>
      <c r="K3559" s="66"/>
    </row>
    <row r="3560" spans="1:11" ht="12.75" x14ac:dyDescent="0.2">
      <c r="A3560" s="66"/>
      <c r="B3560" s="66"/>
      <c r="C3560" s="67"/>
      <c r="D3560" s="67"/>
      <c r="E3560" s="67"/>
      <c r="F3560" s="66"/>
      <c r="G3560" s="68"/>
      <c r="H3560" s="68"/>
      <c r="I3560" s="69"/>
      <c r="J3560" s="66"/>
      <c r="K3560" s="66"/>
    </row>
    <row r="3561" spans="1:11" ht="12.75" x14ac:dyDescent="0.2">
      <c r="A3561" s="66"/>
      <c r="B3561" s="66"/>
      <c r="C3561" s="67"/>
      <c r="D3561" s="67"/>
      <c r="E3561" s="67"/>
      <c r="F3561" s="66"/>
      <c r="G3561" s="68"/>
      <c r="H3561" s="68"/>
      <c r="I3561" s="69"/>
      <c r="J3561" s="66"/>
      <c r="K3561" s="66"/>
    </row>
    <row r="3562" spans="1:11" ht="12.75" x14ac:dyDescent="0.2">
      <c r="A3562" s="66"/>
      <c r="B3562" s="66"/>
      <c r="C3562" s="67"/>
      <c r="D3562" s="67"/>
      <c r="E3562" s="67"/>
      <c r="F3562" s="66"/>
      <c r="G3562" s="68"/>
      <c r="H3562" s="68"/>
      <c r="I3562" s="69"/>
      <c r="J3562" s="66"/>
      <c r="K3562" s="66"/>
    </row>
    <row r="3563" spans="1:11" ht="12.75" x14ac:dyDescent="0.2">
      <c r="A3563" s="66"/>
      <c r="B3563" s="66"/>
      <c r="C3563" s="67"/>
      <c r="D3563" s="67"/>
      <c r="E3563" s="67"/>
      <c r="F3563" s="66"/>
      <c r="G3563" s="68"/>
      <c r="H3563" s="68"/>
      <c r="I3563" s="69"/>
      <c r="J3563" s="66"/>
      <c r="K3563" s="66"/>
    </row>
    <row r="3564" spans="1:11" ht="12.75" x14ac:dyDescent="0.2">
      <c r="A3564" s="66"/>
      <c r="B3564" s="66"/>
      <c r="C3564" s="67"/>
      <c r="D3564" s="67"/>
      <c r="E3564" s="67"/>
      <c r="F3564" s="66"/>
      <c r="G3564" s="68"/>
      <c r="H3564" s="68"/>
      <c r="I3564" s="69"/>
      <c r="J3564" s="66"/>
      <c r="K3564" s="66"/>
    </row>
    <row r="3565" spans="1:11" ht="12.75" x14ac:dyDescent="0.2">
      <c r="A3565" s="66"/>
      <c r="B3565" s="66"/>
      <c r="C3565" s="67"/>
      <c r="D3565" s="67"/>
      <c r="E3565" s="67"/>
      <c r="F3565" s="66"/>
      <c r="G3565" s="68"/>
      <c r="H3565" s="68"/>
      <c r="I3565" s="69"/>
      <c r="J3565" s="66"/>
      <c r="K3565" s="66"/>
    </row>
    <row r="3566" spans="1:11" ht="12.75" x14ac:dyDescent="0.2">
      <c r="A3566" s="66"/>
      <c r="B3566" s="66"/>
      <c r="C3566" s="67"/>
      <c r="D3566" s="67"/>
      <c r="E3566" s="67"/>
      <c r="F3566" s="66"/>
      <c r="G3566" s="68"/>
      <c r="H3566" s="68"/>
      <c r="I3566" s="69"/>
      <c r="J3566" s="66"/>
      <c r="K3566" s="66"/>
    </row>
    <row r="3567" spans="1:11" ht="12.75" x14ac:dyDescent="0.2">
      <c r="A3567" s="66"/>
      <c r="B3567" s="66"/>
      <c r="C3567" s="67"/>
      <c r="D3567" s="67"/>
      <c r="E3567" s="67"/>
      <c r="F3567" s="66"/>
      <c r="G3567" s="68"/>
      <c r="H3567" s="68"/>
      <c r="I3567" s="69"/>
      <c r="J3567" s="66"/>
      <c r="K3567" s="66"/>
    </row>
    <row r="3568" spans="1:11" ht="12.75" x14ac:dyDescent="0.2">
      <c r="A3568" s="66"/>
      <c r="B3568" s="66"/>
      <c r="C3568" s="67"/>
      <c r="D3568" s="67"/>
      <c r="E3568" s="67"/>
      <c r="F3568" s="66"/>
      <c r="G3568" s="68"/>
      <c r="H3568" s="68"/>
      <c r="I3568" s="69"/>
      <c r="J3568" s="66"/>
      <c r="K3568" s="66"/>
    </row>
    <row r="3569" spans="1:11" ht="12.75" x14ac:dyDescent="0.2">
      <c r="A3569" s="66"/>
      <c r="B3569" s="66"/>
      <c r="C3569" s="67"/>
      <c r="D3569" s="67"/>
      <c r="E3569" s="67"/>
      <c r="F3569" s="66"/>
      <c r="G3569" s="68"/>
      <c r="H3569" s="68"/>
      <c r="I3569" s="69"/>
      <c r="J3569" s="66"/>
      <c r="K3569" s="66"/>
    </row>
    <row r="3570" spans="1:11" ht="12.75" x14ac:dyDescent="0.2">
      <c r="A3570" s="66"/>
      <c r="B3570" s="66"/>
      <c r="C3570" s="67"/>
      <c r="D3570" s="67"/>
      <c r="E3570" s="67"/>
      <c r="F3570" s="66"/>
      <c r="G3570" s="68"/>
      <c r="H3570" s="68"/>
      <c r="I3570" s="69"/>
      <c r="J3570" s="66"/>
      <c r="K3570" s="66"/>
    </row>
    <row r="3571" spans="1:11" ht="12.75" x14ac:dyDescent="0.2">
      <c r="A3571" s="66"/>
      <c r="B3571" s="66"/>
      <c r="C3571" s="67"/>
      <c r="D3571" s="67"/>
      <c r="E3571" s="67"/>
      <c r="F3571" s="66"/>
      <c r="G3571" s="68"/>
      <c r="H3571" s="68"/>
      <c r="I3571" s="69"/>
      <c r="J3571" s="66"/>
      <c r="K3571" s="66"/>
    </row>
    <row r="3572" spans="1:11" ht="12.75" x14ac:dyDescent="0.2">
      <c r="A3572" s="66"/>
      <c r="B3572" s="66"/>
      <c r="C3572" s="67"/>
      <c r="D3572" s="67"/>
      <c r="E3572" s="67"/>
      <c r="F3572" s="66"/>
      <c r="G3572" s="68"/>
      <c r="H3572" s="68"/>
      <c r="I3572" s="69"/>
      <c r="J3572" s="66"/>
      <c r="K3572" s="66"/>
    </row>
    <row r="3573" spans="1:11" ht="12.75" x14ac:dyDescent="0.2">
      <c r="A3573" s="66"/>
      <c r="B3573" s="66"/>
      <c r="C3573" s="67"/>
      <c r="D3573" s="67"/>
      <c r="E3573" s="67"/>
      <c r="F3573" s="66"/>
      <c r="G3573" s="68"/>
      <c r="H3573" s="68"/>
      <c r="I3573" s="69"/>
      <c r="J3573" s="66"/>
      <c r="K3573" s="66"/>
    </row>
    <row r="3574" spans="1:11" ht="12.75" x14ac:dyDescent="0.2">
      <c r="A3574" s="66"/>
      <c r="B3574" s="66"/>
      <c r="C3574" s="67"/>
      <c r="D3574" s="67"/>
      <c r="E3574" s="67"/>
      <c r="F3574" s="66"/>
      <c r="G3574" s="68"/>
      <c r="H3574" s="68"/>
      <c r="I3574" s="69"/>
      <c r="J3574" s="66"/>
      <c r="K3574" s="66"/>
    </row>
    <row r="3575" spans="1:11" ht="12.75" x14ac:dyDescent="0.2">
      <c r="A3575" s="66"/>
      <c r="B3575" s="66"/>
      <c r="C3575" s="67"/>
      <c r="D3575" s="67"/>
      <c r="E3575" s="67"/>
      <c r="F3575" s="66"/>
      <c r="G3575" s="68"/>
      <c r="H3575" s="68"/>
      <c r="I3575" s="69"/>
      <c r="J3575" s="66"/>
      <c r="K3575" s="66"/>
    </row>
    <row r="3576" spans="1:11" ht="12.75" x14ac:dyDescent="0.2">
      <c r="A3576" s="66"/>
      <c r="B3576" s="66"/>
      <c r="C3576" s="67"/>
      <c r="D3576" s="67"/>
      <c r="E3576" s="67"/>
      <c r="F3576" s="66"/>
      <c r="G3576" s="68"/>
      <c r="H3576" s="68"/>
      <c r="I3576" s="69"/>
      <c r="J3576" s="66"/>
      <c r="K3576" s="66"/>
    </row>
    <row r="3577" spans="1:11" ht="12.75" x14ac:dyDescent="0.2">
      <c r="A3577" s="66"/>
      <c r="B3577" s="66"/>
      <c r="C3577" s="67"/>
      <c r="D3577" s="67"/>
      <c r="E3577" s="67"/>
      <c r="F3577" s="66"/>
      <c r="G3577" s="68"/>
      <c r="H3577" s="68"/>
      <c r="I3577" s="69"/>
      <c r="J3577" s="66"/>
      <c r="K3577" s="66"/>
    </row>
    <row r="3578" spans="1:11" ht="12.75" x14ac:dyDescent="0.2">
      <c r="A3578" s="66"/>
      <c r="B3578" s="66"/>
      <c r="C3578" s="67"/>
      <c r="D3578" s="67"/>
      <c r="E3578" s="67"/>
      <c r="F3578" s="66"/>
      <c r="G3578" s="68"/>
      <c r="H3578" s="68"/>
      <c r="I3578" s="69"/>
      <c r="J3578" s="66"/>
      <c r="K3578" s="66"/>
    </row>
    <row r="3579" spans="1:11" ht="12.75" x14ac:dyDescent="0.2">
      <c r="A3579" s="66"/>
      <c r="B3579" s="66"/>
      <c r="C3579" s="67"/>
      <c r="D3579" s="67"/>
      <c r="E3579" s="67"/>
      <c r="F3579" s="66"/>
      <c r="G3579" s="68"/>
      <c r="H3579" s="68"/>
      <c r="I3579" s="69"/>
      <c r="J3579" s="66"/>
      <c r="K3579" s="66"/>
    </row>
    <row r="3580" spans="1:11" ht="12.75" x14ac:dyDescent="0.2">
      <c r="A3580" s="66"/>
      <c r="B3580" s="66"/>
      <c r="C3580" s="67"/>
      <c r="D3580" s="67"/>
      <c r="E3580" s="67"/>
      <c r="F3580" s="66"/>
      <c r="G3580" s="68"/>
      <c r="H3580" s="68"/>
      <c r="I3580" s="69"/>
      <c r="J3580" s="66"/>
      <c r="K3580" s="66"/>
    </row>
    <row r="3581" spans="1:11" ht="12.75" x14ac:dyDescent="0.2">
      <c r="A3581" s="66"/>
      <c r="B3581" s="66"/>
      <c r="C3581" s="67"/>
      <c r="D3581" s="67"/>
      <c r="E3581" s="67"/>
      <c r="F3581" s="66"/>
      <c r="G3581" s="68"/>
      <c r="H3581" s="68"/>
      <c r="I3581" s="69"/>
      <c r="J3581" s="66"/>
      <c r="K3581" s="66"/>
    </row>
    <row r="3582" spans="1:11" ht="12.75" x14ac:dyDescent="0.2">
      <c r="A3582" s="66"/>
      <c r="B3582" s="66"/>
      <c r="C3582" s="67"/>
      <c r="D3582" s="67"/>
      <c r="E3582" s="67"/>
      <c r="F3582" s="66"/>
      <c r="G3582" s="68"/>
      <c r="H3582" s="68"/>
      <c r="I3582" s="69"/>
      <c r="J3582" s="66"/>
      <c r="K3582" s="66"/>
    </row>
    <row r="3583" spans="1:11" ht="12.75" x14ac:dyDescent="0.2">
      <c r="A3583" s="66"/>
      <c r="B3583" s="66"/>
      <c r="C3583" s="67"/>
      <c r="D3583" s="67"/>
      <c r="E3583" s="67"/>
      <c r="F3583" s="66"/>
      <c r="G3583" s="68"/>
      <c r="H3583" s="68"/>
      <c r="I3583" s="69"/>
      <c r="J3583" s="66"/>
      <c r="K3583" s="66"/>
    </row>
    <row r="3584" spans="1:11" ht="12.75" x14ac:dyDescent="0.2">
      <c r="A3584" s="66"/>
      <c r="B3584" s="66"/>
      <c r="C3584" s="67"/>
      <c r="D3584" s="67"/>
      <c r="E3584" s="67"/>
      <c r="F3584" s="66"/>
      <c r="G3584" s="68"/>
      <c r="H3584" s="68"/>
      <c r="I3584" s="69"/>
      <c r="J3584" s="66"/>
      <c r="K3584" s="66"/>
    </row>
    <row r="3585" spans="1:11" ht="12.75" x14ac:dyDescent="0.2">
      <c r="A3585" s="66"/>
      <c r="B3585" s="66"/>
      <c r="C3585" s="67"/>
      <c r="D3585" s="67"/>
      <c r="E3585" s="67"/>
      <c r="F3585" s="66"/>
      <c r="G3585" s="68"/>
      <c r="H3585" s="68"/>
      <c r="I3585" s="69"/>
      <c r="J3585" s="66"/>
      <c r="K3585" s="66"/>
    </row>
    <row r="3586" spans="1:11" ht="12.75" x14ac:dyDescent="0.2">
      <c r="A3586" s="66"/>
      <c r="B3586" s="66"/>
      <c r="C3586" s="67"/>
      <c r="D3586" s="67"/>
      <c r="E3586" s="67"/>
      <c r="F3586" s="66"/>
      <c r="G3586" s="68"/>
      <c r="H3586" s="68"/>
      <c r="I3586" s="69"/>
      <c r="J3586" s="66"/>
      <c r="K3586" s="66"/>
    </row>
    <row r="3587" spans="1:11" ht="12.75" x14ac:dyDescent="0.2">
      <c r="A3587" s="66"/>
      <c r="B3587" s="66"/>
      <c r="C3587" s="67"/>
      <c r="D3587" s="67"/>
      <c r="E3587" s="67"/>
      <c r="F3587" s="66"/>
      <c r="G3587" s="68"/>
      <c r="H3587" s="68"/>
      <c r="I3587" s="69"/>
      <c r="J3587" s="66"/>
      <c r="K3587" s="66"/>
    </row>
    <row r="3588" spans="1:11" ht="12.75" x14ac:dyDescent="0.2">
      <c r="A3588" s="66"/>
      <c r="B3588" s="66"/>
      <c r="C3588" s="67"/>
      <c r="D3588" s="67"/>
      <c r="E3588" s="67"/>
      <c r="F3588" s="66"/>
      <c r="G3588" s="68"/>
      <c r="H3588" s="68"/>
      <c r="I3588" s="69"/>
      <c r="J3588" s="66"/>
      <c r="K3588" s="66"/>
    </row>
    <row r="3589" spans="1:11" ht="12.75" x14ac:dyDescent="0.2">
      <c r="A3589" s="66"/>
      <c r="B3589" s="66"/>
      <c r="C3589" s="67"/>
      <c r="D3589" s="67"/>
      <c r="E3589" s="67"/>
      <c r="F3589" s="66"/>
      <c r="G3589" s="68"/>
      <c r="H3589" s="68"/>
      <c r="I3589" s="69"/>
      <c r="J3589" s="66"/>
      <c r="K3589" s="66"/>
    </row>
    <row r="3590" spans="1:11" ht="12.75" x14ac:dyDescent="0.2">
      <c r="A3590" s="66"/>
      <c r="B3590" s="66"/>
      <c r="C3590" s="67"/>
      <c r="D3590" s="67"/>
      <c r="E3590" s="67"/>
      <c r="F3590" s="66"/>
      <c r="G3590" s="68"/>
      <c r="H3590" s="68"/>
      <c r="I3590" s="69"/>
      <c r="J3590" s="66"/>
      <c r="K3590" s="66"/>
    </row>
    <row r="3591" spans="1:11" ht="12.75" x14ac:dyDescent="0.2">
      <c r="A3591" s="66"/>
      <c r="B3591" s="66"/>
      <c r="C3591" s="67"/>
      <c r="D3591" s="67"/>
      <c r="E3591" s="67"/>
      <c r="F3591" s="66"/>
      <c r="G3591" s="68"/>
      <c r="H3591" s="68"/>
      <c r="I3591" s="69"/>
      <c r="J3591" s="66"/>
      <c r="K3591" s="66"/>
    </row>
    <row r="3592" spans="1:11" ht="12.75" x14ac:dyDescent="0.2">
      <c r="A3592" s="66"/>
      <c r="B3592" s="66"/>
      <c r="C3592" s="67"/>
      <c r="D3592" s="67"/>
      <c r="E3592" s="67"/>
      <c r="F3592" s="66"/>
      <c r="G3592" s="68"/>
      <c r="H3592" s="68"/>
      <c r="I3592" s="69"/>
      <c r="J3592" s="66"/>
      <c r="K3592" s="66"/>
    </row>
    <row r="3593" spans="1:11" ht="12.75" x14ac:dyDescent="0.2">
      <c r="A3593" s="66"/>
      <c r="B3593" s="66"/>
      <c r="C3593" s="67"/>
      <c r="D3593" s="67"/>
      <c r="E3593" s="67"/>
      <c r="F3593" s="66"/>
      <c r="G3593" s="68"/>
      <c r="H3593" s="68"/>
      <c r="I3593" s="91"/>
      <c r="J3593" s="66"/>
      <c r="K3593" s="66"/>
    </row>
    <row r="3594" spans="1:11" ht="12.75" x14ac:dyDescent="0.2">
      <c r="A3594" s="66"/>
      <c r="B3594" s="66"/>
      <c r="C3594" s="67"/>
      <c r="D3594" s="67"/>
      <c r="E3594" s="67"/>
      <c r="F3594" s="66"/>
      <c r="G3594" s="68"/>
      <c r="H3594" s="68"/>
      <c r="I3594" s="70"/>
      <c r="J3594" s="66"/>
      <c r="K3594" s="66"/>
    </row>
    <row r="3595" spans="1:11" ht="12.75" x14ac:dyDescent="0.2">
      <c r="A3595" s="66"/>
      <c r="B3595" s="66"/>
      <c r="C3595" s="67"/>
      <c r="D3595" s="67"/>
      <c r="E3595" s="67"/>
      <c r="F3595" s="66"/>
      <c r="G3595" s="68"/>
      <c r="H3595" s="68"/>
      <c r="I3595" s="70"/>
      <c r="J3595" s="66"/>
      <c r="K3595" s="66"/>
    </row>
    <row r="3596" spans="1:11" ht="12.75" x14ac:dyDescent="0.2">
      <c r="A3596" s="66"/>
      <c r="B3596" s="66"/>
      <c r="C3596" s="67"/>
      <c r="D3596" s="67"/>
      <c r="E3596" s="67"/>
      <c r="F3596" s="66"/>
      <c r="G3596" s="68"/>
      <c r="H3596" s="68"/>
      <c r="I3596" s="70"/>
      <c r="J3596" s="66"/>
      <c r="K3596" s="66"/>
    </row>
    <row r="3597" spans="1:11" ht="12.75" x14ac:dyDescent="0.2">
      <c r="A3597" s="66"/>
      <c r="B3597" s="66"/>
      <c r="C3597" s="67"/>
      <c r="D3597" s="67"/>
      <c r="E3597" s="67"/>
      <c r="F3597" s="66"/>
      <c r="G3597" s="68"/>
      <c r="H3597" s="68"/>
      <c r="I3597" s="69"/>
      <c r="J3597" s="66"/>
      <c r="K3597" s="66"/>
    </row>
    <row r="3598" spans="1:11" ht="12.75" x14ac:dyDescent="0.2">
      <c r="A3598" s="66"/>
      <c r="B3598" s="66"/>
      <c r="C3598" s="67"/>
      <c r="D3598" s="67"/>
      <c r="E3598" s="67"/>
      <c r="F3598" s="66"/>
      <c r="G3598" s="68"/>
      <c r="H3598" s="68"/>
      <c r="I3598" s="69"/>
      <c r="J3598" s="66"/>
      <c r="K3598" s="66"/>
    </row>
    <row r="3599" spans="1:11" ht="12.75" x14ac:dyDescent="0.2">
      <c r="A3599" s="66"/>
      <c r="B3599" s="66"/>
      <c r="C3599" s="67"/>
      <c r="D3599" s="67"/>
      <c r="E3599" s="67"/>
      <c r="F3599" s="66"/>
      <c r="G3599" s="68"/>
      <c r="H3599" s="68"/>
      <c r="I3599" s="69"/>
      <c r="J3599" s="66"/>
      <c r="K3599" s="66"/>
    </row>
    <row r="3600" spans="1:11" ht="12.75" x14ac:dyDescent="0.2">
      <c r="A3600" s="66"/>
      <c r="B3600" s="66"/>
      <c r="C3600" s="67"/>
      <c r="D3600" s="67"/>
      <c r="E3600" s="67"/>
      <c r="F3600" s="66"/>
      <c r="G3600" s="68"/>
      <c r="H3600" s="68"/>
      <c r="I3600" s="69"/>
      <c r="J3600" s="66"/>
      <c r="K3600" s="66"/>
    </row>
    <row r="3601" spans="1:11" ht="12.75" x14ac:dyDescent="0.2">
      <c r="A3601" s="66"/>
      <c r="B3601" s="66"/>
      <c r="C3601" s="67"/>
      <c r="D3601" s="67"/>
      <c r="E3601" s="67"/>
      <c r="F3601" s="66"/>
      <c r="G3601" s="68"/>
      <c r="H3601" s="68"/>
      <c r="I3601" s="69"/>
      <c r="J3601" s="66"/>
      <c r="K3601" s="66"/>
    </row>
    <row r="3602" spans="1:11" ht="12.75" x14ac:dyDescent="0.2">
      <c r="A3602" s="66"/>
      <c r="B3602" s="66"/>
      <c r="C3602" s="67"/>
      <c r="D3602" s="67"/>
      <c r="E3602" s="67"/>
      <c r="F3602" s="66"/>
      <c r="G3602" s="68"/>
      <c r="H3602" s="68"/>
      <c r="I3602" s="69"/>
      <c r="J3602" s="66"/>
      <c r="K3602" s="66"/>
    </row>
    <row r="3603" spans="1:11" ht="12.75" x14ac:dyDescent="0.2">
      <c r="A3603" s="66"/>
      <c r="B3603" s="66"/>
      <c r="C3603" s="67"/>
      <c r="D3603" s="67"/>
      <c r="E3603" s="67"/>
      <c r="F3603" s="66"/>
      <c r="G3603" s="68"/>
      <c r="H3603" s="68"/>
      <c r="I3603" s="69"/>
      <c r="J3603" s="66"/>
      <c r="K3603" s="66"/>
    </row>
    <row r="3604" spans="1:11" ht="12.75" x14ac:dyDescent="0.2">
      <c r="A3604" s="66"/>
      <c r="B3604" s="66"/>
      <c r="C3604" s="67"/>
      <c r="D3604" s="67"/>
      <c r="E3604" s="67"/>
      <c r="F3604" s="66"/>
      <c r="G3604" s="68"/>
      <c r="H3604" s="68"/>
      <c r="I3604" s="64"/>
      <c r="J3604" s="66"/>
      <c r="K3604" s="66"/>
    </row>
    <row r="3605" spans="1:11" ht="12.75" x14ac:dyDescent="0.2">
      <c r="A3605" s="66"/>
      <c r="B3605" s="66"/>
      <c r="C3605" s="67"/>
      <c r="D3605" s="67"/>
      <c r="E3605" s="67"/>
      <c r="F3605" s="66"/>
      <c r="G3605" s="68"/>
      <c r="H3605" s="68"/>
      <c r="I3605" s="69"/>
      <c r="J3605" s="66"/>
      <c r="K3605" s="66"/>
    </row>
    <row r="3606" spans="1:11" ht="12.75" x14ac:dyDescent="0.2">
      <c r="A3606" s="66"/>
      <c r="B3606" s="66"/>
      <c r="C3606" s="67"/>
      <c r="D3606" s="67"/>
      <c r="E3606" s="67"/>
      <c r="F3606" s="66"/>
      <c r="G3606" s="68"/>
      <c r="H3606" s="68"/>
      <c r="I3606" s="69"/>
      <c r="J3606" s="66"/>
      <c r="K3606" s="66"/>
    </row>
    <row r="3607" spans="1:11" ht="12.75" x14ac:dyDescent="0.2">
      <c r="A3607" s="66"/>
      <c r="B3607" s="66"/>
      <c r="C3607" s="67"/>
      <c r="D3607" s="67"/>
      <c r="E3607" s="67"/>
      <c r="F3607" s="66"/>
      <c r="G3607" s="68"/>
      <c r="H3607" s="68"/>
      <c r="I3607" s="69"/>
      <c r="J3607" s="66"/>
      <c r="K3607" s="66"/>
    </row>
    <row r="3608" spans="1:11" ht="12.75" x14ac:dyDescent="0.2">
      <c r="A3608" s="66"/>
      <c r="B3608" s="66"/>
      <c r="C3608" s="67"/>
      <c r="D3608" s="67"/>
      <c r="E3608" s="67"/>
      <c r="F3608" s="66"/>
      <c r="G3608" s="68"/>
      <c r="H3608" s="68"/>
      <c r="I3608" s="69"/>
      <c r="J3608" s="66"/>
      <c r="K3608" s="66"/>
    </row>
    <row r="3609" spans="1:11" ht="12.75" x14ac:dyDescent="0.2">
      <c r="A3609" s="66"/>
      <c r="B3609" s="66"/>
      <c r="C3609" s="67"/>
      <c r="D3609" s="67"/>
      <c r="E3609" s="67"/>
      <c r="F3609" s="66"/>
      <c r="G3609" s="68"/>
      <c r="H3609" s="68"/>
      <c r="I3609" s="69"/>
      <c r="J3609" s="66"/>
      <c r="K3609" s="66"/>
    </row>
    <row r="3610" spans="1:11" ht="12.75" x14ac:dyDescent="0.2">
      <c r="A3610" s="66"/>
      <c r="B3610" s="66"/>
      <c r="C3610" s="67"/>
      <c r="D3610" s="67"/>
      <c r="E3610" s="67"/>
      <c r="F3610" s="66"/>
      <c r="G3610" s="68"/>
      <c r="H3610" s="68"/>
      <c r="I3610" s="69"/>
      <c r="J3610" s="66"/>
      <c r="K3610" s="66"/>
    </row>
    <row r="3611" spans="1:11" ht="12.75" x14ac:dyDescent="0.2">
      <c r="A3611" s="66"/>
      <c r="B3611" s="66"/>
      <c r="C3611" s="67"/>
      <c r="D3611" s="67"/>
      <c r="E3611" s="67"/>
      <c r="F3611" s="66"/>
      <c r="G3611" s="68"/>
      <c r="H3611" s="68"/>
      <c r="I3611" s="69"/>
      <c r="J3611" s="66"/>
      <c r="K3611" s="66"/>
    </row>
    <row r="3612" spans="1:11" ht="12.75" x14ac:dyDescent="0.2">
      <c r="A3612" s="66"/>
      <c r="B3612" s="66"/>
      <c r="C3612" s="67"/>
      <c r="D3612" s="67"/>
      <c r="E3612" s="67"/>
      <c r="F3612" s="66"/>
      <c r="G3612" s="68"/>
      <c r="H3612" s="68"/>
      <c r="I3612" s="69"/>
      <c r="J3612" s="66"/>
      <c r="K3612" s="66"/>
    </row>
    <row r="3613" spans="1:11" ht="12.75" x14ac:dyDescent="0.2">
      <c r="A3613" s="66"/>
      <c r="B3613" s="66"/>
      <c r="C3613" s="67"/>
      <c r="D3613" s="67"/>
      <c r="E3613" s="67"/>
      <c r="F3613" s="66"/>
      <c r="G3613" s="68"/>
      <c r="H3613" s="68"/>
      <c r="I3613" s="69"/>
      <c r="J3613" s="66"/>
      <c r="K3613" s="66"/>
    </row>
    <row r="3614" spans="1:11" ht="12.75" x14ac:dyDescent="0.2">
      <c r="A3614" s="66"/>
      <c r="B3614" s="66"/>
      <c r="C3614" s="67"/>
      <c r="D3614" s="67"/>
      <c r="E3614" s="67"/>
      <c r="F3614" s="66"/>
      <c r="G3614" s="68"/>
      <c r="H3614" s="68"/>
      <c r="I3614" s="69"/>
      <c r="J3614" s="66"/>
      <c r="K3614" s="66"/>
    </row>
    <row r="3615" spans="1:11" ht="12.75" x14ac:dyDescent="0.2">
      <c r="A3615" s="66"/>
      <c r="B3615" s="66"/>
      <c r="C3615" s="67"/>
      <c r="D3615" s="67"/>
      <c r="E3615" s="67"/>
      <c r="F3615" s="66"/>
      <c r="G3615" s="68"/>
      <c r="H3615" s="68"/>
      <c r="I3615" s="69"/>
      <c r="J3615" s="66"/>
      <c r="K3615" s="66"/>
    </row>
    <row r="3616" spans="1:11" ht="12.75" x14ac:dyDescent="0.2">
      <c r="A3616" s="66"/>
      <c r="B3616" s="66"/>
      <c r="C3616" s="67"/>
      <c r="D3616" s="67"/>
      <c r="E3616" s="67"/>
      <c r="F3616" s="66"/>
      <c r="G3616" s="68"/>
      <c r="H3616" s="68"/>
      <c r="I3616" s="69"/>
      <c r="J3616" s="66"/>
      <c r="K3616" s="66"/>
    </row>
    <row r="3617" spans="1:11" ht="12.75" x14ac:dyDescent="0.2">
      <c r="A3617" s="66"/>
      <c r="B3617" s="66"/>
      <c r="C3617" s="67"/>
      <c r="D3617" s="67"/>
      <c r="E3617" s="67"/>
      <c r="F3617" s="66"/>
      <c r="G3617" s="68"/>
      <c r="H3617" s="68"/>
      <c r="I3617" s="69"/>
      <c r="J3617" s="66"/>
      <c r="K3617" s="66"/>
    </row>
    <row r="3618" spans="1:11" ht="12.75" x14ac:dyDescent="0.2">
      <c r="A3618" s="66"/>
      <c r="B3618" s="66"/>
      <c r="C3618" s="67"/>
      <c r="D3618" s="67"/>
      <c r="E3618" s="67"/>
      <c r="F3618" s="66"/>
      <c r="G3618" s="68"/>
      <c r="H3618" s="68"/>
      <c r="I3618" s="69"/>
      <c r="J3618" s="66"/>
      <c r="K3618" s="66"/>
    </row>
    <row r="3619" spans="1:11" ht="12.75" x14ac:dyDescent="0.2">
      <c r="A3619" s="66"/>
      <c r="B3619" s="66"/>
      <c r="C3619" s="67"/>
      <c r="D3619" s="67"/>
      <c r="E3619" s="67"/>
      <c r="F3619" s="66"/>
      <c r="G3619" s="68"/>
      <c r="H3619" s="68"/>
      <c r="I3619" s="69"/>
      <c r="J3619" s="66"/>
      <c r="K3619" s="66"/>
    </row>
    <row r="3620" spans="1:11" ht="12.75" x14ac:dyDescent="0.2">
      <c r="A3620" s="66"/>
      <c r="B3620" s="66"/>
      <c r="C3620" s="67"/>
      <c r="D3620" s="67"/>
      <c r="E3620" s="67"/>
      <c r="F3620" s="66"/>
      <c r="G3620" s="68"/>
      <c r="H3620" s="68"/>
      <c r="I3620" s="69"/>
      <c r="J3620" s="66"/>
      <c r="K3620" s="66"/>
    </row>
    <row r="3621" spans="1:11" ht="12.75" x14ac:dyDescent="0.2">
      <c r="A3621" s="66"/>
      <c r="B3621" s="66"/>
      <c r="C3621" s="67"/>
      <c r="D3621" s="67"/>
      <c r="E3621" s="67"/>
      <c r="F3621" s="66"/>
      <c r="G3621" s="68"/>
      <c r="H3621" s="68"/>
      <c r="I3621" s="69"/>
      <c r="J3621" s="66"/>
      <c r="K3621" s="66"/>
    </row>
    <row r="3622" spans="1:11" ht="12.75" x14ac:dyDescent="0.2">
      <c r="A3622" s="66"/>
      <c r="B3622" s="66"/>
      <c r="C3622" s="67"/>
      <c r="D3622" s="67"/>
      <c r="E3622" s="67"/>
      <c r="F3622" s="66"/>
      <c r="G3622" s="68"/>
      <c r="H3622" s="68"/>
      <c r="I3622" s="69"/>
      <c r="J3622" s="66"/>
      <c r="K3622" s="66"/>
    </row>
    <row r="3623" spans="1:11" ht="12.75" x14ac:dyDescent="0.2">
      <c r="A3623" s="66"/>
      <c r="B3623" s="66"/>
      <c r="C3623" s="67"/>
      <c r="D3623" s="67"/>
      <c r="E3623" s="67"/>
      <c r="F3623" s="66"/>
      <c r="G3623" s="68"/>
      <c r="H3623" s="68"/>
      <c r="I3623" s="69"/>
      <c r="J3623" s="66"/>
      <c r="K3623" s="66"/>
    </row>
    <row r="3624" spans="1:11" ht="12.75" x14ac:dyDescent="0.2">
      <c r="A3624" s="66"/>
      <c r="B3624" s="66"/>
      <c r="C3624" s="67"/>
      <c r="D3624" s="67"/>
      <c r="E3624" s="67"/>
      <c r="F3624" s="66"/>
      <c r="G3624" s="68"/>
      <c r="H3624" s="68"/>
      <c r="I3624" s="69"/>
      <c r="J3624" s="66"/>
      <c r="K3624" s="66"/>
    </row>
    <row r="3625" spans="1:11" ht="12.75" x14ac:dyDescent="0.2">
      <c r="A3625" s="66"/>
      <c r="B3625" s="66"/>
      <c r="C3625" s="67"/>
      <c r="D3625" s="67"/>
      <c r="E3625" s="67"/>
      <c r="F3625" s="66"/>
      <c r="G3625" s="68"/>
      <c r="H3625" s="68"/>
      <c r="I3625" s="69"/>
      <c r="J3625" s="66"/>
      <c r="K3625" s="66"/>
    </row>
    <row r="3626" spans="1:11" ht="12.75" x14ac:dyDescent="0.2">
      <c r="A3626" s="66"/>
      <c r="B3626" s="66"/>
      <c r="C3626" s="67"/>
      <c r="D3626" s="67"/>
      <c r="E3626" s="67"/>
      <c r="F3626" s="66"/>
      <c r="G3626" s="68"/>
      <c r="H3626" s="68"/>
      <c r="I3626" s="69"/>
      <c r="J3626" s="66"/>
      <c r="K3626" s="66"/>
    </row>
    <row r="3627" spans="1:11" ht="12.75" x14ac:dyDescent="0.2">
      <c r="A3627" s="66"/>
      <c r="B3627" s="66"/>
      <c r="C3627" s="67"/>
      <c r="D3627" s="67"/>
      <c r="E3627" s="67"/>
      <c r="F3627" s="66"/>
      <c r="G3627" s="68"/>
      <c r="H3627" s="68"/>
      <c r="I3627" s="69"/>
      <c r="J3627" s="66"/>
      <c r="K3627" s="66"/>
    </row>
    <row r="3628" spans="1:11" ht="12.75" x14ac:dyDescent="0.2">
      <c r="A3628" s="66"/>
      <c r="B3628" s="66"/>
      <c r="C3628" s="67"/>
      <c r="D3628" s="67"/>
      <c r="E3628" s="67"/>
      <c r="F3628" s="66"/>
      <c r="G3628" s="68"/>
      <c r="H3628" s="68"/>
      <c r="I3628" s="69"/>
      <c r="J3628" s="66"/>
      <c r="K3628" s="66"/>
    </row>
    <row r="3629" spans="1:11" ht="12.75" x14ac:dyDescent="0.2">
      <c r="A3629" s="66"/>
      <c r="B3629" s="66"/>
      <c r="C3629" s="67"/>
      <c r="D3629" s="67"/>
      <c r="E3629" s="67"/>
      <c r="F3629" s="66"/>
      <c r="G3629" s="68"/>
      <c r="H3629" s="68"/>
      <c r="I3629" s="69"/>
      <c r="J3629" s="66"/>
      <c r="K3629" s="66"/>
    </row>
    <row r="3630" spans="1:11" ht="12.75" x14ac:dyDescent="0.2">
      <c r="A3630" s="66"/>
      <c r="B3630" s="66"/>
      <c r="C3630" s="67"/>
      <c r="D3630" s="67"/>
      <c r="E3630" s="67"/>
      <c r="F3630" s="66"/>
      <c r="G3630" s="68"/>
      <c r="H3630" s="68"/>
      <c r="I3630" s="69"/>
      <c r="J3630" s="66"/>
      <c r="K3630" s="66"/>
    </row>
    <row r="3631" spans="1:11" ht="12.75" x14ac:dyDescent="0.2">
      <c r="A3631" s="66"/>
      <c r="B3631" s="66"/>
      <c r="C3631" s="67"/>
      <c r="D3631" s="67"/>
      <c r="E3631" s="67"/>
      <c r="F3631" s="66"/>
      <c r="G3631" s="68"/>
      <c r="H3631" s="68"/>
      <c r="I3631" s="69"/>
      <c r="J3631" s="66"/>
      <c r="K3631" s="66"/>
    </row>
    <row r="3632" spans="1:11" ht="12.75" x14ac:dyDescent="0.2">
      <c r="A3632" s="66"/>
      <c r="B3632" s="66"/>
      <c r="C3632" s="67"/>
      <c r="D3632" s="67"/>
      <c r="E3632" s="67"/>
      <c r="F3632" s="66"/>
      <c r="G3632" s="68"/>
      <c r="H3632" s="68"/>
      <c r="I3632" s="69"/>
      <c r="J3632" s="66"/>
      <c r="K3632" s="66"/>
    </row>
    <row r="3633" spans="1:11" ht="12.75" x14ac:dyDescent="0.2">
      <c r="A3633" s="66"/>
      <c r="B3633" s="66"/>
      <c r="C3633" s="67"/>
      <c r="D3633" s="67"/>
      <c r="E3633" s="67"/>
      <c r="F3633" s="66"/>
      <c r="G3633" s="68"/>
      <c r="H3633" s="68"/>
      <c r="I3633" s="69"/>
      <c r="J3633" s="66"/>
      <c r="K3633" s="66"/>
    </row>
    <row r="3634" spans="1:11" ht="12.75" x14ac:dyDescent="0.2">
      <c r="A3634" s="66"/>
      <c r="B3634" s="66"/>
      <c r="C3634" s="67"/>
      <c r="D3634" s="67"/>
      <c r="E3634" s="67"/>
      <c r="F3634" s="66"/>
      <c r="G3634" s="68"/>
      <c r="H3634" s="68"/>
      <c r="I3634" s="69"/>
      <c r="J3634" s="66"/>
      <c r="K3634" s="66"/>
    </row>
    <row r="3635" spans="1:11" ht="12.75" x14ac:dyDescent="0.2">
      <c r="A3635" s="66"/>
      <c r="B3635" s="66"/>
      <c r="C3635" s="67"/>
      <c r="D3635" s="67"/>
      <c r="E3635" s="67"/>
      <c r="F3635" s="66"/>
      <c r="G3635" s="68"/>
      <c r="H3635" s="68"/>
      <c r="I3635" s="69"/>
      <c r="J3635" s="66"/>
      <c r="K3635" s="66"/>
    </row>
    <row r="3636" spans="1:11" ht="12.75" x14ac:dyDescent="0.2">
      <c r="A3636" s="66"/>
      <c r="B3636" s="66"/>
      <c r="C3636" s="67"/>
      <c r="D3636" s="67"/>
      <c r="E3636" s="67"/>
      <c r="F3636" s="66"/>
      <c r="G3636" s="68"/>
      <c r="H3636" s="68"/>
      <c r="I3636" s="69"/>
      <c r="J3636" s="66"/>
      <c r="K3636" s="66"/>
    </row>
    <row r="3637" spans="1:11" ht="12.75" x14ac:dyDescent="0.2">
      <c r="A3637" s="66"/>
      <c r="B3637" s="66"/>
      <c r="C3637" s="67"/>
      <c r="D3637" s="67"/>
      <c r="E3637" s="67"/>
      <c r="F3637" s="66"/>
      <c r="G3637" s="68"/>
      <c r="H3637" s="68"/>
      <c r="I3637" s="69"/>
      <c r="J3637" s="66"/>
      <c r="K3637" s="66"/>
    </row>
    <row r="3638" spans="1:11" ht="12.75" x14ac:dyDescent="0.2">
      <c r="A3638" s="66"/>
      <c r="B3638" s="66"/>
      <c r="C3638" s="67"/>
      <c r="D3638" s="67"/>
      <c r="E3638" s="67"/>
      <c r="F3638" s="66"/>
      <c r="G3638" s="68"/>
      <c r="H3638" s="68"/>
      <c r="I3638" s="69"/>
      <c r="J3638" s="66"/>
      <c r="K3638" s="66"/>
    </row>
    <row r="3639" spans="1:11" ht="12.75" x14ac:dyDescent="0.2">
      <c r="A3639" s="66"/>
      <c r="B3639" s="66"/>
      <c r="C3639" s="67"/>
      <c r="D3639" s="67"/>
      <c r="E3639" s="67"/>
      <c r="F3639" s="66"/>
      <c r="G3639" s="68"/>
      <c r="H3639" s="68"/>
      <c r="I3639" s="69"/>
      <c r="J3639" s="66"/>
      <c r="K3639" s="66"/>
    </row>
    <row r="3640" spans="1:11" ht="12.75" x14ac:dyDescent="0.2">
      <c r="A3640" s="66"/>
      <c r="B3640" s="66"/>
      <c r="C3640" s="67"/>
      <c r="D3640" s="67"/>
      <c r="E3640" s="67"/>
      <c r="F3640" s="66"/>
      <c r="G3640" s="68"/>
      <c r="H3640" s="68"/>
      <c r="I3640" s="69"/>
      <c r="J3640" s="66"/>
      <c r="K3640" s="66"/>
    </row>
    <row r="3641" spans="1:11" ht="12.75" x14ac:dyDescent="0.2">
      <c r="A3641" s="66"/>
      <c r="B3641" s="66"/>
      <c r="C3641" s="67"/>
      <c r="D3641" s="67"/>
      <c r="E3641" s="67"/>
      <c r="F3641" s="66"/>
      <c r="G3641" s="68"/>
      <c r="H3641" s="68"/>
      <c r="I3641" s="77"/>
      <c r="J3641" s="66"/>
      <c r="K3641" s="66"/>
    </row>
    <row r="3642" spans="1:11" ht="12.75" x14ac:dyDescent="0.2">
      <c r="A3642" s="66"/>
      <c r="B3642" s="66"/>
      <c r="C3642" s="67"/>
      <c r="D3642" s="67"/>
      <c r="E3642" s="67"/>
      <c r="F3642" s="66"/>
      <c r="G3642" s="68"/>
      <c r="H3642" s="68"/>
      <c r="I3642" s="77"/>
      <c r="J3642" s="66"/>
      <c r="K3642" s="66"/>
    </row>
    <row r="3643" spans="1:11" ht="12.75" x14ac:dyDescent="0.2">
      <c r="A3643" s="66"/>
      <c r="B3643" s="66"/>
      <c r="C3643" s="67"/>
      <c r="D3643" s="67"/>
      <c r="E3643" s="67"/>
      <c r="F3643" s="66"/>
      <c r="G3643" s="68"/>
      <c r="H3643" s="68"/>
      <c r="I3643" s="77"/>
      <c r="J3643" s="66"/>
      <c r="K3643" s="66"/>
    </row>
    <row r="3644" spans="1:11" ht="12.75" x14ac:dyDescent="0.2">
      <c r="A3644" s="66"/>
      <c r="B3644" s="66"/>
      <c r="C3644" s="67"/>
      <c r="D3644" s="67"/>
      <c r="E3644" s="67"/>
      <c r="F3644" s="66"/>
      <c r="G3644" s="68"/>
      <c r="H3644" s="68"/>
      <c r="I3644" s="77"/>
      <c r="J3644" s="66"/>
      <c r="K3644" s="66"/>
    </row>
    <row r="3645" spans="1:11" ht="12.75" x14ac:dyDescent="0.2">
      <c r="A3645" s="66"/>
      <c r="B3645" s="66"/>
      <c r="C3645" s="67"/>
      <c r="D3645" s="67"/>
      <c r="E3645" s="67"/>
      <c r="F3645" s="66"/>
      <c r="G3645" s="68"/>
      <c r="H3645" s="68"/>
      <c r="I3645" s="77"/>
      <c r="J3645" s="66"/>
      <c r="K3645" s="66"/>
    </row>
    <row r="3646" spans="1:11" ht="12.75" x14ac:dyDescent="0.2">
      <c r="A3646" s="66"/>
      <c r="B3646" s="66"/>
      <c r="C3646" s="67"/>
      <c r="D3646" s="67"/>
      <c r="E3646" s="67"/>
      <c r="F3646" s="66"/>
      <c r="G3646" s="68"/>
      <c r="H3646" s="68"/>
      <c r="I3646" s="77"/>
      <c r="J3646" s="66"/>
      <c r="K3646" s="66"/>
    </row>
    <row r="3647" spans="1:11" ht="12.75" x14ac:dyDescent="0.2">
      <c r="A3647" s="66"/>
      <c r="B3647" s="66"/>
      <c r="C3647" s="67"/>
      <c r="D3647" s="67"/>
      <c r="E3647" s="67"/>
      <c r="F3647" s="66"/>
      <c r="G3647" s="68"/>
      <c r="H3647" s="68"/>
      <c r="I3647" s="69"/>
      <c r="J3647" s="66"/>
      <c r="K3647" s="66"/>
    </row>
    <row r="3648" spans="1:11" ht="12.75" x14ac:dyDescent="0.2">
      <c r="A3648" s="66"/>
      <c r="B3648" s="66"/>
      <c r="C3648" s="67"/>
      <c r="D3648" s="67"/>
      <c r="E3648" s="67"/>
      <c r="F3648" s="66"/>
      <c r="G3648" s="68"/>
      <c r="H3648" s="68"/>
      <c r="I3648" s="69"/>
      <c r="J3648" s="66"/>
      <c r="K3648" s="66"/>
    </row>
    <row r="3649" spans="1:11" ht="12.75" x14ac:dyDescent="0.2">
      <c r="A3649" s="66"/>
      <c r="B3649" s="66"/>
      <c r="C3649" s="67"/>
      <c r="D3649" s="67"/>
      <c r="E3649" s="67"/>
      <c r="F3649" s="66"/>
      <c r="G3649" s="68"/>
      <c r="H3649" s="68"/>
      <c r="I3649" s="69"/>
      <c r="J3649" s="66"/>
      <c r="K3649" s="66"/>
    </row>
    <row r="3650" spans="1:11" ht="12.75" x14ac:dyDescent="0.2">
      <c r="A3650" s="66"/>
      <c r="B3650" s="66"/>
      <c r="C3650" s="67"/>
      <c r="D3650" s="67"/>
      <c r="E3650" s="67"/>
      <c r="F3650" s="66"/>
      <c r="G3650" s="68"/>
      <c r="H3650" s="68"/>
      <c r="I3650" s="69"/>
      <c r="J3650" s="66"/>
      <c r="K3650" s="66"/>
    </row>
    <row r="3651" spans="1:11" ht="12.75" x14ac:dyDescent="0.2">
      <c r="A3651" s="66"/>
      <c r="B3651" s="66"/>
      <c r="C3651" s="67"/>
      <c r="D3651" s="67"/>
      <c r="E3651" s="67"/>
      <c r="F3651" s="66"/>
      <c r="G3651" s="68"/>
      <c r="H3651" s="68"/>
      <c r="I3651" s="69"/>
      <c r="J3651" s="66"/>
      <c r="K3651" s="66"/>
    </row>
    <row r="3652" spans="1:11" ht="12.75" x14ac:dyDescent="0.2">
      <c r="A3652" s="66"/>
      <c r="B3652" s="66"/>
      <c r="C3652" s="67"/>
      <c r="D3652" s="67"/>
      <c r="E3652" s="67"/>
      <c r="F3652" s="66"/>
      <c r="G3652" s="68"/>
      <c r="H3652" s="68"/>
      <c r="I3652" s="69"/>
      <c r="J3652" s="66"/>
      <c r="K3652" s="66"/>
    </row>
    <row r="3653" spans="1:11" ht="12.75" x14ac:dyDescent="0.2">
      <c r="A3653" s="66"/>
      <c r="B3653" s="66"/>
      <c r="C3653" s="67"/>
      <c r="D3653" s="67"/>
      <c r="E3653" s="67"/>
      <c r="F3653" s="66"/>
      <c r="G3653" s="68"/>
      <c r="H3653" s="68"/>
      <c r="I3653" s="69"/>
      <c r="J3653" s="66"/>
      <c r="K3653" s="66"/>
    </row>
    <row r="3654" spans="1:11" ht="12.75" x14ac:dyDescent="0.2">
      <c r="A3654" s="66"/>
      <c r="B3654" s="66"/>
      <c r="C3654" s="67"/>
      <c r="D3654" s="67"/>
      <c r="E3654" s="67"/>
      <c r="F3654" s="66"/>
      <c r="G3654" s="68"/>
      <c r="H3654" s="68"/>
      <c r="I3654" s="69"/>
      <c r="J3654" s="66"/>
      <c r="K3654" s="66"/>
    </row>
    <row r="3655" spans="1:11" ht="12.75" x14ac:dyDescent="0.2">
      <c r="A3655" s="66"/>
      <c r="B3655" s="66"/>
      <c r="C3655" s="67"/>
      <c r="D3655" s="67"/>
      <c r="E3655" s="67"/>
      <c r="F3655" s="66"/>
      <c r="G3655" s="68"/>
      <c r="H3655" s="68"/>
      <c r="I3655" s="69"/>
      <c r="J3655" s="66"/>
      <c r="K3655" s="66"/>
    </row>
    <row r="3656" spans="1:11" ht="12.75" x14ac:dyDescent="0.2">
      <c r="A3656" s="66"/>
      <c r="B3656" s="66"/>
      <c r="C3656" s="67"/>
      <c r="D3656" s="67"/>
      <c r="E3656" s="67"/>
      <c r="F3656" s="66"/>
      <c r="G3656" s="68"/>
      <c r="H3656" s="68"/>
      <c r="I3656" s="69"/>
      <c r="J3656" s="66"/>
      <c r="K3656" s="66"/>
    </row>
    <row r="3657" spans="1:11" ht="12.75" x14ac:dyDescent="0.2">
      <c r="A3657" s="66"/>
      <c r="B3657" s="66"/>
      <c r="C3657" s="67"/>
      <c r="D3657" s="67"/>
      <c r="E3657" s="67"/>
      <c r="F3657" s="66"/>
      <c r="G3657" s="68"/>
      <c r="H3657" s="68"/>
      <c r="I3657" s="69"/>
      <c r="J3657" s="66"/>
      <c r="K3657" s="66"/>
    </row>
    <row r="3658" spans="1:11" ht="12.75" x14ac:dyDescent="0.2">
      <c r="A3658" s="66"/>
      <c r="B3658" s="66"/>
      <c r="C3658" s="67"/>
      <c r="D3658" s="67"/>
      <c r="E3658" s="67"/>
      <c r="F3658" s="66"/>
      <c r="G3658" s="68"/>
      <c r="H3658" s="68"/>
      <c r="I3658" s="69"/>
      <c r="J3658" s="66"/>
      <c r="K3658" s="66"/>
    </row>
    <row r="3659" spans="1:11" ht="12.75" x14ac:dyDescent="0.2">
      <c r="A3659" s="66"/>
      <c r="B3659" s="66"/>
      <c r="C3659" s="67"/>
      <c r="D3659" s="67"/>
      <c r="E3659" s="67"/>
      <c r="F3659" s="66"/>
      <c r="G3659" s="68"/>
      <c r="H3659" s="68"/>
      <c r="I3659" s="69"/>
      <c r="J3659" s="66"/>
      <c r="K3659" s="66"/>
    </row>
    <row r="3660" spans="1:11" ht="12.75" x14ac:dyDescent="0.2">
      <c r="A3660" s="66"/>
      <c r="B3660" s="66"/>
      <c r="C3660" s="67"/>
      <c r="D3660" s="67"/>
      <c r="E3660" s="67"/>
      <c r="F3660" s="66"/>
      <c r="G3660" s="68"/>
      <c r="H3660" s="68"/>
      <c r="I3660" s="69"/>
      <c r="J3660" s="66"/>
      <c r="K3660" s="66"/>
    </row>
    <row r="3661" spans="1:11" ht="12.75" x14ac:dyDescent="0.2">
      <c r="A3661" s="66"/>
      <c r="B3661" s="66"/>
      <c r="C3661" s="67"/>
      <c r="D3661" s="67"/>
      <c r="E3661" s="67"/>
      <c r="F3661" s="66"/>
      <c r="G3661" s="68"/>
      <c r="H3661" s="68"/>
      <c r="I3661" s="69"/>
      <c r="J3661" s="66"/>
      <c r="K3661" s="66"/>
    </row>
    <row r="3662" spans="1:11" ht="12.75" x14ac:dyDescent="0.2">
      <c r="A3662" s="66"/>
      <c r="B3662" s="66"/>
      <c r="C3662" s="67"/>
      <c r="D3662" s="67"/>
      <c r="E3662" s="67"/>
      <c r="F3662" s="66"/>
      <c r="G3662" s="68"/>
      <c r="H3662" s="68"/>
      <c r="I3662" s="69"/>
      <c r="J3662" s="66"/>
      <c r="K3662" s="66"/>
    </row>
    <row r="3663" spans="1:11" ht="12.75" x14ac:dyDescent="0.2">
      <c r="A3663" s="66"/>
      <c r="B3663" s="66"/>
      <c r="C3663" s="67"/>
      <c r="D3663" s="67"/>
      <c r="E3663" s="67"/>
      <c r="F3663" s="66"/>
      <c r="G3663" s="68"/>
      <c r="H3663" s="68"/>
      <c r="I3663" s="69"/>
      <c r="J3663" s="66"/>
      <c r="K3663" s="66"/>
    </row>
    <row r="3664" spans="1:11" ht="12.75" x14ac:dyDescent="0.2">
      <c r="A3664" s="66"/>
      <c r="B3664" s="66"/>
      <c r="C3664" s="67"/>
      <c r="D3664" s="67"/>
      <c r="E3664" s="67"/>
      <c r="F3664" s="66"/>
      <c r="G3664" s="68"/>
      <c r="H3664" s="68"/>
      <c r="I3664" s="69"/>
      <c r="J3664" s="66"/>
      <c r="K3664" s="66"/>
    </row>
    <row r="3665" spans="1:11" ht="12.75" x14ac:dyDescent="0.2">
      <c r="A3665" s="66"/>
      <c r="B3665" s="66"/>
      <c r="C3665" s="67"/>
      <c r="D3665" s="67"/>
      <c r="E3665" s="67"/>
      <c r="F3665" s="66"/>
      <c r="G3665" s="68"/>
      <c r="H3665" s="68"/>
      <c r="I3665" s="69"/>
      <c r="J3665" s="66"/>
      <c r="K3665" s="66"/>
    </row>
    <row r="3666" spans="1:11" ht="12.75" x14ac:dyDescent="0.2">
      <c r="A3666" s="66"/>
      <c r="B3666" s="66"/>
      <c r="C3666" s="67"/>
      <c r="D3666" s="67"/>
      <c r="E3666" s="67"/>
      <c r="F3666" s="66"/>
      <c r="G3666" s="68"/>
      <c r="H3666" s="68"/>
      <c r="I3666" s="69"/>
      <c r="J3666" s="66"/>
      <c r="K3666" s="66"/>
    </row>
    <row r="3667" spans="1:11" ht="12.75" x14ac:dyDescent="0.2">
      <c r="A3667" s="66"/>
      <c r="B3667" s="66"/>
      <c r="C3667" s="67"/>
      <c r="D3667" s="67"/>
      <c r="E3667" s="67"/>
      <c r="F3667" s="66"/>
      <c r="G3667" s="68"/>
      <c r="H3667" s="68"/>
      <c r="I3667" s="69"/>
      <c r="J3667" s="66"/>
      <c r="K3667" s="66"/>
    </row>
    <row r="3668" spans="1:11" ht="12.75" x14ac:dyDescent="0.2">
      <c r="A3668" s="66"/>
      <c r="B3668" s="66"/>
      <c r="C3668" s="67"/>
      <c r="D3668" s="67"/>
      <c r="E3668" s="67"/>
      <c r="F3668" s="66"/>
      <c r="G3668" s="68"/>
      <c r="H3668" s="68"/>
      <c r="I3668" s="69"/>
      <c r="J3668" s="66"/>
      <c r="K3668" s="66"/>
    </row>
    <row r="3669" spans="1:11" ht="12.75" x14ac:dyDescent="0.2">
      <c r="A3669" s="66"/>
      <c r="B3669" s="66"/>
      <c r="C3669" s="67"/>
      <c r="D3669" s="67"/>
      <c r="E3669" s="67"/>
      <c r="F3669" s="66"/>
      <c r="G3669" s="68"/>
      <c r="H3669" s="68"/>
      <c r="I3669" s="69"/>
      <c r="J3669" s="66"/>
      <c r="K3669" s="66"/>
    </row>
    <row r="3670" spans="1:11" ht="12.75" x14ac:dyDescent="0.2">
      <c r="A3670" s="66"/>
      <c r="B3670" s="66"/>
      <c r="C3670" s="67"/>
      <c r="D3670" s="67"/>
      <c r="E3670" s="67"/>
      <c r="F3670" s="66"/>
      <c r="G3670" s="68"/>
      <c r="H3670" s="68"/>
      <c r="I3670" s="69"/>
      <c r="J3670" s="66"/>
      <c r="K3670" s="66"/>
    </row>
    <row r="3671" spans="1:11" ht="12.75" x14ac:dyDescent="0.2">
      <c r="A3671" s="66"/>
      <c r="B3671" s="66"/>
      <c r="C3671" s="67"/>
      <c r="D3671" s="67"/>
      <c r="E3671" s="67"/>
      <c r="F3671" s="66"/>
      <c r="G3671" s="68"/>
      <c r="H3671" s="68"/>
      <c r="I3671" s="69"/>
      <c r="J3671" s="66"/>
      <c r="K3671" s="66"/>
    </row>
    <row r="3672" spans="1:11" ht="12.75" x14ac:dyDescent="0.2">
      <c r="A3672" s="66"/>
      <c r="B3672" s="66"/>
      <c r="C3672" s="67"/>
      <c r="D3672" s="67"/>
      <c r="E3672" s="67"/>
      <c r="F3672" s="66"/>
      <c r="G3672" s="68"/>
      <c r="H3672" s="68"/>
      <c r="I3672" s="69"/>
      <c r="J3672" s="66"/>
      <c r="K3672" s="66"/>
    </row>
    <row r="3673" spans="1:11" ht="12.75" x14ac:dyDescent="0.2">
      <c r="A3673" s="66"/>
      <c r="B3673" s="66"/>
      <c r="C3673" s="67"/>
      <c r="D3673" s="67"/>
      <c r="E3673" s="67"/>
      <c r="F3673" s="66"/>
      <c r="G3673" s="68"/>
      <c r="H3673" s="68"/>
      <c r="I3673" s="69"/>
      <c r="J3673" s="66"/>
      <c r="K3673" s="66"/>
    </row>
    <row r="3674" spans="1:11" ht="12.75" x14ac:dyDescent="0.2">
      <c r="A3674" s="66"/>
      <c r="B3674" s="66"/>
      <c r="C3674" s="67"/>
      <c r="D3674" s="67"/>
      <c r="E3674" s="67"/>
      <c r="F3674" s="66"/>
      <c r="G3674" s="68"/>
      <c r="H3674" s="68"/>
      <c r="I3674" s="69"/>
      <c r="J3674" s="66"/>
      <c r="K3674" s="66"/>
    </row>
    <row r="3675" spans="1:11" ht="12.75" x14ac:dyDescent="0.2">
      <c r="A3675" s="66"/>
      <c r="B3675" s="66"/>
      <c r="C3675" s="67"/>
      <c r="D3675" s="67"/>
      <c r="E3675" s="67"/>
      <c r="F3675" s="66"/>
      <c r="G3675" s="68"/>
      <c r="H3675" s="68"/>
      <c r="I3675" s="69"/>
      <c r="J3675" s="66"/>
      <c r="K3675" s="66"/>
    </row>
    <row r="3676" spans="1:11" ht="12.75" x14ac:dyDescent="0.2">
      <c r="A3676" s="66"/>
      <c r="B3676" s="66"/>
      <c r="C3676" s="67"/>
      <c r="D3676" s="67"/>
      <c r="E3676" s="67"/>
      <c r="F3676" s="66"/>
      <c r="G3676" s="68"/>
      <c r="H3676" s="68"/>
      <c r="I3676" s="69"/>
      <c r="J3676" s="66"/>
      <c r="K3676" s="66"/>
    </row>
    <row r="3677" spans="1:11" ht="12.75" x14ac:dyDescent="0.2">
      <c r="A3677" s="66"/>
      <c r="B3677" s="66"/>
      <c r="C3677" s="67"/>
      <c r="D3677" s="67"/>
      <c r="E3677" s="67"/>
      <c r="F3677" s="66"/>
      <c r="G3677" s="68"/>
      <c r="H3677" s="68"/>
      <c r="I3677" s="69"/>
      <c r="J3677" s="66"/>
      <c r="K3677" s="66"/>
    </row>
    <row r="3678" spans="1:11" ht="12.75" x14ac:dyDescent="0.2">
      <c r="A3678" s="66"/>
      <c r="B3678" s="66"/>
      <c r="C3678" s="67"/>
      <c r="D3678" s="67"/>
      <c r="E3678" s="67"/>
      <c r="F3678" s="66"/>
      <c r="G3678" s="68"/>
      <c r="H3678" s="68"/>
      <c r="I3678" s="69"/>
      <c r="J3678" s="66"/>
      <c r="K3678" s="66"/>
    </row>
    <row r="3679" spans="1:11" ht="12.75" x14ac:dyDescent="0.2">
      <c r="A3679" s="66"/>
      <c r="B3679" s="66"/>
      <c r="C3679" s="67"/>
      <c r="D3679" s="67"/>
      <c r="E3679" s="67"/>
      <c r="F3679" s="66"/>
      <c r="G3679" s="68"/>
      <c r="H3679" s="68"/>
      <c r="I3679" s="69"/>
      <c r="J3679" s="66"/>
      <c r="K3679" s="66"/>
    </row>
    <row r="3680" spans="1:11" ht="12.75" x14ac:dyDescent="0.2">
      <c r="A3680" s="66"/>
      <c r="B3680" s="66"/>
      <c r="C3680" s="67"/>
      <c r="D3680" s="67"/>
      <c r="E3680" s="67"/>
      <c r="F3680" s="66"/>
      <c r="G3680" s="68"/>
      <c r="H3680" s="68"/>
      <c r="I3680" s="69"/>
      <c r="J3680" s="66"/>
      <c r="K3680" s="66"/>
    </row>
    <row r="3681" spans="1:11" ht="12.75" x14ac:dyDescent="0.2">
      <c r="A3681" s="66"/>
      <c r="B3681" s="66"/>
      <c r="C3681" s="67"/>
      <c r="D3681" s="67"/>
      <c r="E3681" s="67"/>
      <c r="F3681" s="66"/>
      <c r="G3681" s="68"/>
      <c r="H3681" s="68"/>
      <c r="I3681" s="69"/>
      <c r="J3681" s="66"/>
      <c r="K3681" s="66"/>
    </row>
    <row r="3682" spans="1:11" ht="12.75" x14ac:dyDescent="0.2">
      <c r="A3682" s="66"/>
      <c r="B3682" s="66"/>
      <c r="C3682" s="67"/>
      <c r="D3682" s="67"/>
      <c r="E3682" s="67"/>
      <c r="F3682" s="66"/>
      <c r="G3682" s="68"/>
      <c r="H3682" s="68"/>
      <c r="I3682" s="69"/>
      <c r="J3682" s="66"/>
      <c r="K3682" s="66"/>
    </row>
    <row r="3683" spans="1:11" ht="12.75" x14ac:dyDescent="0.2">
      <c r="A3683" s="66"/>
      <c r="B3683" s="66"/>
      <c r="C3683" s="67"/>
      <c r="D3683" s="67"/>
      <c r="E3683" s="67"/>
      <c r="F3683" s="66"/>
      <c r="G3683" s="68"/>
      <c r="H3683" s="68"/>
      <c r="I3683" s="69"/>
      <c r="J3683" s="66"/>
      <c r="K3683" s="66"/>
    </row>
    <row r="3684" spans="1:11" ht="12.75" x14ac:dyDescent="0.2">
      <c r="A3684" s="66"/>
      <c r="B3684" s="66"/>
      <c r="C3684" s="67"/>
      <c r="D3684" s="67"/>
      <c r="E3684" s="67"/>
      <c r="F3684" s="66"/>
      <c r="G3684" s="68"/>
      <c r="H3684" s="68"/>
      <c r="I3684" s="69"/>
      <c r="J3684" s="66"/>
      <c r="K3684" s="66"/>
    </row>
    <row r="3685" spans="1:11" ht="12.75" x14ac:dyDescent="0.2">
      <c r="A3685" s="66"/>
      <c r="B3685" s="66"/>
      <c r="C3685" s="67"/>
      <c r="D3685" s="67"/>
      <c r="E3685" s="67"/>
      <c r="F3685" s="66"/>
      <c r="G3685" s="68"/>
      <c r="H3685" s="68"/>
      <c r="I3685" s="69"/>
      <c r="J3685" s="66"/>
      <c r="K3685" s="66"/>
    </row>
    <row r="3686" spans="1:11" ht="12.75" x14ac:dyDescent="0.2">
      <c r="A3686" s="66"/>
      <c r="B3686" s="66"/>
      <c r="C3686" s="67"/>
      <c r="D3686" s="67"/>
      <c r="E3686" s="67"/>
      <c r="F3686" s="66"/>
      <c r="G3686" s="68"/>
      <c r="H3686" s="68"/>
      <c r="I3686" s="77"/>
      <c r="J3686" s="66"/>
      <c r="K3686" s="66"/>
    </row>
    <row r="3687" spans="1:11" ht="12.75" x14ac:dyDescent="0.2">
      <c r="A3687" s="66"/>
      <c r="B3687" s="66"/>
      <c r="C3687" s="67"/>
      <c r="D3687" s="67"/>
      <c r="E3687" s="67"/>
      <c r="F3687" s="66"/>
      <c r="G3687" s="68"/>
      <c r="H3687" s="68"/>
      <c r="I3687" s="69"/>
      <c r="J3687" s="66"/>
      <c r="K3687" s="66"/>
    </row>
    <row r="3688" spans="1:11" ht="12.75" x14ac:dyDescent="0.2">
      <c r="A3688" s="66"/>
      <c r="B3688" s="66"/>
      <c r="C3688" s="67"/>
      <c r="D3688" s="67"/>
      <c r="E3688" s="67"/>
      <c r="F3688" s="66"/>
      <c r="G3688" s="68"/>
      <c r="H3688" s="68"/>
      <c r="I3688" s="69"/>
      <c r="J3688" s="66"/>
      <c r="K3688" s="66"/>
    </row>
    <row r="3689" spans="1:11" ht="12.75" x14ac:dyDescent="0.2">
      <c r="A3689" s="66"/>
      <c r="B3689" s="66"/>
      <c r="C3689" s="67"/>
      <c r="D3689" s="67"/>
      <c r="E3689" s="67"/>
      <c r="F3689" s="66"/>
      <c r="G3689" s="68"/>
      <c r="H3689" s="68"/>
      <c r="I3689" s="69"/>
      <c r="J3689" s="66"/>
      <c r="K3689" s="66"/>
    </row>
    <row r="3690" spans="1:11" ht="12.75" x14ac:dyDescent="0.2">
      <c r="A3690" s="66"/>
      <c r="B3690" s="66"/>
      <c r="C3690" s="67"/>
      <c r="D3690" s="67"/>
      <c r="E3690" s="67"/>
      <c r="F3690" s="66"/>
      <c r="G3690" s="68"/>
      <c r="H3690" s="68"/>
      <c r="I3690" s="69"/>
      <c r="J3690" s="66"/>
      <c r="K3690" s="66"/>
    </row>
    <row r="3691" spans="1:11" ht="12.75" x14ac:dyDescent="0.2">
      <c r="A3691" s="66"/>
      <c r="B3691" s="66"/>
      <c r="C3691" s="67"/>
      <c r="D3691" s="67"/>
      <c r="E3691" s="67"/>
      <c r="F3691" s="66"/>
      <c r="G3691" s="68"/>
      <c r="H3691" s="68"/>
      <c r="I3691" s="69"/>
      <c r="J3691" s="66"/>
      <c r="K3691" s="66"/>
    </row>
    <row r="3692" spans="1:11" ht="12.75" x14ac:dyDescent="0.2">
      <c r="A3692" s="66"/>
      <c r="B3692" s="66"/>
      <c r="C3692" s="67"/>
      <c r="D3692" s="67"/>
      <c r="E3692" s="67"/>
      <c r="F3692" s="66"/>
      <c r="G3692" s="68"/>
      <c r="H3692" s="68"/>
      <c r="I3692" s="69"/>
      <c r="J3692" s="66"/>
      <c r="K3692" s="66"/>
    </row>
    <row r="3693" spans="1:11" ht="12.75" x14ac:dyDescent="0.2">
      <c r="A3693" s="66"/>
      <c r="B3693" s="66"/>
      <c r="C3693" s="67"/>
      <c r="D3693" s="67"/>
      <c r="E3693" s="67"/>
      <c r="F3693" s="66"/>
      <c r="G3693" s="68"/>
      <c r="H3693" s="68"/>
      <c r="I3693" s="69"/>
      <c r="J3693" s="66"/>
      <c r="K3693" s="66"/>
    </row>
    <row r="3694" spans="1:11" ht="12.75" x14ac:dyDescent="0.2">
      <c r="A3694" s="66"/>
      <c r="B3694" s="66"/>
      <c r="C3694" s="67"/>
      <c r="D3694" s="67"/>
      <c r="E3694" s="67"/>
      <c r="F3694" s="66"/>
      <c r="G3694" s="68"/>
      <c r="H3694" s="68"/>
      <c r="I3694" s="69"/>
      <c r="J3694" s="66"/>
      <c r="K3694" s="66"/>
    </row>
    <row r="3695" spans="1:11" ht="12.75" x14ac:dyDescent="0.2">
      <c r="A3695" s="66"/>
      <c r="B3695" s="66"/>
      <c r="C3695" s="67"/>
      <c r="D3695" s="67"/>
      <c r="E3695" s="67"/>
      <c r="F3695" s="66"/>
      <c r="G3695" s="68"/>
      <c r="H3695" s="68"/>
      <c r="I3695" s="69"/>
      <c r="J3695" s="66"/>
      <c r="K3695" s="66"/>
    </row>
    <row r="3696" spans="1:11" ht="12.75" x14ac:dyDescent="0.2">
      <c r="A3696" s="66"/>
      <c r="B3696" s="66"/>
      <c r="C3696" s="67"/>
      <c r="D3696" s="67"/>
      <c r="E3696" s="67"/>
      <c r="F3696" s="66"/>
      <c r="G3696" s="68"/>
      <c r="H3696" s="68"/>
      <c r="I3696" s="69"/>
      <c r="J3696" s="66"/>
      <c r="K3696" s="66"/>
    </row>
    <row r="3697" spans="1:11" ht="12.75" x14ac:dyDescent="0.2">
      <c r="A3697" s="66"/>
      <c r="B3697" s="66"/>
      <c r="C3697" s="67"/>
      <c r="D3697" s="67"/>
      <c r="E3697" s="67"/>
      <c r="F3697" s="66"/>
      <c r="G3697" s="68"/>
      <c r="H3697" s="68"/>
      <c r="I3697" s="69"/>
      <c r="J3697" s="66"/>
      <c r="K3697" s="66"/>
    </row>
    <row r="3698" spans="1:11" ht="12.75" x14ac:dyDescent="0.2">
      <c r="A3698" s="66"/>
      <c r="B3698" s="66"/>
      <c r="C3698" s="67"/>
      <c r="D3698" s="67"/>
      <c r="E3698" s="67"/>
      <c r="F3698" s="66"/>
      <c r="G3698" s="68"/>
      <c r="H3698" s="68"/>
      <c r="I3698" s="69"/>
      <c r="J3698" s="66"/>
      <c r="K3698" s="66"/>
    </row>
    <row r="3699" spans="1:11" ht="12.75" x14ac:dyDescent="0.2">
      <c r="A3699" s="66"/>
      <c r="B3699" s="66"/>
      <c r="C3699" s="67"/>
      <c r="D3699" s="67"/>
      <c r="E3699" s="67"/>
      <c r="F3699" s="66"/>
      <c r="G3699" s="68"/>
      <c r="H3699" s="68"/>
      <c r="I3699" s="69"/>
      <c r="J3699" s="66"/>
      <c r="K3699" s="66"/>
    </row>
    <row r="3700" spans="1:11" ht="12.75" x14ac:dyDescent="0.2">
      <c r="A3700" s="66"/>
      <c r="B3700" s="66"/>
      <c r="C3700" s="67"/>
      <c r="D3700" s="67"/>
      <c r="E3700" s="67"/>
      <c r="F3700" s="66"/>
      <c r="G3700" s="68"/>
      <c r="H3700" s="68"/>
      <c r="I3700" s="69"/>
      <c r="J3700" s="66"/>
      <c r="K3700" s="66"/>
    </row>
    <row r="3701" spans="1:11" ht="12.75" x14ac:dyDescent="0.2">
      <c r="A3701" s="66"/>
      <c r="B3701" s="66"/>
      <c r="C3701" s="67"/>
      <c r="D3701" s="67"/>
      <c r="E3701" s="67"/>
      <c r="F3701" s="66"/>
      <c r="G3701" s="68"/>
      <c r="H3701" s="68"/>
      <c r="I3701" s="69"/>
      <c r="J3701" s="66"/>
      <c r="K3701" s="66"/>
    </row>
    <row r="3702" spans="1:11" ht="12.75" x14ac:dyDescent="0.2">
      <c r="A3702" s="66"/>
      <c r="B3702" s="66"/>
      <c r="C3702" s="67"/>
      <c r="D3702" s="67"/>
      <c r="E3702" s="67"/>
      <c r="F3702" s="66"/>
      <c r="G3702" s="68"/>
      <c r="H3702" s="68"/>
      <c r="I3702" s="69"/>
      <c r="J3702" s="66"/>
      <c r="K3702" s="66"/>
    </row>
    <row r="3703" spans="1:11" ht="12.75" x14ac:dyDescent="0.2">
      <c r="A3703" s="66"/>
      <c r="B3703" s="66"/>
      <c r="C3703" s="67"/>
      <c r="D3703" s="67"/>
      <c r="E3703" s="67"/>
      <c r="F3703" s="66"/>
      <c r="G3703" s="68"/>
      <c r="H3703" s="68"/>
      <c r="I3703" s="69"/>
      <c r="J3703" s="66"/>
      <c r="K3703" s="66"/>
    </row>
    <row r="3704" spans="1:11" ht="12.75" x14ac:dyDescent="0.2">
      <c r="A3704" s="66"/>
      <c r="B3704" s="66"/>
      <c r="C3704" s="67"/>
      <c r="D3704" s="67"/>
      <c r="E3704" s="67"/>
      <c r="F3704" s="66"/>
      <c r="G3704" s="68"/>
      <c r="H3704" s="68"/>
      <c r="I3704" s="69"/>
      <c r="J3704" s="66"/>
      <c r="K3704" s="66"/>
    </row>
    <row r="3705" spans="1:11" ht="12.75" x14ac:dyDescent="0.2">
      <c r="A3705" s="66"/>
      <c r="B3705" s="66"/>
      <c r="C3705" s="67"/>
      <c r="D3705" s="67"/>
      <c r="E3705" s="67"/>
      <c r="F3705" s="66"/>
      <c r="G3705" s="68"/>
      <c r="H3705" s="68"/>
      <c r="I3705" s="69"/>
      <c r="J3705" s="66"/>
      <c r="K3705" s="66"/>
    </row>
    <row r="3706" spans="1:11" ht="12.75" x14ac:dyDescent="0.2">
      <c r="A3706" s="66"/>
      <c r="B3706" s="66"/>
      <c r="C3706" s="67"/>
      <c r="D3706" s="67"/>
      <c r="E3706" s="67"/>
      <c r="F3706" s="66"/>
      <c r="G3706" s="68"/>
      <c r="H3706" s="68"/>
      <c r="I3706" s="69"/>
      <c r="J3706" s="66"/>
      <c r="K3706" s="66"/>
    </row>
    <row r="3707" spans="1:11" ht="12.75" x14ac:dyDescent="0.2">
      <c r="A3707" s="66"/>
      <c r="B3707" s="66"/>
      <c r="C3707" s="67"/>
      <c r="D3707" s="67"/>
      <c r="E3707" s="67"/>
      <c r="F3707" s="66"/>
      <c r="G3707" s="68"/>
      <c r="H3707" s="68"/>
      <c r="I3707" s="69"/>
      <c r="J3707" s="66"/>
      <c r="K3707" s="66"/>
    </row>
    <row r="3708" spans="1:11" ht="12.75" x14ac:dyDescent="0.2">
      <c r="A3708" s="66"/>
      <c r="B3708" s="66"/>
      <c r="C3708" s="67"/>
      <c r="D3708" s="67"/>
      <c r="E3708" s="67"/>
      <c r="F3708" s="66"/>
      <c r="G3708" s="68"/>
      <c r="H3708" s="68"/>
      <c r="I3708" s="69"/>
      <c r="J3708" s="66"/>
      <c r="K3708" s="66"/>
    </row>
    <row r="3709" spans="1:11" ht="12.75" x14ac:dyDescent="0.2">
      <c r="A3709" s="66"/>
      <c r="B3709" s="66"/>
      <c r="C3709" s="67"/>
      <c r="D3709" s="67"/>
      <c r="E3709" s="67"/>
      <c r="F3709" s="66"/>
      <c r="G3709" s="68"/>
      <c r="H3709" s="68"/>
      <c r="I3709" s="69"/>
      <c r="J3709" s="66"/>
      <c r="K3709" s="66"/>
    </row>
    <row r="3710" spans="1:11" ht="12.75" x14ac:dyDescent="0.2">
      <c r="A3710" s="66"/>
      <c r="B3710" s="66"/>
      <c r="C3710" s="67"/>
      <c r="D3710" s="67"/>
      <c r="E3710" s="67"/>
      <c r="F3710" s="66"/>
      <c r="G3710" s="68"/>
      <c r="H3710" s="68"/>
      <c r="I3710" s="69"/>
      <c r="J3710" s="66"/>
      <c r="K3710" s="66"/>
    </row>
    <row r="3711" spans="1:11" ht="12.75" x14ac:dyDescent="0.2">
      <c r="A3711" s="66"/>
      <c r="B3711" s="66"/>
      <c r="C3711" s="67"/>
      <c r="D3711" s="67"/>
      <c r="E3711" s="67"/>
      <c r="F3711" s="66"/>
      <c r="G3711" s="68"/>
      <c r="H3711" s="68"/>
      <c r="I3711" s="69"/>
      <c r="J3711" s="66"/>
      <c r="K3711" s="66"/>
    </row>
    <row r="3712" spans="1:11" ht="12.75" x14ac:dyDescent="0.2">
      <c r="A3712" s="66"/>
      <c r="B3712" s="66"/>
      <c r="C3712" s="67"/>
      <c r="D3712" s="67"/>
      <c r="E3712" s="67"/>
      <c r="F3712" s="66"/>
      <c r="G3712" s="68"/>
      <c r="H3712" s="68"/>
      <c r="I3712" s="69"/>
      <c r="J3712" s="66"/>
      <c r="K3712" s="66"/>
    </row>
    <row r="3713" spans="1:11" ht="12.75" x14ac:dyDescent="0.2">
      <c r="A3713" s="66"/>
      <c r="B3713" s="66"/>
      <c r="C3713" s="67"/>
      <c r="D3713" s="67"/>
      <c r="E3713" s="67"/>
      <c r="F3713" s="66"/>
      <c r="G3713" s="68"/>
      <c r="H3713" s="68"/>
      <c r="I3713" s="69"/>
      <c r="J3713" s="66"/>
      <c r="K3713" s="66"/>
    </row>
    <row r="3714" spans="1:11" ht="12.75" x14ac:dyDescent="0.2">
      <c r="A3714" s="66"/>
      <c r="B3714" s="66"/>
      <c r="C3714" s="67"/>
      <c r="D3714" s="67"/>
      <c r="E3714" s="67"/>
      <c r="F3714" s="66"/>
      <c r="G3714" s="68"/>
      <c r="H3714" s="68"/>
      <c r="I3714" s="69"/>
      <c r="J3714" s="66"/>
      <c r="K3714" s="66"/>
    </row>
    <row r="3715" spans="1:11" ht="12.75" x14ac:dyDescent="0.2">
      <c r="A3715" s="66"/>
      <c r="B3715" s="66"/>
      <c r="C3715" s="67"/>
      <c r="D3715" s="67"/>
      <c r="E3715" s="67"/>
      <c r="F3715" s="66"/>
      <c r="G3715" s="68"/>
      <c r="H3715" s="68"/>
      <c r="I3715" s="69"/>
      <c r="J3715" s="66"/>
      <c r="K3715" s="66"/>
    </row>
    <row r="3716" spans="1:11" ht="12.75" x14ac:dyDescent="0.2">
      <c r="A3716" s="66"/>
      <c r="B3716" s="66"/>
      <c r="C3716" s="67"/>
      <c r="D3716" s="67"/>
      <c r="E3716" s="67"/>
      <c r="F3716" s="66"/>
      <c r="G3716" s="68"/>
      <c r="H3716" s="68"/>
      <c r="I3716" s="69"/>
      <c r="J3716" s="66"/>
      <c r="K3716" s="66"/>
    </row>
    <row r="3717" spans="1:11" ht="12.75" x14ac:dyDescent="0.2">
      <c r="A3717" s="66"/>
      <c r="B3717" s="66"/>
      <c r="C3717" s="67"/>
      <c r="D3717" s="67"/>
      <c r="E3717" s="67"/>
      <c r="F3717" s="66"/>
      <c r="G3717" s="68"/>
      <c r="H3717" s="68"/>
      <c r="I3717" s="69"/>
      <c r="J3717" s="66"/>
      <c r="K3717" s="66"/>
    </row>
    <row r="3718" spans="1:11" ht="12.75" x14ac:dyDescent="0.2">
      <c r="A3718" s="66"/>
      <c r="B3718" s="66"/>
      <c r="C3718" s="67"/>
      <c r="D3718" s="67"/>
      <c r="E3718" s="67"/>
      <c r="F3718" s="66"/>
      <c r="G3718" s="68"/>
      <c r="H3718" s="68"/>
      <c r="I3718" s="69"/>
      <c r="J3718" s="66"/>
      <c r="K3718" s="66"/>
    </row>
    <row r="3719" spans="1:11" ht="12.75" x14ac:dyDescent="0.2">
      <c r="A3719" s="66"/>
      <c r="B3719" s="66"/>
      <c r="C3719" s="67"/>
      <c r="D3719" s="67"/>
      <c r="E3719" s="67"/>
      <c r="F3719" s="66"/>
      <c r="G3719" s="68"/>
      <c r="H3719" s="68"/>
      <c r="I3719" s="69"/>
      <c r="J3719" s="66"/>
      <c r="K3719" s="66"/>
    </row>
    <row r="3720" spans="1:11" ht="12.75" x14ac:dyDescent="0.2">
      <c r="A3720" s="66"/>
      <c r="B3720" s="66"/>
      <c r="C3720" s="67"/>
      <c r="D3720" s="67"/>
      <c r="E3720" s="67"/>
      <c r="F3720" s="66"/>
      <c r="G3720" s="68"/>
      <c r="H3720" s="68"/>
      <c r="I3720" s="69"/>
      <c r="J3720" s="66"/>
      <c r="K3720" s="66"/>
    </row>
    <row r="3721" spans="1:11" ht="12.75" x14ac:dyDescent="0.2">
      <c r="A3721" s="66"/>
      <c r="B3721" s="66"/>
      <c r="C3721" s="67"/>
      <c r="D3721" s="67"/>
      <c r="E3721" s="67"/>
      <c r="F3721" s="66"/>
      <c r="G3721" s="68"/>
      <c r="H3721" s="68"/>
      <c r="I3721" s="69"/>
      <c r="J3721" s="66"/>
      <c r="K3721" s="66"/>
    </row>
    <row r="3722" spans="1:11" ht="12.75" x14ac:dyDescent="0.2">
      <c r="A3722" s="66"/>
      <c r="B3722" s="66"/>
      <c r="C3722" s="67"/>
      <c r="D3722" s="67"/>
      <c r="E3722" s="67"/>
      <c r="F3722" s="66"/>
      <c r="G3722" s="68"/>
      <c r="H3722" s="68"/>
      <c r="I3722" s="69"/>
      <c r="J3722" s="66"/>
      <c r="K3722" s="66"/>
    </row>
    <row r="3723" spans="1:11" ht="12.75" x14ac:dyDescent="0.2">
      <c r="A3723" s="66"/>
      <c r="B3723" s="66"/>
      <c r="C3723" s="67"/>
      <c r="D3723" s="67"/>
      <c r="E3723" s="67"/>
      <c r="F3723" s="66"/>
      <c r="G3723" s="68"/>
      <c r="H3723" s="68"/>
      <c r="I3723" s="69"/>
      <c r="J3723" s="66"/>
      <c r="K3723" s="66"/>
    </row>
    <row r="3724" spans="1:11" ht="12.75" x14ac:dyDescent="0.2">
      <c r="A3724" s="66"/>
      <c r="B3724" s="66"/>
      <c r="C3724" s="67"/>
      <c r="D3724" s="67"/>
      <c r="E3724" s="67"/>
      <c r="F3724" s="66"/>
      <c r="G3724" s="68"/>
      <c r="H3724" s="68"/>
      <c r="I3724" s="69"/>
      <c r="J3724" s="66"/>
      <c r="K3724" s="66"/>
    </row>
    <row r="3725" spans="1:11" ht="12.75" x14ac:dyDescent="0.2">
      <c r="A3725" s="66"/>
      <c r="B3725" s="66"/>
      <c r="C3725" s="67"/>
      <c r="D3725" s="67"/>
      <c r="E3725" s="67"/>
      <c r="F3725" s="66"/>
      <c r="G3725" s="68"/>
      <c r="H3725" s="68"/>
      <c r="I3725" s="69"/>
      <c r="J3725" s="66"/>
      <c r="K3725" s="66"/>
    </row>
    <row r="3726" spans="1:11" ht="12.75" x14ac:dyDescent="0.2">
      <c r="A3726" s="66"/>
      <c r="B3726" s="66"/>
      <c r="C3726" s="67"/>
      <c r="D3726" s="67"/>
      <c r="E3726" s="67"/>
      <c r="F3726" s="66"/>
      <c r="G3726" s="68"/>
      <c r="H3726" s="68"/>
      <c r="I3726" s="69"/>
      <c r="J3726" s="66"/>
      <c r="K3726" s="66"/>
    </row>
    <row r="3727" spans="1:11" ht="12.75" x14ac:dyDescent="0.2">
      <c r="A3727" s="66"/>
      <c r="B3727" s="66"/>
      <c r="C3727" s="67"/>
      <c r="D3727" s="67"/>
      <c r="E3727" s="67"/>
      <c r="F3727" s="66"/>
      <c r="G3727" s="68"/>
      <c r="H3727" s="68"/>
      <c r="I3727" s="69"/>
      <c r="J3727" s="66"/>
      <c r="K3727" s="66"/>
    </row>
    <row r="3728" spans="1:11" ht="12.75" x14ac:dyDescent="0.2">
      <c r="A3728" s="66"/>
      <c r="B3728" s="66"/>
      <c r="C3728" s="67"/>
      <c r="D3728" s="67"/>
      <c r="E3728" s="67"/>
      <c r="F3728" s="66"/>
      <c r="G3728" s="68"/>
      <c r="H3728" s="68"/>
      <c r="I3728" s="69"/>
      <c r="J3728" s="66"/>
      <c r="K3728" s="66"/>
    </row>
    <row r="3729" spans="1:11" ht="12.75" x14ac:dyDescent="0.2">
      <c r="A3729" s="66"/>
      <c r="B3729" s="66"/>
      <c r="C3729" s="67"/>
      <c r="D3729" s="67"/>
      <c r="E3729" s="67"/>
      <c r="F3729" s="66"/>
      <c r="G3729" s="68"/>
      <c r="H3729" s="68"/>
      <c r="I3729" s="69"/>
      <c r="J3729" s="66"/>
      <c r="K3729" s="66"/>
    </row>
    <row r="3730" spans="1:11" ht="12.75" x14ac:dyDescent="0.2">
      <c r="A3730" s="66"/>
      <c r="B3730" s="66"/>
      <c r="C3730" s="67"/>
      <c r="D3730" s="67"/>
      <c r="E3730" s="67"/>
      <c r="F3730" s="66"/>
      <c r="G3730" s="68"/>
      <c r="H3730" s="68"/>
      <c r="I3730" s="69"/>
      <c r="J3730" s="66"/>
      <c r="K3730" s="66"/>
    </row>
    <row r="3731" spans="1:11" ht="12.75" x14ac:dyDescent="0.2">
      <c r="A3731" s="66"/>
      <c r="B3731" s="66"/>
      <c r="C3731" s="67"/>
      <c r="D3731" s="67"/>
      <c r="E3731" s="67"/>
      <c r="F3731" s="66"/>
      <c r="G3731" s="68"/>
      <c r="H3731" s="68"/>
      <c r="I3731" s="69"/>
      <c r="J3731" s="66"/>
      <c r="K3731" s="66"/>
    </row>
    <row r="3732" spans="1:11" ht="12.75" x14ac:dyDescent="0.2">
      <c r="A3732" s="66"/>
      <c r="B3732" s="66"/>
      <c r="C3732" s="67"/>
      <c r="D3732" s="67"/>
      <c r="E3732" s="67"/>
      <c r="F3732" s="66"/>
      <c r="G3732" s="68"/>
      <c r="H3732" s="68"/>
      <c r="I3732" s="69"/>
      <c r="J3732" s="66"/>
      <c r="K3732" s="66"/>
    </row>
    <row r="3733" spans="1:11" ht="12.75" x14ac:dyDescent="0.2">
      <c r="A3733" s="66"/>
      <c r="B3733" s="66"/>
      <c r="C3733" s="67"/>
      <c r="D3733" s="67"/>
      <c r="E3733" s="67"/>
      <c r="F3733" s="66"/>
      <c r="G3733" s="68"/>
      <c r="H3733" s="68"/>
      <c r="I3733" s="69"/>
      <c r="J3733" s="66"/>
      <c r="K3733" s="66"/>
    </row>
    <row r="3734" spans="1:11" ht="12.75" x14ac:dyDescent="0.2">
      <c r="A3734" s="66"/>
      <c r="B3734" s="66"/>
      <c r="C3734" s="67"/>
      <c r="D3734" s="67"/>
      <c r="E3734" s="67"/>
      <c r="F3734" s="66"/>
      <c r="G3734" s="68"/>
      <c r="H3734" s="68"/>
      <c r="I3734" s="69"/>
      <c r="J3734" s="66"/>
      <c r="K3734" s="66"/>
    </row>
    <row r="3735" spans="1:11" ht="12.75" x14ac:dyDescent="0.2">
      <c r="A3735" s="66"/>
      <c r="B3735" s="66"/>
      <c r="C3735" s="67"/>
      <c r="D3735" s="67"/>
      <c r="E3735" s="67"/>
      <c r="F3735" s="66"/>
      <c r="G3735" s="68"/>
      <c r="H3735" s="68"/>
      <c r="I3735" s="69"/>
      <c r="J3735" s="66"/>
      <c r="K3735" s="66"/>
    </row>
    <row r="3736" spans="1:11" ht="12.75" x14ac:dyDescent="0.2">
      <c r="A3736" s="66"/>
      <c r="B3736" s="66"/>
      <c r="C3736" s="67"/>
      <c r="D3736" s="67"/>
      <c r="E3736" s="67"/>
      <c r="F3736" s="66"/>
      <c r="G3736" s="68"/>
      <c r="H3736" s="68"/>
      <c r="I3736" s="69"/>
      <c r="J3736" s="66"/>
      <c r="K3736" s="66"/>
    </row>
    <row r="3737" spans="1:11" ht="12.75" x14ac:dyDescent="0.2">
      <c r="A3737" s="66"/>
      <c r="B3737" s="66"/>
      <c r="C3737" s="67"/>
      <c r="D3737" s="67"/>
      <c r="E3737" s="67"/>
      <c r="F3737" s="66"/>
      <c r="G3737" s="68"/>
      <c r="H3737" s="68"/>
      <c r="I3737" s="69"/>
      <c r="J3737" s="66"/>
      <c r="K3737" s="66"/>
    </row>
    <row r="3738" spans="1:11" ht="12.75" x14ac:dyDescent="0.2">
      <c r="A3738" s="66"/>
      <c r="B3738" s="66"/>
      <c r="C3738" s="67"/>
      <c r="D3738" s="67"/>
      <c r="E3738" s="67"/>
      <c r="F3738" s="66"/>
      <c r="G3738" s="68"/>
      <c r="H3738" s="68"/>
      <c r="I3738" s="69"/>
      <c r="J3738" s="66"/>
      <c r="K3738" s="66"/>
    </row>
    <row r="3739" spans="1:11" ht="12.75" x14ac:dyDescent="0.2">
      <c r="A3739" s="66"/>
      <c r="B3739" s="66"/>
      <c r="C3739" s="67"/>
      <c r="D3739" s="67"/>
      <c r="E3739" s="67"/>
      <c r="F3739" s="66"/>
      <c r="G3739" s="68"/>
      <c r="H3739" s="68"/>
      <c r="I3739" s="69"/>
      <c r="J3739" s="66"/>
      <c r="K3739" s="66"/>
    </row>
    <row r="3740" spans="1:11" ht="12.75" x14ac:dyDescent="0.2">
      <c r="A3740" s="66"/>
      <c r="B3740" s="66"/>
      <c r="C3740" s="67"/>
      <c r="D3740" s="67"/>
      <c r="E3740" s="67"/>
      <c r="F3740" s="66"/>
      <c r="G3740" s="68"/>
      <c r="H3740" s="68"/>
      <c r="I3740" s="69"/>
      <c r="J3740" s="66"/>
      <c r="K3740" s="66"/>
    </row>
    <row r="3741" spans="1:11" ht="12.75" x14ac:dyDescent="0.2">
      <c r="A3741" s="66"/>
      <c r="B3741" s="66"/>
      <c r="C3741" s="67"/>
      <c r="D3741" s="67"/>
      <c r="E3741" s="67"/>
      <c r="F3741" s="66"/>
      <c r="G3741" s="68"/>
      <c r="H3741" s="68"/>
      <c r="I3741" s="69"/>
      <c r="J3741" s="66"/>
      <c r="K3741" s="66"/>
    </row>
    <row r="3742" spans="1:11" ht="12.75" x14ac:dyDescent="0.2">
      <c r="A3742" s="66"/>
      <c r="B3742" s="66"/>
      <c r="C3742" s="67"/>
      <c r="D3742" s="67"/>
      <c r="E3742" s="67"/>
      <c r="F3742" s="66"/>
      <c r="G3742" s="68"/>
      <c r="H3742" s="68"/>
      <c r="I3742" s="69"/>
      <c r="J3742" s="66"/>
      <c r="K3742" s="66"/>
    </row>
    <row r="3743" spans="1:11" ht="12.75" x14ac:dyDescent="0.2">
      <c r="A3743" s="66"/>
      <c r="B3743" s="66"/>
      <c r="C3743" s="67"/>
      <c r="D3743" s="67"/>
      <c r="E3743" s="67"/>
      <c r="F3743" s="66"/>
      <c r="G3743" s="68"/>
      <c r="H3743" s="68"/>
      <c r="I3743" s="69"/>
      <c r="J3743" s="66"/>
      <c r="K3743" s="66"/>
    </row>
    <row r="3744" spans="1:11" ht="12.75" x14ac:dyDescent="0.2">
      <c r="A3744" s="66"/>
      <c r="B3744" s="66"/>
      <c r="C3744" s="67"/>
      <c r="D3744" s="67"/>
      <c r="E3744" s="67"/>
      <c r="F3744" s="66"/>
      <c r="G3744" s="68"/>
      <c r="H3744" s="68"/>
      <c r="I3744" s="72"/>
      <c r="J3744" s="66"/>
      <c r="K3744" s="66"/>
    </row>
    <row r="3745" spans="1:11" ht="12.75" x14ac:dyDescent="0.2">
      <c r="A3745" s="66"/>
      <c r="B3745" s="66"/>
      <c r="C3745" s="67"/>
      <c r="D3745" s="67"/>
      <c r="E3745" s="67"/>
      <c r="F3745" s="66"/>
      <c r="G3745" s="68"/>
      <c r="H3745" s="68"/>
      <c r="I3745" s="69"/>
      <c r="J3745" s="66"/>
      <c r="K3745" s="66"/>
    </row>
    <row r="3746" spans="1:11" ht="12.75" x14ac:dyDescent="0.2">
      <c r="A3746" s="66"/>
      <c r="B3746" s="66"/>
      <c r="C3746" s="67"/>
      <c r="D3746" s="67"/>
      <c r="E3746" s="67"/>
      <c r="F3746" s="66"/>
      <c r="G3746" s="68"/>
      <c r="H3746" s="68"/>
      <c r="I3746" s="69"/>
      <c r="J3746" s="66"/>
      <c r="K3746" s="66"/>
    </row>
    <row r="3747" spans="1:11" ht="12.75" x14ac:dyDescent="0.2">
      <c r="A3747" s="66"/>
      <c r="B3747" s="66"/>
      <c r="C3747" s="67"/>
      <c r="D3747" s="67"/>
      <c r="E3747" s="67"/>
      <c r="F3747" s="66"/>
      <c r="G3747" s="68"/>
      <c r="H3747" s="68"/>
      <c r="I3747" s="69"/>
      <c r="J3747" s="66"/>
      <c r="K3747" s="66"/>
    </row>
    <row r="3748" spans="1:11" ht="12.75" x14ac:dyDescent="0.2">
      <c r="A3748" s="66"/>
      <c r="B3748" s="66"/>
      <c r="C3748" s="67"/>
      <c r="D3748" s="67"/>
      <c r="E3748" s="67"/>
      <c r="F3748" s="66"/>
      <c r="G3748" s="68"/>
      <c r="H3748" s="68"/>
      <c r="I3748" s="69"/>
      <c r="J3748" s="66"/>
      <c r="K3748" s="66"/>
    </row>
    <row r="3749" spans="1:11" ht="12.75" x14ac:dyDescent="0.2">
      <c r="A3749" s="66"/>
      <c r="B3749" s="66"/>
      <c r="C3749" s="67"/>
      <c r="D3749" s="67"/>
      <c r="E3749" s="67"/>
      <c r="F3749" s="66"/>
      <c r="G3749" s="68"/>
      <c r="H3749" s="68"/>
      <c r="I3749" s="69"/>
      <c r="J3749" s="66"/>
      <c r="K3749" s="66"/>
    </row>
    <row r="3750" spans="1:11" ht="12.75" x14ac:dyDescent="0.2">
      <c r="A3750" s="66"/>
      <c r="B3750" s="66"/>
      <c r="C3750" s="67"/>
      <c r="D3750" s="67"/>
      <c r="E3750" s="67"/>
      <c r="F3750" s="66"/>
      <c r="G3750" s="68"/>
      <c r="H3750" s="68"/>
      <c r="I3750" s="69"/>
      <c r="J3750" s="66"/>
      <c r="K3750" s="66"/>
    </row>
    <row r="3751" spans="1:11" ht="12.75" x14ac:dyDescent="0.2">
      <c r="A3751" s="66"/>
      <c r="B3751" s="66"/>
      <c r="C3751" s="67"/>
      <c r="D3751" s="67"/>
      <c r="E3751" s="67"/>
      <c r="F3751" s="66"/>
      <c r="G3751" s="68"/>
      <c r="H3751" s="68"/>
      <c r="I3751" s="69"/>
      <c r="J3751" s="66"/>
      <c r="K3751" s="66"/>
    </row>
    <row r="3752" spans="1:11" ht="12.75" x14ac:dyDescent="0.2">
      <c r="A3752" s="66"/>
      <c r="B3752" s="66"/>
      <c r="C3752" s="67"/>
      <c r="D3752" s="67"/>
      <c r="E3752" s="67"/>
      <c r="F3752" s="66"/>
      <c r="G3752" s="68"/>
      <c r="H3752" s="68"/>
      <c r="I3752" s="69"/>
      <c r="J3752" s="66"/>
      <c r="K3752" s="66"/>
    </row>
    <row r="3753" spans="1:11" ht="12.75" x14ac:dyDescent="0.2">
      <c r="A3753" s="66"/>
      <c r="B3753" s="66"/>
      <c r="C3753" s="67"/>
      <c r="D3753" s="67"/>
      <c r="E3753" s="67"/>
      <c r="F3753" s="66"/>
      <c r="G3753" s="68"/>
      <c r="H3753" s="68"/>
      <c r="I3753" s="69"/>
      <c r="J3753" s="66"/>
      <c r="K3753" s="66"/>
    </row>
    <row r="3754" spans="1:11" ht="12.75" x14ac:dyDescent="0.2">
      <c r="A3754" s="66"/>
      <c r="B3754" s="66"/>
      <c r="C3754" s="67"/>
      <c r="D3754" s="67"/>
      <c r="E3754" s="67"/>
      <c r="F3754" s="66"/>
      <c r="G3754" s="68"/>
      <c r="H3754" s="68"/>
      <c r="I3754" s="69"/>
      <c r="J3754" s="66"/>
      <c r="K3754" s="66"/>
    </row>
    <row r="3755" spans="1:11" ht="12.75" x14ac:dyDescent="0.2">
      <c r="A3755" s="66"/>
      <c r="B3755" s="66"/>
      <c r="C3755" s="67"/>
      <c r="D3755" s="67"/>
      <c r="E3755" s="67"/>
      <c r="F3755" s="66"/>
      <c r="G3755" s="68"/>
      <c r="H3755" s="68"/>
      <c r="I3755" s="69"/>
      <c r="J3755" s="66"/>
      <c r="K3755" s="66"/>
    </row>
    <row r="3756" spans="1:11" ht="12.75" x14ac:dyDescent="0.2">
      <c r="A3756" s="66"/>
      <c r="B3756" s="66"/>
      <c r="C3756" s="67"/>
      <c r="D3756" s="67"/>
      <c r="E3756" s="67"/>
      <c r="F3756" s="66"/>
      <c r="G3756" s="68"/>
      <c r="H3756" s="68"/>
      <c r="I3756" s="69"/>
      <c r="J3756" s="66"/>
      <c r="K3756" s="66"/>
    </row>
    <row r="3757" spans="1:11" ht="12.75" x14ac:dyDescent="0.2">
      <c r="A3757" s="66"/>
      <c r="B3757" s="66"/>
      <c r="C3757" s="67"/>
      <c r="D3757" s="67"/>
      <c r="E3757" s="67"/>
      <c r="F3757" s="66"/>
      <c r="G3757" s="68"/>
      <c r="H3757" s="68"/>
      <c r="I3757" s="69"/>
      <c r="J3757" s="66"/>
      <c r="K3757" s="66"/>
    </row>
    <row r="3758" spans="1:11" ht="12.75" x14ac:dyDescent="0.2">
      <c r="A3758" s="66"/>
      <c r="B3758" s="66"/>
      <c r="C3758" s="67"/>
      <c r="D3758" s="67"/>
      <c r="E3758" s="67"/>
      <c r="F3758" s="66"/>
      <c r="G3758" s="68"/>
      <c r="H3758" s="68"/>
      <c r="I3758" s="70"/>
      <c r="J3758" s="66"/>
      <c r="K3758" s="66"/>
    </row>
    <row r="3759" spans="1:11" ht="12.75" x14ac:dyDescent="0.2">
      <c r="A3759" s="66"/>
      <c r="B3759" s="66"/>
      <c r="C3759" s="67"/>
      <c r="D3759" s="67"/>
      <c r="E3759" s="67"/>
      <c r="F3759" s="66"/>
      <c r="G3759" s="68"/>
      <c r="H3759" s="68"/>
      <c r="I3759" s="70"/>
      <c r="J3759" s="66"/>
      <c r="K3759" s="66"/>
    </row>
    <row r="3760" spans="1:11" ht="12.75" x14ac:dyDescent="0.2">
      <c r="A3760" s="66"/>
      <c r="B3760" s="66"/>
      <c r="C3760" s="67"/>
      <c r="D3760" s="67"/>
      <c r="E3760" s="67"/>
      <c r="F3760" s="66"/>
      <c r="G3760" s="68"/>
      <c r="H3760" s="68"/>
      <c r="I3760" s="69"/>
      <c r="J3760" s="66"/>
      <c r="K3760" s="66"/>
    </row>
    <row r="3761" spans="1:11" ht="12.75" x14ac:dyDescent="0.2">
      <c r="A3761" s="66"/>
      <c r="B3761" s="66"/>
      <c r="C3761" s="67"/>
      <c r="D3761" s="67"/>
      <c r="E3761" s="67"/>
      <c r="F3761" s="66"/>
      <c r="G3761" s="68"/>
      <c r="H3761" s="68"/>
      <c r="I3761" s="69"/>
      <c r="J3761" s="66"/>
      <c r="K3761" s="66"/>
    </row>
    <row r="3762" spans="1:11" ht="12.75" x14ac:dyDescent="0.2">
      <c r="A3762" s="66"/>
      <c r="B3762" s="66"/>
      <c r="C3762" s="67"/>
      <c r="D3762" s="67"/>
      <c r="E3762" s="67"/>
      <c r="F3762" s="66"/>
      <c r="G3762" s="68"/>
      <c r="H3762" s="68"/>
      <c r="I3762" s="69"/>
      <c r="J3762" s="66"/>
      <c r="K3762" s="66"/>
    </row>
    <row r="3763" spans="1:11" ht="12.75" x14ac:dyDescent="0.2">
      <c r="A3763" s="66"/>
      <c r="B3763" s="66"/>
      <c r="C3763" s="67"/>
      <c r="D3763" s="67"/>
      <c r="E3763" s="67"/>
      <c r="F3763" s="66"/>
      <c r="G3763" s="68"/>
      <c r="H3763" s="68"/>
      <c r="I3763" s="69"/>
      <c r="J3763" s="66"/>
      <c r="K3763" s="66"/>
    </row>
    <row r="3764" spans="1:11" ht="12.75" x14ac:dyDescent="0.2">
      <c r="A3764" s="66"/>
      <c r="B3764" s="66"/>
      <c r="C3764" s="67"/>
      <c r="D3764" s="67"/>
      <c r="E3764" s="67"/>
      <c r="F3764" s="66"/>
      <c r="G3764" s="68"/>
      <c r="H3764" s="68"/>
      <c r="I3764" s="69"/>
      <c r="J3764" s="66"/>
      <c r="K3764" s="66"/>
    </row>
    <row r="3765" spans="1:11" ht="12.75" x14ac:dyDescent="0.2">
      <c r="A3765" s="66"/>
      <c r="B3765" s="66"/>
      <c r="C3765" s="67"/>
      <c r="D3765" s="67"/>
      <c r="E3765" s="67"/>
      <c r="F3765" s="66"/>
      <c r="G3765" s="68"/>
      <c r="H3765" s="68"/>
      <c r="I3765" s="69"/>
      <c r="J3765" s="66"/>
      <c r="K3765" s="66"/>
    </row>
    <row r="3766" spans="1:11" ht="12.75" x14ac:dyDescent="0.2">
      <c r="A3766" s="66"/>
      <c r="B3766" s="66"/>
      <c r="C3766" s="67"/>
      <c r="D3766" s="67"/>
      <c r="E3766" s="67"/>
      <c r="F3766" s="66"/>
      <c r="G3766" s="68"/>
      <c r="H3766" s="68"/>
      <c r="I3766" s="69"/>
      <c r="J3766" s="66"/>
      <c r="K3766" s="66"/>
    </row>
    <row r="3767" spans="1:11" ht="12.75" x14ac:dyDescent="0.2">
      <c r="A3767" s="66"/>
      <c r="B3767" s="66"/>
      <c r="C3767" s="67"/>
      <c r="D3767" s="67"/>
      <c r="E3767" s="67"/>
      <c r="F3767" s="66"/>
      <c r="G3767" s="68"/>
      <c r="H3767" s="68"/>
      <c r="I3767" s="69"/>
      <c r="J3767" s="66"/>
      <c r="K3767" s="66"/>
    </row>
    <row r="3768" spans="1:11" ht="12.75" x14ac:dyDescent="0.2">
      <c r="A3768" s="66"/>
      <c r="B3768" s="66"/>
      <c r="C3768" s="67"/>
      <c r="D3768" s="67"/>
      <c r="E3768" s="67"/>
      <c r="F3768" s="66"/>
      <c r="G3768" s="68"/>
      <c r="H3768" s="68"/>
      <c r="I3768" s="69"/>
      <c r="J3768" s="66"/>
      <c r="K3768" s="66"/>
    </row>
    <row r="3769" spans="1:11" ht="12.75" x14ac:dyDescent="0.2">
      <c r="A3769" s="66"/>
      <c r="B3769" s="66"/>
      <c r="C3769" s="67"/>
      <c r="D3769" s="67"/>
      <c r="E3769" s="67"/>
      <c r="F3769" s="66"/>
      <c r="G3769" s="68"/>
      <c r="H3769" s="68"/>
      <c r="I3769" s="77"/>
      <c r="J3769" s="66"/>
      <c r="K3769" s="66"/>
    </row>
    <row r="3770" spans="1:11" ht="12.75" x14ac:dyDescent="0.2">
      <c r="A3770" s="66"/>
      <c r="B3770" s="66"/>
      <c r="C3770" s="67"/>
      <c r="D3770" s="67"/>
      <c r="E3770" s="67"/>
      <c r="F3770" s="66"/>
      <c r="G3770" s="68"/>
      <c r="H3770" s="68"/>
      <c r="I3770" s="69"/>
      <c r="J3770" s="66"/>
      <c r="K3770" s="66"/>
    </row>
    <row r="3771" spans="1:11" ht="12.75" x14ac:dyDescent="0.2">
      <c r="A3771" s="66"/>
      <c r="B3771" s="66"/>
      <c r="C3771" s="67"/>
      <c r="D3771" s="67"/>
      <c r="E3771" s="67"/>
      <c r="F3771" s="66"/>
      <c r="G3771" s="68"/>
      <c r="H3771" s="68"/>
      <c r="I3771" s="69"/>
      <c r="J3771" s="66"/>
      <c r="K3771" s="66"/>
    </row>
    <row r="3772" spans="1:11" ht="12.75" x14ac:dyDescent="0.2">
      <c r="A3772" s="66"/>
      <c r="B3772" s="66"/>
      <c r="C3772" s="67"/>
      <c r="D3772" s="67"/>
      <c r="E3772" s="67"/>
      <c r="F3772" s="66"/>
      <c r="G3772" s="68"/>
      <c r="H3772" s="68"/>
      <c r="I3772" s="69"/>
      <c r="J3772" s="66"/>
      <c r="K3772" s="66"/>
    </row>
    <row r="3773" spans="1:11" ht="12.75" x14ac:dyDescent="0.2">
      <c r="A3773" s="66"/>
      <c r="B3773" s="66"/>
      <c r="C3773" s="67"/>
      <c r="D3773" s="67"/>
      <c r="E3773" s="67"/>
      <c r="F3773" s="66"/>
      <c r="G3773" s="68"/>
      <c r="H3773" s="68"/>
      <c r="I3773" s="69"/>
      <c r="J3773" s="66"/>
      <c r="K3773" s="66"/>
    </row>
    <row r="3774" spans="1:11" ht="12.75" x14ac:dyDescent="0.2">
      <c r="A3774" s="66"/>
      <c r="B3774" s="66"/>
      <c r="C3774" s="67"/>
      <c r="D3774" s="67"/>
      <c r="E3774" s="67"/>
      <c r="F3774" s="66"/>
      <c r="G3774" s="68"/>
      <c r="H3774" s="68"/>
      <c r="I3774" s="69"/>
      <c r="J3774" s="66"/>
      <c r="K3774" s="66"/>
    </row>
    <row r="3775" spans="1:11" ht="12.75" x14ac:dyDescent="0.2">
      <c r="A3775" s="66"/>
      <c r="B3775" s="66"/>
      <c r="C3775" s="67"/>
      <c r="D3775" s="67"/>
      <c r="E3775" s="67"/>
      <c r="F3775" s="66"/>
      <c r="G3775" s="68"/>
      <c r="H3775" s="68"/>
      <c r="I3775" s="64"/>
      <c r="J3775" s="66"/>
      <c r="K3775" s="66"/>
    </row>
    <row r="3776" spans="1:11" ht="12.75" x14ac:dyDescent="0.2">
      <c r="A3776" s="66"/>
      <c r="B3776" s="66"/>
      <c r="C3776" s="67"/>
      <c r="D3776" s="67"/>
      <c r="E3776" s="67"/>
      <c r="F3776" s="66"/>
      <c r="G3776" s="68"/>
      <c r="H3776" s="68"/>
      <c r="I3776" s="69"/>
      <c r="J3776" s="66"/>
      <c r="K3776" s="66"/>
    </row>
    <row r="3777" spans="1:11" ht="12.75" x14ac:dyDescent="0.2">
      <c r="A3777" s="66"/>
      <c r="B3777" s="66"/>
      <c r="C3777" s="67"/>
      <c r="D3777" s="67"/>
      <c r="E3777" s="67"/>
      <c r="F3777" s="66"/>
      <c r="G3777" s="68"/>
      <c r="H3777" s="68"/>
      <c r="I3777" s="69"/>
      <c r="J3777" s="66"/>
      <c r="K3777" s="66"/>
    </row>
    <row r="3778" spans="1:11" ht="12.75" x14ac:dyDescent="0.2">
      <c r="A3778" s="66"/>
      <c r="B3778" s="66"/>
      <c r="C3778" s="67"/>
      <c r="D3778" s="67"/>
      <c r="E3778" s="67"/>
      <c r="F3778" s="66"/>
      <c r="G3778" s="68"/>
      <c r="H3778" s="68"/>
      <c r="I3778" s="69"/>
      <c r="J3778" s="66"/>
      <c r="K3778" s="66"/>
    </row>
    <row r="3779" spans="1:11" ht="12.75" x14ac:dyDescent="0.2">
      <c r="A3779" s="66"/>
      <c r="B3779" s="66"/>
      <c r="C3779" s="67"/>
      <c r="D3779" s="67"/>
      <c r="E3779" s="67"/>
      <c r="F3779" s="66"/>
      <c r="G3779" s="68"/>
      <c r="H3779" s="68"/>
      <c r="I3779" s="69"/>
      <c r="J3779" s="66"/>
      <c r="K3779" s="66"/>
    </row>
    <row r="3780" spans="1:11" ht="12.75" x14ac:dyDescent="0.2">
      <c r="A3780" s="66"/>
      <c r="B3780" s="66"/>
      <c r="C3780" s="67"/>
      <c r="D3780" s="67"/>
      <c r="E3780" s="67"/>
      <c r="F3780" s="66"/>
      <c r="G3780" s="68"/>
      <c r="H3780" s="68"/>
      <c r="I3780" s="69"/>
      <c r="J3780" s="66"/>
      <c r="K3780" s="66"/>
    </row>
    <row r="3781" spans="1:11" ht="12.75" x14ac:dyDescent="0.2">
      <c r="A3781" s="66"/>
      <c r="B3781" s="66"/>
      <c r="C3781" s="67"/>
      <c r="D3781" s="67"/>
      <c r="E3781" s="67"/>
      <c r="F3781" s="66"/>
      <c r="G3781" s="68"/>
      <c r="H3781" s="68"/>
      <c r="I3781" s="69"/>
      <c r="J3781" s="66"/>
      <c r="K3781" s="66"/>
    </row>
    <row r="3782" spans="1:11" ht="12.75" x14ac:dyDescent="0.2">
      <c r="A3782" s="66"/>
      <c r="B3782" s="66"/>
      <c r="C3782" s="67"/>
      <c r="D3782" s="67"/>
      <c r="E3782" s="67"/>
      <c r="F3782" s="66"/>
      <c r="G3782" s="68"/>
      <c r="H3782" s="68"/>
      <c r="I3782" s="69"/>
      <c r="J3782" s="66"/>
      <c r="K3782" s="66"/>
    </row>
    <row r="3783" spans="1:11" ht="12.75" x14ac:dyDescent="0.2">
      <c r="A3783" s="66"/>
      <c r="B3783" s="66"/>
      <c r="C3783" s="67"/>
      <c r="D3783" s="67"/>
      <c r="E3783" s="67"/>
      <c r="F3783" s="66"/>
      <c r="G3783" s="68"/>
      <c r="H3783" s="68"/>
      <c r="I3783" s="69"/>
      <c r="J3783" s="66"/>
      <c r="K3783" s="66"/>
    </row>
    <row r="3784" spans="1:11" ht="12.75" x14ac:dyDescent="0.2">
      <c r="A3784" s="66"/>
      <c r="B3784" s="66"/>
      <c r="C3784" s="67"/>
      <c r="D3784" s="67"/>
      <c r="E3784" s="67"/>
      <c r="F3784" s="66"/>
      <c r="G3784" s="68"/>
      <c r="H3784" s="68"/>
      <c r="J3784" s="66"/>
      <c r="K3784" s="66"/>
    </row>
    <row r="3785" spans="1:11" ht="12.75" x14ac:dyDescent="0.2">
      <c r="A3785" s="66"/>
      <c r="B3785" s="66"/>
      <c r="C3785" s="67"/>
      <c r="D3785" s="67"/>
      <c r="E3785" s="67"/>
      <c r="F3785" s="66"/>
      <c r="G3785" s="68"/>
      <c r="H3785" s="68"/>
      <c r="I3785" s="71"/>
      <c r="J3785" s="66"/>
      <c r="K3785" s="66"/>
    </row>
    <row r="3786" spans="1:11" ht="12.75" x14ac:dyDescent="0.2">
      <c r="A3786" s="66"/>
      <c r="B3786" s="66"/>
      <c r="C3786" s="67"/>
      <c r="D3786" s="67"/>
      <c r="E3786" s="67"/>
      <c r="F3786" s="66"/>
      <c r="G3786" s="68"/>
      <c r="H3786" s="68"/>
      <c r="I3786" s="77"/>
      <c r="J3786" s="66"/>
      <c r="K3786" s="66"/>
    </row>
    <row r="3787" spans="1:11" ht="12.75" x14ac:dyDescent="0.2">
      <c r="A3787" s="66"/>
      <c r="B3787" s="66"/>
      <c r="C3787" s="67"/>
      <c r="D3787" s="67"/>
      <c r="E3787" s="67"/>
      <c r="F3787" s="66"/>
      <c r="G3787" s="68"/>
      <c r="H3787" s="68"/>
      <c r="I3787" s="77"/>
      <c r="J3787" s="66"/>
      <c r="K3787" s="66"/>
    </row>
    <row r="3788" spans="1:11" ht="12.75" x14ac:dyDescent="0.2">
      <c r="A3788" s="66"/>
      <c r="B3788" s="66"/>
      <c r="C3788" s="67"/>
      <c r="D3788" s="67"/>
      <c r="E3788" s="67"/>
      <c r="F3788" s="66"/>
      <c r="G3788" s="68"/>
      <c r="H3788" s="68"/>
      <c r="I3788" s="69"/>
      <c r="J3788" s="66"/>
      <c r="K3788" s="66"/>
    </row>
    <row r="3789" spans="1:11" ht="12.75" x14ac:dyDescent="0.2">
      <c r="A3789" s="66"/>
      <c r="B3789" s="66"/>
      <c r="C3789" s="67"/>
      <c r="D3789" s="67"/>
      <c r="E3789" s="67"/>
      <c r="F3789" s="66"/>
      <c r="G3789" s="68"/>
      <c r="H3789" s="68"/>
      <c r="I3789" s="69"/>
      <c r="J3789" s="66"/>
      <c r="K3789" s="66"/>
    </row>
    <row r="3790" spans="1:11" ht="12.75" x14ac:dyDescent="0.2">
      <c r="A3790" s="66"/>
      <c r="B3790" s="66"/>
      <c r="C3790" s="67"/>
      <c r="D3790" s="67"/>
      <c r="E3790" s="67"/>
      <c r="F3790" s="66"/>
      <c r="G3790" s="68"/>
      <c r="H3790" s="68"/>
      <c r="I3790" s="77"/>
      <c r="J3790" s="66"/>
      <c r="K3790" s="66"/>
    </row>
    <row r="3791" spans="1:11" ht="12.75" x14ac:dyDescent="0.2">
      <c r="A3791" s="66"/>
      <c r="B3791" s="66"/>
      <c r="C3791" s="67"/>
      <c r="D3791" s="67"/>
      <c r="E3791" s="67"/>
      <c r="F3791" s="66"/>
      <c r="G3791" s="68"/>
      <c r="H3791" s="68"/>
      <c r="I3791" s="69"/>
      <c r="J3791" s="66"/>
      <c r="K3791" s="66"/>
    </row>
    <row r="3792" spans="1:11" ht="12.75" x14ac:dyDescent="0.2">
      <c r="A3792" s="66"/>
      <c r="B3792" s="66"/>
      <c r="C3792" s="67"/>
      <c r="D3792" s="67"/>
      <c r="E3792" s="67"/>
      <c r="F3792" s="66"/>
      <c r="G3792" s="68"/>
      <c r="H3792" s="68"/>
      <c r="I3792" s="69"/>
      <c r="J3792" s="66"/>
      <c r="K3792" s="66"/>
    </row>
    <row r="3793" spans="1:11" ht="12.75" x14ac:dyDescent="0.2">
      <c r="A3793" s="66"/>
      <c r="B3793" s="66"/>
      <c r="C3793" s="67"/>
      <c r="D3793" s="67"/>
      <c r="E3793" s="67"/>
      <c r="F3793" s="66"/>
      <c r="G3793" s="68"/>
      <c r="H3793" s="68"/>
      <c r="I3793" s="69"/>
      <c r="J3793" s="66"/>
      <c r="K3793" s="66"/>
    </row>
    <row r="3794" spans="1:11" ht="12.75" x14ac:dyDescent="0.2">
      <c r="A3794" s="66"/>
      <c r="B3794" s="66"/>
      <c r="C3794" s="67"/>
      <c r="D3794" s="67"/>
      <c r="E3794" s="67"/>
      <c r="F3794" s="66"/>
      <c r="G3794" s="68"/>
      <c r="H3794" s="68"/>
      <c r="I3794" s="69"/>
      <c r="J3794" s="66"/>
      <c r="K3794" s="66"/>
    </row>
    <row r="3795" spans="1:11" ht="12.75" x14ac:dyDescent="0.2">
      <c r="A3795" s="66"/>
      <c r="B3795" s="66"/>
      <c r="C3795" s="67"/>
      <c r="D3795" s="67"/>
      <c r="E3795" s="67"/>
      <c r="F3795" s="66"/>
      <c r="G3795" s="68"/>
      <c r="H3795" s="68"/>
      <c r="I3795" s="69"/>
      <c r="J3795" s="66"/>
      <c r="K3795" s="66"/>
    </row>
    <row r="3796" spans="1:11" ht="12.75" x14ac:dyDescent="0.2">
      <c r="A3796" s="66"/>
      <c r="B3796" s="66"/>
      <c r="C3796" s="67"/>
      <c r="D3796" s="67"/>
      <c r="E3796" s="67"/>
      <c r="F3796" s="66"/>
      <c r="G3796" s="68"/>
      <c r="H3796" s="68"/>
      <c r="I3796" s="69"/>
      <c r="J3796" s="66"/>
      <c r="K3796" s="66"/>
    </row>
    <row r="3797" spans="1:11" ht="12.75" x14ac:dyDescent="0.2">
      <c r="A3797" s="66"/>
      <c r="B3797" s="66"/>
      <c r="C3797" s="67"/>
      <c r="D3797" s="67"/>
      <c r="E3797" s="67"/>
      <c r="F3797" s="66"/>
      <c r="G3797" s="68"/>
      <c r="H3797" s="68"/>
      <c r="I3797" s="69"/>
      <c r="J3797" s="66"/>
      <c r="K3797" s="66"/>
    </row>
    <row r="3798" spans="1:11" ht="12.75" x14ac:dyDescent="0.2">
      <c r="A3798" s="66"/>
      <c r="B3798" s="66"/>
      <c r="C3798" s="67"/>
      <c r="D3798" s="67"/>
      <c r="E3798" s="67"/>
      <c r="F3798" s="66"/>
      <c r="G3798" s="68"/>
      <c r="H3798" s="68"/>
      <c r="I3798" s="77"/>
      <c r="J3798" s="66"/>
      <c r="K3798" s="66"/>
    </row>
    <row r="3799" spans="1:11" ht="12.75" x14ac:dyDescent="0.2">
      <c r="A3799" s="66"/>
      <c r="B3799" s="66"/>
      <c r="C3799" s="67"/>
      <c r="D3799" s="67"/>
      <c r="E3799" s="67"/>
      <c r="F3799" s="66"/>
      <c r="G3799" s="68"/>
      <c r="H3799" s="68"/>
      <c r="I3799" s="69"/>
      <c r="J3799" s="66"/>
      <c r="K3799" s="66"/>
    </row>
    <row r="3800" spans="1:11" ht="12.75" x14ac:dyDescent="0.2">
      <c r="A3800" s="66"/>
      <c r="B3800" s="66"/>
      <c r="C3800" s="67"/>
      <c r="D3800" s="67"/>
      <c r="E3800" s="67"/>
      <c r="F3800" s="66"/>
      <c r="G3800" s="68"/>
      <c r="H3800" s="68"/>
      <c r="I3800" s="77"/>
      <c r="J3800" s="66"/>
      <c r="K3800" s="66"/>
    </row>
    <row r="3801" spans="1:11" ht="12.75" x14ac:dyDescent="0.2">
      <c r="A3801" s="66"/>
      <c r="B3801" s="66"/>
      <c r="C3801" s="67"/>
      <c r="D3801" s="67"/>
      <c r="E3801" s="67"/>
      <c r="F3801" s="66"/>
      <c r="G3801" s="68"/>
      <c r="H3801" s="68"/>
      <c r="I3801" s="69"/>
      <c r="J3801" s="66"/>
      <c r="K3801" s="66"/>
    </row>
    <row r="3802" spans="1:11" ht="12.75" x14ac:dyDescent="0.2">
      <c r="A3802" s="66"/>
      <c r="B3802" s="66"/>
      <c r="C3802" s="67"/>
      <c r="D3802" s="67"/>
      <c r="E3802" s="67"/>
      <c r="F3802" s="66"/>
      <c r="G3802" s="68"/>
      <c r="H3802" s="68"/>
      <c r="I3802" s="69"/>
      <c r="J3802" s="66"/>
      <c r="K3802" s="66"/>
    </row>
    <row r="3803" spans="1:11" ht="12.75" x14ac:dyDescent="0.2">
      <c r="A3803" s="66"/>
      <c r="B3803" s="66"/>
      <c r="C3803" s="67"/>
      <c r="D3803" s="67"/>
      <c r="E3803" s="67"/>
      <c r="F3803" s="66"/>
      <c r="G3803" s="68"/>
      <c r="H3803" s="68"/>
      <c r="I3803" s="69"/>
      <c r="J3803" s="66"/>
      <c r="K3803" s="66"/>
    </row>
    <row r="3804" spans="1:11" ht="12.75" x14ac:dyDescent="0.2">
      <c r="A3804" s="66"/>
      <c r="B3804" s="66"/>
      <c r="C3804" s="67"/>
      <c r="D3804" s="67"/>
      <c r="E3804" s="67"/>
      <c r="F3804" s="66"/>
      <c r="G3804" s="68"/>
      <c r="H3804" s="68"/>
      <c r="I3804" s="69"/>
      <c r="J3804" s="66"/>
      <c r="K3804" s="66"/>
    </row>
    <row r="3805" spans="1:11" ht="12.75" x14ac:dyDescent="0.2">
      <c r="A3805" s="66"/>
      <c r="B3805" s="66"/>
      <c r="C3805" s="67"/>
      <c r="D3805" s="67"/>
      <c r="E3805" s="67"/>
      <c r="F3805" s="66"/>
      <c r="G3805" s="68"/>
      <c r="H3805" s="68"/>
      <c r="I3805" s="69"/>
      <c r="J3805" s="66"/>
      <c r="K3805" s="66"/>
    </row>
    <row r="3806" spans="1:11" ht="12.75" x14ac:dyDescent="0.2">
      <c r="A3806" s="66"/>
      <c r="B3806" s="66"/>
      <c r="C3806" s="67"/>
      <c r="D3806" s="67"/>
      <c r="E3806" s="67"/>
      <c r="F3806" s="66"/>
      <c r="G3806" s="68"/>
      <c r="H3806" s="68"/>
      <c r="I3806" s="69"/>
      <c r="J3806" s="66"/>
      <c r="K3806" s="66"/>
    </row>
    <row r="3807" spans="1:11" ht="12.75" x14ac:dyDescent="0.2">
      <c r="A3807" s="66"/>
      <c r="B3807" s="66"/>
      <c r="C3807" s="67"/>
      <c r="D3807" s="67"/>
      <c r="E3807" s="67"/>
      <c r="F3807" s="66"/>
      <c r="G3807" s="68"/>
      <c r="H3807" s="68"/>
      <c r="I3807" s="69"/>
      <c r="J3807" s="66"/>
      <c r="K3807" s="66"/>
    </row>
    <row r="3808" spans="1:11" ht="12.75" x14ac:dyDescent="0.2">
      <c r="A3808" s="66"/>
      <c r="B3808" s="66"/>
      <c r="C3808" s="67"/>
      <c r="D3808" s="67"/>
      <c r="E3808" s="67"/>
      <c r="F3808" s="66"/>
      <c r="G3808" s="68"/>
      <c r="H3808" s="68"/>
      <c r="I3808" s="69"/>
      <c r="J3808" s="66"/>
      <c r="K3808" s="66"/>
    </row>
    <row r="3809" spans="1:11" ht="12.75" x14ac:dyDescent="0.2">
      <c r="A3809" s="66"/>
      <c r="B3809" s="66"/>
      <c r="C3809" s="67"/>
      <c r="D3809" s="67"/>
      <c r="E3809" s="67"/>
      <c r="F3809" s="66"/>
      <c r="G3809" s="68"/>
      <c r="H3809" s="68"/>
      <c r="I3809" s="69"/>
      <c r="J3809" s="66"/>
      <c r="K3809" s="66"/>
    </row>
    <row r="3810" spans="1:11" ht="12.75" x14ac:dyDescent="0.2">
      <c r="A3810" s="66"/>
      <c r="B3810" s="66"/>
      <c r="C3810" s="67"/>
      <c r="D3810" s="67"/>
      <c r="E3810" s="67"/>
      <c r="F3810" s="66"/>
      <c r="G3810" s="68"/>
      <c r="H3810" s="68"/>
      <c r="I3810" s="69"/>
      <c r="J3810" s="66"/>
      <c r="K3810" s="66"/>
    </row>
    <row r="3811" spans="1:11" ht="12.75" x14ac:dyDescent="0.2">
      <c r="A3811" s="66"/>
      <c r="B3811" s="66"/>
      <c r="C3811" s="67"/>
      <c r="D3811" s="67"/>
      <c r="E3811" s="67"/>
      <c r="F3811" s="66"/>
      <c r="G3811" s="68"/>
      <c r="H3811" s="68"/>
      <c r="I3811" s="69"/>
      <c r="J3811" s="66"/>
      <c r="K3811" s="66"/>
    </row>
    <row r="3812" spans="1:11" ht="12.75" x14ac:dyDescent="0.2">
      <c r="A3812" s="66"/>
      <c r="B3812" s="66"/>
      <c r="C3812" s="67"/>
      <c r="D3812" s="67"/>
      <c r="E3812" s="67"/>
      <c r="F3812" s="66"/>
      <c r="G3812" s="68"/>
      <c r="H3812" s="68"/>
      <c r="I3812" s="69"/>
      <c r="J3812" s="66"/>
      <c r="K3812" s="66"/>
    </row>
    <row r="3813" spans="1:11" ht="12.75" x14ac:dyDescent="0.2">
      <c r="A3813" s="66"/>
      <c r="B3813" s="66"/>
      <c r="C3813" s="67"/>
      <c r="D3813" s="67"/>
      <c r="E3813" s="67"/>
      <c r="F3813" s="66"/>
      <c r="G3813" s="68"/>
      <c r="H3813" s="68"/>
      <c r="I3813" s="69"/>
      <c r="J3813" s="66"/>
      <c r="K3813" s="66"/>
    </row>
    <row r="3814" spans="1:11" ht="12.75" x14ac:dyDescent="0.2">
      <c r="A3814" s="66"/>
      <c r="B3814" s="66"/>
      <c r="C3814" s="67"/>
      <c r="D3814" s="67"/>
      <c r="E3814" s="67"/>
      <c r="F3814" s="66"/>
      <c r="G3814" s="68"/>
      <c r="H3814" s="68"/>
      <c r="I3814" s="69"/>
      <c r="J3814" s="66"/>
      <c r="K3814" s="66"/>
    </row>
    <row r="3815" spans="1:11" ht="12.75" x14ac:dyDescent="0.2">
      <c r="A3815" s="66"/>
      <c r="B3815" s="66"/>
      <c r="C3815" s="67"/>
      <c r="D3815" s="67"/>
      <c r="E3815" s="67"/>
      <c r="F3815" s="66"/>
      <c r="G3815" s="68"/>
      <c r="H3815" s="68"/>
      <c r="I3815" s="69"/>
      <c r="J3815" s="66"/>
      <c r="K3815" s="66"/>
    </row>
    <row r="3816" spans="1:11" ht="12.75" x14ac:dyDescent="0.2">
      <c r="A3816" s="66"/>
      <c r="B3816" s="66"/>
      <c r="C3816" s="67"/>
      <c r="D3816" s="67"/>
      <c r="E3816" s="67"/>
      <c r="F3816" s="66"/>
      <c r="G3816" s="68"/>
      <c r="H3816" s="68"/>
      <c r="I3816" s="69"/>
      <c r="J3816" s="66"/>
      <c r="K3816" s="66"/>
    </row>
    <row r="3817" spans="1:11" ht="12.75" x14ac:dyDescent="0.2">
      <c r="A3817" s="66"/>
      <c r="B3817" s="66"/>
      <c r="C3817" s="67"/>
      <c r="D3817" s="67"/>
      <c r="E3817" s="67"/>
      <c r="F3817" s="66"/>
      <c r="G3817" s="68"/>
      <c r="H3817" s="68"/>
      <c r="I3817" s="69"/>
      <c r="J3817" s="66"/>
      <c r="K3817" s="66"/>
    </row>
    <row r="3818" spans="1:11" ht="12.75" x14ac:dyDescent="0.2">
      <c r="A3818" s="66"/>
      <c r="B3818" s="66"/>
      <c r="C3818" s="67"/>
      <c r="D3818" s="67"/>
      <c r="E3818" s="67"/>
      <c r="F3818" s="66"/>
      <c r="G3818" s="68"/>
      <c r="H3818" s="68"/>
      <c r="I3818" s="69"/>
      <c r="J3818" s="66"/>
      <c r="K3818" s="66"/>
    </row>
    <row r="3819" spans="1:11" ht="12.75" x14ac:dyDescent="0.2">
      <c r="A3819" s="66"/>
      <c r="B3819" s="66"/>
      <c r="C3819" s="67"/>
      <c r="D3819" s="67"/>
      <c r="E3819" s="67"/>
      <c r="F3819" s="66"/>
      <c r="G3819" s="68"/>
      <c r="H3819" s="68"/>
      <c r="I3819" s="69"/>
      <c r="J3819" s="66"/>
      <c r="K3819" s="66"/>
    </row>
    <row r="3820" spans="1:11" ht="12.75" x14ac:dyDescent="0.2">
      <c r="A3820" s="66"/>
      <c r="B3820" s="66"/>
      <c r="C3820" s="67"/>
      <c r="D3820" s="67"/>
      <c r="E3820" s="67"/>
      <c r="F3820" s="66"/>
      <c r="G3820" s="68"/>
      <c r="H3820" s="68"/>
      <c r="I3820" s="77"/>
      <c r="J3820" s="66"/>
      <c r="K3820" s="66"/>
    </row>
    <row r="3821" spans="1:11" ht="12.75" x14ac:dyDescent="0.2">
      <c r="A3821" s="66"/>
      <c r="B3821" s="66"/>
      <c r="C3821" s="67"/>
      <c r="D3821" s="67"/>
      <c r="E3821" s="67"/>
      <c r="F3821" s="66"/>
      <c r="G3821" s="68"/>
      <c r="H3821" s="68"/>
      <c r="I3821" s="77"/>
      <c r="J3821" s="66"/>
      <c r="K3821" s="66"/>
    </row>
    <row r="3822" spans="1:11" ht="12.75" x14ac:dyDescent="0.2">
      <c r="A3822" s="66"/>
      <c r="B3822" s="66"/>
      <c r="C3822" s="67"/>
      <c r="D3822" s="67"/>
      <c r="E3822" s="67"/>
      <c r="F3822" s="66"/>
      <c r="G3822" s="68"/>
      <c r="H3822" s="68"/>
      <c r="I3822" s="77"/>
      <c r="J3822" s="66"/>
      <c r="K3822" s="66"/>
    </row>
    <row r="3823" spans="1:11" ht="12.75" x14ac:dyDescent="0.2">
      <c r="A3823" s="66"/>
      <c r="B3823" s="66"/>
      <c r="C3823" s="67"/>
      <c r="D3823" s="67"/>
      <c r="E3823" s="67"/>
      <c r="F3823" s="66"/>
      <c r="G3823" s="68"/>
      <c r="H3823" s="68"/>
      <c r="I3823" s="77"/>
      <c r="J3823" s="66"/>
      <c r="K3823" s="66"/>
    </row>
    <row r="3824" spans="1:11" ht="12.75" x14ac:dyDescent="0.2">
      <c r="A3824" s="66"/>
      <c r="B3824" s="66"/>
      <c r="C3824" s="67"/>
      <c r="D3824" s="67"/>
      <c r="E3824" s="67"/>
      <c r="F3824" s="66"/>
      <c r="G3824" s="68"/>
      <c r="H3824" s="68"/>
      <c r="I3824" s="69"/>
      <c r="J3824" s="66"/>
      <c r="K3824" s="66"/>
    </row>
    <row r="3825" spans="1:11" ht="12.75" x14ac:dyDescent="0.2">
      <c r="A3825" s="66"/>
      <c r="B3825" s="66"/>
      <c r="C3825" s="67"/>
      <c r="D3825" s="67"/>
      <c r="E3825" s="67"/>
      <c r="F3825" s="66"/>
      <c r="G3825" s="68"/>
      <c r="H3825" s="68"/>
      <c r="I3825" s="69"/>
      <c r="J3825" s="66"/>
      <c r="K3825" s="66"/>
    </row>
    <row r="3826" spans="1:11" ht="12.75" x14ac:dyDescent="0.2">
      <c r="A3826" s="66"/>
      <c r="B3826" s="66"/>
      <c r="C3826" s="67"/>
      <c r="D3826" s="67"/>
      <c r="E3826" s="67"/>
      <c r="F3826" s="66"/>
      <c r="G3826" s="68"/>
      <c r="H3826" s="68"/>
      <c r="I3826" s="69"/>
      <c r="J3826" s="66"/>
      <c r="K3826" s="66"/>
    </row>
    <row r="3827" spans="1:11" ht="12.75" x14ac:dyDescent="0.2">
      <c r="A3827" s="66"/>
      <c r="B3827" s="66"/>
      <c r="C3827" s="67"/>
      <c r="D3827" s="67"/>
      <c r="E3827" s="67"/>
      <c r="F3827" s="66"/>
      <c r="G3827" s="68"/>
      <c r="H3827" s="68"/>
      <c r="I3827" s="69"/>
      <c r="J3827" s="66"/>
      <c r="K3827" s="66"/>
    </row>
    <row r="3828" spans="1:11" ht="12.75" x14ac:dyDescent="0.2">
      <c r="A3828" s="66"/>
      <c r="B3828" s="66"/>
      <c r="C3828" s="67"/>
      <c r="D3828" s="67"/>
      <c r="E3828" s="67"/>
      <c r="F3828" s="66"/>
      <c r="G3828" s="68"/>
      <c r="H3828" s="68"/>
      <c r="I3828" s="69"/>
      <c r="J3828" s="66"/>
      <c r="K3828" s="66"/>
    </row>
    <row r="3829" spans="1:11" ht="12.75" x14ac:dyDescent="0.2">
      <c r="A3829" s="66"/>
      <c r="B3829" s="66"/>
      <c r="C3829" s="67"/>
      <c r="D3829" s="67"/>
      <c r="E3829" s="67"/>
      <c r="F3829" s="66"/>
      <c r="G3829" s="68"/>
      <c r="H3829" s="68"/>
      <c r="I3829" s="69"/>
      <c r="J3829" s="66"/>
      <c r="K3829" s="66"/>
    </row>
    <row r="3830" spans="1:11" ht="12.75" x14ac:dyDescent="0.2">
      <c r="A3830" s="66"/>
      <c r="B3830" s="66"/>
      <c r="C3830" s="67"/>
      <c r="D3830" s="67"/>
      <c r="E3830" s="67"/>
      <c r="F3830" s="66"/>
      <c r="G3830" s="68"/>
      <c r="H3830" s="68"/>
      <c r="I3830" s="69"/>
      <c r="J3830" s="66"/>
      <c r="K3830" s="66"/>
    </row>
    <row r="3831" spans="1:11" ht="12.75" x14ac:dyDescent="0.2">
      <c r="A3831" s="66"/>
      <c r="B3831" s="66"/>
      <c r="C3831" s="67"/>
      <c r="D3831" s="67"/>
      <c r="E3831" s="67"/>
      <c r="F3831" s="66"/>
      <c r="G3831" s="68"/>
      <c r="H3831" s="68"/>
      <c r="I3831" s="69"/>
      <c r="J3831" s="66"/>
      <c r="K3831" s="66"/>
    </row>
    <row r="3832" spans="1:11" ht="12.75" x14ac:dyDescent="0.2">
      <c r="A3832" s="66"/>
      <c r="B3832" s="66"/>
      <c r="C3832" s="67"/>
      <c r="D3832" s="67"/>
      <c r="E3832" s="67"/>
      <c r="F3832" s="66"/>
      <c r="G3832" s="68"/>
      <c r="H3832" s="68"/>
      <c r="I3832" s="69"/>
      <c r="J3832" s="66"/>
      <c r="K3832" s="66"/>
    </row>
    <row r="3833" spans="1:11" ht="12.75" x14ac:dyDescent="0.2">
      <c r="A3833" s="66"/>
      <c r="B3833" s="66"/>
      <c r="C3833" s="67"/>
      <c r="D3833" s="67"/>
      <c r="E3833" s="67"/>
      <c r="F3833" s="66"/>
      <c r="G3833" s="68"/>
      <c r="H3833" s="68"/>
      <c r="I3833" s="69"/>
      <c r="J3833" s="66"/>
      <c r="K3833" s="66"/>
    </row>
    <row r="3834" spans="1:11" ht="12.75" x14ac:dyDescent="0.2">
      <c r="A3834" s="66"/>
      <c r="B3834" s="66"/>
      <c r="C3834" s="67"/>
      <c r="D3834" s="67"/>
      <c r="E3834" s="67"/>
      <c r="F3834" s="66"/>
      <c r="G3834" s="68"/>
      <c r="H3834" s="68"/>
      <c r="I3834" s="68"/>
      <c r="J3834" s="66"/>
      <c r="K3834" s="66"/>
    </row>
    <row r="3835" spans="1:11" ht="12.75" x14ac:dyDescent="0.2">
      <c r="A3835" s="66"/>
      <c r="B3835" s="66"/>
      <c r="C3835" s="67"/>
      <c r="D3835" s="67"/>
      <c r="E3835" s="67"/>
      <c r="F3835" s="66"/>
      <c r="G3835" s="68"/>
      <c r="H3835" s="68"/>
      <c r="I3835" s="77"/>
      <c r="J3835" s="66"/>
      <c r="K3835" s="66"/>
    </row>
    <row r="3836" spans="1:11" ht="12.75" x14ac:dyDescent="0.2">
      <c r="A3836" s="66"/>
      <c r="B3836" s="66"/>
      <c r="C3836" s="67"/>
      <c r="D3836" s="67"/>
      <c r="E3836" s="67"/>
      <c r="F3836" s="66"/>
      <c r="G3836" s="68"/>
      <c r="H3836" s="68"/>
      <c r="I3836" s="68"/>
      <c r="J3836" s="66"/>
      <c r="K3836" s="66"/>
    </row>
    <row r="3837" spans="1:11" ht="12.75" x14ac:dyDescent="0.2">
      <c r="A3837" s="66"/>
      <c r="B3837" s="66"/>
      <c r="C3837" s="67"/>
      <c r="D3837" s="67"/>
      <c r="E3837" s="67"/>
      <c r="F3837" s="66"/>
      <c r="G3837" s="68"/>
      <c r="H3837" s="68"/>
      <c r="I3837" s="68"/>
      <c r="J3837" s="66"/>
      <c r="K3837" s="66"/>
    </row>
    <row r="3838" spans="1:11" ht="12.75" x14ac:dyDescent="0.2">
      <c r="A3838" s="66"/>
      <c r="B3838" s="66"/>
      <c r="C3838" s="67"/>
      <c r="D3838" s="67"/>
      <c r="E3838" s="67"/>
      <c r="F3838" s="66"/>
      <c r="G3838" s="68"/>
      <c r="H3838" s="68"/>
      <c r="I3838" s="69"/>
      <c r="J3838" s="66"/>
      <c r="K3838" s="66"/>
    </row>
    <row r="3839" spans="1:11" ht="12.75" x14ac:dyDescent="0.2">
      <c r="A3839" s="66"/>
      <c r="B3839" s="66"/>
      <c r="C3839" s="67"/>
      <c r="D3839" s="67"/>
      <c r="E3839" s="67"/>
      <c r="F3839" s="66"/>
      <c r="G3839" s="68"/>
      <c r="H3839" s="68"/>
      <c r="I3839" s="69"/>
      <c r="J3839" s="66"/>
      <c r="K3839" s="66"/>
    </row>
    <row r="3840" spans="1:11" ht="12.75" x14ac:dyDescent="0.2">
      <c r="A3840" s="66"/>
      <c r="B3840" s="66"/>
      <c r="C3840" s="67"/>
      <c r="D3840" s="67"/>
      <c r="E3840" s="67"/>
      <c r="F3840" s="66"/>
      <c r="G3840" s="68"/>
      <c r="H3840" s="68"/>
      <c r="I3840" s="69"/>
      <c r="J3840" s="66"/>
      <c r="K3840" s="66"/>
    </row>
    <row r="3841" spans="1:11" ht="12.75" x14ac:dyDescent="0.2">
      <c r="A3841" s="66"/>
      <c r="B3841" s="66"/>
      <c r="C3841" s="67"/>
      <c r="D3841" s="67"/>
      <c r="E3841" s="67"/>
      <c r="F3841" s="66"/>
      <c r="G3841" s="68"/>
      <c r="H3841" s="68"/>
      <c r="I3841" s="69"/>
      <c r="J3841" s="66"/>
      <c r="K3841" s="66"/>
    </row>
    <row r="3842" spans="1:11" ht="12.75" x14ac:dyDescent="0.2">
      <c r="A3842" s="66"/>
      <c r="B3842" s="66"/>
      <c r="C3842" s="67"/>
      <c r="D3842" s="67"/>
      <c r="E3842" s="67"/>
      <c r="F3842" s="66"/>
      <c r="G3842" s="68"/>
      <c r="H3842" s="68"/>
      <c r="I3842" s="69"/>
      <c r="J3842" s="66"/>
      <c r="K3842" s="66"/>
    </row>
    <row r="3843" spans="1:11" ht="12.75" x14ac:dyDescent="0.2">
      <c r="A3843" s="66"/>
      <c r="B3843" s="66"/>
      <c r="C3843" s="67"/>
      <c r="D3843" s="67"/>
      <c r="E3843" s="67"/>
      <c r="F3843" s="66"/>
      <c r="G3843" s="68"/>
      <c r="H3843" s="68"/>
      <c r="I3843" s="69"/>
      <c r="J3843" s="66"/>
      <c r="K3843" s="66"/>
    </row>
    <row r="3844" spans="1:11" ht="12.75" x14ac:dyDescent="0.2">
      <c r="A3844" s="66"/>
      <c r="B3844" s="66"/>
      <c r="C3844" s="67"/>
      <c r="D3844" s="67"/>
      <c r="E3844" s="67"/>
      <c r="F3844" s="66"/>
      <c r="G3844" s="68"/>
      <c r="H3844" s="68"/>
      <c r="I3844" s="70"/>
      <c r="J3844" s="66"/>
      <c r="K3844" s="66"/>
    </row>
    <row r="3845" spans="1:11" ht="12.75" x14ac:dyDescent="0.2">
      <c r="A3845" s="66"/>
      <c r="B3845" s="66"/>
      <c r="C3845" s="67"/>
      <c r="D3845" s="67"/>
      <c r="E3845" s="67"/>
      <c r="F3845" s="66"/>
      <c r="G3845" s="68"/>
      <c r="H3845" s="68"/>
      <c r="I3845" s="69"/>
      <c r="J3845" s="66"/>
      <c r="K3845" s="66"/>
    </row>
    <row r="3846" spans="1:11" ht="12.75" x14ac:dyDescent="0.2">
      <c r="A3846" s="66"/>
      <c r="B3846" s="66"/>
      <c r="C3846" s="67"/>
      <c r="D3846" s="67"/>
      <c r="E3846" s="67"/>
      <c r="F3846" s="66"/>
      <c r="G3846" s="68"/>
      <c r="H3846" s="68"/>
      <c r="I3846" s="69"/>
      <c r="J3846" s="66"/>
      <c r="K3846" s="66"/>
    </row>
    <row r="3847" spans="1:11" ht="12.75" x14ac:dyDescent="0.2">
      <c r="A3847" s="66"/>
      <c r="B3847" s="66"/>
      <c r="C3847" s="67"/>
      <c r="D3847" s="67"/>
      <c r="E3847" s="67"/>
      <c r="F3847" s="66"/>
      <c r="G3847" s="68"/>
      <c r="H3847" s="68"/>
      <c r="I3847" s="69"/>
      <c r="J3847" s="66"/>
      <c r="K3847" s="66"/>
    </row>
    <row r="3848" spans="1:11" ht="12.75" x14ac:dyDescent="0.2">
      <c r="A3848" s="66"/>
      <c r="B3848" s="66"/>
      <c r="C3848" s="67"/>
      <c r="D3848" s="67"/>
      <c r="E3848" s="67"/>
      <c r="F3848" s="66"/>
      <c r="G3848" s="68"/>
      <c r="H3848" s="68"/>
      <c r="I3848" s="69"/>
      <c r="J3848" s="66"/>
      <c r="K3848" s="66"/>
    </row>
    <row r="3849" spans="1:11" ht="12.75" x14ac:dyDescent="0.2">
      <c r="A3849" s="66"/>
      <c r="B3849" s="66"/>
      <c r="C3849" s="67"/>
      <c r="D3849" s="67"/>
      <c r="E3849" s="67"/>
      <c r="F3849" s="66"/>
      <c r="G3849" s="68"/>
      <c r="H3849" s="68"/>
      <c r="I3849" s="69"/>
      <c r="J3849" s="66"/>
      <c r="K3849" s="66"/>
    </row>
    <row r="3850" spans="1:11" ht="12.75" x14ac:dyDescent="0.2">
      <c r="A3850" s="66"/>
      <c r="B3850" s="66"/>
      <c r="C3850" s="67"/>
      <c r="D3850" s="67"/>
      <c r="E3850" s="67"/>
      <c r="F3850" s="66"/>
      <c r="G3850" s="68"/>
      <c r="H3850" s="68"/>
      <c r="I3850" s="69"/>
      <c r="J3850" s="66"/>
      <c r="K3850" s="66"/>
    </row>
    <row r="3851" spans="1:11" ht="12.75" x14ac:dyDescent="0.2">
      <c r="A3851" s="66"/>
      <c r="B3851" s="66"/>
      <c r="C3851" s="67"/>
      <c r="D3851" s="67"/>
      <c r="E3851" s="67"/>
      <c r="F3851" s="66"/>
      <c r="G3851" s="68"/>
      <c r="H3851" s="68"/>
      <c r="I3851" s="69"/>
      <c r="J3851" s="66"/>
      <c r="K3851" s="66"/>
    </row>
    <row r="3852" spans="1:11" ht="12.75" x14ac:dyDescent="0.2">
      <c r="A3852" s="66"/>
      <c r="B3852" s="66"/>
      <c r="C3852" s="67"/>
      <c r="D3852" s="67"/>
      <c r="E3852" s="67"/>
      <c r="F3852" s="66"/>
      <c r="G3852" s="68"/>
      <c r="H3852" s="68"/>
      <c r="I3852" s="69"/>
      <c r="J3852" s="66"/>
      <c r="K3852" s="66"/>
    </row>
    <row r="3853" spans="1:11" ht="12.75" x14ac:dyDescent="0.2">
      <c r="A3853" s="66"/>
      <c r="B3853" s="66"/>
      <c r="C3853" s="67"/>
      <c r="D3853" s="67"/>
      <c r="E3853" s="67"/>
      <c r="F3853" s="66"/>
      <c r="G3853" s="68"/>
      <c r="H3853" s="68"/>
      <c r="I3853" s="69"/>
      <c r="J3853" s="66"/>
      <c r="K3853" s="66"/>
    </row>
    <row r="3854" spans="1:11" ht="12.75" x14ac:dyDescent="0.2">
      <c r="A3854" s="66"/>
      <c r="B3854" s="66"/>
      <c r="C3854" s="67"/>
      <c r="D3854" s="67"/>
      <c r="E3854" s="67"/>
      <c r="F3854" s="66"/>
      <c r="G3854" s="68"/>
      <c r="H3854" s="68"/>
      <c r="I3854" s="69"/>
      <c r="J3854" s="66"/>
      <c r="K3854" s="66"/>
    </row>
    <row r="3855" spans="1:11" ht="12.75" x14ac:dyDescent="0.2">
      <c r="A3855" s="66"/>
      <c r="B3855" s="66"/>
      <c r="C3855" s="67"/>
      <c r="D3855" s="67"/>
      <c r="E3855" s="67"/>
      <c r="F3855" s="66"/>
      <c r="G3855" s="68"/>
      <c r="H3855" s="68"/>
      <c r="I3855" s="69"/>
      <c r="J3855" s="66"/>
      <c r="K3855" s="66"/>
    </row>
    <row r="3856" spans="1:11" ht="12.75" x14ac:dyDescent="0.2">
      <c r="A3856" s="66"/>
      <c r="B3856" s="66"/>
      <c r="C3856" s="67"/>
      <c r="D3856" s="67"/>
      <c r="E3856" s="67"/>
      <c r="F3856" s="66"/>
      <c r="G3856" s="68"/>
      <c r="H3856" s="68"/>
      <c r="I3856" s="69"/>
      <c r="J3856" s="66"/>
      <c r="K3856" s="66"/>
    </row>
    <row r="3857" spans="1:11" ht="12.75" x14ac:dyDescent="0.2">
      <c r="A3857" s="66"/>
      <c r="B3857" s="66"/>
      <c r="C3857" s="67"/>
      <c r="D3857" s="67"/>
      <c r="E3857" s="67"/>
      <c r="F3857" s="66"/>
      <c r="G3857" s="68"/>
      <c r="H3857" s="68"/>
      <c r="I3857" s="69"/>
      <c r="J3857" s="66"/>
      <c r="K3857" s="66"/>
    </row>
    <row r="3858" spans="1:11" ht="12.75" x14ac:dyDescent="0.2">
      <c r="A3858" s="66"/>
      <c r="B3858" s="66"/>
      <c r="C3858" s="67"/>
      <c r="D3858" s="67"/>
      <c r="E3858" s="67"/>
      <c r="F3858" s="66"/>
      <c r="G3858" s="68"/>
      <c r="H3858" s="68"/>
      <c r="I3858" s="69"/>
      <c r="J3858" s="66"/>
      <c r="K3858" s="66"/>
    </row>
    <row r="3859" spans="1:11" ht="12.75" x14ac:dyDescent="0.2">
      <c r="A3859" s="66"/>
      <c r="B3859" s="66"/>
      <c r="C3859" s="67"/>
      <c r="D3859" s="67"/>
      <c r="E3859" s="67"/>
      <c r="F3859" s="66"/>
      <c r="G3859" s="68"/>
      <c r="H3859" s="68"/>
      <c r="I3859" s="69"/>
      <c r="J3859" s="66"/>
      <c r="K3859" s="66"/>
    </row>
    <row r="3860" spans="1:11" ht="12.75" x14ac:dyDescent="0.2">
      <c r="A3860" s="66"/>
      <c r="B3860" s="66"/>
      <c r="C3860" s="67"/>
      <c r="D3860" s="67"/>
      <c r="E3860" s="67"/>
      <c r="F3860" s="66"/>
      <c r="G3860" s="68"/>
      <c r="H3860" s="68"/>
      <c r="I3860" s="69"/>
      <c r="J3860" s="66"/>
      <c r="K3860" s="66"/>
    </row>
    <row r="3861" spans="1:11" ht="12.75" x14ac:dyDescent="0.2">
      <c r="A3861" s="66"/>
      <c r="B3861" s="66"/>
      <c r="C3861" s="67"/>
      <c r="D3861" s="67"/>
      <c r="E3861" s="67"/>
      <c r="F3861" s="66"/>
      <c r="G3861" s="68"/>
      <c r="H3861" s="68"/>
      <c r="I3861" s="69"/>
      <c r="J3861" s="66"/>
      <c r="K3861" s="66"/>
    </row>
    <row r="3862" spans="1:11" ht="12.75" x14ac:dyDescent="0.2">
      <c r="A3862" s="66"/>
      <c r="B3862" s="66"/>
      <c r="C3862" s="67"/>
      <c r="D3862" s="67"/>
      <c r="E3862" s="67"/>
      <c r="F3862" s="66"/>
      <c r="G3862" s="68"/>
      <c r="H3862" s="68"/>
      <c r="I3862" s="69"/>
      <c r="J3862" s="66"/>
      <c r="K3862" s="66"/>
    </row>
    <row r="3863" spans="1:11" ht="12.75" x14ac:dyDescent="0.2">
      <c r="A3863" s="66"/>
      <c r="B3863" s="66"/>
      <c r="C3863" s="67"/>
      <c r="D3863" s="67"/>
      <c r="E3863" s="67"/>
      <c r="F3863" s="66"/>
      <c r="G3863" s="68"/>
      <c r="H3863" s="68"/>
      <c r="I3863" s="69"/>
      <c r="J3863" s="66"/>
      <c r="K3863" s="66"/>
    </row>
    <row r="3864" spans="1:11" ht="12.75" x14ac:dyDescent="0.2">
      <c r="A3864" s="66"/>
      <c r="B3864" s="66"/>
      <c r="C3864" s="67"/>
      <c r="D3864" s="67"/>
      <c r="E3864" s="67"/>
      <c r="F3864" s="66"/>
      <c r="G3864" s="68"/>
      <c r="H3864" s="68"/>
      <c r="I3864" s="69"/>
      <c r="J3864" s="66"/>
      <c r="K3864" s="66"/>
    </row>
    <row r="3865" spans="1:11" ht="12.75" x14ac:dyDescent="0.2">
      <c r="A3865" s="66"/>
      <c r="B3865" s="66"/>
      <c r="C3865" s="67"/>
      <c r="D3865" s="67"/>
      <c r="E3865" s="67"/>
      <c r="F3865" s="66"/>
      <c r="G3865" s="68"/>
      <c r="H3865" s="68"/>
      <c r="I3865" s="69"/>
      <c r="J3865" s="66"/>
      <c r="K3865" s="66"/>
    </row>
    <row r="3866" spans="1:11" ht="12.75" x14ac:dyDescent="0.2">
      <c r="A3866" s="66"/>
      <c r="B3866" s="66"/>
      <c r="C3866" s="67"/>
      <c r="D3866" s="67"/>
      <c r="E3866" s="67"/>
      <c r="F3866" s="66"/>
      <c r="G3866" s="68"/>
      <c r="H3866" s="68"/>
      <c r="I3866" s="69"/>
      <c r="J3866" s="66"/>
      <c r="K3866" s="66"/>
    </row>
    <row r="3867" spans="1:11" ht="12.75" x14ac:dyDescent="0.2">
      <c r="A3867" s="66"/>
      <c r="B3867" s="66"/>
      <c r="C3867" s="67"/>
      <c r="D3867" s="67"/>
      <c r="E3867" s="67"/>
      <c r="F3867" s="66"/>
      <c r="G3867" s="68"/>
      <c r="H3867" s="68"/>
      <c r="I3867" s="69"/>
      <c r="J3867" s="66"/>
      <c r="K3867" s="66"/>
    </row>
    <row r="3868" spans="1:11" ht="12.75" x14ac:dyDescent="0.2">
      <c r="A3868" s="66"/>
      <c r="B3868" s="66"/>
      <c r="C3868" s="67"/>
      <c r="D3868" s="67"/>
      <c r="E3868" s="67"/>
      <c r="F3868" s="66"/>
      <c r="G3868" s="68"/>
      <c r="H3868" s="68"/>
      <c r="I3868" s="69"/>
      <c r="J3868" s="66"/>
      <c r="K3868" s="66"/>
    </row>
    <row r="3869" spans="1:11" ht="12.75" x14ac:dyDescent="0.2">
      <c r="A3869" s="66"/>
      <c r="B3869" s="66"/>
      <c r="C3869" s="67"/>
      <c r="D3869" s="67"/>
      <c r="E3869" s="67"/>
      <c r="F3869" s="66"/>
      <c r="G3869" s="68"/>
      <c r="H3869" s="68"/>
      <c r="I3869" s="69"/>
      <c r="J3869" s="66"/>
      <c r="K3869" s="66"/>
    </row>
    <row r="3870" spans="1:11" ht="12.75" x14ac:dyDescent="0.2">
      <c r="A3870" s="66"/>
      <c r="B3870" s="66"/>
      <c r="C3870" s="67"/>
      <c r="D3870" s="67"/>
      <c r="E3870" s="67"/>
      <c r="F3870" s="66"/>
      <c r="G3870" s="68"/>
      <c r="H3870" s="68"/>
      <c r="I3870" s="69"/>
      <c r="J3870" s="66"/>
      <c r="K3870" s="66"/>
    </row>
    <row r="3871" spans="1:11" ht="12.75" x14ac:dyDescent="0.2">
      <c r="A3871" s="66"/>
      <c r="B3871" s="66"/>
      <c r="C3871" s="67"/>
      <c r="D3871" s="67"/>
      <c r="E3871" s="67"/>
      <c r="F3871" s="66"/>
      <c r="G3871" s="68"/>
      <c r="H3871" s="68"/>
      <c r="I3871" s="69"/>
      <c r="J3871" s="66"/>
      <c r="K3871" s="66"/>
    </row>
    <row r="3872" spans="1:11" ht="12.75" x14ac:dyDescent="0.2">
      <c r="A3872" s="66"/>
      <c r="B3872" s="66"/>
      <c r="C3872" s="67"/>
      <c r="D3872" s="67"/>
      <c r="E3872" s="67"/>
      <c r="F3872" s="66"/>
      <c r="G3872" s="68"/>
      <c r="H3872" s="68"/>
      <c r="I3872" s="69"/>
      <c r="J3872" s="66"/>
      <c r="K3872" s="66"/>
    </row>
    <row r="3873" spans="1:11" ht="12.75" x14ac:dyDescent="0.2">
      <c r="A3873" s="66"/>
      <c r="B3873" s="66"/>
      <c r="C3873" s="67"/>
      <c r="D3873" s="67"/>
      <c r="E3873" s="67"/>
      <c r="F3873" s="66"/>
      <c r="G3873" s="68"/>
      <c r="H3873" s="68"/>
      <c r="I3873" s="69"/>
      <c r="J3873" s="66"/>
      <c r="K3873" s="66"/>
    </row>
    <row r="3874" spans="1:11" ht="12.75" x14ac:dyDescent="0.2">
      <c r="A3874" s="66"/>
      <c r="B3874" s="66"/>
      <c r="C3874" s="67"/>
      <c r="D3874" s="67"/>
      <c r="E3874" s="67"/>
      <c r="F3874" s="66"/>
      <c r="G3874" s="68"/>
      <c r="H3874" s="68"/>
      <c r="I3874" s="69"/>
      <c r="J3874" s="66"/>
      <c r="K3874" s="66"/>
    </row>
    <row r="3875" spans="1:11" ht="12.75" x14ac:dyDescent="0.2">
      <c r="A3875" s="66"/>
      <c r="B3875" s="66"/>
      <c r="C3875" s="67"/>
      <c r="D3875" s="67"/>
      <c r="E3875" s="67"/>
      <c r="F3875" s="66"/>
      <c r="G3875" s="68"/>
      <c r="H3875" s="68"/>
      <c r="I3875" s="69"/>
      <c r="J3875" s="66"/>
      <c r="K3875" s="66"/>
    </row>
    <row r="3876" spans="1:11" ht="12.75" x14ac:dyDescent="0.2">
      <c r="A3876" s="66"/>
      <c r="B3876" s="66"/>
      <c r="C3876" s="67"/>
      <c r="D3876" s="67"/>
      <c r="E3876" s="67"/>
      <c r="F3876" s="66"/>
      <c r="G3876" s="68"/>
      <c r="H3876" s="68"/>
      <c r="I3876" s="69"/>
      <c r="J3876" s="66"/>
      <c r="K3876" s="66"/>
    </row>
    <row r="3877" spans="1:11" ht="12.75" x14ac:dyDescent="0.2">
      <c r="A3877" s="66"/>
      <c r="B3877" s="66"/>
      <c r="C3877" s="67"/>
      <c r="D3877" s="67"/>
      <c r="E3877" s="67"/>
      <c r="F3877" s="66"/>
      <c r="G3877" s="68"/>
      <c r="H3877" s="68"/>
      <c r="I3877" s="69"/>
      <c r="J3877" s="66"/>
      <c r="K3877" s="66"/>
    </row>
    <row r="3878" spans="1:11" ht="12.75" x14ac:dyDescent="0.2">
      <c r="A3878" s="66"/>
      <c r="B3878" s="66"/>
      <c r="C3878" s="67"/>
      <c r="D3878" s="67"/>
      <c r="E3878" s="67"/>
      <c r="F3878" s="66"/>
      <c r="G3878" s="68"/>
      <c r="H3878" s="68"/>
      <c r="I3878" s="69"/>
      <c r="J3878" s="66"/>
      <c r="K3878" s="66"/>
    </row>
    <row r="3879" spans="1:11" ht="12.75" x14ac:dyDescent="0.2">
      <c r="A3879" s="66"/>
      <c r="B3879" s="66"/>
      <c r="C3879" s="67"/>
      <c r="D3879" s="67"/>
      <c r="E3879" s="67"/>
      <c r="F3879" s="66"/>
      <c r="G3879" s="68"/>
      <c r="H3879" s="68"/>
      <c r="I3879" s="69"/>
      <c r="J3879" s="66"/>
      <c r="K3879" s="66"/>
    </row>
    <row r="3880" spans="1:11" ht="12.75" x14ac:dyDescent="0.2">
      <c r="A3880" s="66"/>
      <c r="B3880" s="66"/>
      <c r="C3880" s="67"/>
      <c r="D3880" s="67"/>
      <c r="E3880" s="67"/>
      <c r="F3880" s="66"/>
      <c r="G3880" s="68"/>
      <c r="H3880" s="68"/>
      <c r="I3880" s="69"/>
      <c r="J3880" s="66"/>
      <c r="K3880" s="66"/>
    </row>
    <row r="3881" spans="1:11" ht="12.75" x14ac:dyDescent="0.2">
      <c r="A3881" s="66"/>
      <c r="B3881" s="66"/>
      <c r="C3881" s="67"/>
      <c r="D3881" s="67"/>
      <c r="E3881" s="67"/>
      <c r="F3881" s="66"/>
      <c r="G3881" s="68"/>
      <c r="H3881" s="68"/>
      <c r="I3881" s="69"/>
      <c r="J3881" s="66"/>
      <c r="K3881" s="66"/>
    </row>
    <row r="3882" spans="1:11" ht="12.75" x14ac:dyDescent="0.2">
      <c r="A3882" s="66"/>
      <c r="B3882" s="66"/>
      <c r="C3882" s="67"/>
      <c r="D3882" s="67"/>
      <c r="E3882" s="67"/>
      <c r="F3882" s="66"/>
      <c r="G3882" s="68"/>
      <c r="H3882" s="68"/>
      <c r="I3882" s="69"/>
      <c r="J3882" s="66"/>
      <c r="K3882" s="66"/>
    </row>
    <row r="3883" spans="1:11" ht="12.75" x14ac:dyDescent="0.2">
      <c r="A3883" s="66"/>
      <c r="B3883" s="66"/>
      <c r="C3883" s="67"/>
      <c r="D3883" s="67"/>
      <c r="E3883" s="67"/>
      <c r="F3883" s="66"/>
      <c r="G3883" s="68"/>
      <c r="H3883" s="68"/>
      <c r="I3883" s="69"/>
      <c r="J3883" s="66"/>
      <c r="K3883" s="66"/>
    </row>
    <row r="3884" spans="1:11" ht="12.75" x14ac:dyDescent="0.2">
      <c r="A3884" s="66"/>
      <c r="B3884" s="66"/>
      <c r="C3884" s="67"/>
      <c r="D3884" s="67"/>
      <c r="E3884" s="67"/>
      <c r="F3884" s="66"/>
      <c r="G3884" s="68"/>
      <c r="H3884" s="68"/>
      <c r="I3884" s="77"/>
      <c r="J3884" s="66"/>
      <c r="K3884" s="66"/>
    </row>
    <row r="3885" spans="1:11" ht="12.75" x14ac:dyDescent="0.2">
      <c r="A3885" s="66"/>
      <c r="B3885" s="66"/>
      <c r="C3885" s="67"/>
      <c r="D3885" s="67"/>
      <c r="E3885" s="67"/>
      <c r="F3885" s="66"/>
      <c r="G3885" s="68"/>
      <c r="H3885" s="68"/>
      <c r="I3885" s="69"/>
      <c r="J3885" s="66"/>
      <c r="K3885" s="66"/>
    </row>
    <row r="3886" spans="1:11" ht="12.75" x14ac:dyDescent="0.2">
      <c r="A3886" s="66"/>
      <c r="B3886" s="66"/>
      <c r="C3886" s="67"/>
      <c r="D3886" s="67"/>
      <c r="E3886" s="67"/>
      <c r="F3886" s="66"/>
      <c r="G3886" s="68"/>
      <c r="H3886" s="68"/>
      <c r="I3886" s="77"/>
      <c r="J3886" s="66"/>
      <c r="K3886" s="66"/>
    </row>
    <row r="3887" spans="1:11" ht="12.75" x14ac:dyDescent="0.2">
      <c r="A3887" s="66"/>
      <c r="B3887" s="66"/>
      <c r="C3887" s="67"/>
      <c r="D3887" s="67"/>
      <c r="E3887" s="67"/>
      <c r="F3887" s="66"/>
      <c r="G3887" s="68"/>
      <c r="H3887" s="68"/>
      <c r="I3887" s="77"/>
      <c r="J3887" s="66"/>
      <c r="K3887" s="66"/>
    </row>
    <row r="3888" spans="1:11" ht="12.75" x14ac:dyDescent="0.2">
      <c r="A3888" s="66"/>
      <c r="B3888" s="66"/>
      <c r="C3888" s="67"/>
      <c r="D3888" s="67"/>
      <c r="E3888" s="67"/>
      <c r="F3888" s="66"/>
      <c r="G3888" s="68"/>
      <c r="H3888" s="68"/>
      <c r="I3888" s="69"/>
      <c r="J3888" s="66"/>
      <c r="K3888" s="66"/>
    </row>
    <row r="3889" spans="1:11" ht="12.75" x14ac:dyDescent="0.2">
      <c r="A3889" s="66"/>
      <c r="B3889" s="66"/>
      <c r="C3889" s="67"/>
      <c r="D3889" s="67"/>
      <c r="E3889" s="67"/>
      <c r="F3889" s="66"/>
      <c r="G3889" s="68"/>
      <c r="H3889" s="68"/>
      <c r="I3889" s="69"/>
      <c r="J3889" s="66"/>
      <c r="K3889" s="66"/>
    </row>
    <row r="3890" spans="1:11" ht="12.75" x14ac:dyDescent="0.2">
      <c r="A3890" s="66"/>
      <c r="B3890" s="66"/>
      <c r="C3890" s="67"/>
      <c r="D3890" s="67"/>
      <c r="E3890" s="67"/>
      <c r="F3890" s="66"/>
      <c r="G3890" s="68"/>
      <c r="H3890" s="68"/>
      <c r="I3890" s="77"/>
      <c r="J3890" s="66"/>
      <c r="K3890" s="66"/>
    </row>
    <row r="3891" spans="1:11" ht="12.75" x14ac:dyDescent="0.2">
      <c r="A3891" s="66"/>
      <c r="B3891" s="66"/>
      <c r="C3891" s="67"/>
      <c r="D3891" s="67"/>
      <c r="E3891" s="67"/>
      <c r="F3891" s="66"/>
      <c r="G3891" s="68"/>
      <c r="H3891" s="68"/>
      <c r="I3891" s="77"/>
      <c r="J3891" s="66"/>
      <c r="K3891" s="66"/>
    </row>
    <row r="3892" spans="1:11" ht="12.75" x14ac:dyDescent="0.2">
      <c r="A3892" s="66"/>
      <c r="B3892" s="66"/>
      <c r="C3892" s="67"/>
      <c r="D3892" s="67"/>
      <c r="E3892" s="67"/>
      <c r="F3892" s="66"/>
      <c r="G3892" s="68"/>
      <c r="H3892" s="68"/>
      <c r="I3892" s="69"/>
      <c r="J3892" s="66"/>
      <c r="K3892" s="66"/>
    </row>
    <row r="3893" spans="1:11" ht="12.75" x14ac:dyDescent="0.2">
      <c r="A3893" s="66"/>
      <c r="B3893" s="66"/>
      <c r="C3893" s="67"/>
      <c r="D3893" s="67"/>
      <c r="E3893" s="67"/>
      <c r="F3893" s="66"/>
      <c r="G3893" s="68"/>
      <c r="H3893" s="68"/>
      <c r="I3893" s="69"/>
      <c r="J3893" s="66"/>
      <c r="K3893" s="66"/>
    </row>
    <row r="3894" spans="1:11" ht="12.75" x14ac:dyDescent="0.2">
      <c r="A3894" s="66"/>
      <c r="B3894" s="66"/>
      <c r="C3894" s="67"/>
      <c r="D3894" s="67"/>
      <c r="E3894" s="67"/>
      <c r="F3894" s="66"/>
      <c r="G3894" s="68"/>
      <c r="H3894" s="68"/>
      <c r="I3894" s="69"/>
      <c r="J3894" s="66"/>
      <c r="K3894" s="66"/>
    </row>
    <row r="3895" spans="1:11" ht="12.75" x14ac:dyDescent="0.2">
      <c r="A3895" s="66"/>
      <c r="B3895" s="66"/>
      <c r="C3895" s="67"/>
      <c r="D3895" s="67"/>
      <c r="E3895" s="67"/>
      <c r="F3895" s="66"/>
      <c r="G3895" s="68"/>
      <c r="H3895" s="68"/>
      <c r="I3895" s="69"/>
      <c r="J3895" s="66"/>
      <c r="K3895" s="66"/>
    </row>
    <row r="3896" spans="1:11" ht="12.75" x14ac:dyDescent="0.2">
      <c r="A3896" s="66"/>
      <c r="B3896" s="66"/>
      <c r="C3896" s="67"/>
      <c r="D3896" s="67"/>
      <c r="E3896" s="67"/>
      <c r="F3896" s="66"/>
      <c r="G3896" s="68"/>
      <c r="H3896" s="68"/>
      <c r="I3896" s="69"/>
      <c r="J3896" s="66"/>
      <c r="K3896" s="66"/>
    </row>
    <row r="3897" spans="1:11" ht="12.75" x14ac:dyDescent="0.2">
      <c r="A3897" s="66"/>
      <c r="B3897" s="66"/>
      <c r="C3897" s="67"/>
      <c r="D3897" s="67"/>
      <c r="E3897" s="67"/>
      <c r="F3897" s="66"/>
      <c r="G3897" s="68"/>
      <c r="H3897" s="68"/>
      <c r="I3897" s="77"/>
      <c r="J3897" s="66"/>
      <c r="K3897" s="66"/>
    </row>
    <row r="3898" spans="1:11" ht="12.75" x14ac:dyDescent="0.2">
      <c r="A3898" s="66"/>
      <c r="B3898" s="66"/>
      <c r="C3898" s="67"/>
      <c r="D3898" s="67"/>
      <c r="E3898" s="67"/>
      <c r="F3898" s="66"/>
      <c r="G3898" s="68"/>
      <c r="H3898" s="68"/>
      <c r="I3898" s="77"/>
      <c r="J3898" s="66"/>
      <c r="K3898" s="66"/>
    </row>
    <row r="3899" spans="1:11" ht="12.75" x14ac:dyDescent="0.2">
      <c r="A3899" s="66"/>
      <c r="B3899" s="66"/>
      <c r="C3899" s="67"/>
      <c r="D3899" s="67"/>
      <c r="E3899" s="67"/>
      <c r="F3899" s="66"/>
      <c r="G3899" s="68"/>
      <c r="H3899" s="68"/>
      <c r="I3899" s="77"/>
      <c r="J3899" s="66"/>
      <c r="K3899" s="66"/>
    </row>
    <row r="3900" spans="1:11" ht="12.75" x14ac:dyDescent="0.2">
      <c r="A3900" s="66"/>
      <c r="B3900" s="66"/>
      <c r="C3900" s="67"/>
      <c r="D3900" s="67"/>
      <c r="E3900" s="67"/>
      <c r="F3900" s="66"/>
      <c r="G3900" s="68"/>
      <c r="H3900" s="68"/>
      <c r="I3900" s="69"/>
      <c r="J3900" s="66"/>
      <c r="K3900" s="66"/>
    </row>
    <row r="3901" spans="1:11" ht="12.75" x14ac:dyDescent="0.2">
      <c r="A3901" s="66"/>
      <c r="B3901" s="66"/>
      <c r="C3901" s="67"/>
      <c r="D3901" s="67"/>
      <c r="E3901" s="67"/>
      <c r="F3901" s="66"/>
      <c r="G3901" s="68"/>
      <c r="H3901" s="68"/>
      <c r="I3901" s="69"/>
      <c r="J3901" s="66"/>
      <c r="K3901" s="66"/>
    </row>
    <row r="3902" spans="1:11" ht="12.75" x14ac:dyDescent="0.2">
      <c r="A3902" s="66"/>
      <c r="B3902" s="66"/>
      <c r="C3902" s="67"/>
      <c r="D3902" s="67"/>
      <c r="E3902" s="67"/>
      <c r="F3902" s="66"/>
      <c r="G3902" s="68"/>
      <c r="H3902" s="68"/>
      <c r="I3902" s="69"/>
      <c r="J3902" s="66"/>
      <c r="K3902" s="66"/>
    </row>
    <row r="3903" spans="1:11" ht="12.75" x14ac:dyDescent="0.2">
      <c r="A3903" s="66"/>
      <c r="B3903" s="68"/>
      <c r="C3903" s="67"/>
      <c r="D3903" s="67"/>
      <c r="E3903" s="67"/>
      <c r="F3903" s="66"/>
      <c r="G3903" s="68"/>
      <c r="H3903" s="68"/>
      <c r="I3903" s="64"/>
      <c r="J3903" s="66"/>
      <c r="K3903" s="66"/>
    </row>
    <row r="3904" spans="1:11" ht="12.75" x14ac:dyDescent="0.2">
      <c r="A3904" s="66"/>
      <c r="B3904" s="68"/>
      <c r="C3904" s="67"/>
      <c r="D3904" s="67"/>
      <c r="E3904" s="67"/>
      <c r="F3904" s="66"/>
      <c r="G3904" s="68"/>
      <c r="H3904" s="68"/>
      <c r="I3904" s="64"/>
      <c r="J3904" s="66"/>
      <c r="K3904" s="66"/>
    </row>
    <row r="3905" spans="1:11" ht="12.75" x14ac:dyDescent="0.2">
      <c r="A3905" s="66"/>
      <c r="B3905" s="66"/>
      <c r="C3905" s="67"/>
      <c r="D3905" s="67"/>
      <c r="E3905" s="67"/>
      <c r="F3905" s="66"/>
      <c r="G3905" s="68"/>
      <c r="H3905" s="68"/>
      <c r="I3905" s="69"/>
      <c r="J3905" s="66"/>
      <c r="K3905" s="66"/>
    </row>
    <row r="3906" spans="1:11" ht="12.75" x14ac:dyDescent="0.2">
      <c r="A3906" s="66"/>
      <c r="B3906" s="66"/>
      <c r="C3906" s="67"/>
      <c r="D3906" s="67"/>
      <c r="E3906" s="67"/>
      <c r="F3906" s="66"/>
      <c r="G3906" s="68"/>
      <c r="H3906" s="68"/>
      <c r="I3906" s="69"/>
      <c r="J3906" s="66"/>
      <c r="K3906" s="66"/>
    </row>
    <row r="3907" spans="1:11" ht="12.75" x14ac:dyDescent="0.2">
      <c r="A3907" s="66"/>
      <c r="B3907" s="66"/>
      <c r="C3907" s="67"/>
      <c r="D3907" s="67"/>
      <c r="E3907" s="67"/>
      <c r="F3907" s="66"/>
      <c r="G3907" s="68"/>
      <c r="H3907" s="68"/>
      <c r="I3907" s="69"/>
      <c r="J3907" s="66"/>
      <c r="K3907" s="66"/>
    </row>
    <row r="3908" spans="1:11" ht="12.75" x14ac:dyDescent="0.2">
      <c r="A3908" s="66"/>
      <c r="B3908" s="66"/>
      <c r="C3908" s="67"/>
      <c r="D3908" s="67"/>
      <c r="E3908" s="67"/>
      <c r="F3908" s="66"/>
      <c r="G3908" s="68"/>
      <c r="H3908" s="68"/>
      <c r="I3908" s="69"/>
      <c r="J3908" s="66"/>
      <c r="K3908" s="66"/>
    </row>
    <row r="3909" spans="1:11" ht="12.75" x14ac:dyDescent="0.2">
      <c r="A3909" s="66"/>
      <c r="B3909" s="66"/>
      <c r="C3909" s="67"/>
      <c r="D3909" s="67"/>
      <c r="E3909" s="67"/>
      <c r="F3909" s="66"/>
      <c r="G3909" s="68"/>
      <c r="H3909" s="68"/>
      <c r="I3909" s="69"/>
      <c r="J3909" s="66"/>
      <c r="K3909" s="66"/>
    </row>
    <row r="3910" spans="1:11" ht="12.75" x14ac:dyDescent="0.2">
      <c r="A3910" s="66"/>
      <c r="B3910" s="66"/>
      <c r="C3910" s="67"/>
      <c r="D3910" s="67"/>
      <c r="E3910" s="67"/>
      <c r="F3910" s="66"/>
      <c r="G3910" s="68"/>
      <c r="H3910" s="68"/>
      <c r="I3910" s="69"/>
      <c r="J3910" s="66"/>
      <c r="K3910" s="66"/>
    </row>
    <row r="3911" spans="1:11" ht="12.75" x14ac:dyDescent="0.2">
      <c r="A3911" s="66"/>
      <c r="B3911" s="66"/>
      <c r="C3911" s="67"/>
      <c r="D3911" s="67"/>
      <c r="E3911" s="67"/>
      <c r="F3911" s="66"/>
      <c r="G3911" s="68"/>
      <c r="H3911" s="68"/>
      <c r="I3911" s="69"/>
      <c r="J3911" s="66"/>
      <c r="K3911" s="66"/>
    </row>
    <row r="3912" spans="1:11" ht="12.75" x14ac:dyDescent="0.2">
      <c r="A3912" s="66"/>
      <c r="B3912" s="66"/>
      <c r="C3912" s="67"/>
      <c r="D3912" s="67"/>
      <c r="E3912" s="67"/>
      <c r="F3912" s="66"/>
      <c r="G3912" s="68"/>
      <c r="H3912" s="68"/>
      <c r="I3912" s="69"/>
      <c r="J3912" s="66"/>
      <c r="K3912" s="66"/>
    </row>
    <row r="3913" spans="1:11" ht="12.75" x14ac:dyDescent="0.2">
      <c r="A3913" s="66"/>
      <c r="B3913" s="66"/>
      <c r="C3913" s="67"/>
      <c r="D3913" s="67"/>
      <c r="E3913" s="67"/>
      <c r="F3913" s="66"/>
      <c r="G3913" s="68"/>
      <c r="H3913" s="68"/>
      <c r="I3913" s="69"/>
      <c r="J3913" s="66"/>
      <c r="K3913" s="66"/>
    </row>
    <row r="3914" spans="1:11" ht="12.75" x14ac:dyDescent="0.2">
      <c r="A3914" s="66"/>
      <c r="B3914" s="66"/>
      <c r="C3914" s="67"/>
      <c r="D3914" s="67"/>
      <c r="E3914" s="67"/>
      <c r="F3914" s="66"/>
      <c r="G3914" s="68"/>
      <c r="H3914" s="68"/>
      <c r="I3914" s="69"/>
      <c r="J3914" s="66"/>
      <c r="K3914" s="66"/>
    </row>
    <row r="3915" spans="1:11" ht="12.75" x14ac:dyDescent="0.2">
      <c r="A3915" s="66"/>
      <c r="B3915" s="66"/>
      <c r="C3915" s="67"/>
      <c r="D3915" s="67"/>
      <c r="E3915" s="67"/>
      <c r="F3915" s="66"/>
      <c r="G3915" s="68"/>
      <c r="H3915" s="68"/>
      <c r="I3915" s="69"/>
      <c r="J3915" s="66"/>
      <c r="K3915" s="66"/>
    </row>
    <row r="3916" spans="1:11" ht="12.75" x14ac:dyDescent="0.2">
      <c r="A3916" s="66"/>
      <c r="B3916" s="66"/>
      <c r="C3916" s="67"/>
      <c r="D3916" s="67"/>
      <c r="E3916" s="67"/>
      <c r="F3916" s="66"/>
      <c r="G3916" s="68"/>
      <c r="H3916" s="68"/>
      <c r="I3916" s="69"/>
      <c r="J3916" s="66"/>
      <c r="K3916" s="66"/>
    </row>
    <row r="3917" spans="1:11" ht="12.75" x14ac:dyDescent="0.2">
      <c r="A3917" s="66"/>
      <c r="B3917" s="66"/>
      <c r="C3917" s="67"/>
      <c r="D3917" s="67"/>
      <c r="E3917" s="67"/>
      <c r="F3917" s="66"/>
      <c r="G3917" s="68"/>
      <c r="H3917" s="68"/>
      <c r="I3917" s="69"/>
      <c r="J3917" s="66"/>
      <c r="K3917" s="66"/>
    </row>
    <row r="3918" spans="1:11" ht="12.75" x14ac:dyDescent="0.2">
      <c r="A3918" s="66"/>
      <c r="B3918" s="66"/>
      <c r="C3918" s="67"/>
      <c r="D3918" s="67"/>
      <c r="E3918" s="67"/>
      <c r="F3918" s="66"/>
      <c r="G3918" s="68"/>
      <c r="H3918" s="68"/>
      <c r="I3918" s="69"/>
      <c r="J3918" s="66"/>
      <c r="K3918" s="66"/>
    </row>
    <row r="3919" spans="1:11" ht="12.75" x14ac:dyDescent="0.2">
      <c r="A3919" s="66"/>
      <c r="B3919" s="66"/>
      <c r="C3919" s="67"/>
      <c r="D3919" s="67"/>
      <c r="E3919" s="67"/>
      <c r="F3919" s="66"/>
      <c r="G3919" s="68"/>
      <c r="H3919" s="68"/>
      <c r="I3919" s="69"/>
      <c r="J3919" s="66"/>
      <c r="K3919" s="66"/>
    </row>
    <row r="3920" spans="1:11" ht="12.75" x14ac:dyDescent="0.2">
      <c r="A3920" s="66"/>
      <c r="B3920" s="66"/>
      <c r="C3920" s="67"/>
      <c r="D3920" s="67"/>
      <c r="E3920" s="67"/>
      <c r="F3920" s="66"/>
      <c r="G3920" s="68"/>
      <c r="H3920" s="68"/>
      <c r="I3920" s="69"/>
      <c r="J3920" s="66"/>
      <c r="K3920" s="66"/>
    </row>
    <row r="3921" spans="1:11" ht="12.75" x14ac:dyDescent="0.2">
      <c r="A3921" s="66"/>
      <c r="B3921" s="66"/>
      <c r="C3921" s="67"/>
      <c r="D3921" s="67"/>
      <c r="E3921" s="67"/>
      <c r="F3921" s="66"/>
      <c r="G3921" s="68"/>
      <c r="H3921" s="68"/>
      <c r="I3921" s="69"/>
      <c r="J3921" s="66"/>
      <c r="K3921" s="66"/>
    </row>
    <row r="3922" spans="1:11" ht="12.75" x14ac:dyDescent="0.2">
      <c r="A3922" s="66"/>
      <c r="B3922" s="66"/>
      <c r="C3922" s="67"/>
      <c r="D3922" s="67"/>
      <c r="E3922" s="67"/>
      <c r="F3922" s="66"/>
      <c r="G3922" s="68"/>
      <c r="H3922" s="68"/>
      <c r="I3922" s="69"/>
      <c r="J3922" s="66"/>
      <c r="K3922" s="66"/>
    </row>
    <row r="3923" spans="1:11" ht="12.75" x14ac:dyDescent="0.2">
      <c r="A3923" s="66"/>
      <c r="B3923" s="66"/>
      <c r="C3923" s="67"/>
      <c r="D3923" s="67"/>
      <c r="E3923" s="67"/>
      <c r="F3923" s="66"/>
      <c r="G3923" s="68"/>
      <c r="H3923" s="68"/>
      <c r="I3923" s="69"/>
      <c r="J3923" s="66"/>
      <c r="K3923" s="66"/>
    </row>
    <row r="3924" spans="1:11" ht="12.75" x14ac:dyDescent="0.2">
      <c r="A3924" s="66"/>
      <c r="B3924" s="66"/>
      <c r="C3924" s="67"/>
      <c r="D3924" s="67"/>
      <c r="E3924" s="67"/>
      <c r="F3924" s="66"/>
      <c r="G3924" s="68"/>
      <c r="H3924" s="68"/>
      <c r="I3924" s="69"/>
      <c r="J3924" s="66"/>
      <c r="K3924" s="66"/>
    </row>
    <row r="3925" spans="1:11" ht="12.75" x14ac:dyDescent="0.2">
      <c r="A3925" s="66"/>
      <c r="B3925" s="66"/>
      <c r="C3925" s="67"/>
      <c r="D3925" s="67"/>
      <c r="E3925" s="67"/>
      <c r="F3925" s="66"/>
      <c r="G3925" s="68"/>
      <c r="H3925" s="68"/>
      <c r="I3925" s="69"/>
      <c r="J3925" s="66"/>
      <c r="K3925" s="66"/>
    </row>
    <row r="3926" spans="1:11" ht="12.75" x14ac:dyDescent="0.2">
      <c r="A3926" s="66"/>
      <c r="B3926" s="66"/>
      <c r="C3926" s="67"/>
      <c r="D3926" s="67"/>
      <c r="E3926" s="67"/>
      <c r="F3926" s="66"/>
      <c r="G3926" s="68"/>
      <c r="H3926" s="68"/>
      <c r="I3926" s="77"/>
      <c r="J3926" s="66"/>
      <c r="K3926" s="66"/>
    </row>
    <row r="3927" spans="1:11" ht="12.75" x14ac:dyDescent="0.2">
      <c r="A3927" s="66"/>
      <c r="B3927" s="66"/>
      <c r="C3927" s="67"/>
      <c r="D3927" s="67"/>
      <c r="E3927" s="67"/>
      <c r="F3927" s="66"/>
      <c r="G3927" s="68"/>
      <c r="H3927" s="68"/>
      <c r="I3927" s="77"/>
      <c r="J3927" s="66"/>
      <c r="K3927" s="66"/>
    </row>
    <row r="3928" spans="1:11" ht="12.75" x14ac:dyDescent="0.2">
      <c r="A3928" s="66"/>
      <c r="B3928" s="66"/>
      <c r="C3928" s="67"/>
      <c r="D3928" s="67"/>
      <c r="E3928" s="67"/>
      <c r="F3928" s="66"/>
      <c r="G3928" s="68"/>
      <c r="H3928" s="68"/>
      <c r="I3928" s="69"/>
      <c r="J3928" s="66"/>
      <c r="K3928" s="66"/>
    </row>
    <row r="3929" spans="1:11" ht="12.75" x14ac:dyDescent="0.2">
      <c r="A3929" s="66"/>
      <c r="B3929" s="66"/>
      <c r="C3929" s="67"/>
      <c r="D3929" s="67"/>
      <c r="E3929" s="67"/>
      <c r="F3929" s="66"/>
      <c r="G3929" s="68"/>
      <c r="H3929" s="68"/>
      <c r="I3929" s="69"/>
      <c r="J3929" s="66"/>
      <c r="K3929" s="66"/>
    </row>
    <row r="3930" spans="1:11" ht="12.75" x14ac:dyDescent="0.2">
      <c r="A3930" s="66"/>
      <c r="B3930" s="66"/>
      <c r="C3930" s="67"/>
      <c r="D3930" s="67"/>
      <c r="E3930" s="67"/>
      <c r="F3930" s="66"/>
      <c r="G3930" s="68"/>
      <c r="H3930" s="68"/>
      <c r="I3930" s="69"/>
      <c r="J3930" s="66"/>
      <c r="K3930" s="66"/>
    </row>
    <row r="3931" spans="1:11" ht="12.75" x14ac:dyDescent="0.2">
      <c r="A3931" s="66"/>
      <c r="B3931" s="66"/>
      <c r="C3931" s="67"/>
      <c r="D3931" s="67"/>
      <c r="E3931" s="67"/>
      <c r="F3931" s="66"/>
      <c r="G3931" s="68"/>
      <c r="H3931" s="68"/>
      <c r="I3931" s="69"/>
      <c r="J3931" s="66"/>
      <c r="K3931" s="66"/>
    </row>
    <row r="3932" spans="1:11" ht="12.75" x14ac:dyDescent="0.2">
      <c r="A3932" s="66"/>
      <c r="B3932" s="66"/>
      <c r="C3932" s="67"/>
      <c r="D3932" s="67"/>
      <c r="E3932" s="67"/>
      <c r="F3932" s="66"/>
      <c r="G3932" s="68"/>
      <c r="H3932" s="68"/>
      <c r="I3932" s="69"/>
      <c r="J3932" s="66"/>
      <c r="K3932" s="66"/>
    </row>
    <row r="3933" spans="1:11" ht="12.75" x14ac:dyDescent="0.2">
      <c r="A3933" s="66"/>
      <c r="B3933" s="66"/>
      <c r="C3933" s="67"/>
      <c r="D3933" s="67"/>
      <c r="E3933" s="67"/>
      <c r="F3933" s="66"/>
      <c r="G3933" s="68"/>
      <c r="H3933" s="68"/>
      <c r="I3933" s="69"/>
      <c r="J3933" s="66"/>
      <c r="K3933" s="66"/>
    </row>
    <row r="3934" spans="1:11" ht="12.75" x14ac:dyDescent="0.2">
      <c r="A3934" s="66"/>
      <c r="B3934" s="66"/>
      <c r="C3934" s="67"/>
      <c r="D3934" s="67"/>
      <c r="E3934" s="67"/>
      <c r="F3934" s="66"/>
      <c r="G3934" s="68"/>
      <c r="H3934" s="68"/>
      <c r="I3934" s="69"/>
      <c r="J3934" s="66"/>
      <c r="K3934" s="66"/>
    </row>
    <row r="3935" spans="1:11" ht="12.75" x14ac:dyDescent="0.2">
      <c r="A3935" s="66"/>
      <c r="B3935" s="66"/>
      <c r="C3935" s="67"/>
      <c r="D3935" s="67"/>
      <c r="E3935" s="67"/>
      <c r="F3935" s="66"/>
      <c r="G3935" s="68"/>
      <c r="H3935" s="68"/>
      <c r="I3935" s="69"/>
      <c r="J3935" s="66"/>
      <c r="K3935" s="66"/>
    </row>
    <row r="3936" spans="1:11" ht="12.75" x14ac:dyDescent="0.2">
      <c r="A3936" s="66"/>
      <c r="B3936" s="66"/>
      <c r="C3936" s="67"/>
      <c r="D3936" s="67"/>
      <c r="E3936" s="67"/>
      <c r="F3936" s="66"/>
      <c r="G3936" s="68"/>
      <c r="H3936" s="68"/>
      <c r="I3936" s="69"/>
      <c r="J3936" s="66"/>
      <c r="K3936" s="66"/>
    </row>
    <row r="3937" spans="1:11" ht="12.75" x14ac:dyDescent="0.2">
      <c r="A3937" s="66"/>
      <c r="B3937" s="66"/>
      <c r="C3937" s="67"/>
      <c r="D3937" s="67"/>
      <c r="E3937" s="67"/>
      <c r="F3937" s="66"/>
      <c r="G3937" s="68"/>
      <c r="H3937" s="68"/>
      <c r="I3937" s="69"/>
      <c r="J3937" s="66"/>
      <c r="K3937" s="66"/>
    </row>
    <row r="3938" spans="1:11" ht="12.75" x14ac:dyDescent="0.2">
      <c r="A3938" s="66"/>
      <c r="B3938" s="66"/>
      <c r="C3938" s="67"/>
      <c r="D3938" s="67"/>
      <c r="E3938" s="67"/>
      <c r="F3938" s="66"/>
      <c r="G3938" s="68"/>
      <c r="H3938" s="68"/>
      <c r="I3938" s="69"/>
      <c r="J3938" s="66"/>
      <c r="K3938" s="66"/>
    </row>
    <row r="3939" spans="1:11" ht="12.75" x14ac:dyDescent="0.2">
      <c r="A3939" s="66"/>
      <c r="B3939" s="66"/>
      <c r="C3939" s="67"/>
      <c r="D3939" s="67"/>
      <c r="E3939" s="67"/>
      <c r="F3939" s="66"/>
      <c r="G3939" s="68"/>
      <c r="H3939" s="68"/>
      <c r="I3939" s="69"/>
      <c r="J3939" s="66"/>
      <c r="K3939" s="66"/>
    </row>
    <row r="3940" spans="1:11" ht="12.75" x14ac:dyDescent="0.2">
      <c r="A3940" s="66"/>
      <c r="B3940" s="66"/>
      <c r="C3940" s="67"/>
      <c r="D3940" s="67"/>
      <c r="E3940" s="67"/>
      <c r="F3940" s="66"/>
      <c r="G3940" s="68"/>
      <c r="H3940" s="68"/>
      <c r="I3940" s="69"/>
      <c r="J3940" s="66"/>
      <c r="K3940" s="66"/>
    </row>
    <row r="3941" spans="1:11" ht="12.75" x14ac:dyDescent="0.2">
      <c r="A3941" s="66"/>
      <c r="B3941" s="66"/>
      <c r="C3941" s="67"/>
      <c r="D3941" s="67"/>
      <c r="E3941" s="67"/>
      <c r="F3941" s="66"/>
      <c r="G3941" s="68"/>
      <c r="H3941" s="68"/>
      <c r="I3941" s="69"/>
      <c r="J3941" s="66"/>
      <c r="K3941" s="66"/>
    </row>
    <row r="3942" spans="1:11" ht="12.75" x14ac:dyDescent="0.2">
      <c r="A3942" s="66"/>
      <c r="B3942" s="66"/>
      <c r="C3942" s="67"/>
      <c r="D3942" s="67"/>
      <c r="E3942" s="67"/>
      <c r="F3942" s="66"/>
      <c r="G3942" s="68"/>
      <c r="H3942" s="68"/>
      <c r="I3942" s="69"/>
      <c r="J3942" s="66"/>
      <c r="K3942" s="66"/>
    </row>
    <row r="3943" spans="1:11" ht="12.75" x14ac:dyDescent="0.2">
      <c r="A3943" s="66"/>
      <c r="B3943" s="66"/>
      <c r="C3943" s="67"/>
      <c r="D3943" s="67"/>
      <c r="E3943" s="67"/>
      <c r="F3943" s="66"/>
      <c r="G3943" s="68"/>
      <c r="H3943" s="68"/>
      <c r="I3943" s="69"/>
      <c r="J3943" s="66"/>
      <c r="K3943" s="66"/>
    </row>
    <row r="3944" spans="1:11" ht="12.75" x14ac:dyDescent="0.2">
      <c r="A3944" s="66"/>
      <c r="B3944" s="66"/>
      <c r="C3944" s="67"/>
      <c r="D3944" s="67"/>
      <c r="E3944" s="67"/>
      <c r="F3944" s="66"/>
      <c r="G3944" s="68"/>
      <c r="H3944" s="68"/>
      <c r="I3944" s="69"/>
      <c r="J3944" s="66"/>
      <c r="K3944" s="66"/>
    </row>
    <row r="3945" spans="1:11" ht="12.75" x14ac:dyDescent="0.2">
      <c r="A3945" s="66"/>
      <c r="B3945" s="66"/>
      <c r="C3945" s="67"/>
      <c r="D3945" s="67"/>
      <c r="E3945" s="67"/>
      <c r="F3945" s="66"/>
      <c r="G3945" s="68"/>
      <c r="H3945" s="68"/>
      <c r="I3945" s="69"/>
      <c r="J3945" s="66"/>
      <c r="K3945" s="66"/>
    </row>
    <row r="3946" spans="1:11" ht="12.75" x14ac:dyDescent="0.2">
      <c r="A3946" s="66"/>
      <c r="B3946" s="66"/>
      <c r="C3946" s="67"/>
      <c r="D3946" s="67"/>
      <c r="E3946" s="67"/>
      <c r="F3946" s="66"/>
      <c r="G3946" s="68"/>
      <c r="H3946" s="68"/>
      <c r="I3946" s="69"/>
      <c r="J3946" s="66"/>
      <c r="K3946" s="66"/>
    </row>
    <row r="3947" spans="1:11" ht="12.75" x14ac:dyDescent="0.2">
      <c r="A3947" s="66"/>
      <c r="B3947" s="66"/>
      <c r="C3947" s="67"/>
      <c r="D3947" s="67"/>
      <c r="E3947" s="67"/>
      <c r="F3947" s="66"/>
      <c r="G3947" s="68"/>
      <c r="H3947" s="68"/>
      <c r="I3947" s="69"/>
      <c r="J3947" s="66"/>
      <c r="K3947" s="66"/>
    </row>
    <row r="3948" spans="1:11" ht="12.75" x14ac:dyDescent="0.2">
      <c r="A3948" s="66"/>
      <c r="B3948" s="66"/>
      <c r="C3948" s="67"/>
      <c r="D3948" s="67"/>
      <c r="E3948" s="67"/>
      <c r="F3948" s="66"/>
      <c r="G3948" s="68"/>
      <c r="H3948" s="68"/>
      <c r="I3948" s="69"/>
      <c r="J3948" s="66"/>
      <c r="K3948" s="66"/>
    </row>
    <row r="3949" spans="1:11" ht="12.75" x14ac:dyDescent="0.2">
      <c r="A3949" s="66"/>
      <c r="B3949" s="66"/>
      <c r="C3949" s="67"/>
      <c r="D3949" s="67"/>
      <c r="E3949" s="67"/>
      <c r="F3949" s="66"/>
      <c r="G3949" s="68"/>
      <c r="H3949" s="68"/>
      <c r="I3949" s="69"/>
      <c r="J3949" s="66"/>
      <c r="K3949" s="66"/>
    </row>
    <row r="3950" spans="1:11" ht="12.75" x14ac:dyDescent="0.2">
      <c r="A3950" s="66"/>
      <c r="B3950" s="66"/>
      <c r="C3950" s="67"/>
      <c r="D3950" s="67"/>
      <c r="E3950" s="67"/>
      <c r="F3950" s="66"/>
      <c r="G3950" s="68"/>
      <c r="H3950" s="68"/>
      <c r="I3950" s="69"/>
      <c r="J3950" s="66"/>
      <c r="K3950" s="66"/>
    </row>
    <row r="3951" spans="1:11" ht="12.75" x14ac:dyDescent="0.2">
      <c r="A3951" s="66"/>
      <c r="B3951" s="66"/>
      <c r="C3951" s="67"/>
      <c r="D3951" s="67"/>
      <c r="E3951" s="67"/>
      <c r="F3951" s="66"/>
      <c r="G3951" s="68"/>
      <c r="H3951" s="68"/>
      <c r="I3951" s="69"/>
      <c r="J3951" s="66"/>
      <c r="K3951" s="66"/>
    </row>
    <row r="3952" spans="1:11" ht="12.75" x14ac:dyDescent="0.2">
      <c r="A3952" s="66"/>
      <c r="B3952" s="66"/>
      <c r="C3952" s="67"/>
      <c r="D3952" s="67"/>
      <c r="E3952" s="67"/>
      <c r="F3952" s="66"/>
      <c r="G3952" s="68"/>
      <c r="H3952" s="68"/>
      <c r="I3952" s="69"/>
      <c r="J3952" s="66"/>
      <c r="K3952" s="66"/>
    </row>
    <row r="3953" spans="1:11" ht="12.75" x14ac:dyDescent="0.2">
      <c r="A3953" s="66"/>
      <c r="B3953" s="66"/>
      <c r="C3953" s="67"/>
      <c r="D3953" s="67"/>
      <c r="E3953" s="67"/>
      <c r="F3953" s="66"/>
      <c r="G3953" s="68"/>
      <c r="H3953" s="68"/>
      <c r="I3953" s="69"/>
      <c r="J3953" s="66"/>
      <c r="K3953" s="66"/>
    </row>
    <row r="3954" spans="1:11" ht="12.75" x14ac:dyDescent="0.2">
      <c r="A3954" s="66"/>
      <c r="B3954" s="66"/>
      <c r="C3954" s="67"/>
      <c r="D3954" s="67"/>
      <c r="E3954" s="67"/>
      <c r="F3954" s="66"/>
      <c r="G3954" s="68"/>
      <c r="H3954" s="68"/>
      <c r="I3954" s="69"/>
      <c r="J3954" s="66"/>
      <c r="K3954" s="66"/>
    </row>
    <row r="3955" spans="1:11" ht="12.75" x14ac:dyDescent="0.2">
      <c r="A3955" s="66"/>
      <c r="B3955" s="66"/>
      <c r="C3955" s="67"/>
      <c r="D3955" s="67"/>
      <c r="E3955" s="67"/>
      <c r="F3955" s="66"/>
      <c r="G3955" s="68"/>
      <c r="H3955" s="68"/>
      <c r="I3955" s="69"/>
      <c r="J3955" s="66"/>
      <c r="K3955" s="66"/>
    </row>
    <row r="3956" spans="1:11" ht="12.75" x14ac:dyDescent="0.2">
      <c r="A3956" s="66"/>
      <c r="B3956" s="66"/>
      <c r="C3956" s="67"/>
      <c r="D3956" s="67"/>
      <c r="E3956" s="67"/>
      <c r="F3956" s="66"/>
      <c r="G3956" s="68"/>
      <c r="H3956" s="68"/>
      <c r="I3956" s="69"/>
      <c r="J3956" s="66"/>
      <c r="K3956" s="66"/>
    </row>
    <row r="3957" spans="1:11" ht="12.75" x14ac:dyDescent="0.2">
      <c r="A3957" s="66"/>
      <c r="B3957" s="66"/>
      <c r="C3957" s="67"/>
      <c r="D3957" s="67"/>
      <c r="E3957" s="67"/>
      <c r="F3957" s="66"/>
      <c r="G3957" s="68"/>
      <c r="H3957" s="68"/>
      <c r="I3957" s="69"/>
      <c r="J3957" s="66"/>
      <c r="K3957" s="66"/>
    </row>
    <row r="3958" spans="1:11" ht="12.75" x14ac:dyDescent="0.2">
      <c r="A3958" s="66"/>
      <c r="B3958" s="66"/>
      <c r="C3958" s="67"/>
      <c r="D3958" s="67"/>
      <c r="E3958" s="67"/>
      <c r="F3958" s="66"/>
      <c r="G3958" s="68"/>
      <c r="H3958" s="68"/>
      <c r="I3958" s="69"/>
      <c r="J3958" s="66"/>
      <c r="K3958" s="66"/>
    </row>
    <row r="3959" spans="1:11" ht="12.75" x14ac:dyDescent="0.2">
      <c r="A3959" s="66"/>
      <c r="B3959" s="66"/>
      <c r="C3959" s="67"/>
      <c r="D3959" s="67"/>
      <c r="E3959" s="67"/>
      <c r="F3959" s="66"/>
      <c r="G3959" s="68"/>
      <c r="H3959" s="68"/>
      <c r="I3959" s="69"/>
      <c r="J3959" s="66"/>
      <c r="K3959" s="66"/>
    </row>
    <row r="3960" spans="1:11" ht="12.75" x14ac:dyDescent="0.2">
      <c r="A3960" s="66"/>
      <c r="B3960" s="66"/>
      <c r="C3960" s="67"/>
      <c r="D3960" s="67"/>
      <c r="E3960" s="67"/>
      <c r="F3960" s="66"/>
      <c r="G3960" s="68"/>
      <c r="H3960" s="68"/>
      <c r="I3960" s="69"/>
      <c r="J3960" s="66"/>
      <c r="K3960" s="66"/>
    </row>
    <row r="3961" spans="1:11" ht="12.75" x14ac:dyDescent="0.2">
      <c r="A3961" s="66"/>
      <c r="B3961" s="66"/>
      <c r="C3961" s="67"/>
      <c r="D3961" s="67"/>
      <c r="E3961" s="67"/>
      <c r="F3961" s="66"/>
      <c r="G3961" s="68"/>
      <c r="H3961" s="68"/>
      <c r="I3961" s="69"/>
      <c r="J3961" s="66"/>
      <c r="K3961" s="66"/>
    </row>
    <row r="3962" spans="1:11" ht="12.75" x14ac:dyDescent="0.2">
      <c r="A3962" s="66"/>
      <c r="B3962" s="66"/>
      <c r="C3962" s="67"/>
      <c r="D3962" s="67"/>
      <c r="E3962" s="67"/>
      <c r="F3962" s="66"/>
      <c r="G3962" s="68"/>
      <c r="H3962" s="68"/>
      <c r="I3962" s="69"/>
      <c r="J3962" s="66"/>
      <c r="K3962" s="66"/>
    </row>
    <row r="3963" spans="1:11" ht="12.75" x14ac:dyDescent="0.2">
      <c r="A3963" s="66"/>
      <c r="B3963" s="66"/>
      <c r="C3963" s="67"/>
      <c r="D3963" s="67"/>
      <c r="E3963" s="67"/>
      <c r="F3963" s="66"/>
      <c r="G3963" s="68"/>
      <c r="H3963" s="68"/>
      <c r="I3963" s="69"/>
      <c r="J3963" s="66"/>
      <c r="K3963" s="66"/>
    </row>
    <row r="3964" spans="1:11" ht="12.75" x14ac:dyDescent="0.2">
      <c r="A3964" s="66"/>
      <c r="B3964" s="66"/>
      <c r="C3964" s="67"/>
      <c r="D3964" s="67"/>
      <c r="E3964" s="67"/>
      <c r="F3964" s="66"/>
      <c r="G3964" s="68"/>
      <c r="H3964" s="68"/>
      <c r="I3964" s="69"/>
      <c r="J3964" s="66"/>
      <c r="K3964" s="66"/>
    </row>
    <row r="3965" spans="1:11" ht="12.75" x14ac:dyDescent="0.2">
      <c r="A3965" s="66"/>
      <c r="B3965" s="66"/>
      <c r="C3965" s="67"/>
      <c r="D3965" s="67"/>
      <c r="E3965" s="67"/>
      <c r="F3965" s="66"/>
      <c r="G3965" s="68"/>
      <c r="H3965" s="68"/>
      <c r="I3965" s="69"/>
      <c r="J3965" s="66"/>
      <c r="K3965" s="66"/>
    </row>
    <row r="3966" spans="1:11" ht="12.75" x14ac:dyDescent="0.2">
      <c r="A3966" s="66"/>
      <c r="B3966" s="66"/>
      <c r="C3966" s="67"/>
      <c r="D3966" s="67"/>
      <c r="E3966" s="67"/>
      <c r="F3966" s="66"/>
      <c r="G3966" s="68"/>
      <c r="H3966" s="68"/>
      <c r="I3966" s="69"/>
      <c r="J3966" s="66"/>
      <c r="K3966" s="66"/>
    </row>
    <row r="3967" spans="1:11" ht="12.75" x14ac:dyDescent="0.2">
      <c r="A3967" s="66"/>
      <c r="B3967" s="66"/>
      <c r="C3967" s="67"/>
      <c r="D3967" s="67"/>
      <c r="E3967" s="67"/>
      <c r="F3967" s="66"/>
      <c r="G3967" s="68"/>
      <c r="H3967" s="68"/>
      <c r="I3967" s="69"/>
      <c r="J3967" s="66"/>
      <c r="K3967" s="66"/>
    </row>
    <row r="3968" spans="1:11" ht="12.75" x14ac:dyDescent="0.2">
      <c r="A3968" s="66"/>
      <c r="B3968" s="66"/>
      <c r="C3968" s="67"/>
      <c r="D3968" s="67"/>
      <c r="E3968" s="67"/>
      <c r="F3968" s="66"/>
      <c r="G3968" s="68"/>
      <c r="H3968" s="68"/>
      <c r="I3968" s="76"/>
      <c r="J3968" s="66"/>
      <c r="K3968" s="66"/>
    </row>
    <row r="3969" spans="1:11" ht="12.75" x14ac:dyDescent="0.2">
      <c r="A3969" s="66"/>
      <c r="B3969" s="66"/>
      <c r="C3969" s="67"/>
      <c r="D3969" s="67"/>
      <c r="E3969" s="67"/>
      <c r="F3969" s="66"/>
      <c r="G3969" s="68"/>
      <c r="H3969" s="68"/>
      <c r="I3969" s="77"/>
      <c r="J3969" s="66"/>
      <c r="K3969" s="66"/>
    </row>
    <row r="3970" spans="1:11" ht="12.75" x14ac:dyDescent="0.2">
      <c r="A3970" s="66"/>
      <c r="B3970" s="66"/>
      <c r="C3970" s="67"/>
      <c r="D3970" s="67"/>
      <c r="E3970" s="67"/>
      <c r="F3970" s="66"/>
      <c r="G3970" s="68"/>
      <c r="H3970" s="68"/>
      <c r="I3970" s="69"/>
      <c r="J3970" s="66"/>
      <c r="K3970" s="66"/>
    </row>
    <row r="3971" spans="1:11" ht="12.75" x14ac:dyDescent="0.2">
      <c r="A3971" s="66"/>
      <c r="B3971" s="66"/>
      <c r="C3971" s="67"/>
      <c r="D3971" s="67"/>
      <c r="E3971" s="67"/>
      <c r="F3971" s="66"/>
      <c r="G3971" s="68"/>
      <c r="H3971" s="68"/>
      <c r="I3971" s="69"/>
      <c r="J3971" s="66"/>
      <c r="K3971" s="66"/>
    </row>
    <row r="3972" spans="1:11" ht="12.75" x14ac:dyDescent="0.2">
      <c r="A3972" s="66"/>
      <c r="B3972" s="66"/>
      <c r="C3972" s="67"/>
      <c r="D3972" s="67"/>
      <c r="E3972" s="67"/>
      <c r="F3972" s="66"/>
      <c r="G3972" s="68"/>
      <c r="H3972" s="68"/>
      <c r="I3972" s="69"/>
      <c r="J3972" s="66"/>
      <c r="K3972" s="66"/>
    </row>
    <row r="3973" spans="1:11" ht="12.75" x14ac:dyDescent="0.2">
      <c r="A3973" s="66"/>
      <c r="B3973" s="66"/>
      <c r="C3973" s="67"/>
      <c r="D3973" s="67"/>
      <c r="E3973" s="67"/>
      <c r="F3973" s="66"/>
      <c r="G3973" s="68"/>
      <c r="H3973" s="68"/>
      <c r="I3973" s="69"/>
      <c r="J3973" s="66"/>
      <c r="K3973" s="66"/>
    </row>
    <row r="3974" spans="1:11" ht="12.75" x14ac:dyDescent="0.2">
      <c r="A3974" s="66"/>
      <c r="B3974" s="66"/>
      <c r="C3974" s="67"/>
      <c r="D3974" s="67"/>
      <c r="E3974" s="67"/>
      <c r="F3974" s="66"/>
      <c r="G3974" s="68"/>
      <c r="H3974" s="68"/>
      <c r="I3974" s="69"/>
      <c r="J3974" s="66"/>
      <c r="K3974" s="66"/>
    </row>
    <row r="3975" spans="1:11" ht="12.75" x14ac:dyDescent="0.2">
      <c r="A3975" s="66"/>
      <c r="B3975" s="66"/>
      <c r="C3975" s="67"/>
      <c r="D3975" s="67"/>
      <c r="E3975" s="67"/>
      <c r="F3975" s="66"/>
      <c r="G3975" s="68"/>
      <c r="H3975" s="68"/>
      <c r="I3975" s="76"/>
      <c r="J3975" s="66"/>
      <c r="K3975" s="66"/>
    </row>
    <row r="3976" spans="1:11" ht="12.75" x14ac:dyDescent="0.2">
      <c r="A3976" s="66"/>
      <c r="B3976" s="66"/>
      <c r="C3976" s="67"/>
      <c r="D3976" s="67"/>
      <c r="E3976" s="67"/>
      <c r="F3976" s="66"/>
      <c r="G3976" s="68"/>
      <c r="H3976" s="68"/>
      <c r="I3976" s="69"/>
      <c r="J3976" s="66"/>
      <c r="K3976" s="66"/>
    </row>
    <row r="3977" spans="1:11" ht="12.75" x14ac:dyDescent="0.2">
      <c r="A3977" s="66"/>
      <c r="B3977" s="66"/>
      <c r="C3977" s="67"/>
      <c r="D3977" s="67"/>
      <c r="E3977" s="67"/>
      <c r="F3977" s="66"/>
      <c r="G3977" s="68"/>
      <c r="H3977" s="68"/>
      <c r="I3977" s="69"/>
      <c r="J3977" s="66"/>
      <c r="K3977" s="66"/>
    </row>
    <row r="3978" spans="1:11" ht="12.75" x14ac:dyDescent="0.2">
      <c r="A3978" s="66"/>
      <c r="B3978" s="66"/>
      <c r="C3978" s="67"/>
      <c r="D3978" s="67"/>
      <c r="E3978" s="67"/>
      <c r="F3978" s="66"/>
      <c r="G3978" s="68"/>
      <c r="H3978" s="68"/>
      <c r="I3978" s="69"/>
      <c r="J3978" s="66"/>
      <c r="K3978" s="66"/>
    </row>
    <row r="3979" spans="1:11" ht="12.75" x14ac:dyDescent="0.2">
      <c r="A3979" s="66"/>
      <c r="B3979" s="66"/>
      <c r="C3979" s="67"/>
      <c r="D3979" s="67"/>
      <c r="E3979" s="67"/>
      <c r="F3979" s="66"/>
      <c r="G3979" s="68"/>
      <c r="H3979" s="68"/>
      <c r="I3979" s="69"/>
      <c r="J3979" s="66"/>
      <c r="K3979" s="66"/>
    </row>
    <row r="3980" spans="1:11" ht="12.75" x14ac:dyDescent="0.2">
      <c r="A3980" s="66"/>
      <c r="B3980" s="66"/>
      <c r="C3980" s="67"/>
      <c r="D3980" s="67"/>
      <c r="E3980" s="67"/>
      <c r="F3980" s="66"/>
      <c r="G3980" s="68"/>
      <c r="H3980" s="68"/>
      <c r="I3980" s="69"/>
      <c r="J3980" s="66"/>
      <c r="K3980" s="66"/>
    </row>
    <row r="3981" spans="1:11" ht="12.75" x14ac:dyDescent="0.2">
      <c r="A3981" s="66"/>
      <c r="B3981" s="66"/>
      <c r="C3981" s="67"/>
      <c r="D3981" s="67"/>
      <c r="E3981" s="67"/>
      <c r="F3981" s="66"/>
      <c r="G3981" s="68"/>
      <c r="H3981" s="68"/>
      <c r="I3981" s="69"/>
      <c r="J3981" s="66"/>
      <c r="K3981" s="66"/>
    </row>
    <row r="3982" spans="1:11" ht="12.75" x14ac:dyDescent="0.2">
      <c r="A3982" s="66"/>
      <c r="B3982" s="66"/>
      <c r="C3982" s="67"/>
      <c r="D3982" s="67"/>
      <c r="E3982" s="67"/>
      <c r="F3982" s="66"/>
      <c r="G3982" s="68"/>
      <c r="H3982" s="68"/>
      <c r="I3982" s="69"/>
      <c r="J3982" s="66"/>
      <c r="K3982" s="66"/>
    </row>
    <row r="3983" spans="1:11" ht="12.75" x14ac:dyDescent="0.2">
      <c r="A3983" s="66"/>
      <c r="B3983" s="66"/>
      <c r="C3983" s="67"/>
      <c r="D3983" s="67"/>
      <c r="E3983" s="67"/>
      <c r="F3983" s="66"/>
      <c r="G3983" s="68"/>
      <c r="H3983" s="68"/>
      <c r="I3983" s="69"/>
      <c r="J3983" s="66"/>
      <c r="K3983" s="66"/>
    </row>
    <row r="3984" spans="1:11" ht="12.75" x14ac:dyDescent="0.2">
      <c r="A3984" s="66"/>
      <c r="B3984" s="66"/>
      <c r="C3984" s="67"/>
      <c r="D3984" s="67"/>
      <c r="E3984" s="67"/>
      <c r="F3984" s="66"/>
      <c r="G3984" s="68"/>
      <c r="H3984" s="68"/>
      <c r="I3984" s="69"/>
      <c r="J3984" s="66"/>
      <c r="K3984" s="66"/>
    </row>
    <row r="3985" spans="1:11" ht="12.75" x14ac:dyDescent="0.2">
      <c r="A3985" s="66"/>
      <c r="B3985" s="66"/>
      <c r="C3985" s="67"/>
      <c r="D3985" s="67"/>
      <c r="E3985" s="67"/>
      <c r="F3985" s="66"/>
      <c r="G3985" s="68"/>
      <c r="H3985" s="68"/>
      <c r="I3985" s="69"/>
      <c r="J3985" s="66"/>
      <c r="K3985" s="66"/>
    </row>
    <row r="3986" spans="1:11" ht="12.75" x14ac:dyDescent="0.2">
      <c r="A3986" s="66"/>
      <c r="B3986" s="66"/>
      <c r="C3986" s="67"/>
      <c r="D3986" s="67"/>
      <c r="E3986" s="67"/>
      <c r="F3986" s="66"/>
      <c r="G3986" s="68"/>
      <c r="H3986" s="68"/>
      <c r="I3986" s="69"/>
      <c r="J3986" s="66"/>
      <c r="K3986" s="66"/>
    </row>
    <row r="3987" spans="1:11" ht="12.75" x14ac:dyDescent="0.2">
      <c r="A3987" s="66"/>
      <c r="B3987" s="66"/>
      <c r="C3987" s="67"/>
      <c r="D3987" s="67"/>
      <c r="E3987" s="67"/>
      <c r="F3987" s="66"/>
      <c r="G3987" s="68"/>
      <c r="H3987" s="68"/>
      <c r="I3987" s="69"/>
      <c r="J3987" s="66"/>
      <c r="K3987" s="66"/>
    </row>
    <row r="3988" spans="1:11" ht="12.75" x14ac:dyDescent="0.2">
      <c r="A3988" s="66"/>
      <c r="B3988" s="66"/>
      <c r="C3988" s="67"/>
      <c r="D3988" s="67"/>
      <c r="E3988" s="67"/>
      <c r="F3988" s="66"/>
      <c r="G3988" s="68"/>
      <c r="H3988" s="68"/>
      <c r="I3988" s="77"/>
      <c r="J3988" s="66"/>
      <c r="K3988" s="66"/>
    </row>
    <row r="3989" spans="1:11" ht="12.75" x14ac:dyDescent="0.2">
      <c r="A3989" s="66"/>
      <c r="B3989" s="66"/>
      <c r="C3989" s="67"/>
      <c r="D3989" s="67"/>
      <c r="E3989" s="67"/>
      <c r="F3989" s="66"/>
      <c r="G3989" s="68"/>
      <c r="H3989" s="68"/>
      <c r="I3989" s="76"/>
      <c r="J3989" s="66"/>
      <c r="K3989" s="66"/>
    </row>
    <row r="3990" spans="1:11" ht="12.75" x14ac:dyDescent="0.2">
      <c r="A3990" s="66"/>
      <c r="B3990" s="66"/>
      <c r="C3990" s="67"/>
      <c r="D3990" s="67"/>
      <c r="E3990" s="67"/>
      <c r="F3990" s="66"/>
      <c r="G3990" s="68"/>
      <c r="H3990" s="68"/>
      <c r="I3990" s="69"/>
      <c r="J3990" s="66"/>
      <c r="K3990" s="66"/>
    </row>
    <row r="3991" spans="1:11" ht="12.75" x14ac:dyDescent="0.2">
      <c r="A3991" s="66"/>
      <c r="B3991" s="66"/>
      <c r="C3991" s="67"/>
      <c r="D3991" s="67"/>
      <c r="E3991" s="67"/>
      <c r="F3991" s="66"/>
      <c r="G3991" s="68"/>
      <c r="H3991" s="68"/>
      <c r="I3991" s="69"/>
      <c r="J3991" s="66"/>
      <c r="K3991" s="66"/>
    </row>
    <row r="3992" spans="1:11" ht="12.75" x14ac:dyDescent="0.2">
      <c r="A3992" s="66"/>
      <c r="B3992" s="66"/>
      <c r="C3992" s="67"/>
      <c r="D3992" s="67"/>
      <c r="E3992" s="67"/>
      <c r="F3992" s="66"/>
      <c r="G3992" s="68"/>
      <c r="H3992" s="68"/>
      <c r="I3992" s="69"/>
      <c r="J3992" s="66"/>
      <c r="K3992" s="66"/>
    </row>
    <row r="3993" spans="1:11" ht="12.75" x14ac:dyDescent="0.2">
      <c r="A3993" s="66"/>
      <c r="B3993" s="66"/>
      <c r="C3993" s="67"/>
      <c r="D3993" s="67"/>
      <c r="E3993" s="67"/>
      <c r="F3993" s="66"/>
      <c r="G3993" s="68"/>
      <c r="H3993" s="68"/>
      <c r="I3993" s="69"/>
      <c r="J3993" s="66"/>
      <c r="K3993" s="66"/>
    </row>
    <row r="3994" spans="1:11" ht="12.75" x14ac:dyDescent="0.2">
      <c r="A3994" s="66"/>
      <c r="B3994" s="66"/>
      <c r="C3994" s="67"/>
      <c r="D3994" s="67"/>
      <c r="E3994" s="67"/>
      <c r="F3994" s="66"/>
      <c r="G3994" s="68"/>
      <c r="H3994" s="68"/>
      <c r="I3994" s="69"/>
      <c r="J3994" s="66"/>
      <c r="K3994" s="66"/>
    </row>
    <row r="3995" spans="1:11" ht="12.75" x14ac:dyDescent="0.2">
      <c r="A3995" s="66"/>
      <c r="B3995" s="66"/>
      <c r="C3995" s="67"/>
      <c r="D3995" s="67"/>
      <c r="E3995" s="67"/>
      <c r="F3995" s="66"/>
      <c r="G3995" s="68"/>
      <c r="H3995" s="68"/>
      <c r="I3995" s="69"/>
      <c r="J3995" s="66"/>
      <c r="K3995" s="66"/>
    </row>
    <row r="3996" spans="1:11" ht="12.75" x14ac:dyDescent="0.2">
      <c r="A3996" s="66"/>
      <c r="B3996" s="66"/>
      <c r="C3996" s="67"/>
      <c r="D3996" s="67"/>
      <c r="E3996" s="67"/>
      <c r="F3996" s="66"/>
      <c r="G3996" s="68"/>
      <c r="H3996" s="68"/>
      <c r="I3996" s="69"/>
      <c r="J3996" s="66"/>
      <c r="K3996" s="66"/>
    </row>
    <row r="3997" spans="1:11" ht="12.75" x14ac:dyDescent="0.2">
      <c r="A3997" s="66"/>
      <c r="B3997" s="66"/>
      <c r="C3997" s="67"/>
      <c r="D3997" s="67"/>
      <c r="E3997" s="67"/>
      <c r="F3997" s="66"/>
      <c r="G3997" s="68"/>
      <c r="H3997" s="68"/>
      <c r="I3997" s="69"/>
      <c r="J3997" s="66"/>
      <c r="K3997" s="66"/>
    </row>
    <row r="3998" spans="1:11" ht="12.75" x14ac:dyDescent="0.2">
      <c r="A3998" s="66"/>
      <c r="B3998" s="66"/>
      <c r="C3998" s="67"/>
      <c r="D3998" s="67"/>
      <c r="E3998" s="67"/>
      <c r="F3998" s="66"/>
      <c r="G3998" s="68"/>
      <c r="H3998" s="68"/>
      <c r="I3998" s="76"/>
      <c r="J3998" s="66"/>
      <c r="K3998" s="66"/>
    </row>
    <row r="3999" spans="1:11" ht="12.75" x14ac:dyDescent="0.2">
      <c r="A3999" s="66"/>
      <c r="B3999" s="66"/>
      <c r="C3999" s="67"/>
      <c r="D3999" s="67"/>
      <c r="E3999" s="67"/>
      <c r="F3999" s="66"/>
      <c r="G3999" s="68"/>
      <c r="H3999" s="68"/>
      <c r="I3999" s="69"/>
      <c r="J3999" s="66"/>
      <c r="K3999" s="66"/>
    </row>
    <row r="4000" spans="1:11" ht="12.75" x14ac:dyDescent="0.2">
      <c r="A4000" s="66"/>
      <c r="B4000" s="66"/>
      <c r="C4000" s="67"/>
      <c r="D4000" s="67"/>
      <c r="E4000" s="67"/>
      <c r="F4000" s="66"/>
      <c r="G4000" s="68"/>
      <c r="H4000" s="68"/>
      <c r="I4000" s="77"/>
      <c r="J4000" s="66"/>
      <c r="K4000" s="66"/>
    </row>
    <row r="4001" spans="1:11" ht="12.75" x14ac:dyDescent="0.2">
      <c r="A4001" s="66"/>
      <c r="B4001" s="66"/>
      <c r="C4001" s="67"/>
      <c r="D4001" s="67"/>
      <c r="E4001" s="67"/>
      <c r="F4001" s="66"/>
      <c r="G4001" s="68"/>
      <c r="H4001" s="68"/>
      <c r="I4001" s="69"/>
      <c r="J4001" s="66"/>
      <c r="K4001" s="66"/>
    </row>
    <row r="4002" spans="1:11" ht="12.75" x14ac:dyDescent="0.2">
      <c r="A4002" s="66"/>
      <c r="B4002" s="66"/>
      <c r="C4002" s="67"/>
      <c r="D4002" s="67"/>
      <c r="E4002" s="67"/>
      <c r="F4002" s="66"/>
      <c r="G4002" s="68"/>
      <c r="H4002" s="68"/>
      <c r="I4002" s="69"/>
      <c r="J4002" s="66"/>
      <c r="K4002" s="66"/>
    </row>
    <row r="4003" spans="1:11" ht="12.75" x14ac:dyDescent="0.2">
      <c r="A4003" s="66"/>
      <c r="B4003" s="66"/>
      <c r="C4003" s="67"/>
      <c r="D4003" s="67"/>
      <c r="E4003" s="67"/>
      <c r="F4003" s="66"/>
      <c r="G4003" s="68"/>
      <c r="H4003" s="68"/>
      <c r="I4003" s="69"/>
      <c r="J4003" s="66"/>
      <c r="K4003" s="66"/>
    </row>
    <row r="4004" spans="1:11" ht="12.75" x14ac:dyDescent="0.2">
      <c r="A4004" s="66"/>
      <c r="B4004" s="66"/>
      <c r="C4004" s="67"/>
      <c r="D4004" s="67"/>
      <c r="E4004" s="67"/>
      <c r="F4004" s="66"/>
      <c r="G4004" s="68"/>
      <c r="H4004" s="68"/>
      <c r="I4004" s="69"/>
      <c r="J4004" s="66"/>
      <c r="K4004" s="66"/>
    </row>
    <row r="4005" spans="1:11" ht="12.75" x14ac:dyDescent="0.2">
      <c r="A4005" s="66"/>
      <c r="B4005" s="66"/>
      <c r="C4005" s="67"/>
      <c r="D4005" s="67"/>
      <c r="E4005" s="67"/>
      <c r="F4005" s="66"/>
      <c r="G4005" s="68"/>
      <c r="H4005" s="68"/>
      <c r="I4005" s="69"/>
      <c r="J4005" s="66"/>
      <c r="K4005" s="66"/>
    </row>
    <row r="4006" spans="1:11" ht="12.75" x14ac:dyDescent="0.2">
      <c r="A4006" s="66"/>
      <c r="B4006" s="66"/>
      <c r="C4006" s="67"/>
      <c r="D4006" s="67"/>
      <c r="E4006" s="67"/>
      <c r="F4006" s="66"/>
      <c r="G4006" s="68"/>
      <c r="H4006" s="68"/>
      <c r="I4006" s="69"/>
      <c r="J4006" s="66"/>
      <c r="K4006" s="66"/>
    </row>
    <row r="4007" spans="1:11" ht="12.75" x14ac:dyDescent="0.2">
      <c r="A4007" s="66"/>
      <c r="B4007" s="66"/>
      <c r="C4007" s="67"/>
      <c r="D4007" s="67"/>
      <c r="E4007" s="67"/>
      <c r="F4007" s="66"/>
      <c r="G4007" s="68"/>
      <c r="H4007" s="68"/>
      <c r="I4007" s="69"/>
      <c r="J4007" s="66"/>
      <c r="K4007" s="66"/>
    </row>
    <row r="4008" spans="1:11" ht="12.75" x14ac:dyDescent="0.2">
      <c r="A4008" s="66"/>
      <c r="B4008" s="66"/>
      <c r="C4008" s="67"/>
      <c r="D4008" s="67"/>
      <c r="E4008" s="67"/>
      <c r="F4008" s="66"/>
      <c r="G4008" s="68"/>
      <c r="H4008" s="68"/>
      <c r="I4008" s="69"/>
      <c r="J4008" s="66"/>
      <c r="K4008" s="66"/>
    </row>
    <row r="4009" spans="1:11" ht="12.75" x14ac:dyDescent="0.2">
      <c r="A4009" s="66"/>
      <c r="B4009" s="66"/>
      <c r="C4009" s="67"/>
      <c r="D4009" s="67"/>
      <c r="E4009" s="67"/>
      <c r="F4009" s="66"/>
      <c r="G4009" s="68"/>
      <c r="H4009" s="68"/>
      <c r="I4009" s="69"/>
      <c r="J4009" s="66"/>
      <c r="K4009" s="66"/>
    </row>
    <row r="4010" spans="1:11" ht="12.75" x14ac:dyDescent="0.2">
      <c r="A4010" s="66"/>
      <c r="B4010" s="66"/>
      <c r="C4010" s="67"/>
      <c r="D4010" s="67"/>
      <c r="E4010" s="67"/>
      <c r="F4010" s="66"/>
      <c r="G4010" s="68"/>
      <c r="H4010" s="68"/>
      <c r="I4010" s="69"/>
      <c r="J4010" s="66"/>
      <c r="K4010" s="66"/>
    </row>
    <row r="4011" spans="1:11" ht="12.75" x14ac:dyDescent="0.2">
      <c r="A4011" s="66"/>
      <c r="B4011" s="66"/>
      <c r="C4011" s="67"/>
      <c r="D4011" s="67"/>
      <c r="E4011" s="67"/>
      <c r="F4011" s="66"/>
      <c r="G4011" s="68"/>
      <c r="H4011" s="68"/>
      <c r="I4011" s="69"/>
      <c r="J4011" s="66"/>
      <c r="K4011" s="66"/>
    </row>
    <row r="4012" spans="1:11" ht="12.75" x14ac:dyDescent="0.2">
      <c r="A4012" s="66"/>
      <c r="B4012" s="66"/>
      <c r="C4012" s="67"/>
      <c r="D4012" s="67"/>
      <c r="E4012" s="67"/>
      <c r="F4012" s="66"/>
      <c r="G4012" s="68"/>
      <c r="H4012" s="68"/>
      <c r="I4012" s="69"/>
      <c r="J4012" s="66"/>
      <c r="K4012" s="66"/>
    </row>
    <row r="4013" spans="1:11" ht="12.75" x14ac:dyDescent="0.2">
      <c r="A4013" s="66"/>
      <c r="B4013" s="66"/>
      <c r="C4013" s="67"/>
      <c r="D4013" s="67"/>
      <c r="E4013" s="67"/>
      <c r="F4013" s="66"/>
      <c r="G4013" s="68"/>
      <c r="H4013" s="68"/>
      <c r="I4013" s="69"/>
      <c r="J4013" s="66"/>
      <c r="K4013" s="66"/>
    </row>
    <row r="4014" spans="1:11" ht="12.75" x14ac:dyDescent="0.2">
      <c r="A4014" s="66"/>
      <c r="B4014" s="66"/>
      <c r="C4014" s="67"/>
      <c r="D4014" s="67"/>
      <c r="E4014" s="67"/>
      <c r="F4014" s="66"/>
      <c r="G4014" s="68"/>
      <c r="H4014" s="68"/>
      <c r="I4014" s="69"/>
      <c r="J4014" s="66"/>
      <c r="K4014" s="66"/>
    </row>
    <row r="4015" spans="1:11" ht="12.75" x14ac:dyDescent="0.2">
      <c r="A4015" s="66"/>
      <c r="B4015" s="66"/>
      <c r="C4015" s="67"/>
      <c r="D4015" s="67"/>
      <c r="E4015" s="67"/>
      <c r="F4015" s="66"/>
      <c r="G4015" s="68"/>
      <c r="H4015" s="68"/>
      <c r="I4015" s="69"/>
      <c r="J4015" s="66"/>
      <c r="K4015" s="66"/>
    </row>
    <row r="4016" spans="1:11" ht="12.75" x14ac:dyDescent="0.2">
      <c r="A4016" s="66"/>
      <c r="B4016" s="66"/>
      <c r="C4016" s="67"/>
      <c r="D4016" s="67"/>
      <c r="E4016" s="67"/>
      <c r="F4016" s="66"/>
      <c r="G4016" s="68"/>
      <c r="H4016" s="68"/>
      <c r="I4016" s="69"/>
      <c r="J4016" s="66"/>
      <c r="K4016" s="66"/>
    </row>
    <row r="4017" spans="1:11" ht="12.75" x14ac:dyDescent="0.2">
      <c r="A4017" s="66"/>
      <c r="B4017" s="66"/>
      <c r="C4017" s="67"/>
      <c r="D4017" s="67"/>
      <c r="E4017" s="67"/>
      <c r="F4017" s="66"/>
      <c r="G4017" s="68"/>
      <c r="H4017" s="68"/>
      <c r="I4017" s="69"/>
      <c r="J4017" s="66"/>
      <c r="K4017" s="66"/>
    </row>
    <row r="4018" spans="1:11" ht="12.75" x14ac:dyDescent="0.2">
      <c r="A4018" s="66"/>
      <c r="B4018" s="66"/>
      <c r="C4018" s="67"/>
      <c r="D4018" s="67"/>
      <c r="E4018" s="67"/>
      <c r="F4018" s="66"/>
      <c r="G4018" s="68"/>
      <c r="H4018" s="68"/>
      <c r="I4018" s="69"/>
      <c r="J4018" s="66"/>
      <c r="K4018" s="66"/>
    </row>
    <row r="4019" spans="1:11" ht="12.75" x14ac:dyDescent="0.2">
      <c r="A4019" s="66"/>
      <c r="B4019" s="66"/>
      <c r="C4019" s="67"/>
      <c r="D4019" s="67"/>
      <c r="E4019" s="67"/>
      <c r="F4019" s="66"/>
      <c r="G4019" s="68"/>
      <c r="H4019" s="68"/>
      <c r="I4019" s="77"/>
      <c r="J4019" s="66"/>
      <c r="K4019" s="66"/>
    </row>
    <row r="4020" spans="1:11" ht="12.75" x14ac:dyDescent="0.2">
      <c r="A4020" s="66"/>
      <c r="B4020" s="66"/>
      <c r="C4020" s="67"/>
      <c r="D4020" s="67"/>
      <c r="E4020" s="67"/>
      <c r="F4020" s="66"/>
      <c r="G4020" s="68"/>
      <c r="H4020" s="68"/>
      <c r="I4020" s="77"/>
      <c r="J4020" s="66"/>
      <c r="K4020" s="66"/>
    </row>
    <row r="4021" spans="1:11" ht="12.75" x14ac:dyDescent="0.2">
      <c r="A4021" s="66"/>
      <c r="B4021" s="66"/>
      <c r="C4021" s="67"/>
      <c r="D4021" s="67"/>
      <c r="E4021" s="67"/>
      <c r="F4021" s="66"/>
      <c r="G4021" s="68"/>
      <c r="H4021" s="68"/>
      <c r="I4021" s="69"/>
      <c r="J4021" s="66"/>
      <c r="K4021" s="66"/>
    </row>
    <row r="4022" spans="1:11" ht="12.75" x14ac:dyDescent="0.2">
      <c r="A4022" s="66"/>
      <c r="B4022" s="66"/>
      <c r="C4022" s="67"/>
      <c r="D4022" s="67"/>
      <c r="E4022" s="67"/>
      <c r="F4022" s="66"/>
      <c r="G4022" s="68"/>
      <c r="H4022" s="68"/>
      <c r="I4022" s="69"/>
      <c r="J4022" s="66"/>
      <c r="K4022" s="66"/>
    </row>
    <row r="4023" spans="1:11" ht="12.75" x14ac:dyDescent="0.2">
      <c r="A4023" s="66"/>
      <c r="B4023" s="66"/>
      <c r="C4023" s="67"/>
      <c r="D4023" s="67"/>
      <c r="E4023" s="67"/>
      <c r="F4023" s="66"/>
      <c r="G4023" s="68"/>
      <c r="H4023" s="68"/>
      <c r="I4023" s="69"/>
      <c r="J4023" s="66"/>
      <c r="K4023" s="66"/>
    </row>
    <row r="4024" spans="1:11" ht="12.75" x14ac:dyDescent="0.2">
      <c r="A4024" s="66"/>
      <c r="B4024" s="66"/>
      <c r="C4024" s="67"/>
      <c r="D4024" s="67"/>
      <c r="E4024" s="67"/>
      <c r="F4024" s="66"/>
      <c r="G4024" s="68"/>
      <c r="H4024" s="68"/>
      <c r="I4024" s="69"/>
      <c r="J4024" s="66"/>
      <c r="K4024" s="66"/>
    </row>
    <row r="4025" spans="1:11" ht="12.75" x14ac:dyDescent="0.2">
      <c r="A4025" s="66"/>
      <c r="B4025" s="66"/>
      <c r="C4025" s="67"/>
      <c r="D4025" s="67"/>
      <c r="E4025" s="67"/>
      <c r="F4025" s="66"/>
      <c r="G4025" s="68"/>
      <c r="H4025" s="68"/>
      <c r="I4025" s="69"/>
      <c r="J4025" s="66"/>
      <c r="K4025" s="66"/>
    </row>
    <row r="4026" spans="1:11" ht="12.75" x14ac:dyDescent="0.2">
      <c r="A4026" s="66"/>
      <c r="B4026" s="66"/>
      <c r="C4026" s="67"/>
      <c r="D4026" s="67"/>
      <c r="E4026" s="67"/>
      <c r="F4026" s="66"/>
      <c r="G4026" s="68"/>
      <c r="H4026" s="68"/>
      <c r="I4026" s="69"/>
      <c r="J4026" s="66"/>
      <c r="K4026" s="66"/>
    </row>
    <row r="4027" spans="1:11" ht="12.75" x14ac:dyDescent="0.2">
      <c r="A4027" s="66"/>
      <c r="B4027" s="66"/>
      <c r="C4027" s="67"/>
      <c r="D4027" s="67"/>
      <c r="E4027" s="67"/>
      <c r="F4027" s="66"/>
      <c r="G4027" s="68"/>
      <c r="H4027" s="68"/>
      <c r="I4027" s="69"/>
      <c r="J4027" s="66"/>
      <c r="K4027" s="66"/>
    </row>
    <row r="4028" spans="1:11" ht="12.75" x14ac:dyDescent="0.2">
      <c r="A4028" s="66"/>
      <c r="B4028" s="66"/>
      <c r="C4028" s="67"/>
      <c r="D4028" s="67"/>
      <c r="E4028" s="67"/>
      <c r="F4028" s="66"/>
      <c r="G4028" s="68"/>
      <c r="H4028" s="68"/>
      <c r="I4028" s="69"/>
      <c r="J4028" s="66"/>
      <c r="K4028" s="66"/>
    </row>
    <row r="4029" spans="1:11" ht="12.75" x14ac:dyDescent="0.2">
      <c r="A4029" s="66"/>
      <c r="B4029" s="66"/>
      <c r="C4029" s="67"/>
      <c r="D4029" s="67"/>
      <c r="E4029" s="67"/>
      <c r="F4029" s="66"/>
      <c r="G4029" s="68"/>
      <c r="H4029" s="68"/>
      <c r="I4029" s="69"/>
      <c r="J4029" s="66"/>
      <c r="K4029" s="66"/>
    </row>
    <row r="4030" spans="1:11" ht="12.75" x14ac:dyDescent="0.2">
      <c r="A4030" s="66"/>
      <c r="B4030" s="66"/>
      <c r="C4030" s="67"/>
      <c r="D4030" s="67"/>
      <c r="E4030" s="67"/>
      <c r="F4030" s="66"/>
      <c r="G4030" s="68"/>
      <c r="H4030" s="68"/>
      <c r="I4030" s="69"/>
      <c r="J4030" s="66"/>
      <c r="K4030" s="66"/>
    </row>
    <row r="4031" spans="1:11" ht="12.75" x14ac:dyDescent="0.2">
      <c r="A4031" s="66"/>
      <c r="B4031" s="66"/>
      <c r="C4031" s="67"/>
      <c r="D4031" s="67"/>
      <c r="E4031" s="67"/>
      <c r="F4031" s="66"/>
      <c r="G4031" s="68"/>
      <c r="H4031" s="68"/>
      <c r="I4031" s="69"/>
      <c r="J4031" s="66"/>
      <c r="K4031" s="66"/>
    </row>
    <row r="4032" spans="1:11" ht="12.75" x14ac:dyDescent="0.2">
      <c r="A4032" s="66"/>
      <c r="B4032" s="66"/>
      <c r="C4032" s="67"/>
      <c r="D4032" s="67"/>
      <c r="E4032" s="67"/>
      <c r="F4032" s="66"/>
      <c r="G4032" s="68"/>
      <c r="H4032" s="68"/>
      <c r="I4032" s="64"/>
      <c r="J4032" s="66"/>
      <c r="K4032" s="66"/>
    </row>
    <row r="4033" spans="1:11" ht="12.75" x14ac:dyDescent="0.2">
      <c r="A4033" s="66"/>
      <c r="B4033" s="66"/>
      <c r="C4033" s="67"/>
      <c r="D4033" s="67"/>
      <c r="E4033" s="67"/>
      <c r="F4033" s="66"/>
      <c r="G4033" s="68"/>
      <c r="H4033" s="68"/>
      <c r="I4033" s="64"/>
      <c r="J4033" s="66"/>
      <c r="K4033" s="66"/>
    </row>
    <row r="4034" spans="1:11" ht="12.75" x14ac:dyDescent="0.2">
      <c r="A4034" s="66"/>
      <c r="B4034" s="66"/>
      <c r="C4034" s="67"/>
      <c r="D4034" s="67"/>
      <c r="E4034" s="67"/>
      <c r="F4034" s="66"/>
      <c r="G4034" s="68"/>
      <c r="H4034" s="68"/>
      <c r="I4034" s="64"/>
      <c r="J4034" s="66"/>
      <c r="K4034" s="66"/>
    </row>
    <row r="4035" spans="1:11" ht="12.75" x14ac:dyDescent="0.2">
      <c r="A4035" s="66"/>
      <c r="B4035" s="66"/>
      <c r="C4035" s="67"/>
      <c r="D4035" s="67"/>
      <c r="E4035" s="67"/>
      <c r="F4035" s="66"/>
      <c r="G4035" s="68"/>
      <c r="H4035" s="68"/>
      <c r="I4035" s="69"/>
      <c r="J4035" s="66"/>
      <c r="K4035" s="66"/>
    </row>
    <row r="4036" spans="1:11" ht="12.75" x14ac:dyDescent="0.2">
      <c r="A4036" s="66"/>
      <c r="B4036" s="66"/>
      <c r="C4036" s="67"/>
      <c r="D4036" s="67"/>
      <c r="E4036" s="67"/>
      <c r="F4036" s="66"/>
      <c r="G4036" s="68"/>
      <c r="H4036" s="68"/>
      <c r="I4036" s="69"/>
      <c r="J4036" s="66"/>
      <c r="K4036" s="66"/>
    </row>
    <row r="4037" spans="1:11" ht="12.75" x14ac:dyDescent="0.2">
      <c r="A4037" s="66"/>
      <c r="B4037" s="66"/>
      <c r="C4037" s="67"/>
      <c r="D4037" s="67"/>
      <c r="E4037" s="67"/>
      <c r="F4037" s="66"/>
      <c r="G4037" s="68"/>
      <c r="H4037" s="68"/>
      <c r="I4037" s="69"/>
      <c r="J4037" s="66"/>
      <c r="K4037" s="66"/>
    </row>
    <row r="4038" spans="1:11" ht="12.75" x14ac:dyDescent="0.2">
      <c r="A4038" s="66"/>
      <c r="B4038" s="66"/>
      <c r="C4038" s="67"/>
      <c r="D4038" s="67"/>
      <c r="E4038" s="67"/>
      <c r="F4038" s="66"/>
      <c r="G4038" s="68"/>
      <c r="H4038" s="68"/>
      <c r="I4038" s="69"/>
      <c r="J4038" s="66"/>
      <c r="K4038" s="66"/>
    </row>
    <row r="4039" spans="1:11" ht="12.75" x14ac:dyDescent="0.2">
      <c r="A4039" s="66"/>
      <c r="B4039" s="66"/>
      <c r="C4039" s="67"/>
      <c r="D4039" s="67"/>
      <c r="E4039" s="67"/>
      <c r="F4039" s="66"/>
      <c r="G4039" s="68"/>
      <c r="H4039" s="68"/>
      <c r="I4039" s="69"/>
      <c r="J4039" s="66"/>
      <c r="K4039" s="66"/>
    </row>
    <row r="4040" spans="1:11" ht="12.75" x14ac:dyDescent="0.2">
      <c r="A4040" s="66"/>
      <c r="B4040" s="66"/>
      <c r="C4040" s="67"/>
      <c r="D4040" s="67"/>
      <c r="E4040" s="67"/>
      <c r="F4040" s="66"/>
      <c r="G4040" s="68"/>
      <c r="H4040" s="68"/>
      <c r="I4040" s="69"/>
      <c r="J4040" s="66"/>
      <c r="K4040" s="66"/>
    </row>
    <row r="4041" spans="1:11" ht="12.75" x14ac:dyDescent="0.2">
      <c r="A4041" s="66"/>
      <c r="B4041" s="66"/>
      <c r="C4041" s="67"/>
      <c r="D4041" s="67"/>
      <c r="E4041" s="67"/>
      <c r="F4041" s="66"/>
      <c r="G4041" s="68"/>
      <c r="H4041" s="68"/>
      <c r="I4041" s="69"/>
      <c r="J4041" s="66"/>
      <c r="K4041" s="66"/>
    </row>
    <row r="4042" spans="1:11" ht="12.75" x14ac:dyDescent="0.2">
      <c r="A4042" s="66"/>
      <c r="B4042" s="66"/>
      <c r="C4042" s="67"/>
      <c r="D4042" s="67"/>
      <c r="E4042" s="67"/>
      <c r="F4042" s="66"/>
      <c r="G4042" s="68"/>
      <c r="H4042" s="68"/>
      <c r="I4042" s="69"/>
      <c r="J4042" s="66"/>
      <c r="K4042" s="66"/>
    </row>
    <row r="4043" spans="1:11" ht="12.75" x14ac:dyDescent="0.2">
      <c r="A4043" s="66"/>
      <c r="B4043" s="66"/>
      <c r="C4043" s="67"/>
      <c r="D4043" s="67"/>
      <c r="E4043" s="67"/>
      <c r="F4043" s="66"/>
      <c r="G4043" s="68"/>
      <c r="H4043" s="68"/>
      <c r="I4043" s="69"/>
      <c r="J4043" s="66"/>
      <c r="K4043" s="66"/>
    </row>
    <row r="4044" spans="1:11" ht="12.75" x14ac:dyDescent="0.2">
      <c r="A4044" s="66"/>
      <c r="B4044" s="66"/>
      <c r="C4044" s="67"/>
      <c r="D4044" s="67"/>
      <c r="E4044" s="67"/>
      <c r="F4044" s="66"/>
      <c r="G4044" s="68"/>
      <c r="H4044" s="68"/>
      <c r="I4044" s="69"/>
      <c r="J4044" s="66"/>
      <c r="K4044" s="66"/>
    </row>
    <row r="4045" spans="1:11" ht="12.75" x14ac:dyDescent="0.2">
      <c r="A4045" s="66"/>
      <c r="B4045" s="66"/>
      <c r="C4045" s="67"/>
      <c r="D4045" s="67"/>
      <c r="E4045" s="67"/>
      <c r="F4045" s="66"/>
      <c r="G4045" s="68"/>
      <c r="H4045" s="68"/>
      <c r="I4045" s="69"/>
      <c r="J4045" s="66"/>
      <c r="K4045" s="66"/>
    </row>
    <row r="4046" spans="1:11" ht="12.75" x14ac:dyDescent="0.2">
      <c r="A4046" s="66"/>
      <c r="B4046" s="66"/>
      <c r="C4046" s="67"/>
      <c r="D4046" s="67"/>
      <c r="E4046" s="67"/>
      <c r="F4046" s="66"/>
      <c r="G4046" s="68"/>
      <c r="H4046" s="68"/>
      <c r="I4046" s="69"/>
      <c r="J4046" s="66"/>
      <c r="K4046" s="66"/>
    </row>
    <row r="4047" spans="1:11" ht="12.75" x14ac:dyDescent="0.2">
      <c r="A4047" s="66"/>
      <c r="B4047" s="66"/>
      <c r="C4047" s="67"/>
      <c r="D4047" s="67"/>
      <c r="E4047" s="67"/>
      <c r="F4047" s="66"/>
      <c r="G4047" s="68"/>
      <c r="H4047" s="68"/>
      <c r="I4047" s="69"/>
      <c r="J4047" s="66"/>
      <c r="K4047" s="66"/>
    </row>
    <row r="4048" spans="1:11" ht="12.75" x14ac:dyDescent="0.2">
      <c r="A4048" s="66"/>
      <c r="B4048" s="66"/>
      <c r="C4048" s="67"/>
      <c r="D4048" s="67"/>
      <c r="E4048" s="67"/>
      <c r="F4048" s="66"/>
      <c r="G4048" s="68"/>
      <c r="H4048" s="68"/>
      <c r="I4048" s="77"/>
      <c r="J4048" s="66"/>
      <c r="K4048" s="66"/>
    </row>
    <row r="4049" spans="1:11" ht="12.75" x14ac:dyDescent="0.2">
      <c r="A4049" s="66"/>
      <c r="B4049" s="66"/>
      <c r="C4049" s="67"/>
      <c r="D4049" s="67"/>
      <c r="E4049" s="67"/>
      <c r="F4049" s="66"/>
      <c r="G4049" s="68"/>
      <c r="H4049" s="68"/>
      <c r="I4049" s="69"/>
      <c r="J4049" s="66"/>
      <c r="K4049" s="66"/>
    </row>
    <row r="4050" spans="1:11" ht="12.75" x14ac:dyDescent="0.2">
      <c r="A4050" s="66"/>
      <c r="B4050" s="66"/>
      <c r="C4050" s="67"/>
      <c r="D4050" s="67"/>
      <c r="E4050" s="67"/>
      <c r="F4050" s="66"/>
      <c r="G4050" s="68"/>
      <c r="H4050" s="68"/>
      <c r="I4050" s="69"/>
      <c r="J4050" s="66"/>
      <c r="K4050" s="66"/>
    </row>
    <row r="4051" spans="1:11" ht="12.75" x14ac:dyDescent="0.2">
      <c r="A4051" s="66"/>
      <c r="B4051" s="66"/>
      <c r="C4051" s="67"/>
      <c r="D4051" s="67"/>
      <c r="E4051" s="67"/>
      <c r="F4051" s="66"/>
      <c r="G4051" s="68"/>
      <c r="H4051" s="68"/>
      <c r="I4051" s="69"/>
      <c r="J4051" s="66"/>
      <c r="K4051" s="66"/>
    </row>
    <row r="4052" spans="1:11" ht="12.75" x14ac:dyDescent="0.2">
      <c r="A4052" s="66"/>
      <c r="B4052" s="66"/>
      <c r="C4052" s="67"/>
      <c r="D4052" s="67"/>
      <c r="E4052" s="67"/>
      <c r="F4052" s="66"/>
      <c r="G4052" s="68"/>
      <c r="H4052" s="68"/>
      <c r="I4052" s="69"/>
      <c r="J4052" s="66"/>
      <c r="K4052" s="66"/>
    </row>
    <row r="4053" spans="1:11" ht="12.75" x14ac:dyDescent="0.2">
      <c r="A4053" s="66"/>
      <c r="B4053" s="66"/>
      <c r="C4053" s="67"/>
      <c r="D4053" s="67"/>
      <c r="E4053" s="67"/>
      <c r="F4053" s="66"/>
      <c r="G4053" s="68"/>
      <c r="H4053" s="68"/>
      <c r="I4053" s="69"/>
      <c r="J4053" s="66"/>
      <c r="K4053" s="66"/>
    </row>
    <row r="4054" spans="1:11" ht="12.75" x14ac:dyDescent="0.2">
      <c r="A4054" s="66"/>
      <c r="B4054" s="66"/>
      <c r="C4054" s="67"/>
      <c r="D4054" s="67"/>
      <c r="E4054" s="67"/>
      <c r="F4054" s="66"/>
      <c r="G4054" s="68"/>
      <c r="H4054" s="68"/>
      <c r="I4054" s="69"/>
      <c r="J4054" s="66"/>
      <c r="K4054" s="66"/>
    </row>
    <row r="4055" spans="1:11" ht="12.75" x14ac:dyDescent="0.2">
      <c r="A4055" s="66"/>
      <c r="B4055" s="66"/>
      <c r="C4055" s="67"/>
      <c r="D4055" s="67"/>
      <c r="E4055" s="67"/>
      <c r="F4055" s="66"/>
      <c r="G4055" s="68"/>
      <c r="H4055" s="68"/>
      <c r="I4055" s="69"/>
      <c r="J4055" s="66"/>
      <c r="K4055" s="66"/>
    </row>
    <row r="4056" spans="1:11" ht="12.75" x14ac:dyDescent="0.2">
      <c r="A4056" s="66"/>
      <c r="B4056" s="66"/>
      <c r="C4056" s="67"/>
      <c r="D4056" s="67"/>
      <c r="E4056" s="67"/>
      <c r="F4056" s="66"/>
      <c r="G4056" s="68"/>
      <c r="H4056" s="68"/>
      <c r="I4056" s="69"/>
      <c r="J4056" s="66"/>
      <c r="K4056" s="66"/>
    </row>
    <row r="4057" spans="1:11" ht="12.75" x14ac:dyDescent="0.2">
      <c r="A4057" s="66"/>
      <c r="B4057" s="66"/>
      <c r="C4057" s="67"/>
      <c r="D4057" s="67"/>
      <c r="E4057" s="67"/>
      <c r="F4057" s="66"/>
      <c r="G4057" s="68"/>
      <c r="H4057" s="68"/>
      <c r="I4057" s="69"/>
      <c r="J4057" s="66"/>
      <c r="K4057" s="66"/>
    </row>
    <row r="4058" spans="1:11" ht="12.75" x14ac:dyDescent="0.2">
      <c r="A4058" s="66"/>
      <c r="B4058" s="66"/>
      <c r="C4058" s="67"/>
      <c r="D4058" s="67"/>
      <c r="E4058" s="67"/>
      <c r="F4058" s="66"/>
      <c r="G4058" s="68"/>
      <c r="H4058" s="68"/>
      <c r="I4058" s="69"/>
      <c r="J4058" s="66"/>
      <c r="K4058" s="66"/>
    </row>
    <row r="4059" spans="1:11" ht="12.75" x14ac:dyDescent="0.2">
      <c r="A4059" s="66"/>
      <c r="B4059" s="66"/>
      <c r="C4059" s="67"/>
      <c r="D4059" s="67"/>
      <c r="E4059" s="67"/>
      <c r="F4059" s="66"/>
      <c r="G4059" s="68"/>
      <c r="H4059" s="68"/>
      <c r="I4059" s="69"/>
      <c r="J4059" s="66"/>
      <c r="K4059" s="66"/>
    </row>
    <row r="4060" spans="1:11" ht="12.75" x14ac:dyDescent="0.2">
      <c r="A4060" s="66"/>
      <c r="B4060" s="66"/>
      <c r="C4060" s="67"/>
      <c r="D4060" s="67"/>
      <c r="E4060" s="67"/>
      <c r="F4060" s="66"/>
      <c r="G4060" s="68"/>
      <c r="H4060" s="68"/>
      <c r="I4060" s="69"/>
      <c r="J4060" s="66"/>
      <c r="K4060" s="66"/>
    </row>
    <row r="4061" spans="1:11" ht="12.75" x14ac:dyDescent="0.2">
      <c r="A4061" s="66"/>
      <c r="B4061" s="66"/>
      <c r="C4061" s="67"/>
      <c r="D4061" s="67"/>
      <c r="E4061" s="67"/>
      <c r="F4061" s="66"/>
      <c r="G4061" s="68"/>
      <c r="H4061" s="68"/>
      <c r="I4061" s="69"/>
      <c r="J4061" s="66"/>
      <c r="K4061" s="66"/>
    </row>
    <row r="4062" spans="1:11" ht="12.75" x14ac:dyDescent="0.2">
      <c r="A4062" s="66"/>
      <c r="B4062" s="66"/>
      <c r="C4062" s="67"/>
      <c r="D4062" s="67"/>
      <c r="E4062" s="67"/>
      <c r="F4062" s="66"/>
      <c r="G4062" s="68"/>
      <c r="H4062" s="68"/>
      <c r="I4062" s="69"/>
      <c r="J4062" s="66"/>
      <c r="K4062" s="66"/>
    </row>
    <row r="4063" spans="1:11" ht="12.75" x14ac:dyDescent="0.2">
      <c r="A4063" s="66"/>
      <c r="B4063" s="66"/>
      <c r="C4063" s="67"/>
      <c r="D4063" s="67"/>
      <c r="E4063" s="67"/>
      <c r="F4063" s="66"/>
      <c r="G4063" s="68"/>
      <c r="H4063" s="68"/>
      <c r="I4063" s="69"/>
      <c r="J4063" s="66"/>
      <c r="K4063" s="66"/>
    </row>
    <row r="4064" spans="1:11" ht="12.75" x14ac:dyDescent="0.2">
      <c r="A4064" s="66"/>
      <c r="B4064" s="66"/>
      <c r="C4064" s="67"/>
      <c r="D4064" s="67"/>
      <c r="E4064" s="67"/>
      <c r="F4064" s="66"/>
      <c r="G4064" s="68"/>
      <c r="H4064" s="68"/>
      <c r="I4064" s="69"/>
      <c r="J4064" s="66"/>
      <c r="K4064" s="66"/>
    </row>
    <row r="4065" spans="1:11" ht="12.75" x14ac:dyDescent="0.2">
      <c r="A4065" s="66"/>
      <c r="B4065" s="66"/>
      <c r="C4065" s="67"/>
      <c r="D4065" s="67"/>
      <c r="E4065" s="67"/>
      <c r="F4065" s="66"/>
      <c r="G4065" s="68"/>
      <c r="H4065" s="68"/>
      <c r="I4065" s="69"/>
      <c r="J4065" s="66"/>
      <c r="K4065" s="66"/>
    </row>
    <row r="4066" spans="1:11" ht="12.75" x14ac:dyDescent="0.2">
      <c r="A4066" s="66"/>
      <c r="B4066" s="66"/>
      <c r="C4066" s="67"/>
      <c r="D4066" s="67"/>
      <c r="E4066" s="67"/>
      <c r="F4066" s="66"/>
      <c r="G4066" s="68"/>
      <c r="H4066" s="68"/>
      <c r="I4066" s="69"/>
      <c r="J4066" s="66"/>
      <c r="K4066" s="66"/>
    </row>
    <row r="4067" spans="1:11" ht="12.75" x14ac:dyDescent="0.2">
      <c r="A4067" s="66"/>
      <c r="B4067" s="66"/>
      <c r="C4067" s="67"/>
      <c r="D4067" s="67"/>
      <c r="E4067" s="67"/>
      <c r="F4067" s="66"/>
      <c r="G4067" s="68"/>
      <c r="H4067" s="68"/>
      <c r="I4067" s="69"/>
      <c r="J4067" s="66"/>
      <c r="K4067" s="66"/>
    </row>
    <row r="4068" spans="1:11" ht="12.75" x14ac:dyDescent="0.2">
      <c r="A4068" s="66"/>
      <c r="B4068" s="66"/>
      <c r="C4068" s="67"/>
      <c r="D4068" s="67"/>
      <c r="E4068" s="67"/>
      <c r="F4068" s="66"/>
      <c r="G4068" s="68"/>
      <c r="H4068" s="68"/>
      <c r="I4068" s="69"/>
      <c r="J4068" s="66"/>
      <c r="K4068" s="66"/>
    </row>
    <row r="4069" spans="1:11" ht="12.75" x14ac:dyDescent="0.2">
      <c r="A4069" s="66"/>
      <c r="B4069" s="66"/>
      <c r="C4069" s="67"/>
      <c r="D4069" s="67"/>
      <c r="E4069" s="67"/>
      <c r="F4069" s="66"/>
      <c r="G4069" s="68"/>
      <c r="H4069" s="68"/>
      <c r="I4069" s="69"/>
      <c r="J4069" s="66"/>
      <c r="K4069" s="66"/>
    </row>
    <row r="4070" spans="1:11" ht="12.75" x14ac:dyDescent="0.2">
      <c r="A4070" s="66"/>
      <c r="B4070" s="66"/>
      <c r="C4070" s="67"/>
      <c r="D4070" s="67"/>
      <c r="E4070" s="67"/>
      <c r="F4070" s="66"/>
      <c r="G4070" s="68"/>
      <c r="H4070" s="68"/>
      <c r="I4070" s="69"/>
      <c r="J4070" s="66"/>
      <c r="K4070" s="66"/>
    </row>
    <row r="4071" spans="1:11" ht="12.75" x14ac:dyDescent="0.2">
      <c r="A4071" s="66"/>
      <c r="B4071" s="66"/>
      <c r="C4071" s="67"/>
      <c r="D4071" s="67"/>
      <c r="E4071" s="67"/>
      <c r="F4071" s="66"/>
      <c r="G4071" s="68"/>
      <c r="H4071" s="68"/>
      <c r="I4071" s="77"/>
      <c r="J4071" s="66"/>
      <c r="K4071" s="66"/>
    </row>
    <row r="4072" spans="1:11" ht="12.75" x14ac:dyDescent="0.2">
      <c r="A4072" s="66"/>
      <c r="B4072" s="66"/>
      <c r="C4072" s="67"/>
      <c r="D4072" s="67"/>
      <c r="E4072" s="67"/>
      <c r="F4072" s="66"/>
      <c r="G4072" s="68"/>
      <c r="H4072" s="68"/>
      <c r="I4072" s="69"/>
      <c r="J4072" s="66"/>
      <c r="K4072" s="66"/>
    </row>
    <row r="4073" spans="1:11" ht="12.75" x14ac:dyDescent="0.2">
      <c r="A4073" s="66"/>
      <c r="B4073" s="66"/>
      <c r="C4073" s="67"/>
      <c r="D4073" s="67"/>
      <c r="E4073" s="67"/>
      <c r="F4073" s="66"/>
      <c r="G4073" s="68"/>
      <c r="H4073" s="68"/>
      <c r="I4073" s="69"/>
      <c r="J4073" s="66"/>
      <c r="K4073" s="66"/>
    </row>
    <row r="4074" spans="1:11" ht="12.75" x14ac:dyDescent="0.2">
      <c r="A4074" s="66"/>
      <c r="B4074" s="66"/>
      <c r="C4074" s="67"/>
      <c r="D4074" s="67"/>
      <c r="E4074" s="67"/>
      <c r="F4074" s="66"/>
      <c r="G4074" s="68"/>
      <c r="H4074" s="68"/>
      <c r="I4074" s="69"/>
      <c r="J4074" s="66"/>
      <c r="K4074" s="66"/>
    </row>
    <row r="4075" spans="1:11" ht="12.75" x14ac:dyDescent="0.2">
      <c r="A4075" s="66"/>
      <c r="B4075" s="66"/>
      <c r="C4075" s="67"/>
      <c r="D4075" s="67"/>
      <c r="E4075" s="67"/>
      <c r="F4075" s="66"/>
      <c r="G4075" s="68"/>
      <c r="H4075" s="68"/>
      <c r="I4075" s="69"/>
      <c r="J4075" s="66"/>
      <c r="K4075" s="66"/>
    </row>
    <row r="4076" spans="1:11" ht="12.75" x14ac:dyDescent="0.2">
      <c r="A4076" s="66"/>
      <c r="B4076" s="66"/>
      <c r="C4076" s="67"/>
      <c r="D4076" s="67"/>
      <c r="E4076" s="67"/>
      <c r="F4076" s="66"/>
      <c r="G4076" s="68"/>
      <c r="H4076" s="68"/>
      <c r="I4076" s="69"/>
      <c r="J4076" s="66"/>
      <c r="K4076" s="66"/>
    </row>
    <row r="4077" spans="1:11" ht="12.75" x14ac:dyDescent="0.2">
      <c r="A4077" s="66"/>
      <c r="B4077" s="66"/>
      <c r="C4077" s="67"/>
      <c r="D4077" s="67"/>
      <c r="E4077" s="67"/>
      <c r="F4077" s="66"/>
      <c r="G4077" s="68"/>
      <c r="H4077" s="68"/>
      <c r="I4077" s="69"/>
      <c r="J4077" s="66"/>
      <c r="K4077" s="66"/>
    </row>
    <row r="4078" spans="1:11" ht="12.75" x14ac:dyDescent="0.2">
      <c r="A4078" s="66"/>
      <c r="B4078" s="66"/>
      <c r="C4078" s="67"/>
      <c r="D4078" s="67"/>
      <c r="E4078" s="67"/>
      <c r="F4078" s="66"/>
      <c r="G4078" s="68"/>
      <c r="H4078" s="68"/>
      <c r="I4078" s="69"/>
      <c r="J4078" s="66"/>
      <c r="K4078" s="66"/>
    </row>
    <row r="4079" spans="1:11" ht="12.75" x14ac:dyDescent="0.2">
      <c r="A4079" s="66"/>
      <c r="B4079" s="66"/>
      <c r="C4079" s="67"/>
      <c r="D4079" s="67"/>
      <c r="E4079" s="67"/>
      <c r="F4079" s="66"/>
      <c r="G4079" s="68"/>
      <c r="H4079" s="68"/>
      <c r="I4079" s="69"/>
      <c r="J4079" s="66"/>
      <c r="K4079" s="66"/>
    </row>
    <row r="4080" spans="1:11" ht="12.75" x14ac:dyDescent="0.2">
      <c r="A4080" s="66"/>
      <c r="B4080" s="66"/>
      <c r="C4080" s="67"/>
      <c r="D4080" s="67"/>
      <c r="E4080" s="67"/>
      <c r="F4080" s="66"/>
      <c r="G4080" s="68"/>
      <c r="H4080" s="68"/>
      <c r="I4080" s="69"/>
      <c r="J4080" s="66"/>
      <c r="K4080" s="66"/>
    </row>
    <row r="4081" spans="1:11" ht="12.75" x14ac:dyDescent="0.2">
      <c r="A4081" s="66"/>
      <c r="B4081" s="66"/>
      <c r="C4081" s="67"/>
      <c r="D4081" s="67"/>
      <c r="E4081" s="67"/>
      <c r="F4081" s="66"/>
      <c r="G4081" s="68"/>
      <c r="H4081" s="68"/>
      <c r="I4081" s="69"/>
      <c r="J4081" s="66"/>
      <c r="K4081" s="66"/>
    </row>
    <row r="4082" spans="1:11" ht="12.75" x14ac:dyDescent="0.2">
      <c r="A4082" s="66"/>
      <c r="B4082" s="66"/>
      <c r="C4082" s="67"/>
      <c r="D4082" s="67"/>
      <c r="E4082" s="67"/>
      <c r="F4082" s="66"/>
      <c r="G4082" s="68"/>
      <c r="H4082" s="68"/>
      <c r="I4082" s="69"/>
      <c r="J4082" s="66"/>
      <c r="K4082" s="66"/>
    </row>
    <row r="4083" spans="1:11" ht="12.75" x14ac:dyDescent="0.2">
      <c r="A4083" s="66"/>
      <c r="B4083" s="66"/>
      <c r="C4083" s="67"/>
      <c r="D4083" s="67"/>
      <c r="E4083" s="67"/>
      <c r="F4083" s="66"/>
      <c r="G4083" s="68"/>
      <c r="H4083" s="68"/>
      <c r="I4083" s="69"/>
      <c r="J4083" s="66"/>
      <c r="K4083" s="66"/>
    </row>
    <row r="4084" spans="1:11" ht="12.75" x14ac:dyDescent="0.2">
      <c r="A4084" s="66"/>
      <c r="B4084" s="66"/>
      <c r="C4084" s="67"/>
      <c r="D4084" s="67"/>
      <c r="E4084" s="67"/>
      <c r="F4084" s="66"/>
      <c r="G4084" s="68"/>
      <c r="H4084" s="68"/>
      <c r="I4084" s="69"/>
      <c r="J4084" s="66"/>
      <c r="K4084" s="66"/>
    </row>
    <row r="4085" spans="1:11" ht="12.75" x14ac:dyDescent="0.2">
      <c r="A4085" s="66"/>
      <c r="B4085" s="66"/>
      <c r="C4085" s="67"/>
      <c r="D4085" s="67"/>
      <c r="E4085" s="67"/>
      <c r="F4085" s="66"/>
      <c r="G4085" s="68"/>
      <c r="H4085" s="68"/>
      <c r="I4085" s="69"/>
      <c r="J4085" s="66"/>
      <c r="K4085" s="66"/>
    </row>
    <row r="4086" spans="1:11" ht="12.75" x14ac:dyDescent="0.2">
      <c r="A4086" s="66"/>
      <c r="B4086" s="66"/>
      <c r="C4086" s="67"/>
      <c r="D4086" s="67"/>
      <c r="E4086" s="67"/>
      <c r="F4086" s="66"/>
      <c r="G4086" s="68"/>
      <c r="H4086" s="68"/>
      <c r="I4086" s="69"/>
      <c r="J4086" s="66"/>
      <c r="K4086" s="66"/>
    </row>
    <row r="4087" spans="1:11" ht="12.75" x14ac:dyDescent="0.2">
      <c r="A4087" s="66"/>
      <c r="B4087" s="66"/>
      <c r="C4087" s="67"/>
      <c r="D4087" s="67"/>
      <c r="E4087" s="67"/>
      <c r="F4087" s="66"/>
      <c r="G4087" s="68"/>
      <c r="H4087" s="68"/>
      <c r="I4087" s="69"/>
      <c r="J4087" s="66"/>
      <c r="K4087" s="66"/>
    </row>
    <row r="4088" spans="1:11" ht="12.75" x14ac:dyDescent="0.2">
      <c r="A4088" s="66"/>
      <c r="B4088" s="66"/>
      <c r="C4088" s="67"/>
      <c r="D4088" s="67"/>
      <c r="E4088" s="67"/>
      <c r="F4088" s="66"/>
      <c r="G4088" s="68"/>
      <c r="H4088" s="68"/>
      <c r="I4088" s="69"/>
      <c r="J4088" s="66"/>
      <c r="K4088" s="66"/>
    </row>
    <row r="4089" spans="1:11" ht="12.75" x14ac:dyDescent="0.2">
      <c r="A4089" s="66"/>
      <c r="B4089" s="66"/>
      <c r="C4089" s="67"/>
      <c r="D4089" s="67"/>
      <c r="E4089" s="67"/>
      <c r="F4089" s="66"/>
      <c r="G4089" s="68"/>
      <c r="H4089" s="68"/>
      <c r="I4089" s="69"/>
      <c r="J4089" s="66"/>
      <c r="K4089" s="66"/>
    </row>
    <row r="4090" spans="1:11" ht="12.75" x14ac:dyDescent="0.2">
      <c r="A4090" s="66"/>
      <c r="B4090" s="66"/>
      <c r="C4090" s="67"/>
      <c r="D4090" s="67"/>
      <c r="E4090" s="67"/>
      <c r="F4090" s="66"/>
      <c r="G4090" s="68"/>
      <c r="H4090" s="68"/>
      <c r="I4090" s="69"/>
      <c r="J4090" s="66"/>
      <c r="K4090" s="66"/>
    </row>
    <row r="4091" spans="1:11" ht="12.75" x14ac:dyDescent="0.2">
      <c r="A4091" s="66"/>
      <c r="B4091" s="66"/>
      <c r="C4091" s="67"/>
      <c r="D4091" s="67"/>
      <c r="E4091" s="67"/>
      <c r="F4091" s="66"/>
      <c r="G4091" s="68"/>
      <c r="H4091" s="68"/>
      <c r="I4091" s="69"/>
      <c r="J4091" s="66"/>
      <c r="K4091" s="66"/>
    </row>
    <row r="4092" spans="1:11" ht="12.75" x14ac:dyDescent="0.2">
      <c r="A4092" s="66"/>
      <c r="B4092" s="66"/>
      <c r="C4092" s="67"/>
      <c r="D4092" s="67"/>
      <c r="E4092" s="67"/>
      <c r="F4092" s="66"/>
      <c r="G4092" s="68"/>
      <c r="H4092" s="68"/>
      <c r="I4092" s="69"/>
      <c r="J4092" s="66"/>
      <c r="K4092" s="66"/>
    </row>
    <row r="4093" spans="1:11" ht="12.75" x14ac:dyDescent="0.2">
      <c r="A4093" s="66"/>
      <c r="B4093" s="66"/>
      <c r="C4093" s="67"/>
      <c r="D4093" s="67"/>
      <c r="E4093" s="67"/>
      <c r="F4093" s="66"/>
      <c r="G4093" s="68"/>
      <c r="H4093" s="68"/>
      <c r="I4093" s="69"/>
      <c r="J4093" s="66"/>
      <c r="K4093" s="66"/>
    </row>
    <row r="4094" spans="1:11" ht="12.75" x14ac:dyDescent="0.2">
      <c r="A4094" s="66"/>
      <c r="B4094" s="66"/>
      <c r="C4094" s="67"/>
      <c r="D4094" s="67"/>
      <c r="E4094" s="67"/>
      <c r="F4094" s="66"/>
      <c r="G4094" s="68"/>
      <c r="H4094" s="68"/>
      <c r="I4094" s="69"/>
      <c r="J4094" s="66"/>
      <c r="K4094" s="66"/>
    </row>
    <row r="4095" spans="1:11" ht="12.75" x14ac:dyDescent="0.2">
      <c r="A4095" s="66"/>
      <c r="B4095" s="66"/>
      <c r="C4095" s="67"/>
      <c r="D4095" s="67"/>
      <c r="E4095" s="67"/>
      <c r="F4095" s="66"/>
      <c r="G4095" s="68"/>
      <c r="H4095" s="68"/>
      <c r="I4095" s="69"/>
      <c r="J4095" s="66"/>
      <c r="K4095" s="66"/>
    </row>
    <row r="4096" spans="1:11" ht="12.75" x14ac:dyDescent="0.2">
      <c r="A4096" s="66"/>
      <c r="B4096" s="66"/>
      <c r="C4096" s="67"/>
      <c r="D4096" s="67"/>
      <c r="E4096" s="67"/>
      <c r="F4096" s="66"/>
      <c r="G4096" s="68"/>
      <c r="H4096" s="68"/>
      <c r="I4096" s="69"/>
      <c r="J4096" s="66"/>
      <c r="K4096" s="66"/>
    </row>
    <row r="4097" spans="1:11" ht="12.75" x14ac:dyDescent="0.2">
      <c r="A4097" s="66"/>
      <c r="B4097" s="66"/>
      <c r="C4097" s="67"/>
      <c r="D4097" s="67"/>
      <c r="E4097" s="67"/>
      <c r="F4097" s="66"/>
      <c r="G4097" s="68"/>
      <c r="H4097" s="68"/>
      <c r="I4097" s="69"/>
      <c r="J4097" s="66"/>
      <c r="K4097" s="66"/>
    </row>
    <row r="4098" spans="1:11" ht="12.75" x14ac:dyDescent="0.2">
      <c r="A4098" s="66"/>
      <c r="B4098" s="66"/>
      <c r="C4098" s="67"/>
      <c r="D4098" s="67"/>
      <c r="E4098" s="67"/>
      <c r="F4098" s="66"/>
      <c r="G4098" s="68"/>
      <c r="H4098" s="68"/>
      <c r="I4098" s="69"/>
      <c r="J4098" s="66"/>
      <c r="K4098" s="66"/>
    </row>
    <row r="4099" spans="1:11" ht="12.75" x14ac:dyDescent="0.2">
      <c r="A4099" s="66"/>
      <c r="B4099" s="66"/>
      <c r="C4099" s="67"/>
      <c r="D4099" s="67"/>
      <c r="E4099" s="67"/>
      <c r="F4099" s="66"/>
      <c r="G4099" s="68"/>
      <c r="H4099" s="68"/>
      <c r="I4099" s="75"/>
      <c r="J4099" s="66"/>
      <c r="K4099" s="66"/>
    </row>
    <row r="4100" spans="1:11" ht="12.75" x14ac:dyDescent="0.2">
      <c r="A4100" s="66"/>
      <c r="B4100" s="66"/>
      <c r="C4100" s="67"/>
      <c r="D4100" s="67"/>
      <c r="E4100" s="67"/>
      <c r="F4100" s="66"/>
      <c r="G4100" s="68"/>
      <c r="H4100" s="68"/>
      <c r="I4100" s="70"/>
      <c r="J4100" s="66"/>
      <c r="K4100" s="66"/>
    </row>
    <row r="4101" spans="1:11" ht="12.75" x14ac:dyDescent="0.2">
      <c r="A4101" s="66"/>
      <c r="B4101" s="66"/>
      <c r="C4101" s="67"/>
      <c r="D4101" s="67"/>
      <c r="E4101" s="67"/>
      <c r="F4101" s="66"/>
      <c r="G4101" s="68"/>
      <c r="H4101" s="68"/>
      <c r="I4101" s="70"/>
      <c r="J4101" s="66"/>
      <c r="K4101" s="66"/>
    </row>
    <row r="4102" spans="1:11" ht="12.75" x14ac:dyDescent="0.2">
      <c r="A4102" s="66"/>
      <c r="B4102" s="66"/>
      <c r="C4102" s="67"/>
      <c r="D4102" s="67"/>
      <c r="E4102" s="67"/>
      <c r="F4102" s="66"/>
      <c r="G4102" s="68"/>
      <c r="H4102" s="68"/>
      <c r="I4102" s="69"/>
      <c r="J4102" s="66"/>
      <c r="K4102" s="66"/>
    </row>
    <row r="4103" spans="1:11" ht="12.75" x14ac:dyDescent="0.2">
      <c r="A4103" s="66"/>
      <c r="B4103" s="66"/>
      <c r="C4103" s="67"/>
      <c r="D4103" s="67"/>
      <c r="E4103" s="67"/>
      <c r="F4103" s="66"/>
      <c r="G4103" s="68"/>
      <c r="H4103" s="68"/>
      <c r="I4103" s="69"/>
      <c r="J4103" s="66"/>
      <c r="K4103" s="66"/>
    </row>
    <row r="4104" spans="1:11" ht="12.75" x14ac:dyDescent="0.2">
      <c r="A4104" s="66"/>
      <c r="B4104" s="66"/>
      <c r="C4104" s="67"/>
      <c r="D4104" s="67"/>
      <c r="E4104" s="67"/>
      <c r="F4104" s="66"/>
      <c r="G4104" s="68"/>
      <c r="H4104" s="68"/>
      <c r="I4104" s="69"/>
      <c r="J4104" s="66"/>
      <c r="K4104" s="66"/>
    </row>
    <row r="4105" spans="1:11" ht="12.75" x14ac:dyDescent="0.2">
      <c r="A4105" s="66"/>
      <c r="B4105" s="66"/>
      <c r="C4105" s="67"/>
      <c r="D4105" s="67"/>
      <c r="E4105" s="67"/>
      <c r="F4105" s="66"/>
      <c r="G4105" s="68"/>
      <c r="H4105" s="68"/>
      <c r="I4105" s="69"/>
      <c r="J4105" s="66"/>
      <c r="K4105" s="66"/>
    </row>
    <row r="4106" spans="1:11" ht="12.75" x14ac:dyDescent="0.2">
      <c r="A4106" s="66"/>
      <c r="B4106" s="66"/>
      <c r="C4106" s="67"/>
      <c r="D4106" s="67"/>
      <c r="E4106" s="67"/>
      <c r="F4106" s="66"/>
      <c r="G4106" s="68"/>
      <c r="H4106" s="68"/>
      <c r="I4106" s="69"/>
      <c r="J4106" s="66"/>
      <c r="K4106" s="66"/>
    </row>
    <row r="4107" spans="1:11" ht="12.75" x14ac:dyDescent="0.2">
      <c r="A4107" s="66"/>
      <c r="B4107" s="66"/>
      <c r="C4107" s="67"/>
      <c r="D4107" s="67"/>
      <c r="E4107" s="67"/>
      <c r="F4107" s="66"/>
      <c r="G4107" s="68"/>
      <c r="H4107" s="68"/>
      <c r="I4107" s="69"/>
      <c r="J4107" s="66"/>
      <c r="K4107" s="66"/>
    </row>
    <row r="4108" spans="1:11" ht="12.75" x14ac:dyDescent="0.2">
      <c r="A4108" s="66"/>
      <c r="B4108" s="66"/>
      <c r="C4108" s="67"/>
      <c r="D4108" s="67"/>
      <c r="E4108" s="67"/>
      <c r="F4108" s="66"/>
      <c r="G4108" s="68"/>
      <c r="H4108" s="68"/>
      <c r="I4108" s="69"/>
      <c r="J4108" s="66"/>
      <c r="K4108" s="66"/>
    </row>
    <row r="4109" spans="1:11" ht="12.75" x14ac:dyDescent="0.2">
      <c r="A4109" s="66"/>
      <c r="B4109" s="66"/>
      <c r="C4109" s="67"/>
      <c r="D4109" s="67"/>
      <c r="E4109" s="67"/>
      <c r="F4109" s="66"/>
      <c r="G4109" s="68"/>
      <c r="H4109" s="68"/>
      <c r="I4109" s="69"/>
      <c r="J4109" s="66"/>
      <c r="K4109" s="66"/>
    </row>
    <row r="4110" spans="1:11" ht="12.75" x14ac:dyDescent="0.2">
      <c r="A4110" s="66"/>
      <c r="B4110" s="66"/>
      <c r="C4110" s="67"/>
      <c r="D4110" s="67"/>
      <c r="E4110" s="67"/>
      <c r="F4110" s="66"/>
      <c r="G4110" s="68"/>
      <c r="H4110" s="68"/>
      <c r="I4110" s="69"/>
      <c r="J4110" s="66"/>
      <c r="K4110" s="66"/>
    </row>
    <row r="4111" spans="1:11" ht="12.75" x14ac:dyDescent="0.2">
      <c r="A4111" s="66"/>
      <c r="B4111" s="66"/>
      <c r="C4111" s="67"/>
      <c r="D4111" s="67"/>
      <c r="E4111" s="67"/>
      <c r="F4111" s="66"/>
      <c r="G4111" s="68"/>
      <c r="H4111" s="68"/>
      <c r="I4111" s="69"/>
      <c r="J4111" s="66"/>
      <c r="K4111" s="66"/>
    </row>
    <row r="4112" spans="1:11" ht="12.75" x14ac:dyDescent="0.2">
      <c r="A4112" s="66"/>
      <c r="B4112" s="66"/>
      <c r="C4112" s="67"/>
      <c r="D4112" s="67"/>
      <c r="E4112" s="67"/>
      <c r="F4112" s="66"/>
      <c r="G4112" s="68"/>
      <c r="H4112" s="68"/>
      <c r="I4112" s="64"/>
      <c r="J4112" s="66"/>
      <c r="K4112" s="66"/>
    </row>
    <row r="4113" spans="1:11" ht="12.75" x14ac:dyDescent="0.2">
      <c r="A4113" s="66"/>
      <c r="B4113" s="66"/>
      <c r="C4113" s="67"/>
      <c r="D4113" s="67"/>
      <c r="E4113" s="67"/>
      <c r="F4113" s="66"/>
      <c r="G4113" s="68"/>
      <c r="H4113" s="68"/>
      <c r="I4113" s="64"/>
      <c r="J4113" s="66"/>
      <c r="K4113" s="66"/>
    </row>
    <row r="4114" spans="1:11" ht="12.75" x14ac:dyDescent="0.2">
      <c r="A4114" s="66"/>
      <c r="B4114" s="66"/>
      <c r="C4114" s="67"/>
      <c r="D4114" s="67"/>
      <c r="E4114" s="67"/>
      <c r="F4114" s="66"/>
      <c r="G4114" s="68"/>
      <c r="H4114" s="68"/>
      <c r="I4114" s="69"/>
      <c r="J4114" s="66"/>
      <c r="K4114" s="66"/>
    </row>
    <row r="4115" spans="1:11" ht="12.75" x14ac:dyDescent="0.2">
      <c r="A4115" s="66"/>
      <c r="B4115" s="66"/>
      <c r="C4115" s="67"/>
      <c r="D4115" s="67"/>
      <c r="E4115" s="67"/>
      <c r="F4115" s="66"/>
      <c r="G4115" s="68"/>
      <c r="H4115" s="68"/>
      <c r="I4115" s="69"/>
      <c r="J4115" s="66"/>
      <c r="K4115" s="66"/>
    </row>
    <row r="4116" spans="1:11" ht="12.75" x14ac:dyDescent="0.2">
      <c r="A4116" s="66"/>
      <c r="B4116" s="66"/>
      <c r="C4116" s="67"/>
      <c r="D4116" s="67"/>
      <c r="E4116" s="67"/>
      <c r="F4116" s="66"/>
      <c r="G4116" s="68"/>
      <c r="H4116" s="68"/>
      <c r="I4116" s="69"/>
      <c r="J4116" s="66"/>
      <c r="K4116" s="66"/>
    </row>
    <row r="4117" spans="1:11" ht="12.75" x14ac:dyDescent="0.2">
      <c r="A4117" s="66"/>
      <c r="B4117" s="66"/>
      <c r="C4117" s="67"/>
      <c r="D4117" s="67"/>
      <c r="E4117" s="67"/>
      <c r="F4117" s="66"/>
      <c r="G4117" s="68"/>
      <c r="H4117" s="68"/>
      <c r="I4117" s="69"/>
      <c r="J4117" s="66"/>
      <c r="K4117" s="66"/>
    </row>
    <row r="4118" spans="1:11" ht="12.75" x14ac:dyDescent="0.2">
      <c r="A4118" s="66"/>
      <c r="B4118" s="66"/>
      <c r="C4118" s="67"/>
      <c r="D4118" s="67"/>
      <c r="E4118" s="67"/>
      <c r="F4118" s="66"/>
      <c r="G4118" s="68"/>
      <c r="H4118" s="68"/>
      <c r="I4118" s="69"/>
      <c r="J4118" s="66"/>
      <c r="K4118" s="66"/>
    </row>
    <row r="4119" spans="1:11" ht="12.75" x14ac:dyDescent="0.2">
      <c r="A4119" s="66"/>
      <c r="B4119" s="66"/>
      <c r="C4119" s="67"/>
      <c r="D4119" s="67"/>
      <c r="E4119" s="67"/>
      <c r="F4119" s="66"/>
      <c r="G4119" s="68"/>
      <c r="H4119" s="68"/>
      <c r="I4119" s="69"/>
      <c r="J4119" s="66"/>
      <c r="K4119" s="66"/>
    </row>
    <row r="4120" spans="1:11" ht="12.75" x14ac:dyDescent="0.2">
      <c r="A4120" s="66"/>
      <c r="B4120" s="66"/>
      <c r="C4120" s="67"/>
      <c r="D4120" s="67"/>
      <c r="E4120" s="67"/>
      <c r="F4120" s="66"/>
      <c r="G4120" s="68"/>
      <c r="H4120" s="68"/>
      <c r="I4120" s="69"/>
      <c r="J4120" s="66"/>
      <c r="K4120" s="66"/>
    </row>
    <row r="4121" spans="1:11" ht="12.75" x14ac:dyDescent="0.2">
      <c r="A4121" s="66"/>
      <c r="B4121" s="66"/>
      <c r="C4121" s="67"/>
      <c r="D4121" s="67"/>
      <c r="E4121" s="67"/>
      <c r="F4121" s="66"/>
      <c r="G4121" s="68"/>
      <c r="H4121" s="68"/>
      <c r="I4121" s="69"/>
      <c r="J4121" s="66"/>
      <c r="K4121" s="66"/>
    </row>
    <row r="4122" spans="1:11" ht="12.75" x14ac:dyDescent="0.2">
      <c r="A4122" s="66"/>
      <c r="B4122" s="66"/>
      <c r="C4122" s="67"/>
      <c r="D4122" s="67"/>
      <c r="E4122" s="67"/>
      <c r="F4122" s="66"/>
      <c r="G4122" s="68"/>
      <c r="H4122" s="68"/>
      <c r="I4122" s="69"/>
      <c r="J4122" s="66"/>
      <c r="K4122" s="66"/>
    </row>
    <row r="4123" spans="1:11" ht="12.75" x14ac:dyDescent="0.2">
      <c r="A4123" s="66"/>
      <c r="B4123" s="66"/>
      <c r="C4123" s="67"/>
      <c r="D4123" s="67"/>
      <c r="E4123" s="67"/>
      <c r="F4123" s="66"/>
      <c r="G4123" s="68"/>
      <c r="H4123" s="68"/>
      <c r="I4123" s="69"/>
      <c r="J4123" s="66"/>
      <c r="K4123" s="66"/>
    </row>
    <row r="4124" spans="1:11" ht="12.75" x14ac:dyDescent="0.2">
      <c r="A4124" s="66"/>
      <c r="B4124" s="66"/>
      <c r="C4124" s="67"/>
      <c r="D4124" s="67"/>
      <c r="E4124" s="67"/>
      <c r="F4124" s="66"/>
      <c r="G4124" s="68"/>
      <c r="H4124" s="68"/>
      <c r="I4124" s="69"/>
      <c r="J4124" s="66"/>
      <c r="K4124" s="66"/>
    </row>
    <row r="4125" spans="1:11" ht="12.75" x14ac:dyDescent="0.2">
      <c r="A4125" s="66"/>
      <c r="B4125" s="66"/>
      <c r="C4125" s="67"/>
      <c r="D4125" s="67"/>
      <c r="E4125" s="67"/>
      <c r="F4125" s="66"/>
      <c r="G4125" s="68"/>
      <c r="H4125" s="68"/>
      <c r="I4125" s="69"/>
      <c r="J4125" s="66"/>
      <c r="K4125" s="66"/>
    </row>
    <row r="4126" spans="1:11" ht="12.75" x14ac:dyDescent="0.2">
      <c r="A4126" s="66"/>
      <c r="B4126" s="66"/>
      <c r="C4126" s="67"/>
      <c r="D4126" s="67"/>
      <c r="E4126" s="67"/>
      <c r="F4126" s="66"/>
      <c r="G4126" s="68"/>
      <c r="H4126" s="68"/>
      <c r="I4126" s="69"/>
      <c r="J4126" s="66"/>
      <c r="K4126" s="66"/>
    </row>
    <row r="4127" spans="1:11" ht="12.75" x14ac:dyDescent="0.2">
      <c r="A4127" s="66"/>
      <c r="B4127" s="66"/>
      <c r="C4127" s="67"/>
      <c r="D4127" s="67"/>
      <c r="E4127" s="67"/>
      <c r="F4127" s="66"/>
      <c r="G4127" s="68"/>
      <c r="H4127" s="68"/>
      <c r="I4127" s="69"/>
      <c r="J4127" s="66"/>
      <c r="K4127" s="66"/>
    </row>
    <row r="4128" spans="1:11" ht="12.75" x14ac:dyDescent="0.2">
      <c r="A4128" s="66"/>
      <c r="B4128" s="66"/>
      <c r="C4128" s="67"/>
      <c r="D4128" s="67"/>
      <c r="E4128" s="67"/>
      <c r="F4128" s="66"/>
      <c r="G4128" s="68"/>
      <c r="H4128" s="68"/>
      <c r="I4128" s="69"/>
      <c r="J4128" s="66"/>
      <c r="K4128" s="66"/>
    </row>
    <row r="4129" spans="1:11" ht="12.75" x14ac:dyDescent="0.2">
      <c r="A4129" s="66"/>
      <c r="B4129" s="66"/>
      <c r="C4129" s="67"/>
      <c r="D4129" s="67"/>
      <c r="E4129" s="67"/>
      <c r="F4129" s="66"/>
      <c r="G4129" s="68"/>
      <c r="H4129" s="68"/>
      <c r="I4129" s="69"/>
      <c r="J4129" s="66"/>
      <c r="K4129" s="66"/>
    </row>
    <row r="4130" spans="1:11" ht="12.75" x14ac:dyDescent="0.2">
      <c r="A4130" s="66"/>
      <c r="B4130" s="66"/>
      <c r="C4130" s="67"/>
      <c r="D4130" s="67"/>
      <c r="E4130" s="67"/>
      <c r="F4130" s="66"/>
      <c r="G4130" s="68"/>
      <c r="H4130" s="68"/>
      <c r="I4130" s="69"/>
      <c r="J4130" s="66"/>
      <c r="K4130" s="66"/>
    </row>
    <row r="4131" spans="1:11" ht="12.75" x14ac:dyDescent="0.2">
      <c r="A4131" s="66"/>
      <c r="B4131" s="66"/>
      <c r="C4131" s="67"/>
      <c r="D4131" s="67"/>
      <c r="E4131" s="67"/>
      <c r="F4131" s="66"/>
      <c r="G4131" s="68"/>
      <c r="H4131" s="68"/>
      <c r="I4131" s="69"/>
      <c r="J4131" s="66"/>
      <c r="K4131" s="66"/>
    </row>
    <row r="4132" spans="1:11" ht="12.75" x14ac:dyDescent="0.2">
      <c r="A4132" s="66"/>
      <c r="B4132" s="66"/>
      <c r="C4132" s="67"/>
      <c r="D4132" s="67"/>
      <c r="E4132" s="67"/>
      <c r="F4132" s="66"/>
      <c r="G4132" s="68"/>
      <c r="H4132" s="68"/>
      <c r="I4132" s="69"/>
      <c r="J4132" s="66"/>
      <c r="K4132" s="66"/>
    </row>
    <row r="4133" spans="1:11" ht="12.75" x14ac:dyDescent="0.2">
      <c r="A4133" s="66"/>
      <c r="B4133" s="66"/>
      <c r="C4133" s="67"/>
      <c r="D4133" s="67"/>
      <c r="E4133" s="67"/>
      <c r="F4133" s="66"/>
      <c r="G4133" s="68"/>
      <c r="H4133" s="68"/>
      <c r="I4133" s="69"/>
      <c r="J4133" s="66"/>
      <c r="K4133" s="66"/>
    </row>
    <row r="4134" spans="1:11" ht="12.75" x14ac:dyDescent="0.2">
      <c r="A4134" s="66"/>
      <c r="B4134" s="66"/>
      <c r="C4134" s="67"/>
      <c r="D4134" s="67"/>
      <c r="E4134" s="67"/>
      <c r="F4134" s="66"/>
      <c r="G4134" s="68"/>
      <c r="H4134" s="68"/>
      <c r="I4134" s="69"/>
      <c r="J4134" s="66"/>
      <c r="K4134" s="66"/>
    </row>
    <row r="4135" spans="1:11" ht="12.75" x14ac:dyDescent="0.2">
      <c r="A4135" s="66"/>
      <c r="B4135" s="66"/>
      <c r="C4135" s="67"/>
      <c r="D4135" s="67"/>
      <c r="E4135" s="67"/>
      <c r="F4135" s="66"/>
      <c r="G4135" s="68"/>
      <c r="H4135" s="68"/>
      <c r="I4135" s="69"/>
      <c r="J4135" s="66"/>
      <c r="K4135" s="66"/>
    </row>
    <row r="4136" spans="1:11" ht="12.75" x14ac:dyDescent="0.2">
      <c r="A4136" s="66"/>
      <c r="B4136" s="66"/>
      <c r="C4136" s="67"/>
      <c r="D4136" s="67"/>
      <c r="E4136" s="67"/>
      <c r="F4136" s="66"/>
      <c r="G4136" s="68"/>
      <c r="H4136" s="68"/>
      <c r="I4136" s="69"/>
      <c r="J4136" s="66"/>
      <c r="K4136" s="66"/>
    </row>
    <row r="4137" spans="1:11" ht="12.75" x14ac:dyDescent="0.2">
      <c r="A4137" s="66"/>
      <c r="B4137" s="66"/>
      <c r="C4137" s="67"/>
      <c r="D4137" s="67"/>
      <c r="E4137" s="67"/>
      <c r="F4137" s="66"/>
      <c r="G4137" s="68"/>
      <c r="H4137" s="68"/>
      <c r="I4137" s="69"/>
      <c r="J4137" s="66"/>
      <c r="K4137" s="66"/>
    </row>
    <row r="4138" spans="1:11" ht="12.75" x14ac:dyDescent="0.2">
      <c r="A4138" s="66"/>
      <c r="B4138" s="66"/>
      <c r="C4138" s="67"/>
      <c r="D4138" s="67"/>
      <c r="E4138" s="67"/>
      <c r="F4138" s="66"/>
      <c r="G4138" s="68"/>
      <c r="H4138" s="68"/>
      <c r="I4138" s="69"/>
      <c r="J4138" s="66"/>
      <c r="K4138" s="66"/>
    </row>
    <row r="4139" spans="1:11" ht="12.75" x14ac:dyDescent="0.2">
      <c r="A4139" s="66"/>
      <c r="B4139" s="66"/>
      <c r="C4139" s="67"/>
      <c r="D4139" s="67"/>
      <c r="E4139" s="67"/>
      <c r="F4139" s="66"/>
      <c r="G4139" s="68"/>
      <c r="H4139" s="68"/>
      <c r="I4139" s="69"/>
      <c r="J4139" s="66"/>
      <c r="K4139" s="66"/>
    </row>
    <row r="4140" spans="1:11" ht="12.75" x14ac:dyDescent="0.2">
      <c r="A4140" s="66"/>
      <c r="B4140" s="66"/>
      <c r="C4140" s="67"/>
      <c r="D4140" s="67"/>
      <c r="E4140" s="67"/>
      <c r="F4140" s="66"/>
      <c r="G4140" s="68"/>
      <c r="H4140" s="68"/>
      <c r="I4140" s="69"/>
      <c r="J4140" s="66"/>
      <c r="K4140" s="66"/>
    </row>
    <row r="4141" spans="1:11" ht="12.75" x14ac:dyDescent="0.2">
      <c r="A4141" s="66"/>
      <c r="B4141" s="66"/>
      <c r="C4141" s="67"/>
      <c r="D4141" s="67"/>
      <c r="E4141" s="67"/>
      <c r="F4141" s="66"/>
      <c r="G4141" s="68"/>
      <c r="H4141" s="68"/>
      <c r="I4141" s="69"/>
      <c r="J4141" s="66"/>
      <c r="K4141" s="66"/>
    </row>
    <row r="4142" spans="1:11" ht="12.75" x14ac:dyDescent="0.2">
      <c r="A4142" s="66"/>
      <c r="B4142" s="66"/>
      <c r="C4142" s="67"/>
      <c r="D4142" s="67"/>
      <c r="E4142" s="67"/>
      <c r="F4142" s="66"/>
      <c r="G4142" s="68"/>
      <c r="H4142" s="68"/>
      <c r="I4142" s="69"/>
      <c r="J4142" s="66"/>
      <c r="K4142" s="66"/>
    </row>
    <row r="4143" spans="1:11" ht="12.75" x14ac:dyDescent="0.2">
      <c r="A4143" s="66"/>
      <c r="B4143" s="66"/>
      <c r="C4143" s="67"/>
      <c r="D4143" s="67"/>
      <c r="E4143" s="67"/>
      <c r="F4143" s="66"/>
      <c r="G4143" s="68"/>
      <c r="H4143" s="68"/>
      <c r="I4143" s="69"/>
      <c r="J4143" s="66"/>
      <c r="K4143" s="66"/>
    </row>
    <row r="4144" spans="1:11" ht="12.75" x14ac:dyDescent="0.2">
      <c r="A4144" s="66"/>
      <c r="B4144" s="66"/>
      <c r="C4144" s="67"/>
      <c r="D4144" s="67"/>
      <c r="E4144" s="67"/>
      <c r="F4144" s="66"/>
      <c r="G4144" s="68"/>
      <c r="H4144" s="68"/>
      <c r="I4144" s="69"/>
      <c r="J4144" s="66"/>
      <c r="K4144" s="66"/>
    </row>
    <row r="4145" spans="1:11" ht="12.75" x14ac:dyDescent="0.2">
      <c r="A4145" s="66"/>
      <c r="B4145" s="66"/>
      <c r="C4145" s="67"/>
      <c r="D4145" s="67"/>
      <c r="E4145" s="67"/>
      <c r="F4145" s="66"/>
      <c r="G4145" s="68"/>
      <c r="H4145" s="68"/>
      <c r="I4145" s="69"/>
      <c r="J4145" s="66"/>
      <c r="K4145" s="66"/>
    </row>
    <row r="4146" spans="1:11" ht="12.75" x14ac:dyDescent="0.2">
      <c r="A4146" s="66"/>
      <c r="B4146" s="66"/>
      <c r="C4146" s="67"/>
      <c r="D4146" s="67"/>
      <c r="E4146" s="67"/>
      <c r="F4146" s="66"/>
      <c r="G4146" s="68"/>
      <c r="H4146" s="68"/>
      <c r="I4146" s="69"/>
      <c r="J4146" s="66"/>
      <c r="K4146" s="66"/>
    </row>
    <row r="4147" spans="1:11" ht="12.75" x14ac:dyDescent="0.2">
      <c r="A4147" s="66"/>
      <c r="B4147" s="66"/>
      <c r="C4147" s="67"/>
      <c r="D4147" s="67"/>
      <c r="E4147" s="67"/>
      <c r="F4147" s="66"/>
      <c r="G4147" s="68"/>
      <c r="H4147" s="68"/>
      <c r="I4147" s="69"/>
      <c r="J4147" s="66"/>
      <c r="K4147" s="66"/>
    </row>
    <row r="4148" spans="1:11" ht="12.75" x14ac:dyDescent="0.2">
      <c r="A4148" s="66"/>
      <c r="B4148" s="66"/>
      <c r="C4148" s="67"/>
      <c r="D4148" s="67"/>
      <c r="E4148" s="67"/>
      <c r="F4148" s="66"/>
      <c r="G4148" s="68"/>
      <c r="H4148" s="68"/>
      <c r="I4148" s="69"/>
      <c r="J4148" s="66"/>
      <c r="K4148" s="66"/>
    </row>
    <row r="4149" spans="1:11" ht="12.75" x14ac:dyDescent="0.2">
      <c r="A4149" s="66"/>
      <c r="B4149" s="66"/>
      <c r="C4149" s="67"/>
      <c r="D4149" s="67"/>
      <c r="E4149" s="67"/>
      <c r="F4149" s="66"/>
      <c r="G4149" s="68"/>
      <c r="H4149" s="68"/>
      <c r="I4149" s="69"/>
      <c r="J4149" s="66"/>
      <c r="K4149" s="66"/>
    </row>
    <row r="4150" spans="1:11" ht="12.75" x14ac:dyDescent="0.2">
      <c r="A4150" s="66"/>
      <c r="B4150" s="66"/>
      <c r="C4150" s="67"/>
      <c r="D4150" s="67"/>
      <c r="E4150" s="67"/>
      <c r="F4150" s="66"/>
      <c r="G4150" s="68"/>
      <c r="H4150" s="68"/>
      <c r="I4150" s="69"/>
      <c r="J4150" s="66"/>
      <c r="K4150" s="66"/>
    </row>
    <row r="4151" spans="1:11" ht="12.75" x14ac:dyDescent="0.2">
      <c r="A4151" s="66"/>
      <c r="B4151" s="66"/>
      <c r="C4151" s="67"/>
      <c r="D4151" s="67"/>
      <c r="E4151" s="67"/>
      <c r="F4151" s="66"/>
      <c r="G4151" s="68"/>
      <c r="H4151" s="68"/>
      <c r="I4151" s="69"/>
      <c r="J4151" s="66"/>
      <c r="K4151" s="66"/>
    </row>
    <row r="4152" spans="1:11" ht="12.75" x14ac:dyDescent="0.2">
      <c r="A4152" s="66"/>
      <c r="B4152" s="66"/>
      <c r="C4152" s="67"/>
      <c r="D4152" s="67"/>
      <c r="E4152" s="67"/>
      <c r="F4152" s="66"/>
      <c r="G4152" s="68"/>
      <c r="H4152" s="68"/>
      <c r="I4152" s="69"/>
      <c r="J4152" s="66"/>
      <c r="K4152" s="66"/>
    </row>
    <row r="4153" spans="1:11" ht="12.75" x14ac:dyDescent="0.2">
      <c r="A4153" s="66"/>
      <c r="B4153" s="66"/>
      <c r="C4153" s="67"/>
      <c r="D4153" s="67"/>
      <c r="E4153" s="67"/>
      <c r="F4153" s="66"/>
      <c r="G4153" s="68"/>
      <c r="H4153" s="68"/>
      <c r="I4153" s="69"/>
      <c r="J4153" s="66"/>
      <c r="K4153" s="66"/>
    </row>
    <row r="4154" spans="1:11" ht="12.75" x14ac:dyDescent="0.2">
      <c r="A4154" s="66"/>
      <c r="B4154" s="66"/>
      <c r="C4154" s="67"/>
      <c r="D4154" s="67"/>
      <c r="E4154" s="67"/>
      <c r="F4154" s="66"/>
      <c r="G4154" s="68"/>
      <c r="H4154" s="68"/>
      <c r="I4154" s="69"/>
      <c r="J4154" s="66"/>
      <c r="K4154" s="66"/>
    </row>
    <row r="4155" spans="1:11" ht="12.75" x14ac:dyDescent="0.2">
      <c r="A4155" s="66"/>
      <c r="B4155" s="66"/>
      <c r="C4155" s="67"/>
      <c r="D4155" s="67"/>
      <c r="E4155" s="67"/>
      <c r="F4155" s="66"/>
      <c r="G4155" s="68"/>
      <c r="H4155" s="68"/>
      <c r="I4155" s="69"/>
      <c r="J4155" s="66"/>
      <c r="K4155" s="66"/>
    </row>
    <row r="4156" spans="1:11" ht="12.75" x14ac:dyDescent="0.2">
      <c r="A4156" s="66"/>
      <c r="B4156" s="66"/>
      <c r="C4156" s="67"/>
      <c r="D4156" s="67"/>
      <c r="E4156" s="67"/>
      <c r="F4156" s="66"/>
      <c r="G4156" s="68"/>
      <c r="H4156" s="68"/>
      <c r="I4156" s="69"/>
      <c r="J4156" s="66"/>
      <c r="K4156" s="66"/>
    </row>
    <row r="4157" spans="1:11" ht="12.75" x14ac:dyDescent="0.2">
      <c r="A4157" s="66"/>
      <c r="B4157" s="66"/>
      <c r="C4157" s="67"/>
      <c r="D4157" s="67"/>
      <c r="E4157" s="67"/>
      <c r="F4157" s="66"/>
      <c r="G4157" s="68"/>
      <c r="H4157" s="68"/>
      <c r="I4157" s="69"/>
      <c r="J4157" s="66"/>
      <c r="K4157" s="66"/>
    </row>
    <row r="4158" spans="1:11" ht="12.75" x14ac:dyDescent="0.2">
      <c r="A4158" s="66"/>
      <c r="B4158" s="66"/>
      <c r="C4158" s="67"/>
      <c r="D4158" s="67"/>
      <c r="E4158" s="67"/>
      <c r="F4158" s="66"/>
      <c r="G4158" s="68"/>
      <c r="H4158" s="68"/>
      <c r="I4158" s="69"/>
      <c r="J4158" s="66"/>
      <c r="K4158" s="66"/>
    </row>
    <row r="4159" spans="1:11" ht="12.75" x14ac:dyDescent="0.2">
      <c r="A4159" s="66"/>
      <c r="B4159" s="66"/>
      <c r="C4159" s="67"/>
      <c r="D4159" s="67"/>
      <c r="E4159" s="67"/>
      <c r="F4159" s="66"/>
      <c r="G4159" s="68"/>
      <c r="H4159" s="68"/>
      <c r="I4159" s="69"/>
      <c r="J4159" s="66"/>
      <c r="K4159" s="66"/>
    </row>
    <row r="4160" spans="1:11" ht="12.75" x14ac:dyDescent="0.2">
      <c r="A4160" s="66"/>
      <c r="B4160" s="66"/>
      <c r="C4160" s="67"/>
      <c r="D4160" s="67"/>
      <c r="E4160" s="67"/>
      <c r="F4160" s="66"/>
      <c r="G4160" s="68"/>
      <c r="H4160" s="68"/>
      <c r="I4160" s="69"/>
      <c r="J4160" s="66"/>
      <c r="K4160" s="66"/>
    </row>
    <row r="4161" spans="1:11" ht="12.75" x14ac:dyDescent="0.2">
      <c r="A4161" s="66"/>
      <c r="B4161" s="66"/>
      <c r="C4161" s="67"/>
      <c r="D4161" s="67"/>
      <c r="E4161" s="67"/>
      <c r="F4161" s="66"/>
      <c r="G4161" s="68"/>
      <c r="H4161" s="68"/>
      <c r="I4161" s="69"/>
      <c r="J4161" s="66"/>
      <c r="K4161" s="66"/>
    </row>
    <row r="4162" spans="1:11" ht="12.75" x14ac:dyDescent="0.2">
      <c r="A4162" s="66"/>
      <c r="B4162" s="66"/>
      <c r="C4162" s="67"/>
      <c r="D4162" s="67"/>
      <c r="E4162" s="67"/>
      <c r="F4162" s="66"/>
      <c r="G4162" s="68"/>
      <c r="H4162" s="68"/>
      <c r="I4162" s="69"/>
      <c r="J4162" s="66"/>
      <c r="K4162" s="66"/>
    </row>
    <row r="4163" spans="1:11" ht="12.75" x14ac:dyDescent="0.2">
      <c r="A4163" s="66"/>
      <c r="B4163" s="66"/>
      <c r="C4163" s="67"/>
      <c r="D4163" s="67"/>
      <c r="E4163" s="67"/>
      <c r="F4163" s="66"/>
      <c r="G4163" s="68"/>
      <c r="H4163" s="68"/>
      <c r="I4163" s="69"/>
      <c r="J4163" s="66"/>
      <c r="K4163" s="66"/>
    </row>
    <row r="4164" spans="1:11" ht="12.75" x14ac:dyDescent="0.2">
      <c r="A4164" s="66"/>
      <c r="B4164" s="66"/>
      <c r="C4164" s="67"/>
      <c r="D4164" s="67"/>
      <c r="E4164" s="67"/>
      <c r="F4164" s="66"/>
      <c r="G4164" s="68"/>
      <c r="H4164" s="68"/>
      <c r="I4164" s="69"/>
      <c r="J4164" s="66"/>
      <c r="K4164" s="66"/>
    </row>
    <row r="4165" spans="1:11" ht="12.75" x14ac:dyDescent="0.2">
      <c r="A4165" s="66"/>
      <c r="B4165" s="66"/>
      <c r="C4165" s="67"/>
      <c r="D4165" s="67"/>
      <c r="E4165" s="67"/>
      <c r="F4165" s="66"/>
      <c r="G4165" s="68"/>
      <c r="H4165" s="68"/>
      <c r="I4165" s="69"/>
      <c r="J4165" s="66"/>
      <c r="K4165" s="66"/>
    </row>
    <row r="4166" spans="1:11" ht="12.75" x14ac:dyDescent="0.2">
      <c r="A4166" s="66"/>
      <c r="B4166" s="66"/>
      <c r="C4166" s="67"/>
      <c r="D4166" s="67"/>
      <c r="E4166" s="67"/>
      <c r="F4166" s="66"/>
      <c r="G4166" s="68"/>
      <c r="H4166" s="68"/>
      <c r="I4166" s="69"/>
      <c r="J4166" s="66"/>
      <c r="K4166" s="66"/>
    </row>
    <row r="4167" spans="1:11" ht="12.75" x14ac:dyDescent="0.2">
      <c r="A4167" s="66"/>
      <c r="B4167" s="66"/>
      <c r="C4167" s="67"/>
      <c r="D4167" s="67"/>
      <c r="E4167" s="67"/>
      <c r="F4167" s="66"/>
      <c r="G4167" s="68"/>
      <c r="H4167" s="68"/>
      <c r="I4167" s="69"/>
      <c r="J4167" s="66"/>
      <c r="K4167" s="66"/>
    </row>
    <row r="4168" spans="1:11" ht="12.75" x14ac:dyDescent="0.2">
      <c r="A4168" s="66"/>
      <c r="B4168" s="66"/>
      <c r="C4168" s="67"/>
      <c r="D4168" s="67"/>
      <c r="E4168" s="67"/>
      <c r="F4168" s="66"/>
      <c r="G4168" s="68"/>
      <c r="H4168" s="68"/>
      <c r="I4168" s="69"/>
      <c r="J4168" s="66"/>
      <c r="K4168" s="66"/>
    </row>
    <row r="4169" spans="1:11" ht="12.75" x14ac:dyDescent="0.2">
      <c r="A4169" s="66"/>
      <c r="B4169" s="66"/>
      <c r="C4169" s="67"/>
      <c r="D4169" s="67"/>
      <c r="E4169" s="67"/>
      <c r="F4169" s="66"/>
      <c r="G4169" s="68"/>
      <c r="H4169" s="68"/>
      <c r="I4169" s="69"/>
      <c r="J4169" s="66"/>
      <c r="K4169" s="66"/>
    </row>
    <row r="4170" spans="1:11" ht="12.75" x14ac:dyDescent="0.2">
      <c r="A4170" s="66"/>
      <c r="B4170" s="66"/>
      <c r="C4170" s="67"/>
      <c r="D4170" s="67"/>
      <c r="E4170" s="67"/>
      <c r="F4170" s="66"/>
      <c r="G4170" s="68"/>
      <c r="H4170" s="68"/>
      <c r="I4170" s="69"/>
      <c r="J4170" s="66"/>
      <c r="K4170" s="66"/>
    </row>
    <row r="4171" spans="1:11" ht="12.75" x14ac:dyDescent="0.2">
      <c r="A4171" s="66"/>
      <c r="B4171" s="66"/>
      <c r="C4171" s="67"/>
      <c r="D4171" s="67"/>
      <c r="E4171" s="67"/>
      <c r="F4171" s="66"/>
      <c r="G4171" s="68"/>
      <c r="H4171" s="68"/>
      <c r="I4171" s="69"/>
      <c r="J4171" s="66"/>
      <c r="K4171" s="66"/>
    </row>
    <row r="4172" spans="1:11" ht="12.75" x14ac:dyDescent="0.2">
      <c r="A4172" s="66"/>
      <c r="B4172" s="66"/>
      <c r="C4172" s="67"/>
      <c r="D4172" s="67"/>
      <c r="E4172" s="67"/>
      <c r="F4172" s="66"/>
      <c r="G4172" s="68"/>
      <c r="H4172" s="68"/>
      <c r="I4172" s="69"/>
      <c r="J4172" s="66"/>
      <c r="K4172" s="66"/>
    </row>
    <row r="4173" spans="1:11" ht="12.75" x14ac:dyDescent="0.2">
      <c r="A4173" s="66"/>
      <c r="B4173" s="66"/>
      <c r="C4173" s="67"/>
      <c r="D4173" s="67"/>
      <c r="E4173" s="67"/>
      <c r="F4173" s="66"/>
      <c r="G4173" s="68"/>
      <c r="H4173" s="68"/>
      <c r="I4173" s="69"/>
      <c r="J4173" s="66"/>
      <c r="K4173" s="66"/>
    </row>
    <row r="4174" spans="1:11" ht="12.75" x14ac:dyDescent="0.2">
      <c r="A4174" s="66"/>
      <c r="B4174" s="66"/>
      <c r="C4174" s="67"/>
      <c r="D4174" s="67"/>
      <c r="E4174" s="67"/>
      <c r="F4174" s="66"/>
      <c r="G4174" s="68"/>
      <c r="H4174" s="68"/>
      <c r="I4174" s="70"/>
      <c r="J4174" s="66"/>
      <c r="K4174" s="66"/>
    </row>
    <row r="4175" spans="1:11" ht="12.75" x14ac:dyDescent="0.2">
      <c r="A4175" s="66"/>
      <c r="B4175" s="66"/>
      <c r="C4175" s="67"/>
      <c r="D4175" s="67"/>
      <c r="E4175" s="67"/>
      <c r="F4175" s="66"/>
      <c r="G4175" s="68"/>
      <c r="H4175" s="68"/>
      <c r="I4175" s="69"/>
      <c r="J4175" s="66"/>
      <c r="K4175" s="66"/>
    </row>
    <row r="4176" spans="1:11" ht="12.75" x14ac:dyDescent="0.2">
      <c r="A4176" s="66"/>
      <c r="B4176" s="66"/>
      <c r="C4176" s="67"/>
      <c r="D4176" s="67"/>
      <c r="E4176" s="67"/>
      <c r="F4176" s="66"/>
      <c r="G4176" s="68"/>
      <c r="H4176" s="68"/>
      <c r="I4176" s="69"/>
      <c r="J4176" s="66"/>
      <c r="K4176" s="66"/>
    </row>
    <row r="4177" spans="1:11" ht="12.75" x14ac:dyDescent="0.2">
      <c r="A4177" s="66"/>
      <c r="B4177" s="66"/>
      <c r="C4177" s="67"/>
      <c r="D4177" s="67"/>
      <c r="E4177" s="67"/>
      <c r="F4177" s="66"/>
      <c r="G4177" s="68"/>
      <c r="H4177" s="68"/>
      <c r="I4177" s="69"/>
      <c r="J4177" s="66"/>
      <c r="K4177" s="66"/>
    </row>
    <row r="4178" spans="1:11" ht="12.75" x14ac:dyDescent="0.2">
      <c r="A4178" s="66"/>
      <c r="B4178" s="66"/>
      <c r="C4178" s="67"/>
      <c r="D4178" s="67"/>
      <c r="E4178" s="67"/>
      <c r="F4178" s="66"/>
      <c r="G4178" s="68"/>
      <c r="H4178" s="68"/>
      <c r="I4178" s="69"/>
      <c r="J4178" s="66"/>
      <c r="K4178" s="66"/>
    </row>
    <row r="4179" spans="1:11" ht="12.75" x14ac:dyDescent="0.2">
      <c r="A4179" s="66"/>
      <c r="B4179" s="66"/>
      <c r="C4179" s="67"/>
      <c r="D4179" s="67"/>
      <c r="E4179" s="67"/>
      <c r="F4179" s="66"/>
      <c r="G4179" s="68"/>
      <c r="H4179" s="68"/>
      <c r="I4179" s="69"/>
      <c r="J4179" s="66"/>
      <c r="K4179" s="66"/>
    </row>
    <row r="4180" spans="1:11" ht="12.75" x14ac:dyDescent="0.2">
      <c r="A4180" s="66"/>
      <c r="B4180" s="66"/>
      <c r="C4180" s="67"/>
      <c r="D4180" s="67"/>
      <c r="E4180" s="67"/>
      <c r="F4180" s="66"/>
      <c r="G4180" s="68"/>
      <c r="H4180" s="68"/>
      <c r="I4180" s="69"/>
      <c r="J4180" s="66"/>
      <c r="K4180" s="66"/>
    </row>
    <row r="4181" spans="1:11" ht="12.75" x14ac:dyDescent="0.2">
      <c r="A4181" s="66"/>
      <c r="B4181" s="66"/>
      <c r="C4181" s="67"/>
      <c r="D4181" s="67"/>
      <c r="E4181" s="67"/>
      <c r="F4181" s="66"/>
      <c r="G4181" s="68"/>
      <c r="H4181" s="68"/>
      <c r="I4181" s="69"/>
      <c r="J4181" s="66"/>
      <c r="K4181" s="66"/>
    </row>
    <row r="4182" spans="1:11" ht="12.75" x14ac:dyDescent="0.2">
      <c r="A4182" s="66"/>
      <c r="B4182" s="66"/>
      <c r="C4182" s="67"/>
      <c r="D4182" s="67"/>
      <c r="E4182" s="67"/>
      <c r="F4182" s="66"/>
      <c r="G4182" s="68"/>
      <c r="H4182" s="68"/>
      <c r="I4182" s="77"/>
      <c r="J4182" s="66"/>
      <c r="K4182" s="66"/>
    </row>
    <row r="4183" spans="1:11" ht="12.75" x14ac:dyDescent="0.2">
      <c r="A4183" s="66"/>
      <c r="B4183" s="66"/>
      <c r="C4183" s="67"/>
      <c r="D4183" s="67"/>
      <c r="E4183" s="67"/>
      <c r="F4183" s="66"/>
      <c r="G4183" s="68"/>
      <c r="H4183" s="68"/>
      <c r="I4183" s="69"/>
      <c r="J4183" s="66"/>
      <c r="K4183" s="66"/>
    </row>
    <row r="4184" spans="1:11" ht="12.75" x14ac:dyDescent="0.2">
      <c r="A4184" s="66"/>
      <c r="B4184" s="66"/>
      <c r="C4184" s="67"/>
      <c r="D4184" s="67"/>
      <c r="E4184" s="67"/>
      <c r="F4184" s="66"/>
      <c r="G4184" s="68"/>
      <c r="H4184" s="68"/>
      <c r="I4184" s="69"/>
      <c r="J4184" s="66"/>
      <c r="K4184" s="66"/>
    </row>
    <row r="4185" spans="1:11" ht="12.75" x14ac:dyDescent="0.2">
      <c r="A4185" s="66"/>
      <c r="B4185" s="66"/>
      <c r="C4185" s="67"/>
      <c r="D4185" s="67"/>
      <c r="E4185" s="67"/>
      <c r="F4185" s="66"/>
      <c r="G4185" s="68"/>
      <c r="H4185" s="68"/>
      <c r="I4185" s="69"/>
      <c r="J4185" s="66"/>
      <c r="K4185" s="66"/>
    </row>
    <row r="4186" spans="1:11" ht="12.75" x14ac:dyDescent="0.2">
      <c r="A4186" s="66"/>
      <c r="B4186" s="66"/>
      <c r="C4186" s="67"/>
      <c r="D4186" s="67"/>
      <c r="E4186" s="67"/>
      <c r="F4186" s="66"/>
      <c r="G4186" s="68"/>
      <c r="H4186" s="68"/>
      <c r="I4186" s="69"/>
      <c r="J4186" s="66"/>
      <c r="K4186" s="66"/>
    </row>
    <row r="4187" spans="1:11" ht="12.75" x14ac:dyDescent="0.2">
      <c r="A4187" s="66"/>
      <c r="B4187" s="66"/>
      <c r="C4187" s="67"/>
      <c r="D4187" s="67"/>
      <c r="E4187" s="67"/>
      <c r="F4187" s="66"/>
      <c r="G4187" s="68"/>
      <c r="H4187" s="68"/>
      <c r="I4187" s="69"/>
      <c r="J4187" s="66"/>
      <c r="K4187" s="66"/>
    </row>
    <row r="4188" spans="1:11" ht="12.75" x14ac:dyDescent="0.2">
      <c r="A4188" s="66"/>
      <c r="B4188" s="66"/>
      <c r="C4188" s="67"/>
      <c r="D4188" s="67"/>
      <c r="E4188" s="67"/>
      <c r="F4188" s="66"/>
      <c r="G4188" s="68"/>
      <c r="H4188" s="68"/>
      <c r="I4188" s="69"/>
      <c r="J4188" s="66"/>
      <c r="K4188" s="66"/>
    </row>
    <row r="4189" spans="1:11" ht="12.75" x14ac:dyDescent="0.2">
      <c r="A4189" s="66"/>
      <c r="B4189" s="66"/>
      <c r="C4189" s="67"/>
      <c r="D4189" s="67"/>
      <c r="E4189" s="67"/>
      <c r="F4189" s="66"/>
      <c r="G4189" s="68"/>
      <c r="H4189" s="68"/>
      <c r="I4189" s="69"/>
      <c r="J4189" s="66"/>
      <c r="K4189" s="66"/>
    </row>
    <row r="4190" spans="1:11" ht="12.75" x14ac:dyDescent="0.2">
      <c r="A4190" s="66"/>
      <c r="B4190" s="66"/>
      <c r="C4190" s="67"/>
      <c r="D4190" s="67"/>
      <c r="E4190" s="67"/>
      <c r="F4190" s="66"/>
      <c r="G4190" s="68"/>
      <c r="H4190" s="68"/>
      <c r="I4190" s="69"/>
      <c r="J4190" s="66"/>
      <c r="K4190" s="66"/>
    </row>
    <row r="4191" spans="1:11" ht="12.75" x14ac:dyDescent="0.2">
      <c r="A4191" s="66"/>
      <c r="B4191" s="66"/>
      <c r="C4191" s="67"/>
      <c r="D4191" s="67"/>
      <c r="E4191" s="67"/>
      <c r="F4191" s="66"/>
      <c r="G4191" s="68"/>
      <c r="H4191" s="68"/>
      <c r="I4191" s="69"/>
      <c r="J4191" s="66"/>
      <c r="K4191" s="66"/>
    </row>
    <row r="4192" spans="1:11" ht="12.75" x14ac:dyDescent="0.2">
      <c r="A4192" s="66"/>
      <c r="B4192" s="66"/>
      <c r="C4192" s="67"/>
      <c r="D4192" s="67"/>
      <c r="E4192" s="67"/>
      <c r="F4192" s="66"/>
      <c r="G4192" s="68"/>
      <c r="H4192" s="68"/>
      <c r="I4192" s="77"/>
      <c r="J4192" s="66"/>
      <c r="K4192" s="66"/>
    </row>
    <row r="4193" spans="1:11" ht="12.75" x14ac:dyDescent="0.2">
      <c r="A4193" s="66"/>
      <c r="B4193" s="66"/>
      <c r="C4193" s="67"/>
      <c r="D4193" s="67"/>
      <c r="E4193" s="67"/>
      <c r="F4193" s="66"/>
      <c r="G4193" s="68"/>
      <c r="H4193" s="68"/>
      <c r="I4193" s="69"/>
      <c r="J4193" s="66"/>
      <c r="K4193" s="66"/>
    </row>
    <row r="4194" spans="1:11" ht="12.75" x14ac:dyDescent="0.2">
      <c r="A4194" s="66"/>
      <c r="B4194" s="66"/>
      <c r="C4194" s="67"/>
      <c r="D4194" s="67"/>
      <c r="E4194" s="67"/>
      <c r="F4194" s="66"/>
      <c r="G4194" s="68"/>
      <c r="H4194" s="68"/>
      <c r="I4194" s="69"/>
      <c r="J4194" s="66"/>
      <c r="K4194" s="66"/>
    </row>
    <row r="4195" spans="1:11" ht="12.75" x14ac:dyDescent="0.2">
      <c r="A4195" s="66"/>
      <c r="B4195" s="66"/>
      <c r="C4195" s="67"/>
      <c r="D4195" s="67"/>
      <c r="E4195" s="67"/>
      <c r="F4195" s="66"/>
      <c r="G4195" s="68"/>
      <c r="H4195" s="68"/>
      <c r="I4195" s="69"/>
      <c r="J4195" s="66"/>
      <c r="K4195" s="66"/>
    </row>
    <row r="4196" spans="1:11" ht="12.75" x14ac:dyDescent="0.2">
      <c r="A4196" s="66"/>
      <c r="B4196" s="66"/>
      <c r="C4196" s="67"/>
      <c r="D4196" s="67"/>
      <c r="E4196" s="67"/>
      <c r="F4196" s="66"/>
      <c r="G4196" s="68"/>
      <c r="H4196" s="68"/>
      <c r="I4196" s="69"/>
      <c r="J4196" s="66"/>
      <c r="K4196" s="66"/>
    </row>
    <row r="4197" spans="1:11" ht="12.75" x14ac:dyDescent="0.2">
      <c r="A4197" s="66"/>
      <c r="B4197" s="66"/>
      <c r="C4197" s="67"/>
      <c r="D4197" s="67"/>
      <c r="E4197" s="67"/>
      <c r="F4197" s="66"/>
      <c r="G4197" s="68"/>
      <c r="H4197" s="68"/>
      <c r="I4197" s="69"/>
      <c r="J4197" s="66"/>
      <c r="K4197" s="66"/>
    </row>
    <row r="4198" spans="1:11" ht="12.75" x14ac:dyDescent="0.2">
      <c r="A4198" s="66"/>
      <c r="B4198" s="66"/>
      <c r="C4198" s="67"/>
      <c r="D4198" s="67"/>
      <c r="E4198" s="67"/>
      <c r="F4198" s="66"/>
      <c r="G4198" s="68"/>
      <c r="H4198" s="68"/>
      <c r="I4198" s="69"/>
      <c r="J4198" s="66"/>
      <c r="K4198" s="66"/>
    </row>
    <row r="4199" spans="1:11" ht="12.75" x14ac:dyDescent="0.2">
      <c r="A4199" s="66"/>
      <c r="B4199" s="66"/>
      <c r="C4199" s="67"/>
      <c r="D4199" s="67"/>
      <c r="E4199" s="67"/>
      <c r="F4199" s="66"/>
      <c r="G4199" s="68"/>
      <c r="H4199" s="68"/>
      <c r="I4199" s="69"/>
      <c r="J4199" s="66"/>
      <c r="K4199" s="66"/>
    </row>
    <row r="4200" spans="1:11" ht="12.75" x14ac:dyDescent="0.2">
      <c r="A4200" s="66"/>
      <c r="B4200" s="66"/>
      <c r="C4200" s="67"/>
      <c r="D4200" s="67"/>
      <c r="E4200" s="67"/>
      <c r="F4200" s="66"/>
      <c r="G4200" s="68"/>
      <c r="H4200" s="68"/>
      <c r="I4200" s="69"/>
      <c r="J4200" s="66"/>
      <c r="K4200" s="66"/>
    </row>
    <row r="4201" spans="1:11" ht="12.75" x14ac:dyDescent="0.2">
      <c r="A4201" s="66"/>
      <c r="B4201" s="66"/>
      <c r="C4201" s="67"/>
      <c r="D4201" s="67"/>
      <c r="E4201" s="67"/>
      <c r="F4201" s="66"/>
      <c r="G4201" s="68"/>
      <c r="H4201" s="68"/>
      <c r="I4201" s="69"/>
      <c r="J4201" s="66"/>
      <c r="K4201" s="66"/>
    </row>
    <row r="4202" spans="1:11" ht="12.75" x14ac:dyDescent="0.2">
      <c r="A4202" s="66"/>
      <c r="B4202" s="66"/>
      <c r="C4202" s="67"/>
      <c r="D4202" s="67"/>
      <c r="E4202" s="67"/>
      <c r="F4202" s="66"/>
      <c r="G4202" s="68"/>
      <c r="H4202" s="68"/>
      <c r="I4202" s="69"/>
      <c r="J4202" s="66"/>
      <c r="K4202" s="66"/>
    </row>
    <row r="4203" spans="1:11" ht="12.75" x14ac:dyDescent="0.2">
      <c r="A4203" s="66"/>
      <c r="B4203" s="66"/>
      <c r="C4203" s="67"/>
      <c r="D4203" s="67"/>
      <c r="E4203" s="67"/>
      <c r="F4203" s="66"/>
      <c r="G4203" s="68"/>
      <c r="H4203" s="68"/>
      <c r="I4203" s="69"/>
      <c r="J4203" s="66"/>
      <c r="K4203" s="66"/>
    </row>
    <row r="4204" spans="1:11" ht="12.75" x14ac:dyDescent="0.2">
      <c r="A4204" s="66"/>
      <c r="B4204" s="66"/>
      <c r="C4204" s="67"/>
      <c r="D4204" s="67"/>
      <c r="E4204" s="67"/>
      <c r="F4204" s="66"/>
      <c r="G4204" s="68"/>
      <c r="H4204" s="68"/>
      <c r="I4204" s="69"/>
      <c r="J4204" s="66"/>
      <c r="K4204" s="66"/>
    </row>
    <row r="4205" spans="1:11" ht="12.75" x14ac:dyDescent="0.2">
      <c r="A4205" s="66"/>
      <c r="B4205" s="66"/>
      <c r="C4205" s="67"/>
      <c r="D4205" s="67"/>
      <c r="E4205" s="67"/>
      <c r="F4205" s="66"/>
      <c r="G4205" s="68"/>
      <c r="H4205" s="68"/>
      <c r="I4205" s="69"/>
      <c r="J4205" s="66"/>
      <c r="K4205" s="66"/>
    </row>
    <row r="4206" spans="1:11" ht="12.75" x14ac:dyDescent="0.2">
      <c r="A4206" s="66"/>
      <c r="B4206" s="66"/>
      <c r="C4206" s="67"/>
      <c r="D4206" s="67"/>
      <c r="E4206" s="67"/>
      <c r="F4206" s="66"/>
      <c r="G4206" s="68"/>
      <c r="H4206" s="68"/>
      <c r="I4206" s="69"/>
      <c r="J4206" s="66"/>
      <c r="K4206" s="66"/>
    </row>
    <row r="4207" spans="1:11" ht="12.75" x14ac:dyDescent="0.2">
      <c r="A4207" s="66"/>
      <c r="B4207" s="66"/>
      <c r="C4207" s="67"/>
      <c r="D4207" s="67"/>
      <c r="E4207" s="67"/>
      <c r="F4207" s="66"/>
      <c r="G4207" s="68"/>
      <c r="H4207" s="68"/>
      <c r="I4207" s="69"/>
      <c r="J4207" s="66"/>
      <c r="K4207" s="66"/>
    </row>
    <row r="4208" spans="1:11" ht="12.75" x14ac:dyDescent="0.2">
      <c r="A4208" s="66"/>
      <c r="B4208" s="66"/>
      <c r="C4208" s="67"/>
      <c r="D4208" s="67"/>
      <c r="E4208" s="67"/>
      <c r="F4208" s="66"/>
      <c r="G4208" s="68"/>
      <c r="H4208" s="68"/>
      <c r="I4208" s="69"/>
      <c r="J4208" s="66"/>
      <c r="K4208" s="66"/>
    </row>
    <row r="4209" spans="1:11" ht="12.75" x14ac:dyDescent="0.2">
      <c r="A4209" s="66"/>
      <c r="B4209" s="66"/>
      <c r="C4209" s="67"/>
      <c r="D4209" s="67"/>
      <c r="E4209" s="67"/>
      <c r="F4209" s="66"/>
      <c r="G4209" s="68"/>
      <c r="H4209" s="68"/>
      <c r="I4209" s="69"/>
      <c r="J4209" s="66"/>
      <c r="K4209" s="66"/>
    </row>
    <row r="4210" spans="1:11" ht="12.75" x14ac:dyDescent="0.2">
      <c r="A4210" s="66"/>
      <c r="B4210" s="66"/>
      <c r="C4210" s="67"/>
      <c r="D4210" s="67"/>
      <c r="E4210" s="67"/>
      <c r="F4210" s="66"/>
      <c r="G4210" s="68"/>
      <c r="H4210" s="68"/>
      <c r="I4210" s="69"/>
      <c r="J4210" s="66"/>
      <c r="K4210" s="66"/>
    </row>
    <row r="4211" spans="1:11" ht="12.75" x14ac:dyDescent="0.2">
      <c r="A4211" s="66"/>
      <c r="B4211" s="66"/>
      <c r="C4211" s="67"/>
      <c r="D4211" s="67"/>
      <c r="E4211" s="67"/>
      <c r="F4211" s="66"/>
      <c r="G4211" s="68"/>
      <c r="H4211" s="68"/>
      <c r="I4211" s="69"/>
      <c r="J4211" s="66"/>
      <c r="K4211" s="66"/>
    </row>
    <row r="4212" spans="1:11" ht="12.75" x14ac:dyDescent="0.2">
      <c r="A4212" s="66"/>
      <c r="B4212" s="66"/>
      <c r="C4212" s="67"/>
      <c r="D4212" s="67"/>
      <c r="E4212" s="67"/>
      <c r="F4212" s="66"/>
      <c r="G4212" s="68"/>
      <c r="H4212" s="68"/>
      <c r="I4212" s="69"/>
      <c r="J4212" s="66"/>
      <c r="K4212" s="66"/>
    </row>
    <row r="4213" spans="1:11" ht="12.75" x14ac:dyDescent="0.2">
      <c r="A4213" s="66"/>
      <c r="B4213" s="66"/>
      <c r="C4213" s="67"/>
      <c r="D4213" s="67"/>
      <c r="E4213" s="67"/>
      <c r="F4213" s="66"/>
      <c r="G4213" s="68"/>
      <c r="H4213" s="68"/>
      <c r="I4213" s="76"/>
      <c r="J4213" s="66"/>
      <c r="K4213" s="66"/>
    </row>
    <row r="4214" spans="1:11" ht="12.75" x14ac:dyDescent="0.2">
      <c r="A4214" s="66"/>
      <c r="B4214" s="66"/>
      <c r="C4214" s="67"/>
      <c r="D4214" s="67"/>
      <c r="E4214" s="67"/>
      <c r="F4214" s="66"/>
      <c r="G4214" s="68"/>
      <c r="H4214" s="68"/>
      <c r="I4214" s="69"/>
      <c r="J4214" s="66"/>
      <c r="K4214" s="66"/>
    </row>
    <row r="4215" spans="1:11" ht="12.75" x14ac:dyDescent="0.2">
      <c r="A4215" s="66"/>
      <c r="B4215" s="66"/>
      <c r="C4215" s="67"/>
      <c r="D4215" s="67"/>
      <c r="E4215" s="67"/>
      <c r="F4215" s="66"/>
      <c r="G4215" s="68"/>
      <c r="H4215" s="68"/>
      <c r="I4215" s="69"/>
      <c r="J4215" s="66"/>
      <c r="K4215" s="66"/>
    </row>
    <row r="4216" spans="1:11" ht="12.75" x14ac:dyDescent="0.2">
      <c r="A4216" s="66"/>
      <c r="B4216" s="66"/>
      <c r="C4216" s="67"/>
      <c r="D4216" s="67"/>
      <c r="E4216" s="67"/>
      <c r="F4216" s="66"/>
      <c r="G4216" s="68"/>
      <c r="H4216" s="68"/>
      <c r="I4216" s="69"/>
      <c r="J4216" s="66"/>
      <c r="K4216" s="66"/>
    </row>
    <row r="4217" spans="1:11" ht="12.75" x14ac:dyDescent="0.2">
      <c r="A4217" s="66"/>
      <c r="B4217" s="66"/>
      <c r="C4217" s="67"/>
      <c r="D4217" s="67"/>
      <c r="E4217" s="67"/>
      <c r="F4217" s="66"/>
      <c r="G4217" s="68"/>
      <c r="H4217" s="68"/>
      <c r="I4217" s="69"/>
      <c r="J4217" s="66"/>
      <c r="K4217" s="66"/>
    </row>
    <row r="4218" spans="1:11" ht="12.75" x14ac:dyDescent="0.2">
      <c r="A4218" s="66"/>
      <c r="B4218" s="66"/>
      <c r="C4218" s="67"/>
      <c r="D4218" s="67"/>
      <c r="E4218" s="67"/>
      <c r="F4218" s="66"/>
      <c r="G4218" s="68"/>
      <c r="H4218" s="68"/>
      <c r="I4218" s="69"/>
      <c r="J4218" s="66"/>
      <c r="K4218" s="66"/>
    </row>
    <row r="4219" spans="1:11" ht="12.75" x14ac:dyDescent="0.2">
      <c r="A4219" s="66"/>
      <c r="B4219" s="66"/>
      <c r="C4219" s="67"/>
      <c r="D4219" s="67"/>
      <c r="E4219" s="67"/>
      <c r="F4219" s="66"/>
      <c r="G4219" s="68"/>
      <c r="H4219" s="68"/>
      <c r="I4219" s="69"/>
      <c r="J4219" s="66"/>
      <c r="K4219" s="66"/>
    </row>
    <row r="4220" spans="1:11" ht="12.75" x14ac:dyDescent="0.2">
      <c r="A4220" s="66"/>
      <c r="B4220" s="66"/>
      <c r="C4220" s="67"/>
      <c r="D4220" s="67"/>
      <c r="E4220" s="67"/>
      <c r="F4220" s="66"/>
      <c r="G4220" s="68"/>
      <c r="H4220" s="68"/>
      <c r="I4220" s="69"/>
      <c r="J4220" s="66"/>
      <c r="K4220" s="66"/>
    </row>
    <row r="4221" spans="1:11" ht="12.75" x14ac:dyDescent="0.2">
      <c r="A4221" s="66"/>
      <c r="B4221" s="66"/>
      <c r="C4221" s="67"/>
      <c r="D4221" s="67"/>
      <c r="E4221" s="67"/>
      <c r="F4221" s="66"/>
      <c r="G4221" s="68"/>
      <c r="H4221" s="68"/>
      <c r="I4221" s="69"/>
      <c r="J4221" s="66"/>
      <c r="K4221" s="66"/>
    </row>
    <row r="4222" spans="1:11" ht="12.75" x14ac:dyDescent="0.2">
      <c r="A4222" s="66"/>
      <c r="B4222" s="66"/>
      <c r="C4222" s="67"/>
      <c r="D4222" s="67"/>
      <c r="E4222" s="67"/>
      <c r="F4222" s="66"/>
      <c r="G4222" s="68"/>
      <c r="H4222" s="68"/>
      <c r="I4222" s="69"/>
      <c r="J4222" s="66"/>
      <c r="K4222" s="66"/>
    </row>
    <row r="4223" spans="1:11" ht="12.75" x14ac:dyDescent="0.2">
      <c r="A4223" s="66"/>
      <c r="B4223" s="66"/>
      <c r="C4223" s="67"/>
      <c r="D4223" s="67"/>
      <c r="E4223" s="67"/>
      <c r="F4223" s="66"/>
      <c r="G4223" s="68"/>
      <c r="H4223" s="68"/>
      <c r="I4223" s="69"/>
      <c r="J4223" s="66"/>
      <c r="K4223" s="66"/>
    </row>
    <row r="4224" spans="1:11" ht="12.75" x14ac:dyDescent="0.2">
      <c r="A4224" s="66"/>
      <c r="B4224" s="66"/>
      <c r="C4224" s="67"/>
      <c r="D4224" s="67"/>
      <c r="E4224" s="67"/>
      <c r="F4224" s="66"/>
      <c r="G4224" s="68"/>
      <c r="H4224" s="68"/>
      <c r="I4224" s="69"/>
      <c r="J4224" s="66"/>
      <c r="K4224" s="66"/>
    </row>
    <row r="4225" spans="1:11" ht="12.75" x14ac:dyDescent="0.2">
      <c r="A4225" s="66"/>
      <c r="B4225" s="66"/>
      <c r="C4225" s="67"/>
      <c r="D4225" s="67"/>
      <c r="E4225" s="67"/>
      <c r="F4225" s="66"/>
      <c r="G4225" s="68"/>
      <c r="H4225" s="68"/>
      <c r="I4225" s="69"/>
      <c r="J4225" s="66"/>
      <c r="K4225" s="66"/>
    </row>
    <row r="4226" spans="1:11" ht="12.75" x14ac:dyDescent="0.2">
      <c r="A4226" s="66"/>
      <c r="B4226" s="66"/>
      <c r="C4226" s="67"/>
      <c r="D4226" s="67"/>
      <c r="E4226" s="67"/>
      <c r="F4226" s="66"/>
      <c r="G4226" s="68"/>
      <c r="H4226" s="68"/>
      <c r="I4226" s="69"/>
      <c r="J4226" s="66"/>
      <c r="K4226" s="66"/>
    </row>
    <row r="4227" spans="1:11" ht="12.75" x14ac:dyDescent="0.2">
      <c r="A4227" s="66"/>
      <c r="B4227" s="66"/>
      <c r="C4227" s="67"/>
      <c r="D4227" s="67"/>
      <c r="E4227" s="67"/>
      <c r="F4227" s="66"/>
      <c r="G4227" s="68"/>
      <c r="H4227" s="68"/>
      <c r="I4227" s="69"/>
      <c r="J4227" s="66"/>
      <c r="K4227" s="66"/>
    </row>
    <row r="4228" spans="1:11" ht="12.75" x14ac:dyDescent="0.2">
      <c r="A4228" s="66"/>
      <c r="B4228" s="66"/>
      <c r="C4228" s="67"/>
      <c r="D4228" s="67"/>
      <c r="E4228" s="67"/>
      <c r="F4228" s="66"/>
      <c r="G4228" s="68"/>
      <c r="H4228" s="68"/>
      <c r="I4228" s="69"/>
      <c r="J4228" s="66"/>
      <c r="K4228" s="66"/>
    </row>
    <row r="4229" spans="1:11" ht="12.75" x14ac:dyDescent="0.2">
      <c r="A4229" s="66"/>
      <c r="B4229" s="66"/>
      <c r="C4229" s="67"/>
      <c r="D4229" s="67"/>
      <c r="E4229" s="67"/>
      <c r="F4229" s="66"/>
      <c r="G4229" s="68"/>
      <c r="H4229" s="68"/>
      <c r="I4229" s="69"/>
      <c r="J4229" s="66"/>
      <c r="K4229" s="66"/>
    </row>
    <row r="4230" spans="1:11" ht="12.75" x14ac:dyDescent="0.2">
      <c r="A4230" s="66"/>
      <c r="B4230" s="66"/>
      <c r="C4230" s="67"/>
      <c r="D4230" s="67"/>
      <c r="E4230" s="67"/>
      <c r="F4230" s="66"/>
      <c r="G4230" s="68"/>
      <c r="H4230" s="68"/>
      <c r="I4230" s="69"/>
      <c r="J4230" s="66"/>
      <c r="K4230" s="66"/>
    </row>
    <row r="4231" spans="1:11" ht="12.75" x14ac:dyDescent="0.2">
      <c r="A4231" s="66"/>
      <c r="B4231" s="66"/>
      <c r="C4231" s="67"/>
      <c r="D4231" s="67"/>
      <c r="E4231" s="67"/>
      <c r="F4231" s="66"/>
      <c r="G4231" s="68"/>
      <c r="H4231" s="68"/>
      <c r="I4231" s="69"/>
      <c r="J4231" s="66"/>
      <c r="K4231" s="66"/>
    </row>
    <row r="4232" spans="1:11" ht="12.75" x14ac:dyDescent="0.2">
      <c r="A4232" s="66"/>
      <c r="B4232" s="66"/>
      <c r="C4232" s="67"/>
      <c r="D4232" s="67"/>
      <c r="E4232" s="67"/>
      <c r="F4232" s="66"/>
      <c r="G4232" s="68"/>
      <c r="H4232" s="68"/>
      <c r="I4232" s="69"/>
      <c r="J4232" s="66"/>
      <c r="K4232" s="66"/>
    </row>
    <row r="4233" spans="1:11" ht="12.75" x14ac:dyDescent="0.2">
      <c r="A4233" s="66"/>
      <c r="B4233" s="66"/>
      <c r="C4233" s="67"/>
      <c r="D4233" s="67"/>
      <c r="E4233" s="67"/>
      <c r="F4233" s="66"/>
      <c r="G4233" s="68"/>
      <c r="H4233" s="68"/>
      <c r="I4233" s="69"/>
      <c r="J4233" s="66"/>
      <c r="K4233" s="66"/>
    </row>
    <row r="4234" spans="1:11" ht="12.75" x14ac:dyDescent="0.2">
      <c r="A4234" s="66"/>
      <c r="B4234" s="66"/>
      <c r="C4234" s="67"/>
      <c r="D4234" s="67"/>
      <c r="E4234" s="67"/>
      <c r="F4234" s="66"/>
      <c r="G4234" s="68"/>
      <c r="H4234" s="68"/>
      <c r="I4234" s="69"/>
      <c r="J4234" s="66"/>
      <c r="K4234" s="66"/>
    </row>
    <row r="4235" spans="1:11" ht="12.75" x14ac:dyDescent="0.2">
      <c r="A4235" s="66"/>
      <c r="B4235" s="66"/>
      <c r="C4235" s="67"/>
      <c r="D4235" s="67"/>
      <c r="E4235" s="67"/>
      <c r="F4235" s="66"/>
      <c r="G4235" s="68"/>
      <c r="H4235" s="68"/>
      <c r="I4235" s="69"/>
      <c r="J4235" s="66"/>
      <c r="K4235" s="66"/>
    </row>
    <row r="4236" spans="1:11" ht="12.75" x14ac:dyDescent="0.2">
      <c r="A4236" s="66"/>
      <c r="B4236" s="66"/>
      <c r="C4236" s="67"/>
      <c r="D4236" s="67"/>
      <c r="E4236" s="67"/>
      <c r="F4236" s="66"/>
      <c r="G4236" s="68"/>
      <c r="H4236" s="68"/>
      <c r="I4236" s="69"/>
      <c r="J4236" s="66"/>
      <c r="K4236" s="66"/>
    </row>
    <row r="4237" spans="1:11" ht="12.75" x14ac:dyDescent="0.2">
      <c r="A4237" s="66"/>
      <c r="B4237" s="66"/>
      <c r="C4237" s="67"/>
      <c r="D4237" s="67"/>
      <c r="E4237" s="67"/>
      <c r="F4237" s="66"/>
      <c r="G4237" s="68"/>
      <c r="H4237" s="68"/>
      <c r="I4237" s="69"/>
      <c r="J4237" s="66"/>
      <c r="K4237" s="66"/>
    </row>
    <row r="4238" spans="1:11" ht="12.75" x14ac:dyDescent="0.2">
      <c r="A4238" s="66"/>
      <c r="B4238" s="66"/>
      <c r="C4238" s="67"/>
      <c r="D4238" s="67"/>
      <c r="E4238" s="67"/>
      <c r="F4238" s="66"/>
      <c r="G4238" s="68"/>
      <c r="H4238" s="68"/>
      <c r="I4238" s="69"/>
      <c r="J4238" s="66"/>
      <c r="K4238" s="66"/>
    </row>
    <row r="4239" spans="1:11" ht="12.75" x14ac:dyDescent="0.2">
      <c r="A4239" s="66"/>
      <c r="B4239" s="66"/>
      <c r="C4239" s="67"/>
      <c r="D4239" s="67"/>
      <c r="E4239" s="67"/>
      <c r="F4239" s="66"/>
      <c r="G4239" s="68"/>
      <c r="H4239" s="68"/>
      <c r="I4239" s="69"/>
      <c r="J4239" s="66"/>
      <c r="K4239" s="66"/>
    </row>
    <row r="4240" spans="1:11" ht="12.75" x14ac:dyDescent="0.2">
      <c r="A4240" s="66"/>
      <c r="B4240" s="66"/>
      <c r="C4240" s="67"/>
      <c r="D4240" s="67"/>
      <c r="E4240" s="67"/>
      <c r="F4240" s="66"/>
      <c r="G4240" s="68"/>
      <c r="H4240" s="68"/>
      <c r="I4240" s="69"/>
      <c r="J4240" s="66"/>
      <c r="K4240" s="66"/>
    </row>
    <row r="4241" spans="1:11" ht="12.75" x14ac:dyDescent="0.2">
      <c r="A4241" s="66"/>
      <c r="B4241" s="66"/>
      <c r="C4241" s="67"/>
      <c r="D4241" s="67"/>
      <c r="E4241" s="67"/>
      <c r="F4241" s="66"/>
      <c r="G4241" s="68"/>
      <c r="H4241" s="68"/>
      <c r="I4241" s="69"/>
      <c r="J4241" s="66"/>
      <c r="K4241" s="66"/>
    </row>
    <row r="4242" spans="1:11" ht="12.75" x14ac:dyDescent="0.2">
      <c r="A4242" s="66"/>
      <c r="B4242" s="66"/>
      <c r="C4242" s="67"/>
      <c r="D4242" s="67"/>
      <c r="E4242" s="67"/>
      <c r="F4242" s="66"/>
      <c r="G4242" s="68"/>
      <c r="H4242" s="68"/>
      <c r="I4242" s="69"/>
      <c r="J4242" s="66"/>
      <c r="K4242" s="66"/>
    </row>
    <row r="4243" spans="1:11" ht="12.75" x14ac:dyDescent="0.2">
      <c r="A4243" s="66"/>
      <c r="B4243" s="66"/>
      <c r="C4243" s="67"/>
      <c r="D4243" s="67"/>
      <c r="E4243" s="67"/>
      <c r="F4243" s="66"/>
      <c r="G4243" s="68"/>
      <c r="H4243" s="68"/>
      <c r="I4243" s="69"/>
      <c r="J4243" s="66"/>
      <c r="K4243" s="66"/>
    </row>
    <row r="4244" spans="1:11" ht="12.75" x14ac:dyDescent="0.2">
      <c r="A4244" s="66"/>
      <c r="B4244" s="66"/>
      <c r="C4244" s="67"/>
      <c r="D4244" s="67"/>
      <c r="E4244" s="67"/>
      <c r="F4244" s="66"/>
      <c r="G4244" s="68"/>
      <c r="H4244" s="68"/>
      <c r="I4244" s="69"/>
      <c r="J4244" s="66"/>
      <c r="K4244" s="66"/>
    </row>
    <row r="4245" spans="1:11" ht="12.75" x14ac:dyDescent="0.2">
      <c r="A4245" s="66"/>
      <c r="B4245" s="66"/>
      <c r="C4245" s="67"/>
      <c r="D4245" s="67"/>
      <c r="E4245" s="67"/>
      <c r="F4245" s="66"/>
      <c r="G4245" s="68"/>
      <c r="H4245" s="68"/>
      <c r="I4245" s="69"/>
      <c r="J4245" s="66"/>
      <c r="K4245" s="66"/>
    </row>
    <row r="4246" spans="1:11" ht="12.75" x14ac:dyDescent="0.2">
      <c r="A4246" s="66"/>
      <c r="B4246" s="66"/>
      <c r="C4246" s="67"/>
      <c r="D4246" s="67"/>
      <c r="E4246" s="67"/>
      <c r="F4246" s="66"/>
      <c r="G4246" s="68"/>
      <c r="H4246" s="68"/>
      <c r="I4246" s="69"/>
      <c r="J4246" s="66"/>
      <c r="K4246" s="66"/>
    </row>
    <row r="4247" spans="1:11" ht="12.75" x14ac:dyDescent="0.2">
      <c r="A4247" s="66"/>
      <c r="B4247" s="66"/>
      <c r="C4247" s="67"/>
      <c r="D4247" s="67"/>
      <c r="E4247" s="67"/>
      <c r="F4247" s="66"/>
      <c r="G4247" s="68"/>
      <c r="H4247" s="68"/>
      <c r="I4247" s="69"/>
      <c r="J4247" s="66"/>
      <c r="K4247" s="66"/>
    </row>
    <row r="4248" spans="1:11" ht="12.75" x14ac:dyDescent="0.2">
      <c r="A4248" s="66"/>
      <c r="B4248" s="66"/>
      <c r="C4248" s="67"/>
      <c r="D4248" s="67"/>
      <c r="E4248" s="67"/>
      <c r="F4248" s="66"/>
      <c r="G4248" s="68"/>
      <c r="H4248" s="68"/>
      <c r="I4248" s="69"/>
      <c r="J4248" s="66"/>
      <c r="K4248" s="66"/>
    </row>
    <row r="4249" spans="1:11" ht="12.75" x14ac:dyDescent="0.2">
      <c r="A4249" s="66"/>
      <c r="B4249" s="66"/>
      <c r="C4249" s="67"/>
      <c r="D4249" s="67"/>
      <c r="E4249" s="67"/>
      <c r="F4249" s="66"/>
      <c r="G4249" s="68"/>
      <c r="H4249" s="68"/>
      <c r="I4249" s="69"/>
      <c r="J4249" s="66"/>
      <c r="K4249" s="66"/>
    </row>
    <row r="4250" spans="1:11" ht="12.75" x14ac:dyDescent="0.2">
      <c r="A4250" s="66"/>
      <c r="B4250" s="66"/>
      <c r="C4250" s="67"/>
      <c r="D4250" s="67"/>
      <c r="E4250" s="67"/>
      <c r="F4250" s="66"/>
      <c r="G4250" s="68"/>
      <c r="H4250" s="68"/>
      <c r="I4250" s="69"/>
      <c r="J4250" s="66"/>
      <c r="K4250" s="66"/>
    </row>
    <row r="4251" spans="1:11" ht="12.75" x14ac:dyDescent="0.2">
      <c r="A4251" s="66"/>
      <c r="B4251" s="66"/>
      <c r="C4251" s="67"/>
      <c r="D4251" s="67"/>
      <c r="E4251" s="67"/>
      <c r="F4251" s="66"/>
      <c r="G4251" s="68"/>
      <c r="H4251" s="68"/>
      <c r="I4251" s="69"/>
      <c r="J4251" s="66"/>
      <c r="K4251" s="66"/>
    </row>
    <row r="4252" spans="1:11" ht="12.75" x14ac:dyDescent="0.2">
      <c r="A4252" s="66"/>
      <c r="B4252" s="66"/>
      <c r="C4252" s="67"/>
      <c r="D4252" s="67"/>
      <c r="E4252" s="67"/>
      <c r="F4252" s="66"/>
      <c r="G4252" s="68"/>
      <c r="H4252" s="68"/>
      <c r="I4252" s="69"/>
      <c r="J4252" s="66"/>
      <c r="K4252" s="66"/>
    </row>
    <row r="4253" spans="1:11" ht="12.75" x14ac:dyDescent="0.2">
      <c r="A4253" s="66"/>
      <c r="B4253" s="66"/>
      <c r="C4253" s="67"/>
      <c r="D4253" s="67"/>
      <c r="E4253" s="67"/>
      <c r="F4253" s="66"/>
      <c r="G4253" s="68"/>
      <c r="H4253" s="68"/>
      <c r="I4253" s="76"/>
      <c r="J4253" s="66"/>
      <c r="K4253" s="66"/>
    </row>
    <row r="4254" spans="1:11" ht="12.75" x14ac:dyDescent="0.2">
      <c r="A4254" s="66"/>
      <c r="B4254" s="66"/>
      <c r="C4254" s="67"/>
      <c r="D4254" s="67"/>
      <c r="E4254" s="67"/>
      <c r="F4254" s="66"/>
      <c r="G4254" s="68"/>
      <c r="H4254" s="68"/>
      <c r="I4254" s="77"/>
      <c r="J4254" s="66"/>
      <c r="K4254" s="66"/>
    </row>
    <row r="4255" spans="1:11" ht="12.75" x14ac:dyDescent="0.2">
      <c r="A4255" s="66"/>
      <c r="B4255" s="66"/>
      <c r="C4255" s="67"/>
      <c r="D4255" s="67"/>
      <c r="E4255" s="67"/>
      <c r="F4255" s="66"/>
      <c r="G4255" s="68"/>
      <c r="H4255" s="68"/>
      <c r="I4255" s="69"/>
      <c r="J4255" s="66"/>
      <c r="K4255" s="66"/>
    </row>
    <row r="4256" spans="1:11" ht="12.75" x14ac:dyDescent="0.2">
      <c r="A4256" s="66"/>
      <c r="B4256" s="66"/>
      <c r="C4256" s="67"/>
      <c r="D4256" s="67"/>
      <c r="E4256" s="67"/>
      <c r="F4256" s="66"/>
      <c r="G4256" s="68"/>
      <c r="H4256" s="68"/>
      <c r="I4256" s="69"/>
      <c r="J4256" s="66"/>
      <c r="K4256" s="66"/>
    </row>
    <row r="4257" spans="1:11" ht="12.75" x14ac:dyDescent="0.2">
      <c r="A4257" s="66"/>
      <c r="B4257" s="66"/>
      <c r="C4257" s="67"/>
      <c r="D4257" s="67"/>
      <c r="E4257" s="67"/>
      <c r="F4257" s="66"/>
      <c r="G4257" s="68"/>
      <c r="H4257" s="68"/>
      <c r="I4257" s="69"/>
      <c r="J4257" s="66"/>
      <c r="K4257" s="66"/>
    </row>
    <row r="4258" spans="1:11" ht="12.75" x14ac:dyDescent="0.2">
      <c r="A4258" s="66"/>
      <c r="B4258" s="66"/>
      <c r="C4258" s="67"/>
      <c r="D4258" s="67"/>
      <c r="E4258" s="67"/>
      <c r="F4258" s="66"/>
      <c r="G4258" s="68"/>
      <c r="H4258" s="68"/>
      <c r="I4258" s="69"/>
      <c r="J4258" s="66"/>
      <c r="K4258" s="66"/>
    </row>
    <row r="4259" spans="1:11" ht="12.75" x14ac:dyDescent="0.2">
      <c r="A4259" s="66"/>
      <c r="B4259" s="66"/>
      <c r="C4259" s="67"/>
      <c r="D4259" s="67"/>
      <c r="E4259" s="67"/>
      <c r="F4259" s="66"/>
      <c r="G4259" s="68"/>
      <c r="H4259" s="68"/>
      <c r="I4259" s="69"/>
      <c r="J4259" s="66"/>
      <c r="K4259" s="66"/>
    </row>
    <row r="4260" spans="1:11" ht="12.75" x14ac:dyDescent="0.2">
      <c r="A4260" s="66"/>
      <c r="B4260" s="66"/>
      <c r="C4260" s="67"/>
      <c r="D4260" s="67"/>
      <c r="E4260" s="67"/>
      <c r="F4260" s="66"/>
      <c r="G4260" s="68"/>
      <c r="H4260" s="68"/>
      <c r="I4260" s="77"/>
      <c r="J4260" s="66"/>
      <c r="K4260" s="66"/>
    </row>
    <row r="4261" spans="1:11" ht="12.75" x14ac:dyDescent="0.2">
      <c r="A4261" s="66"/>
      <c r="B4261" s="66"/>
      <c r="C4261" s="67"/>
      <c r="D4261" s="67"/>
      <c r="E4261" s="67"/>
      <c r="F4261" s="66"/>
      <c r="G4261" s="68"/>
      <c r="H4261" s="68"/>
      <c r="I4261" s="77"/>
      <c r="J4261" s="66"/>
      <c r="K4261" s="66"/>
    </row>
    <row r="4262" spans="1:11" ht="12.75" x14ac:dyDescent="0.2">
      <c r="A4262" s="66"/>
      <c r="B4262" s="66"/>
      <c r="C4262" s="67"/>
      <c r="D4262" s="67"/>
      <c r="E4262" s="67"/>
      <c r="F4262" s="66"/>
      <c r="G4262" s="68"/>
      <c r="H4262" s="68"/>
      <c r="I4262" s="69"/>
      <c r="J4262" s="66"/>
      <c r="K4262" s="66"/>
    </row>
    <row r="4263" spans="1:11" ht="12.75" x14ac:dyDescent="0.2">
      <c r="A4263" s="66"/>
      <c r="B4263" s="66"/>
      <c r="C4263" s="67"/>
      <c r="D4263" s="67"/>
      <c r="E4263" s="67"/>
      <c r="F4263" s="66"/>
      <c r="G4263" s="68"/>
      <c r="H4263" s="68"/>
      <c r="I4263" s="69"/>
      <c r="J4263" s="66"/>
      <c r="K4263" s="66"/>
    </row>
    <row r="4264" spans="1:11" ht="12.75" x14ac:dyDescent="0.2">
      <c r="A4264" s="66"/>
      <c r="B4264" s="66"/>
      <c r="C4264" s="67"/>
      <c r="D4264" s="67"/>
      <c r="E4264" s="67"/>
      <c r="F4264" s="66"/>
      <c r="G4264" s="68"/>
      <c r="H4264" s="68"/>
      <c r="I4264" s="69"/>
      <c r="J4264" s="66"/>
      <c r="K4264" s="66"/>
    </row>
    <row r="4265" spans="1:11" ht="12.75" x14ac:dyDescent="0.2">
      <c r="A4265" s="66"/>
      <c r="B4265" s="66"/>
      <c r="C4265" s="67"/>
      <c r="D4265" s="67"/>
      <c r="E4265" s="67"/>
      <c r="F4265" s="66"/>
      <c r="G4265" s="68"/>
      <c r="H4265" s="68"/>
      <c r="I4265" s="69"/>
      <c r="J4265" s="66"/>
      <c r="K4265" s="66"/>
    </row>
    <row r="4266" spans="1:11" ht="12.75" x14ac:dyDescent="0.2">
      <c r="A4266" s="66"/>
      <c r="B4266" s="66"/>
      <c r="C4266" s="67"/>
      <c r="D4266" s="67"/>
      <c r="E4266" s="67"/>
      <c r="F4266" s="66"/>
      <c r="G4266" s="68"/>
      <c r="H4266" s="68"/>
      <c r="I4266" s="69"/>
      <c r="J4266" s="66"/>
      <c r="K4266" s="66"/>
    </row>
    <row r="4267" spans="1:11" ht="12.75" x14ac:dyDescent="0.2">
      <c r="A4267" s="66"/>
      <c r="B4267" s="66"/>
      <c r="C4267" s="67"/>
      <c r="D4267" s="67"/>
      <c r="E4267" s="67"/>
      <c r="F4267" s="66"/>
      <c r="G4267" s="68"/>
      <c r="H4267" s="68"/>
      <c r="I4267" s="69"/>
      <c r="J4267" s="66"/>
      <c r="K4267" s="66"/>
    </row>
    <row r="4268" spans="1:11" ht="12.75" x14ac:dyDescent="0.2">
      <c r="A4268" s="66"/>
      <c r="B4268" s="66"/>
      <c r="C4268" s="67"/>
      <c r="D4268" s="67"/>
      <c r="E4268" s="67"/>
      <c r="F4268" s="66"/>
      <c r="G4268" s="68"/>
      <c r="H4268" s="68"/>
      <c r="I4268" s="69"/>
      <c r="J4268" s="66"/>
      <c r="K4268" s="66"/>
    </row>
    <row r="4269" spans="1:11" ht="12.75" x14ac:dyDescent="0.2">
      <c r="A4269" s="66"/>
      <c r="B4269" s="66"/>
      <c r="C4269" s="67"/>
      <c r="D4269" s="67"/>
      <c r="E4269" s="67"/>
      <c r="F4269" s="66"/>
      <c r="G4269" s="68"/>
      <c r="H4269" s="68"/>
      <c r="I4269" s="69"/>
      <c r="J4269" s="66"/>
      <c r="K4269" s="66"/>
    </row>
    <row r="4270" spans="1:11" ht="12.75" x14ac:dyDescent="0.2">
      <c r="A4270" s="66"/>
      <c r="B4270" s="66"/>
      <c r="C4270" s="67"/>
      <c r="D4270" s="67"/>
      <c r="E4270" s="67"/>
      <c r="F4270" s="66"/>
      <c r="G4270" s="68"/>
      <c r="H4270" s="68"/>
      <c r="I4270" s="69"/>
      <c r="J4270" s="66"/>
      <c r="K4270" s="66"/>
    </row>
    <row r="4271" spans="1:11" ht="12.75" x14ac:dyDescent="0.2">
      <c r="A4271" s="66"/>
      <c r="B4271" s="66"/>
      <c r="C4271" s="67"/>
      <c r="D4271" s="67"/>
      <c r="E4271" s="67"/>
      <c r="F4271" s="66"/>
      <c r="G4271" s="68"/>
      <c r="H4271" s="68"/>
      <c r="I4271" s="69"/>
      <c r="J4271" s="66"/>
      <c r="K4271" s="66"/>
    </row>
    <row r="4272" spans="1:11" ht="12.75" x14ac:dyDescent="0.2">
      <c r="A4272" s="66"/>
      <c r="B4272" s="66"/>
      <c r="C4272" s="67"/>
      <c r="D4272" s="67"/>
      <c r="E4272" s="67"/>
      <c r="F4272" s="66"/>
      <c r="G4272" s="68"/>
      <c r="H4272" s="68"/>
      <c r="I4272" s="69"/>
      <c r="J4272" s="66"/>
      <c r="K4272" s="66"/>
    </row>
    <row r="4273" spans="1:11" ht="12.75" x14ac:dyDescent="0.2">
      <c r="A4273" s="66"/>
      <c r="B4273" s="66"/>
      <c r="C4273" s="67"/>
      <c r="D4273" s="67"/>
      <c r="E4273" s="67"/>
      <c r="F4273" s="66"/>
      <c r="G4273" s="68"/>
      <c r="H4273" s="68"/>
      <c r="I4273" s="69"/>
      <c r="J4273" s="66"/>
      <c r="K4273" s="66"/>
    </row>
    <row r="4274" spans="1:11" ht="12.75" x14ac:dyDescent="0.2">
      <c r="A4274" s="66"/>
      <c r="B4274" s="66"/>
      <c r="C4274" s="67"/>
      <c r="D4274" s="67"/>
      <c r="E4274" s="67"/>
      <c r="F4274" s="66"/>
      <c r="G4274" s="68"/>
      <c r="H4274" s="68"/>
      <c r="I4274" s="70"/>
      <c r="J4274" s="66"/>
      <c r="K4274" s="66"/>
    </row>
    <row r="4275" spans="1:11" ht="12.75" x14ac:dyDescent="0.2">
      <c r="A4275" s="66"/>
      <c r="B4275" s="66"/>
      <c r="C4275" s="67"/>
      <c r="D4275" s="67"/>
      <c r="E4275" s="67"/>
      <c r="F4275" s="66"/>
      <c r="G4275" s="68"/>
      <c r="H4275" s="68"/>
      <c r="I4275" s="70"/>
      <c r="J4275" s="66"/>
      <c r="K4275" s="66"/>
    </row>
    <row r="4276" spans="1:11" ht="12.75" x14ac:dyDescent="0.2">
      <c r="A4276" s="66"/>
      <c r="B4276" s="66"/>
      <c r="C4276" s="67"/>
      <c r="D4276" s="67"/>
      <c r="E4276" s="67"/>
      <c r="F4276" s="66"/>
      <c r="G4276" s="68"/>
      <c r="H4276" s="68"/>
      <c r="I4276" s="70"/>
      <c r="J4276" s="66"/>
      <c r="K4276" s="66"/>
    </row>
    <row r="4277" spans="1:11" ht="12.75" x14ac:dyDescent="0.2">
      <c r="A4277" s="66"/>
      <c r="B4277" s="66"/>
      <c r="C4277" s="67"/>
      <c r="D4277" s="67"/>
      <c r="E4277" s="67"/>
      <c r="F4277" s="66"/>
      <c r="G4277" s="68"/>
      <c r="H4277" s="68"/>
      <c r="I4277" s="64"/>
      <c r="J4277" s="66"/>
      <c r="K4277" s="66"/>
    </row>
    <row r="4278" spans="1:11" ht="12.75" x14ac:dyDescent="0.2">
      <c r="A4278" s="66"/>
      <c r="B4278" s="66"/>
      <c r="C4278" s="67"/>
      <c r="D4278" s="67"/>
      <c r="E4278" s="67"/>
      <c r="F4278" s="66"/>
      <c r="G4278" s="68"/>
      <c r="H4278" s="68"/>
      <c r="I4278" s="69"/>
      <c r="J4278" s="66"/>
      <c r="K4278" s="66"/>
    </row>
    <row r="4279" spans="1:11" ht="12.75" x14ac:dyDescent="0.2">
      <c r="A4279" s="66"/>
      <c r="B4279" s="66"/>
      <c r="C4279" s="67"/>
      <c r="D4279" s="67"/>
      <c r="E4279" s="67"/>
      <c r="F4279" s="66"/>
      <c r="G4279" s="68"/>
      <c r="H4279" s="68"/>
      <c r="I4279" s="69"/>
      <c r="J4279" s="66"/>
      <c r="K4279" s="66"/>
    </row>
    <row r="4280" spans="1:11" ht="12.75" x14ac:dyDescent="0.2">
      <c r="A4280" s="66"/>
      <c r="B4280" s="66"/>
      <c r="C4280" s="67"/>
      <c r="D4280" s="67"/>
      <c r="E4280" s="67"/>
      <c r="F4280" s="66"/>
      <c r="G4280" s="68"/>
      <c r="H4280" s="68"/>
      <c r="I4280" s="69"/>
      <c r="J4280" s="66"/>
      <c r="K4280" s="66"/>
    </row>
    <row r="4281" spans="1:11" ht="12.75" x14ac:dyDescent="0.2">
      <c r="A4281" s="66"/>
      <c r="B4281" s="66"/>
      <c r="C4281" s="67"/>
      <c r="D4281" s="67"/>
      <c r="E4281" s="67"/>
      <c r="F4281" s="66"/>
      <c r="G4281" s="68"/>
      <c r="H4281" s="68"/>
      <c r="I4281" s="69"/>
      <c r="J4281" s="66"/>
      <c r="K4281" s="66"/>
    </row>
    <row r="4282" spans="1:11" ht="12.75" x14ac:dyDescent="0.2">
      <c r="A4282" s="66"/>
      <c r="B4282" s="66"/>
      <c r="C4282" s="67"/>
      <c r="D4282" s="67"/>
      <c r="E4282" s="67"/>
      <c r="F4282" s="66"/>
      <c r="G4282" s="68"/>
      <c r="H4282" s="68"/>
      <c r="I4282" s="69"/>
      <c r="J4282" s="66"/>
      <c r="K4282" s="66"/>
    </row>
    <row r="4283" spans="1:11" ht="12.75" x14ac:dyDescent="0.2">
      <c r="A4283" s="66"/>
      <c r="B4283" s="66"/>
      <c r="C4283" s="67"/>
      <c r="D4283" s="67"/>
      <c r="E4283" s="67"/>
      <c r="F4283" s="66"/>
      <c r="G4283" s="68"/>
      <c r="H4283" s="68"/>
      <c r="I4283" s="69"/>
      <c r="J4283" s="66"/>
      <c r="K4283" s="66"/>
    </row>
    <row r="4284" spans="1:11" ht="12.75" x14ac:dyDescent="0.2">
      <c r="A4284" s="66"/>
      <c r="B4284" s="66"/>
      <c r="C4284" s="67"/>
      <c r="D4284" s="67"/>
      <c r="E4284" s="67"/>
      <c r="F4284" s="66"/>
      <c r="G4284" s="68"/>
      <c r="H4284" s="68"/>
      <c r="I4284" s="69"/>
      <c r="J4284" s="66"/>
      <c r="K4284" s="66"/>
    </row>
    <row r="4285" spans="1:11" ht="12.75" x14ac:dyDescent="0.2">
      <c r="A4285" s="66"/>
      <c r="B4285" s="66"/>
      <c r="C4285" s="67"/>
      <c r="D4285" s="67"/>
      <c r="E4285" s="67"/>
      <c r="F4285" s="66"/>
      <c r="G4285" s="68"/>
      <c r="H4285" s="68"/>
      <c r="I4285" s="69"/>
      <c r="J4285" s="66"/>
      <c r="K4285" s="66"/>
    </row>
    <row r="4286" spans="1:11" ht="12.75" x14ac:dyDescent="0.2">
      <c r="A4286" s="66"/>
      <c r="B4286" s="66"/>
      <c r="C4286" s="67"/>
      <c r="D4286" s="67"/>
      <c r="E4286" s="67"/>
      <c r="F4286" s="66"/>
      <c r="G4286" s="68"/>
      <c r="H4286" s="68"/>
      <c r="I4286" s="69"/>
      <c r="J4286" s="66"/>
      <c r="K4286" s="66"/>
    </row>
    <row r="4287" spans="1:11" ht="12.75" x14ac:dyDescent="0.2">
      <c r="A4287" s="66"/>
      <c r="B4287" s="66"/>
      <c r="C4287" s="67"/>
      <c r="D4287" s="67"/>
      <c r="E4287" s="67"/>
      <c r="F4287" s="66"/>
      <c r="G4287" s="68"/>
      <c r="H4287" s="68"/>
      <c r="I4287" s="69"/>
      <c r="J4287" s="66"/>
      <c r="K4287" s="66"/>
    </row>
    <row r="4288" spans="1:11" ht="12.75" x14ac:dyDescent="0.2">
      <c r="A4288" s="66"/>
      <c r="B4288" s="66"/>
      <c r="C4288" s="67"/>
      <c r="D4288" s="67"/>
      <c r="E4288" s="67"/>
      <c r="F4288" s="66"/>
      <c r="G4288" s="68"/>
      <c r="H4288" s="68"/>
      <c r="I4288" s="69"/>
      <c r="J4288" s="66"/>
      <c r="K4288" s="66"/>
    </row>
    <row r="4289" spans="1:11" ht="12.75" x14ac:dyDescent="0.2">
      <c r="A4289" s="66"/>
      <c r="B4289" s="66"/>
      <c r="C4289" s="67"/>
      <c r="D4289" s="67"/>
      <c r="E4289" s="67"/>
      <c r="F4289" s="66"/>
      <c r="G4289" s="68"/>
      <c r="H4289" s="68"/>
      <c r="I4289" s="69"/>
      <c r="J4289" s="66"/>
      <c r="K4289" s="66"/>
    </row>
    <row r="4290" spans="1:11" ht="12.75" x14ac:dyDescent="0.2">
      <c r="A4290" s="66"/>
      <c r="B4290" s="66"/>
      <c r="C4290" s="67"/>
      <c r="D4290" s="67"/>
      <c r="E4290" s="67"/>
      <c r="F4290" s="66"/>
      <c r="G4290" s="68"/>
      <c r="H4290" s="68"/>
      <c r="I4290" s="64"/>
      <c r="J4290" s="66"/>
      <c r="K4290" s="66"/>
    </row>
    <row r="4291" spans="1:11" ht="12.75" x14ac:dyDescent="0.2">
      <c r="A4291" s="66"/>
      <c r="B4291" s="66"/>
      <c r="C4291" s="67"/>
      <c r="D4291" s="67"/>
      <c r="E4291" s="67"/>
      <c r="F4291" s="66"/>
      <c r="G4291" s="68"/>
      <c r="H4291" s="68"/>
      <c r="I4291" s="64"/>
      <c r="J4291" s="66"/>
      <c r="K4291" s="66"/>
    </row>
    <row r="4292" spans="1:11" ht="12.75" x14ac:dyDescent="0.2">
      <c r="A4292" s="66"/>
      <c r="B4292" s="66"/>
      <c r="C4292" s="67"/>
      <c r="D4292" s="67"/>
      <c r="E4292" s="67"/>
      <c r="F4292" s="66"/>
      <c r="G4292" s="68"/>
      <c r="H4292" s="68"/>
      <c r="I4292" s="64"/>
      <c r="J4292" s="66"/>
      <c r="K4292" s="66"/>
    </row>
    <row r="4293" spans="1:11" ht="12.75" x14ac:dyDescent="0.2">
      <c r="A4293" s="66"/>
      <c r="B4293" s="66"/>
      <c r="C4293" s="67"/>
      <c r="D4293" s="67"/>
      <c r="E4293" s="67"/>
      <c r="F4293" s="66"/>
      <c r="G4293" s="68"/>
      <c r="H4293" s="68"/>
      <c r="I4293" s="64"/>
      <c r="J4293" s="66"/>
      <c r="K4293" s="66"/>
    </row>
    <row r="4294" spans="1:11" ht="12.75" x14ac:dyDescent="0.2">
      <c r="A4294" s="66"/>
      <c r="B4294" s="66"/>
      <c r="C4294" s="67"/>
      <c r="D4294" s="67"/>
      <c r="E4294" s="67"/>
      <c r="F4294" s="66"/>
      <c r="G4294" s="68"/>
      <c r="H4294" s="68"/>
      <c r="I4294" s="64"/>
      <c r="J4294" s="66"/>
      <c r="K4294" s="66"/>
    </row>
    <row r="4295" spans="1:11" ht="12.75" x14ac:dyDescent="0.2">
      <c r="A4295" s="66"/>
      <c r="B4295" s="66"/>
      <c r="C4295" s="67"/>
      <c r="D4295" s="67"/>
      <c r="E4295" s="67"/>
      <c r="F4295" s="66"/>
      <c r="G4295" s="68"/>
      <c r="H4295" s="68"/>
      <c r="I4295" s="64"/>
      <c r="J4295" s="66"/>
      <c r="K4295" s="66"/>
    </row>
    <row r="4296" spans="1:11" ht="12.75" x14ac:dyDescent="0.2">
      <c r="A4296" s="66"/>
      <c r="B4296" s="66"/>
      <c r="C4296" s="67"/>
      <c r="D4296" s="67"/>
      <c r="E4296" s="67"/>
      <c r="F4296" s="66"/>
      <c r="G4296" s="68"/>
      <c r="H4296" s="68"/>
      <c r="I4296" s="64"/>
      <c r="J4296" s="66"/>
      <c r="K4296" s="66"/>
    </row>
    <row r="4297" spans="1:11" ht="12.75" x14ac:dyDescent="0.2">
      <c r="A4297" s="66"/>
      <c r="B4297" s="66"/>
      <c r="C4297" s="67"/>
      <c r="D4297" s="67"/>
      <c r="E4297" s="67"/>
      <c r="F4297" s="66"/>
      <c r="G4297" s="68"/>
      <c r="H4297" s="68"/>
      <c r="I4297" s="64"/>
      <c r="J4297" s="66"/>
      <c r="K4297" s="66"/>
    </row>
    <row r="4298" spans="1:11" ht="12.75" x14ac:dyDescent="0.2">
      <c r="A4298" s="66"/>
      <c r="B4298" s="66"/>
      <c r="C4298" s="67"/>
      <c r="D4298" s="67"/>
      <c r="E4298" s="67"/>
      <c r="F4298" s="66"/>
      <c r="G4298" s="68"/>
      <c r="H4298" s="68"/>
      <c r="I4298" s="64"/>
      <c r="J4298" s="66"/>
      <c r="K4298" s="66"/>
    </row>
    <row r="4299" spans="1:11" ht="12.75" x14ac:dyDescent="0.2">
      <c r="A4299" s="66"/>
      <c r="B4299" s="66"/>
      <c r="C4299" s="67"/>
      <c r="D4299" s="67"/>
      <c r="E4299" s="67"/>
      <c r="F4299" s="66"/>
      <c r="G4299" s="68"/>
      <c r="H4299" s="68"/>
      <c r="I4299" s="69"/>
      <c r="J4299" s="66"/>
      <c r="K4299" s="66"/>
    </row>
    <row r="4300" spans="1:11" ht="12.75" x14ac:dyDescent="0.2">
      <c r="A4300" s="66"/>
      <c r="B4300" s="66"/>
      <c r="C4300" s="67"/>
      <c r="D4300" s="67"/>
      <c r="E4300" s="67"/>
      <c r="F4300" s="66"/>
      <c r="G4300" s="68"/>
      <c r="H4300" s="68"/>
      <c r="I4300" s="69"/>
      <c r="J4300" s="66"/>
      <c r="K4300" s="66"/>
    </row>
    <row r="4301" spans="1:11" ht="12.75" x14ac:dyDescent="0.2">
      <c r="A4301" s="66"/>
      <c r="B4301" s="66"/>
      <c r="C4301" s="67"/>
      <c r="D4301" s="67"/>
      <c r="E4301" s="67"/>
      <c r="F4301" s="66"/>
      <c r="G4301" s="68"/>
      <c r="H4301" s="68"/>
      <c r="I4301" s="69"/>
      <c r="J4301" s="66"/>
      <c r="K4301" s="66"/>
    </row>
    <row r="4302" spans="1:11" ht="12.75" x14ac:dyDescent="0.2">
      <c r="A4302" s="66"/>
      <c r="B4302" s="66"/>
      <c r="C4302" s="67"/>
      <c r="D4302" s="67"/>
      <c r="E4302" s="67"/>
      <c r="F4302" s="66"/>
      <c r="G4302" s="68"/>
      <c r="H4302" s="68"/>
      <c r="I4302" s="69"/>
      <c r="J4302" s="66"/>
      <c r="K4302" s="66"/>
    </row>
    <row r="4303" spans="1:11" ht="12.75" x14ac:dyDescent="0.2">
      <c r="A4303" s="66"/>
      <c r="B4303" s="66"/>
      <c r="C4303" s="67"/>
      <c r="D4303" s="67"/>
      <c r="E4303" s="67"/>
      <c r="F4303" s="66"/>
      <c r="G4303" s="68"/>
      <c r="H4303" s="68"/>
      <c r="I4303" s="69"/>
      <c r="J4303" s="66"/>
      <c r="K4303" s="66"/>
    </row>
    <row r="4304" spans="1:11" ht="12.75" x14ac:dyDescent="0.2">
      <c r="A4304" s="66"/>
      <c r="B4304" s="66"/>
      <c r="C4304" s="67"/>
      <c r="D4304" s="67"/>
      <c r="E4304" s="67"/>
      <c r="F4304" s="66"/>
      <c r="G4304" s="68"/>
      <c r="H4304" s="68"/>
      <c r="I4304" s="69"/>
      <c r="J4304" s="66"/>
      <c r="K4304" s="66"/>
    </row>
    <row r="4305" spans="1:11" ht="12.75" x14ac:dyDescent="0.2">
      <c r="A4305" s="66"/>
      <c r="B4305" s="66"/>
      <c r="C4305" s="67"/>
      <c r="D4305" s="67"/>
      <c r="E4305" s="67"/>
      <c r="F4305" s="66"/>
      <c r="G4305" s="68"/>
      <c r="H4305" s="68"/>
      <c r="I4305" s="69"/>
      <c r="J4305" s="66"/>
      <c r="K4305" s="66"/>
    </row>
    <row r="4306" spans="1:11" ht="12.75" x14ac:dyDescent="0.2">
      <c r="A4306" s="66"/>
      <c r="B4306" s="66"/>
      <c r="C4306" s="67"/>
      <c r="D4306" s="67"/>
      <c r="E4306" s="67"/>
      <c r="F4306" s="66"/>
      <c r="G4306" s="68"/>
      <c r="H4306" s="68"/>
      <c r="I4306" s="69"/>
      <c r="J4306" s="66"/>
      <c r="K4306" s="66"/>
    </row>
    <row r="4307" spans="1:11" ht="12.75" x14ac:dyDescent="0.2">
      <c r="A4307" s="66"/>
      <c r="B4307" s="66"/>
      <c r="C4307" s="67"/>
      <c r="D4307" s="67"/>
      <c r="E4307" s="67"/>
      <c r="F4307" s="66"/>
      <c r="G4307" s="68"/>
      <c r="H4307" s="68"/>
      <c r="I4307" s="69"/>
      <c r="J4307" s="66"/>
      <c r="K4307" s="66"/>
    </row>
    <row r="4308" spans="1:11" ht="12.75" x14ac:dyDescent="0.2">
      <c r="A4308" s="66"/>
      <c r="B4308" s="66"/>
      <c r="C4308" s="67"/>
      <c r="D4308" s="67"/>
      <c r="E4308" s="67"/>
      <c r="F4308" s="66"/>
      <c r="G4308" s="68"/>
      <c r="H4308" s="68"/>
      <c r="I4308" s="69"/>
      <c r="J4308" s="66"/>
      <c r="K4308" s="66"/>
    </row>
    <row r="4309" spans="1:11" ht="12.75" x14ac:dyDescent="0.2">
      <c r="A4309" s="66"/>
      <c r="B4309" s="66"/>
      <c r="C4309" s="67"/>
      <c r="D4309" s="67"/>
      <c r="E4309" s="67"/>
      <c r="F4309" s="66"/>
      <c r="G4309" s="68"/>
      <c r="H4309" s="68"/>
      <c r="I4309" s="69"/>
      <c r="J4309" s="66"/>
      <c r="K4309" s="66"/>
    </row>
    <row r="4310" spans="1:11" ht="12.75" x14ac:dyDescent="0.2">
      <c r="A4310" s="66"/>
      <c r="B4310" s="66"/>
      <c r="C4310" s="67"/>
      <c r="D4310" s="67"/>
      <c r="E4310" s="67"/>
      <c r="F4310" s="66"/>
      <c r="G4310" s="68"/>
      <c r="H4310" s="68"/>
      <c r="I4310" s="69"/>
      <c r="J4310" s="66"/>
      <c r="K4310" s="66"/>
    </row>
    <row r="4311" spans="1:11" ht="12.75" x14ac:dyDescent="0.2">
      <c r="A4311" s="66"/>
      <c r="B4311" s="66"/>
      <c r="C4311" s="67"/>
      <c r="D4311" s="67"/>
      <c r="E4311" s="67"/>
      <c r="F4311" s="66"/>
      <c r="G4311" s="68"/>
      <c r="H4311" s="68"/>
      <c r="I4311" s="69"/>
      <c r="J4311" s="66"/>
      <c r="K4311" s="66"/>
    </row>
    <row r="4312" spans="1:11" ht="12.75" x14ac:dyDescent="0.2">
      <c r="A4312" s="66"/>
      <c r="B4312" s="66"/>
      <c r="C4312" s="67"/>
      <c r="D4312" s="67"/>
      <c r="E4312" s="67"/>
      <c r="F4312" s="66"/>
      <c r="G4312" s="68"/>
      <c r="H4312" s="68"/>
      <c r="I4312" s="69"/>
      <c r="J4312" s="66"/>
      <c r="K4312" s="66"/>
    </row>
    <row r="4313" spans="1:11" ht="12.75" x14ac:dyDescent="0.2">
      <c r="A4313" s="66"/>
      <c r="B4313" s="66"/>
      <c r="C4313" s="67"/>
      <c r="D4313" s="67"/>
      <c r="E4313" s="67"/>
      <c r="F4313" s="66"/>
      <c r="G4313" s="68"/>
      <c r="H4313" s="68"/>
      <c r="I4313" s="69"/>
      <c r="J4313" s="66"/>
      <c r="K4313" s="66"/>
    </row>
    <row r="4314" spans="1:11" ht="12.75" x14ac:dyDescent="0.2">
      <c r="A4314" s="66"/>
      <c r="B4314" s="66"/>
      <c r="C4314" s="67"/>
      <c r="D4314" s="67"/>
      <c r="E4314" s="67"/>
      <c r="F4314" s="66"/>
      <c r="G4314" s="68"/>
      <c r="H4314" s="68"/>
      <c r="I4314" s="69"/>
      <c r="J4314" s="66"/>
      <c r="K4314" s="66"/>
    </row>
    <row r="4315" spans="1:11" ht="12.75" x14ac:dyDescent="0.2">
      <c r="A4315" s="66"/>
      <c r="B4315" s="66"/>
      <c r="C4315" s="67"/>
      <c r="D4315" s="67"/>
      <c r="E4315" s="67"/>
      <c r="F4315" s="66"/>
      <c r="G4315" s="68"/>
      <c r="H4315" s="68"/>
      <c r="I4315" s="69"/>
      <c r="J4315" s="66"/>
      <c r="K4315" s="66"/>
    </row>
    <row r="4316" spans="1:11" ht="12.75" x14ac:dyDescent="0.2">
      <c r="A4316" s="66"/>
      <c r="B4316" s="66"/>
      <c r="C4316" s="67"/>
      <c r="D4316" s="67"/>
      <c r="E4316" s="67"/>
      <c r="F4316" s="66"/>
      <c r="G4316" s="68"/>
      <c r="H4316" s="68"/>
      <c r="I4316" s="69"/>
      <c r="J4316" s="66"/>
      <c r="K4316" s="66"/>
    </row>
    <row r="4317" spans="1:11" ht="12.75" x14ac:dyDescent="0.2">
      <c r="A4317" s="66"/>
      <c r="B4317" s="66"/>
      <c r="C4317" s="67"/>
      <c r="D4317" s="67"/>
      <c r="E4317" s="67"/>
      <c r="F4317" s="66"/>
      <c r="G4317" s="68"/>
      <c r="H4317" s="68"/>
      <c r="I4317" s="69"/>
      <c r="J4317" s="66"/>
      <c r="K4317" s="66"/>
    </row>
    <row r="4318" spans="1:11" ht="12.75" x14ac:dyDescent="0.2">
      <c r="A4318" s="66"/>
      <c r="B4318" s="66"/>
      <c r="C4318" s="67"/>
      <c r="D4318" s="67"/>
      <c r="E4318" s="67"/>
      <c r="F4318" s="66"/>
      <c r="G4318" s="68"/>
      <c r="H4318" s="68"/>
      <c r="I4318" s="69"/>
      <c r="J4318" s="66"/>
      <c r="K4318" s="66"/>
    </row>
    <row r="4319" spans="1:11" ht="12.75" x14ac:dyDescent="0.2">
      <c r="A4319" s="66"/>
      <c r="B4319" s="66"/>
      <c r="C4319" s="67"/>
      <c r="D4319" s="67"/>
      <c r="E4319" s="67"/>
      <c r="F4319" s="66"/>
      <c r="G4319" s="68"/>
      <c r="H4319" s="68"/>
      <c r="I4319" s="69"/>
      <c r="J4319" s="66"/>
      <c r="K4319" s="66"/>
    </row>
    <row r="4320" spans="1:11" ht="12.75" x14ac:dyDescent="0.2">
      <c r="A4320" s="66"/>
      <c r="B4320" s="66"/>
      <c r="C4320" s="67"/>
      <c r="D4320" s="67"/>
      <c r="E4320" s="67"/>
      <c r="F4320" s="66"/>
      <c r="G4320" s="68"/>
      <c r="H4320" s="68"/>
      <c r="I4320" s="69"/>
      <c r="J4320" s="66"/>
      <c r="K4320" s="66"/>
    </row>
    <row r="4321" spans="1:11" ht="12.75" x14ac:dyDescent="0.2">
      <c r="A4321" s="66"/>
      <c r="B4321" s="66"/>
      <c r="C4321" s="67"/>
      <c r="D4321" s="67"/>
      <c r="E4321" s="67"/>
      <c r="F4321" s="66"/>
      <c r="G4321" s="68"/>
      <c r="H4321" s="68"/>
      <c r="I4321" s="69"/>
      <c r="J4321" s="66"/>
      <c r="K4321" s="66"/>
    </row>
    <row r="4322" spans="1:11" ht="12.75" x14ac:dyDescent="0.2">
      <c r="A4322" s="66"/>
      <c r="B4322" s="66"/>
      <c r="C4322" s="67"/>
      <c r="D4322" s="67"/>
      <c r="E4322" s="67"/>
      <c r="F4322" s="66"/>
      <c r="G4322" s="68"/>
      <c r="H4322" s="68"/>
      <c r="I4322" s="69"/>
      <c r="J4322" s="66"/>
      <c r="K4322" s="66"/>
    </row>
    <row r="4323" spans="1:11" ht="12.75" x14ac:dyDescent="0.2">
      <c r="A4323" s="66"/>
      <c r="B4323" s="66"/>
      <c r="C4323" s="67"/>
      <c r="D4323" s="67"/>
      <c r="E4323" s="67"/>
      <c r="F4323" s="66"/>
      <c r="G4323" s="68"/>
      <c r="H4323" s="68"/>
      <c r="I4323" s="69"/>
      <c r="J4323" s="66"/>
      <c r="K4323" s="66"/>
    </row>
    <row r="4324" spans="1:11" ht="12.75" x14ac:dyDescent="0.2">
      <c r="A4324" s="66"/>
      <c r="B4324" s="66"/>
      <c r="C4324" s="67"/>
      <c r="D4324" s="67"/>
      <c r="E4324" s="67"/>
      <c r="F4324" s="66"/>
      <c r="G4324" s="68"/>
      <c r="H4324" s="68"/>
      <c r="I4324" s="69"/>
      <c r="J4324" s="66"/>
      <c r="K4324" s="66"/>
    </row>
    <row r="4325" spans="1:11" ht="12.75" x14ac:dyDescent="0.2">
      <c r="A4325" s="66"/>
      <c r="B4325" s="66"/>
      <c r="C4325" s="67"/>
      <c r="D4325" s="67"/>
      <c r="E4325" s="67"/>
      <c r="F4325" s="66"/>
      <c r="G4325" s="68"/>
      <c r="H4325" s="68"/>
      <c r="I4325" s="69"/>
      <c r="J4325" s="66"/>
      <c r="K4325" s="66"/>
    </row>
    <row r="4326" spans="1:11" ht="12.75" x14ac:dyDescent="0.2">
      <c r="A4326" s="66"/>
      <c r="B4326" s="66"/>
      <c r="C4326" s="67"/>
      <c r="D4326" s="67"/>
      <c r="E4326" s="67"/>
      <c r="F4326" s="66"/>
      <c r="G4326" s="68"/>
      <c r="H4326" s="68"/>
      <c r="I4326" s="69"/>
      <c r="J4326" s="66"/>
      <c r="K4326" s="66"/>
    </row>
    <row r="4327" spans="1:11" ht="12.75" x14ac:dyDescent="0.2">
      <c r="A4327" s="66"/>
      <c r="B4327" s="66"/>
      <c r="C4327" s="67"/>
      <c r="D4327" s="67"/>
      <c r="E4327" s="67"/>
      <c r="F4327" s="66"/>
      <c r="G4327" s="68"/>
      <c r="H4327" s="68"/>
      <c r="I4327" s="69"/>
      <c r="J4327" s="66"/>
      <c r="K4327" s="66"/>
    </row>
    <row r="4328" spans="1:11" ht="12.75" x14ac:dyDescent="0.2">
      <c r="A4328" s="66"/>
      <c r="B4328" s="66"/>
      <c r="C4328" s="67"/>
      <c r="D4328" s="67"/>
      <c r="E4328" s="67"/>
      <c r="F4328" s="66"/>
      <c r="G4328" s="68"/>
      <c r="H4328" s="68"/>
      <c r="I4328" s="69"/>
      <c r="J4328" s="66"/>
      <c r="K4328" s="66"/>
    </row>
    <row r="4329" spans="1:11" ht="12.75" x14ac:dyDescent="0.2">
      <c r="A4329" s="66"/>
      <c r="B4329" s="66"/>
      <c r="C4329" s="67"/>
      <c r="D4329" s="67"/>
      <c r="E4329" s="67"/>
      <c r="F4329" s="66"/>
      <c r="G4329" s="68"/>
      <c r="H4329" s="68"/>
      <c r="I4329" s="69"/>
      <c r="J4329" s="66"/>
      <c r="K4329" s="66"/>
    </row>
    <row r="4330" spans="1:11" ht="12.75" x14ac:dyDescent="0.2">
      <c r="A4330" s="66"/>
      <c r="B4330" s="66"/>
      <c r="C4330" s="67"/>
      <c r="D4330" s="67"/>
      <c r="E4330" s="67"/>
      <c r="F4330" s="66"/>
      <c r="G4330" s="68"/>
      <c r="H4330" s="68"/>
      <c r="I4330" s="64"/>
      <c r="J4330" s="66"/>
      <c r="K4330" s="66"/>
    </row>
    <row r="4331" spans="1:11" ht="12.75" x14ac:dyDescent="0.2">
      <c r="A4331" s="66"/>
      <c r="B4331" s="66"/>
      <c r="C4331" s="67"/>
      <c r="D4331" s="67"/>
      <c r="E4331" s="67"/>
      <c r="F4331" s="66"/>
      <c r="G4331" s="68"/>
      <c r="H4331" s="68"/>
      <c r="I4331" s="69"/>
      <c r="J4331" s="66"/>
      <c r="K4331" s="66"/>
    </row>
    <row r="4332" spans="1:11" ht="12.75" x14ac:dyDescent="0.2">
      <c r="A4332" s="68"/>
      <c r="B4332" s="68"/>
      <c r="C4332" s="67"/>
      <c r="D4332" s="67"/>
      <c r="E4332" s="67"/>
      <c r="F4332" s="68"/>
      <c r="G4332" s="68"/>
      <c r="H4332" s="68"/>
      <c r="I4332" s="69"/>
      <c r="J4332" s="68"/>
      <c r="K4332" s="68"/>
    </row>
    <row r="4333" spans="1:11" ht="12.75" x14ac:dyDescent="0.2">
      <c r="A4333" s="68"/>
      <c r="B4333" s="68"/>
      <c r="C4333" s="67"/>
      <c r="D4333" s="67"/>
      <c r="E4333" s="67"/>
      <c r="F4333" s="68"/>
      <c r="G4333" s="68"/>
      <c r="H4333" s="68"/>
      <c r="I4333" s="69"/>
      <c r="J4333" s="68"/>
      <c r="K4333" s="68"/>
    </row>
    <row r="4334" spans="1:11" ht="12.75" x14ac:dyDescent="0.2">
      <c r="A4334" s="68"/>
      <c r="B4334" s="68"/>
      <c r="C4334" s="67"/>
      <c r="D4334" s="67"/>
      <c r="E4334" s="67"/>
      <c r="F4334" s="68"/>
      <c r="G4334" s="68"/>
      <c r="H4334" s="68"/>
      <c r="I4334" s="64"/>
      <c r="J4334" s="68"/>
      <c r="K4334" s="68"/>
    </row>
    <row r="4335" spans="1:11" ht="12.75" x14ac:dyDescent="0.2">
      <c r="A4335" s="68"/>
      <c r="B4335" s="68"/>
      <c r="C4335" s="67"/>
      <c r="D4335" s="67"/>
      <c r="E4335" s="67"/>
      <c r="F4335" s="68"/>
      <c r="G4335" s="68"/>
      <c r="H4335" s="68"/>
      <c r="I4335" s="64"/>
      <c r="J4335" s="68"/>
      <c r="K4335" s="68"/>
    </row>
    <row r="4336" spans="1:11" ht="12.75" x14ac:dyDescent="0.2">
      <c r="A4336" s="66"/>
      <c r="B4336" s="66"/>
      <c r="C4336" s="67"/>
      <c r="D4336" s="67"/>
      <c r="E4336" s="67"/>
      <c r="F4336" s="66"/>
      <c r="G4336" s="68"/>
      <c r="H4336" s="68"/>
      <c r="I4336" s="69"/>
      <c r="J4336" s="66"/>
      <c r="K4336" s="66"/>
    </row>
    <row r="4337" spans="1:11" ht="12.75" x14ac:dyDescent="0.2">
      <c r="A4337" s="66"/>
      <c r="B4337" s="66"/>
      <c r="C4337" s="67"/>
      <c r="D4337" s="67"/>
      <c r="E4337" s="67"/>
      <c r="F4337" s="66"/>
      <c r="G4337" s="68"/>
      <c r="H4337" s="68"/>
      <c r="I4337" s="69"/>
      <c r="J4337" s="66"/>
      <c r="K4337" s="66"/>
    </row>
    <row r="4338" spans="1:11" ht="12.75" x14ac:dyDescent="0.2">
      <c r="A4338" s="66"/>
      <c r="B4338" s="66"/>
      <c r="C4338" s="67"/>
      <c r="D4338" s="67"/>
      <c r="E4338" s="67"/>
      <c r="F4338" s="66"/>
      <c r="G4338" s="68"/>
      <c r="H4338" s="68"/>
      <c r="I4338" s="64"/>
      <c r="J4338" s="66"/>
      <c r="K4338" s="66"/>
    </row>
    <row r="4339" spans="1:11" ht="12.75" x14ac:dyDescent="0.2">
      <c r="A4339" s="66"/>
      <c r="B4339" s="66"/>
      <c r="C4339" s="67"/>
      <c r="D4339" s="67"/>
      <c r="E4339" s="67"/>
      <c r="F4339" s="66"/>
      <c r="G4339" s="68"/>
      <c r="H4339" s="68"/>
      <c r="I4339" s="69"/>
      <c r="J4339" s="66"/>
      <c r="K4339" s="66"/>
    </row>
    <row r="4340" spans="1:11" ht="12.75" x14ac:dyDescent="0.2">
      <c r="A4340" s="66"/>
      <c r="B4340" s="66"/>
      <c r="C4340" s="67"/>
      <c r="D4340" s="67"/>
      <c r="E4340" s="67"/>
      <c r="F4340" s="66"/>
      <c r="G4340" s="68"/>
      <c r="H4340" s="68"/>
      <c r="I4340" s="69"/>
      <c r="J4340" s="66"/>
      <c r="K4340" s="66"/>
    </row>
    <row r="4341" spans="1:11" ht="12.75" x14ac:dyDescent="0.2">
      <c r="A4341" s="66"/>
      <c r="B4341" s="66"/>
      <c r="C4341" s="67"/>
      <c r="D4341" s="67"/>
      <c r="E4341" s="67"/>
      <c r="F4341" s="66"/>
      <c r="G4341" s="68"/>
      <c r="H4341" s="68"/>
      <c r="I4341" s="69"/>
      <c r="J4341" s="66"/>
      <c r="K4341" s="66"/>
    </row>
    <row r="4342" spans="1:11" ht="12.75" x14ac:dyDescent="0.2">
      <c r="A4342" s="66"/>
      <c r="B4342" s="66"/>
      <c r="C4342" s="67"/>
      <c r="D4342" s="67"/>
      <c r="E4342" s="67"/>
      <c r="F4342" s="66"/>
      <c r="G4342" s="68"/>
      <c r="H4342" s="68"/>
      <c r="I4342" s="69"/>
      <c r="J4342" s="66"/>
      <c r="K4342" s="66"/>
    </row>
    <row r="4343" spans="1:11" ht="12.75" x14ac:dyDescent="0.2">
      <c r="A4343" s="66"/>
      <c r="B4343" s="66"/>
      <c r="C4343" s="67"/>
      <c r="D4343" s="67"/>
      <c r="E4343" s="67"/>
      <c r="F4343" s="66"/>
      <c r="G4343" s="68"/>
      <c r="H4343" s="68"/>
      <c r="I4343" s="69"/>
      <c r="J4343" s="66"/>
      <c r="K4343" s="66"/>
    </row>
    <row r="4344" spans="1:11" ht="12.75" x14ac:dyDescent="0.2">
      <c r="A4344" s="66"/>
      <c r="B4344" s="66"/>
      <c r="C4344" s="67"/>
      <c r="D4344" s="67"/>
      <c r="E4344" s="67"/>
      <c r="F4344" s="66"/>
      <c r="G4344" s="68"/>
      <c r="H4344" s="68"/>
      <c r="I4344" s="69"/>
      <c r="J4344" s="66"/>
      <c r="K4344" s="66"/>
    </row>
    <row r="4345" spans="1:11" ht="12.75" x14ac:dyDescent="0.2">
      <c r="A4345" s="66"/>
      <c r="B4345" s="66"/>
      <c r="C4345" s="67"/>
      <c r="D4345" s="67"/>
      <c r="E4345" s="67"/>
      <c r="F4345" s="66"/>
      <c r="G4345" s="68"/>
      <c r="H4345" s="68"/>
      <c r="I4345" s="69"/>
      <c r="J4345" s="66"/>
      <c r="K4345" s="66"/>
    </row>
    <row r="4346" spans="1:11" ht="12.75" x14ac:dyDescent="0.2">
      <c r="A4346" s="66"/>
      <c r="B4346" s="66"/>
      <c r="C4346" s="67"/>
      <c r="D4346" s="67"/>
      <c r="E4346" s="67"/>
      <c r="F4346" s="66"/>
      <c r="G4346" s="68"/>
      <c r="H4346" s="68"/>
      <c r="I4346" s="69"/>
      <c r="J4346" s="66"/>
      <c r="K4346" s="66"/>
    </row>
    <row r="4347" spans="1:11" ht="12.75" x14ac:dyDescent="0.2">
      <c r="A4347" s="66"/>
      <c r="B4347" s="66"/>
      <c r="C4347" s="67"/>
      <c r="D4347" s="67"/>
      <c r="E4347" s="67"/>
      <c r="F4347" s="66"/>
      <c r="G4347" s="68"/>
      <c r="H4347" s="68"/>
      <c r="I4347" s="69"/>
      <c r="J4347" s="66"/>
      <c r="K4347" s="66"/>
    </row>
    <row r="4348" spans="1:11" ht="12.75" x14ac:dyDescent="0.2">
      <c r="A4348" s="66"/>
      <c r="B4348" s="66"/>
      <c r="C4348" s="67"/>
      <c r="D4348" s="67"/>
      <c r="E4348" s="67"/>
      <c r="F4348" s="66"/>
      <c r="G4348" s="68"/>
      <c r="H4348" s="68"/>
      <c r="I4348" s="69"/>
      <c r="J4348" s="66"/>
      <c r="K4348" s="66"/>
    </row>
    <row r="4349" spans="1:11" ht="12.75" x14ac:dyDescent="0.2">
      <c r="A4349" s="66"/>
      <c r="B4349" s="66"/>
      <c r="C4349" s="67"/>
      <c r="D4349" s="67"/>
      <c r="E4349" s="67"/>
      <c r="F4349" s="66"/>
      <c r="G4349" s="68"/>
      <c r="H4349" s="68"/>
      <c r="I4349" s="69"/>
      <c r="J4349" s="66"/>
      <c r="K4349" s="66"/>
    </row>
    <row r="4350" spans="1:11" ht="12.75" x14ac:dyDescent="0.2">
      <c r="A4350" s="66"/>
      <c r="B4350" s="66"/>
      <c r="C4350" s="67"/>
      <c r="D4350" s="67"/>
      <c r="E4350" s="67"/>
      <c r="F4350" s="66"/>
      <c r="G4350" s="68"/>
      <c r="H4350" s="68"/>
      <c r="I4350" s="69"/>
      <c r="J4350" s="66"/>
      <c r="K4350" s="66"/>
    </row>
    <row r="4351" spans="1:11" ht="12.75" x14ac:dyDescent="0.2">
      <c r="A4351" s="66"/>
      <c r="B4351" s="66"/>
      <c r="C4351" s="67"/>
      <c r="D4351" s="67"/>
      <c r="E4351" s="67"/>
      <c r="F4351" s="66"/>
      <c r="G4351" s="68"/>
      <c r="H4351" s="68"/>
      <c r="I4351" s="69"/>
      <c r="J4351" s="66"/>
      <c r="K4351" s="66"/>
    </row>
    <row r="4352" spans="1:11" ht="12.75" x14ac:dyDescent="0.2">
      <c r="A4352" s="66"/>
      <c r="B4352" s="66"/>
      <c r="C4352" s="67"/>
      <c r="D4352" s="67"/>
      <c r="E4352" s="67"/>
      <c r="F4352" s="66"/>
      <c r="G4352" s="68"/>
      <c r="H4352" s="68"/>
      <c r="I4352" s="69"/>
      <c r="J4352" s="66"/>
      <c r="K4352" s="66"/>
    </row>
    <row r="4353" spans="1:11" ht="12.75" x14ac:dyDescent="0.2">
      <c r="A4353" s="66"/>
      <c r="B4353" s="66"/>
      <c r="C4353" s="67"/>
      <c r="D4353" s="67"/>
      <c r="E4353" s="67"/>
      <c r="F4353" s="66"/>
      <c r="G4353" s="68"/>
      <c r="H4353" s="68"/>
      <c r="I4353" s="69"/>
      <c r="J4353" s="66"/>
      <c r="K4353" s="66"/>
    </row>
    <row r="4354" spans="1:11" ht="12.75" x14ac:dyDescent="0.2">
      <c r="A4354" s="66"/>
      <c r="B4354" s="66"/>
      <c r="C4354" s="67"/>
      <c r="D4354" s="67"/>
      <c r="E4354" s="67"/>
      <c r="F4354" s="66"/>
      <c r="G4354" s="68"/>
      <c r="H4354" s="68"/>
      <c r="I4354" s="69"/>
      <c r="J4354" s="66"/>
      <c r="K4354" s="66"/>
    </row>
    <row r="4355" spans="1:11" ht="12.75" x14ac:dyDescent="0.2">
      <c r="A4355" s="66"/>
      <c r="B4355" s="66"/>
      <c r="C4355" s="67"/>
      <c r="D4355" s="67"/>
      <c r="E4355" s="67"/>
      <c r="F4355" s="66"/>
      <c r="G4355" s="68"/>
      <c r="H4355" s="68"/>
      <c r="I4355" s="69"/>
      <c r="J4355" s="66"/>
      <c r="K4355" s="66"/>
    </row>
    <row r="4356" spans="1:11" ht="12.75" x14ac:dyDescent="0.2">
      <c r="A4356" s="66"/>
      <c r="B4356" s="66"/>
      <c r="C4356" s="67"/>
      <c r="D4356" s="67"/>
      <c r="E4356" s="67"/>
      <c r="F4356" s="66"/>
      <c r="G4356" s="68"/>
      <c r="H4356" s="68"/>
      <c r="I4356" s="69"/>
      <c r="J4356" s="66"/>
      <c r="K4356" s="66"/>
    </row>
    <row r="4357" spans="1:11" ht="12.75" x14ac:dyDescent="0.2">
      <c r="A4357" s="66"/>
      <c r="B4357" s="66"/>
      <c r="C4357" s="67"/>
      <c r="D4357" s="67"/>
      <c r="E4357" s="67"/>
      <c r="F4357" s="66"/>
      <c r="G4357" s="68"/>
      <c r="H4357" s="68"/>
      <c r="I4357" s="69"/>
      <c r="J4357" s="66"/>
      <c r="K4357" s="66"/>
    </row>
    <row r="4358" spans="1:11" ht="12.75" x14ac:dyDescent="0.2">
      <c r="A4358" s="66"/>
      <c r="B4358" s="66"/>
      <c r="C4358" s="67"/>
      <c r="D4358" s="67"/>
      <c r="E4358" s="67"/>
      <c r="F4358" s="66"/>
      <c r="G4358" s="68"/>
      <c r="H4358" s="68"/>
      <c r="I4358" s="69"/>
      <c r="J4358" s="66"/>
      <c r="K4358" s="66"/>
    </row>
    <row r="4359" spans="1:11" ht="12.75" x14ac:dyDescent="0.2">
      <c r="A4359" s="66"/>
      <c r="B4359" s="66"/>
      <c r="C4359" s="67"/>
      <c r="D4359" s="67"/>
      <c r="E4359" s="67"/>
      <c r="F4359" s="66"/>
      <c r="G4359" s="68"/>
      <c r="H4359" s="68"/>
      <c r="I4359" s="69"/>
      <c r="J4359" s="66"/>
      <c r="K4359" s="66"/>
    </row>
    <row r="4360" spans="1:11" ht="12.75" x14ac:dyDescent="0.2">
      <c r="A4360" s="66"/>
      <c r="B4360" s="66"/>
      <c r="C4360" s="67"/>
      <c r="D4360" s="67"/>
      <c r="E4360" s="67"/>
      <c r="F4360" s="66"/>
      <c r="G4360" s="68"/>
      <c r="H4360" s="68"/>
      <c r="I4360" s="69"/>
      <c r="J4360" s="66"/>
      <c r="K4360" s="66"/>
    </row>
    <row r="4361" spans="1:11" ht="12.75" x14ac:dyDescent="0.2">
      <c r="A4361" s="66"/>
      <c r="B4361" s="66"/>
      <c r="C4361" s="67"/>
      <c r="D4361" s="67"/>
      <c r="E4361" s="67"/>
      <c r="F4361" s="66"/>
      <c r="G4361" s="68"/>
      <c r="H4361" s="68"/>
      <c r="I4361" s="69"/>
      <c r="J4361" s="66"/>
      <c r="K4361" s="66"/>
    </row>
    <row r="4362" spans="1:11" ht="12.75" x14ac:dyDescent="0.2">
      <c r="A4362" s="66"/>
      <c r="B4362" s="66"/>
      <c r="C4362" s="67"/>
      <c r="D4362" s="67"/>
      <c r="E4362" s="67"/>
      <c r="F4362" s="66"/>
      <c r="G4362" s="68"/>
      <c r="H4362" s="68"/>
      <c r="I4362" s="69"/>
      <c r="J4362" s="66"/>
      <c r="K4362" s="66"/>
    </row>
    <row r="4363" spans="1:11" ht="12.75" x14ac:dyDescent="0.2">
      <c r="A4363" s="66"/>
      <c r="B4363" s="66"/>
      <c r="C4363" s="67"/>
      <c r="D4363" s="67"/>
      <c r="E4363" s="67"/>
      <c r="F4363" s="66"/>
      <c r="G4363" s="68"/>
      <c r="H4363" s="68"/>
      <c r="I4363" s="69"/>
      <c r="J4363" s="66"/>
      <c r="K4363" s="66"/>
    </row>
    <row r="4364" spans="1:11" ht="12.75" x14ac:dyDescent="0.2">
      <c r="A4364" s="66"/>
      <c r="B4364" s="66"/>
      <c r="C4364" s="67"/>
      <c r="D4364" s="67"/>
      <c r="E4364" s="67"/>
      <c r="F4364" s="66"/>
      <c r="G4364" s="68"/>
      <c r="H4364" s="68"/>
      <c r="I4364" s="69"/>
      <c r="J4364" s="66"/>
      <c r="K4364" s="66"/>
    </row>
    <row r="4365" spans="1:11" ht="12.75" x14ac:dyDescent="0.2">
      <c r="A4365" s="66"/>
      <c r="B4365" s="66"/>
      <c r="C4365" s="67"/>
      <c r="D4365" s="67"/>
      <c r="E4365" s="67"/>
      <c r="F4365" s="66"/>
      <c r="G4365" s="68"/>
      <c r="H4365" s="68"/>
      <c r="I4365" s="69"/>
      <c r="J4365" s="66"/>
      <c r="K4365" s="66"/>
    </row>
    <row r="4366" spans="1:11" ht="12.75" x14ac:dyDescent="0.2">
      <c r="A4366" s="66"/>
      <c r="B4366" s="66"/>
      <c r="C4366" s="67"/>
      <c r="D4366" s="67"/>
      <c r="E4366" s="67"/>
      <c r="F4366" s="66"/>
      <c r="G4366" s="68"/>
      <c r="H4366" s="68"/>
      <c r="I4366" s="69"/>
      <c r="J4366" s="66"/>
      <c r="K4366" s="66"/>
    </row>
    <row r="4367" spans="1:11" ht="12.75" x14ac:dyDescent="0.2">
      <c r="A4367" s="66"/>
      <c r="B4367" s="66"/>
      <c r="C4367" s="67"/>
      <c r="D4367" s="67"/>
      <c r="E4367" s="67"/>
      <c r="F4367" s="66"/>
      <c r="G4367" s="68"/>
      <c r="H4367" s="68"/>
      <c r="I4367" s="64"/>
      <c r="J4367" s="66"/>
      <c r="K4367" s="66"/>
    </row>
    <row r="4368" spans="1:11" ht="12.75" x14ac:dyDescent="0.2">
      <c r="A4368" s="66"/>
      <c r="B4368" s="66"/>
      <c r="C4368" s="67"/>
      <c r="D4368" s="67"/>
      <c r="E4368" s="67"/>
      <c r="F4368" s="66"/>
      <c r="G4368" s="68"/>
      <c r="H4368" s="68"/>
      <c r="I4368" s="64"/>
      <c r="J4368" s="66"/>
      <c r="K4368" s="66"/>
    </row>
    <row r="4369" spans="1:11" ht="12.75" x14ac:dyDescent="0.2">
      <c r="A4369" s="66"/>
      <c r="B4369" s="66"/>
      <c r="C4369" s="67"/>
      <c r="D4369" s="67"/>
      <c r="E4369" s="67"/>
      <c r="F4369" s="66"/>
      <c r="G4369" s="68"/>
      <c r="H4369" s="68"/>
      <c r="I4369" s="69"/>
      <c r="J4369" s="66"/>
      <c r="K4369" s="66"/>
    </row>
    <row r="4370" spans="1:11" ht="12.75" x14ac:dyDescent="0.2">
      <c r="A4370" s="66"/>
      <c r="B4370" s="66"/>
      <c r="C4370" s="67"/>
      <c r="D4370" s="67"/>
      <c r="E4370" s="67"/>
      <c r="F4370" s="66"/>
      <c r="G4370" s="68"/>
      <c r="H4370" s="68"/>
      <c r="I4370" s="69"/>
      <c r="J4370" s="66"/>
      <c r="K4370" s="66"/>
    </row>
    <row r="4371" spans="1:11" ht="12.75" x14ac:dyDescent="0.2">
      <c r="A4371" s="66"/>
      <c r="B4371" s="66"/>
      <c r="C4371" s="67"/>
      <c r="D4371" s="67"/>
      <c r="E4371" s="67"/>
      <c r="F4371" s="66"/>
      <c r="G4371" s="68"/>
      <c r="H4371" s="68"/>
      <c r="I4371" s="69"/>
      <c r="J4371" s="66"/>
      <c r="K4371" s="66"/>
    </row>
    <row r="4372" spans="1:11" ht="12.75" x14ac:dyDescent="0.2">
      <c r="A4372" s="66"/>
      <c r="B4372" s="66"/>
      <c r="C4372" s="67"/>
      <c r="D4372" s="67"/>
      <c r="E4372" s="67"/>
      <c r="F4372" s="66"/>
      <c r="G4372" s="68"/>
      <c r="H4372" s="68"/>
      <c r="I4372" s="69"/>
      <c r="J4372" s="66"/>
      <c r="K4372" s="66"/>
    </row>
    <row r="4373" spans="1:11" ht="12.75" x14ac:dyDescent="0.2">
      <c r="A4373" s="66"/>
      <c r="B4373" s="66"/>
      <c r="C4373" s="67"/>
      <c r="D4373" s="67"/>
      <c r="E4373" s="67"/>
      <c r="F4373" s="66"/>
      <c r="G4373" s="68"/>
      <c r="H4373" s="68"/>
      <c r="I4373" s="69"/>
      <c r="J4373" s="66"/>
      <c r="K4373" s="66"/>
    </row>
    <row r="4374" spans="1:11" ht="12.75" x14ac:dyDescent="0.2">
      <c r="A4374" s="66"/>
      <c r="B4374" s="66"/>
      <c r="C4374" s="67"/>
      <c r="D4374" s="67"/>
      <c r="E4374" s="67"/>
      <c r="F4374" s="66"/>
      <c r="G4374" s="68"/>
      <c r="H4374" s="68"/>
      <c r="I4374" s="69"/>
      <c r="J4374" s="66"/>
      <c r="K4374" s="66"/>
    </row>
    <row r="4375" spans="1:11" ht="12.75" x14ac:dyDescent="0.2">
      <c r="A4375" s="66"/>
      <c r="B4375" s="66"/>
      <c r="C4375" s="67"/>
      <c r="D4375" s="67"/>
      <c r="E4375" s="67"/>
      <c r="F4375" s="66"/>
      <c r="G4375" s="68"/>
      <c r="H4375" s="68"/>
      <c r="I4375" s="69"/>
      <c r="J4375" s="66"/>
      <c r="K4375" s="66"/>
    </row>
  </sheetData>
  <conditionalFormatting sqref="C2:E4375">
    <cfRule type="containsText" dxfId="15" priority="1" operator="containsText" text="OK">
      <formula>NOT(ISERROR(SEARCH(("OK"),(C2))))</formula>
    </cfRule>
  </conditionalFormatting>
  <conditionalFormatting sqref="C2:E4375">
    <cfRule type="cellIs" dxfId="14" priority="2" operator="equal">
      <formula>"Has (minor) Issues"</formula>
    </cfRule>
  </conditionalFormatting>
  <conditionalFormatting sqref="C2:E4375">
    <cfRule type="cellIs" dxfId="13" priority="3" operator="equal">
      <formula>"Has (major) Issues"</formula>
    </cfRule>
  </conditionalFormatting>
  <conditionalFormatting sqref="C2:E4375">
    <cfRule type="cellIs" dxfId="12" priority="4" operator="equal">
      <formula>"Doesn't Work"</formula>
    </cfRule>
  </conditionalFormatting>
  <dataValidations disablePrompts="1" count="1">
    <dataValidation type="list" allowBlank="1" showErrorMessage="1" sqref="C2:E4375">
      <formula1>"Untested,OK,Has (minor) Issues,Has (major) Issues,Doesn't Work"</formula1>
    </dataValidation>
  </dataValidations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Y4383"/>
  <sheetViews>
    <sheetView workbookViewId="0"/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5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5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5" x14ac:dyDescent="0.2">
      <c r="A3" s="11" t="s">
        <v>6</v>
      </c>
      <c r="B3" s="102" t="s">
        <v>7</v>
      </c>
      <c r="C3" s="102"/>
      <c r="D3" s="103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5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H4" s="19"/>
      <c r="I4" s="18"/>
      <c r="J4" s="19"/>
      <c r="K4" s="19"/>
      <c r="L4" s="19"/>
      <c r="M4" s="19"/>
      <c r="N4" s="19"/>
      <c r="O4" s="20"/>
      <c r="P4" s="19"/>
    </row>
    <row r="5" spans="1:25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16</v>
      </c>
      <c r="G5" s="42" t="s">
        <v>17</v>
      </c>
      <c r="H5" s="19"/>
      <c r="I5" s="24" t="s">
        <v>18</v>
      </c>
      <c r="J5" s="27" t="s">
        <v>19</v>
      </c>
      <c r="K5" s="27" t="s">
        <v>20</v>
      </c>
      <c r="L5" s="27" t="s">
        <v>21</v>
      </c>
      <c r="M5" s="45" t="s">
        <v>22</v>
      </c>
      <c r="N5" s="27" t="s">
        <v>23</v>
      </c>
      <c r="O5" s="46" t="s">
        <v>24</v>
      </c>
      <c r="P5" s="19"/>
    </row>
    <row r="6" spans="1:25" x14ac:dyDescent="0.2">
      <c r="A6" s="8" t="s">
        <v>25</v>
      </c>
      <c r="B6" s="108" t="s">
        <v>25</v>
      </c>
      <c r="C6" s="108"/>
      <c r="D6" s="108" t="s">
        <v>26</v>
      </c>
      <c r="E6" s="108"/>
      <c r="F6" s="95" t="s">
        <v>26</v>
      </c>
      <c r="G6" s="95" t="s">
        <v>26</v>
      </c>
      <c r="H6" s="41"/>
      <c r="I6" s="25" t="str">
        <f>IF($A$6="YES",$A$5,FALSE)</f>
        <v>OK</v>
      </c>
      <c r="J6" s="28" t="str">
        <f>IF($B$6="YES",$B$5,FALSE)</f>
        <v>Has (minor) Issues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T6" s="7"/>
    </row>
    <row r="7" spans="1:25" x14ac:dyDescent="0.2">
      <c r="A7" s="6"/>
      <c r="L7" s="7"/>
      <c r="M7" s="7"/>
      <c r="N7" s="7"/>
      <c r="O7" s="7"/>
      <c r="P7" s="7"/>
    </row>
    <row r="8" spans="1:25" x14ac:dyDescent="0.2">
      <c r="A8" s="22" t="s">
        <v>27</v>
      </c>
      <c r="B8" s="26" t="s">
        <v>28</v>
      </c>
      <c r="C8" s="23" t="s">
        <v>29</v>
      </c>
      <c r="E8" s="31" t="s">
        <v>28</v>
      </c>
      <c r="F8" s="23" t="s">
        <v>30</v>
      </c>
      <c r="H8" s="99"/>
      <c r="I8" s="97"/>
      <c r="L8" s="7"/>
      <c r="M8" s="7"/>
      <c r="N8" s="7"/>
      <c r="O8" s="7"/>
      <c r="P8" s="7"/>
      <c r="Y8" s="30"/>
    </row>
    <row r="9" spans="1:25" x14ac:dyDescent="0.2">
      <c r="A9" s="24">
        <v>1</v>
      </c>
      <c r="B9" s="27" t="str">
        <f>IF(C9&lt;&gt;"",1,"")</f>
        <v/>
      </c>
      <c r="C9" s="20" t="str">
        <f>IF(SUMPRODUCT(--ISNUMBER(SEARCH($I$6:$M$6,INDEX('fba_libretro 0.2.97.39'!$C$2:$E$4375,$A$9:$A$4382,$J$1))))+IF($N$6=FALSE,TRUE,SUMPRODUCT(--ISNUMBER(SEARCH($N$6,ISBLANK(INDEX('fba_libretro 0.2.97.39'!$F$2:$F$4375,$A9))))))+IF($B$3=$A$4,TRUE,IF($B$3=$B$4,TRUE,IF(AND($B$3=$C$4,INDEX('fba_libretro 0.2.97.39'!$G$2:$G$4375,$A9)&lt;&gt;"neogeo"),TRUE,SUMPRODUCT(--ISNUMBER(SEARCH($O$6,INDEX('fba_libretro 0.2.97.39'!$G$2:$G$4375,$A9)))))))&gt;2,INDEX('fba_libretro 0.2.97.39'!$A$2:$A$4375,$A9),"")</f>
        <v/>
      </c>
      <c r="E9" s="24" t="str">
        <f ca="1">IF(F9&lt;&gt;"",1,"")</f>
        <v/>
      </c>
      <c r="F9" s="20" t="str">
        <f ca="1">IFERROR(INDEX(OFFSET($C$9,0,0,COUNTA($C:$C),1),MATCH(OFFSET($A$9,0,0,COUNTA($A:$A),1),OFFSET($B$9,0,0,COUNTA($B:$B),1),0))&amp;".zip","")</f>
        <v/>
      </c>
      <c r="H9" s="97"/>
      <c r="I9" s="97"/>
    </row>
    <row r="10" spans="1:25" x14ac:dyDescent="0.2">
      <c r="A10" s="24">
        <v>2</v>
      </c>
      <c r="B10" s="27" t="str">
        <f>IF(C10&lt;&gt;"",MAX($B$9:$B9)+1,"")</f>
        <v/>
      </c>
      <c r="C10" s="20" t="str">
        <f>IF(SUMPRODUCT(--ISNUMBER(SEARCH($I$6:$M$6,INDEX('fba_libretro 0.2.97.39'!$C$2:$E$4375,$A$9:$A$4382,$J$1))))+IF($N$6=FALSE,TRUE,SUMPRODUCT(--ISNUMBER(SEARCH($N$6,ISBLANK(INDEX('fba_libretro 0.2.97.39'!$F$2:$F$4375,$A10))))))+IF($B$3=$A$4,TRUE,IF($B$3=$B$4,TRUE,IF(AND($B$3=$C$4,INDEX('fba_libretro 0.2.97.39'!$G$2:$G$4375,$A10)&lt;&gt;"neogeo"),TRUE,SUMPRODUCT(--ISNUMBER(SEARCH($O$6,INDEX('fba_libretro 0.2.97.39'!$G$2:$G$4375,$A10)))))))&gt;2,INDEX('fba_libretro 0.2.97.39'!$A$2:$A$4375,$A10),"")</f>
        <v/>
      </c>
      <c r="E10" s="24" t="str">
        <f ca="1">IF(F10&lt;&gt;"",MAX($E$9:$E9)+1,"")</f>
        <v/>
      </c>
      <c r="F10" s="20" t="str">
        <f t="shared" ref="F10:F73" ca="1" si="0">IFERROR(INDEX(OFFSET($C$9,0,0,COUNTA($C:$C),1),MATCH(OFFSET($A$9,0,0,COUNTA($A:$A),1),OFFSET($B$9,0,0,COUNTA($B:$B),1),0))&amp;".zip","")</f>
        <v/>
      </c>
      <c r="H10" s="97"/>
      <c r="I10" s="97"/>
    </row>
    <row r="11" spans="1:25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IF(SUMPRODUCT(--ISNUMBER(SEARCH($I$6:$M$6,INDEX('fba_libretro 0.2.97.39'!$C$2:$E$4375,$A$9:$A$4382,$J$1))))+IF($N$6=FALSE,TRUE,SUMPRODUCT(--ISNUMBER(SEARCH($N$6,ISBLANK(INDEX('fba_libretro 0.2.97.39'!$F$2:$F$4375,$A11))))))+IF($B$3=$A$4,TRUE,IF($B$3=$B$4,TRUE,IF(AND($B$3=$C$4,INDEX('fba_libretro 0.2.97.39'!$G$2:$G$4375,$A11)&lt;&gt;"neogeo"),TRUE,SUMPRODUCT(--ISNUMBER(SEARCH($O$6,INDEX('fba_libretro 0.2.97.39'!$G$2:$G$4375,$A11)))))))&gt;2,INDEX('fba_libretro 0.2.97.39'!$A$2:$A$4375,$A11),"")</f>
        <v/>
      </c>
      <c r="E11" s="24" t="str">
        <f ca="1">IF(F11&lt;&gt;"",MAX($E$9:$E10)+1,"")</f>
        <v/>
      </c>
      <c r="F11" s="20" t="str">
        <f t="shared" ca="1" si="0"/>
        <v/>
      </c>
      <c r="H11" s="97"/>
      <c r="I11" s="100"/>
    </row>
    <row r="12" spans="1:25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IF(SUMPRODUCT(--ISNUMBER(SEARCH($I$6:$M$6,INDEX('fba_libretro 0.2.97.39'!$C$2:$E$4375,$A$9:$A$4382,$J$1))))+IF($N$6=FALSE,TRUE,SUMPRODUCT(--ISNUMBER(SEARCH($N$6,ISBLANK(INDEX('fba_libretro 0.2.97.39'!$F$2:$F$4375,$A12))))))+IF($B$3=$A$4,TRUE,IF($B$3=$B$4,TRUE,IF(AND($B$3=$C$4,INDEX('fba_libretro 0.2.97.39'!$G$2:$G$4375,$A12)&lt;&gt;"neogeo"),TRUE,SUMPRODUCT(--ISNUMBER(SEARCH($O$6,INDEX('fba_libretro 0.2.97.39'!$G$2:$G$4375,$A12)))))))&gt;2,INDEX('fba_libretro 0.2.97.39'!$A$2:$A$4375,$A12),"")</f>
        <v/>
      </c>
      <c r="E12" s="24" t="str">
        <f ca="1">IF(F12&lt;&gt;"",MAX($E$9:$E11)+1,"")</f>
        <v/>
      </c>
      <c r="F12" s="20" t="str">
        <f t="shared" ca="1" si="0"/>
        <v/>
      </c>
      <c r="H12" s="100"/>
      <c r="I12" s="97"/>
    </row>
    <row r="13" spans="1:25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IF(SUMPRODUCT(--ISNUMBER(SEARCH($I$6:$M$6,INDEX('fba_libretro 0.2.97.39'!$C$2:$E$4375,$A$9:$A$4382,$J$1))))+IF($N$6=FALSE,TRUE,SUMPRODUCT(--ISNUMBER(SEARCH($N$6,ISBLANK(INDEX('fba_libretro 0.2.97.39'!$F$2:$F$4375,$A13))))))+IF($B$3=$A$4,TRUE,IF($B$3=$B$4,TRUE,IF(AND($B$3=$C$4,INDEX('fba_libretro 0.2.97.39'!$G$2:$G$4375,$A13)&lt;&gt;"neogeo"),TRUE,SUMPRODUCT(--ISNUMBER(SEARCH($O$6,INDEX('fba_libretro 0.2.97.39'!$G$2:$G$4375,$A13)))))))&gt;2,INDEX('fba_libretro 0.2.97.39'!$A$2:$A$4375,$A13),"")</f>
        <v/>
      </c>
      <c r="E13" s="24" t="str">
        <f ca="1">IF(F13&lt;&gt;"",MAX($E$9:$E12)+1,"")</f>
        <v/>
      </c>
      <c r="F13" s="20" t="str">
        <f t="shared" ca="1" si="0"/>
        <v/>
      </c>
      <c r="H13" s="97"/>
      <c r="I13" s="98"/>
    </row>
    <row r="14" spans="1: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IF(SUMPRODUCT(--ISNUMBER(SEARCH($I$6:$M$6,INDEX('fba_libretro 0.2.97.39'!$C$2:$E$4375,$A$9:$A$4382,$J$1))))+IF($N$6=FALSE,TRUE,SUMPRODUCT(--ISNUMBER(SEARCH($N$6,ISBLANK(INDEX('fba_libretro 0.2.97.39'!$F$2:$F$4375,$A14))))))+IF($B$3=$A$4,TRUE,IF($B$3=$B$4,TRUE,IF(AND($B$3=$C$4,INDEX('fba_libretro 0.2.97.39'!$G$2:$G$4375,$A14)&lt;&gt;"neogeo"),TRUE,SUMPRODUCT(--ISNUMBER(SEARCH($O$6,INDEX('fba_libretro 0.2.97.39'!$G$2:$G$4375,$A14)))))))&gt;2,INDEX('fba_libretro 0.2.97.39'!$A$2:$A$4375,$A14),"")</f>
        <v/>
      </c>
      <c r="E14" s="24" t="str">
        <f ca="1">IF(F14&lt;&gt;"",MAX($E$9:$E13)+1,"")</f>
        <v/>
      </c>
      <c r="F14" s="20" t="str">
        <f t="shared" ca="1" si="0"/>
        <v/>
      </c>
      <c r="H14" s="97"/>
      <c r="I14" s="97"/>
      <c r="J14" s="93"/>
    </row>
    <row r="15" spans="1: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IF(SUMPRODUCT(--ISNUMBER(SEARCH($I$6:$M$6,INDEX('fba_libretro 0.2.97.39'!$C$2:$E$4375,$A$9:$A$4382,$J$1))))+IF($N$6=FALSE,TRUE,SUMPRODUCT(--ISNUMBER(SEARCH($N$6,ISBLANK(INDEX('fba_libretro 0.2.97.39'!$F$2:$F$4375,$A15))))))+IF($B$3=$A$4,TRUE,IF($B$3=$B$4,TRUE,IF(AND($B$3=$C$4,INDEX('fba_libretro 0.2.97.39'!$G$2:$G$4375,$A15)&lt;&gt;"neogeo"),TRUE,SUMPRODUCT(--ISNUMBER(SEARCH($O$6,INDEX('fba_libretro 0.2.97.39'!$G$2:$G$4375,$A15)))))))&gt;2,INDEX('fba_libretro 0.2.97.39'!$A$2:$A$4375,$A15),"")</f>
        <v/>
      </c>
      <c r="E15" s="24" t="str">
        <f ca="1">IF(F15&lt;&gt;"",MAX($E$9:$E14)+1,"")</f>
        <v/>
      </c>
      <c r="F15" s="20" t="str">
        <f t="shared" ca="1" si="0"/>
        <v/>
      </c>
      <c r="H15" s="97"/>
      <c r="I15" s="97"/>
    </row>
    <row r="16" spans="1: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IF(SUMPRODUCT(--ISNUMBER(SEARCH($I$6:$M$6,INDEX('fba_libretro 0.2.97.39'!$C$2:$E$4375,$A$9:$A$4382,$J$1))))+IF($N$6=FALSE,TRUE,SUMPRODUCT(--ISNUMBER(SEARCH($N$6,ISBLANK(INDEX('fba_libretro 0.2.97.39'!$F$2:$F$4375,$A16))))))+IF($B$3=$A$4,TRUE,IF($B$3=$B$4,TRUE,IF(AND($B$3=$C$4,INDEX('fba_libretro 0.2.97.39'!$G$2:$G$4375,$A16)&lt;&gt;"neogeo"),TRUE,SUMPRODUCT(--ISNUMBER(SEARCH($O$6,INDEX('fba_libretro 0.2.97.39'!$G$2:$G$4375,$A16)))))))&gt;2,INDEX('fba_libretro 0.2.97.39'!$A$2:$A$4375,$A16),"")</f>
        <v/>
      </c>
      <c r="E16" s="24" t="str">
        <f ca="1">IF(F16&lt;&gt;"",MAX($E$9:$E15)+1,"")</f>
        <v/>
      </c>
      <c r="F16" s="20" t="str">
        <f t="shared" ca="1" si="0"/>
        <v/>
      </c>
      <c r="H16" s="101"/>
      <c r="I16" s="97"/>
    </row>
    <row r="17" spans="1:16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IF(SUMPRODUCT(--ISNUMBER(SEARCH($I$6:$M$6,INDEX('fba_libretro 0.2.97.39'!$C$2:$E$4375,$A$9:$A$4382,$J$1))))+IF($N$6=FALSE,TRUE,SUMPRODUCT(--ISNUMBER(SEARCH($N$6,ISBLANK(INDEX('fba_libretro 0.2.97.39'!$F$2:$F$4375,$A17))))))+IF($B$3=$A$4,TRUE,IF($B$3=$B$4,TRUE,IF(AND($B$3=$C$4,INDEX('fba_libretro 0.2.97.39'!$G$2:$G$4375,$A17)&lt;&gt;"neogeo"),TRUE,SUMPRODUCT(--ISNUMBER(SEARCH($O$6,INDEX('fba_libretro 0.2.97.39'!$G$2:$G$4375,$A17)))))))&gt;2,INDEX('fba_libretro 0.2.97.39'!$A$2:$A$4375,$A17),"")</f>
        <v/>
      </c>
      <c r="E17" s="24" t="str">
        <f ca="1">IF(F17&lt;&gt;"",MAX($E$9:$E16)+1,"")</f>
        <v/>
      </c>
      <c r="F17" s="20" t="str">
        <f t="shared" ca="1" si="0"/>
        <v/>
      </c>
      <c r="H17" s="97"/>
      <c r="I17" s="97"/>
    </row>
    <row r="18" spans="1:16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IF(SUMPRODUCT(--ISNUMBER(SEARCH($I$6:$M$6,INDEX('fba_libretro 0.2.97.39'!$C$2:$E$4375,$A$9:$A$4382,$J$1))))+IF($N$6=FALSE,TRUE,SUMPRODUCT(--ISNUMBER(SEARCH($N$6,ISBLANK(INDEX('fba_libretro 0.2.97.39'!$F$2:$F$4375,$A18))))))+IF($B$3=$A$4,TRUE,IF($B$3=$B$4,TRUE,IF(AND($B$3=$C$4,INDEX('fba_libretro 0.2.97.39'!$G$2:$G$4375,$A18)&lt;&gt;"neogeo"),TRUE,SUMPRODUCT(--ISNUMBER(SEARCH($O$6,INDEX('fba_libretro 0.2.97.39'!$G$2:$G$4375,$A18)))))))&gt;2,INDEX('fba_libretro 0.2.97.39'!$A$2:$A$4375,$A18),"")</f>
        <v/>
      </c>
      <c r="E18" s="24" t="str">
        <f ca="1">IF(F18&lt;&gt;"",MAX($E$9:$E17)+1,"")</f>
        <v/>
      </c>
      <c r="F18" s="20" t="str">
        <f t="shared" ca="1" si="0"/>
        <v/>
      </c>
      <c r="H18" s="97"/>
      <c r="I18" s="97"/>
    </row>
    <row r="19" spans="1:16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IF(SUMPRODUCT(--ISNUMBER(SEARCH($I$6:$M$6,INDEX('fba_libretro 0.2.97.39'!$C$2:$E$4375,$A$9:$A$4382,$J$1))))+IF($N$6=FALSE,TRUE,SUMPRODUCT(--ISNUMBER(SEARCH($N$6,ISBLANK(INDEX('fba_libretro 0.2.97.39'!$F$2:$F$4375,$A19))))))+IF($B$3=$A$4,TRUE,IF($B$3=$B$4,TRUE,IF(AND($B$3=$C$4,INDEX('fba_libretro 0.2.97.39'!$G$2:$G$4375,$A19)&lt;&gt;"neogeo"),TRUE,SUMPRODUCT(--ISNUMBER(SEARCH($O$6,INDEX('fba_libretro 0.2.97.39'!$G$2:$G$4375,$A19)))))))&gt;2,INDEX('fba_libretro 0.2.97.39'!$A$2:$A$4375,$A19),"")</f>
        <v/>
      </c>
      <c r="E19" s="24" t="str">
        <f ca="1">IF(F19&lt;&gt;"",MAX($E$9:$E18)+1,"")</f>
        <v/>
      </c>
      <c r="F19" s="20" t="str">
        <f t="shared" ca="1" si="0"/>
        <v/>
      </c>
      <c r="H19" s="97"/>
      <c r="I19" s="97"/>
    </row>
    <row r="20" spans="1:16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IF(SUMPRODUCT(--ISNUMBER(SEARCH($I$6:$M$6,INDEX('fba_libretro 0.2.97.39'!$C$2:$E$4375,$A$9:$A$4382,$J$1))))+IF($N$6=FALSE,TRUE,SUMPRODUCT(--ISNUMBER(SEARCH($N$6,ISBLANK(INDEX('fba_libretro 0.2.97.39'!$F$2:$F$4375,$A20))))))+IF($B$3=$A$4,TRUE,IF($B$3=$B$4,TRUE,IF(AND($B$3=$C$4,INDEX('fba_libretro 0.2.97.39'!$G$2:$G$4375,$A20)&lt;&gt;"neogeo"),TRUE,SUMPRODUCT(--ISNUMBER(SEARCH($O$6,INDEX('fba_libretro 0.2.97.39'!$G$2:$G$4375,$A20)))))))&gt;2,INDEX('fba_libretro 0.2.97.39'!$A$2:$A$4375,$A20),"")</f>
        <v/>
      </c>
      <c r="E20" s="24" t="str">
        <f ca="1">IF(F20&lt;&gt;"",MAX($E$9:$E19)+1,"")</f>
        <v/>
      </c>
      <c r="F20" s="20" t="str">
        <f t="shared" ca="1" si="0"/>
        <v/>
      </c>
    </row>
    <row r="21" spans="1:16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IF(SUMPRODUCT(--ISNUMBER(SEARCH($I$6:$M$6,INDEX('fba_libretro 0.2.97.39'!$C$2:$E$4375,$A$9:$A$4382,$J$1))))+IF($N$6=FALSE,TRUE,SUMPRODUCT(--ISNUMBER(SEARCH($N$6,ISBLANK(INDEX('fba_libretro 0.2.97.39'!$F$2:$F$4375,$A21))))))+IF($B$3=$A$4,TRUE,IF($B$3=$B$4,TRUE,IF(AND($B$3=$C$4,INDEX('fba_libretro 0.2.97.39'!$G$2:$G$4375,$A21)&lt;&gt;"neogeo"),TRUE,SUMPRODUCT(--ISNUMBER(SEARCH($O$6,INDEX('fba_libretro 0.2.97.39'!$G$2:$G$4375,$A21)))))))&gt;2,INDEX('fba_libretro 0.2.97.39'!$A$2:$A$4375,$A21),"")</f>
        <v/>
      </c>
      <c r="E21" s="24" t="str">
        <f ca="1">IF(F21&lt;&gt;"",MAX($E$9:$E20)+1,"")</f>
        <v/>
      </c>
      <c r="F21" s="20" t="str">
        <f t="shared" ca="1" si="0"/>
        <v/>
      </c>
    </row>
    <row r="22" spans="1:16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IF(SUMPRODUCT(--ISNUMBER(SEARCH($I$6:$M$6,INDEX('fba_libretro 0.2.97.39'!$C$2:$E$4375,$A$9:$A$4382,$J$1))))+IF($N$6=FALSE,TRUE,SUMPRODUCT(--ISNUMBER(SEARCH($N$6,ISBLANK(INDEX('fba_libretro 0.2.97.39'!$F$2:$F$4375,$A22))))))+IF($B$3=$A$4,TRUE,IF($B$3=$B$4,TRUE,IF(AND($B$3=$C$4,INDEX('fba_libretro 0.2.97.39'!$G$2:$G$4375,$A22)&lt;&gt;"neogeo"),TRUE,SUMPRODUCT(--ISNUMBER(SEARCH($O$6,INDEX('fba_libretro 0.2.97.39'!$G$2:$G$4375,$A22)))))))&gt;2,INDEX('fba_libretro 0.2.97.39'!$A$2:$A$4375,$A22),"")</f>
        <v/>
      </c>
      <c r="E22" s="24" t="str">
        <f ca="1">IF(F22&lt;&gt;"",MAX($E$9:$E21)+1,"")</f>
        <v/>
      </c>
      <c r="F22" s="20" t="str">
        <f t="shared" ca="1" si="0"/>
        <v/>
      </c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IF(SUMPRODUCT(--ISNUMBER(SEARCH($I$6:$M$6,INDEX('fba_libretro 0.2.97.39'!$C$2:$E$4375,$A$9:$A$4382,$J$1))))+IF($N$6=FALSE,TRUE,SUMPRODUCT(--ISNUMBER(SEARCH($N$6,ISBLANK(INDEX('fba_libretro 0.2.97.39'!$F$2:$F$4375,$A23))))))+IF($B$3=$A$4,TRUE,IF($B$3=$B$4,TRUE,IF(AND($B$3=$C$4,INDEX('fba_libretro 0.2.97.39'!$G$2:$G$4375,$A23)&lt;&gt;"neogeo"),TRUE,SUMPRODUCT(--ISNUMBER(SEARCH($O$6,INDEX('fba_libretro 0.2.97.39'!$G$2:$G$4375,$A23)))))))&gt;2,INDEX('fba_libretro 0.2.97.39'!$A$2:$A$4375,$A23),"")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IF(SUMPRODUCT(--ISNUMBER(SEARCH($I$6:$M$6,INDEX('fba_libretro 0.2.97.39'!$C$2:$E$4375,$A$9:$A$4382,$J$1))))+IF($N$6=FALSE,TRUE,SUMPRODUCT(--ISNUMBER(SEARCH($N$6,ISBLANK(INDEX('fba_libretro 0.2.97.39'!$F$2:$F$4375,$A24))))))+IF($B$3=$A$4,TRUE,IF($B$3=$B$4,TRUE,IF(AND($B$3=$C$4,INDEX('fba_libretro 0.2.97.39'!$G$2:$G$4375,$A24)&lt;&gt;"neogeo"),TRUE,SUMPRODUCT(--ISNUMBER(SEARCH($O$6,INDEX('fba_libretro 0.2.97.39'!$G$2:$G$4375,$A24)))))))&gt;2,INDEX('fba_libretro 0.2.97.39'!$A$2:$A$4375,$A24),"")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IF(SUMPRODUCT(--ISNUMBER(SEARCH($I$6:$M$6,INDEX('fba_libretro 0.2.97.39'!$C$2:$E$4375,$A$9:$A$4382,$J$1))))+IF($N$6=FALSE,TRUE,SUMPRODUCT(--ISNUMBER(SEARCH($N$6,ISBLANK(INDEX('fba_libretro 0.2.97.39'!$F$2:$F$4375,$A25))))))+IF($B$3=$A$4,TRUE,IF($B$3=$B$4,TRUE,IF(AND($B$3=$C$4,INDEX('fba_libretro 0.2.97.39'!$G$2:$G$4375,$A25)&lt;&gt;"neogeo"),TRUE,SUMPRODUCT(--ISNUMBER(SEARCH($O$6,INDEX('fba_libretro 0.2.97.39'!$G$2:$G$4375,$A25)))))))&gt;2,INDEX('fba_libretro 0.2.97.39'!$A$2:$A$4375,$A25),"")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IF(SUMPRODUCT(--ISNUMBER(SEARCH($I$6:$M$6,INDEX('fba_libretro 0.2.97.39'!$C$2:$E$4375,$A$9:$A$4382,$J$1))))+IF($N$6=FALSE,TRUE,SUMPRODUCT(--ISNUMBER(SEARCH($N$6,ISBLANK(INDEX('fba_libretro 0.2.97.39'!$F$2:$F$4375,$A26))))))+IF($B$3=$A$4,TRUE,IF($B$3=$B$4,TRUE,IF(AND($B$3=$C$4,INDEX('fba_libretro 0.2.97.39'!$G$2:$G$4375,$A26)&lt;&gt;"neogeo"),TRUE,SUMPRODUCT(--ISNUMBER(SEARCH($O$6,INDEX('fba_libretro 0.2.97.39'!$G$2:$G$4375,$A26)))))))&gt;2,INDEX('fba_libretro 0.2.97.39'!$A$2:$A$4375,$A26),"")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IF(SUMPRODUCT(--ISNUMBER(SEARCH($I$6:$M$6,INDEX('fba_libretro 0.2.97.39'!$C$2:$E$4375,$A$9:$A$4382,$J$1))))+IF($N$6=FALSE,TRUE,SUMPRODUCT(--ISNUMBER(SEARCH($N$6,ISBLANK(INDEX('fba_libretro 0.2.97.39'!$F$2:$F$4375,$A27))))))+IF($B$3=$A$4,TRUE,IF($B$3=$B$4,TRUE,IF(AND($B$3=$C$4,INDEX('fba_libretro 0.2.97.39'!$G$2:$G$4375,$A27)&lt;&gt;"neogeo"),TRUE,SUMPRODUCT(--ISNUMBER(SEARCH($O$6,INDEX('fba_libretro 0.2.97.39'!$G$2:$G$4375,$A27)))))))&gt;2,INDEX('fba_libretro 0.2.97.39'!$A$2:$A$4375,$A27),"")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IF(SUMPRODUCT(--ISNUMBER(SEARCH($I$6:$M$6,INDEX('fba_libretro 0.2.97.39'!$C$2:$E$4375,$A$9:$A$4382,$J$1))))+IF($N$6=FALSE,TRUE,SUMPRODUCT(--ISNUMBER(SEARCH($N$6,ISBLANK(INDEX('fba_libretro 0.2.97.39'!$F$2:$F$4375,$A28))))))+IF($B$3=$A$4,TRUE,IF($B$3=$B$4,TRUE,IF(AND($B$3=$C$4,INDEX('fba_libretro 0.2.97.39'!$G$2:$G$4375,$A28)&lt;&gt;"neogeo"),TRUE,SUMPRODUCT(--ISNUMBER(SEARCH($O$6,INDEX('fba_libretro 0.2.97.39'!$G$2:$G$4375,$A28)))))))&gt;2,INDEX('fba_libretro 0.2.97.39'!$A$2:$A$4375,$A28),"")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IF(SUMPRODUCT(--ISNUMBER(SEARCH($I$6:$M$6,INDEX('fba_libretro 0.2.97.39'!$C$2:$E$4375,$A$9:$A$4382,$J$1))))+IF($N$6=FALSE,TRUE,SUMPRODUCT(--ISNUMBER(SEARCH($N$6,ISBLANK(INDEX('fba_libretro 0.2.97.39'!$F$2:$F$4375,$A29))))))+IF($B$3=$A$4,TRUE,IF($B$3=$B$4,TRUE,IF(AND($B$3=$C$4,INDEX('fba_libretro 0.2.97.39'!$G$2:$G$4375,$A29)&lt;&gt;"neogeo"),TRUE,SUMPRODUCT(--ISNUMBER(SEARCH($O$6,INDEX('fba_libretro 0.2.97.39'!$G$2:$G$4375,$A29)))))))&gt;2,INDEX('fba_libretro 0.2.97.39'!$A$2:$A$4375,$A29),"")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IF(SUMPRODUCT(--ISNUMBER(SEARCH($I$6:$M$6,INDEX('fba_libretro 0.2.97.39'!$C$2:$E$4375,$A$9:$A$4382,$J$1))))+IF($N$6=FALSE,TRUE,SUMPRODUCT(--ISNUMBER(SEARCH($N$6,ISBLANK(INDEX('fba_libretro 0.2.97.39'!$F$2:$F$4375,$A30))))))+IF($B$3=$A$4,TRUE,IF($B$3=$B$4,TRUE,IF(AND($B$3=$C$4,INDEX('fba_libretro 0.2.97.39'!$G$2:$G$4375,$A30)&lt;&gt;"neogeo"),TRUE,SUMPRODUCT(--ISNUMBER(SEARCH($O$6,INDEX('fba_libretro 0.2.97.39'!$G$2:$G$4375,$A30)))))))&gt;2,INDEX('fba_libretro 0.2.97.39'!$A$2:$A$4375,$A30),"")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IF(SUMPRODUCT(--ISNUMBER(SEARCH($I$6:$M$6,INDEX('fba_libretro 0.2.97.39'!$C$2:$E$4375,$A$9:$A$4382,$J$1))))+IF($N$6=FALSE,TRUE,SUMPRODUCT(--ISNUMBER(SEARCH($N$6,ISBLANK(INDEX('fba_libretro 0.2.97.39'!$F$2:$F$4375,$A31))))))+IF($B$3=$A$4,TRUE,IF($B$3=$B$4,TRUE,IF(AND($B$3=$C$4,INDEX('fba_libretro 0.2.97.39'!$G$2:$G$4375,$A31)&lt;&gt;"neogeo"),TRUE,SUMPRODUCT(--ISNUMBER(SEARCH($O$6,INDEX('fba_libretro 0.2.97.39'!$G$2:$G$4375,$A31)))))))&gt;2,INDEX('fba_libretro 0.2.97.39'!$A$2:$A$4375,$A31),"")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IF(SUMPRODUCT(--ISNUMBER(SEARCH($I$6:$M$6,INDEX('fba_libretro 0.2.97.39'!$C$2:$E$4375,$A$9:$A$4382,$J$1))))+IF($N$6=FALSE,TRUE,SUMPRODUCT(--ISNUMBER(SEARCH($N$6,ISBLANK(INDEX('fba_libretro 0.2.97.39'!$F$2:$F$4375,$A32))))))+IF($B$3=$A$4,TRUE,IF($B$3=$B$4,TRUE,IF(AND($B$3=$C$4,INDEX('fba_libretro 0.2.97.39'!$G$2:$G$4375,$A32)&lt;&gt;"neogeo"),TRUE,SUMPRODUCT(--ISNUMBER(SEARCH($O$6,INDEX('fba_libretro 0.2.97.39'!$G$2:$G$4375,$A32)))))))&gt;2,INDEX('fba_libretro 0.2.97.39'!$A$2:$A$4375,$A32),"")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IF(SUMPRODUCT(--ISNUMBER(SEARCH($I$6:$M$6,INDEX('fba_libretro 0.2.97.39'!$C$2:$E$4375,$A$9:$A$4382,$J$1))))+IF($N$6=FALSE,TRUE,SUMPRODUCT(--ISNUMBER(SEARCH($N$6,ISBLANK(INDEX('fba_libretro 0.2.97.39'!$F$2:$F$4375,$A33))))))+IF($B$3=$A$4,TRUE,IF($B$3=$B$4,TRUE,IF(AND($B$3=$C$4,INDEX('fba_libretro 0.2.97.39'!$G$2:$G$4375,$A33)&lt;&gt;"neogeo"),TRUE,SUMPRODUCT(--ISNUMBER(SEARCH($O$6,INDEX('fba_libretro 0.2.97.39'!$G$2:$G$4375,$A33)))))))&gt;2,INDEX('fba_libretro 0.2.97.39'!$A$2:$A$4375,$A33),"")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IF(SUMPRODUCT(--ISNUMBER(SEARCH($I$6:$M$6,INDEX('fba_libretro 0.2.97.39'!$C$2:$E$4375,$A$9:$A$4382,$J$1))))+IF($N$6=FALSE,TRUE,SUMPRODUCT(--ISNUMBER(SEARCH($N$6,ISBLANK(INDEX('fba_libretro 0.2.97.39'!$F$2:$F$4375,$A34))))))+IF($B$3=$A$4,TRUE,IF($B$3=$B$4,TRUE,IF(AND($B$3=$C$4,INDEX('fba_libretro 0.2.97.39'!$G$2:$G$4375,$A34)&lt;&gt;"neogeo"),TRUE,SUMPRODUCT(--ISNUMBER(SEARCH($O$6,INDEX('fba_libretro 0.2.97.39'!$G$2:$G$4375,$A34)))))))&gt;2,INDEX('fba_libretro 0.2.97.39'!$A$2:$A$4375,$A34),"")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IF(SUMPRODUCT(--ISNUMBER(SEARCH($I$6:$M$6,INDEX('fba_libretro 0.2.97.39'!$C$2:$E$4375,$A$9:$A$4382,$J$1))))+IF($N$6=FALSE,TRUE,SUMPRODUCT(--ISNUMBER(SEARCH($N$6,ISBLANK(INDEX('fba_libretro 0.2.97.39'!$F$2:$F$4375,$A35))))))+IF($B$3=$A$4,TRUE,IF($B$3=$B$4,TRUE,IF(AND($B$3=$C$4,INDEX('fba_libretro 0.2.97.39'!$G$2:$G$4375,$A35)&lt;&gt;"neogeo"),TRUE,SUMPRODUCT(--ISNUMBER(SEARCH($O$6,INDEX('fba_libretro 0.2.97.39'!$G$2:$G$4375,$A35)))))))&gt;2,INDEX('fba_libretro 0.2.97.39'!$A$2:$A$4375,$A35),"")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IF(SUMPRODUCT(--ISNUMBER(SEARCH($I$6:$M$6,INDEX('fba_libretro 0.2.97.39'!$C$2:$E$4375,$A$9:$A$4382,$J$1))))+IF($N$6=FALSE,TRUE,SUMPRODUCT(--ISNUMBER(SEARCH($N$6,ISBLANK(INDEX('fba_libretro 0.2.97.39'!$F$2:$F$4375,$A36))))))+IF($B$3=$A$4,TRUE,IF($B$3=$B$4,TRUE,IF(AND($B$3=$C$4,INDEX('fba_libretro 0.2.97.39'!$G$2:$G$4375,$A36)&lt;&gt;"neogeo"),TRUE,SUMPRODUCT(--ISNUMBER(SEARCH($O$6,INDEX('fba_libretro 0.2.97.39'!$G$2:$G$4375,$A36)))))))&gt;2,INDEX('fba_libretro 0.2.97.39'!$A$2:$A$4375,$A36),"")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IF(SUMPRODUCT(--ISNUMBER(SEARCH($I$6:$M$6,INDEX('fba_libretro 0.2.97.39'!$C$2:$E$4375,$A$9:$A$4382,$J$1))))+IF($N$6=FALSE,TRUE,SUMPRODUCT(--ISNUMBER(SEARCH($N$6,ISBLANK(INDEX('fba_libretro 0.2.97.39'!$F$2:$F$4375,$A37))))))+IF($B$3=$A$4,TRUE,IF($B$3=$B$4,TRUE,IF(AND($B$3=$C$4,INDEX('fba_libretro 0.2.97.39'!$G$2:$G$4375,$A37)&lt;&gt;"neogeo"),TRUE,SUMPRODUCT(--ISNUMBER(SEARCH($O$6,INDEX('fba_libretro 0.2.97.39'!$G$2:$G$4375,$A37)))))))&gt;2,INDEX('fba_libretro 0.2.97.39'!$A$2:$A$4375,$A37),"")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IF(SUMPRODUCT(--ISNUMBER(SEARCH($I$6:$M$6,INDEX('fba_libretro 0.2.97.39'!$C$2:$E$4375,$A$9:$A$4382,$J$1))))+IF($N$6=FALSE,TRUE,SUMPRODUCT(--ISNUMBER(SEARCH($N$6,ISBLANK(INDEX('fba_libretro 0.2.97.39'!$F$2:$F$4375,$A38))))))+IF($B$3=$A$4,TRUE,IF($B$3=$B$4,TRUE,IF(AND($B$3=$C$4,INDEX('fba_libretro 0.2.97.39'!$G$2:$G$4375,$A38)&lt;&gt;"neogeo"),TRUE,SUMPRODUCT(--ISNUMBER(SEARCH($O$6,INDEX('fba_libretro 0.2.97.39'!$G$2:$G$4375,$A38)))))))&gt;2,INDEX('fba_libretro 0.2.97.39'!$A$2:$A$4375,$A38),"")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IF(SUMPRODUCT(--ISNUMBER(SEARCH($I$6:$M$6,INDEX('fba_libretro 0.2.97.39'!$C$2:$E$4375,$A$9:$A$4382,$J$1))))+IF($N$6=FALSE,TRUE,SUMPRODUCT(--ISNUMBER(SEARCH($N$6,ISBLANK(INDEX('fba_libretro 0.2.97.39'!$F$2:$F$4375,$A39))))))+IF($B$3=$A$4,TRUE,IF($B$3=$B$4,TRUE,IF(AND($B$3=$C$4,INDEX('fba_libretro 0.2.97.39'!$G$2:$G$4375,$A39)&lt;&gt;"neogeo"),TRUE,SUMPRODUCT(--ISNUMBER(SEARCH($O$6,INDEX('fba_libretro 0.2.97.39'!$G$2:$G$4375,$A39)))))))&gt;2,INDEX('fba_libretro 0.2.97.39'!$A$2:$A$4375,$A39),"")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IF(SUMPRODUCT(--ISNUMBER(SEARCH($I$6:$M$6,INDEX('fba_libretro 0.2.97.39'!$C$2:$E$4375,$A$9:$A$4382,$J$1))))+IF($N$6=FALSE,TRUE,SUMPRODUCT(--ISNUMBER(SEARCH($N$6,ISBLANK(INDEX('fba_libretro 0.2.97.39'!$F$2:$F$4375,$A40))))))+IF($B$3=$A$4,TRUE,IF($B$3=$B$4,TRUE,IF(AND($B$3=$C$4,INDEX('fba_libretro 0.2.97.39'!$G$2:$G$4375,$A40)&lt;&gt;"neogeo"),TRUE,SUMPRODUCT(--ISNUMBER(SEARCH($O$6,INDEX('fba_libretro 0.2.97.39'!$G$2:$G$4375,$A40)))))))&gt;2,INDEX('fba_libretro 0.2.97.39'!$A$2:$A$4375,$A40),"")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IF(SUMPRODUCT(--ISNUMBER(SEARCH($I$6:$M$6,INDEX('fba_libretro 0.2.97.39'!$C$2:$E$4375,$A$9:$A$4382,$J$1))))+IF($N$6=FALSE,TRUE,SUMPRODUCT(--ISNUMBER(SEARCH($N$6,ISBLANK(INDEX('fba_libretro 0.2.97.39'!$F$2:$F$4375,$A41))))))+IF($B$3=$A$4,TRUE,IF($B$3=$B$4,TRUE,IF(AND($B$3=$C$4,INDEX('fba_libretro 0.2.97.39'!$G$2:$G$4375,$A41)&lt;&gt;"neogeo"),TRUE,SUMPRODUCT(--ISNUMBER(SEARCH($O$6,INDEX('fba_libretro 0.2.97.39'!$G$2:$G$4375,$A41)))))))&gt;2,INDEX('fba_libretro 0.2.97.39'!$A$2:$A$4375,$A41),"")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IF(SUMPRODUCT(--ISNUMBER(SEARCH($I$6:$M$6,INDEX('fba_libretro 0.2.97.39'!$C$2:$E$4375,$A$9:$A$4382,$J$1))))+IF($N$6=FALSE,TRUE,SUMPRODUCT(--ISNUMBER(SEARCH($N$6,ISBLANK(INDEX('fba_libretro 0.2.97.39'!$F$2:$F$4375,$A42))))))+IF($B$3=$A$4,TRUE,IF($B$3=$B$4,TRUE,IF(AND($B$3=$C$4,INDEX('fba_libretro 0.2.97.39'!$G$2:$G$4375,$A42)&lt;&gt;"neogeo"),TRUE,SUMPRODUCT(--ISNUMBER(SEARCH($O$6,INDEX('fba_libretro 0.2.97.39'!$G$2:$G$4375,$A42)))))))&gt;2,INDEX('fba_libretro 0.2.97.39'!$A$2:$A$4375,$A42),"")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IF(SUMPRODUCT(--ISNUMBER(SEARCH($I$6:$M$6,INDEX('fba_libretro 0.2.97.39'!$C$2:$E$4375,$A$9:$A$4382,$J$1))))+IF($N$6=FALSE,TRUE,SUMPRODUCT(--ISNUMBER(SEARCH($N$6,ISBLANK(INDEX('fba_libretro 0.2.97.39'!$F$2:$F$4375,$A43))))))+IF($B$3=$A$4,TRUE,IF($B$3=$B$4,TRUE,IF(AND($B$3=$C$4,INDEX('fba_libretro 0.2.97.39'!$G$2:$G$4375,$A43)&lt;&gt;"neogeo"),TRUE,SUMPRODUCT(--ISNUMBER(SEARCH($O$6,INDEX('fba_libretro 0.2.97.39'!$G$2:$G$4375,$A43)))))))&gt;2,INDEX('fba_libretro 0.2.97.39'!$A$2:$A$4375,$A43),"")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IF(SUMPRODUCT(--ISNUMBER(SEARCH($I$6:$M$6,INDEX('fba_libretro 0.2.97.39'!$C$2:$E$4375,$A$9:$A$4382,$J$1))))+IF($N$6=FALSE,TRUE,SUMPRODUCT(--ISNUMBER(SEARCH($N$6,ISBLANK(INDEX('fba_libretro 0.2.97.39'!$F$2:$F$4375,$A44))))))+IF($B$3=$A$4,TRUE,IF($B$3=$B$4,TRUE,IF(AND($B$3=$C$4,INDEX('fba_libretro 0.2.97.39'!$G$2:$G$4375,$A44)&lt;&gt;"neogeo"),TRUE,SUMPRODUCT(--ISNUMBER(SEARCH($O$6,INDEX('fba_libretro 0.2.97.39'!$G$2:$G$4375,$A44)))))))&gt;2,INDEX('fba_libretro 0.2.97.39'!$A$2:$A$4375,$A44),"")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IF(SUMPRODUCT(--ISNUMBER(SEARCH($I$6:$M$6,INDEX('fba_libretro 0.2.97.39'!$C$2:$E$4375,$A$9:$A$4382,$J$1))))+IF($N$6=FALSE,TRUE,SUMPRODUCT(--ISNUMBER(SEARCH($N$6,ISBLANK(INDEX('fba_libretro 0.2.97.39'!$F$2:$F$4375,$A45))))))+IF($B$3=$A$4,TRUE,IF($B$3=$B$4,TRUE,IF(AND($B$3=$C$4,INDEX('fba_libretro 0.2.97.39'!$G$2:$G$4375,$A45)&lt;&gt;"neogeo"),TRUE,SUMPRODUCT(--ISNUMBER(SEARCH($O$6,INDEX('fba_libretro 0.2.97.39'!$G$2:$G$4375,$A45)))))))&gt;2,INDEX('fba_libretro 0.2.97.39'!$A$2:$A$4375,$A45),"")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IF(SUMPRODUCT(--ISNUMBER(SEARCH($I$6:$M$6,INDEX('fba_libretro 0.2.97.39'!$C$2:$E$4375,$A$9:$A$4382,$J$1))))+IF($N$6=FALSE,TRUE,SUMPRODUCT(--ISNUMBER(SEARCH($N$6,ISBLANK(INDEX('fba_libretro 0.2.97.39'!$F$2:$F$4375,$A46))))))+IF($B$3=$A$4,TRUE,IF($B$3=$B$4,TRUE,IF(AND($B$3=$C$4,INDEX('fba_libretro 0.2.97.39'!$G$2:$G$4375,$A46)&lt;&gt;"neogeo"),TRUE,SUMPRODUCT(--ISNUMBER(SEARCH($O$6,INDEX('fba_libretro 0.2.97.39'!$G$2:$G$4375,$A46)))))))&gt;2,INDEX('fba_libretro 0.2.97.39'!$A$2:$A$4375,$A46),"")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IF(SUMPRODUCT(--ISNUMBER(SEARCH($I$6:$M$6,INDEX('fba_libretro 0.2.97.39'!$C$2:$E$4375,$A$9:$A$4382,$J$1))))+IF($N$6=FALSE,TRUE,SUMPRODUCT(--ISNUMBER(SEARCH($N$6,ISBLANK(INDEX('fba_libretro 0.2.97.39'!$F$2:$F$4375,$A47))))))+IF($B$3=$A$4,TRUE,IF($B$3=$B$4,TRUE,IF(AND($B$3=$C$4,INDEX('fba_libretro 0.2.97.39'!$G$2:$G$4375,$A47)&lt;&gt;"neogeo"),TRUE,SUMPRODUCT(--ISNUMBER(SEARCH($O$6,INDEX('fba_libretro 0.2.97.39'!$G$2:$G$4375,$A47)))))))&gt;2,INDEX('fba_libretro 0.2.97.39'!$A$2:$A$4375,$A47),"")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IF(SUMPRODUCT(--ISNUMBER(SEARCH($I$6:$M$6,INDEX('fba_libretro 0.2.97.39'!$C$2:$E$4375,$A$9:$A$4382,$J$1))))+IF($N$6=FALSE,TRUE,SUMPRODUCT(--ISNUMBER(SEARCH($N$6,ISBLANK(INDEX('fba_libretro 0.2.97.39'!$F$2:$F$4375,$A48))))))+IF($B$3=$A$4,TRUE,IF($B$3=$B$4,TRUE,IF(AND($B$3=$C$4,INDEX('fba_libretro 0.2.97.39'!$G$2:$G$4375,$A48)&lt;&gt;"neogeo"),TRUE,SUMPRODUCT(--ISNUMBER(SEARCH($O$6,INDEX('fba_libretro 0.2.97.39'!$G$2:$G$4375,$A48)))))))&gt;2,INDEX('fba_libretro 0.2.97.39'!$A$2:$A$4375,$A48),"")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IF(SUMPRODUCT(--ISNUMBER(SEARCH($I$6:$M$6,INDEX('fba_libretro 0.2.97.39'!$C$2:$E$4375,$A$9:$A$4382,$J$1))))+IF($N$6=FALSE,TRUE,SUMPRODUCT(--ISNUMBER(SEARCH($N$6,ISBLANK(INDEX('fba_libretro 0.2.97.39'!$F$2:$F$4375,$A49))))))+IF($B$3=$A$4,TRUE,IF($B$3=$B$4,TRUE,IF(AND($B$3=$C$4,INDEX('fba_libretro 0.2.97.39'!$G$2:$G$4375,$A49)&lt;&gt;"neogeo"),TRUE,SUMPRODUCT(--ISNUMBER(SEARCH($O$6,INDEX('fba_libretro 0.2.97.39'!$G$2:$G$4375,$A49)))))))&gt;2,INDEX('fba_libretro 0.2.97.39'!$A$2:$A$4375,$A49),"")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IF(SUMPRODUCT(--ISNUMBER(SEARCH($I$6:$M$6,INDEX('fba_libretro 0.2.97.39'!$C$2:$E$4375,$A$9:$A$4382,$J$1))))+IF($N$6=FALSE,TRUE,SUMPRODUCT(--ISNUMBER(SEARCH($N$6,ISBLANK(INDEX('fba_libretro 0.2.97.39'!$F$2:$F$4375,$A50))))))+IF($B$3=$A$4,TRUE,IF($B$3=$B$4,TRUE,IF(AND($B$3=$C$4,INDEX('fba_libretro 0.2.97.39'!$G$2:$G$4375,$A50)&lt;&gt;"neogeo"),TRUE,SUMPRODUCT(--ISNUMBER(SEARCH($O$6,INDEX('fba_libretro 0.2.97.39'!$G$2:$G$4375,$A50)))))))&gt;2,INDEX('fba_libretro 0.2.97.39'!$A$2:$A$4375,$A50),"")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IF(SUMPRODUCT(--ISNUMBER(SEARCH($I$6:$M$6,INDEX('fba_libretro 0.2.97.39'!$C$2:$E$4375,$A$9:$A$4382,$J$1))))+IF($N$6=FALSE,TRUE,SUMPRODUCT(--ISNUMBER(SEARCH($N$6,ISBLANK(INDEX('fba_libretro 0.2.97.39'!$F$2:$F$4375,$A51))))))+IF($B$3=$A$4,TRUE,IF($B$3=$B$4,TRUE,IF(AND($B$3=$C$4,INDEX('fba_libretro 0.2.97.39'!$G$2:$G$4375,$A51)&lt;&gt;"neogeo"),TRUE,SUMPRODUCT(--ISNUMBER(SEARCH($O$6,INDEX('fba_libretro 0.2.97.39'!$G$2:$G$4375,$A51)))))))&gt;2,INDEX('fba_libretro 0.2.97.39'!$A$2:$A$4375,$A51),"")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IF(SUMPRODUCT(--ISNUMBER(SEARCH($I$6:$M$6,INDEX('fba_libretro 0.2.97.39'!$C$2:$E$4375,$A$9:$A$4382,$J$1))))+IF($N$6=FALSE,TRUE,SUMPRODUCT(--ISNUMBER(SEARCH($N$6,ISBLANK(INDEX('fba_libretro 0.2.97.39'!$F$2:$F$4375,$A52))))))+IF($B$3=$A$4,TRUE,IF($B$3=$B$4,TRUE,IF(AND($B$3=$C$4,INDEX('fba_libretro 0.2.97.39'!$G$2:$G$4375,$A52)&lt;&gt;"neogeo"),TRUE,SUMPRODUCT(--ISNUMBER(SEARCH($O$6,INDEX('fba_libretro 0.2.97.39'!$G$2:$G$4375,$A52)))))))&gt;2,INDEX('fba_libretro 0.2.97.39'!$A$2:$A$4375,$A52),"")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IF(SUMPRODUCT(--ISNUMBER(SEARCH($I$6:$M$6,INDEX('fba_libretro 0.2.97.39'!$C$2:$E$4375,$A$9:$A$4382,$J$1))))+IF($N$6=FALSE,TRUE,SUMPRODUCT(--ISNUMBER(SEARCH($N$6,ISBLANK(INDEX('fba_libretro 0.2.97.39'!$F$2:$F$4375,$A53))))))+IF($B$3=$A$4,TRUE,IF($B$3=$B$4,TRUE,IF(AND($B$3=$C$4,INDEX('fba_libretro 0.2.97.39'!$G$2:$G$4375,$A53)&lt;&gt;"neogeo"),TRUE,SUMPRODUCT(--ISNUMBER(SEARCH($O$6,INDEX('fba_libretro 0.2.97.39'!$G$2:$G$4375,$A53)))))))&gt;2,INDEX('fba_libretro 0.2.97.39'!$A$2:$A$4375,$A53),"")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IF(SUMPRODUCT(--ISNUMBER(SEARCH($I$6:$M$6,INDEX('fba_libretro 0.2.97.39'!$C$2:$E$4375,$A$9:$A$4382,$J$1))))+IF($N$6=FALSE,TRUE,SUMPRODUCT(--ISNUMBER(SEARCH($N$6,ISBLANK(INDEX('fba_libretro 0.2.97.39'!$F$2:$F$4375,$A54))))))+IF($B$3=$A$4,TRUE,IF($B$3=$B$4,TRUE,IF(AND($B$3=$C$4,INDEX('fba_libretro 0.2.97.39'!$G$2:$G$4375,$A54)&lt;&gt;"neogeo"),TRUE,SUMPRODUCT(--ISNUMBER(SEARCH($O$6,INDEX('fba_libretro 0.2.97.39'!$G$2:$G$4375,$A54)))))))&gt;2,INDEX('fba_libretro 0.2.97.39'!$A$2:$A$4375,$A54),"")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IF(SUMPRODUCT(--ISNUMBER(SEARCH($I$6:$M$6,INDEX('fba_libretro 0.2.97.39'!$C$2:$E$4375,$A$9:$A$4382,$J$1))))+IF($N$6=FALSE,TRUE,SUMPRODUCT(--ISNUMBER(SEARCH($N$6,ISBLANK(INDEX('fba_libretro 0.2.97.39'!$F$2:$F$4375,$A55))))))+IF($B$3=$A$4,TRUE,IF($B$3=$B$4,TRUE,IF(AND($B$3=$C$4,INDEX('fba_libretro 0.2.97.39'!$G$2:$G$4375,$A55)&lt;&gt;"neogeo"),TRUE,SUMPRODUCT(--ISNUMBER(SEARCH($O$6,INDEX('fba_libretro 0.2.97.39'!$G$2:$G$4375,$A55)))))))&gt;2,INDEX('fba_libretro 0.2.97.39'!$A$2:$A$4375,$A55),"")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IF(SUMPRODUCT(--ISNUMBER(SEARCH($I$6:$M$6,INDEX('fba_libretro 0.2.97.39'!$C$2:$E$4375,$A$9:$A$4382,$J$1))))+IF($N$6=FALSE,TRUE,SUMPRODUCT(--ISNUMBER(SEARCH($N$6,ISBLANK(INDEX('fba_libretro 0.2.97.39'!$F$2:$F$4375,$A56))))))+IF($B$3=$A$4,TRUE,IF($B$3=$B$4,TRUE,IF(AND($B$3=$C$4,INDEX('fba_libretro 0.2.97.39'!$G$2:$G$4375,$A56)&lt;&gt;"neogeo"),TRUE,SUMPRODUCT(--ISNUMBER(SEARCH($O$6,INDEX('fba_libretro 0.2.97.39'!$G$2:$G$4375,$A56)))))))&gt;2,INDEX('fba_libretro 0.2.97.39'!$A$2:$A$4375,$A56),"")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IF(SUMPRODUCT(--ISNUMBER(SEARCH($I$6:$M$6,INDEX('fba_libretro 0.2.97.39'!$C$2:$E$4375,$A$9:$A$4382,$J$1))))+IF($N$6=FALSE,TRUE,SUMPRODUCT(--ISNUMBER(SEARCH($N$6,ISBLANK(INDEX('fba_libretro 0.2.97.39'!$F$2:$F$4375,$A57))))))+IF($B$3=$A$4,TRUE,IF($B$3=$B$4,TRUE,IF(AND($B$3=$C$4,INDEX('fba_libretro 0.2.97.39'!$G$2:$G$4375,$A57)&lt;&gt;"neogeo"),TRUE,SUMPRODUCT(--ISNUMBER(SEARCH($O$6,INDEX('fba_libretro 0.2.97.39'!$G$2:$G$4375,$A57)))))))&gt;2,INDEX('fba_libretro 0.2.97.39'!$A$2:$A$4375,$A57),"")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IF(SUMPRODUCT(--ISNUMBER(SEARCH($I$6:$M$6,INDEX('fba_libretro 0.2.97.39'!$C$2:$E$4375,$A$9:$A$4382,$J$1))))+IF($N$6=FALSE,TRUE,SUMPRODUCT(--ISNUMBER(SEARCH($N$6,ISBLANK(INDEX('fba_libretro 0.2.97.39'!$F$2:$F$4375,$A58))))))+IF($B$3=$A$4,TRUE,IF($B$3=$B$4,TRUE,IF(AND($B$3=$C$4,INDEX('fba_libretro 0.2.97.39'!$G$2:$G$4375,$A58)&lt;&gt;"neogeo"),TRUE,SUMPRODUCT(--ISNUMBER(SEARCH($O$6,INDEX('fba_libretro 0.2.97.39'!$G$2:$G$4375,$A58)))))))&gt;2,INDEX('fba_libretro 0.2.97.39'!$A$2:$A$4375,$A58),"")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IF(SUMPRODUCT(--ISNUMBER(SEARCH($I$6:$M$6,INDEX('fba_libretro 0.2.97.39'!$C$2:$E$4375,$A$9:$A$4382,$J$1))))+IF($N$6=FALSE,TRUE,SUMPRODUCT(--ISNUMBER(SEARCH($N$6,ISBLANK(INDEX('fba_libretro 0.2.97.39'!$F$2:$F$4375,$A59))))))+IF($B$3=$A$4,TRUE,IF($B$3=$B$4,TRUE,IF(AND($B$3=$C$4,INDEX('fba_libretro 0.2.97.39'!$G$2:$G$4375,$A59)&lt;&gt;"neogeo"),TRUE,SUMPRODUCT(--ISNUMBER(SEARCH($O$6,INDEX('fba_libretro 0.2.97.39'!$G$2:$G$4375,$A59)))))))&gt;2,INDEX('fba_libretro 0.2.97.39'!$A$2:$A$4375,$A59),"")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IF(SUMPRODUCT(--ISNUMBER(SEARCH($I$6:$M$6,INDEX('fba_libretro 0.2.97.39'!$C$2:$E$4375,$A$9:$A$4382,$J$1))))+IF($N$6=FALSE,TRUE,SUMPRODUCT(--ISNUMBER(SEARCH($N$6,ISBLANK(INDEX('fba_libretro 0.2.97.39'!$F$2:$F$4375,$A60))))))+IF($B$3=$A$4,TRUE,IF($B$3=$B$4,TRUE,IF(AND($B$3=$C$4,INDEX('fba_libretro 0.2.97.39'!$G$2:$G$4375,$A60)&lt;&gt;"neogeo"),TRUE,SUMPRODUCT(--ISNUMBER(SEARCH($O$6,INDEX('fba_libretro 0.2.97.39'!$G$2:$G$4375,$A60)))))))&gt;2,INDEX('fba_libretro 0.2.97.39'!$A$2:$A$4375,$A60),"")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IF(SUMPRODUCT(--ISNUMBER(SEARCH($I$6:$M$6,INDEX('fba_libretro 0.2.97.39'!$C$2:$E$4375,$A$9:$A$4382,$J$1))))+IF($N$6=FALSE,TRUE,SUMPRODUCT(--ISNUMBER(SEARCH($N$6,ISBLANK(INDEX('fba_libretro 0.2.97.39'!$F$2:$F$4375,$A61))))))+IF($B$3=$A$4,TRUE,IF($B$3=$B$4,TRUE,IF(AND($B$3=$C$4,INDEX('fba_libretro 0.2.97.39'!$G$2:$G$4375,$A61)&lt;&gt;"neogeo"),TRUE,SUMPRODUCT(--ISNUMBER(SEARCH($O$6,INDEX('fba_libretro 0.2.97.39'!$G$2:$G$4375,$A61)))))))&gt;2,INDEX('fba_libretro 0.2.97.39'!$A$2:$A$4375,$A61),"")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IF(SUMPRODUCT(--ISNUMBER(SEARCH($I$6:$M$6,INDEX('fba_libretro 0.2.97.39'!$C$2:$E$4375,$A$9:$A$4382,$J$1))))+IF($N$6=FALSE,TRUE,SUMPRODUCT(--ISNUMBER(SEARCH($N$6,ISBLANK(INDEX('fba_libretro 0.2.97.39'!$F$2:$F$4375,$A62))))))+IF($B$3=$A$4,TRUE,IF($B$3=$B$4,TRUE,IF(AND($B$3=$C$4,INDEX('fba_libretro 0.2.97.39'!$G$2:$G$4375,$A62)&lt;&gt;"neogeo"),TRUE,SUMPRODUCT(--ISNUMBER(SEARCH($O$6,INDEX('fba_libretro 0.2.97.39'!$G$2:$G$4375,$A62)))))))&gt;2,INDEX('fba_libretro 0.2.97.39'!$A$2:$A$4375,$A62),"")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IF(SUMPRODUCT(--ISNUMBER(SEARCH($I$6:$M$6,INDEX('fba_libretro 0.2.97.39'!$C$2:$E$4375,$A$9:$A$4382,$J$1))))+IF($N$6=FALSE,TRUE,SUMPRODUCT(--ISNUMBER(SEARCH($N$6,ISBLANK(INDEX('fba_libretro 0.2.97.39'!$F$2:$F$4375,$A63))))))+IF($B$3=$A$4,TRUE,IF($B$3=$B$4,TRUE,IF(AND($B$3=$C$4,INDEX('fba_libretro 0.2.97.39'!$G$2:$G$4375,$A63)&lt;&gt;"neogeo"),TRUE,SUMPRODUCT(--ISNUMBER(SEARCH($O$6,INDEX('fba_libretro 0.2.97.39'!$G$2:$G$4375,$A63)))))))&gt;2,INDEX('fba_libretro 0.2.97.39'!$A$2:$A$4375,$A63),"")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IF(SUMPRODUCT(--ISNUMBER(SEARCH($I$6:$M$6,INDEX('fba_libretro 0.2.97.39'!$C$2:$E$4375,$A$9:$A$4382,$J$1))))+IF($N$6=FALSE,TRUE,SUMPRODUCT(--ISNUMBER(SEARCH($N$6,ISBLANK(INDEX('fba_libretro 0.2.97.39'!$F$2:$F$4375,$A64))))))+IF($B$3=$A$4,TRUE,IF($B$3=$B$4,TRUE,IF(AND($B$3=$C$4,INDEX('fba_libretro 0.2.97.39'!$G$2:$G$4375,$A64)&lt;&gt;"neogeo"),TRUE,SUMPRODUCT(--ISNUMBER(SEARCH($O$6,INDEX('fba_libretro 0.2.97.39'!$G$2:$G$4375,$A64)))))))&gt;2,INDEX('fba_libretro 0.2.97.39'!$A$2:$A$4375,$A64),"")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IF(SUMPRODUCT(--ISNUMBER(SEARCH($I$6:$M$6,INDEX('fba_libretro 0.2.97.39'!$C$2:$E$4375,$A$9:$A$4382,$J$1))))+IF($N$6=FALSE,TRUE,SUMPRODUCT(--ISNUMBER(SEARCH($N$6,ISBLANK(INDEX('fba_libretro 0.2.97.39'!$F$2:$F$4375,$A65))))))+IF($B$3=$A$4,TRUE,IF($B$3=$B$4,TRUE,IF(AND($B$3=$C$4,INDEX('fba_libretro 0.2.97.39'!$G$2:$G$4375,$A65)&lt;&gt;"neogeo"),TRUE,SUMPRODUCT(--ISNUMBER(SEARCH($O$6,INDEX('fba_libretro 0.2.97.39'!$G$2:$G$4375,$A65)))))))&gt;2,INDEX('fba_libretro 0.2.97.39'!$A$2:$A$4375,$A65),"")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IF(SUMPRODUCT(--ISNUMBER(SEARCH($I$6:$M$6,INDEX('fba_libretro 0.2.97.39'!$C$2:$E$4375,$A$9:$A$4382,$J$1))))+IF($N$6=FALSE,TRUE,SUMPRODUCT(--ISNUMBER(SEARCH($N$6,ISBLANK(INDEX('fba_libretro 0.2.97.39'!$F$2:$F$4375,$A66))))))+IF($B$3=$A$4,TRUE,IF($B$3=$B$4,TRUE,IF(AND($B$3=$C$4,INDEX('fba_libretro 0.2.97.39'!$G$2:$G$4375,$A66)&lt;&gt;"neogeo"),TRUE,SUMPRODUCT(--ISNUMBER(SEARCH($O$6,INDEX('fba_libretro 0.2.97.39'!$G$2:$G$4375,$A66)))))))&gt;2,INDEX('fba_libretro 0.2.97.39'!$A$2:$A$4375,$A66),"")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IF(SUMPRODUCT(--ISNUMBER(SEARCH($I$6:$M$6,INDEX('fba_libretro 0.2.97.39'!$C$2:$E$4375,$A$9:$A$4382,$J$1))))+IF($N$6=FALSE,TRUE,SUMPRODUCT(--ISNUMBER(SEARCH($N$6,ISBLANK(INDEX('fba_libretro 0.2.97.39'!$F$2:$F$4375,$A67))))))+IF($B$3=$A$4,TRUE,IF($B$3=$B$4,TRUE,IF(AND($B$3=$C$4,INDEX('fba_libretro 0.2.97.39'!$G$2:$G$4375,$A67)&lt;&gt;"neogeo"),TRUE,SUMPRODUCT(--ISNUMBER(SEARCH($O$6,INDEX('fba_libretro 0.2.97.39'!$G$2:$G$4375,$A67)))))))&gt;2,INDEX('fba_libretro 0.2.97.39'!$A$2:$A$4375,$A67),"")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IF(SUMPRODUCT(--ISNUMBER(SEARCH($I$6:$M$6,INDEX('fba_libretro 0.2.97.39'!$C$2:$E$4375,$A$9:$A$4382,$J$1))))+IF($N$6=FALSE,TRUE,SUMPRODUCT(--ISNUMBER(SEARCH($N$6,ISBLANK(INDEX('fba_libretro 0.2.97.39'!$F$2:$F$4375,$A68))))))+IF($B$3=$A$4,TRUE,IF($B$3=$B$4,TRUE,IF(AND($B$3=$C$4,INDEX('fba_libretro 0.2.97.39'!$G$2:$G$4375,$A68)&lt;&gt;"neogeo"),TRUE,SUMPRODUCT(--ISNUMBER(SEARCH($O$6,INDEX('fba_libretro 0.2.97.39'!$G$2:$G$4375,$A68)))))))&gt;2,INDEX('fba_libretro 0.2.97.39'!$A$2:$A$4375,$A68),"")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IF(SUMPRODUCT(--ISNUMBER(SEARCH($I$6:$M$6,INDEX('fba_libretro 0.2.97.39'!$C$2:$E$4375,$A$9:$A$4382,$J$1))))+IF($N$6=FALSE,TRUE,SUMPRODUCT(--ISNUMBER(SEARCH($N$6,ISBLANK(INDEX('fba_libretro 0.2.97.39'!$F$2:$F$4375,$A69))))))+IF($B$3=$A$4,TRUE,IF($B$3=$B$4,TRUE,IF(AND($B$3=$C$4,INDEX('fba_libretro 0.2.97.39'!$G$2:$G$4375,$A69)&lt;&gt;"neogeo"),TRUE,SUMPRODUCT(--ISNUMBER(SEARCH($O$6,INDEX('fba_libretro 0.2.97.39'!$G$2:$G$4375,$A69)))))))&gt;2,INDEX('fba_libretro 0.2.97.39'!$A$2:$A$4375,$A69),"")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IF(SUMPRODUCT(--ISNUMBER(SEARCH($I$6:$M$6,INDEX('fba_libretro 0.2.97.39'!$C$2:$E$4375,$A$9:$A$4382,$J$1))))+IF($N$6=FALSE,TRUE,SUMPRODUCT(--ISNUMBER(SEARCH($N$6,ISBLANK(INDEX('fba_libretro 0.2.97.39'!$F$2:$F$4375,$A70))))))+IF($B$3=$A$4,TRUE,IF($B$3=$B$4,TRUE,IF(AND($B$3=$C$4,INDEX('fba_libretro 0.2.97.39'!$G$2:$G$4375,$A70)&lt;&gt;"neogeo"),TRUE,SUMPRODUCT(--ISNUMBER(SEARCH($O$6,INDEX('fba_libretro 0.2.97.39'!$G$2:$G$4375,$A70)))))))&gt;2,INDEX('fba_libretro 0.2.97.39'!$A$2:$A$4375,$A70),"")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IF(SUMPRODUCT(--ISNUMBER(SEARCH($I$6:$M$6,INDEX('fba_libretro 0.2.97.39'!$C$2:$E$4375,$A$9:$A$4382,$J$1))))+IF($N$6=FALSE,TRUE,SUMPRODUCT(--ISNUMBER(SEARCH($N$6,ISBLANK(INDEX('fba_libretro 0.2.97.39'!$F$2:$F$4375,$A71))))))+IF($B$3=$A$4,TRUE,IF($B$3=$B$4,TRUE,IF(AND($B$3=$C$4,INDEX('fba_libretro 0.2.97.39'!$G$2:$G$4375,$A71)&lt;&gt;"neogeo"),TRUE,SUMPRODUCT(--ISNUMBER(SEARCH($O$6,INDEX('fba_libretro 0.2.97.39'!$G$2:$G$4375,$A71)))))))&gt;2,INDEX('fba_libretro 0.2.97.39'!$A$2:$A$4375,$A71),"")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IF(SUMPRODUCT(--ISNUMBER(SEARCH($I$6:$M$6,INDEX('fba_libretro 0.2.97.39'!$C$2:$E$4375,$A$9:$A$4382,$J$1))))+IF($N$6=FALSE,TRUE,SUMPRODUCT(--ISNUMBER(SEARCH($N$6,ISBLANK(INDEX('fba_libretro 0.2.97.39'!$F$2:$F$4375,$A72))))))+IF($B$3=$A$4,TRUE,IF($B$3=$B$4,TRUE,IF(AND($B$3=$C$4,INDEX('fba_libretro 0.2.97.39'!$G$2:$G$4375,$A72)&lt;&gt;"neogeo"),TRUE,SUMPRODUCT(--ISNUMBER(SEARCH($O$6,INDEX('fba_libretro 0.2.97.39'!$G$2:$G$4375,$A72)))))))&gt;2,INDEX('fba_libretro 0.2.97.39'!$A$2:$A$4375,$A72),"")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IF(SUMPRODUCT(--ISNUMBER(SEARCH($I$6:$M$6,INDEX('fba_libretro 0.2.97.39'!$C$2:$E$4375,$A$9:$A$4382,$J$1))))+IF($N$6=FALSE,TRUE,SUMPRODUCT(--ISNUMBER(SEARCH($N$6,ISBLANK(INDEX('fba_libretro 0.2.97.39'!$F$2:$F$4375,$A73))))))+IF($B$3=$A$4,TRUE,IF($B$3=$B$4,TRUE,IF(AND($B$3=$C$4,INDEX('fba_libretro 0.2.97.39'!$G$2:$G$4375,$A73)&lt;&gt;"neogeo"),TRUE,SUMPRODUCT(--ISNUMBER(SEARCH($O$6,INDEX('fba_libretro 0.2.97.39'!$G$2:$G$4375,$A73)))))))&gt;2,INDEX('fba_libretro 0.2.97.39'!$A$2:$A$4375,$A73),"")</f>
        <v/>
      </c>
      <c r="E73" s="24" t="str">
        <f ca="1">IF(F73&lt;&gt;"",MAX($E$9:$E72)+1,"")</f>
        <v/>
      </c>
      <c r="F73" s="20" t="str">
        <f t="shared" ca="1" si="0"/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IF(SUMPRODUCT(--ISNUMBER(SEARCH($I$6:$M$6,INDEX('fba_libretro 0.2.97.39'!$C$2:$E$4375,$A$9:$A$4382,$J$1))))+IF($N$6=FALSE,TRUE,SUMPRODUCT(--ISNUMBER(SEARCH($N$6,ISBLANK(INDEX('fba_libretro 0.2.97.39'!$F$2:$F$4375,$A74))))))+IF($B$3=$A$4,TRUE,IF($B$3=$B$4,TRUE,IF(AND($B$3=$C$4,INDEX('fba_libretro 0.2.97.39'!$G$2:$G$4375,$A74)&lt;&gt;"neogeo"),TRUE,SUMPRODUCT(--ISNUMBER(SEARCH($O$6,INDEX('fba_libretro 0.2.97.39'!$G$2:$G$4375,$A74)))))))&gt;2,INDEX('fba_libretro 0.2.97.39'!$A$2:$A$4375,$A74),"")</f>
        <v/>
      </c>
      <c r="E74" s="24" t="str">
        <f ca="1">IF(F74&lt;&gt;"",MAX($E$9:$E73)+1,"")</f>
        <v/>
      </c>
      <c r="F74" s="20" t="str">
        <f t="shared" ref="F74:F137" ca="1" si="1">IFERROR(INDEX(OFFSET($C$9,0,0,COUNTA($C:$C),1),MATCH(OFFSET($A$9,0,0,COUNTA($A:$A),1),OFFSET($B$9,0,0,COUNTA($B:$B),1),0))&amp;".zip","")</f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IF(SUMPRODUCT(--ISNUMBER(SEARCH($I$6:$M$6,INDEX('fba_libretro 0.2.97.39'!$C$2:$E$4375,$A$9:$A$4382,$J$1))))+IF($N$6=FALSE,TRUE,SUMPRODUCT(--ISNUMBER(SEARCH($N$6,ISBLANK(INDEX('fba_libretro 0.2.97.39'!$F$2:$F$4375,$A75))))))+IF($B$3=$A$4,TRUE,IF($B$3=$B$4,TRUE,IF(AND($B$3=$C$4,INDEX('fba_libretro 0.2.97.39'!$G$2:$G$4375,$A75)&lt;&gt;"neogeo"),TRUE,SUMPRODUCT(--ISNUMBER(SEARCH($O$6,INDEX('fba_libretro 0.2.97.39'!$G$2:$G$4375,$A75)))))))&gt;2,INDEX('fba_libretro 0.2.97.39'!$A$2:$A$4375,$A75),"")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IF(SUMPRODUCT(--ISNUMBER(SEARCH($I$6:$M$6,INDEX('fba_libretro 0.2.97.39'!$C$2:$E$4375,$A$9:$A$4382,$J$1))))+IF($N$6=FALSE,TRUE,SUMPRODUCT(--ISNUMBER(SEARCH($N$6,ISBLANK(INDEX('fba_libretro 0.2.97.39'!$F$2:$F$4375,$A76))))))+IF($B$3=$A$4,TRUE,IF($B$3=$B$4,TRUE,IF(AND($B$3=$C$4,INDEX('fba_libretro 0.2.97.39'!$G$2:$G$4375,$A76)&lt;&gt;"neogeo"),TRUE,SUMPRODUCT(--ISNUMBER(SEARCH($O$6,INDEX('fba_libretro 0.2.97.39'!$G$2:$G$4375,$A76)))))))&gt;2,INDEX('fba_libretro 0.2.97.39'!$A$2:$A$4375,$A76),"")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IF(SUMPRODUCT(--ISNUMBER(SEARCH($I$6:$M$6,INDEX('fba_libretro 0.2.97.39'!$C$2:$E$4375,$A$9:$A$4382,$J$1))))+IF($N$6=FALSE,TRUE,SUMPRODUCT(--ISNUMBER(SEARCH($N$6,ISBLANK(INDEX('fba_libretro 0.2.97.39'!$F$2:$F$4375,$A77))))))+IF($B$3=$A$4,TRUE,IF($B$3=$B$4,TRUE,IF(AND($B$3=$C$4,INDEX('fba_libretro 0.2.97.39'!$G$2:$G$4375,$A77)&lt;&gt;"neogeo"),TRUE,SUMPRODUCT(--ISNUMBER(SEARCH($O$6,INDEX('fba_libretro 0.2.97.39'!$G$2:$G$4375,$A77)))))))&gt;2,INDEX('fba_libretro 0.2.97.39'!$A$2:$A$4375,$A77),"")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IF(SUMPRODUCT(--ISNUMBER(SEARCH($I$6:$M$6,INDEX('fba_libretro 0.2.97.39'!$C$2:$E$4375,$A$9:$A$4382,$J$1))))+IF($N$6=FALSE,TRUE,SUMPRODUCT(--ISNUMBER(SEARCH($N$6,ISBLANK(INDEX('fba_libretro 0.2.97.39'!$F$2:$F$4375,$A78))))))+IF($B$3=$A$4,TRUE,IF($B$3=$B$4,TRUE,IF(AND($B$3=$C$4,INDEX('fba_libretro 0.2.97.39'!$G$2:$G$4375,$A78)&lt;&gt;"neogeo"),TRUE,SUMPRODUCT(--ISNUMBER(SEARCH($O$6,INDEX('fba_libretro 0.2.97.39'!$G$2:$G$4375,$A78)))))))&gt;2,INDEX('fba_libretro 0.2.97.39'!$A$2:$A$4375,$A78),"")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IF(SUMPRODUCT(--ISNUMBER(SEARCH($I$6:$M$6,INDEX('fba_libretro 0.2.97.39'!$C$2:$E$4375,$A$9:$A$4382,$J$1))))+IF($N$6=FALSE,TRUE,SUMPRODUCT(--ISNUMBER(SEARCH($N$6,ISBLANK(INDEX('fba_libretro 0.2.97.39'!$F$2:$F$4375,$A79))))))+IF($B$3=$A$4,TRUE,IF($B$3=$B$4,TRUE,IF(AND($B$3=$C$4,INDEX('fba_libretro 0.2.97.39'!$G$2:$G$4375,$A79)&lt;&gt;"neogeo"),TRUE,SUMPRODUCT(--ISNUMBER(SEARCH($O$6,INDEX('fba_libretro 0.2.97.39'!$G$2:$G$4375,$A79)))))))&gt;2,INDEX('fba_libretro 0.2.97.39'!$A$2:$A$4375,$A79),"")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IF(SUMPRODUCT(--ISNUMBER(SEARCH($I$6:$M$6,INDEX('fba_libretro 0.2.97.39'!$C$2:$E$4375,$A$9:$A$4382,$J$1))))+IF($N$6=FALSE,TRUE,SUMPRODUCT(--ISNUMBER(SEARCH($N$6,ISBLANK(INDEX('fba_libretro 0.2.97.39'!$F$2:$F$4375,$A80))))))+IF($B$3=$A$4,TRUE,IF($B$3=$B$4,TRUE,IF(AND($B$3=$C$4,INDEX('fba_libretro 0.2.97.39'!$G$2:$G$4375,$A80)&lt;&gt;"neogeo"),TRUE,SUMPRODUCT(--ISNUMBER(SEARCH($O$6,INDEX('fba_libretro 0.2.97.39'!$G$2:$G$4375,$A80)))))))&gt;2,INDEX('fba_libretro 0.2.97.39'!$A$2:$A$4375,$A80),"")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IF(SUMPRODUCT(--ISNUMBER(SEARCH($I$6:$M$6,INDEX('fba_libretro 0.2.97.39'!$C$2:$E$4375,$A$9:$A$4382,$J$1))))+IF($N$6=FALSE,TRUE,SUMPRODUCT(--ISNUMBER(SEARCH($N$6,ISBLANK(INDEX('fba_libretro 0.2.97.39'!$F$2:$F$4375,$A81))))))+IF($B$3=$A$4,TRUE,IF($B$3=$B$4,TRUE,IF(AND($B$3=$C$4,INDEX('fba_libretro 0.2.97.39'!$G$2:$G$4375,$A81)&lt;&gt;"neogeo"),TRUE,SUMPRODUCT(--ISNUMBER(SEARCH($O$6,INDEX('fba_libretro 0.2.97.39'!$G$2:$G$4375,$A81)))))))&gt;2,INDEX('fba_libretro 0.2.97.39'!$A$2:$A$4375,$A81),"")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IF(SUMPRODUCT(--ISNUMBER(SEARCH($I$6:$M$6,INDEX('fba_libretro 0.2.97.39'!$C$2:$E$4375,$A$9:$A$4382,$J$1))))+IF($N$6=FALSE,TRUE,SUMPRODUCT(--ISNUMBER(SEARCH($N$6,ISBLANK(INDEX('fba_libretro 0.2.97.39'!$F$2:$F$4375,$A82))))))+IF($B$3=$A$4,TRUE,IF($B$3=$B$4,TRUE,IF(AND($B$3=$C$4,INDEX('fba_libretro 0.2.97.39'!$G$2:$G$4375,$A82)&lt;&gt;"neogeo"),TRUE,SUMPRODUCT(--ISNUMBER(SEARCH($O$6,INDEX('fba_libretro 0.2.97.39'!$G$2:$G$4375,$A82)))))))&gt;2,INDEX('fba_libretro 0.2.97.39'!$A$2:$A$4375,$A82),"")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IF(SUMPRODUCT(--ISNUMBER(SEARCH($I$6:$M$6,INDEX('fba_libretro 0.2.97.39'!$C$2:$E$4375,$A$9:$A$4382,$J$1))))+IF($N$6=FALSE,TRUE,SUMPRODUCT(--ISNUMBER(SEARCH($N$6,ISBLANK(INDEX('fba_libretro 0.2.97.39'!$F$2:$F$4375,$A83))))))+IF($B$3=$A$4,TRUE,IF($B$3=$B$4,TRUE,IF(AND($B$3=$C$4,INDEX('fba_libretro 0.2.97.39'!$G$2:$G$4375,$A83)&lt;&gt;"neogeo"),TRUE,SUMPRODUCT(--ISNUMBER(SEARCH($O$6,INDEX('fba_libretro 0.2.97.39'!$G$2:$G$4375,$A83)))))))&gt;2,INDEX('fba_libretro 0.2.97.39'!$A$2:$A$4375,$A83),"")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IF(SUMPRODUCT(--ISNUMBER(SEARCH($I$6:$M$6,INDEX('fba_libretro 0.2.97.39'!$C$2:$E$4375,$A$9:$A$4382,$J$1))))+IF($N$6=FALSE,TRUE,SUMPRODUCT(--ISNUMBER(SEARCH($N$6,ISBLANK(INDEX('fba_libretro 0.2.97.39'!$F$2:$F$4375,$A84))))))+IF($B$3=$A$4,TRUE,IF($B$3=$B$4,TRUE,IF(AND($B$3=$C$4,INDEX('fba_libretro 0.2.97.39'!$G$2:$G$4375,$A84)&lt;&gt;"neogeo"),TRUE,SUMPRODUCT(--ISNUMBER(SEARCH($O$6,INDEX('fba_libretro 0.2.97.39'!$G$2:$G$4375,$A84)))))))&gt;2,INDEX('fba_libretro 0.2.97.39'!$A$2:$A$4375,$A84),"")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IF(SUMPRODUCT(--ISNUMBER(SEARCH($I$6:$M$6,INDEX('fba_libretro 0.2.97.39'!$C$2:$E$4375,$A$9:$A$4382,$J$1))))+IF($N$6=FALSE,TRUE,SUMPRODUCT(--ISNUMBER(SEARCH($N$6,ISBLANK(INDEX('fba_libretro 0.2.97.39'!$F$2:$F$4375,$A85))))))+IF($B$3=$A$4,TRUE,IF($B$3=$B$4,TRUE,IF(AND($B$3=$C$4,INDEX('fba_libretro 0.2.97.39'!$G$2:$G$4375,$A85)&lt;&gt;"neogeo"),TRUE,SUMPRODUCT(--ISNUMBER(SEARCH($O$6,INDEX('fba_libretro 0.2.97.39'!$G$2:$G$4375,$A85)))))))&gt;2,INDEX('fba_libretro 0.2.97.39'!$A$2:$A$4375,$A85),"")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IF(SUMPRODUCT(--ISNUMBER(SEARCH($I$6:$M$6,INDEX('fba_libretro 0.2.97.39'!$C$2:$E$4375,$A$9:$A$4382,$J$1))))+IF($N$6=FALSE,TRUE,SUMPRODUCT(--ISNUMBER(SEARCH($N$6,ISBLANK(INDEX('fba_libretro 0.2.97.39'!$F$2:$F$4375,$A86))))))+IF($B$3=$A$4,TRUE,IF($B$3=$B$4,TRUE,IF(AND($B$3=$C$4,INDEX('fba_libretro 0.2.97.39'!$G$2:$G$4375,$A86)&lt;&gt;"neogeo"),TRUE,SUMPRODUCT(--ISNUMBER(SEARCH($O$6,INDEX('fba_libretro 0.2.97.39'!$G$2:$G$4375,$A86)))))))&gt;2,INDEX('fba_libretro 0.2.97.39'!$A$2:$A$4375,$A86),"")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IF(SUMPRODUCT(--ISNUMBER(SEARCH($I$6:$M$6,INDEX('fba_libretro 0.2.97.39'!$C$2:$E$4375,$A$9:$A$4382,$J$1))))+IF($N$6=FALSE,TRUE,SUMPRODUCT(--ISNUMBER(SEARCH($N$6,ISBLANK(INDEX('fba_libretro 0.2.97.39'!$F$2:$F$4375,$A87))))))+IF($B$3=$A$4,TRUE,IF($B$3=$B$4,TRUE,IF(AND($B$3=$C$4,INDEX('fba_libretro 0.2.97.39'!$G$2:$G$4375,$A87)&lt;&gt;"neogeo"),TRUE,SUMPRODUCT(--ISNUMBER(SEARCH($O$6,INDEX('fba_libretro 0.2.97.39'!$G$2:$G$4375,$A87)))))))&gt;2,INDEX('fba_libretro 0.2.97.39'!$A$2:$A$4375,$A87),"")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IF(SUMPRODUCT(--ISNUMBER(SEARCH($I$6:$M$6,INDEX('fba_libretro 0.2.97.39'!$C$2:$E$4375,$A$9:$A$4382,$J$1))))+IF($N$6=FALSE,TRUE,SUMPRODUCT(--ISNUMBER(SEARCH($N$6,ISBLANK(INDEX('fba_libretro 0.2.97.39'!$F$2:$F$4375,$A88))))))+IF($B$3=$A$4,TRUE,IF($B$3=$B$4,TRUE,IF(AND($B$3=$C$4,INDEX('fba_libretro 0.2.97.39'!$G$2:$G$4375,$A88)&lt;&gt;"neogeo"),TRUE,SUMPRODUCT(--ISNUMBER(SEARCH($O$6,INDEX('fba_libretro 0.2.97.39'!$G$2:$G$4375,$A88)))))))&gt;2,INDEX('fba_libretro 0.2.97.39'!$A$2:$A$4375,$A88),"")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IF(SUMPRODUCT(--ISNUMBER(SEARCH($I$6:$M$6,INDEX('fba_libretro 0.2.97.39'!$C$2:$E$4375,$A$9:$A$4382,$J$1))))+IF($N$6=FALSE,TRUE,SUMPRODUCT(--ISNUMBER(SEARCH($N$6,ISBLANK(INDEX('fba_libretro 0.2.97.39'!$F$2:$F$4375,$A89))))))+IF($B$3=$A$4,TRUE,IF($B$3=$B$4,TRUE,IF(AND($B$3=$C$4,INDEX('fba_libretro 0.2.97.39'!$G$2:$G$4375,$A89)&lt;&gt;"neogeo"),TRUE,SUMPRODUCT(--ISNUMBER(SEARCH($O$6,INDEX('fba_libretro 0.2.97.39'!$G$2:$G$4375,$A89)))))))&gt;2,INDEX('fba_libretro 0.2.97.39'!$A$2:$A$4375,$A89),"")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IF(SUMPRODUCT(--ISNUMBER(SEARCH($I$6:$M$6,INDEX('fba_libretro 0.2.97.39'!$C$2:$E$4375,$A$9:$A$4382,$J$1))))+IF($N$6=FALSE,TRUE,SUMPRODUCT(--ISNUMBER(SEARCH($N$6,ISBLANK(INDEX('fba_libretro 0.2.97.39'!$F$2:$F$4375,$A90))))))+IF($B$3=$A$4,TRUE,IF($B$3=$B$4,TRUE,IF(AND($B$3=$C$4,INDEX('fba_libretro 0.2.97.39'!$G$2:$G$4375,$A90)&lt;&gt;"neogeo"),TRUE,SUMPRODUCT(--ISNUMBER(SEARCH($O$6,INDEX('fba_libretro 0.2.97.39'!$G$2:$G$4375,$A90)))))))&gt;2,INDEX('fba_libretro 0.2.97.39'!$A$2:$A$4375,$A90),"")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IF(SUMPRODUCT(--ISNUMBER(SEARCH($I$6:$M$6,INDEX('fba_libretro 0.2.97.39'!$C$2:$E$4375,$A$9:$A$4382,$J$1))))+IF($N$6=FALSE,TRUE,SUMPRODUCT(--ISNUMBER(SEARCH($N$6,ISBLANK(INDEX('fba_libretro 0.2.97.39'!$F$2:$F$4375,$A91))))))+IF($B$3=$A$4,TRUE,IF($B$3=$B$4,TRUE,IF(AND($B$3=$C$4,INDEX('fba_libretro 0.2.97.39'!$G$2:$G$4375,$A91)&lt;&gt;"neogeo"),TRUE,SUMPRODUCT(--ISNUMBER(SEARCH($O$6,INDEX('fba_libretro 0.2.97.39'!$G$2:$G$4375,$A91)))))))&gt;2,INDEX('fba_libretro 0.2.97.39'!$A$2:$A$4375,$A91),"")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IF(SUMPRODUCT(--ISNUMBER(SEARCH($I$6:$M$6,INDEX('fba_libretro 0.2.97.39'!$C$2:$E$4375,$A$9:$A$4382,$J$1))))+IF($N$6=FALSE,TRUE,SUMPRODUCT(--ISNUMBER(SEARCH($N$6,ISBLANK(INDEX('fba_libretro 0.2.97.39'!$F$2:$F$4375,$A92))))))+IF($B$3=$A$4,TRUE,IF($B$3=$B$4,TRUE,IF(AND($B$3=$C$4,INDEX('fba_libretro 0.2.97.39'!$G$2:$G$4375,$A92)&lt;&gt;"neogeo"),TRUE,SUMPRODUCT(--ISNUMBER(SEARCH($O$6,INDEX('fba_libretro 0.2.97.39'!$G$2:$G$4375,$A92)))))))&gt;2,INDEX('fba_libretro 0.2.97.39'!$A$2:$A$4375,$A92),"")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IF(SUMPRODUCT(--ISNUMBER(SEARCH($I$6:$M$6,INDEX('fba_libretro 0.2.97.39'!$C$2:$E$4375,$A$9:$A$4382,$J$1))))+IF($N$6=FALSE,TRUE,SUMPRODUCT(--ISNUMBER(SEARCH($N$6,ISBLANK(INDEX('fba_libretro 0.2.97.39'!$F$2:$F$4375,$A93))))))+IF($B$3=$A$4,TRUE,IF($B$3=$B$4,TRUE,IF(AND($B$3=$C$4,INDEX('fba_libretro 0.2.97.39'!$G$2:$G$4375,$A93)&lt;&gt;"neogeo"),TRUE,SUMPRODUCT(--ISNUMBER(SEARCH($O$6,INDEX('fba_libretro 0.2.97.39'!$G$2:$G$4375,$A93)))))))&gt;2,INDEX('fba_libretro 0.2.97.39'!$A$2:$A$4375,$A93),"")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IF(SUMPRODUCT(--ISNUMBER(SEARCH($I$6:$M$6,INDEX('fba_libretro 0.2.97.39'!$C$2:$E$4375,$A$9:$A$4382,$J$1))))+IF($N$6=FALSE,TRUE,SUMPRODUCT(--ISNUMBER(SEARCH($N$6,ISBLANK(INDEX('fba_libretro 0.2.97.39'!$F$2:$F$4375,$A94))))))+IF($B$3=$A$4,TRUE,IF($B$3=$B$4,TRUE,IF(AND($B$3=$C$4,INDEX('fba_libretro 0.2.97.39'!$G$2:$G$4375,$A94)&lt;&gt;"neogeo"),TRUE,SUMPRODUCT(--ISNUMBER(SEARCH($O$6,INDEX('fba_libretro 0.2.97.39'!$G$2:$G$4375,$A94)))))))&gt;2,INDEX('fba_libretro 0.2.97.39'!$A$2:$A$4375,$A94),"")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IF(SUMPRODUCT(--ISNUMBER(SEARCH($I$6:$M$6,INDEX('fba_libretro 0.2.97.39'!$C$2:$E$4375,$A$9:$A$4382,$J$1))))+IF($N$6=FALSE,TRUE,SUMPRODUCT(--ISNUMBER(SEARCH($N$6,ISBLANK(INDEX('fba_libretro 0.2.97.39'!$F$2:$F$4375,$A95))))))+IF($B$3=$A$4,TRUE,IF($B$3=$B$4,TRUE,IF(AND($B$3=$C$4,INDEX('fba_libretro 0.2.97.39'!$G$2:$G$4375,$A95)&lt;&gt;"neogeo"),TRUE,SUMPRODUCT(--ISNUMBER(SEARCH($O$6,INDEX('fba_libretro 0.2.97.39'!$G$2:$G$4375,$A95)))))))&gt;2,INDEX('fba_libretro 0.2.97.39'!$A$2:$A$4375,$A95),"")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IF(SUMPRODUCT(--ISNUMBER(SEARCH($I$6:$M$6,INDEX('fba_libretro 0.2.97.39'!$C$2:$E$4375,$A$9:$A$4382,$J$1))))+IF($N$6=FALSE,TRUE,SUMPRODUCT(--ISNUMBER(SEARCH($N$6,ISBLANK(INDEX('fba_libretro 0.2.97.39'!$F$2:$F$4375,$A96))))))+IF($B$3=$A$4,TRUE,IF($B$3=$B$4,TRUE,IF(AND($B$3=$C$4,INDEX('fba_libretro 0.2.97.39'!$G$2:$G$4375,$A96)&lt;&gt;"neogeo"),TRUE,SUMPRODUCT(--ISNUMBER(SEARCH($O$6,INDEX('fba_libretro 0.2.97.39'!$G$2:$G$4375,$A96)))))))&gt;2,INDEX('fba_libretro 0.2.97.39'!$A$2:$A$4375,$A96),"")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IF(SUMPRODUCT(--ISNUMBER(SEARCH($I$6:$M$6,INDEX('fba_libretro 0.2.97.39'!$C$2:$E$4375,$A$9:$A$4382,$J$1))))+IF($N$6=FALSE,TRUE,SUMPRODUCT(--ISNUMBER(SEARCH($N$6,ISBLANK(INDEX('fba_libretro 0.2.97.39'!$F$2:$F$4375,$A97))))))+IF($B$3=$A$4,TRUE,IF($B$3=$B$4,TRUE,IF(AND($B$3=$C$4,INDEX('fba_libretro 0.2.97.39'!$G$2:$G$4375,$A97)&lt;&gt;"neogeo"),TRUE,SUMPRODUCT(--ISNUMBER(SEARCH($O$6,INDEX('fba_libretro 0.2.97.39'!$G$2:$G$4375,$A97)))))))&gt;2,INDEX('fba_libretro 0.2.97.39'!$A$2:$A$4375,$A97),"")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IF(SUMPRODUCT(--ISNUMBER(SEARCH($I$6:$M$6,INDEX('fba_libretro 0.2.97.39'!$C$2:$E$4375,$A$9:$A$4382,$J$1))))+IF($N$6=FALSE,TRUE,SUMPRODUCT(--ISNUMBER(SEARCH($N$6,ISBLANK(INDEX('fba_libretro 0.2.97.39'!$F$2:$F$4375,$A98))))))+IF($B$3=$A$4,TRUE,IF($B$3=$B$4,TRUE,IF(AND($B$3=$C$4,INDEX('fba_libretro 0.2.97.39'!$G$2:$G$4375,$A98)&lt;&gt;"neogeo"),TRUE,SUMPRODUCT(--ISNUMBER(SEARCH($O$6,INDEX('fba_libretro 0.2.97.39'!$G$2:$G$4375,$A98)))))))&gt;2,INDEX('fba_libretro 0.2.97.39'!$A$2:$A$4375,$A98),"")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IF(SUMPRODUCT(--ISNUMBER(SEARCH($I$6:$M$6,INDEX('fba_libretro 0.2.97.39'!$C$2:$E$4375,$A$9:$A$4382,$J$1))))+IF($N$6=FALSE,TRUE,SUMPRODUCT(--ISNUMBER(SEARCH($N$6,ISBLANK(INDEX('fba_libretro 0.2.97.39'!$F$2:$F$4375,$A99))))))+IF($B$3=$A$4,TRUE,IF($B$3=$B$4,TRUE,IF(AND($B$3=$C$4,INDEX('fba_libretro 0.2.97.39'!$G$2:$G$4375,$A99)&lt;&gt;"neogeo"),TRUE,SUMPRODUCT(--ISNUMBER(SEARCH($O$6,INDEX('fba_libretro 0.2.97.39'!$G$2:$G$4375,$A99)))))))&gt;2,INDEX('fba_libretro 0.2.97.39'!$A$2:$A$4375,$A99),"")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IF(SUMPRODUCT(--ISNUMBER(SEARCH($I$6:$M$6,INDEX('fba_libretro 0.2.97.39'!$C$2:$E$4375,$A$9:$A$4382,$J$1))))+IF($N$6=FALSE,TRUE,SUMPRODUCT(--ISNUMBER(SEARCH($N$6,ISBLANK(INDEX('fba_libretro 0.2.97.39'!$F$2:$F$4375,$A100))))))+IF($B$3=$A$4,TRUE,IF($B$3=$B$4,TRUE,IF(AND($B$3=$C$4,INDEX('fba_libretro 0.2.97.39'!$G$2:$G$4375,$A100)&lt;&gt;"neogeo"),TRUE,SUMPRODUCT(--ISNUMBER(SEARCH($O$6,INDEX('fba_libretro 0.2.97.39'!$G$2:$G$4375,$A100)))))))&gt;2,INDEX('fba_libretro 0.2.97.39'!$A$2:$A$4375,$A100),"")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IF(SUMPRODUCT(--ISNUMBER(SEARCH($I$6:$M$6,INDEX('fba_libretro 0.2.97.39'!$C$2:$E$4375,$A$9:$A$4382,$J$1))))+IF($N$6=FALSE,TRUE,SUMPRODUCT(--ISNUMBER(SEARCH($N$6,ISBLANK(INDEX('fba_libretro 0.2.97.39'!$F$2:$F$4375,$A101))))))+IF($B$3=$A$4,TRUE,IF($B$3=$B$4,TRUE,IF(AND($B$3=$C$4,INDEX('fba_libretro 0.2.97.39'!$G$2:$G$4375,$A101)&lt;&gt;"neogeo"),TRUE,SUMPRODUCT(--ISNUMBER(SEARCH($O$6,INDEX('fba_libretro 0.2.97.39'!$G$2:$G$4375,$A101)))))))&gt;2,INDEX('fba_libretro 0.2.97.39'!$A$2:$A$4375,$A101),"")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IF(SUMPRODUCT(--ISNUMBER(SEARCH($I$6:$M$6,INDEX('fba_libretro 0.2.97.39'!$C$2:$E$4375,$A$9:$A$4382,$J$1))))+IF($N$6=FALSE,TRUE,SUMPRODUCT(--ISNUMBER(SEARCH($N$6,ISBLANK(INDEX('fba_libretro 0.2.97.39'!$F$2:$F$4375,$A102))))))+IF($B$3=$A$4,TRUE,IF($B$3=$B$4,TRUE,IF(AND($B$3=$C$4,INDEX('fba_libretro 0.2.97.39'!$G$2:$G$4375,$A102)&lt;&gt;"neogeo"),TRUE,SUMPRODUCT(--ISNUMBER(SEARCH($O$6,INDEX('fba_libretro 0.2.97.39'!$G$2:$G$4375,$A102)))))))&gt;2,INDEX('fba_libretro 0.2.97.39'!$A$2:$A$4375,$A102),"")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IF(SUMPRODUCT(--ISNUMBER(SEARCH($I$6:$M$6,INDEX('fba_libretro 0.2.97.39'!$C$2:$E$4375,$A$9:$A$4382,$J$1))))+IF($N$6=FALSE,TRUE,SUMPRODUCT(--ISNUMBER(SEARCH($N$6,ISBLANK(INDEX('fba_libretro 0.2.97.39'!$F$2:$F$4375,$A103))))))+IF($B$3=$A$4,TRUE,IF($B$3=$B$4,TRUE,IF(AND($B$3=$C$4,INDEX('fba_libretro 0.2.97.39'!$G$2:$G$4375,$A103)&lt;&gt;"neogeo"),TRUE,SUMPRODUCT(--ISNUMBER(SEARCH($O$6,INDEX('fba_libretro 0.2.97.39'!$G$2:$G$4375,$A103)))))))&gt;2,INDEX('fba_libretro 0.2.97.39'!$A$2:$A$4375,$A103),"")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IF(SUMPRODUCT(--ISNUMBER(SEARCH($I$6:$M$6,INDEX('fba_libretro 0.2.97.39'!$C$2:$E$4375,$A$9:$A$4382,$J$1))))+IF($N$6=FALSE,TRUE,SUMPRODUCT(--ISNUMBER(SEARCH($N$6,ISBLANK(INDEX('fba_libretro 0.2.97.39'!$F$2:$F$4375,$A104))))))+IF($B$3=$A$4,TRUE,IF($B$3=$B$4,TRUE,IF(AND($B$3=$C$4,INDEX('fba_libretro 0.2.97.39'!$G$2:$G$4375,$A104)&lt;&gt;"neogeo"),TRUE,SUMPRODUCT(--ISNUMBER(SEARCH($O$6,INDEX('fba_libretro 0.2.97.39'!$G$2:$G$4375,$A104)))))))&gt;2,INDEX('fba_libretro 0.2.97.39'!$A$2:$A$4375,$A104),"")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IF(SUMPRODUCT(--ISNUMBER(SEARCH($I$6:$M$6,INDEX('fba_libretro 0.2.97.39'!$C$2:$E$4375,$A$9:$A$4382,$J$1))))+IF($N$6=FALSE,TRUE,SUMPRODUCT(--ISNUMBER(SEARCH($N$6,ISBLANK(INDEX('fba_libretro 0.2.97.39'!$F$2:$F$4375,$A105))))))+IF($B$3=$A$4,TRUE,IF($B$3=$B$4,TRUE,IF(AND($B$3=$C$4,INDEX('fba_libretro 0.2.97.39'!$G$2:$G$4375,$A105)&lt;&gt;"neogeo"),TRUE,SUMPRODUCT(--ISNUMBER(SEARCH($O$6,INDEX('fba_libretro 0.2.97.39'!$G$2:$G$4375,$A105)))))))&gt;2,INDEX('fba_libretro 0.2.97.39'!$A$2:$A$4375,$A105),"")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IF(SUMPRODUCT(--ISNUMBER(SEARCH($I$6:$M$6,INDEX('fba_libretro 0.2.97.39'!$C$2:$E$4375,$A$9:$A$4382,$J$1))))+IF($N$6=FALSE,TRUE,SUMPRODUCT(--ISNUMBER(SEARCH($N$6,ISBLANK(INDEX('fba_libretro 0.2.97.39'!$F$2:$F$4375,$A106))))))+IF($B$3=$A$4,TRUE,IF($B$3=$B$4,TRUE,IF(AND($B$3=$C$4,INDEX('fba_libretro 0.2.97.39'!$G$2:$G$4375,$A106)&lt;&gt;"neogeo"),TRUE,SUMPRODUCT(--ISNUMBER(SEARCH($O$6,INDEX('fba_libretro 0.2.97.39'!$G$2:$G$4375,$A106)))))))&gt;2,INDEX('fba_libretro 0.2.97.39'!$A$2:$A$4375,$A106),"")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IF(SUMPRODUCT(--ISNUMBER(SEARCH($I$6:$M$6,INDEX('fba_libretro 0.2.97.39'!$C$2:$E$4375,$A$9:$A$4382,$J$1))))+IF($N$6=FALSE,TRUE,SUMPRODUCT(--ISNUMBER(SEARCH($N$6,ISBLANK(INDEX('fba_libretro 0.2.97.39'!$F$2:$F$4375,$A107))))))+IF($B$3=$A$4,TRUE,IF($B$3=$B$4,TRUE,IF(AND($B$3=$C$4,INDEX('fba_libretro 0.2.97.39'!$G$2:$G$4375,$A107)&lt;&gt;"neogeo"),TRUE,SUMPRODUCT(--ISNUMBER(SEARCH($O$6,INDEX('fba_libretro 0.2.97.39'!$G$2:$G$4375,$A107)))))))&gt;2,INDEX('fba_libretro 0.2.97.39'!$A$2:$A$4375,$A107),"")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IF(SUMPRODUCT(--ISNUMBER(SEARCH($I$6:$M$6,INDEX('fba_libretro 0.2.97.39'!$C$2:$E$4375,$A$9:$A$4382,$J$1))))+IF($N$6=FALSE,TRUE,SUMPRODUCT(--ISNUMBER(SEARCH($N$6,ISBLANK(INDEX('fba_libretro 0.2.97.39'!$F$2:$F$4375,$A108))))))+IF($B$3=$A$4,TRUE,IF($B$3=$B$4,TRUE,IF(AND($B$3=$C$4,INDEX('fba_libretro 0.2.97.39'!$G$2:$G$4375,$A108)&lt;&gt;"neogeo"),TRUE,SUMPRODUCT(--ISNUMBER(SEARCH($O$6,INDEX('fba_libretro 0.2.97.39'!$G$2:$G$4375,$A108)))))))&gt;2,INDEX('fba_libretro 0.2.97.39'!$A$2:$A$4375,$A108),"")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IF(SUMPRODUCT(--ISNUMBER(SEARCH($I$6:$M$6,INDEX('fba_libretro 0.2.97.39'!$C$2:$E$4375,$A$9:$A$4382,$J$1))))+IF($N$6=FALSE,TRUE,SUMPRODUCT(--ISNUMBER(SEARCH($N$6,ISBLANK(INDEX('fba_libretro 0.2.97.39'!$F$2:$F$4375,$A109))))))+IF($B$3=$A$4,TRUE,IF($B$3=$B$4,TRUE,IF(AND($B$3=$C$4,INDEX('fba_libretro 0.2.97.39'!$G$2:$G$4375,$A109)&lt;&gt;"neogeo"),TRUE,SUMPRODUCT(--ISNUMBER(SEARCH($O$6,INDEX('fba_libretro 0.2.97.39'!$G$2:$G$4375,$A109)))))))&gt;2,INDEX('fba_libretro 0.2.97.39'!$A$2:$A$4375,$A109),"")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IF(SUMPRODUCT(--ISNUMBER(SEARCH($I$6:$M$6,INDEX('fba_libretro 0.2.97.39'!$C$2:$E$4375,$A$9:$A$4382,$J$1))))+IF($N$6=FALSE,TRUE,SUMPRODUCT(--ISNUMBER(SEARCH($N$6,ISBLANK(INDEX('fba_libretro 0.2.97.39'!$F$2:$F$4375,$A110))))))+IF($B$3=$A$4,TRUE,IF($B$3=$B$4,TRUE,IF(AND($B$3=$C$4,INDEX('fba_libretro 0.2.97.39'!$G$2:$G$4375,$A110)&lt;&gt;"neogeo"),TRUE,SUMPRODUCT(--ISNUMBER(SEARCH($O$6,INDEX('fba_libretro 0.2.97.39'!$G$2:$G$4375,$A110)))))))&gt;2,INDEX('fba_libretro 0.2.97.39'!$A$2:$A$4375,$A110),"")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IF(SUMPRODUCT(--ISNUMBER(SEARCH($I$6:$M$6,INDEX('fba_libretro 0.2.97.39'!$C$2:$E$4375,$A$9:$A$4382,$J$1))))+IF($N$6=FALSE,TRUE,SUMPRODUCT(--ISNUMBER(SEARCH($N$6,ISBLANK(INDEX('fba_libretro 0.2.97.39'!$F$2:$F$4375,$A111))))))+IF($B$3=$A$4,TRUE,IF($B$3=$B$4,TRUE,IF(AND($B$3=$C$4,INDEX('fba_libretro 0.2.97.39'!$G$2:$G$4375,$A111)&lt;&gt;"neogeo"),TRUE,SUMPRODUCT(--ISNUMBER(SEARCH($O$6,INDEX('fba_libretro 0.2.97.39'!$G$2:$G$4375,$A111)))))))&gt;2,INDEX('fba_libretro 0.2.97.39'!$A$2:$A$4375,$A111),"")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IF(SUMPRODUCT(--ISNUMBER(SEARCH($I$6:$M$6,INDEX('fba_libretro 0.2.97.39'!$C$2:$E$4375,$A$9:$A$4382,$J$1))))+IF($N$6=FALSE,TRUE,SUMPRODUCT(--ISNUMBER(SEARCH($N$6,ISBLANK(INDEX('fba_libretro 0.2.97.39'!$F$2:$F$4375,$A112))))))+IF($B$3=$A$4,TRUE,IF($B$3=$B$4,TRUE,IF(AND($B$3=$C$4,INDEX('fba_libretro 0.2.97.39'!$G$2:$G$4375,$A112)&lt;&gt;"neogeo"),TRUE,SUMPRODUCT(--ISNUMBER(SEARCH($O$6,INDEX('fba_libretro 0.2.97.39'!$G$2:$G$4375,$A112)))))))&gt;2,INDEX('fba_libretro 0.2.97.39'!$A$2:$A$4375,$A112),"")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IF(SUMPRODUCT(--ISNUMBER(SEARCH($I$6:$M$6,INDEX('fba_libretro 0.2.97.39'!$C$2:$E$4375,$A$9:$A$4382,$J$1))))+IF($N$6=FALSE,TRUE,SUMPRODUCT(--ISNUMBER(SEARCH($N$6,ISBLANK(INDEX('fba_libretro 0.2.97.39'!$F$2:$F$4375,$A113))))))+IF($B$3=$A$4,TRUE,IF($B$3=$B$4,TRUE,IF(AND($B$3=$C$4,INDEX('fba_libretro 0.2.97.39'!$G$2:$G$4375,$A113)&lt;&gt;"neogeo"),TRUE,SUMPRODUCT(--ISNUMBER(SEARCH($O$6,INDEX('fba_libretro 0.2.97.39'!$G$2:$G$4375,$A113)))))))&gt;2,INDEX('fba_libretro 0.2.97.39'!$A$2:$A$4375,$A113),"")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IF(SUMPRODUCT(--ISNUMBER(SEARCH($I$6:$M$6,INDEX('fba_libretro 0.2.97.39'!$C$2:$E$4375,$A$9:$A$4382,$J$1))))+IF($N$6=FALSE,TRUE,SUMPRODUCT(--ISNUMBER(SEARCH($N$6,ISBLANK(INDEX('fba_libretro 0.2.97.39'!$F$2:$F$4375,$A114))))))+IF($B$3=$A$4,TRUE,IF($B$3=$B$4,TRUE,IF(AND($B$3=$C$4,INDEX('fba_libretro 0.2.97.39'!$G$2:$G$4375,$A114)&lt;&gt;"neogeo"),TRUE,SUMPRODUCT(--ISNUMBER(SEARCH($O$6,INDEX('fba_libretro 0.2.97.39'!$G$2:$G$4375,$A114)))))))&gt;2,INDEX('fba_libretro 0.2.97.39'!$A$2:$A$4375,$A114),"")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IF(SUMPRODUCT(--ISNUMBER(SEARCH($I$6:$M$6,INDEX('fba_libretro 0.2.97.39'!$C$2:$E$4375,$A$9:$A$4382,$J$1))))+IF($N$6=FALSE,TRUE,SUMPRODUCT(--ISNUMBER(SEARCH($N$6,ISBLANK(INDEX('fba_libretro 0.2.97.39'!$F$2:$F$4375,$A115))))))+IF($B$3=$A$4,TRUE,IF($B$3=$B$4,TRUE,IF(AND($B$3=$C$4,INDEX('fba_libretro 0.2.97.39'!$G$2:$G$4375,$A115)&lt;&gt;"neogeo"),TRUE,SUMPRODUCT(--ISNUMBER(SEARCH($O$6,INDEX('fba_libretro 0.2.97.39'!$G$2:$G$4375,$A115)))))))&gt;2,INDEX('fba_libretro 0.2.97.39'!$A$2:$A$4375,$A115),"")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IF(SUMPRODUCT(--ISNUMBER(SEARCH($I$6:$M$6,INDEX('fba_libretro 0.2.97.39'!$C$2:$E$4375,$A$9:$A$4382,$J$1))))+IF($N$6=FALSE,TRUE,SUMPRODUCT(--ISNUMBER(SEARCH($N$6,ISBLANK(INDEX('fba_libretro 0.2.97.39'!$F$2:$F$4375,$A116))))))+IF($B$3=$A$4,TRUE,IF($B$3=$B$4,TRUE,IF(AND($B$3=$C$4,INDEX('fba_libretro 0.2.97.39'!$G$2:$G$4375,$A116)&lt;&gt;"neogeo"),TRUE,SUMPRODUCT(--ISNUMBER(SEARCH($O$6,INDEX('fba_libretro 0.2.97.39'!$G$2:$G$4375,$A116)))))))&gt;2,INDEX('fba_libretro 0.2.97.39'!$A$2:$A$4375,$A116),"")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IF(SUMPRODUCT(--ISNUMBER(SEARCH($I$6:$M$6,INDEX('fba_libretro 0.2.97.39'!$C$2:$E$4375,$A$9:$A$4382,$J$1))))+IF($N$6=FALSE,TRUE,SUMPRODUCT(--ISNUMBER(SEARCH($N$6,ISBLANK(INDEX('fba_libretro 0.2.97.39'!$F$2:$F$4375,$A117))))))+IF($B$3=$A$4,TRUE,IF($B$3=$B$4,TRUE,IF(AND($B$3=$C$4,INDEX('fba_libretro 0.2.97.39'!$G$2:$G$4375,$A117)&lt;&gt;"neogeo"),TRUE,SUMPRODUCT(--ISNUMBER(SEARCH($O$6,INDEX('fba_libretro 0.2.97.39'!$G$2:$G$4375,$A117)))))))&gt;2,INDEX('fba_libretro 0.2.97.39'!$A$2:$A$4375,$A117),"")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IF(SUMPRODUCT(--ISNUMBER(SEARCH($I$6:$M$6,INDEX('fba_libretro 0.2.97.39'!$C$2:$E$4375,$A$9:$A$4382,$J$1))))+IF($N$6=FALSE,TRUE,SUMPRODUCT(--ISNUMBER(SEARCH($N$6,ISBLANK(INDEX('fba_libretro 0.2.97.39'!$F$2:$F$4375,$A118))))))+IF($B$3=$A$4,TRUE,IF($B$3=$B$4,TRUE,IF(AND($B$3=$C$4,INDEX('fba_libretro 0.2.97.39'!$G$2:$G$4375,$A118)&lt;&gt;"neogeo"),TRUE,SUMPRODUCT(--ISNUMBER(SEARCH($O$6,INDEX('fba_libretro 0.2.97.39'!$G$2:$G$4375,$A118)))))))&gt;2,INDEX('fba_libretro 0.2.97.39'!$A$2:$A$4375,$A118),"")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IF(SUMPRODUCT(--ISNUMBER(SEARCH($I$6:$M$6,INDEX('fba_libretro 0.2.97.39'!$C$2:$E$4375,$A$9:$A$4382,$J$1))))+IF($N$6=FALSE,TRUE,SUMPRODUCT(--ISNUMBER(SEARCH($N$6,ISBLANK(INDEX('fba_libretro 0.2.97.39'!$F$2:$F$4375,$A119))))))+IF($B$3=$A$4,TRUE,IF($B$3=$B$4,TRUE,IF(AND($B$3=$C$4,INDEX('fba_libretro 0.2.97.39'!$G$2:$G$4375,$A119)&lt;&gt;"neogeo"),TRUE,SUMPRODUCT(--ISNUMBER(SEARCH($O$6,INDEX('fba_libretro 0.2.97.39'!$G$2:$G$4375,$A119)))))))&gt;2,INDEX('fba_libretro 0.2.97.39'!$A$2:$A$4375,$A119),"")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IF(SUMPRODUCT(--ISNUMBER(SEARCH($I$6:$M$6,INDEX('fba_libretro 0.2.97.39'!$C$2:$E$4375,$A$9:$A$4382,$J$1))))+IF($N$6=FALSE,TRUE,SUMPRODUCT(--ISNUMBER(SEARCH($N$6,ISBLANK(INDEX('fba_libretro 0.2.97.39'!$F$2:$F$4375,$A120))))))+IF($B$3=$A$4,TRUE,IF($B$3=$B$4,TRUE,IF(AND($B$3=$C$4,INDEX('fba_libretro 0.2.97.39'!$G$2:$G$4375,$A120)&lt;&gt;"neogeo"),TRUE,SUMPRODUCT(--ISNUMBER(SEARCH($O$6,INDEX('fba_libretro 0.2.97.39'!$G$2:$G$4375,$A120)))))))&gt;2,INDEX('fba_libretro 0.2.97.39'!$A$2:$A$4375,$A120),"")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IF(SUMPRODUCT(--ISNUMBER(SEARCH($I$6:$M$6,INDEX('fba_libretro 0.2.97.39'!$C$2:$E$4375,$A$9:$A$4382,$J$1))))+IF($N$6=FALSE,TRUE,SUMPRODUCT(--ISNUMBER(SEARCH($N$6,ISBLANK(INDEX('fba_libretro 0.2.97.39'!$F$2:$F$4375,$A121))))))+IF($B$3=$A$4,TRUE,IF($B$3=$B$4,TRUE,IF(AND($B$3=$C$4,INDEX('fba_libretro 0.2.97.39'!$G$2:$G$4375,$A121)&lt;&gt;"neogeo"),TRUE,SUMPRODUCT(--ISNUMBER(SEARCH($O$6,INDEX('fba_libretro 0.2.97.39'!$G$2:$G$4375,$A121)))))))&gt;2,INDEX('fba_libretro 0.2.97.39'!$A$2:$A$4375,$A121),"")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IF(SUMPRODUCT(--ISNUMBER(SEARCH($I$6:$M$6,INDEX('fba_libretro 0.2.97.39'!$C$2:$E$4375,$A$9:$A$4382,$J$1))))+IF($N$6=FALSE,TRUE,SUMPRODUCT(--ISNUMBER(SEARCH($N$6,ISBLANK(INDEX('fba_libretro 0.2.97.39'!$F$2:$F$4375,$A122))))))+IF($B$3=$A$4,TRUE,IF($B$3=$B$4,TRUE,IF(AND($B$3=$C$4,INDEX('fba_libretro 0.2.97.39'!$G$2:$G$4375,$A122)&lt;&gt;"neogeo"),TRUE,SUMPRODUCT(--ISNUMBER(SEARCH($O$6,INDEX('fba_libretro 0.2.97.39'!$G$2:$G$4375,$A122)))))))&gt;2,INDEX('fba_libretro 0.2.97.39'!$A$2:$A$4375,$A122),"")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IF(SUMPRODUCT(--ISNUMBER(SEARCH($I$6:$M$6,INDEX('fba_libretro 0.2.97.39'!$C$2:$E$4375,$A$9:$A$4382,$J$1))))+IF($N$6=FALSE,TRUE,SUMPRODUCT(--ISNUMBER(SEARCH($N$6,ISBLANK(INDEX('fba_libretro 0.2.97.39'!$F$2:$F$4375,$A123))))))+IF($B$3=$A$4,TRUE,IF($B$3=$B$4,TRUE,IF(AND($B$3=$C$4,INDEX('fba_libretro 0.2.97.39'!$G$2:$G$4375,$A123)&lt;&gt;"neogeo"),TRUE,SUMPRODUCT(--ISNUMBER(SEARCH($O$6,INDEX('fba_libretro 0.2.97.39'!$G$2:$G$4375,$A123)))))))&gt;2,INDEX('fba_libretro 0.2.97.39'!$A$2:$A$4375,$A123),"")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IF(SUMPRODUCT(--ISNUMBER(SEARCH($I$6:$M$6,INDEX('fba_libretro 0.2.97.39'!$C$2:$E$4375,$A$9:$A$4382,$J$1))))+IF($N$6=FALSE,TRUE,SUMPRODUCT(--ISNUMBER(SEARCH($N$6,ISBLANK(INDEX('fba_libretro 0.2.97.39'!$F$2:$F$4375,$A124))))))+IF($B$3=$A$4,TRUE,IF($B$3=$B$4,TRUE,IF(AND($B$3=$C$4,INDEX('fba_libretro 0.2.97.39'!$G$2:$G$4375,$A124)&lt;&gt;"neogeo"),TRUE,SUMPRODUCT(--ISNUMBER(SEARCH($O$6,INDEX('fba_libretro 0.2.97.39'!$G$2:$G$4375,$A124)))))))&gt;2,INDEX('fba_libretro 0.2.97.39'!$A$2:$A$4375,$A124),"")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IF(SUMPRODUCT(--ISNUMBER(SEARCH($I$6:$M$6,INDEX('fba_libretro 0.2.97.39'!$C$2:$E$4375,$A$9:$A$4382,$J$1))))+IF($N$6=FALSE,TRUE,SUMPRODUCT(--ISNUMBER(SEARCH($N$6,ISBLANK(INDEX('fba_libretro 0.2.97.39'!$F$2:$F$4375,$A125))))))+IF($B$3=$A$4,TRUE,IF($B$3=$B$4,TRUE,IF(AND($B$3=$C$4,INDEX('fba_libretro 0.2.97.39'!$G$2:$G$4375,$A125)&lt;&gt;"neogeo"),TRUE,SUMPRODUCT(--ISNUMBER(SEARCH($O$6,INDEX('fba_libretro 0.2.97.39'!$G$2:$G$4375,$A125)))))))&gt;2,INDEX('fba_libretro 0.2.97.39'!$A$2:$A$4375,$A125),"")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IF(SUMPRODUCT(--ISNUMBER(SEARCH($I$6:$M$6,INDEX('fba_libretro 0.2.97.39'!$C$2:$E$4375,$A$9:$A$4382,$J$1))))+IF($N$6=FALSE,TRUE,SUMPRODUCT(--ISNUMBER(SEARCH($N$6,ISBLANK(INDEX('fba_libretro 0.2.97.39'!$F$2:$F$4375,$A126))))))+IF($B$3=$A$4,TRUE,IF($B$3=$B$4,TRUE,IF(AND($B$3=$C$4,INDEX('fba_libretro 0.2.97.39'!$G$2:$G$4375,$A126)&lt;&gt;"neogeo"),TRUE,SUMPRODUCT(--ISNUMBER(SEARCH($O$6,INDEX('fba_libretro 0.2.97.39'!$G$2:$G$4375,$A126)))))))&gt;2,INDEX('fba_libretro 0.2.97.39'!$A$2:$A$4375,$A126),"")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IF(SUMPRODUCT(--ISNUMBER(SEARCH($I$6:$M$6,INDEX('fba_libretro 0.2.97.39'!$C$2:$E$4375,$A$9:$A$4382,$J$1))))+IF($N$6=FALSE,TRUE,SUMPRODUCT(--ISNUMBER(SEARCH($N$6,ISBLANK(INDEX('fba_libretro 0.2.97.39'!$F$2:$F$4375,$A127))))))+IF($B$3=$A$4,TRUE,IF($B$3=$B$4,TRUE,IF(AND($B$3=$C$4,INDEX('fba_libretro 0.2.97.39'!$G$2:$G$4375,$A127)&lt;&gt;"neogeo"),TRUE,SUMPRODUCT(--ISNUMBER(SEARCH($O$6,INDEX('fba_libretro 0.2.97.39'!$G$2:$G$4375,$A127)))))))&gt;2,INDEX('fba_libretro 0.2.97.39'!$A$2:$A$4375,$A127),"")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IF(SUMPRODUCT(--ISNUMBER(SEARCH($I$6:$M$6,INDEX('fba_libretro 0.2.97.39'!$C$2:$E$4375,$A$9:$A$4382,$J$1))))+IF($N$6=FALSE,TRUE,SUMPRODUCT(--ISNUMBER(SEARCH($N$6,ISBLANK(INDEX('fba_libretro 0.2.97.39'!$F$2:$F$4375,$A128))))))+IF($B$3=$A$4,TRUE,IF($B$3=$B$4,TRUE,IF(AND($B$3=$C$4,INDEX('fba_libretro 0.2.97.39'!$G$2:$G$4375,$A128)&lt;&gt;"neogeo"),TRUE,SUMPRODUCT(--ISNUMBER(SEARCH($O$6,INDEX('fba_libretro 0.2.97.39'!$G$2:$G$4375,$A128)))))))&gt;2,INDEX('fba_libretro 0.2.97.39'!$A$2:$A$4375,$A128),"")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IF(SUMPRODUCT(--ISNUMBER(SEARCH($I$6:$M$6,INDEX('fba_libretro 0.2.97.39'!$C$2:$E$4375,$A$9:$A$4382,$J$1))))+IF($N$6=FALSE,TRUE,SUMPRODUCT(--ISNUMBER(SEARCH($N$6,ISBLANK(INDEX('fba_libretro 0.2.97.39'!$F$2:$F$4375,$A129))))))+IF($B$3=$A$4,TRUE,IF($B$3=$B$4,TRUE,IF(AND($B$3=$C$4,INDEX('fba_libretro 0.2.97.39'!$G$2:$G$4375,$A129)&lt;&gt;"neogeo"),TRUE,SUMPRODUCT(--ISNUMBER(SEARCH($O$6,INDEX('fba_libretro 0.2.97.39'!$G$2:$G$4375,$A129)))))))&gt;2,INDEX('fba_libretro 0.2.97.39'!$A$2:$A$4375,$A129),"")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IF(SUMPRODUCT(--ISNUMBER(SEARCH($I$6:$M$6,INDEX('fba_libretro 0.2.97.39'!$C$2:$E$4375,$A$9:$A$4382,$J$1))))+IF($N$6=FALSE,TRUE,SUMPRODUCT(--ISNUMBER(SEARCH($N$6,ISBLANK(INDEX('fba_libretro 0.2.97.39'!$F$2:$F$4375,$A130))))))+IF($B$3=$A$4,TRUE,IF($B$3=$B$4,TRUE,IF(AND($B$3=$C$4,INDEX('fba_libretro 0.2.97.39'!$G$2:$G$4375,$A130)&lt;&gt;"neogeo"),TRUE,SUMPRODUCT(--ISNUMBER(SEARCH($O$6,INDEX('fba_libretro 0.2.97.39'!$G$2:$G$4375,$A130)))))))&gt;2,INDEX('fba_libretro 0.2.97.39'!$A$2:$A$4375,$A130),"")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IF(SUMPRODUCT(--ISNUMBER(SEARCH($I$6:$M$6,INDEX('fba_libretro 0.2.97.39'!$C$2:$E$4375,$A$9:$A$4382,$J$1))))+IF($N$6=FALSE,TRUE,SUMPRODUCT(--ISNUMBER(SEARCH($N$6,ISBLANK(INDEX('fba_libretro 0.2.97.39'!$F$2:$F$4375,$A131))))))+IF($B$3=$A$4,TRUE,IF($B$3=$B$4,TRUE,IF(AND($B$3=$C$4,INDEX('fba_libretro 0.2.97.39'!$G$2:$G$4375,$A131)&lt;&gt;"neogeo"),TRUE,SUMPRODUCT(--ISNUMBER(SEARCH($O$6,INDEX('fba_libretro 0.2.97.39'!$G$2:$G$4375,$A131)))))))&gt;2,INDEX('fba_libretro 0.2.97.39'!$A$2:$A$4375,$A131),"")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IF(SUMPRODUCT(--ISNUMBER(SEARCH($I$6:$M$6,INDEX('fba_libretro 0.2.97.39'!$C$2:$E$4375,$A$9:$A$4382,$J$1))))+IF($N$6=FALSE,TRUE,SUMPRODUCT(--ISNUMBER(SEARCH($N$6,ISBLANK(INDEX('fba_libretro 0.2.97.39'!$F$2:$F$4375,$A132))))))+IF($B$3=$A$4,TRUE,IF($B$3=$B$4,TRUE,IF(AND($B$3=$C$4,INDEX('fba_libretro 0.2.97.39'!$G$2:$G$4375,$A132)&lt;&gt;"neogeo"),TRUE,SUMPRODUCT(--ISNUMBER(SEARCH($O$6,INDEX('fba_libretro 0.2.97.39'!$G$2:$G$4375,$A132)))))))&gt;2,INDEX('fba_libretro 0.2.97.39'!$A$2:$A$4375,$A132),"")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IF(SUMPRODUCT(--ISNUMBER(SEARCH($I$6:$M$6,INDEX('fba_libretro 0.2.97.39'!$C$2:$E$4375,$A$9:$A$4382,$J$1))))+IF($N$6=FALSE,TRUE,SUMPRODUCT(--ISNUMBER(SEARCH($N$6,ISBLANK(INDEX('fba_libretro 0.2.97.39'!$F$2:$F$4375,$A133))))))+IF($B$3=$A$4,TRUE,IF($B$3=$B$4,TRUE,IF(AND($B$3=$C$4,INDEX('fba_libretro 0.2.97.39'!$G$2:$G$4375,$A133)&lt;&gt;"neogeo"),TRUE,SUMPRODUCT(--ISNUMBER(SEARCH($O$6,INDEX('fba_libretro 0.2.97.39'!$G$2:$G$4375,$A133)))))))&gt;2,INDEX('fba_libretro 0.2.97.39'!$A$2:$A$4375,$A133),"")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IF(SUMPRODUCT(--ISNUMBER(SEARCH($I$6:$M$6,INDEX('fba_libretro 0.2.97.39'!$C$2:$E$4375,$A$9:$A$4382,$J$1))))+IF($N$6=FALSE,TRUE,SUMPRODUCT(--ISNUMBER(SEARCH($N$6,ISBLANK(INDEX('fba_libretro 0.2.97.39'!$F$2:$F$4375,$A134))))))+IF($B$3=$A$4,TRUE,IF($B$3=$B$4,TRUE,IF(AND($B$3=$C$4,INDEX('fba_libretro 0.2.97.39'!$G$2:$G$4375,$A134)&lt;&gt;"neogeo"),TRUE,SUMPRODUCT(--ISNUMBER(SEARCH($O$6,INDEX('fba_libretro 0.2.97.39'!$G$2:$G$4375,$A134)))))))&gt;2,INDEX('fba_libretro 0.2.97.39'!$A$2:$A$4375,$A134),"")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IF(SUMPRODUCT(--ISNUMBER(SEARCH($I$6:$M$6,INDEX('fba_libretro 0.2.97.39'!$C$2:$E$4375,$A$9:$A$4382,$J$1))))+IF($N$6=FALSE,TRUE,SUMPRODUCT(--ISNUMBER(SEARCH($N$6,ISBLANK(INDEX('fba_libretro 0.2.97.39'!$F$2:$F$4375,$A135))))))+IF($B$3=$A$4,TRUE,IF($B$3=$B$4,TRUE,IF(AND($B$3=$C$4,INDEX('fba_libretro 0.2.97.39'!$G$2:$G$4375,$A135)&lt;&gt;"neogeo"),TRUE,SUMPRODUCT(--ISNUMBER(SEARCH($O$6,INDEX('fba_libretro 0.2.97.39'!$G$2:$G$4375,$A135)))))))&gt;2,INDEX('fba_libretro 0.2.97.39'!$A$2:$A$4375,$A135),"")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IF(SUMPRODUCT(--ISNUMBER(SEARCH($I$6:$M$6,INDEX('fba_libretro 0.2.97.39'!$C$2:$E$4375,$A$9:$A$4382,$J$1))))+IF($N$6=FALSE,TRUE,SUMPRODUCT(--ISNUMBER(SEARCH($N$6,ISBLANK(INDEX('fba_libretro 0.2.97.39'!$F$2:$F$4375,$A136))))))+IF($B$3=$A$4,TRUE,IF($B$3=$B$4,TRUE,IF(AND($B$3=$C$4,INDEX('fba_libretro 0.2.97.39'!$G$2:$G$4375,$A136)&lt;&gt;"neogeo"),TRUE,SUMPRODUCT(--ISNUMBER(SEARCH($O$6,INDEX('fba_libretro 0.2.97.39'!$G$2:$G$4375,$A136)))))))&gt;2,INDEX('fba_libretro 0.2.97.39'!$A$2:$A$4375,$A136),"")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IF(SUMPRODUCT(--ISNUMBER(SEARCH($I$6:$M$6,INDEX('fba_libretro 0.2.97.39'!$C$2:$E$4375,$A$9:$A$4382,$J$1))))+IF($N$6=FALSE,TRUE,SUMPRODUCT(--ISNUMBER(SEARCH($N$6,ISBLANK(INDEX('fba_libretro 0.2.97.39'!$F$2:$F$4375,$A137))))))+IF($B$3=$A$4,TRUE,IF($B$3=$B$4,TRUE,IF(AND($B$3=$C$4,INDEX('fba_libretro 0.2.97.39'!$G$2:$G$4375,$A137)&lt;&gt;"neogeo"),TRUE,SUMPRODUCT(--ISNUMBER(SEARCH($O$6,INDEX('fba_libretro 0.2.97.39'!$G$2:$G$4375,$A137)))))))&gt;2,INDEX('fba_libretro 0.2.97.39'!$A$2:$A$4375,$A137),"")</f>
        <v/>
      </c>
      <c r="E137" s="24" t="str">
        <f ca="1">IF(F137&lt;&gt;"",MAX($E$9:$E136)+1,"")</f>
        <v/>
      </c>
      <c r="F137" s="20" t="str">
        <f t="shared" ca="1" si="1"/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IF(SUMPRODUCT(--ISNUMBER(SEARCH($I$6:$M$6,INDEX('fba_libretro 0.2.97.39'!$C$2:$E$4375,$A$9:$A$4382,$J$1))))+IF($N$6=FALSE,TRUE,SUMPRODUCT(--ISNUMBER(SEARCH($N$6,ISBLANK(INDEX('fba_libretro 0.2.97.39'!$F$2:$F$4375,$A138))))))+IF($B$3=$A$4,TRUE,IF($B$3=$B$4,TRUE,IF(AND($B$3=$C$4,INDEX('fba_libretro 0.2.97.39'!$G$2:$G$4375,$A138)&lt;&gt;"neogeo"),TRUE,SUMPRODUCT(--ISNUMBER(SEARCH($O$6,INDEX('fba_libretro 0.2.97.39'!$G$2:$G$4375,$A138)))))))&gt;2,INDEX('fba_libretro 0.2.97.39'!$A$2:$A$4375,$A138),"")</f>
        <v/>
      </c>
      <c r="E138" s="24" t="str">
        <f ca="1">IF(F138&lt;&gt;"",MAX($E$9:$E137)+1,"")</f>
        <v/>
      </c>
      <c r="F138" s="20" t="str">
        <f t="shared" ref="F138:F201" ca="1" si="2">IFERROR(INDEX(OFFSET($C$9,0,0,COUNTA($C:$C),1),MATCH(OFFSET($A$9,0,0,COUNTA($A:$A),1),OFFSET($B$9,0,0,COUNTA($B:$B),1),0))&amp;".zip","")</f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IF(SUMPRODUCT(--ISNUMBER(SEARCH($I$6:$M$6,INDEX('fba_libretro 0.2.97.39'!$C$2:$E$4375,$A$9:$A$4382,$J$1))))+IF($N$6=FALSE,TRUE,SUMPRODUCT(--ISNUMBER(SEARCH($N$6,ISBLANK(INDEX('fba_libretro 0.2.97.39'!$F$2:$F$4375,$A139))))))+IF($B$3=$A$4,TRUE,IF($B$3=$B$4,TRUE,IF(AND($B$3=$C$4,INDEX('fba_libretro 0.2.97.39'!$G$2:$G$4375,$A139)&lt;&gt;"neogeo"),TRUE,SUMPRODUCT(--ISNUMBER(SEARCH($O$6,INDEX('fba_libretro 0.2.97.39'!$G$2:$G$4375,$A139)))))))&gt;2,INDEX('fba_libretro 0.2.97.39'!$A$2:$A$4375,$A139),"")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IF(SUMPRODUCT(--ISNUMBER(SEARCH($I$6:$M$6,INDEX('fba_libretro 0.2.97.39'!$C$2:$E$4375,$A$9:$A$4382,$J$1))))+IF($N$6=FALSE,TRUE,SUMPRODUCT(--ISNUMBER(SEARCH($N$6,ISBLANK(INDEX('fba_libretro 0.2.97.39'!$F$2:$F$4375,$A140))))))+IF($B$3=$A$4,TRUE,IF($B$3=$B$4,TRUE,IF(AND($B$3=$C$4,INDEX('fba_libretro 0.2.97.39'!$G$2:$G$4375,$A140)&lt;&gt;"neogeo"),TRUE,SUMPRODUCT(--ISNUMBER(SEARCH($O$6,INDEX('fba_libretro 0.2.97.39'!$G$2:$G$4375,$A140)))))))&gt;2,INDEX('fba_libretro 0.2.97.39'!$A$2:$A$4375,$A140),"")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IF(SUMPRODUCT(--ISNUMBER(SEARCH($I$6:$M$6,INDEX('fba_libretro 0.2.97.39'!$C$2:$E$4375,$A$9:$A$4382,$J$1))))+IF($N$6=FALSE,TRUE,SUMPRODUCT(--ISNUMBER(SEARCH($N$6,ISBLANK(INDEX('fba_libretro 0.2.97.39'!$F$2:$F$4375,$A141))))))+IF($B$3=$A$4,TRUE,IF($B$3=$B$4,TRUE,IF(AND($B$3=$C$4,INDEX('fba_libretro 0.2.97.39'!$G$2:$G$4375,$A141)&lt;&gt;"neogeo"),TRUE,SUMPRODUCT(--ISNUMBER(SEARCH($O$6,INDEX('fba_libretro 0.2.97.39'!$G$2:$G$4375,$A141)))))))&gt;2,INDEX('fba_libretro 0.2.97.39'!$A$2:$A$4375,$A141),"")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IF(SUMPRODUCT(--ISNUMBER(SEARCH($I$6:$M$6,INDEX('fba_libretro 0.2.97.39'!$C$2:$E$4375,$A$9:$A$4382,$J$1))))+IF($N$6=FALSE,TRUE,SUMPRODUCT(--ISNUMBER(SEARCH($N$6,ISBLANK(INDEX('fba_libretro 0.2.97.39'!$F$2:$F$4375,$A142))))))+IF($B$3=$A$4,TRUE,IF($B$3=$B$4,TRUE,IF(AND($B$3=$C$4,INDEX('fba_libretro 0.2.97.39'!$G$2:$G$4375,$A142)&lt;&gt;"neogeo"),TRUE,SUMPRODUCT(--ISNUMBER(SEARCH($O$6,INDEX('fba_libretro 0.2.97.39'!$G$2:$G$4375,$A142)))))))&gt;2,INDEX('fba_libretro 0.2.97.39'!$A$2:$A$4375,$A142),"")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IF(SUMPRODUCT(--ISNUMBER(SEARCH($I$6:$M$6,INDEX('fba_libretro 0.2.97.39'!$C$2:$E$4375,$A$9:$A$4382,$J$1))))+IF($N$6=FALSE,TRUE,SUMPRODUCT(--ISNUMBER(SEARCH($N$6,ISBLANK(INDEX('fba_libretro 0.2.97.39'!$F$2:$F$4375,$A143))))))+IF($B$3=$A$4,TRUE,IF($B$3=$B$4,TRUE,IF(AND($B$3=$C$4,INDEX('fba_libretro 0.2.97.39'!$G$2:$G$4375,$A143)&lt;&gt;"neogeo"),TRUE,SUMPRODUCT(--ISNUMBER(SEARCH($O$6,INDEX('fba_libretro 0.2.97.39'!$G$2:$G$4375,$A143)))))))&gt;2,INDEX('fba_libretro 0.2.97.39'!$A$2:$A$4375,$A143),"")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IF(SUMPRODUCT(--ISNUMBER(SEARCH($I$6:$M$6,INDEX('fba_libretro 0.2.97.39'!$C$2:$E$4375,$A$9:$A$4382,$J$1))))+IF($N$6=FALSE,TRUE,SUMPRODUCT(--ISNUMBER(SEARCH($N$6,ISBLANK(INDEX('fba_libretro 0.2.97.39'!$F$2:$F$4375,$A144))))))+IF($B$3=$A$4,TRUE,IF($B$3=$B$4,TRUE,IF(AND($B$3=$C$4,INDEX('fba_libretro 0.2.97.39'!$G$2:$G$4375,$A144)&lt;&gt;"neogeo"),TRUE,SUMPRODUCT(--ISNUMBER(SEARCH($O$6,INDEX('fba_libretro 0.2.97.39'!$G$2:$G$4375,$A144)))))))&gt;2,INDEX('fba_libretro 0.2.97.39'!$A$2:$A$4375,$A144),"")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IF(SUMPRODUCT(--ISNUMBER(SEARCH($I$6:$M$6,INDEX('fba_libretro 0.2.97.39'!$C$2:$E$4375,$A$9:$A$4382,$J$1))))+IF($N$6=FALSE,TRUE,SUMPRODUCT(--ISNUMBER(SEARCH($N$6,ISBLANK(INDEX('fba_libretro 0.2.97.39'!$F$2:$F$4375,$A145))))))+IF($B$3=$A$4,TRUE,IF($B$3=$B$4,TRUE,IF(AND($B$3=$C$4,INDEX('fba_libretro 0.2.97.39'!$G$2:$G$4375,$A145)&lt;&gt;"neogeo"),TRUE,SUMPRODUCT(--ISNUMBER(SEARCH($O$6,INDEX('fba_libretro 0.2.97.39'!$G$2:$G$4375,$A145)))))))&gt;2,INDEX('fba_libretro 0.2.97.39'!$A$2:$A$4375,$A145),"")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IF(SUMPRODUCT(--ISNUMBER(SEARCH($I$6:$M$6,INDEX('fba_libretro 0.2.97.39'!$C$2:$E$4375,$A$9:$A$4382,$J$1))))+IF($N$6=FALSE,TRUE,SUMPRODUCT(--ISNUMBER(SEARCH($N$6,ISBLANK(INDEX('fba_libretro 0.2.97.39'!$F$2:$F$4375,$A146))))))+IF($B$3=$A$4,TRUE,IF($B$3=$B$4,TRUE,IF(AND($B$3=$C$4,INDEX('fba_libretro 0.2.97.39'!$G$2:$G$4375,$A146)&lt;&gt;"neogeo"),TRUE,SUMPRODUCT(--ISNUMBER(SEARCH($O$6,INDEX('fba_libretro 0.2.97.39'!$G$2:$G$4375,$A146)))))))&gt;2,INDEX('fba_libretro 0.2.97.39'!$A$2:$A$4375,$A146),"")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IF(SUMPRODUCT(--ISNUMBER(SEARCH($I$6:$M$6,INDEX('fba_libretro 0.2.97.39'!$C$2:$E$4375,$A$9:$A$4382,$J$1))))+IF($N$6=FALSE,TRUE,SUMPRODUCT(--ISNUMBER(SEARCH($N$6,ISBLANK(INDEX('fba_libretro 0.2.97.39'!$F$2:$F$4375,$A147))))))+IF($B$3=$A$4,TRUE,IF($B$3=$B$4,TRUE,IF(AND($B$3=$C$4,INDEX('fba_libretro 0.2.97.39'!$G$2:$G$4375,$A147)&lt;&gt;"neogeo"),TRUE,SUMPRODUCT(--ISNUMBER(SEARCH($O$6,INDEX('fba_libretro 0.2.97.39'!$G$2:$G$4375,$A147)))))))&gt;2,INDEX('fba_libretro 0.2.97.39'!$A$2:$A$4375,$A147),"")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IF(SUMPRODUCT(--ISNUMBER(SEARCH($I$6:$M$6,INDEX('fba_libretro 0.2.97.39'!$C$2:$E$4375,$A$9:$A$4382,$J$1))))+IF($N$6=FALSE,TRUE,SUMPRODUCT(--ISNUMBER(SEARCH($N$6,ISBLANK(INDEX('fba_libretro 0.2.97.39'!$F$2:$F$4375,$A148))))))+IF($B$3=$A$4,TRUE,IF($B$3=$B$4,TRUE,IF(AND($B$3=$C$4,INDEX('fba_libretro 0.2.97.39'!$G$2:$G$4375,$A148)&lt;&gt;"neogeo"),TRUE,SUMPRODUCT(--ISNUMBER(SEARCH($O$6,INDEX('fba_libretro 0.2.97.39'!$G$2:$G$4375,$A148)))))))&gt;2,INDEX('fba_libretro 0.2.97.39'!$A$2:$A$4375,$A148),"")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IF(SUMPRODUCT(--ISNUMBER(SEARCH($I$6:$M$6,INDEX('fba_libretro 0.2.97.39'!$C$2:$E$4375,$A$9:$A$4382,$J$1))))+IF($N$6=FALSE,TRUE,SUMPRODUCT(--ISNUMBER(SEARCH($N$6,ISBLANK(INDEX('fba_libretro 0.2.97.39'!$F$2:$F$4375,$A149))))))+IF($B$3=$A$4,TRUE,IF($B$3=$B$4,TRUE,IF(AND($B$3=$C$4,INDEX('fba_libretro 0.2.97.39'!$G$2:$G$4375,$A149)&lt;&gt;"neogeo"),TRUE,SUMPRODUCT(--ISNUMBER(SEARCH($O$6,INDEX('fba_libretro 0.2.97.39'!$G$2:$G$4375,$A149)))))))&gt;2,INDEX('fba_libretro 0.2.97.39'!$A$2:$A$4375,$A149),"")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IF(SUMPRODUCT(--ISNUMBER(SEARCH($I$6:$M$6,INDEX('fba_libretro 0.2.97.39'!$C$2:$E$4375,$A$9:$A$4382,$J$1))))+IF($N$6=FALSE,TRUE,SUMPRODUCT(--ISNUMBER(SEARCH($N$6,ISBLANK(INDEX('fba_libretro 0.2.97.39'!$F$2:$F$4375,$A150))))))+IF($B$3=$A$4,TRUE,IF($B$3=$B$4,TRUE,IF(AND($B$3=$C$4,INDEX('fba_libretro 0.2.97.39'!$G$2:$G$4375,$A150)&lt;&gt;"neogeo"),TRUE,SUMPRODUCT(--ISNUMBER(SEARCH($O$6,INDEX('fba_libretro 0.2.97.39'!$G$2:$G$4375,$A150)))))))&gt;2,INDEX('fba_libretro 0.2.97.39'!$A$2:$A$4375,$A150),"")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IF(SUMPRODUCT(--ISNUMBER(SEARCH($I$6:$M$6,INDEX('fba_libretro 0.2.97.39'!$C$2:$E$4375,$A$9:$A$4382,$J$1))))+IF($N$6=FALSE,TRUE,SUMPRODUCT(--ISNUMBER(SEARCH($N$6,ISBLANK(INDEX('fba_libretro 0.2.97.39'!$F$2:$F$4375,$A151))))))+IF($B$3=$A$4,TRUE,IF($B$3=$B$4,TRUE,IF(AND($B$3=$C$4,INDEX('fba_libretro 0.2.97.39'!$G$2:$G$4375,$A151)&lt;&gt;"neogeo"),TRUE,SUMPRODUCT(--ISNUMBER(SEARCH($O$6,INDEX('fba_libretro 0.2.97.39'!$G$2:$G$4375,$A151)))))))&gt;2,INDEX('fba_libretro 0.2.97.39'!$A$2:$A$4375,$A151),"")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IF(SUMPRODUCT(--ISNUMBER(SEARCH($I$6:$M$6,INDEX('fba_libretro 0.2.97.39'!$C$2:$E$4375,$A$9:$A$4382,$J$1))))+IF($N$6=FALSE,TRUE,SUMPRODUCT(--ISNUMBER(SEARCH($N$6,ISBLANK(INDEX('fba_libretro 0.2.97.39'!$F$2:$F$4375,$A152))))))+IF($B$3=$A$4,TRUE,IF($B$3=$B$4,TRUE,IF(AND($B$3=$C$4,INDEX('fba_libretro 0.2.97.39'!$G$2:$G$4375,$A152)&lt;&gt;"neogeo"),TRUE,SUMPRODUCT(--ISNUMBER(SEARCH($O$6,INDEX('fba_libretro 0.2.97.39'!$G$2:$G$4375,$A152)))))))&gt;2,INDEX('fba_libretro 0.2.97.39'!$A$2:$A$4375,$A152),"")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IF(SUMPRODUCT(--ISNUMBER(SEARCH($I$6:$M$6,INDEX('fba_libretro 0.2.97.39'!$C$2:$E$4375,$A$9:$A$4382,$J$1))))+IF($N$6=FALSE,TRUE,SUMPRODUCT(--ISNUMBER(SEARCH($N$6,ISBLANK(INDEX('fba_libretro 0.2.97.39'!$F$2:$F$4375,$A153))))))+IF($B$3=$A$4,TRUE,IF($B$3=$B$4,TRUE,IF(AND($B$3=$C$4,INDEX('fba_libretro 0.2.97.39'!$G$2:$G$4375,$A153)&lt;&gt;"neogeo"),TRUE,SUMPRODUCT(--ISNUMBER(SEARCH($O$6,INDEX('fba_libretro 0.2.97.39'!$G$2:$G$4375,$A153)))))))&gt;2,INDEX('fba_libretro 0.2.97.39'!$A$2:$A$4375,$A153),"")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IF(SUMPRODUCT(--ISNUMBER(SEARCH($I$6:$M$6,INDEX('fba_libretro 0.2.97.39'!$C$2:$E$4375,$A$9:$A$4382,$J$1))))+IF($N$6=FALSE,TRUE,SUMPRODUCT(--ISNUMBER(SEARCH($N$6,ISBLANK(INDEX('fba_libretro 0.2.97.39'!$F$2:$F$4375,$A154))))))+IF($B$3=$A$4,TRUE,IF($B$3=$B$4,TRUE,IF(AND($B$3=$C$4,INDEX('fba_libretro 0.2.97.39'!$G$2:$G$4375,$A154)&lt;&gt;"neogeo"),TRUE,SUMPRODUCT(--ISNUMBER(SEARCH($O$6,INDEX('fba_libretro 0.2.97.39'!$G$2:$G$4375,$A154)))))))&gt;2,INDEX('fba_libretro 0.2.97.39'!$A$2:$A$4375,$A154),"")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IF(SUMPRODUCT(--ISNUMBER(SEARCH($I$6:$M$6,INDEX('fba_libretro 0.2.97.39'!$C$2:$E$4375,$A$9:$A$4382,$J$1))))+IF($N$6=FALSE,TRUE,SUMPRODUCT(--ISNUMBER(SEARCH($N$6,ISBLANK(INDEX('fba_libretro 0.2.97.39'!$F$2:$F$4375,$A155))))))+IF($B$3=$A$4,TRUE,IF($B$3=$B$4,TRUE,IF(AND($B$3=$C$4,INDEX('fba_libretro 0.2.97.39'!$G$2:$G$4375,$A155)&lt;&gt;"neogeo"),TRUE,SUMPRODUCT(--ISNUMBER(SEARCH($O$6,INDEX('fba_libretro 0.2.97.39'!$G$2:$G$4375,$A155)))))))&gt;2,INDEX('fba_libretro 0.2.97.39'!$A$2:$A$4375,$A155),"")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IF(SUMPRODUCT(--ISNUMBER(SEARCH($I$6:$M$6,INDEX('fba_libretro 0.2.97.39'!$C$2:$E$4375,$A$9:$A$4382,$J$1))))+IF($N$6=FALSE,TRUE,SUMPRODUCT(--ISNUMBER(SEARCH($N$6,ISBLANK(INDEX('fba_libretro 0.2.97.39'!$F$2:$F$4375,$A156))))))+IF($B$3=$A$4,TRUE,IF($B$3=$B$4,TRUE,IF(AND($B$3=$C$4,INDEX('fba_libretro 0.2.97.39'!$G$2:$G$4375,$A156)&lt;&gt;"neogeo"),TRUE,SUMPRODUCT(--ISNUMBER(SEARCH($O$6,INDEX('fba_libretro 0.2.97.39'!$G$2:$G$4375,$A156)))))))&gt;2,INDEX('fba_libretro 0.2.97.39'!$A$2:$A$4375,$A156),"")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IF(SUMPRODUCT(--ISNUMBER(SEARCH($I$6:$M$6,INDEX('fba_libretro 0.2.97.39'!$C$2:$E$4375,$A$9:$A$4382,$J$1))))+IF($N$6=FALSE,TRUE,SUMPRODUCT(--ISNUMBER(SEARCH($N$6,ISBLANK(INDEX('fba_libretro 0.2.97.39'!$F$2:$F$4375,$A157))))))+IF($B$3=$A$4,TRUE,IF($B$3=$B$4,TRUE,IF(AND($B$3=$C$4,INDEX('fba_libretro 0.2.97.39'!$G$2:$G$4375,$A157)&lt;&gt;"neogeo"),TRUE,SUMPRODUCT(--ISNUMBER(SEARCH($O$6,INDEX('fba_libretro 0.2.97.39'!$G$2:$G$4375,$A157)))))))&gt;2,INDEX('fba_libretro 0.2.97.39'!$A$2:$A$4375,$A157),"")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IF(SUMPRODUCT(--ISNUMBER(SEARCH($I$6:$M$6,INDEX('fba_libretro 0.2.97.39'!$C$2:$E$4375,$A$9:$A$4382,$J$1))))+IF($N$6=FALSE,TRUE,SUMPRODUCT(--ISNUMBER(SEARCH($N$6,ISBLANK(INDEX('fba_libretro 0.2.97.39'!$F$2:$F$4375,$A158))))))+IF($B$3=$A$4,TRUE,IF($B$3=$B$4,TRUE,IF(AND($B$3=$C$4,INDEX('fba_libretro 0.2.97.39'!$G$2:$G$4375,$A158)&lt;&gt;"neogeo"),TRUE,SUMPRODUCT(--ISNUMBER(SEARCH($O$6,INDEX('fba_libretro 0.2.97.39'!$G$2:$G$4375,$A158)))))))&gt;2,INDEX('fba_libretro 0.2.97.39'!$A$2:$A$4375,$A158),"")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IF(SUMPRODUCT(--ISNUMBER(SEARCH($I$6:$M$6,INDEX('fba_libretro 0.2.97.39'!$C$2:$E$4375,$A$9:$A$4382,$J$1))))+IF($N$6=FALSE,TRUE,SUMPRODUCT(--ISNUMBER(SEARCH($N$6,ISBLANK(INDEX('fba_libretro 0.2.97.39'!$F$2:$F$4375,$A159))))))+IF($B$3=$A$4,TRUE,IF($B$3=$B$4,TRUE,IF(AND($B$3=$C$4,INDEX('fba_libretro 0.2.97.39'!$G$2:$G$4375,$A159)&lt;&gt;"neogeo"),TRUE,SUMPRODUCT(--ISNUMBER(SEARCH($O$6,INDEX('fba_libretro 0.2.97.39'!$G$2:$G$4375,$A159)))))))&gt;2,INDEX('fba_libretro 0.2.97.39'!$A$2:$A$4375,$A159),"")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IF(SUMPRODUCT(--ISNUMBER(SEARCH($I$6:$M$6,INDEX('fba_libretro 0.2.97.39'!$C$2:$E$4375,$A$9:$A$4382,$J$1))))+IF($N$6=FALSE,TRUE,SUMPRODUCT(--ISNUMBER(SEARCH($N$6,ISBLANK(INDEX('fba_libretro 0.2.97.39'!$F$2:$F$4375,$A160))))))+IF($B$3=$A$4,TRUE,IF($B$3=$B$4,TRUE,IF(AND($B$3=$C$4,INDEX('fba_libretro 0.2.97.39'!$G$2:$G$4375,$A160)&lt;&gt;"neogeo"),TRUE,SUMPRODUCT(--ISNUMBER(SEARCH($O$6,INDEX('fba_libretro 0.2.97.39'!$G$2:$G$4375,$A160)))))))&gt;2,INDEX('fba_libretro 0.2.97.39'!$A$2:$A$4375,$A160),"")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IF(SUMPRODUCT(--ISNUMBER(SEARCH($I$6:$M$6,INDEX('fba_libretro 0.2.97.39'!$C$2:$E$4375,$A$9:$A$4382,$J$1))))+IF($N$6=FALSE,TRUE,SUMPRODUCT(--ISNUMBER(SEARCH($N$6,ISBLANK(INDEX('fba_libretro 0.2.97.39'!$F$2:$F$4375,$A161))))))+IF($B$3=$A$4,TRUE,IF($B$3=$B$4,TRUE,IF(AND($B$3=$C$4,INDEX('fba_libretro 0.2.97.39'!$G$2:$G$4375,$A161)&lt;&gt;"neogeo"),TRUE,SUMPRODUCT(--ISNUMBER(SEARCH($O$6,INDEX('fba_libretro 0.2.97.39'!$G$2:$G$4375,$A161)))))))&gt;2,INDEX('fba_libretro 0.2.97.39'!$A$2:$A$4375,$A161),"")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IF(SUMPRODUCT(--ISNUMBER(SEARCH($I$6:$M$6,INDEX('fba_libretro 0.2.97.39'!$C$2:$E$4375,$A$9:$A$4382,$J$1))))+IF($N$6=FALSE,TRUE,SUMPRODUCT(--ISNUMBER(SEARCH($N$6,ISBLANK(INDEX('fba_libretro 0.2.97.39'!$F$2:$F$4375,$A162))))))+IF($B$3=$A$4,TRUE,IF($B$3=$B$4,TRUE,IF(AND($B$3=$C$4,INDEX('fba_libretro 0.2.97.39'!$G$2:$G$4375,$A162)&lt;&gt;"neogeo"),TRUE,SUMPRODUCT(--ISNUMBER(SEARCH($O$6,INDEX('fba_libretro 0.2.97.39'!$G$2:$G$4375,$A162)))))))&gt;2,INDEX('fba_libretro 0.2.97.39'!$A$2:$A$4375,$A162),"")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IF(SUMPRODUCT(--ISNUMBER(SEARCH($I$6:$M$6,INDEX('fba_libretro 0.2.97.39'!$C$2:$E$4375,$A$9:$A$4382,$J$1))))+IF($N$6=FALSE,TRUE,SUMPRODUCT(--ISNUMBER(SEARCH($N$6,ISBLANK(INDEX('fba_libretro 0.2.97.39'!$F$2:$F$4375,$A163))))))+IF($B$3=$A$4,TRUE,IF($B$3=$B$4,TRUE,IF(AND($B$3=$C$4,INDEX('fba_libretro 0.2.97.39'!$G$2:$G$4375,$A163)&lt;&gt;"neogeo"),TRUE,SUMPRODUCT(--ISNUMBER(SEARCH($O$6,INDEX('fba_libretro 0.2.97.39'!$G$2:$G$4375,$A163)))))))&gt;2,INDEX('fba_libretro 0.2.97.39'!$A$2:$A$4375,$A163),"")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IF(SUMPRODUCT(--ISNUMBER(SEARCH($I$6:$M$6,INDEX('fba_libretro 0.2.97.39'!$C$2:$E$4375,$A$9:$A$4382,$J$1))))+IF($N$6=FALSE,TRUE,SUMPRODUCT(--ISNUMBER(SEARCH($N$6,ISBLANK(INDEX('fba_libretro 0.2.97.39'!$F$2:$F$4375,$A164))))))+IF($B$3=$A$4,TRUE,IF($B$3=$B$4,TRUE,IF(AND($B$3=$C$4,INDEX('fba_libretro 0.2.97.39'!$G$2:$G$4375,$A164)&lt;&gt;"neogeo"),TRUE,SUMPRODUCT(--ISNUMBER(SEARCH($O$6,INDEX('fba_libretro 0.2.97.39'!$G$2:$G$4375,$A164)))))))&gt;2,INDEX('fba_libretro 0.2.97.39'!$A$2:$A$4375,$A164),"")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IF(SUMPRODUCT(--ISNUMBER(SEARCH($I$6:$M$6,INDEX('fba_libretro 0.2.97.39'!$C$2:$E$4375,$A$9:$A$4382,$J$1))))+IF($N$6=FALSE,TRUE,SUMPRODUCT(--ISNUMBER(SEARCH($N$6,ISBLANK(INDEX('fba_libretro 0.2.97.39'!$F$2:$F$4375,$A165))))))+IF($B$3=$A$4,TRUE,IF($B$3=$B$4,TRUE,IF(AND($B$3=$C$4,INDEX('fba_libretro 0.2.97.39'!$G$2:$G$4375,$A165)&lt;&gt;"neogeo"),TRUE,SUMPRODUCT(--ISNUMBER(SEARCH($O$6,INDEX('fba_libretro 0.2.97.39'!$G$2:$G$4375,$A165)))))))&gt;2,INDEX('fba_libretro 0.2.97.39'!$A$2:$A$4375,$A165),"")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IF(SUMPRODUCT(--ISNUMBER(SEARCH($I$6:$M$6,INDEX('fba_libretro 0.2.97.39'!$C$2:$E$4375,$A$9:$A$4382,$J$1))))+IF($N$6=FALSE,TRUE,SUMPRODUCT(--ISNUMBER(SEARCH($N$6,ISBLANK(INDEX('fba_libretro 0.2.97.39'!$F$2:$F$4375,$A166))))))+IF($B$3=$A$4,TRUE,IF($B$3=$B$4,TRUE,IF(AND($B$3=$C$4,INDEX('fba_libretro 0.2.97.39'!$G$2:$G$4375,$A166)&lt;&gt;"neogeo"),TRUE,SUMPRODUCT(--ISNUMBER(SEARCH($O$6,INDEX('fba_libretro 0.2.97.39'!$G$2:$G$4375,$A166)))))))&gt;2,INDEX('fba_libretro 0.2.97.39'!$A$2:$A$4375,$A166),"")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IF(SUMPRODUCT(--ISNUMBER(SEARCH($I$6:$M$6,INDEX('fba_libretro 0.2.97.39'!$C$2:$E$4375,$A$9:$A$4382,$J$1))))+IF($N$6=FALSE,TRUE,SUMPRODUCT(--ISNUMBER(SEARCH($N$6,ISBLANK(INDEX('fba_libretro 0.2.97.39'!$F$2:$F$4375,$A167))))))+IF($B$3=$A$4,TRUE,IF($B$3=$B$4,TRUE,IF(AND($B$3=$C$4,INDEX('fba_libretro 0.2.97.39'!$G$2:$G$4375,$A167)&lt;&gt;"neogeo"),TRUE,SUMPRODUCT(--ISNUMBER(SEARCH($O$6,INDEX('fba_libretro 0.2.97.39'!$G$2:$G$4375,$A167)))))))&gt;2,INDEX('fba_libretro 0.2.97.39'!$A$2:$A$4375,$A167),"")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IF(SUMPRODUCT(--ISNUMBER(SEARCH($I$6:$M$6,INDEX('fba_libretro 0.2.97.39'!$C$2:$E$4375,$A$9:$A$4382,$J$1))))+IF($N$6=FALSE,TRUE,SUMPRODUCT(--ISNUMBER(SEARCH($N$6,ISBLANK(INDEX('fba_libretro 0.2.97.39'!$F$2:$F$4375,$A168))))))+IF($B$3=$A$4,TRUE,IF($B$3=$B$4,TRUE,IF(AND($B$3=$C$4,INDEX('fba_libretro 0.2.97.39'!$G$2:$G$4375,$A168)&lt;&gt;"neogeo"),TRUE,SUMPRODUCT(--ISNUMBER(SEARCH($O$6,INDEX('fba_libretro 0.2.97.39'!$G$2:$G$4375,$A168)))))))&gt;2,INDEX('fba_libretro 0.2.97.39'!$A$2:$A$4375,$A168),"")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IF(SUMPRODUCT(--ISNUMBER(SEARCH($I$6:$M$6,INDEX('fba_libretro 0.2.97.39'!$C$2:$E$4375,$A$9:$A$4382,$J$1))))+IF($N$6=FALSE,TRUE,SUMPRODUCT(--ISNUMBER(SEARCH($N$6,ISBLANK(INDEX('fba_libretro 0.2.97.39'!$F$2:$F$4375,$A169))))))+IF($B$3=$A$4,TRUE,IF($B$3=$B$4,TRUE,IF(AND($B$3=$C$4,INDEX('fba_libretro 0.2.97.39'!$G$2:$G$4375,$A169)&lt;&gt;"neogeo"),TRUE,SUMPRODUCT(--ISNUMBER(SEARCH($O$6,INDEX('fba_libretro 0.2.97.39'!$G$2:$G$4375,$A169)))))))&gt;2,INDEX('fba_libretro 0.2.97.39'!$A$2:$A$4375,$A169),"")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IF(SUMPRODUCT(--ISNUMBER(SEARCH($I$6:$M$6,INDEX('fba_libretro 0.2.97.39'!$C$2:$E$4375,$A$9:$A$4382,$J$1))))+IF($N$6=FALSE,TRUE,SUMPRODUCT(--ISNUMBER(SEARCH($N$6,ISBLANK(INDEX('fba_libretro 0.2.97.39'!$F$2:$F$4375,$A170))))))+IF($B$3=$A$4,TRUE,IF($B$3=$B$4,TRUE,IF(AND($B$3=$C$4,INDEX('fba_libretro 0.2.97.39'!$G$2:$G$4375,$A170)&lt;&gt;"neogeo"),TRUE,SUMPRODUCT(--ISNUMBER(SEARCH($O$6,INDEX('fba_libretro 0.2.97.39'!$G$2:$G$4375,$A170)))))))&gt;2,INDEX('fba_libretro 0.2.97.39'!$A$2:$A$4375,$A170),"")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IF(SUMPRODUCT(--ISNUMBER(SEARCH($I$6:$M$6,INDEX('fba_libretro 0.2.97.39'!$C$2:$E$4375,$A$9:$A$4382,$J$1))))+IF($N$6=FALSE,TRUE,SUMPRODUCT(--ISNUMBER(SEARCH($N$6,ISBLANK(INDEX('fba_libretro 0.2.97.39'!$F$2:$F$4375,$A171))))))+IF($B$3=$A$4,TRUE,IF($B$3=$B$4,TRUE,IF(AND($B$3=$C$4,INDEX('fba_libretro 0.2.97.39'!$G$2:$G$4375,$A171)&lt;&gt;"neogeo"),TRUE,SUMPRODUCT(--ISNUMBER(SEARCH($O$6,INDEX('fba_libretro 0.2.97.39'!$G$2:$G$4375,$A171)))))))&gt;2,INDEX('fba_libretro 0.2.97.39'!$A$2:$A$4375,$A171),"")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IF(SUMPRODUCT(--ISNUMBER(SEARCH($I$6:$M$6,INDEX('fba_libretro 0.2.97.39'!$C$2:$E$4375,$A$9:$A$4382,$J$1))))+IF($N$6=FALSE,TRUE,SUMPRODUCT(--ISNUMBER(SEARCH($N$6,ISBLANK(INDEX('fba_libretro 0.2.97.39'!$F$2:$F$4375,$A172))))))+IF($B$3=$A$4,TRUE,IF($B$3=$B$4,TRUE,IF(AND($B$3=$C$4,INDEX('fba_libretro 0.2.97.39'!$G$2:$G$4375,$A172)&lt;&gt;"neogeo"),TRUE,SUMPRODUCT(--ISNUMBER(SEARCH($O$6,INDEX('fba_libretro 0.2.97.39'!$G$2:$G$4375,$A172)))))))&gt;2,INDEX('fba_libretro 0.2.97.39'!$A$2:$A$4375,$A172),"")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IF(SUMPRODUCT(--ISNUMBER(SEARCH($I$6:$M$6,INDEX('fba_libretro 0.2.97.39'!$C$2:$E$4375,$A$9:$A$4382,$J$1))))+IF($N$6=FALSE,TRUE,SUMPRODUCT(--ISNUMBER(SEARCH($N$6,ISBLANK(INDEX('fba_libretro 0.2.97.39'!$F$2:$F$4375,$A173))))))+IF($B$3=$A$4,TRUE,IF($B$3=$B$4,TRUE,IF(AND($B$3=$C$4,INDEX('fba_libretro 0.2.97.39'!$G$2:$G$4375,$A173)&lt;&gt;"neogeo"),TRUE,SUMPRODUCT(--ISNUMBER(SEARCH($O$6,INDEX('fba_libretro 0.2.97.39'!$G$2:$G$4375,$A173)))))))&gt;2,INDEX('fba_libretro 0.2.97.39'!$A$2:$A$4375,$A173),"")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IF(SUMPRODUCT(--ISNUMBER(SEARCH($I$6:$M$6,INDEX('fba_libretro 0.2.97.39'!$C$2:$E$4375,$A$9:$A$4382,$J$1))))+IF($N$6=FALSE,TRUE,SUMPRODUCT(--ISNUMBER(SEARCH($N$6,ISBLANK(INDEX('fba_libretro 0.2.97.39'!$F$2:$F$4375,$A174))))))+IF($B$3=$A$4,TRUE,IF($B$3=$B$4,TRUE,IF(AND($B$3=$C$4,INDEX('fba_libretro 0.2.97.39'!$G$2:$G$4375,$A174)&lt;&gt;"neogeo"),TRUE,SUMPRODUCT(--ISNUMBER(SEARCH($O$6,INDEX('fba_libretro 0.2.97.39'!$G$2:$G$4375,$A174)))))))&gt;2,INDEX('fba_libretro 0.2.97.39'!$A$2:$A$4375,$A174),"")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IF(SUMPRODUCT(--ISNUMBER(SEARCH($I$6:$M$6,INDEX('fba_libretro 0.2.97.39'!$C$2:$E$4375,$A$9:$A$4382,$J$1))))+IF($N$6=FALSE,TRUE,SUMPRODUCT(--ISNUMBER(SEARCH($N$6,ISBLANK(INDEX('fba_libretro 0.2.97.39'!$F$2:$F$4375,$A175))))))+IF($B$3=$A$4,TRUE,IF($B$3=$B$4,TRUE,IF(AND($B$3=$C$4,INDEX('fba_libretro 0.2.97.39'!$G$2:$G$4375,$A175)&lt;&gt;"neogeo"),TRUE,SUMPRODUCT(--ISNUMBER(SEARCH($O$6,INDEX('fba_libretro 0.2.97.39'!$G$2:$G$4375,$A175)))))))&gt;2,INDEX('fba_libretro 0.2.97.39'!$A$2:$A$4375,$A175),"")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IF(SUMPRODUCT(--ISNUMBER(SEARCH($I$6:$M$6,INDEX('fba_libretro 0.2.97.39'!$C$2:$E$4375,$A$9:$A$4382,$J$1))))+IF($N$6=FALSE,TRUE,SUMPRODUCT(--ISNUMBER(SEARCH($N$6,ISBLANK(INDEX('fba_libretro 0.2.97.39'!$F$2:$F$4375,$A176))))))+IF($B$3=$A$4,TRUE,IF($B$3=$B$4,TRUE,IF(AND($B$3=$C$4,INDEX('fba_libretro 0.2.97.39'!$G$2:$G$4375,$A176)&lt;&gt;"neogeo"),TRUE,SUMPRODUCT(--ISNUMBER(SEARCH($O$6,INDEX('fba_libretro 0.2.97.39'!$G$2:$G$4375,$A176)))))))&gt;2,INDEX('fba_libretro 0.2.97.39'!$A$2:$A$4375,$A176),"")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IF(SUMPRODUCT(--ISNUMBER(SEARCH($I$6:$M$6,INDEX('fba_libretro 0.2.97.39'!$C$2:$E$4375,$A$9:$A$4382,$J$1))))+IF($N$6=FALSE,TRUE,SUMPRODUCT(--ISNUMBER(SEARCH($N$6,ISBLANK(INDEX('fba_libretro 0.2.97.39'!$F$2:$F$4375,$A177))))))+IF($B$3=$A$4,TRUE,IF($B$3=$B$4,TRUE,IF(AND($B$3=$C$4,INDEX('fba_libretro 0.2.97.39'!$G$2:$G$4375,$A177)&lt;&gt;"neogeo"),TRUE,SUMPRODUCT(--ISNUMBER(SEARCH($O$6,INDEX('fba_libretro 0.2.97.39'!$G$2:$G$4375,$A177)))))))&gt;2,INDEX('fba_libretro 0.2.97.39'!$A$2:$A$4375,$A177),"")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IF(SUMPRODUCT(--ISNUMBER(SEARCH($I$6:$M$6,INDEX('fba_libretro 0.2.97.39'!$C$2:$E$4375,$A$9:$A$4382,$J$1))))+IF($N$6=FALSE,TRUE,SUMPRODUCT(--ISNUMBER(SEARCH($N$6,ISBLANK(INDEX('fba_libretro 0.2.97.39'!$F$2:$F$4375,$A178))))))+IF($B$3=$A$4,TRUE,IF($B$3=$B$4,TRUE,IF(AND($B$3=$C$4,INDEX('fba_libretro 0.2.97.39'!$G$2:$G$4375,$A178)&lt;&gt;"neogeo"),TRUE,SUMPRODUCT(--ISNUMBER(SEARCH($O$6,INDEX('fba_libretro 0.2.97.39'!$G$2:$G$4375,$A178)))))))&gt;2,INDEX('fba_libretro 0.2.97.39'!$A$2:$A$4375,$A178),"")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IF(SUMPRODUCT(--ISNUMBER(SEARCH($I$6:$M$6,INDEX('fba_libretro 0.2.97.39'!$C$2:$E$4375,$A$9:$A$4382,$J$1))))+IF($N$6=FALSE,TRUE,SUMPRODUCT(--ISNUMBER(SEARCH($N$6,ISBLANK(INDEX('fba_libretro 0.2.97.39'!$F$2:$F$4375,$A179))))))+IF($B$3=$A$4,TRUE,IF($B$3=$B$4,TRUE,IF(AND($B$3=$C$4,INDEX('fba_libretro 0.2.97.39'!$G$2:$G$4375,$A179)&lt;&gt;"neogeo"),TRUE,SUMPRODUCT(--ISNUMBER(SEARCH($O$6,INDEX('fba_libretro 0.2.97.39'!$G$2:$G$4375,$A179)))))))&gt;2,INDEX('fba_libretro 0.2.97.39'!$A$2:$A$4375,$A179),"")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IF(SUMPRODUCT(--ISNUMBER(SEARCH($I$6:$M$6,INDEX('fba_libretro 0.2.97.39'!$C$2:$E$4375,$A$9:$A$4382,$J$1))))+IF($N$6=FALSE,TRUE,SUMPRODUCT(--ISNUMBER(SEARCH($N$6,ISBLANK(INDEX('fba_libretro 0.2.97.39'!$F$2:$F$4375,$A180))))))+IF($B$3=$A$4,TRUE,IF($B$3=$B$4,TRUE,IF(AND($B$3=$C$4,INDEX('fba_libretro 0.2.97.39'!$G$2:$G$4375,$A180)&lt;&gt;"neogeo"),TRUE,SUMPRODUCT(--ISNUMBER(SEARCH($O$6,INDEX('fba_libretro 0.2.97.39'!$G$2:$G$4375,$A180)))))))&gt;2,INDEX('fba_libretro 0.2.97.39'!$A$2:$A$4375,$A180),"")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IF(SUMPRODUCT(--ISNUMBER(SEARCH($I$6:$M$6,INDEX('fba_libretro 0.2.97.39'!$C$2:$E$4375,$A$9:$A$4382,$J$1))))+IF($N$6=FALSE,TRUE,SUMPRODUCT(--ISNUMBER(SEARCH($N$6,ISBLANK(INDEX('fba_libretro 0.2.97.39'!$F$2:$F$4375,$A181))))))+IF($B$3=$A$4,TRUE,IF($B$3=$B$4,TRUE,IF(AND($B$3=$C$4,INDEX('fba_libretro 0.2.97.39'!$G$2:$G$4375,$A181)&lt;&gt;"neogeo"),TRUE,SUMPRODUCT(--ISNUMBER(SEARCH($O$6,INDEX('fba_libretro 0.2.97.39'!$G$2:$G$4375,$A181)))))))&gt;2,INDEX('fba_libretro 0.2.97.39'!$A$2:$A$4375,$A181),"")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IF(SUMPRODUCT(--ISNUMBER(SEARCH($I$6:$M$6,INDEX('fba_libretro 0.2.97.39'!$C$2:$E$4375,$A$9:$A$4382,$J$1))))+IF($N$6=FALSE,TRUE,SUMPRODUCT(--ISNUMBER(SEARCH($N$6,ISBLANK(INDEX('fba_libretro 0.2.97.39'!$F$2:$F$4375,$A182))))))+IF($B$3=$A$4,TRUE,IF($B$3=$B$4,TRUE,IF(AND($B$3=$C$4,INDEX('fba_libretro 0.2.97.39'!$G$2:$G$4375,$A182)&lt;&gt;"neogeo"),TRUE,SUMPRODUCT(--ISNUMBER(SEARCH($O$6,INDEX('fba_libretro 0.2.97.39'!$G$2:$G$4375,$A182)))))))&gt;2,INDEX('fba_libretro 0.2.97.39'!$A$2:$A$4375,$A182),"")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IF(SUMPRODUCT(--ISNUMBER(SEARCH($I$6:$M$6,INDEX('fba_libretro 0.2.97.39'!$C$2:$E$4375,$A$9:$A$4382,$J$1))))+IF($N$6=FALSE,TRUE,SUMPRODUCT(--ISNUMBER(SEARCH($N$6,ISBLANK(INDEX('fba_libretro 0.2.97.39'!$F$2:$F$4375,$A183))))))+IF($B$3=$A$4,TRUE,IF($B$3=$B$4,TRUE,IF(AND($B$3=$C$4,INDEX('fba_libretro 0.2.97.39'!$G$2:$G$4375,$A183)&lt;&gt;"neogeo"),TRUE,SUMPRODUCT(--ISNUMBER(SEARCH($O$6,INDEX('fba_libretro 0.2.97.39'!$G$2:$G$4375,$A183)))))))&gt;2,INDEX('fba_libretro 0.2.97.39'!$A$2:$A$4375,$A183),"")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IF(SUMPRODUCT(--ISNUMBER(SEARCH($I$6:$M$6,INDEX('fba_libretro 0.2.97.39'!$C$2:$E$4375,$A$9:$A$4382,$J$1))))+IF($N$6=FALSE,TRUE,SUMPRODUCT(--ISNUMBER(SEARCH($N$6,ISBLANK(INDEX('fba_libretro 0.2.97.39'!$F$2:$F$4375,$A184))))))+IF($B$3=$A$4,TRUE,IF($B$3=$B$4,TRUE,IF(AND($B$3=$C$4,INDEX('fba_libretro 0.2.97.39'!$G$2:$G$4375,$A184)&lt;&gt;"neogeo"),TRUE,SUMPRODUCT(--ISNUMBER(SEARCH($O$6,INDEX('fba_libretro 0.2.97.39'!$G$2:$G$4375,$A184)))))))&gt;2,INDEX('fba_libretro 0.2.97.39'!$A$2:$A$4375,$A184),"")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IF(SUMPRODUCT(--ISNUMBER(SEARCH($I$6:$M$6,INDEX('fba_libretro 0.2.97.39'!$C$2:$E$4375,$A$9:$A$4382,$J$1))))+IF($N$6=FALSE,TRUE,SUMPRODUCT(--ISNUMBER(SEARCH($N$6,ISBLANK(INDEX('fba_libretro 0.2.97.39'!$F$2:$F$4375,$A185))))))+IF($B$3=$A$4,TRUE,IF($B$3=$B$4,TRUE,IF(AND($B$3=$C$4,INDEX('fba_libretro 0.2.97.39'!$G$2:$G$4375,$A185)&lt;&gt;"neogeo"),TRUE,SUMPRODUCT(--ISNUMBER(SEARCH($O$6,INDEX('fba_libretro 0.2.97.39'!$G$2:$G$4375,$A185)))))))&gt;2,INDEX('fba_libretro 0.2.97.39'!$A$2:$A$4375,$A185),"")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IF(SUMPRODUCT(--ISNUMBER(SEARCH($I$6:$M$6,INDEX('fba_libretro 0.2.97.39'!$C$2:$E$4375,$A$9:$A$4382,$J$1))))+IF($N$6=FALSE,TRUE,SUMPRODUCT(--ISNUMBER(SEARCH($N$6,ISBLANK(INDEX('fba_libretro 0.2.97.39'!$F$2:$F$4375,$A186))))))+IF($B$3=$A$4,TRUE,IF($B$3=$B$4,TRUE,IF(AND($B$3=$C$4,INDEX('fba_libretro 0.2.97.39'!$G$2:$G$4375,$A186)&lt;&gt;"neogeo"),TRUE,SUMPRODUCT(--ISNUMBER(SEARCH($O$6,INDEX('fba_libretro 0.2.97.39'!$G$2:$G$4375,$A186)))))))&gt;2,INDEX('fba_libretro 0.2.97.39'!$A$2:$A$4375,$A186),"")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IF(SUMPRODUCT(--ISNUMBER(SEARCH($I$6:$M$6,INDEX('fba_libretro 0.2.97.39'!$C$2:$E$4375,$A$9:$A$4382,$J$1))))+IF($N$6=FALSE,TRUE,SUMPRODUCT(--ISNUMBER(SEARCH($N$6,ISBLANK(INDEX('fba_libretro 0.2.97.39'!$F$2:$F$4375,$A187))))))+IF($B$3=$A$4,TRUE,IF($B$3=$B$4,TRUE,IF(AND($B$3=$C$4,INDEX('fba_libretro 0.2.97.39'!$G$2:$G$4375,$A187)&lt;&gt;"neogeo"),TRUE,SUMPRODUCT(--ISNUMBER(SEARCH($O$6,INDEX('fba_libretro 0.2.97.39'!$G$2:$G$4375,$A187)))))))&gt;2,INDEX('fba_libretro 0.2.97.39'!$A$2:$A$4375,$A187),"")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IF(SUMPRODUCT(--ISNUMBER(SEARCH($I$6:$M$6,INDEX('fba_libretro 0.2.97.39'!$C$2:$E$4375,$A$9:$A$4382,$J$1))))+IF($N$6=FALSE,TRUE,SUMPRODUCT(--ISNUMBER(SEARCH($N$6,ISBLANK(INDEX('fba_libretro 0.2.97.39'!$F$2:$F$4375,$A188))))))+IF($B$3=$A$4,TRUE,IF($B$3=$B$4,TRUE,IF(AND($B$3=$C$4,INDEX('fba_libretro 0.2.97.39'!$G$2:$G$4375,$A188)&lt;&gt;"neogeo"),TRUE,SUMPRODUCT(--ISNUMBER(SEARCH($O$6,INDEX('fba_libretro 0.2.97.39'!$G$2:$G$4375,$A188)))))))&gt;2,INDEX('fba_libretro 0.2.97.39'!$A$2:$A$4375,$A188),"")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IF(SUMPRODUCT(--ISNUMBER(SEARCH($I$6:$M$6,INDEX('fba_libretro 0.2.97.39'!$C$2:$E$4375,$A$9:$A$4382,$J$1))))+IF($N$6=FALSE,TRUE,SUMPRODUCT(--ISNUMBER(SEARCH($N$6,ISBLANK(INDEX('fba_libretro 0.2.97.39'!$F$2:$F$4375,$A189))))))+IF($B$3=$A$4,TRUE,IF($B$3=$B$4,TRUE,IF(AND($B$3=$C$4,INDEX('fba_libretro 0.2.97.39'!$G$2:$G$4375,$A189)&lt;&gt;"neogeo"),TRUE,SUMPRODUCT(--ISNUMBER(SEARCH($O$6,INDEX('fba_libretro 0.2.97.39'!$G$2:$G$4375,$A189)))))))&gt;2,INDEX('fba_libretro 0.2.97.39'!$A$2:$A$4375,$A189),"")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IF(SUMPRODUCT(--ISNUMBER(SEARCH($I$6:$M$6,INDEX('fba_libretro 0.2.97.39'!$C$2:$E$4375,$A$9:$A$4382,$J$1))))+IF($N$6=FALSE,TRUE,SUMPRODUCT(--ISNUMBER(SEARCH($N$6,ISBLANK(INDEX('fba_libretro 0.2.97.39'!$F$2:$F$4375,$A190))))))+IF($B$3=$A$4,TRUE,IF($B$3=$B$4,TRUE,IF(AND($B$3=$C$4,INDEX('fba_libretro 0.2.97.39'!$G$2:$G$4375,$A190)&lt;&gt;"neogeo"),TRUE,SUMPRODUCT(--ISNUMBER(SEARCH($O$6,INDEX('fba_libretro 0.2.97.39'!$G$2:$G$4375,$A190)))))))&gt;2,INDEX('fba_libretro 0.2.97.39'!$A$2:$A$4375,$A190),"")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IF(SUMPRODUCT(--ISNUMBER(SEARCH($I$6:$M$6,INDEX('fba_libretro 0.2.97.39'!$C$2:$E$4375,$A$9:$A$4382,$J$1))))+IF($N$6=FALSE,TRUE,SUMPRODUCT(--ISNUMBER(SEARCH($N$6,ISBLANK(INDEX('fba_libretro 0.2.97.39'!$F$2:$F$4375,$A191))))))+IF($B$3=$A$4,TRUE,IF($B$3=$B$4,TRUE,IF(AND($B$3=$C$4,INDEX('fba_libretro 0.2.97.39'!$G$2:$G$4375,$A191)&lt;&gt;"neogeo"),TRUE,SUMPRODUCT(--ISNUMBER(SEARCH($O$6,INDEX('fba_libretro 0.2.97.39'!$G$2:$G$4375,$A191)))))))&gt;2,INDEX('fba_libretro 0.2.97.39'!$A$2:$A$4375,$A191),"")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IF(SUMPRODUCT(--ISNUMBER(SEARCH($I$6:$M$6,INDEX('fba_libretro 0.2.97.39'!$C$2:$E$4375,$A$9:$A$4382,$J$1))))+IF($N$6=FALSE,TRUE,SUMPRODUCT(--ISNUMBER(SEARCH($N$6,ISBLANK(INDEX('fba_libretro 0.2.97.39'!$F$2:$F$4375,$A192))))))+IF($B$3=$A$4,TRUE,IF($B$3=$B$4,TRUE,IF(AND($B$3=$C$4,INDEX('fba_libretro 0.2.97.39'!$G$2:$G$4375,$A192)&lt;&gt;"neogeo"),TRUE,SUMPRODUCT(--ISNUMBER(SEARCH($O$6,INDEX('fba_libretro 0.2.97.39'!$G$2:$G$4375,$A192)))))))&gt;2,INDEX('fba_libretro 0.2.97.39'!$A$2:$A$4375,$A192),"")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IF(SUMPRODUCT(--ISNUMBER(SEARCH($I$6:$M$6,INDEX('fba_libretro 0.2.97.39'!$C$2:$E$4375,$A$9:$A$4382,$J$1))))+IF($N$6=FALSE,TRUE,SUMPRODUCT(--ISNUMBER(SEARCH($N$6,ISBLANK(INDEX('fba_libretro 0.2.97.39'!$F$2:$F$4375,$A193))))))+IF($B$3=$A$4,TRUE,IF($B$3=$B$4,TRUE,IF(AND($B$3=$C$4,INDEX('fba_libretro 0.2.97.39'!$G$2:$G$4375,$A193)&lt;&gt;"neogeo"),TRUE,SUMPRODUCT(--ISNUMBER(SEARCH($O$6,INDEX('fba_libretro 0.2.97.39'!$G$2:$G$4375,$A193)))))))&gt;2,INDEX('fba_libretro 0.2.97.39'!$A$2:$A$4375,$A193),"")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IF(SUMPRODUCT(--ISNUMBER(SEARCH($I$6:$M$6,INDEX('fba_libretro 0.2.97.39'!$C$2:$E$4375,$A$9:$A$4382,$J$1))))+IF($N$6=FALSE,TRUE,SUMPRODUCT(--ISNUMBER(SEARCH($N$6,ISBLANK(INDEX('fba_libretro 0.2.97.39'!$F$2:$F$4375,$A194))))))+IF($B$3=$A$4,TRUE,IF($B$3=$B$4,TRUE,IF(AND($B$3=$C$4,INDEX('fba_libretro 0.2.97.39'!$G$2:$G$4375,$A194)&lt;&gt;"neogeo"),TRUE,SUMPRODUCT(--ISNUMBER(SEARCH($O$6,INDEX('fba_libretro 0.2.97.39'!$G$2:$G$4375,$A194)))))))&gt;2,INDEX('fba_libretro 0.2.97.39'!$A$2:$A$4375,$A194),"")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IF(SUMPRODUCT(--ISNUMBER(SEARCH($I$6:$M$6,INDEX('fba_libretro 0.2.97.39'!$C$2:$E$4375,$A$9:$A$4382,$J$1))))+IF($N$6=FALSE,TRUE,SUMPRODUCT(--ISNUMBER(SEARCH($N$6,ISBLANK(INDEX('fba_libretro 0.2.97.39'!$F$2:$F$4375,$A195))))))+IF($B$3=$A$4,TRUE,IF($B$3=$B$4,TRUE,IF(AND($B$3=$C$4,INDEX('fba_libretro 0.2.97.39'!$G$2:$G$4375,$A195)&lt;&gt;"neogeo"),TRUE,SUMPRODUCT(--ISNUMBER(SEARCH($O$6,INDEX('fba_libretro 0.2.97.39'!$G$2:$G$4375,$A195)))))))&gt;2,INDEX('fba_libretro 0.2.97.39'!$A$2:$A$4375,$A195),"")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IF(SUMPRODUCT(--ISNUMBER(SEARCH($I$6:$M$6,INDEX('fba_libretro 0.2.97.39'!$C$2:$E$4375,$A$9:$A$4382,$J$1))))+IF($N$6=FALSE,TRUE,SUMPRODUCT(--ISNUMBER(SEARCH($N$6,ISBLANK(INDEX('fba_libretro 0.2.97.39'!$F$2:$F$4375,$A196))))))+IF($B$3=$A$4,TRUE,IF($B$3=$B$4,TRUE,IF(AND($B$3=$C$4,INDEX('fba_libretro 0.2.97.39'!$G$2:$G$4375,$A196)&lt;&gt;"neogeo"),TRUE,SUMPRODUCT(--ISNUMBER(SEARCH($O$6,INDEX('fba_libretro 0.2.97.39'!$G$2:$G$4375,$A196)))))))&gt;2,INDEX('fba_libretro 0.2.97.39'!$A$2:$A$4375,$A196),"")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IF(SUMPRODUCT(--ISNUMBER(SEARCH($I$6:$M$6,INDEX('fba_libretro 0.2.97.39'!$C$2:$E$4375,$A$9:$A$4382,$J$1))))+IF($N$6=FALSE,TRUE,SUMPRODUCT(--ISNUMBER(SEARCH($N$6,ISBLANK(INDEX('fba_libretro 0.2.97.39'!$F$2:$F$4375,$A197))))))+IF($B$3=$A$4,TRUE,IF($B$3=$B$4,TRUE,IF(AND($B$3=$C$4,INDEX('fba_libretro 0.2.97.39'!$G$2:$G$4375,$A197)&lt;&gt;"neogeo"),TRUE,SUMPRODUCT(--ISNUMBER(SEARCH($O$6,INDEX('fba_libretro 0.2.97.39'!$G$2:$G$4375,$A197)))))))&gt;2,INDEX('fba_libretro 0.2.97.39'!$A$2:$A$4375,$A197),"")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IF(SUMPRODUCT(--ISNUMBER(SEARCH($I$6:$M$6,INDEX('fba_libretro 0.2.97.39'!$C$2:$E$4375,$A$9:$A$4382,$J$1))))+IF($N$6=FALSE,TRUE,SUMPRODUCT(--ISNUMBER(SEARCH($N$6,ISBLANK(INDEX('fba_libretro 0.2.97.39'!$F$2:$F$4375,$A198))))))+IF($B$3=$A$4,TRUE,IF($B$3=$B$4,TRUE,IF(AND($B$3=$C$4,INDEX('fba_libretro 0.2.97.39'!$G$2:$G$4375,$A198)&lt;&gt;"neogeo"),TRUE,SUMPRODUCT(--ISNUMBER(SEARCH($O$6,INDEX('fba_libretro 0.2.97.39'!$G$2:$G$4375,$A198)))))))&gt;2,INDEX('fba_libretro 0.2.97.39'!$A$2:$A$4375,$A198),"")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IF(SUMPRODUCT(--ISNUMBER(SEARCH($I$6:$M$6,INDEX('fba_libretro 0.2.97.39'!$C$2:$E$4375,$A$9:$A$4382,$J$1))))+IF($N$6=FALSE,TRUE,SUMPRODUCT(--ISNUMBER(SEARCH($N$6,ISBLANK(INDEX('fba_libretro 0.2.97.39'!$F$2:$F$4375,$A199))))))+IF($B$3=$A$4,TRUE,IF($B$3=$B$4,TRUE,IF(AND($B$3=$C$4,INDEX('fba_libretro 0.2.97.39'!$G$2:$G$4375,$A199)&lt;&gt;"neogeo"),TRUE,SUMPRODUCT(--ISNUMBER(SEARCH($O$6,INDEX('fba_libretro 0.2.97.39'!$G$2:$G$4375,$A199)))))))&gt;2,INDEX('fba_libretro 0.2.97.39'!$A$2:$A$4375,$A199),"")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IF(SUMPRODUCT(--ISNUMBER(SEARCH($I$6:$M$6,INDEX('fba_libretro 0.2.97.39'!$C$2:$E$4375,$A$9:$A$4382,$J$1))))+IF($N$6=FALSE,TRUE,SUMPRODUCT(--ISNUMBER(SEARCH($N$6,ISBLANK(INDEX('fba_libretro 0.2.97.39'!$F$2:$F$4375,$A200))))))+IF($B$3=$A$4,TRUE,IF($B$3=$B$4,TRUE,IF(AND($B$3=$C$4,INDEX('fba_libretro 0.2.97.39'!$G$2:$G$4375,$A200)&lt;&gt;"neogeo"),TRUE,SUMPRODUCT(--ISNUMBER(SEARCH($O$6,INDEX('fba_libretro 0.2.97.39'!$G$2:$G$4375,$A200)))))))&gt;2,INDEX('fba_libretro 0.2.97.39'!$A$2:$A$4375,$A200),"")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IF(SUMPRODUCT(--ISNUMBER(SEARCH($I$6:$M$6,INDEX('fba_libretro 0.2.97.39'!$C$2:$E$4375,$A$9:$A$4382,$J$1))))+IF($N$6=FALSE,TRUE,SUMPRODUCT(--ISNUMBER(SEARCH($N$6,ISBLANK(INDEX('fba_libretro 0.2.97.39'!$F$2:$F$4375,$A201))))))+IF($B$3=$A$4,TRUE,IF($B$3=$B$4,TRUE,IF(AND($B$3=$C$4,INDEX('fba_libretro 0.2.97.39'!$G$2:$G$4375,$A201)&lt;&gt;"neogeo"),TRUE,SUMPRODUCT(--ISNUMBER(SEARCH($O$6,INDEX('fba_libretro 0.2.97.39'!$G$2:$G$4375,$A201)))))))&gt;2,INDEX('fba_libretro 0.2.97.39'!$A$2:$A$4375,$A201),"")</f>
        <v/>
      </c>
      <c r="E201" s="24" t="str">
        <f ca="1">IF(F201&lt;&gt;"",MAX($E$9:$E200)+1,"")</f>
        <v/>
      </c>
      <c r="F201" s="20" t="str">
        <f t="shared" ca="1" si="2"/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IF(SUMPRODUCT(--ISNUMBER(SEARCH($I$6:$M$6,INDEX('fba_libretro 0.2.97.39'!$C$2:$E$4375,$A$9:$A$4382,$J$1))))+IF($N$6=FALSE,TRUE,SUMPRODUCT(--ISNUMBER(SEARCH($N$6,ISBLANK(INDEX('fba_libretro 0.2.97.39'!$F$2:$F$4375,$A202))))))+IF($B$3=$A$4,TRUE,IF($B$3=$B$4,TRUE,IF(AND($B$3=$C$4,INDEX('fba_libretro 0.2.97.39'!$G$2:$G$4375,$A202)&lt;&gt;"neogeo"),TRUE,SUMPRODUCT(--ISNUMBER(SEARCH($O$6,INDEX('fba_libretro 0.2.97.39'!$G$2:$G$4375,$A202)))))))&gt;2,INDEX('fba_libretro 0.2.97.39'!$A$2:$A$4375,$A202),"")</f>
        <v/>
      </c>
      <c r="E202" s="24" t="str">
        <f ca="1">IF(F202&lt;&gt;"",MAX($E$9:$E201)+1,"")</f>
        <v/>
      </c>
      <c r="F202" s="20" t="str">
        <f t="shared" ref="F202:F265" ca="1" si="3">IFERROR(INDEX(OFFSET($C$9,0,0,COUNTA($C:$C),1),MATCH(OFFSET($A$9,0,0,COUNTA($A:$A),1),OFFSET($B$9,0,0,COUNTA($B:$B),1),0))&amp;".zip","")</f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IF(SUMPRODUCT(--ISNUMBER(SEARCH($I$6:$M$6,INDEX('fba_libretro 0.2.97.39'!$C$2:$E$4375,$A$9:$A$4382,$J$1))))+IF($N$6=FALSE,TRUE,SUMPRODUCT(--ISNUMBER(SEARCH($N$6,ISBLANK(INDEX('fba_libretro 0.2.97.39'!$F$2:$F$4375,$A203))))))+IF($B$3=$A$4,TRUE,IF($B$3=$B$4,TRUE,IF(AND($B$3=$C$4,INDEX('fba_libretro 0.2.97.39'!$G$2:$G$4375,$A203)&lt;&gt;"neogeo"),TRUE,SUMPRODUCT(--ISNUMBER(SEARCH($O$6,INDEX('fba_libretro 0.2.97.39'!$G$2:$G$4375,$A203)))))))&gt;2,INDEX('fba_libretro 0.2.97.39'!$A$2:$A$4375,$A203),"")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IF(SUMPRODUCT(--ISNUMBER(SEARCH($I$6:$M$6,INDEX('fba_libretro 0.2.97.39'!$C$2:$E$4375,$A$9:$A$4382,$J$1))))+IF($N$6=FALSE,TRUE,SUMPRODUCT(--ISNUMBER(SEARCH($N$6,ISBLANK(INDEX('fba_libretro 0.2.97.39'!$F$2:$F$4375,$A204))))))+IF($B$3=$A$4,TRUE,IF($B$3=$B$4,TRUE,IF(AND($B$3=$C$4,INDEX('fba_libretro 0.2.97.39'!$G$2:$G$4375,$A204)&lt;&gt;"neogeo"),TRUE,SUMPRODUCT(--ISNUMBER(SEARCH($O$6,INDEX('fba_libretro 0.2.97.39'!$G$2:$G$4375,$A204)))))))&gt;2,INDEX('fba_libretro 0.2.97.39'!$A$2:$A$4375,$A204),"")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IF(SUMPRODUCT(--ISNUMBER(SEARCH($I$6:$M$6,INDEX('fba_libretro 0.2.97.39'!$C$2:$E$4375,$A$9:$A$4382,$J$1))))+IF($N$6=FALSE,TRUE,SUMPRODUCT(--ISNUMBER(SEARCH($N$6,ISBLANK(INDEX('fba_libretro 0.2.97.39'!$F$2:$F$4375,$A205))))))+IF($B$3=$A$4,TRUE,IF($B$3=$B$4,TRUE,IF(AND($B$3=$C$4,INDEX('fba_libretro 0.2.97.39'!$G$2:$G$4375,$A205)&lt;&gt;"neogeo"),TRUE,SUMPRODUCT(--ISNUMBER(SEARCH($O$6,INDEX('fba_libretro 0.2.97.39'!$G$2:$G$4375,$A205)))))))&gt;2,INDEX('fba_libretro 0.2.97.39'!$A$2:$A$4375,$A205),"")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IF(SUMPRODUCT(--ISNUMBER(SEARCH($I$6:$M$6,INDEX('fba_libretro 0.2.97.39'!$C$2:$E$4375,$A$9:$A$4382,$J$1))))+IF($N$6=FALSE,TRUE,SUMPRODUCT(--ISNUMBER(SEARCH($N$6,ISBLANK(INDEX('fba_libretro 0.2.97.39'!$F$2:$F$4375,$A206))))))+IF($B$3=$A$4,TRUE,IF($B$3=$B$4,TRUE,IF(AND($B$3=$C$4,INDEX('fba_libretro 0.2.97.39'!$G$2:$G$4375,$A206)&lt;&gt;"neogeo"),TRUE,SUMPRODUCT(--ISNUMBER(SEARCH($O$6,INDEX('fba_libretro 0.2.97.39'!$G$2:$G$4375,$A206)))))))&gt;2,INDEX('fba_libretro 0.2.97.39'!$A$2:$A$4375,$A206),"")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IF(SUMPRODUCT(--ISNUMBER(SEARCH($I$6:$M$6,INDEX('fba_libretro 0.2.97.39'!$C$2:$E$4375,$A$9:$A$4382,$J$1))))+IF($N$6=FALSE,TRUE,SUMPRODUCT(--ISNUMBER(SEARCH($N$6,ISBLANK(INDEX('fba_libretro 0.2.97.39'!$F$2:$F$4375,$A207))))))+IF($B$3=$A$4,TRUE,IF($B$3=$B$4,TRUE,IF(AND($B$3=$C$4,INDEX('fba_libretro 0.2.97.39'!$G$2:$G$4375,$A207)&lt;&gt;"neogeo"),TRUE,SUMPRODUCT(--ISNUMBER(SEARCH($O$6,INDEX('fba_libretro 0.2.97.39'!$G$2:$G$4375,$A207)))))))&gt;2,INDEX('fba_libretro 0.2.97.39'!$A$2:$A$4375,$A207),"")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IF(SUMPRODUCT(--ISNUMBER(SEARCH($I$6:$M$6,INDEX('fba_libretro 0.2.97.39'!$C$2:$E$4375,$A$9:$A$4382,$J$1))))+IF($N$6=FALSE,TRUE,SUMPRODUCT(--ISNUMBER(SEARCH($N$6,ISBLANK(INDEX('fba_libretro 0.2.97.39'!$F$2:$F$4375,$A208))))))+IF($B$3=$A$4,TRUE,IF($B$3=$B$4,TRUE,IF(AND($B$3=$C$4,INDEX('fba_libretro 0.2.97.39'!$G$2:$G$4375,$A208)&lt;&gt;"neogeo"),TRUE,SUMPRODUCT(--ISNUMBER(SEARCH($O$6,INDEX('fba_libretro 0.2.97.39'!$G$2:$G$4375,$A208)))))))&gt;2,INDEX('fba_libretro 0.2.97.39'!$A$2:$A$4375,$A208),"")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IF(SUMPRODUCT(--ISNUMBER(SEARCH($I$6:$M$6,INDEX('fba_libretro 0.2.97.39'!$C$2:$E$4375,$A$9:$A$4382,$J$1))))+IF($N$6=FALSE,TRUE,SUMPRODUCT(--ISNUMBER(SEARCH($N$6,ISBLANK(INDEX('fba_libretro 0.2.97.39'!$F$2:$F$4375,$A209))))))+IF($B$3=$A$4,TRUE,IF($B$3=$B$4,TRUE,IF(AND($B$3=$C$4,INDEX('fba_libretro 0.2.97.39'!$G$2:$G$4375,$A209)&lt;&gt;"neogeo"),TRUE,SUMPRODUCT(--ISNUMBER(SEARCH($O$6,INDEX('fba_libretro 0.2.97.39'!$G$2:$G$4375,$A209)))))))&gt;2,INDEX('fba_libretro 0.2.97.39'!$A$2:$A$4375,$A209),"")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IF(SUMPRODUCT(--ISNUMBER(SEARCH($I$6:$M$6,INDEX('fba_libretro 0.2.97.39'!$C$2:$E$4375,$A$9:$A$4382,$J$1))))+IF($N$6=FALSE,TRUE,SUMPRODUCT(--ISNUMBER(SEARCH($N$6,ISBLANK(INDEX('fba_libretro 0.2.97.39'!$F$2:$F$4375,$A210))))))+IF($B$3=$A$4,TRUE,IF($B$3=$B$4,TRUE,IF(AND($B$3=$C$4,INDEX('fba_libretro 0.2.97.39'!$G$2:$G$4375,$A210)&lt;&gt;"neogeo"),TRUE,SUMPRODUCT(--ISNUMBER(SEARCH($O$6,INDEX('fba_libretro 0.2.97.39'!$G$2:$G$4375,$A210)))))))&gt;2,INDEX('fba_libretro 0.2.97.39'!$A$2:$A$4375,$A210),"")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IF(SUMPRODUCT(--ISNUMBER(SEARCH($I$6:$M$6,INDEX('fba_libretro 0.2.97.39'!$C$2:$E$4375,$A$9:$A$4382,$J$1))))+IF($N$6=FALSE,TRUE,SUMPRODUCT(--ISNUMBER(SEARCH($N$6,ISBLANK(INDEX('fba_libretro 0.2.97.39'!$F$2:$F$4375,$A211))))))+IF($B$3=$A$4,TRUE,IF($B$3=$B$4,TRUE,IF(AND($B$3=$C$4,INDEX('fba_libretro 0.2.97.39'!$G$2:$G$4375,$A211)&lt;&gt;"neogeo"),TRUE,SUMPRODUCT(--ISNUMBER(SEARCH($O$6,INDEX('fba_libretro 0.2.97.39'!$G$2:$G$4375,$A211)))))))&gt;2,INDEX('fba_libretro 0.2.97.39'!$A$2:$A$4375,$A211),"")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IF(SUMPRODUCT(--ISNUMBER(SEARCH($I$6:$M$6,INDEX('fba_libretro 0.2.97.39'!$C$2:$E$4375,$A$9:$A$4382,$J$1))))+IF($N$6=FALSE,TRUE,SUMPRODUCT(--ISNUMBER(SEARCH($N$6,ISBLANK(INDEX('fba_libretro 0.2.97.39'!$F$2:$F$4375,$A212))))))+IF($B$3=$A$4,TRUE,IF($B$3=$B$4,TRUE,IF(AND($B$3=$C$4,INDEX('fba_libretro 0.2.97.39'!$G$2:$G$4375,$A212)&lt;&gt;"neogeo"),TRUE,SUMPRODUCT(--ISNUMBER(SEARCH($O$6,INDEX('fba_libretro 0.2.97.39'!$G$2:$G$4375,$A212)))))))&gt;2,INDEX('fba_libretro 0.2.97.39'!$A$2:$A$4375,$A212),"")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IF(SUMPRODUCT(--ISNUMBER(SEARCH($I$6:$M$6,INDEX('fba_libretro 0.2.97.39'!$C$2:$E$4375,$A$9:$A$4382,$J$1))))+IF($N$6=FALSE,TRUE,SUMPRODUCT(--ISNUMBER(SEARCH($N$6,ISBLANK(INDEX('fba_libretro 0.2.97.39'!$F$2:$F$4375,$A213))))))+IF($B$3=$A$4,TRUE,IF($B$3=$B$4,TRUE,IF(AND($B$3=$C$4,INDEX('fba_libretro 0.2.97.39'!$G$2:$G$4375,$A213)&lt;&gt;"neogeo"),TRUE,SUMPRODUCT(--ISNUMBER(SEARCH($O$6,INDEX('fba_libretro 0.2.97.39'!$G$2:$G$4375,$A213)))))))&gt;2,INDEX('fba_libretro 0.2.97.39'!$A$2:$A$4375,$A213),"")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IF(SUMPRODUCT(--ISNUMBER(SEARCH($I$6:$M$6,INDEX('fba_libretro 0.2.97.39'!$C$2:$E$4375,$A$9:$A$4382,$J$1))))+IF($N$6=FALSE,TRUE,SUMPRODUCT(--ISNUMBER(SEARCH($N$6,ISBLANK(INDEX('fba_libretro 0.2.97.39'!$F$2:$F$4375,$A214))))))+IF($B$3=$A$4,TRUE,IF($B$3=$B$4,TRUE,IF(AND($B$3=$C$4,INDEX('fba_libretro 0.2.97.39'!$G$2:$G$4375,$A214)&lt;&gt;"neogeo"),TRUE,SUMPRODUCT(--ISNUMBER(SEARCH($O$6,INDEX('fba_libretro 0.2.97.39'!$G$2:$G$4375,$A214)))))))&gt;2,INDEX('fba_libretro 0.2.97.39'!$A$2:$A$4375,$A214),"")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IF(SUMPRODUCT(--ISNUMBER(SEARCH($I$6:$M$6,INDEX('fba_libretro 0.2.97.39'!$C$2:$E$4375,$A$9:$A$4382,$J$1))))+IF($N$6=FALSE,TRUE,SUMPRODUCT(--ISNUMBER(SEARCH($N$6,ISBLANK(INDEX('fba_libretro 0.2.97.39'!$F$2:$F$4375,$A215))))))+IF($B$3=$A$4,TRUE,IF($B$3=$B$4,TRUE,IF(AND($B$3=$C$4,INDEX('fba_libretro 0.2.97.39'!$G$2:$G$4375,$A215)&lt;&gt;"neogeo"),TRUE,SUMPRODUCT(--ISNUMBER(SEARCH($O$6,INDEX('fba_libretro 0.2.97.39'!$G$2:$G$4375,$A215)))))))&gt;2,INDEX('fba_libretro 0.2.97.39'!$A$2:$A$4375,$A215),"")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IF(SUMPRODUCT(--ISNUMBER(SEARCH($I$6:$M$6,INDEX('fba_libretro 0.2.97.39'!$C$2:$E$4375,$A$9:$A$4382,$J$1))))+IF($N$6=FALSE,TRUE,SUMPRODUCT(--ISNUMBER(SEARCH($N$6,ISBLANK(INDEX('fba_libretro 0.2.97.39'!$F$2:$F$4375,$A216))))))+IF($B$3=$A$4,TRUE,IF($B$3=$B$4,TRUE,IF(AND($B$3=$C$4,INDEX('fba_libretro 0.2.97.39'!$G$2:$G$4375,$A216)&lt;&gt;"neogeo"),TRUE,SUMPRODUCT(--ISNUMBER(SEARCH($O$6,INDEX('fba_libretro 0.2.97.39'!$G$2:$G$4375,$A216)))))))&gt;2,INDEX('fba_libretro 0.2.97.39'!$A$2:$A$4375,$A216),"")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IF(SUMPRODUCT(--ISNUMBER(SEARCH($I$6:$M$6,INDEX('fba_libretro 0.2.97.39'!$C$2:$E$4375,$A$9:$A$4382,$J$1))))+IF($N$6=FALSE,TRUE,SUMPRODUCT(--ISNUMBER(SEARCH($N$6,ISBLANK(INDEX('fba_libretro 0.2.97.39'!$F$2:$F$4375,$A217))))))+IF($B$3=$A$4,TRUE,IF($B$3=$B$4,TRUE,IF(AND($B$3=$C$4,INDEX('fba_libretro 0.2.97.39'!$G$2:$G$4375,$A217)&lt;&gt;"neogeo"),TRUE,SUMPRODUCT(--ISNUMBER(SEARCH($O$6,INDEX('fba_libretro 0.2.97.39'!$G$2:$G$4375,$A217)))))))&gt;2,INDEX('fba_libretro 0.2.97.39'!$A$2:$A$4375,$A217),"")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IF(SUMPRODUCT(--ISNUMBER(SEARCH($I$6:$M$6,INDEX('fba_libretro 0.2.97.39'!$C$2:$E$4375,$A$9:$A$4382,$J$1))))+IF($N$6=FALSE,TRUE,SUMPRODUCT(--ISNUMBER(SEARCH($N$6,ISBLANK(INDEX('fba_libretro 0.2.97.39'!$F$2:$F$4375,$A218))))))+IF($B$3=$A$4,TRUE,IF($B$3=$B$4,TRUE,IF(AND($B$3=$C$4,INDEX('fba_libretro 0.2.97.39'!$G$2:$G$4375,$A218)&lt;&gt;"neogeo"),TRUE,SUMPRODUCT(--ISNUMBER(SEARCH($O$6,INDEX('fba_libretro 0.2.97.39'!$G$2:$G$4375,$A218)))))))&gt;2,INDEX('fba_libretro 0.2.97.39'!$A$2:$A$4375,$A218),"")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IF(SUMPRODUCT(--ISNUMBER(SEARCH($I$6:$M$6,INDEX('fba_libretro 0.2.97.39'!$C$2:$E$4375,$A$9:$A$4382,$J$1))))+IF($N$6=FALSE,TRUE,SUMPRODUCT(--ISNUMBER(SEARCH($N$6,ISBLANK(INDEX('fba_libretro 0.2.97.39'!$F$2:$F$4375,$A219))))))+IF($B$3=$A$4,TRUE,IF($B$3=$B$4,TRUE,IF(AND($B$3=$C$4,INDEX('fba_libretro 0.2.97.39'!$G$2:$G$4375,$A219)&lt;&gt;"neogeo"),TRUE,SUMPRODUCT(--ISNUMBER(SEARCH($O$6,INDEX('fba_libretro 0.2.97.39'!$G$2:$G$4375,$A219)))))))&gt;2,INDEX('fba_libretro 0.2.97.39'!$A$2:$A$4375,$A219),"")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IF(SUMPRODUCT(--ISNUMBER(SEARCH($I$6:$M$6,INDEX('fba_libretro 0.2.97.39'!$C$2:$E$4375,$A$9:$A$4382,$J$1))))+IF($N$6=FALSE,TRUE,SUMPRODUCT(--ISNUMBER(SEARCH($N$6,ISBLANK(INDEX('fba_libretro 0.2.97.39'!$F$2:$F$4375,$A220))))))+IF($B$3=$A$4,TRUE,IF($B$3=$B$4,TRUE,IF(AND($B$3=$C$4,INDEX('fba_libretro 0.2.97.39'!$G$2:$G$4375,$A220)&lt;&gt;"neogeo"),TRUE,SUMPRODUCT(--ISNUMBER(SEARCH($O$6,INDEX('fba_libretro 0.2.97.39'!$G$2:$G$4375,$A220)))))))&gt;2,INDEX('fba_libretro 0.2.97.39'!$A$2:$A$4375,$A220),"")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IF(SUMPRODUCT(--ISNUMBER(SEARCH($I$6:$M$6,INDEX('fba_libretro 0.2.97.39'!$C$2:$E$4375,$A$9:$A$4382,$J$1))))+IF($N$6=FALSE,TRUE,SUMPRODUCT(--ISNUMBER(SEARCH($N$6,ISBLANK(INDEX('fba_libretro 0.2.97.39'!$F$2:$F$4375,$A221))))))+IF($B$3=$A$4,TRUE,IF($B$3=$B$4,TRUE,IF(AND($B$3=$C$4,INDEX('fba_libretro 0.2.97.39'!$G$2:$G$4375,$A221)&lt;&gt;"neogeo"),TRUE,SUMPRODUCT(--ISNUMBER(SEARCH($O$6,INDEX('fba_libretro 0.2.97.39'!$G$2:$G$4375,$A221)))))))&gt;2,INDEX('fba_libretro 0.2.97.39'!$A$2:$A$4375,$A221),"")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IF(SUMPRODUCT(--ISNUMBER(SEARCH($I$6:$M$6,INDEX('fba_libretro 0.2.97.39'!$C$2:$E$4375,$A$9:$A$4382,$J$1))))+IF($N$6=FALSE,TRUE,SUMPRODUCT(--ISNUMBER(SEARCH($N$6,ISBLANK(INDEX('fba_libretro 0.2.97.39'!$F$2:$F$4375,$A222))))))+IF($B$3=$A$4,TRUE,IF($B$3=$B$4,TRUE,IF(AND($B$3=$C$4,INDEX('fba_libretro 0.2.97.39'!$G$2:$G$4375,$A222)&lt;&gt;"neogeo"),TRUE,SUMPRODUCT(--ISNUMBER(SEARCH($O$6,INDEX('fba_libretro 0.2.97.39'!$G$2:$G$4375,$A222)))))))&gt;2,INDEX('fba_libretro 0.2.97.39'!$A$2:$A$4375,$A222),"")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IF(SUMPRODUCT(--ISNUMBER(SEARCH($I$6:$M$6,INDEX('fba_libretro 0.2.97.39'!$C$2:$E$4375,$A$9:$A$4382,$J$1))))+IF($N$6=FALSE,TRUE,SUMPRODUCT(--ISNUMBER(SEARCH($N$6,ISBLANK(INDEX('fba_libretro 0.2.97.39'!$F$2:$F$4375,$A223))))))+IF($B$3=$A$4,TRUE,IF($B$3=$B$4,TRUE,IF(AND($B$3=$C$4,INDEX('fba_libretro 0.2.97.39'!$G$2:$G$4375,$A223)&lt;&gt;"neogeo"),TRUE,SUMPRODUCT(--ISNUMBER(SEARCH($O$6,INDEX('fba_libretro 0.2.97.39'!$G$2:$G$4375,$A223)))))))&gt;2,INDEX('fba_libretro 0.2.97.39'!$A$2:$A$4375,$A223),"")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IF(SUMPRODUCT(--ISNUMBER(SEARCH($I$6:$M$6,INDEX('fba_libretro 0.2.97.39'!$C$2:$E$4375,$A$9:$A$4382,$J$1))))+IF($N$6=FALSE,TRUE,SUMPRODUCT(--ISNUMBER(SEARCH($N$6,ISBLANK(INDEX('fba_libretro 0.2.97.39'!$F$2:$F$4375,$A224))))))+IF($B$3=$A$4,TRUE,IF($B$3=$B$4,TRUE,IF(AND($B$3=$C$4,INDEX('fba_libretro 0.2.97.39'!$G$2:$G$4375,$A224)&lt;&gt;"neogeo"),TRUE,SUMPRODUCT(--ISNUMBER(SEARCH($O$6,INDEX('fba_libretro 0.2.97.39'!$G$2:$G$4375,$A224)))))))&gt;2,INDEX('fba_libretro 0.2.97.39'!$A$2:$A$4375,$A224),"")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IF(SUMPRODUCT(--ISNUMBER(SEARCH($I$6:$M$6,INDEX('fba_libretro 0.2.97.39'!$C$2:$E$4375,$A$9:$A$4382,$J$1))))+IF($N$6=FALSE,TRUE,SUMPRODUCT(--ISNUMBER(SEARCH($N$6,ISBLANK(INDEX('fba_libretro 0.2.97.39'!$F$2:$F$4375,$A225))))))+IF($B$3=$A$4,TRUE,IF($B$3=$B$4,TRUE,IF(AND($B$3=$C$4,INDEX('fba_libretro 0.2.97.39'!$G$2:$G$4375,$A225)&lt;&gt;"neogeo"),TRUE,SUMPRODUCT(--ISNUMBER(SEARCH($O$6,INDEX('fba_libretro 0.2.97.39'!$G$2:$G$4375,$A225)))))))&gt;2,INDEX('fba_libretro 0.2.97.39'!$A$2:$A$4375,$A225),"")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IF(SUMPRODUCT(--ISNUMBER(SEARCH($I$6:$M$6,INDEX('fba_libretro 0.2.97.39'!$C$2:$E$4375,$A$9:$A$4382,$J$1))))+IF($N$6=FALSE,TRUE,SUMPRODUCT(--ISNUMBER(SEARCH($N$6,ISBLANK(INDEX('fba_libretro 0.2.97.39'!$F$2:$F$4375,$A226))))))+IF($B$3=$A$4,TRUE,IF($B$3=$B$4,TRUE,IF(AND($B$3=$C$4,INDEX('fba_libretro 0.2.97.39'!$G$2:$G$4375,$A226)&lt;&gt;"neogeo"),TRUE,SUMPRODUCT(--ISNUMBER(SEARCH($O$6,INDEX('fba_libretro 0.2.97.39'!$G$2:$G$4375,$A226)))))))&gt;2,INDEX('fba_libretro 0.2.97.39'!$A$2:$A$4375,$A226),"")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IF(SUMPRODUCT(--ISNUMBER(SEARCH($I$6:$M$6,INDEX('fba_libretro 0.2.97.39'!$C$2:$E$4375,$A$9:$A$4382,$J$1))))+IF($N$6=FALSE,TRUE,SUMPRODUCT(--ISNUMBER(SEARCH($N$6,ISBLANK(INDEX('fba_libretro 0.2.97.39'!$F$2:$F$4375,$A227))))))+IF($B$3=$A$4,TRUE,IF($B$3=$B$4,TRUE,IF(AND($B$3=$C$4,INDEX('fba_libretro 0.2.97.39'!$G$2:$G$4375,$A227)&lt;&gt;"neogeo"),TRUE,SUMPRODUCT(--ISNUMBER(SEARCH($O$6,INDEX('fba_libretro 0.2.97.39'!$G$2:$G$4375,$A227)))))))&gt;2,INDEX('fba_libretro 0.2.97.39'!$A$2:$A$4375,$A227),"")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IF(SUMPRODUCT(--ISNUMBER(SEARCH($I$6:$M$6,INDEX('fba_libretro 0.2.97.39'!$C$2:$E$4375,$A$9:$A$4382,$J$1))))+IF($N$6=FALSE,TRUE,SUMPRODUCT(--ISNUMBER(SEARCH($N$6,ISBLANK(INDEX('fba_libretro 0.2.97.39'!$F$2:$F$4375,$A228))))))+IF($B$3=$A$4,TRUE,IF($B$3=$B$4,TRUE,IF(AND($B$3=$C$4,INDEX('fba_libretro 0.2.97.39'!$G$2:$G$4375,$A228)&lt;&gt;"neogeo"),TRUE,SUMPRODUCT(--ISNUMBER(SEARCH($O$6,INDEX('fba_libretro 0.2.97.39'!$G$2:$G$4375,$A228)))))))&gt;2,INDEX('fba_libretro 0.2.97.39'!$A$2:$A$4375,$A228),"")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IF(SUMPRODUCT(--ISNUMBER(SEARCH($I$6:$M$6,INDEX('fba_libretro 0.2.97.39'!$C$2:$E$4375,$A$9:$A$4382,$J$1))))+IF($N$6=FALSE,TRUE,SUMPRODUCT(--ISNUMBER(SEARCH($N$6,ISBLANK(INDEX('fba_libretro 0.2.97.39'!$F$2:$F$4375,$A229))))))+IF($B$3=$A$4,TRUE,IF($B$3=$B$4,TRUE,IF(AND($B$3=$C$4,INDEX('fba_libretro 0.2.97.39'!$G$2:$G$4375,$A229)&lt;&gt;"neogeo"),TRUE,SUMPRODUCT(--ISNUMBER(SEARCH($O$6,INDEX('fba_libretro 0.2.97.39'!$G$2:$G$4375,$A229)))))))&gt;2,INDEX('fba_libretro 0.2.97.39'!$A$2:$A$4375,$A229),"")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IF(SUMPRODUCT(--ISNUMBER(SEARCH($I$6:$M$6,INDEX('fba_libretro 0.2.97.39'!$C$2:$E$4375,$A$9:$A$4382,$J$1))))+IF($N$6=FALSE,TRUE,SUMPRODUCT(--ISNUMBER(SEARCH($N$6,ISBLANK(INDEX('fba_libretro 0.2.97.39'!$F$2:$F$4375,$A230))))))+IF($B$3=$A$4,TRUE,IF($B$3=$B$4,TRUE,IF(AND($B$3=$C$4,INDEX('fba_libretro 0.2.97.39'!$G$2:$G$4375,$A230)&lt;&gt;"neogeo"),TRUE,SUMPRODUCT(--ISNUMBER(SEARCH($O$6,INDEX('fba_libretro 0.2.97.39'!$G$2:$G$4375,$A230)))))))&gt;2,INDEX('fba_libretro 0.2.97.39'!$A$2:$A$4375,$A230),"")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IF(SUMPRODUCT(--ISNUMBER(SEARCH($I$6:$M$6,INDEX('fba_libretro 0.2.97.39'!$C$2:$E$4375,$A$9:$A$4382,$J$1))))+IF($N$6=FALSE,TRUE,SUMPRODUCT(--ISNUMBER(SEARCH($N$6,ISBLANK(INDEX('fba_libretro 0.2.97.39'!$F$2:$F$4375,$A231))))))+IF($B$3=$A$4,TRUE,IF($B$3=$B$4,TRUE,IF(AND($B$3=$C$4,INDEX('fba_libretro 0.2.97.39'!$G$2:$G$4375,$A231)&lt;&gt;"neogeo"),TRUE,SUMPRODUCT(--ISNUMBER(SEARCH($O$6,INDEX('fba_libretro 0.2.97.39'!$G$2:$G$4375,$A231)))))))&gt;2,INDEX('fba_libretro 0.2.97.39'!$A$2:$A$4375,$A231),"")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IF(SUMPRODUCT(--ISNUMBER(SEARCH($I$6:$M$6,INDEX('fba_libretro 0.2.97.39'!$C$2:$E$4375,$A$9:$A$4382,$J$1))))+IF($N$6=FALSE,TRUE,SUMPRODUCT(--ISNUMBER(SEARCH($N$6,ISBLANK(INDEX('fba_libretro 0.2.97.39'!$F$2:$F$4375,$A232))))))+IF($B$3=$A$4,TRUE,IF($B$3=$B$4,TRUE,IF(AND($B$3=$C$4,INDEX('fba_libretro 0.2.97.39'!$G$2:$G$4375,$A232)&lt;&gt;"neogeo"),TRUE,SUMPRODUCT(--ISNUMBER(SEARCH($O$6,INDEX('fba_libretro 0.2.97.39'!$G$2:$G$4375,$A232)))))))&gt;2,INDEX('fba_libretro 0.2.97.39'!$A$2:$A$4375,$A232),"")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IF(SUMPRODUCT(--ISNUMBER(SEARCH($I$6:$M$6,INDEX('fba_libretro 0.2.97.39'!$C$2:$E$4375,$A$9:$A$4382,$J$1))))+IF($N$6=FALSE,TRUE,SUMPRODUCT(--ISNUMBER(SEARCH($N$6,ISBLANK(INDEX('fba_libretro 0.2.97.39'!$F$2:$F$4375,$A233))))))+IF($B$3=$A$4,TRUE,IF($B$3=$B$4,TRUE,IF(AND($B$3=$C$4,INDEX('fba_libretro 0.2.97.39'!$G$2:$G$4375,$A233)&lt;&gt;"neogeo"),TRUE,SUMPRODUCT(--ISNUMBER(SEARCH($O$6,INDEX('fba_libretro 0.2.97.39'!$G$2:$G$4375,$A233)))))))&gt;2,INDEX('fba_libretro 0.2.97.39'!$A$2:$A$4375,$A233),"")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IF(SUMPRODUCT(--ISNUMBER(SEARCH($I$6:$M$6,INDEX('fba_libretro 0.2.97.39'!$C$2:$E$4375,$A$9:$A$4382,$J$1))))+IF($N$6=FALSE,TRUE,SUMPRODUCT(--ISNUMBER(SEARCH($N$6,ISBLANK(INDEX('fba_libretro 0.2.97.39'!$F$2:$F$4375,$A234))))))+IF($B$3=$A$4,TRUE,IF($B$3=$B$4,TRUE,IF(AND($B$3=$C$4,INDEX('fba_libretro 0.2.97.39'!$G$2:$G$4375,$A234)&lt;&gt;"neogeo"),TRUE,SUMPRODUCT(--ISNUMBER(SEARCH($O$6,INDEX('fba_libretro 0.2.97.39'!$G$2:$G$4375,$A234)))))))&gt;2,INDEX('fba_libretro 0.2.97.39'!$A$2:$A$4375,$A234),"")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IF(SUMPRODUCT(--ISNUMBER(SEARCH($I$6:$M$6,INDEX('fba_libretro 0.2.97.39'!$C$2:$E$4375,$A$9:$A$4382,$J$1))))+IF($N$6=FALSE,TRUE,SUMPRODUCT(--ISNUMBER(SEARCH($N$6,ISBLANK(INDEX('fba_libretro 0.2.97.39'!$F$2:$F$4375,$A235))))))+IF($B$3=$A$4,TRUE,IF($B$3=$B$4,TRUE,IF(AND($B$3=$C$4,INDEX('fba_libretro 0.2.97.39'!$G$2:$G$4375,$A235)&lt;&gt;"neogeo"),TRUE,SUMPRODUCT(--ISNUMBER(SEARCH($O$6,INDEX('fba_libretro 0.2.97.39'!$G$2:$G$4375,$A235)))))))&gt;2,INDEX('fba_libretro 0.2.97.39'!$A$2:$A$4375,$A235),"")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IF(SUMPRODUCT(--ISNUMBER(SEARCH($I$6:$M$6,INDEX('fba_libretro 0.2.97.39'!$C$2:$E$4375,$A$9:$A$4382,$J$1))))+IF($N$6=FALSE,TRUE,SUMPRODUCT(--ISNUMBER(SEARCH($N$6,ISBLANK(INDEX('fba_libretro 0.2.97.39'!$F$2:$F$4375,$A236))))))+IF($B$3=$A$4,TRUE,IF($B$3=$B$4,TRUE,IF(AND($B$3=$C$4,INDEX('fba_libretro 0.2.97.39'!$G$2:$G$4375,$A236)&lt;&gt;"neogeo"),TRUE,SUMPRODUCT(--ISNUMBER(SEARCH($O$6,INDEX('fba_libretro 0.2.97.39'!$G$2:$G$4375,$A236)))))))&gt;2,INDEX('fba_libretro 0.2.97.39'!$A$2:$A$4375,$A236),"")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IF(SUMPRODUCT(--ISNUMBER(SEARCH($I$6:$M$6,INDEX('fba_libretro 0.2.97.39'!$C$2:$E$4375,$A$9:$A$4382,$J$1))))+IF($N$6=FALSE,TRUE,SUMPRODUCT(--ISNUMBER(SEARCH($N$6,ISBLANK(INDEX('fba_libretro 0.2.97.39'!$F$2:$F$4375,$A237))))))+IF($B$3=$A$4,TRUE,IF($B$3=$B$4,TRUE,IF(AND($B$3=$C$4,INDEX('fba_libretro 0.2.97.39'!$G$2:$G$4375,$A237)&lt;&gt;"neogeo"),TRUE,SUMPRODUCT(--ISNUMBER(SEARCH($O$6,INDEX('fba_libretro 0.2.97.39'!$G$2:$G$4375,$A237)))))))&gt;2,INDEX('fba_libretro 0.2.97.39'!$A$2:$A$4375,$A237),"")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IF(SUMPRODUCT(--ISNUMBER(SEARCH($I$6:$M$6,INDEX('fba_libretro 0.2.97.39'!$C$2:$E$4375,$A$9:$A$4382,$J$1))))+IF($N$6=FALSE,TRUE,SUMPRODUCT(--ISNUMBER(SEARCH($N$6,ISBLANK(INDEX('fba_libretro 0.2.97.39'!$F$2:$F$4375,$A238))))))+IF($B$3=$A$4,TRUE,IF($B$3=$B$4,TRUE,IF(AND($B$3=$C$4,INDEX('fba_libretro 0.2.97.39'!$G$2:$G$4375,$A238)&lt;&gt;"neogeo"),TRUE,SUMPRODUCT(--ISNUMBER(SEARCH($O$6,INDEX('fba_libretro 0.2.97.39'!$G$2:$G$4375,$A238)))))))&gt;2,INDEX('fba_libretro 0.2.97.39'!$A$2:$A$4375,$A238),"")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IF(SUMPRODUCT(--ISNUMBER(SEARCH($I$6:$M$6,INDEX('fba_libretro 0.2.97.39'!$C$2:$E$4375,$A$9:$A$4382,$J$1))))+IF($N$6=FALSE,TRUE,SUMPRODUCT(--ISNUMBER(SEARCH($N$6,ISBLANK(INDEX('fba_libretro 0.2.97.39'!$F$2:$F$4375,$A239))))))+IF($B$3=$A$4,TRUE,IF($B$3=$B$4,TRUE,IF(AND($B$3=$C$4,INDEX('fba_libretro 0.2.97.39'!$G$2:$G$4375,$A239)&lt;&gt;"neogeo"),TRUE,SUMPRODUCT(--ISNUMBER(SEARCH($O$6,INDEX('fba_libretro 0.2.97.39'!$G$2:$G$4375,$A239)))))))&gt;2,INDEX('fba_libretro 0.2.97.39'!$A$2:$A$4375,$A239),"")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IF(SUMPRODUCT(--ISNUMBER(SEARCH($I$6:$M$6,INDEX('fba_libretro 0.2.97.39'!$C$2:$E$4375,$A$9:$A$4382,$J$1))))+IF($N$6=FALSE,TRUE,SUMPRODUCT(--ISNUMBER(SEARCH($N$6,ISBLANK(INDEX('fba_libretro 0.2.97.39'!$F$2:$F$4375,$A240))))))+IF($B$3=$A$4,TRUE,IF($B$3=$B$4,TRUE,IF(AND($B$3=$C$4,INDEX('fba_libretro 0.2.97.39'!$G$2:$G$4375,$A240)&lt;&gt;"neogeo"),TRUE,SUMPRODUCT(--ISNUMBER(SEARCH($O$6,INDEX('fba_libretro 0.2.97.39'!$G$2:$G$4375,$A240)))))))&gt;2,INDEX('fba_libretro 0.2.97.39'!$A$2:$A$4375,$A240),"")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IF(SUMPRODUCT(--ISNUMBER(SEARCH($I$6:$M$6,INDEX('fba_libretro 0.2.97.39'!$C$2:$E$4375,$A$9:$A$4382,$J$1))))+IF($N$6=FALSE,TRUE,SUMPRODUCT(--ISNUMBER(SEARCH($N$6,ISBLANK(INDEX('fba_libretro 0.2.97.39'!$F$2:$F$4375,$A241))))))+IF($B$3=$A$4,TRUE,IF($B$3=$B$4,TRUE,IF(AND($B$3=$C$4,INDEX('fba_libretro 0.2.97.39'!$G$2:$G$4375,$A241)&lt;&gt;"neogeo"),TRUE,SUMPRODUCT(--ISNUMBER(SEARCH($O$6,INDEX('fba_libretro 0.2.97.39'!$G$2:$G$4375,$A241)))))))&gt;2,INDEX('fba_libretro 0.2.97.39'!$A$2:$A$4375,$A241),"")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IF(SUMPRODUCT(--ISNUMBER(SEARCH($I$6:$M$6,INDEX('fba_libretro 0.2.97.39'!$C$2:$E$4375,$A$9:$A$4382,$J$1))))+IF($N$6=FALSE,TRUE,SUMPRODUCT(--ISNUMBER(SEARCH($N$6,ISBLANK(INDEX('fba_libretro 0.2.97.39'!$F$2:$F$4375,$A242))))))+IF($B$3=$A$4,TRUE,IF($B$3=$B$4,TRUE,IF(AND($B$3=$C$4,INDEX('fba_libretro 0.2.97.39'!$G$2:$G$4375,$A242)&lt;&gt;"neogeo"),TRUE,SUMPRODUCT(--ISNUMBER(SEARCH($O$6,INDEX('fba_libretro 0.2.97.39'!$G$2:$G$4375,$A242)))))))&gt;2,INDEX('fba_libretro 0.2.97.39'!$A$2:$A$4375,$A242),"")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IF(SUMPRODUCT(--ISNUMBER(SEARCH($I$6:$M$6,INDEX('fba_libretro 0.2.97.39'!$C$2:$E$4375,$A$9:$A$4382,$J$1))))+IF($N$6=FALSE,TRUE,SUMPRODUCT(--ISNUMBER(SEARCH($N$6,ISBLANK(INDEX('fba_libretro 0.2.97.39'!$F$2:$F$4375,$A243))))))+IF($B$3=$A$4,TRUE,IF($B$3=$B$4,TRUE,IF(AND($B$3=$C$4,INDEX('fba_libretro 0.2.97.39'!$G$2:$G$4375,$A243)&lt;&gt;"neogeo"),TRUE,SUMPRODUCT(--ISNUMBER(SEARCH($O$6,INDEX('fba_libretro 0.2.97.39'!$G$2:$G$4375,$A243)))))))&gt;2,INDEX('fba_libretro 0.2.97.39'!$A$2:$A$4375,$A243),"")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IF(SUMPRODUCT(--ISNUMBER(SEARCH($I$6:$M$6,INDEX('fba_libretro 0.2.97.39'!$C$2:$E$4375,$A$9:$A$4382,$J$1))))+IF($N$6=FALSE,TRUE,SUMPRODUCT(--ISNUMBER(SEARCH($N$6,ISBLANK(INDEX('fba_libretro 0.2.97.39'!$F$2:$F$4375,$A244))))))+IF($B$3=$A$4,TRUE,IF($B$3=$B$4,TRUE,IF(AND($B$3=$C$4,INDEX('fba_libretro 0.2.97.39'!$G$2:$G$4375,$A244)&lt;&gt;"neogeo"),TRUE,SUMPRODUCT(--ISNUMBER(SEARCH($O$6,INDEX('fba_libretro 0.2.97.39'!$G$2:$G$4375,$A244)))))))&gt;2,INDEX('fba_libretro 0.2.97.39'!$A$2:$A$4375,$A244),"")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IF(SUMPRODUCT(--ISNUMBER(SEARCH($I$6:$M$6,INDEX('fba_libretro 0.2.97.39'!$C$2:$E$4375,$A$9:$A$4382,$J$1))))+IF($N$6=FALSE,TRUE,SUMPRODUCT(--ISNUMBER(SEARCH($N$6,ISBLANK(INDEX('fba_libretro 0.2.97.39'!$F$2:$F$4375,$A245))))))+IF($B$3=$A$4,TRUE,IF($B$3=$B$4,TRUE,IF(AND($B$3=$C$4,INDEX('fba_libretro 0.2.97.39'!$G$2:$G$4375,$A245)&lt;&gt;"neogeo"),TRUE,SUMPRODUCT(--ISNUMBER(SEARCH($O$6,INDEX('fba_libretro 0.2.97.39'!$G$2:$G$4375,$A245)))))))&gt;2,INDEX('fba_libretro 0.2.97.39'!$A$2:$A$4375,$A245),"")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IF(SUMPRODUCT(--ISNUMBER(SEARCH($I$6:$M$6,INDEX('fba_libretro 0.2.97.39'!$C$2:$E$4375,$A$9:$A$4382,$J$1))))+IF($N$6=FALSE,TRUE,SUMPRODUCT(--ISNUMBER(SEARCH($N$6,ISBLANK(INDEX('fba_libretro 0.2.97.39'!$F$2:$F$4375,$A246))))))+IF($B$3=$A$4,TRUE,IF($B$3=$B$4,TRUE,IF(AND($B$3=$C$4,INDEX('fba_libretro 0.2.97.39'!$G$2:$G$4375,$A246)&lt;&gt;"neogeo"),TRUE,SUMPRODUCT(--ISNUMBER(SEARCH($O$6,INDEX('fba_libretro 0.2.97.39'!$G$2:$G$4375,$A246)))))))&gt;2,INDEX('fba_libretro 0.2.97.39'!$A$2:$A$4375,$A246),"")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IF(SUMPRODUCT(--ISNUMBER(SEARCH($I$6:$M$6,INDEX('fba_libretro 0.2.97.39'!$C$2:$E$4375,$A$9:$A$4382,$J$1))))+IF($N$6=FALSE,TRUE,SUMPRODUCT(--ISNUMBER(SEARCH($N$6,ISBLANK(INDEX('fba_libretro 0.2.97.39'!$F$2:$F$4375,$A247))))))+IF($B$3=$A$4,TRUE,IF($B$3=$B$4,TRUE,IF(AND($B$3=$C$4,INDEX('fba_libretro 0.2.97.39'!$G$2:$G$4375,$A247)&lt;&gt;"neogeo"),TRUE,SUMPRODUCT(--ISNUMBER(SEARCH($O$6,INDEX('fba_libretro 0.2.97.39'!$G$2:$G$4375,$A247)))))))&gt;2,INDEX('fba_libretro 0.2.97.39'!$A$2:$A$4375,$A247),"")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IF(SUMPRODUCT(--ISNUMBER(SEARCH($I$6:$M$6,INDEX('fba_libretro 0.2.97.39'!$C$2:$E$4375,$A$9:$A$4382,$J$1))))+IF($N$6=FALSE,TRUE,SUMPRODUCT(--ISNUMBER(SEARCH($N$6,ISBLANK(INDEX('fba_libretro 0.2.97.39'!$F$2:$F$4375,$A248))))))+IF($B$3=$A$4,TRUE,IF($B$3=$B$4,TRUE,IF(AND($B$3=$C$4,INDEX('fba_libretro 0.2.97.39'!$G$2:$G$4375,$A248)&lt;&gt;"neogeo"),TRUE,SUMPRODUCT(--ISNUMBER(SEARCH($O$6,INDEX('fba_libretro 0.2.97.39'!$G$2:$G$4375,$A248)))))))&gt;2,INDEX('fba_libretro 0.2.97.39'!$A$2:$A$4375,$A248),"")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IF(SUMPRODUCT(--ISNUMBER(SEARCH($I$6:$M$6,INDEX('fba_libretro 0.2.97.39'!$C$2:$E$4375,$A$9:$A$4382,$J$1))))+IF($N$6=FALSE,TRUE,SUMPRODUCT(--ISNUMBER(SEARCH($N$6,ISBLANK(INDEX('fba_libretro 0.2.97.39'!$F$2:$F$4375,$A249))))))+IF($B$3=$A$4,TRUE,IF($B$3=$B$4,TRUE,IF(AND($B$3=$C$4,INDEX('fba_libretro 0.2.97.39'!$G$2:$G$4375,$A249)&lt;&gt;"neogeo"),TRUE,SUMPRODUCT(--ISNUMBER(SEARCH($O$6,INDEX('fba_libretro 0.2.97.39'!$G$2:$G$4375,$A249)))))))&gt;2,INDEX('fba_libretro 0.2.97.39'!$A$2:$A$4375,$A249),"")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IF(SUMPRODUCT(--ISNUMBER(SEARCH($I$6:$M$6,INDEX('fba_libretro 0.2.97.39'!$C$2:$E$4375,$A$9:$A$4382,$J$1))))+IF($N$6=FALSE,TRUE,SUMPRODUCT(--ISNUMBER(SEARCH($N$6,ISBLANK(INDEX('fba_libretro 0.2.97.39'!$F$2:$F$4375,$A250))))))+IF($B$3=$A$4,TRUE,IF($B$3=$B$4,TRUE,IF(AND($B$3=$C$4,INDEX('fba_libretro 0.2.97.39'!$G$2:$G$4375,$A250)&lt;&gt;"neogeo"),TRUE,SUMPRODUCT(--ISNUMBER(SEARCH($O$6,INDEX('fba_libretro 0.2.97.39'!$G$2:$G$4375,$A250)))))))&gt;2,INDEX('fba_libretro 0.2.97.39'!$A$2:$A$4375,$A250),"")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IF(SUMPRODUCT(--ISNUMBER(SEARCH($I$6:$M$6,INDEX('fba_libretro 0.2.97.39'!$C$2:$E$4375,$A$9:$A$4382,$J$1))))+IF($N$6=FALSE,TRUE,SUMPRODUCT(--ISNUMBER(SEARCH($N$6,ISBLANK(INDEX('fba_libretro 0.2.97.39'!$F$2:$F$4375,$A251))))))+IF($B$3=$A$4,TRUE,IF($B$3=$B$4,TRUE,IF(AND($B$3=$C$4,INDEX('fba_libretro 0.2.97.39'!$G$2:$G$4375,$A251)&lt;&gt;"neogeo"),TRUE,SUMPRODUCT(--ISNUMBER(SEARCH($O$6,INDEX('fba_libretro 0.2.97.39'!$G$2:$G$4375,$A251)))))))&gt;2,INDEX('fba_libretro 0.2.97.39'!$A$2:$A$4375,$A251),"")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IF(SUMPRODUCT(--ISNUMBER(SEARCH($I$6:$M$6,INDEX('fba_libretro 0.2.97.39'!$C$2:$E$4375,$A$9:$A$4382,$J$1))))+IF($N$6=FALSE,TRUE,SUMPRODUCT(--ISNUMBER(SEARCH($N$6,ISBLANK(INDEX('fba_libretro 0.2.97.39'!$F$2:$F$4375,$A252))))))+IF($B$3=$A$4,TRUE,IF($B$3=$B$4,TRUE,IF(AND($B$3=$C$4,INDEX('fba_libretro 0.2.97.39'!$G$2:$G$4375,$A252)&lt;&gt;"neogeo"),TRUE,SUMPRODUCT(--ISNUMBER(SEARCH($O$6,INDEX('fba_libretro 0.2.97.39'!$G$2:$G$4375,$A252)))))))&gt;2,INDEX('fba_libretro 0.2.97.39'!$A$2:$A$4375,$A252),"")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IF(SUMPRODUCT(--ISNUMBER(SEARCH($I$6:$M$6,INDEX('fba_libretro 0.2.97.39'!$C$2:$E$4375,$A$9:$A$4382,$J$1))))+IF($N$6=FALSE,TRUE,SUMPRODUCT(--ISNUMBER(SEARCH($N$6,ISBLANK(INDEX('fba_libretro 0.2.97.39'!$F$2:$F$4375,$A253))))))+IF($B$3=$A$4,TRUE,IF($B$3=$B$4,TRUE,IF(AND($B$3=$C$4,INDEX('fba_libretro 0.2.97.39'!$G$2:$G$4375,$A253)&lt;&gt;"neogeo"),TRUE,SUMPRODUCT(--ISNUMBER(SEARCH($O$6,INDEX('fba_libretro 0.2.97.39'!$G$2:$G$4375,$A253)))))))&gt;2,INDEX('fba_libretro 0.2.97.39'!$A$2:$A$4375,$A253),"")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IF(SUMPRODUCT(--ISNUMBER(SEARCH($I$6:$M$6,INDEX('fba_libretro 0.2.97.39'!$C$2:$E$4375,$A$9:$A$4382,$J$1))))+IF($N$6=FALSE,TRUE,SUMPRODUCT(--ISNUMBER(SEARCH($N$6,ISBLANK(INDEX('fba_libretro 0.2.97.39'!$F$2:$F$4375,$A254))))))+IF($B$3=$A$4,TRUE,IF($B$3=$B$4,TRUE,IF(AND($B$3=$C$4,INDEX('fba_libretro 0.2.97.39'!$G$2:$G$4375,$A254)&lt;&gt;"neogeo"),TRUE,SUMPRODUCT(--ISNUMBER(SEARCH($O$6,INDEX('fba_libretro 0.2.97.39'!$G$2:$G$4375,$A254)))))))&gt;2,INDEX('fba_libretro 0.2.97.39'!$A$2:$A$4375,$A254),"")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IF(SUMPRODUCT(--ISNUMBER(SEARCH($I$6:$M$6,INDEX('fba_libretro 0.2.97.39'!$C$2:$E$4375,$A$9:$A$4382,$J$1))))+IF($N$6=FALSE,TRUE,SUMPRODUCT(--ISNUMBER(SEARCH($N$6,ISBLANK(INDEX('fba_libretro 0.2.97.39'!$F$2:$F$4375,$A255))))))+IF($B$3=$A$4,TRUE,IF($B$3=$B$4,TRUE,IF(AND($B$3=$C$4,INDEX('fba_libretro 0.2.97.39'!$G$2:$G$4375,$A255)&lt;&gt;"neogeo"),TRUE,SUMPRODUCT(--ISNUMBER(SEARCH($O$6,INDEX('fba_libretro 0.2.97.39'!$G$2:$G$4375,$A255)))))))&gt;2,INDEX('fba_libretro 0.2.97.39'!$A$2:$A$4375,$A255),"")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IF(SUMPRODUCT(--ISNUMBER(SEARCH($I$6:$M$6,INDEX('fba_libretro 0.2.97.39'!$C$2:$E$4375,$A$9:$A$4382,$J$1))))+IF($N$6=FALSE,TRUE,SUMPRODUCT(--ISNUMBER(SEARCH($N$6,ISBLANK(INDEX('fba_libretro 0.2.97.39'!$F$2:$F$4375,$A256))))))+IF($B$3=$A$4,TRUE,IF($B$3=$B$4,TRUE,IF(AND($B$3=$C$4,INDEX('fba_libretro 0.2.97.39'!$G$2:$G$4375,$A256)&lt;&gt;"neogeo"),TRUE,SUMPRODUCT(--ISNUMBER(SEARCH($O$6,INDEX('fba_libretro 0.2.97.39'!$G$2:$G$4375,$A256)))))))&gt;2,INDEX('fba_libretro 0.2.97.39'!$A$2:$A$4375,$A256),"")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IF(SUMPRODUCT(--ISNUMBER(SEARCH($I$6:$M$6,INDEX('fba_libretro 0.2.97.39'!$C$2:$E$4375,$A$9:$A$4382,$J$1))))+IF($N$6=FALSE,TRUE,SUMPRODUCT(--ISNUMBER(SEARCH($N$6,ISBLANK(INDEX('fba_libretro 0.2.97.39'!$F$2:$F$4375,$A257))))))+IF($B$3=$A$4,TRUE,IF($B$3=$B$4,TRUE,IF(AND($B$3=$C$4,INDEX('fba_libretro 0.2.97.39'!$G$2:$G$4375,$A257)&lt;&gt;"neogeo"),TRUE,SUMPRODUCT(--ISNUMBER(SEARCH($O$6,INDEX('fba_libretro 0.2.97.39'!$G$2:$G$4375,$A257)))))))&gt;2,INDEX('fba_libretro 0.2.97.39'!$A$2:$A$4375,$A257),"")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IF(SUMPRODUCT(--ISNUMBER(SEARCH($I$6:$M$6,INDEX('fba_libretro 0.2.97.39'!$C$2:$E$4375,$A$9:$A$4382,$J$1))))+IF($N$6=FALSE,TRUE,SUMPRODUCT(--ISNUMBER(SEARCH($N$6,ISBLANK(INDEX('fba_libretro 0.2.97.39'!$F$2:$F$4375,$A258))))))+IF($B$3=$A$4,TRUE,IF($B$3=$B$4,TRUE,IF(AND($B$3=$C$4,INDEX('fba_libretro 0.2.97.39'!$G$2:$G$4375,$A258)&lt;&gt;"neogeo"),TRUE,SUMPRODUCT(--ISNUMBER(SEARCH($O$6,INDEX('fba_libretro 0.2.97.39'!$G$2:$G$4375,$A258)))))))&gt;2,INDEX('fba_libretro 0.2.97.39'!$A$2:$A$4375,$A258),"")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IF(SUMPRODUCT(--ISNUMBER(SEARCH($I$6:$M$6,INDEX('fba_libretro 0.2.97.39'!$C$2:$E$4375,$A$9:$A$4382,$J$1))))+IF($N$6=FALSE,TRUE,SUMPRODUCT(--ISNUMBER(SEARCH($N$6,ISBLANK(INDEX('fba_libretro 0.2.97.39'!$F$2:$F$4375,$A259))))))+IF($B$3=$A$4,TRUE,IF($B$3=$B$4,TRUE,IF(AND($B$3=$C$4,INDEX('fba_libretro 0.2.97.39'!$G$2:$G$4375,$A259)&lt;&gt;"neogeo"),TRUE,SUMPRODUCT(--ISNUMBER(SEARCH($O$6,INDEX('fba_libretro 0.2.97.39'!$G$2:$G$4375,$A259)))))))&gt;2,INDEX('fba_libretro 0.2.97.39'!$A$2:$A$4375,$A259),"")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IF(SUMPRODUCT(--ISNUMBER(SEARCH($I$6:$M$6,INDEX('fba_libretro 0.2.97.39'!$C$2:$E$4375,$A$9:$A$4382,$J$1))))+IF($N$6=FALSE,TRUE,SUMPRODUCT(--ISNUMBER(SEARCH($N$6,ISBLANK(INDEX('fba_libretro 0.2.97.39'!$F$2:$F$4375,$A260))))))+IF($B$3=$A$4,TRUE,IF($B$3=$B$4,TRUE,IF(AND($B$3=$C$4,INDEX('fba_libretro 0.2.97.39'!$G$2:$G$4375,$A260)&lt;&gt;"neogeo"),TRUE,SUMPRODUCT(--ISNUMBER(SEARCH($O$6,INDEX('fba_libretro 0.2.97.39'!$G$2:$G$4375,$A260)))))))&gt;2,INDEX('fba_libretro 0.2.97.39'!$A$2:$A$4375,$A260),"")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IF(SUMPRODUCT(--ISNUMBER(SEARCH($I$6:$M$6,INDEX('fba_libretro 0.2.97.39'!$C$2:$E$4375,$A$9:$A$4382,$J$1))))+IF($N$6=FALSE,TRUE,SUMPRODUCT(--ISNUMBER(SEARCH($N$6,ISBLANK(INDEX('fba_libretro 0.2.97.39'!$F$2:$F$4375,$A261))))))+IF($B$3=$A$4,TRUE,IF($B$3=$B$4,TRUE,IF(AND($B$3=$C$4,INDEX('fba_libretro 0.2.97.39'!$G$2:$G$4375,$A261)&lt;&gt;"neogeo"),TRUE,SUMPRODUCT(--ISNUMBER(SEARCH($O$6,INDEX('fba_libretro 0.2.97.39'!$G$2:$G$4375,$A261)))))))&gt;2,INDEX('fba_libretro 0.2.97.39'!$A$2:$A$4375,$A261),"")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IF(SUMPRODUCT(--ISNUMBER(SEARCH($I$6:$M$6,INDEX('fba_libretro 0.2.97.39'!$C$2:$E$4375,$A$9:$A$4382,$J$1))))+IF($N$6=FALSE,TRUE,SUMPRODUCT(--ISNUMBER(SEARCH($N$6,ISBLANK(INDEX('fba_libretro 0.2.97.39'!$F$2:$F$4375,$A262))))))+IF($B$3=$A$4,TRUE,IF($B$3=$B$4,TRUE,IF(AND($B$3=$C$4,INDEX('fba_libretro 0.2.97.39'!$G$2:$G$4375,$A262)&lt;&gt;"neogeo"),TRUE,SUMPRODUCT(--ISNUMBER(SEARCH($O$6,INDEX('fba_libretro 0.2.97.39'!$G$2:$G$4375,$A262)))))))&gt;2,INDEX('fba_libretro 0.2.97.39'!$A$2:$A$4375,$A262),"")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IF(SUMPRODUCT(--ISNUMBER(SEARCH($I$6:$M$6,INDEX('fba_libretro 0.2.97.39'!$C$2:$E$4375,$A$9:$A$4382,$J$1))))+IF($N$6=FALSE,TRUE,SUMPRODUCT(--ISNUMBER(SEARCH($N$6,ISBLANK(INDEX('fba_libretro 0.2.97.39'!$F$2:$F$4375,$A263))))))+IF($B$3=$A$4,TRUE,IF($B$3=$B$4,TRUE,IF(AND($B$3=$C$4,INDEX('fba_libretro 0.2.97.39'!$G$2:$G$4375,$A263)&lt;&gt;"neogeo"),TRUE,SUMPRODUCT(--ISNUMBER(SEARCH($O$6,INDEX('fba_libretro 0.2.97.39'!$G$2:$G$4375,$A263)))))))&gt;2,INDEX('fba_libretro 0.2.97.39'!$A$2:$A$4375,$A263),"")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IF(SUMPRODUCT(--ISNUMBER(SEARCH($I$6:$M$6,INDEX('fba_libretro 0.2.97.39'!$C$2:$E$4375,$A$9:$A$4382,$J$1))))+IF($N$6=FALSE,TRUE,SUMPRODUCT(--ISNUMBER(SEARCH($N$6,ISBLANK(INDEX('fba_libretro 0.2.97.39'!$F$2:$F$4375,$A264))))))+IF($B$3=$A$4,TRUE,IF($B$3=$B$4,TRUE,IF(AND($B$3=$C$4,INDEX('fba_libretro 0.2.97.39'!$G$2:$G$4375,$A264)&lt;&gt;"neogeo"),TRUE,SUMPRODUCT(--ISNUMBER(SEARCH($O$6,INDEX('fba_libretro 0.2.97.39'!$G$2:$G$4375,$A264)))))))&gt;2,INDEX('fba_libretro 0.2.97.39'!$A$2:$A$4375,$A264),"")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IF(SUMPRODUCT(--ISNUMBER(SEARCH($I$6:$M$6,INDEX('fba_libretro 0.2.97.39'!$C$2:$E$4375,$A$9:$A$4382,$J$1))))+IF($N$6=FALSE,TRUE,SUMPRODUCT(--ISNUMBER(SEARCH($N$6,ISBLANK(INDEX('fba_libretro 0.2.97.39'!$F$2:$F$4375,$A265))))))+IF($B$3=$A$4,TRUE,IF($B$3=$B$4,TRUE,IF(AND($B$3=$C$4,INDEX('fba_libretro 0.2.97.39'!$G$2:$G$4375,$A265)&lt;&gt;"neogeo"),TRUE,SUMPRODUCT(--ISNUMBER(SEARCH($O$6,INDEX('fba_libretro 0.2.97.39'!$G$2:$G$4375,$A265)))))))&gt;2,INDEX('fba_libretro 0.2.97.39'!$A$2:$A$4375,$A265),"")</f>
        <v/>
      </c>
      <c r="E265" s="24" t="str">
        <f ca="1">IF(F265&lt;&gt;"",MAX($E$9:$E264)+1,"")</f>
        <v/>
      </c>
      <c r="F265" s="20" t="str">
        <f t="shared" ca="1" si="3"/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IF(SUMPRODUCT(--ISNUMBER(SEARCH($I$6:$M$6,INDEX('fba_libretro 0.2.97.39'!$C$2:$E$4375,$A$9:$A$4382,$J$1))))+IF($N$6=FALSE,TRUE,SUMPRODUCT(--ISNUMBER(SEARCH($N$6,ISBLANK(INDEX('fba_libretro 0.2.97.39'!$F$2:$F$4375,$A266))))))+IF($B$3=$A$4,TRUE,IF($B$3=$B$4,TRUE,IF(AND($B$3=$C$4,INDEX('fba_libretro 0.2.97.39'!$G$2:$G$4375,$A266)&lt;&gt;"neogeo"),TRUE,SUMPRODUCT(--ISNUMBER(SEARCH($O$6,INDEX('fba_libretro 0.2.97.39'!$G$2:$G$4375,$A266)))))))&gt;2,INDEX('fba_libretro 0.2.97.39'!$A$2:$A$4375,$A266),"")</f>
        <v/>
      </c>
      <c r="E266" s="24" t="str">
        <f ca="1">IF(F266&lt;&gt;"",MAX($E$9:$E265)+1,"")</f>
        <v/>
      </c>
      <c r="F266" s="20" t="str">
        <f t="shared" ref="F266:F329" ca="1" si="4">IFERROR(INDEX(OFFSET($C$9,0,0,COUNTA($C:$C),1),MATCH(OFFSET($A$9,0,0,COUNTA($A:$A),1),OFFSET($B$9,0,0,COUNTA($B:$B),1),0))&amp;".zip","")</f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IF(SUMPRODUCT(--ISNUMBER(SEARCH($I$6:$M$6,INDEX('fba_libretro 0.2.97.39'!$C$2:$E$4375,$A$9:$A$4382,$J$1))))+IF($N$6=FALSE,TRUE,SUMPRODUCT(--ISNUMBER(SEARCH($N$6,ISBLANK(INDEX('fba_libretro 0.2.97.39'!$F$2:$F$4375,$A267))))))+IF($B$3=$A$4,TRUE,IF($B$3=$B$4,TRUE,IF(AND($B$3=$C$4,INDEX('fba_libretro 0.2.97.39'!$G$2:$G$4375,$A267)&lt;&gt;"neogeo"),TRUE,SUMPRODUCT(--ISNUMBER(SEARCH($O$6,INDEX('fba_libretro 0.2.97.39'!$G$2:$G$4375,$A267)))))))&gt;2,INDEX('fba_libretro 0.2.97.39'!$A$2:$A$4375,$A267),"")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IF(SUMPRODUCT(--ISNUMBER(SEARCH($I$6:$M$6,INDEX('fba_libretro 0.2.97.39'!$C$2:$E$4375,$A$9:$A$4382,$J$1))))+IF($N$6=FALSE,TRUE,SUMPRODUCT(--ISNUMBER(SEARCH($N$6,ISBLANK(INDEX('fba_libretro 0.2.97.39'!$F$2:$F$4375,$A268))))))+IF($B$3=$A$4,TRUE,IF($B$3=$B$4,TRUE,IF(AND($B$3=$C$4,INDEX('fba_libretro 0.2.97.39'!$G$2:$G$4375,$A268)&lt;&gt;"neogeo"),TRUE,SUMPRODUCT(--ISNUMBER(SEARCH($O$6,INDEX('fba_libretro 0.2.97.39'!$G$2:$G$4375,$A268)))))))&gt;2,INDEX('fba_libretro 0.2.97.39'!$A$2:$A$4375,$A268),"")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IF(SUMPRODUCT(--ISNUMBER(SEARCH($I$6:$M$6,INDEX('fba_libretro 0.2.97.39'!$C$2:$E$4375,$A$9:$A$4382,$J$1))))+IF($N$6=FALSE,TRUE,SUMPRODUCT(--ISNUMBER(SEARCH($N$6,ISBLANK(INDEX('fba_libretro 0.2.97.39'!$F$2:$F$4375,$A269))))))+IF($B$3=$A$4,TRUE,IF($B$3=$B$4,TRUE,IF(AND($B$3=$C$4,INDEX('fba_libretro 0.2.97.39'!$G$2:$G$4375,$A269)&lt;&gt;"neogeo"),TRUE,SUMPRODUCT(--ISNUMBER(SEARCH($O$6,INDEX('fba_libretro 0.2.97.39'!$G$2:$G$4375,$A269)))))))&gt;2,INDEX('fba_libretro 0.2.97.39'!$A$2:$A$4375,$A269),"")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IF(SUMPRODUCT(--ISNUMBER(SEARCH($I$6:$M$6,INDEX('fba_libretro 0.2.97.39'!$C$2:$E$4375,$A$9:$A$4382,$J$1))))+IF($N$6=FALSE,TRUE,SUMPRODUCT(--ISNUMBER(SEARCH($N$6,ISBLANK(INDEX('fba_libretro 0.2.97.39'!$F$2:$F$4375,$A270))))))+IF($B$3=$A$4,TRUE,IF($B$3=$B$4,TRUE,IF(AND($B$3=$C$4,INDEX('fba_libretro 0.2.97.39'!$G$2:$G$4375,$A270)&lt;&gt;"neogeo"),TRUE,SUMPRODUCT(--ISNUMBER(SEARCH($O$6,INDEX('fba_libretro 0.2.97.39'!$G$2:$G$4375,$A270)))))))&gt;2,INDEX('fba_libretro 0.2.97.39'!$A$2:$A$4375,$A270),"")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IF(SUMPRODUCT(--ISNUMBER(SEARCH($I$6:$M$6,INDEX('fba_libretro 0.2.97.39'!$C$2:$E$4375,$A$9:$A$4382,$J$1))))+IF($N$6=FALSE,TRUE,SUMPRODUCT(--ISNUMBER(SEARCH($N$6,ISBLANK(INDEX('fba_libretro 0.2.97.39'!$F$2:$F$4375,$A271))))))+IF($B$3=$A$4,TRUE,IF($B$3=$B$4,TRUE,IF(AND($B$3=$C$4,INDEX('fba_libretro 0.2.97.39'!$G$2:$G$4375,$A271)&lt;&gt;"neogeo"),TRUE,SUMPRODUCT(--ISNUMBER(SEARCH($O$6,INDEX('fba_libretro 0.2.97.39'!$G$2:$G$4375,$A271)))))))&gt;2,INDEX('fba_libretro 0.2.97.39'!$A$2:$A$4375,$A271),"")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IF(SUMPRODUCT(--ISNUMBER(SEARCH($I$6:$M$6,INDEX('fba_libretro 0.2.97.39'!$C$2:$E$4375,$A$9:$A$4382,$J$1))))+IF($N$6=FALSE,TRUE,SUMPRODUCT(--ISNUMBER(SEARCH($N$6,ISBLANK(INDEX('fba_libretro 0.2.97.39'!$F$2:$F$4375,$A272))))))+IF($B$3=$A$4,TRUE,IF($B$3=$B$4,TRUE,IF(AND($B$3=$C$4,INDEX('fba_libretro 0.2.97.39'!$G$2:$G$4375,$A272)&lt;&gt;"neogeo"),TRUE,SUMPRODUCT(--ISNUMBER(SEARCH($O$6,INDEX('fba_libretro 0.2.97.39'!$G$2:$G$4375,$A272)))))))&gt;2,INDEX('fba_libretro 0.2.97.39'!$A$2:$A$4375,$A272),"")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IF(SUMPRODUCT(--ISNUMBER(SEARCH($I$6:$M$6,INDEX('fba_libretro 0.2.97.39'!$C$2:$E$4375,$A$9:$A$4382,$J$1))))+IF($N$6=FALSE,TRUE,SUMPRODUCT(--ISNUMBER(SEARCH($N$6,ISBLANK(INDEX('fba_libretro 0.2.97.39'!$F$2:$F$4375,$A273))))))+IF($B$3=$A$4,TRUE,IF($B$3=$B$4,TRUE,IF(AND($B$3=$C$4,INDEX('fba_libretro 0.2.97.39'!$G$2:$G$4375,$A273)&lt;&gt;"neogeo"),TRUE,SUMPRODUCT(--ISNUMBER(SEARCH($O$6,INDEX('fba_libretro 0.2.97.39'!$G$2:$G$4375,$A273)))))))&gt;2,INDEX('fba_libretro 0.2.97.39'!$A$2:$A$4375,$A273),"")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IF(SUMPRODUCT(--ISNUMBER(SEARCH($I$6:$M$6,INDEX('fba_libretro 0.2.97.39'!$C$2:$E$4375,$A$9:$A$4382,$J$1))))+IF($N$6=FALSE,TRUE,SUMPRODUCT(--ISNUMBER(SEARCH($N$6,ISBLANK(INDEX('fba_libretro 0.2.97.39'!$F$2:$F$4375,$A274))))))+IF($B$3=$A$4,TRUE,IF($B$3=$B$4,TRUE,IF(AND($B$3=$C$4,INDEX('fba_libretro 0.2.97.39'!$G$2:$G$4375,$A274)&lt;&gt;"neogeo"),TRUE,SUMPRODUCT(--ISNUMBER(SEARCH($O$6,INDEX('fba_libretro 0.2.97.39'!$G$2:$G$4375,$A274)))))))&gt;2,INDEX('fba_libretro 0.2.97.39'!$A$2:$A$4375,$A274),"")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IF(SUMPRODUCT(--ISNUMBER(SEARCH($I$6:$M$6,INDEX('fba_libretro 0.2.97.39'!$C$2:$E$4375,$A$9:$A$4382,$J$1))))+IF($N$6=FALSE,TRUE,SUMPRODUCT(--ISNUMBER(SEARCH($N$6,ISBLANK(INDEX('fba_libretro 0.2.97.39'!$F$2:$F$4375,$A275))))))+IF($B$3=$A$4,TRUE,IF($B$3=$B$4,TRUE,IF(AND($B$3=$C$4,INDEX('fba_libretro 0.2.97.39'!$G$2:$G$4375,$A275)&lt;&gt;"neogeo"),TRUE,SUMPRODUCT(--ISNUMBER(SEARCH($O$6,INDEX('fba_libretro 0.2.97.39'!$G$2:$G$4375,$A275)))))))&gt;2,INDEX('fba_libretro 0.2.97.39'!$A$2:$A$4375,$A275),"")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IF(SUMPRODUCT(--ISNUMBER(SEARCH($I$6:$M$6,INDEX('fba_libretro 0.2.97.39'!$C$2:$E$4375,$A$9:$A$4382,$J$1))))+IF($N$6=FALSE,TRUE,SUMPRODUCT(--ISNUMBER(SEARCH($N$6,ISBLANK(INDEX('fba_libretro 0.2.97.39'!$F$2:$F$4375,$A276))))))+IF($B$3=$A$4,TRUE,IF($B$3=$B$4,TRUE,IF(AND($B$3=$C$4,INDEX('fba_libretro 0.2.97.39'!$G$2:$G$4375,$A276)&lt;&gt;"neogeo"),TRUE,SUMPRODUCT(--ISNUMBER(SEARCH($O$6,INDEX('fba_libretro 0.2.97.39'!$G$2:$G$4375,$A276)))))))&gt;2,INDEX('fba_libretro 0.2.97.39'!$A$2:$A$4375,$A276),"")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IF(SUMPRODUCT(--ISNUMBER(SEARCH($I$6:$M$6,INDEX('fba_libretro 0.2.97.39'!$C$2:$E$4375,$A$9:$A$4382,$J$1))))+IF($N$6=FALSE,TRUE,SUMPRODUCT(--ISNUMBER(SEARCH($N$6,ISBLANK(INDEX('fba_libretro 0.2.97.39'!$F$2:$F$4375,$A277))))))+IF($B$3=$A$4,TRUE,IF($B$3=$B$4,TRUE,IF(AND($B$3=$C$4,INDEX('fba_libretro 0.2.97.39'!$G$2:$G$4375,$A277)&lt;&gt;"neogeo"),TRUE,SUMPRODUCT(--ISNUMBER(SEARCH($O$6,INDEX('fba_libretro 0.2.97.39'!$G$2:$G$4375,$A277)))))))&gt;2,INDEX('fba_libretro 0.2.97.39'!$A$2:$A$4375,$A277),"")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IF(SUMPRODUCT(--ISNUMBER(SEARCH($I$6:$M$6,INDEX('fba_libretro 0.2.97.39'!$C$2:$E$4375,$A$9:$A$4382,$J$1))))+IF($N$6=FALSE,TRUE,SUMPRODUCT(--ISNUMBER(SEARCH($N$6,ISBLANK(INDEX('fba_libretro 0.2.97.39'!$F$2:$F$4375,$A278))))))+IF($B$3=$A$4,TRUE,IF($B$3=$B$4,TRUE,IF(AND($B$3=$C$4,INDEX('fba_libretro 0.2.97.39'!$G$2:$G$4375,$A278)&lt;&gt;"neogeo"),TRUE,SUMPRODUCT(--ISNUMBER(SEARCH($O$6,INDEX('fba_libretro 0.2.97.39'!$G$2:$G$4375,$A278)))))))&gt;2,INDEX('fba_libretro 0.2.97.39'!$A$2:$A$4375,$A278),"")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IF(SUMPRODUCT(--ISNUMBER(SEARCH($I$6:$M$6,INDEX('fba_libretro 0.2.97.39'!$C$2:$E$4375,$A$9:$A$4382,$J$1))))+IF($N$6=FALSE,TRUE,SUMPRODUCT(--ISNUMBER(SEARCH($N$6,ISBLANK(INDEX('fba_libretro 0.2.97.39'!$F$2:$F$4375,$A279))))))+IF($B$3=$A$4,TRUE,IF($B$3=$B$4,TRUE,IF(AND($B$3=$C$4,INDEX('fba_libretro 0.2.97.39'!$G$2:$G$4375,$A279)&lt;&gt;"neogeo"),TRUE,SUMPRODUCT(--ISNUMBER(SEARCH($O$6,INDEX('fba_libretro 0.2.97.39'!$G$2:$G$4375,$A279)))))))&gt;2,INDEX('fba_libretro 0.2.97.39'!$A$2:$A$4375,$A279),"")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IF(SUMPRODUCT(--ISNUMBER(SEARCH($I$6:$M$6,INDEX('fba_libretro 0.2.97.39'!$C$2:$E$4375,$A$9:$A$4382,$J$1))))+IF($N$6=FALSE,TRUE,SUMPRODUCT(--ISNUMBER(SEARCH($N$6,ISBLANK(INDEX('fba_libretro 0.2.97.39'!$F$2:$F$4375,$A280))))))+IF($B$3=$A$4,TRUE,IF($B$3=$B$4,TRUE,IF(AND($B$3=$C$4,INDEX('fba_libretro 0.2.97.39'!$G$2:$G$4375,$A280)&lt;&gt;"neogeo"),TRUE,SUMPRODUCT(--ISNUMBER(SEARCH($O$6,INDEX('fba_libretro 0.2.97.39'!$G$2:$G$4375,$A280)))))))&gt;2,INDEX('fba_libretro 0.2.97.39'!$A$2:$A$4375,$A280),"")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IF(SUMPRODUCT(--ISNUMBER(SEARCH($I$6:$M$6,INDEX('fba_libretro 0.2.97.39'!$C$2:$E$4375,$A$9:$A$4382,$J$1))))+IF($N$6=FALSE,TRUE,SUMPRODUCT(--ISNUMBER(SEARCH($N$6,ISBLANK(INDEX('fba_libretro 0.2.97.39'!$F$2:$F$4375,$A281))))))+IF($B$3=$A$4,TRUE,IF($B$3=$B$4,TRUE,IF(AND($B$3=$C$4,INDEX('fba_libretro 0.2.97.39'!$G$2:$G$4375,$A281)&lt;&gt;"neogeo"),TRUE,SUMPRODUCT(--ISNUMBER(SEARCH($O$6,INDEX('fba_libretro 0.2.97.39'!$G$2:$G$4375,$A281)))))))&gt;2,INDEX('fba_libretro 0.2.97.39'!$A$2:$A$4375,$A281),"")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IF(SUMPRODUCT(--ISNUMBER(SEARCH($I$6:$M$6,INDEX('fba_libretro 0.2.97.39'!$C$2:$E$4375,$A$9:$A$4382,$J$1))))+IF($N$6=FALSE,TRUE,SUMPRODUCT(--ISNUMBER(SEARCH($N$6,ISBLANK(INDEX('fba_libretro 0.2.97.39'!$F$2:$F$4375,$A282))))))+IF($B$3=$A$4,TRUE,IF($B$3=$B$4,TRUE,IF(AND($B$3=$C$4,INDEX('fba_libretro 0.2.97.39'!$G$2:$G$4375,$A282)&lt;&gt;"neogeo"),TRUE,SUMPRODUCT(--ISNUMBER(SEARCH($O$6,INDEX('fba_libretro 0.2.97.39'!$G$2:$G$4375,$A282)))))))&gt;2,INDEX('fba_libretro 0.2.97.39'!$A$2:$A$4375,$A282),"")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IF(SUMPRODUCT(--ISNUMBER(SEARCH($I$6:$M$6,INDEX('fba_libretro 0.2.97.39'!$C$2:$E$4375,$A$9:$A$4382,$J$1))))+IF($N$6=FALSE,TRUE,SUMPRODUCT(--ISNUMBER(SEARCH($N$6,ISBLANK(INDEX('fba_libretro 0.2.97.39'!$F$2:$F$4375,$A283))))))+IF($B$3=$A$4,TRUE,IF($B$3=$B$4,TRUE,IF(AND($B$3=$C$4,INDEX('fba_libretro 0.2.97.39'!$G$2:$G$4375,$A283)&lt;&gt;"neogeo"),TRUE,SUMPRODUCT(--ISNUMBER(SEARCH($O$6,INDEX('fba_libretro 0.2.97.39'!$G$2:$G$4375,$A283)))))))&gt;2,INDEX('fba_libretro 0.2.97.39'!$A$2:$A$4375,$A283),"")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IF(SUMPRODUCT(--ISNUMBER(SEARCH($I$6:$M$6,INDEX('fba_libretro 0.2.97.39'!$C$2:$E$4375,$A$9:$A$4382,$J$1))))+IF($N$6=FALSE,TRUE,SUMPRODUCT(--ISNUMBER(SEARCH($N$6,ISBLANK(INDEX('fba_libretro 0.2.97.39'!$F$2:$F$4375,$A284))))))+IF($B$3=$A$4,TRUE,IF($B$3=$B$4,TRUE,IF(AND($B$3=$C$4,INDEX('fba_libretro 0.2.97.39'!$G$2:$G$4375,$A284)&lt;&gt;"neogeo"),TRUE,SUMPRODUCT(--ISNUMBER(SEARCH($O$6,INDEX('fba_libretro 0.2.97.39'!$G$2:$G$4375,$A284)))))))&gt;2,INDEX('fba_libretro 0.2.97.39'!$A$2:$A$4375,$A284),"")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IF(SUMPRODUCT(--ISNUMBER(SEARCH($I$6:$M$6,INDEX('fba_libretro 0.2.97.39'!$C$2:$E$4375,$A$9:$A$4382,$J$1))))+IF($N$6=FALSE,TRUE,SUMPRODUCT(--ISNUMBER(SEARCH($N$6,ISBLANK(INDEX('fba_libretro 0.2.97.39'!$F$2:$F$4375,$A285))))))+IF($B$3=$A$4,TRUE,IF($B$3=$B$4,TRUE,IF(AND($B$3=$C$4,INDEX('fba_libretro 0.2.97.39'!$G$2:$G$4375,$A285)&lt;&gt;"neogeo"),TRUE,SUMPRODUCT(--ISNUMBER(SEARCH($O$6,INDEX('fba_libretro 0.2.97.39'!$G$2:$G$4375,$A285)))))))&gt;2,INDEX('fba_libretro 0.2.97.39'!$A$2:$A$4375,$A285),"")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IF(SUMPRODUCT(--ISNUMBER(SEARCH($I$6:$M$6,INDEX('fba_libretro 0.2.97.39'!$C$2:$E$4375,$A$9:$A$4382,$J$1))))+IF($N$6=FALSE,TRUE,SUMPRODUCT(--ISNUMBER(SEARCH($N$6,ISBLANK(INDEX('fba_libretro 0.2.97.39'!$F$2:$F$4375,$A286))))))+IF($B$3=$A$4,TRUE,IF($B$3=$B$4,TRUE,IF(AND($B$3=$C$4,INDEX('fba_libretro 0.2.97.39'!$G$2:$G$4375,$A286)&lt;&gt;"neogeo"),TRUE,SUMPRODUCT(--ISNUMBER(SEARCH($O$6,INDEX('fba_libretro 0.2.97.39'!$G$2:$G$4375,$A286)))))))&gt;2,INDEX('fba_libretro 0.2.97.39'!$A$2:$A$4375,$A286),"")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IF(SUMPRODUCT(--ISNUMBER(SEARCH($I$6:$M$6,INDEX('fba_libretro 0.2.97.39'!$C$2:$E$4375,$A$9:$A$4382,$J$1))))+IF($N$6=FALSE,TRUE,SUMPRODUCT(--ISNUMBER(SEARCH($N$6,ISBLANK(INDEX('fba_libretro 0.2.97.39'!$F$2:$F$4375,$A287))))))+IF($B$3=$A$4,TRUE,IF($B$3=$B$4,TRUE,IF(AND($B$3=$C$4,INDEX('fba_libretro 0.2.97.39'!$G$2:$G$4375,$A287)&lt;&gt;"neogeo"),TRUE,SUMPRODUCT(--ISNUMBER(SEARCH($O$6,INDEX('fba_libretro 0.2.97.39'!$G$2:$G$4375,$A287)))))))&gt;2,INDEX('fba_libretro 0.2.97.39'!$A$2:$A$4375,$A287),"")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IF(SUMPRODUCT(--ISNUMBER(SEARCH($I$6:$M$6,INDEX('fba_libretro 0.2.97.39'!$C$2:$E$4375,$A$9:$A$4382,$J$1))))+IF($N$6=FALSE,TRUE,SUMPRODUCT(--ISNUMBER(SEARCH($N$6,ISBLANK(INDEX('fba_libretro 0.2.97.39'!$F$2:$F$4375,$A288))))))+IF($B$3=$A$4,TRUE,IF($B$3=$B$4,TRUE,IF(AND($B$3=$C$4,INDEX('fba_libretro 0.2.97.39'!$G$2:$G$4375,$A288)&lt;&gt;"neogeo"),TRUE,SUMPRODUCT(--ISNUMBER(SEARCH($O$6,INDEX('fba_libretro 0.2.97.39'!$G$2:$G$4375,$A288)))))))&gt;2,INDEX('fba_libretro 0.2.97.39'!$A$2:$A$4375,$A288),"")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IF(SUMPRODUCT(--ISNUMBER(SEARCH($I$6:$M$6,INDEX('fba_libretro 0.2.97.39'!$C$2:$E$4375,$A$9:$A$4382,$J$1))))+IF($N$6=FALSE,TRUE,SUMPRODUCT(--ISNUMBER(SEARCH($N$6,ISBLANK(INDEX('fba_libretro 0.2.97.39'!$F$2:$F$4375,$A289))))))+IF($B$3=$A$4,TRUE,IF($B$3=$B$4,TRUE,IF(AND($B$3=$C$4,INDEX('fba_libretro 0.2.97.39'!$G$2:$G$4375,$A289)&lt;&gt;"neogeo"),TRUE,SUMPRODUCT(--ISNUMBER(SEARCH($O$6,INDEX('fba_libretro 0.2.97.39'!$G$2:$G$4375,$A289)))))))&gt;2,INDEX('fba_libretro 0.2.97.39'!$A$2:$A$4375,$A289),"")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IF(SUMPRODUCT(--ISNUMBER(SEARCH($I$6:$M$6,INDEX('fba_libretro 0.2.97.39'!$C$2:$E$4375,$A$9:$A$4382,$J$1))))+IF($N$6=FALSE,TRUE,SUMPRODUCT(--ISNUMBER(SEARCH($N$6,ISBLANK(INDEX('fba_libretro 0.2.97.39'!$F$2:$F$4375,$A290))))))+IF($B$3=$A$4,TRUE,IF($B$3=$B$4,TRUE,IF(AND($B$3=$C$4,INDEX('fba_libretro 0.2.97.39'!$G$2:$G$4375,$A290)&lt;&gt;"neogeo"),TRUE,SUMPRODUCT(--ISNUMBER(SEARCH($O$6,INDEX('fba_libretro 0.2.97.39'!$G$2:$G$4375,$A290)))))))&gt;2,INDEX('fba_libretro 0.2.97.39'!$A$2:$A$4375,$A290),"")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IF(SUMPRODUCT(--ISNUMBER(SEARCH($I$6:$M$6,INDEX('fba_libretro 0.2.97.39'!$C$2:$E$4375,$A$9:$A$4382,$J$1))))+IF($N$6=FALSE,TRUE,SUMPRODUCT(--ISNUMBER(SEARCH($N$6,ISBLANK(INDEX('fba_libretro 0.2.97.39'!$F$2:$F$4375,$A291))))))+IF($B$3=$A$4,TRUE,IF($B$3=$B$4,TRUE,IF(AND($B$3=$C$4,INDEX('fba_libretro 0.2.97.39'!$G$2:$G$4375,$A291)&lt;&gt;"neogeo"),TRUE,SUMPRODUCT(--ISNUMBER(SEARCH($O$6,INDEX('fba_libretro 0.2.97.39'!$G$2:$G$4375,$A291)))))))&gt;2,INDEX('fba_libretro 0.2.97.39'!$A$2:$A$4375,$A291),"")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IF(SUMPRODUCT(--ISNUMBER(SEARCH($I$6:$M$6,INDEX('fba_libretro 0.2.97.39'!$C$2:$E$4375,$A$9:$A$4382,$J$1))))+IF($N$6=FALSE,TRUE,SUMPRODUCT(--ISNUMBER(SEARCH($N$6,ISBLANK(INDEX('fba_libretro 0.2.97.39'!$F$2:$F$4375,$A292))))))+IF($B$3=$A$4,TRUE,IF($B$3=$B$4,TRUE,IF(AND($B$3=$C$4,INDEX('fba_libretro 0.2.97.39'!$G$2:$G$4375,$A292)&lt;&gt;"neogeo"),TRUE,SUMPRODUCT(--ISNUMBER(SEARCH($O$6,INDEX('fba_libretro 0.2.97.39'!$G$2:$G$4375,$A292)))))))&gt;2,INDEX('fba_libretro 0.2.97.39'!$A$2:$A$4375,$A292),"")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IF(SUMPRODUCT(--ISNUMBER(SEARCH($I$6:$M$6,INDEX('fba_libretro 0.2.97.39'!$C$2:$E$4375,$A$9:$A$4382,$J$1))))+IF($N$6=FALSE,TRUE,SUMPRODUCT(--ISNUMBER(SEARCH($N$6,ISBLANK(INDEX('fba_libretro 0.2.97.39'!$F$2:$F$4375,$A293))))))+IF($B$3=$A$4,TRUE,IF($B$3=$B$4,TRUE,IF(AND($B$3=$C$4,INDEX('fba_libretro 0.2.97.39'!$G$2:$G$4375,$A293)&lt;&gt;"neogeo"),TRUE,SUMPRODUCT(--ISNUMBER(SEARCH($O$6,INDEX('fba_libretro 0.2.97.39'!$G$2:$G$4375,$A293)))))))&gt;2,INDEX('fba_libretro 0.2.97.39'!$A$2:$A$4375,$A293),"")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IF(SUMPRODUCT(--ISNUMBER(SEARCH($I$6:$M$6,INDEX('fba_libretro 0.2.97.39'!$C$2:$E$4375,$A$9:$A$4382,$J$1))))+IF($N$6=FALSE,TRUE,SUMPRODUCT(--ISNUMBER(SEARCH($N$6,ISBLANK(INDEX('fba_libretro 0.2.97.39'!$F$2:$F$4375,$A294))))))+IF($B$3=$A$4,TRUE,IF($B$3=$B$4,TRUE,IF(AND($B$3=$C$4,INDEX('fba_libretro 0.2.97.39'!$G$2:$G$4375,$A294)&lt;&gt;"neogeo"),TRUE,SUMPRODUCT(--ISNUMBER(SEARCH($O$6,INDEX('fba_libretro 0.2.97.39'!$G$2:$G$4375,$A294)))))))&gt;2,INDEX('fba_libretro 0.2.97.39'!$A$2:$A$4375,$A294),"")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IF(SUMPRODUCT(--ISNUMBER(SEARCH($I$6:$M$6,INDEX('fba_libretro 0.2.97.39'!$C$2:$E$4375,$A$9:$A$4382,$J$1))))+IF($N$6=FALSE,TRUE,SUMPRODUCT(--ISNUMBER(SEARCH($N$6,ISBLANK(INDEX('fba_libretro 0.2.97.39'!$F$2:$F$4375,$A295))))))+IF($B$3=$A$4,TRUE,IF($B$3=$B$4,TRUE,IF(AND($B$3=$C$4,INDEX('fba_libretro 0.2.97.39'!$G$2:$G$4375,$A295)&lt;&gt;"neogeo"),TRUE,SUMPRODUCT(--ISNUMBER(SEARCH($O$6,INDEX('fba_libretro 0.2.97.39'!$G$2:$G$4375,$A295)))))))&gt;2,INDEX('fba_libretro 0.2.97.39'!$A$2:$A$4375,$A295),"")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IF(SUMPRODUCT(--ISNUMBER(SEARCH($I$6:$M$6,INDEX('fba_libretro 0.2.97.39'!$C$2:$E$4375,$A$9:$A$4382,$J$1))))+IF($N$6=FALSE,TRUE,SUMPRODUCT(--ISNUMBER(SEARCH($N$6,ISBLANK(INDEX('fba_libretro 0.2.97.39'!$F$2:$F$4375,$A296))))))+IF($B$3=$A$4,TRUE,IF($B$3=$B$4,TRUE,IF(AND($B$3=$C$4,INDEX('fba_libretro 0.2.97.39'!$G$2:$G$4375,$A296)&lt;&gt;"neogeo"),TRUE,SUMPRODUCT(--ISNUMBER(SEARCH($O$6,INDEX('fba_libretro 0.2.97.39'!$G$2:$G$4375,$A296)))))))&gt;2,INDEX('fba_libretro 0.2.97.39'!$A$2:$A$4375,$A296),"")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IF(SUMPRODUCT(--ISNUMBER(SEARCH($I$6:$M$6,INDEX('fba_libretro 0.2.97.39'!$C$2:$E$4375,$A$9:$A$4382,$J$1))))+IF($N$6=FALSE,TRUE,SUMPRODUCT(--ISNUMBER(SEARCH($N$6,ISBLANK(INDEX('fba_libretro 0.2.97.39'!$F$2:$F$4375,$A297))))))+IF($B$3=$A$4,TRUE,IF($B$3=$B$4,TRUE,IF(AND($B$3=$C$4,INDEX('fba_libretro 0.2.97.39'!$G$2:$G$4375,$A297)&lt;&gt;"neogeo"),TRUE,SUMPRODUCT(--ISNUMBER(SEARCH($O$6,INDEX('fba_libretro 0.2.97.39'!$G$2:$G$4375,$A297)))))))&gt;2,INDEX('fba_libretro 0.2.97.39'!$A$2:$A$4375,$A297),"")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IF(SUMPRODUCT(--ISNUMBER(SEARCH($I$6:$M$6,INDEX('fba_libretro 0.2.97.39'!$C$2:$E$4375,$A$9:$A$4382,$J$1))))+IF($N$6=FALSE,TRUE,SUMPRODUCT(--ISNUMBER(SEARCH($N$6,ISBLANK(INDEX('fba_libretro 0.2.97.39'!$F$2:$F$4375,$A298))))))+IF($B$3=$A$4,TRUE,IF($B$3=$B$4,TRUE,IF(AND($B$3=$C$4,INDEX('fba_libretro 0.2.97.39'!$G$2:$G$4375,$A298)&lt;&gt;"neogeo"),TRUE,SUMPRODUCT(--ISNUMBER(SEARCH($O$6,INDEX('fba_libretro 0.2.97.39'!$G$2:$G$4375,$A298)))))))&gt;2,INDEX('fba_libretro 0.2.97.39'!$A$2:$A$4375,$A298),"")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IF(SUMPRODUCT(--ISNUMBER(SEARCH($I$6:$M$6,INDEX('fba_libretro 0.2.97.39'!$C$2:$E$4375,$A$9:$A$4382,$J$1))))+IF($N$6=FALSE,TRUE,SUMPRODUCT(--ISNUMBER(SEARCH($N$6,ISBLANK(INDEX('fba_libretro 0.2.97.39'!$F$2:$F$4375,$A299))))))+IF($B$3=$A$4,TRUE,IF($B$3=$B$4,TRUE,IF(AND($B$3=$C$4,INDEX('fba_libretro 0.2.97.39'!$G$2:$G$4375,$A299)&lt;&gt;"neogeo"),TRUE,SUMPRODUCT(--ISNUMBER(SEARCH($O$6,INDEX('fba_libretro 0.2.97.39'!$G$2:$G$4375,$A299)))))))&gt;2,INDEX('fba_libretro 0.2.97.39'!$A$2:$A$4375,$A299),"")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IF(SUMPRODUCT(--ISNUMBER(SEARCH($I$6:$M$6,INDEX('fba_libretro 0.2.97.39'!$C$2:$E$4375,$A$9:$A$4382,$J$1))))+IF($N$6=FALSE,TRUE,SUMPRODUCT(--ISNUMBER(SEARCH($N$6,ISBLANK(INDEX('fba_libretro 0.2.97.39'!$F$2:$F$4375,$A300))))))+IF($B$3=$A$4,TRUE,IF($B$3=$B$4,TRUE,IF(AND($B$3=$C$4,INDEX('fba_libretro 0.2.97.39'!$G$2:$G$4375,$A300)&lt;&gt;"neogeo"),TRUE,SUMPRODUCT(--ISNUMBER(SEARCH($O$6,INDEX('fba_libretro 0.2.97.39'!$G$2:$G$4375,$A300)))))))&gt;2,INDEX('fba_libretro 0.2.97.39'!$A$2:$A$4375,$A300),"")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IF(SUMPRODUCT(--ISNUMBER(SEARCH($I$6:$M$6,INDEX('fba_libretro 0.2.97.39'!$C$2:$E$4375,$A$9:$A$4382,$J$1))))+IF($N$6=FALSE,TRUE,SUMPRODUCT(--ISNUMBER(SEARCH($N$6,ISBLANK(INDEX('fba_libretro 0.2.97.39'!$F$2:$F$4375,$A301))))))+IF($B$3=$A$4,TRUE,IF($B$3=$B$4,TRUE,IF(AND($B$3=$C$4,INDEX('fba_libretro 0.2.97.39'!$G$2:$G$4375,$A301)&lt;&gt;"neogeo"),TRUE,SUMPRODUCT(--ISNUMBER(SEARCH($O$6,INDEX('fba_libretro 0.2.97.39'!$G$2:$G$4375,$A301)))))))&gt;2,INDEX('fba_libretro 0.2.97.39'!$A$2:$A$4375,$A301),"")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IF(SUMPRODUCT(--ISNUMBER(SEARCH($I$6:$M$6,INDEX('fba_libretro 0.2.97.39'!$C$2:$E$4375,$A$9:$A$4382,$J$1))))+IF($N$6=FALSE,TRUE,SUMPRODUCT(--ISNUMBER(SEARCH($N$6,ISBLANK(INDEX('fba_libretro 0.2.97.39'!$F$2:$F$4375,$A302))))))+IF($B$3=$A$4,TRUE,IF($B$3=$B$4,TRUE,IF(AND($B$3=$C$4,INDEX('fba_libretro 0.2.97.39'!$G$2:$G$4375,$A302)&lt;&gt;"neogeo"),TRUE,SUMPRODUCT(--ISNUMBER(SEARCH($O$6,INDEX('fba_libretro 0.2.97.39'!$G$2:$G$4375,$A302)))))))&gt;2,INDEX('fba_libretro 0.2.97.39'!$A$2:$A$4375,$A302),"")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IF(SUMPRODUCT(--ISNUMBER(SEARCH($I$6:$M$6,INDEX('fba_libretro 0.2.97.39'!$C$2:$E$4375,$A$9:$A$4382,$J$1))))+IF($N$6=FALSE,TRUE,SUMPRODUCT(--ISNUMBER(SEARCH($N$6,ISBLANK(INDEX('fba_libretro 0.2.97.39'!$F$2:$F$4375,$A303))))))+IF($B$3=$A$4,TRUE,IF($B$3=$B$4,TRUE,IF(AND($B$3=$C$4,INDEX('fba_libretro 0.2.97.39'!$G$2:$G$4375,$A303)&lt;&gt;"neogeo"),TRUE,SUMPRODUCT(--ISNUMBER(SEARCH($O$6,INDEX('fba_libretro 0.2.97.39'!$G$2:$G$4375,$A303)))))))&gt;2,INDEX('fba_libretro 0.2.97.39'!$A$2:$A$4375,$A303),"")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IF(SUMPRODUCT(--ISNUMBER(SEARCH($I$6:$M$6,INDEX('fba_libretro 0.2.97.39'!$C$2:$E$4375,$A$9:$A$4382,$J$1))))+IF($N$6=FALSE,TRUE,SUMPRODUCT(--ISNUMBER(SEARCH($N$6,ISBLANK(INDEX('fba_libretro 0.2.97.39'!$F$2:$F$4375,$A304))))))+IF($B$3=$A$4,TRUE,IF($B$3=$B$4,TRUE,IF(AND($B$3=$C$4,INDEX('fba_libretro 0.2.97.39'!$G$2:$G$4375,$A304)&lt;&gt;"neogeo"),TRUE,SUMPRODUCT(--ISNUMBER(SEARCH($O$6,INDEX('fba_libretro 0.2.97.39'!$G$2:$G$4375,$A304)))))))&gt;2,INDEX('fba_libretro 0.2.97.39'!$A$2:$A$4375,$A304),"")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IF(SUMPRODUCT(--ISNUMBER(SEARCH($I$6:$M$6,INDEX('fba_libretro 0.2.97.39'!$C$2:$E$4375,$A$9:$A$4382,$J$1))))+IF($N$6=FALSE,TRUE,SUMPRODUCT(--ISNUMBER(SEARCH($N$6,ISBLANK(INDEX('fba_libretro 0.2.97.39'!$F$2:$F$4375,$A305))))))+IF($B$3=$A$4,TRUE,IF($B$3=$B$4,TRUE,IF(AND($B$3=$C$4,INDEX('fba_libretro 0.2.97.39'!$G$2:$G$4375,$A305)&lt;&gt;"neogeo"),TRUE,SUMPRODUCT(--ISNUMBER(SEARCH($O$6,INDEX('fba_libretro 0.2.97.39'!$G$2:$G$4375,$A305)))))))&gt;2,INDEX('fba_libretro 0.2.97.39'!$A$2:$A$4375,$A305),"")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IF(SUMPRODUCT(--ISNUMBER(SEARCH($I$6:$M$6,INDEX('fba_libretro 0.2.97.39'!$C$2:$E$4375,$A$9:$A$4382,$J$1))))+IF($N$6=FALSE,TRUE,SUMPRODUCT(--ISNUMBER(SEARCH($N$6,ISBLANK(INDEX('fba_libretro 0.2.97.39'!$F$2:$F$4375,$A306))))))+IF($B$3=$A$4,TRUE,IF($B$3=$B$4,TRUE,IF(AND($B$3=$C$4,INDEX('fba_libretro 0.2.97.39'!$G$2:$G$4375,$A306)&lt;&gt;"neogeo"),TRUE,SUMPRODUCT(--ISNUMBER(SEARCH($O$6,INDEX('fba_libretro 0.2.97.39'!$G$2:$G$4375,$A306)))))))&gt;2,INDEX('fba_libretro 0.2.97.39'!$A$2:$A$4375,$A306),"")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IF(SUMPRODUCT(--ISNUMBER(SEARCH($I$6:$M$6,INDEX('fba_libretro 0.2.97.39'!$C$2:$E$4375,$A$9:$A$4382,$J$1))))+IF($N$6=FALSE,TRUE,SUMPRODUCT(--ISNUMBER(SEARCH($N$6,ISBLANK(INDEX('fba_libretro 0.2.97.39'!$F$2:$F$4375,$A307))))))+IF($B$3=$A$4,TRUE,IF($B$3=$B$4,TRUE,IF(AND($B$3=$C$4,INDEX('fba_libretro 0.2.97.39'!$G$2:$G$4375,$A307)&lt;&gt;"neogeo"),TRUE,SUMPRODUCT(--ISNUMBER(SEARCH($O$6,INDEX('fba_libretro 0.2.97.39'!$G$2:$G$4375,$A307)))))))&gt;2,INDEX('fba_libretro 0.2.97.39'!$A$2:$A$4375,$A307),"")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IF(SUMPRODUCT(--ISNUMBER(SEARCH($I$6:$M$6,INDEX('fba_libretro 0.2.97.39'!$C$2:$E$4375,$A$9:$A$4382,$J$1))))+IF($N$6=FALSE,TRUE,SUMPRODUCT(--ISNUMBER(SEARCH($N$6,ISBLANK(INDEX('fba_libretro 0.2.97.39'!$F$2:$F$4375,$A308))))))+IF($B$3=$A$4,TRUE,IF($B$3=$B$4,TRUE,IF(AND($B$3=$C$4,INDEX('fba_libretro 0.2.97.39'!$G$2:$G$4375,$A308)&lt;&gt;"neogeo"),TRUE,SUMPRODUCT(--ISNUMBER(SEARCH($O$6,INDEX('fba_libretro 0.2.97.39'!$G$2:$G$4375,$A308)))))))&gt;2,INDEX('fba_libretro 0.2.97.39'!$A$2:$A$4375,$A308),"")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IF(SUMPRODUCT(--ISNUMBER(SEARCH($I$6:$M$6,INDEX('fba_libretro 0.2.97.39'!$C$2:$E$4375,$A$9:$A$4382,$J$1))))+IF($N$6=FALSE,TRUE,SUMPRODUCT(--ISNUMBER(SEARCH($N$6,ISBLANK(INDEX('fba_libretro 0.2.97.39'!$F$2:$F$4375,$A309))))))+IF($B$3=$A$4,TRUE,IF($B$3=$B$4,TRUE,IF(AND($B$3=$C$4,INDEX('fba_libretro 0.2.97.39'!$G$2:$G$4375,$A309)&lt;&gt;"neogeo"),TRUE,SUMPRODUCT(--ISNUMBER(SEARCH($O$6,INDEX('fba_libretro 0.2.97.39'!$G$2:$G$4375,$A309)))))))&gt;2,INDEX('fba_libretro 0.2.97.39'!$A$2:$A$4375,$A309),"")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IF(SUMPRODUCT(--ISNUMBER(SEARCH($I$6:$M$6,INDEX('fba_libretro 0.2.97.39'!$C$2:$E$4375,$A$9:$A$4382,$J$1))))+IF($N$6=FALSE,TRUE,SUMPRODUCT(--ISNUMBER(SEARCH($N$6,ISBLANK(INDEX('fba_libretro 0.2.97.39'!$F$2:$F$4375,$A310))))))+IF($B$3=$A$4,TRUE,IF($B$3=$B$4,TRUE,IF(AND($B$3=$C$4,INDEX('fba_libretro 0.2.97.39'!$G$2:$G$4375,$A310)&lt;&gt;"neogeo"),TRUE,SUMPRODUCT(--ISNUMBER(SEARCH($O$6,INDEX('fba_libretro 0.2.97.39'!$G$2:$G$4375,$A310)))))))&gt;2,INDEX('fba_libretro 0.2.97.39'!$A$2:$A$4375,$A310),"")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IF(SUMPRODUCT(--ISNUMBER(SEARCH($I$6:$M$6,INDEX('fba_libretro 0.2.97.39'!$C$2:$E$4375,$A$9:$A$4382,$J$1))))+IF($N$6=FALSE,TRUE,SUMPRODUCT(--ISNUMBER(SEARCH($N$6,ISBLANK(INDEX('fba_libretro 0.2.97.39'!$F$2:$F$4375,$A311))))))+IF($B$3=$A$4,TRUE,IF($B$3=$B$4,TRUE,IF(AND($B$3=$C$4,INDEX('fba_libretro 0.2.97.39'!$G$2:$G$4375,$A311)&lt;&gt;"neogeo"),TRUE,SUMPRODUCT(--ISNUMBER(SEARCH($O$6,INDEX('fba_libretro 0.2.97.39'!$G$2:$G$4375,$A311)))))))&gt;2,INDEX('fba_libretro 0.2.97.39'!$A$2:$A$4375,$A311),"")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IF(SUMPRODUCT(--ISNUMBER(SEARCH($I$6:$M$6,INDEX('fba_libretro 0.2.97.39'!$C$2:$E$4375,$A$9:$A$4382,$J$1))))+IF($N$6=FALSE,TRUE,SUMPRODUCT(--ISNUMBER(SEARCH($N$6,ISBLANK(INDEX('fba_libretro 0.2.97.39'!$F$2:$F$4375,$A312))))))+IF($B$3=$A$4,TRUE,IF($B$3=$B$4,TRUE,IF(AND($B$3=$C$4,INDEX('fba_libretro 0.2.97.39'!$G$2:$G$4375,$A312)&lt;&gt;"neogeo"),TRUE,SUMPRODUCT(--ISNUMBER(SEARCH($O$6,INDEX('fba_libretro 0.2.97.39'!$G$2:$G$4375,$A312)))))))&gt;2,INDEX('fba_libretro 0.2.97.39'!$A$2:$A$4375,$A312),"")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IF(SUMPRODUCT(--ISNUMBER(SEARCH($I$6:$M$6,INDEX('fba_libretro 0.2.97.39'!$C$2:$E$4375,$A$9:$A$4382,$J$1))))+IF($N$6=FALSE,TRUE,SUMPRODUCT(--ISNUMBER(SEARCH($N$6,ISBLANK(INDEX('fba_libretro 0.2.97.39'!$F$2:$F$4375,$A313))))))+IF($B$3=$A$4,TRUE,IF($B$3=$B$4,TRUE,IF(AND($B$3=$C$4,INDEX('fba_libretro 0.2.97.39'!$G$2:$G$4375,$A313)&lt;&gt;"neogeo"),TRUE,SUMPRODUCT(--ISNUMBER(SEARCH($O$6,INDEX('fba_libretro 0.2.97.39'!$G$2:$G$4375,$A313)))))))&gt;2,INDEX('fba_libretro 0.2.97.39'!$A$2:$A$4375,$A313),"")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IF(SUMPRODUCT(--ISNUMBER(SEARCH($I$6:$M$6,INDEX('fba_libretro 0.2.97.39'!$C$2:$E$4375,$A$9:$A$4382,$J$1))))+IF($N$6=FALSE,TRUE,SUMPRODUCT(--ISNUMBER(SEARCH($N$6,ISBLANK(INDEX('fba_libretro 0.2.97.39'!$F$2:$F$4375,$A314))))))+IF($B$3=$A$4,TRUE,IF($B$3=$B$4,TRUE,IF(AND($B$3=$C$4,INDEX('fba_libretro 0.2.97.39'!$G$2:$G$4375,$A314)&lt;&gt;"neogeo"),TRUE,SUMPRODUCT(--ISNUMBER(SEARCH($O$6,INDEX('fba_libretro 0.2.97.39'!$G$2:$G$4375,$A314)))))))&gt;2,INDEX('fba_libretro 0.2.97.39'!$A$2:$A$4375,$A314),"")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IF(SUMPRODUCT(--ISNUMBER(SEARCH($I$6:$M$6,INDEX('fba_libretro 0.2.97.39'!$C$2:$E$4375,$A$9:$A$4382,$J$1))))+IF($N$6=FALSE,TRUE,SUMPRODUCT(--ISNUMBER(SEARCH($N$6,ISBLANK(INDEX('fba_libretro 0.2.97.39'!$F$2:$F$4375,$A315))))))+IF($B$3=$A$4,TRUE,IF($B$3=$B$4,TRUE,IF(AND($B$3=$C$4,INDEX('fba_libretro 0.2.97.39'!$G$2:$G$4375,$A315)&lt;&gt;"neogeo"),TRUE,SUMPRODUCT(--ISNUMBER(SEARCH($O$6,INDEX('fba_libretro 0.2.97.39'!$G$2:$G$4375,$A315)))))))&gt;2,INDEX('fba_libretro 0.2.97.39'!$A$2:$A$4375,$A315),"")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IF(SUMPRODUCT(--ISNUMBER(SEARCH($I$6:$M$6,INDEX('fba_libretro 0.2.97.39'!$C$2:$E$4375,$A$9:$A$4382,$J$1))))+IF($N$6=FALSE,TRUE,SUMPRODUCT(--ISNUMBER(SEARCH($N$6,ISBLANK(INDEX('fba_libretro 0.2.97.39'!$F$2:$F$4375,$A316))))))+IF($B$3=$A$4,TRUE,IF($B$3=$B$4,TRUE,IF(AND($B$3=$C$4,INDEX('fba_libretro 0.2.97.39'!$G$2:$G$4375,$A316)&lt;&gt;"neogeo"),TRUE,SUMPRODUCT(--ISNUMBER(SEARCH($O$6,INDEX('fba_libretro 0.2.97.39'!$G$2:$G$4375,$A316)))))))&gt;2,INDEX('fba_libretro 0.2.97.39'!$A$2:$A$4375,$A316),"")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IF(SUMPRODUCT(--ISNUMBER(SEARCH($I$6:$M$6,INDEX('fba_libretro 0.2.97.39'!$C$2:$E$4375,$A$9:$A$4382,$J$1))))+IF($N$6=FALSE,TRUE,SUMPRODUCT(--ISNUMBER(SEARCH($N$6,ISBLANK(INDEX('fba_libretro 0.2.97.39'!$F$2:$F$4375,$A317))))))+IF($B$3=$A$4,TRUE,IF($B$3=$B$4,TRUE,IF(AND($B$3=$C$4,INDEX('fba_libretro 0.2.97.39'!$G$2:$G$4375,$A317)&lt;&gt;"neogeo"),TRUE,SUMPRODUCT(--ISNUMBER(SEARCH($O$6,INDEX('fba_libretro 0.2.97.39'!$G$2:$G$4375,$A317)))))))&gt;2,INDEX('fba_libretro 0.2.97.39'!$A$2:$A$4375,$A317),"")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IF(SUMPRODUCT(--ISNUMBER(SEARCH($I$6:$M$6,INDEX('fba_libretro 0.2.97.39'!$C$2:$E$4375,$A$9:$A$4382,$J$1))))+IF($N$6=FALSE,TRUE,SUMPRODUCT(--ISNUMBER(SEARCH($N$6,ISBLANK(INDEX('fba_libretro 0.2.97.39'!$F$2:$F$4375,$A318))))))+IF($B$3=$A$4,TRUE,IF($B$3=$B$4,TRUE,IF(AND($B$3=$C$4,INDEX('fba_libretro 0.2.97.39'!$G$2:$G$4375,$A318)&lt;&gt;"neogeo"),TRUE,SUMPRODUCT(--ISNUMBER(SEARCH($O$6,INDEX('fba_libretro 0.2.97.39'!$G$2:$G$4375,$A318)))))))&gt;2,INDEX('fba_libretro 0.2.97.39'!$A$2:$A$4375,$A318),"")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IF(SUMPRODUCT(--ISNUMBER(SEARCH($I$6:$M$6,INDEX('fba_libretro 0.2.97.39'!$C$2:$E$4375,$A$9:$A$4382,$J$1))))+IF($N$6=FALSE,TRUE,SUMPRODUCT(--ISNUMBER(SEARCH($N$6,ISBLANK(INDEX('fba_libretro 0.2.97.39'!$F$2:$F$4375,$A319))))))+IF($B$3=$A$4,TRUE,IF($B$3=$B$4,TRUE,IF(AND($B$3=$C$4,INDEX('fba_libretro 0.2.97.39'!$G$2:$G$4375,$A319)&lt;&gt;"neogeo"),TRUE,SUMPRODUCT(--ISNUMBER(SEARCH($O$6,INDEX('fba_libretro 0.2.97.39'!$G$2:$G$4375,$A319)))))))&gt;2,INDEX('fba_libretro 0.2.97.39'!$A$2:$A$4375,$A319),"")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IF(SUMPRODUCT(--ISNUMBER(SEARCH($I$6:$M$6,INDEX('fba_libretro 0.2.97.39'!$C$2:$E$4375,$A$9:$A$4382,$J$1))))+IF($N$6=FALSE,TRUE,SUMPRODUCT(--ISNUMBER(SEARCH($N$6,ISBLANK(INDEX('fba_libretro 0.2.97.39'!$F$2:$F$4375,$A320))))))+IF($B$3=$A$4,TRUE,IF($B$3=$B$4,TRUE,IF(AND($B$3=$C$4,INDEX('fba_libretro 0.2.97.39'!$G$2:$G$4375,$A320)&lt;&gt;"neogeo"),TRUE,SUMPRODUCT(--ISNUMBER(SEARCH($O$6,INDEX('fba_libretro 0.2.97.39'!$G$2:$G$4375,$A320)))))))&gt;2,INDEX('fba_libretro 0.2.97.39'!$A$2:$A$4375,$A320),"")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IF(SUMPRODUCT(--ISNUMBER(SEARCH($I$6:$M$6,INDEX('fba_libretro 0.2.97.39'!$C$2:$E$4375,$A$9:$A$4382,$J$1))))+IF($N$6=FALSE,TRUE,SUMPRODUCT(--ISNUMBER(SEARCH($N$6,ISBLANK(INDEX('fba_libretro 0.2.97.39'!$F$2:$F$4375,$A321))))))+IF($B$3=$A$4,TRUE,IF($B$3=$B$4,TRUE,IF(AND($B$3=$C$4,INDEX('fba_libretro 0.2.97.39'!$G$2:$G$4375,$A321)&lt;&gt;"neogeo"),TRUE,SUMPRODUCT(--ISNUMBER(SEARCH($O$6,INDEX('fba_libretro 0.2.97.39'!$G$2:$G$4375,$A321)))))))&gt;2,INDEX('fba_libretro 0.2.97.39'!$A$2:$A$4375,$A321),"")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IF(SUMPRODUCT(--ISNUMBER(SEARCH($I$6:$M$6,INDEX('fba_libretro 0.2.97.39'!$C$2:$E$4375,$A$9:$A$4382,$J$1))))+IF($N$6=FALSE,TRUE,SUMPRODUCT(--ISNUMBER(SEARCH($N$6,ISBLANK(INDEX('fba_libretro 0.2.97.39'!$F$2:$F$4375,$A322))))))+IF($B$3=$A$4,TRUE,IF($B$3=$B$4,TRUE,IF(AND($B$3=$C$4,INDEX('fba_libretro 0.2.97.39'!$G$2:$G$4375,$A322)&lt;&gt;"neogeo"),TRUE,SUMPRODUCT(--ISNUMBER(SEARCH($O$6,INDEX('fba_libretro 0.2.97.39'!$G$2:$G$4375,$A322)))))))&gt;2,INDEX('fba_libretro 0.2.97.39'!$A$2:$A$4375,$A322),"")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IF(SUMPRODUCT(--ISNUMBER(SEARCH($I$6:$M$6,INDEX('fba_libretro 0.2.97.39'!$C$2:$E$4375,$A$9:$A$4382,$J$1))))+IF($N$6=FALSE,TRUE,SUMPRODUCT(--ISNUMBER(SEARCH($N$6,ISBLANK(INDEX('fba_libretro 0.2.97.39'!$F$2:$F$4375,$A323))))))+IF($B$3=$A$4,TRUE,IF($B$3=$B$4,TRUE,IF(AND($B$3=$C$4,INDEX('fba_libretro 0.2.97.39'!$G$2:$G$4375,$A323)&lt;&gt;"neogeo"),TRUE,SUMPRODUCT(--ISNUMBER(SEARCH($O$6,INDEX('fba_libretro 0.2.97.39'!$G$2:$G$4375,$A323)))))))&gt;2,INDEX('fba_libretro 0.2.97.39'!$A$2:$A$4375,$A323),"")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IF(SUMPRODUCT(--ISNUMBER(SEARCH($I$6:$M$6,INDEX('fba_libretro 0.2.97.39'!$C$2:$E$4375,$A$9:$A$4382,$J$1))))+IF($N$6=FALSE,TRUE,SUMPRODUCT(--ISNUMBER(SEARCH($N$6,ISBLANK(INDEX('fba_libretro 0.2.97.39'!$F$2:$F$4375,$A324))))))+IF($B$3=$A$4,TRUE,IF($B$3=$B$4,TRUE,IF(AND($B$3=$C$4,INDEX('fba_libretro 0.2.97.39'!$G$2:$G$4375,$A324)&lt;&gt;"neogeo"),TRUE,SUMPRODUCT(--ISNUMBER(SEARCH($O$6,INDEX('fba_libretro 0.2.97.39'!$G$2:$G$4375,$A324)))))))&gt;2,INDEX('fba_libretro 0.2.97.39'!$A$2:$A$4375,$A324),"")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IF(SUMPRODUCT(--ISNUMBER(SEARCH($I$6:$M$6,INDEX('fba_libretro 0.2.97.39'!$C$2:$E$4375,$A$9:$A$4382,$J$1))))+IF($N$6=FALSE,TRUE,SUMPRODUCT(--ISNUMBER(SEARCH($N$6,ISBLANK(INDEX('fba_libretro 0.2.97.39'!$F$2:$F$4375,$A325))))))+IF($B$3=$A$4,TRUE,IF($B$3=$B$4,TRUE,IF(AND($B$3=$C$4,INDEX('fba_libretro 0.2.97.39'!$G$2:$G$4375,$A325)&lt;&gt;"neogeo"),TRUE,SUMPRODUCT(--ISNUMBER(SEARCH($O$6,INDEX('fba_libretro 0.2.97.39'!$G$2:$G$4375,$A325)))))))&gt;2,INDEX('fba_libretro 0.2.97.39'!$A$2:$A$4375,$A325),"")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IF(SUMPRODUCT(--ISNUMBER(SEARCH($I$6:$M$6,INDEX('fba_libretro 0.2.97.39'!$C$2:$E$4375,$A$9:$A$4382,$J$1))))+IF($N$6=FALSE,TRUE,SUMPRODUCT(--ISNUMBER(SEARCH($N$6,ISBLANK(INDEX('fba_libretro 0.2.97.39'!$F$2:$F$4375,$A326))))))+IF($B$3=$A$4,TRUE,IF($B$3=$B$4,TRUE,IF(AND($B$3=$C$4,INDEX('fba_libretro 0.2.97.39'!$G$2:$G$4375,$A326)&lt;&gt;"neogeo"),TRUE,SUMPRODUCT(--ISNUMBER(SEARCH($O$6,INDEX('fba_libretro 0.2.97.39'!$G$2:$G$4375,$A326)))))))&gt;2,INDEX('fba_libretro 0.2.97.39'!$A$2:$A$4375,$A326),"")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IF(SUMPRODUCT(--ISNUMBER(SEARCH($I$6:$M$6,INDEX('fba_libretro 0.2.97.39'!$C$2:$E$4375,$A$9:$A$4382,$J$1))))+IF($N$6=FALSE,TRUE,SUMPRODUCT(--ISNUMBER(SEARCH($N$6,ISBLANK(INDEX('fba_libretro 0.2.97.39'!$F$2:$F$4375,$A327))))))+IF($B$3=$A$4,TRUE,IF($B$3=$B$4,TRUE,IF(AND($B$3=$C$4,INDEX('fba_libretro 0.2.97.39'!$G$2:$G$4375,$A327)&lt;&gt;"neogeo"),TRUE,SUMPRODUCT(--ISNUMBER(SEARCH($O$6,INDEX('fba_libretro 0.2.97.39'!$G$2:$G$4375,$A327)))))))&gt;2,INDEX('fba_libretro 0.2.97.39'!$A$2:$A$4375,$A327),"")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IF(SUMPRODUCT(--ISNUMBER(SEARCH($I$6:$M$6,INDEX('fba_libretro 0.2.97.39'!$C$2:$E$4375,$A$9:$A$4382,$J$1))))+IF($N$6=FALSE,TRUE,SUMPRODUCT(--ISNUMBER(SEARCH($N$6,ISBLANK(INDEX('fba_libretro 0.2.97.39'!$F$2:$F$4375,$A328))))))+IF($B$3=$A$4,TRUE,IF($B$3=$B$4,TRUE,IF(AND($B$3=$C$4,INDEX('fba_libretro 0.2.97.39'!$G$2:$G$4375,$A328)&lt;&gt;"neogeo"),TRUE,SUMPRODUCT(--ISNUMBER(SEARCH($O$6,INDEX('fba_libretro 0.2.97.39'!$G$2:$G$4375,$A328)))))))&gt;2,INDEX('fba_libretro 0.2.97.39'!$A$2:$A$4375,$A328),"")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IF(SUMPRODUCT(--ISNUMBER(SEARCH($I$6:$M$6,INDEX('fba_libretro 0.2.97.39'!$C$2:$E$4375,$A$9:$A$4382,$J$1))))+IF($N$6=FALSE,TRUE,SUMPRODUCT(--ISNUMBER(SEARCH($N$6,ISBLANK(INDEX('fba_libretro 0.2.97.39'!$F$2:$F$4375,$A329))))))+IF($B$3=$A$4,TRUE,IF($B$3=$B$4,TRUE,IF(AND($B$3=$C$4,INDEX('fba_libretro 0.2.97.39'!$G$2:$G$4375,$A329)&lt;&gt;"neogeo"),TRUE,SUMPRODUCT(--ISNUMBER(SEARCH($O$6,INDEX('fba_libretro 0.2.97.39'!$G$2:$G$4375,$A329)))))))&gt;2,INDEX('fba_libretro 0.2.97.39'!$A$2:$A$4375,$A329),"")</f>
        <v/>
      </c>
      <c r="E329" s="24" t="str">
        <f ca="1">IF(F329&lt;&gt;"",MAX($E$9:$E328)+1,"")</f>
        <v/>
      </c>
      <c r="F329" s="20" t="str">
        <f t="shared" ca="1" si="4"/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IF(SUMPRODUCT(--ISNUMBER(SEARCH($I$6:$M$6,INDEX('fba_libretro 0.2.97.39'!$C$2:$E$4375,$A$9:$A$4382,$J$1))))+IF($N$6=FALSE,TRUE,SUMPRODUCT(--ISNUMBER(SEARCH($N$6,ISBLANK(INDEX('fba_libretro 0.2.97.39'!$F$2:$F$4375,$A330))))))+IF($B$3=$A$4,TRUE,IF($B$3=$B$4,TRUE,IF(AND($B$3=$C$4,INDEX('fba_libretro 0.2.97.39'!$G$2:$G$4375,$A330)&lt;&gt;"neogeo"),TRUE,SUMPRODUCT(--ISNUMBER(SEARCH($O$6,INDEX('fba_libretro 0.2.97.39'!$G$2:$G$4375,$A330)))))))&gt;2,INDEX('fba_libretro 0.2.97.39'!$A$2:$A$4375,$A330),"")</f>
        <v/>
      </c>
      <c r="E330" s="24" t="str">
        <f ca="1">IF(F330&lt;&gt;"",MAX($E$9:$E329)+1,"")</f>
        <v/>
      </c>
      <c r="F330" s="20" t="str">
        <f t="shared" ref="F330:F393" ca="1" si="5">IFERROR(INDEX(OFFSET($C$9,0,0,COUNTA($C:$C),1),MATCH(OFFSET($A$9,0,0,COUNTA($A:$A),1),OFFSET($B$9,0,0,COUNTA($B:$B),1),0))&amp;".zip","")</f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IF(SUMPRODUCT(--ISNUMBER(SEARCH($I$6:$M$6,INDEX('fba_libretro 0.2.97.39'!$C$2:$E$4375,$A$9:$A$4382,$J$1))))+IF($N$6=FALSE,TRUE,SUMPRODUCT(--ISNUMBER(SEARCH($N$6,ISBLANK(INDEX('fba_libretro 0.2.97.39'!$F$2:$F$4375,$A331))))))+IF($B$3=$A$4,TRUE,IF($B$3=$B$4,TRUE,IF(AND($B$3=$C$4,INDEX('fba_libretro 0.2.97.39'!$G$2:$G$4375,$A331)&lt;&gt;"neogeo"),TRUE,SUMPRODUCT(--ISNUMBER(SEARCH($O$6,INDEX('fba_libretro 0.2.97.39'!$G$2:$G$4375,$A331)))))))&gt;2,INDEX('fba_libretro 0.2.97.39'!$A$2:$A$4375,$A331),"")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IF(SUMPRODUCT(--ISNUMBER(SEARCH($I$6:$M$6,INDEX('fba_libretro 0.2.97.39'!$C$2:$E$4375,$A$9:$A$4382,$J$1))))+IF($N$6=FALSE,TRUE,SUMPRODUCT(--ISNUMBER(SEARCH($N$6,ISBLANK(INDEX('fba_libretro 0.2.97.39'!$F$2:$F$4375,$A332))))))+IF($B$3=$A$4,TRUE,IF($B$3=$B$4,TRUE,IF(AND($B$3=$C$4,INDEX('fba_libretro 0.2.97.39'!$G$2:$G$4375,$A332)&lt;&gt;"neogeo"),TRUE,SUMPRODUCT(--ISNUMBER(SEARCH($O$6,INDEX('fba_libretro 0.2.97.39'!$G$2:$G$4375,$A332)))))))&gt;2,INDEX('fba_libretro 0.2.97.39'!$A$2:$A$4375,$A332),"")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IF(SUMPRODUCT(--ISNUMBER(SEARCH($I$6:$M$6,INDEX('fba_libretro 0.2.97.39'!$C$2:$E$4375,$A$9:$A$4382,$J$1))))+IF($N$6=FALSE,TRUE,SUMPRODUCT(--ISNUMBER(SEARCH($N$6,ISBLANK(INDEX('fba_libretro 0.2.97.39'!$F$2:$F$4375,$A333))))))+IF($B$3=$A$4,TRUE,IF($B$3=$B$4,TRUE,IF(AND($B$3=$C$4,INDEX('fba_libretro 0.2.97.39'!$G$2:$G$4375,$A333)&lt;&gt;"neogeo"),TRUE,SUMPRODUCT(--ISNUMBER(SEARCH($O$6,INDEX('fba_libretro 0.2.97.39'!$G$2:$G$4375,$A333)))))))&gt;2,INDEX('fba_libretro 0.2.97.39'!$A$2:$A$4375,$A333),"")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IF(SUMPRODUCT(--ISNUMBER(SEARCH($I$6:$M$6,INDEX('fba_libretro 0.2.97.39'!$C$2:$E$4375,$A$9:$A$4382,$J$1))))+IF($N$6=FALSE,TRUE,SUMPRODUCT(--ISNUMBER(SEARCH($N$6,ISBLANK(INDEX('fba_libretro 0.2.97.39'!$F$2:$F$4375,$A334))))))+IF($B$3=$A$4,TRUE,IF($B$3=$B$4,TRUE,IF(AND($B$3=$C$4,INDEX('fba_libretro 0.2.97.39'!$G$2:$G$4375,$A334)&lt;&gt;"neogeo"),TRUE,SUMPRODUCT(--ISNUMBER(SEARCH($O$6,INDEX('fba_libretro 0.2.97.39'!$G$2:$G$4375,$A334)))))))&gt;2,INDEX('fba_libretro 0.2.97.39'!$A$2:$A$4375,$A334),"")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IF(SUMPRODUCT(--ISNUMBER(SEARCH($I$6:$M$6,INDEX('fba_libretro 0.2.97.39'!$C$2:$E$4375,$A$9:$A$4382,$J$1))))+IF($N$6=FALSE,TRUE,SUMPRODUCT(--ISNUMBER(SEARCH($N$6,ISBLANK(INDEX('fba_libretro 0.2.97.39'!$F$2:$F$4375,$A335))))))+IF($B$3=$A$4,TRUE,IF($B$3=$B$4,TRUE,IF(AND($B$3=$C$4,INDEX('fba_libretro 0.2.97.39'!$G$2:$G$4375,$A335)&lt;&gt;"neogeo"),TRUE,SUMPRODUCT(--ISNUMBER(SEARCH($O$6,INDEX('fba_libretro 0.2.97.39'!$G$2:$G$4375,$A335)))))))&gt;2,INDEX('fba_libretro 0.2.97.39'!$A$2:$A$4375,$A335),"")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IF(SUMPRODUCT(--ISNUMBER(SEARCH($I$6:$M$6,INDEX('fba_libretro 0.2.97.39'!$C$2:$E$4375,$A$9:$A$4382,$J$1))))+IF($N$6=FALSE,TRUE,SUMPRODUCT(--ISNUMBER(SEARCH($N$6,ISBLANK(INDEX('fba_libretro 0.2.97.39'!$F$2:$F$4375,$A336))))))+IF($B$3=$A$4,TRUE,IF($B$3=$B$4,TRUE,IF(AND($B$3=$C$4,INDEX('fba_libretro 0.2.97.39'!$G$2:$G$4375,$A336)&lt;&gt;"neogeo"),TRUE,SUMPRODUCT(--ISNUMBER(SEARCH($O$6,INDEX('fba_libretro 0.2.97.39'!$G$2:$G$4375,$A336)))))))&gt;2,INDEX('fba_libretro 0.2.97.39'!$A$2:$A$4375,$A336),"")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IF(SUMPRODUCT(--ISNUMBER(SEARCH($I$6:$M$6,INDEX('fba_libretro 0.2.97.39'!$C$2:$E$4375,$A$9:$A$4382,$J$1))))+IF($N$6=FALSE,TRUE,SUMPRODUCT(--ISNUMBER(SEARCH($N$6,ISBLANK(INDEX('fba_libretro 0.2.97.39'!$F$2:$F$4375,$A337))))))+IF($B$3=$A$4,TRUE,IF($B$3=$B$4,TRUE,IF(AND($B$3=$C$4,INDEX('fba_libretro 0.2.97.39'!$G$2:$G$4375,$A337)&lt;&gt;"neogeo"),TRUE,SUMPRODUCT(--ISNUMBER(SEARCH($O$6,INDEX('fba_libretro 0.2.97.39'!$G$2:$G$4375,$A337)))))))&gt;2,INDEX('fba_libretro 0.2.97.39'!$A$2:$A$4375,$A337),"")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IF(SUMPRODUCT(--ISNUMBER(SEARCH($I$6:$M$6,INDEX('fba_libretro 0.2.97.39'!$C$2:$E$4375,$A$9:$A$4382,$J$1))))+IF($N$6=FALSE,TRUE,SUMPRODUCT(--ISNUMBER(SEARCH($N$6,ISBLANK(INDEX('fba_libretro 0.2.97.39'!$F$2:$F$4375,$A338))))))+IF($B$3=$A$4,TRUE,IF($B$3=$B$4,TRUE,IF(AND($B$3=$C$4,INDEX('fba_libretro 0.2.97.39'!$G$2:$G$4375,$A338)&lt;&gt;"neogeo"),TRUE,SUMPRODUCT(--ISNUMBER(SEARCH($O$6,INDEX('fba_libretro 0.2.97.39'!$G$2:$G$4375,$A338)))))))&gt;2,INDEX('fba_libretro 0.2.97.39'!$A$2:$A$4375,$A338),"")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IF(SUMPRODUCT(--ISNUMBER(SEARCH($I$6:$M$6,INDEX('fba_libretro 0.2.97.39'!$C$2:$E$4375,$A$9:$A$4382,$J$1))))+IF($N$6=FALSE,TRUE,SUMPRODUCT(--ISNUMBER(SEARCH($N$6,ISBLANK(INDEX('fba_libretro 0.2.97.39'!$F$2:$F$4375,$A339))))))+IF($B$3=$A$4,TRUE,IF($B$3=$B$4,TRUE,IF(AND($B$3=$C$4,INDEX('fba_libretro 0.2.97.39'!$G$2:$G$4375,$A339)&lt;&gt;"neogeo"),TRUE,SUMPRODUCT(--ISNUMBER(SEARCH($O$6,INDEX('fba_libretro 0.2.97.39'!$G$2:$G$4375,$A339)))))))&gt;2,INDEX('fba_libretro 0.2.97.39'!$A$2:$A$4375,$A339),"")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IF(SUMPRODUCT(--ISNUMBER(SEARCH($I$6:$M$6,INDEX('fba_libretro 0.2.97.39'!$C$2:$E$4375,$A$9:$A$4382,$J$1))))+IF($N$6=FALSE,TRUE,SUMPRODUCT(--ISNUMBER(SEARCH($N$6,ISBLANK(INDEX('fba_libretro 0.2.97.39'!$F$2:$F$4375,$A340))))))+IF($B$3=$A$4,TRUE,IF($B$3=$B$4,TRUE,IF(AND($B$3=$C$4,INDEX('fba_libretro 0.2.97.39'!$G$2:$G$4375,$A340)&lt;&gt;"neogeo"),TRUE,SUMPRODUCT(--ISNUMBER(SEARCH($O$6,INDEX('fba_libretro 0.2.97.39'!$G$2:$G$4375,$A340)))))))&gt;2,INDEX('fba_libretro 0.2.97.39'!$A$2:$A$4375,$A340),"")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IF(SUMPRODUCT(--ISNUMBER(SEARCH($I$6:$M$6,INDEX('fba_libretro 0.2.97.39'!$C$2:$E$4375,$A$9:$A$4382,$J$1))))+IF($N$6=FALSE,TRUE,SUMPRODUCT(--ISNUMBER(SEARCH($N$6,ISBLANK(INDEX('fba_libretro 0.2.97.39'!$F$2:$F$4375,$A341))))))+IF($B$3=$A$4,TRUE,IF($B$3=$B$4,TRUE,IF(AND($B$3=$C$4,INDEX('fba_libretro 0.2.97.39'!$G$2:$G$4375,$A341)&lt;&gt;"neogeo"),TRUE,SUMPRODUCT(--ISNUMBER(SEARCH($O$6,INDEX('fba_libretro 0.2.97.39'!$G$2:$G$4375,$A341)))))))&gt;2,INDEX('fba_libretro 0.2.97.39'!$A$2:$A$4375,$A341),"")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IF(SUMPRODUCT(--ISNUMBER(SEARCH($I$6:$M$6,INDEX('fba_libretro 0.2.97.39'!$C$2:$E$4375,$A$9:$A$4382,$J$1))))+IF($N$6=FALSE,TRUE,SUMPRODUCT(--ISNUMBER(SEARCH($N$6,ISBLANK(INDEX('fba_libretro 0.2.97.39'!$F$2:$F$4375,$A342))))))+IF($B$3=$A$4,TRUE,IF($B$3=$B$4,TRUE,IF(AND($B$3=$C$4,INDEX('fba_libretro 0.2.97.39'!$G$2:$G$4375,$A342)&lt;&gt;"neogeo"),TRUE,SUMPRODUCT(--ISNUMBER(SEARCH($O$6,INDEX('fba_libretro 0.2.97.39'!$G$2:$G$4375,$A342)))))))&gt;2,INDEX('fba_libretro 0.2.97.39'!$A$2:$A$4375,$A342),"")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IF(SUMPRODUCT(--ISNUMBER(SEARCH($I$6:$M$6,INDEX('fba_libretro 0.2.97.39'!$C$2:$E$4375,$A$9:$A$4382,$J$1))))+IF($N$6=FALSE,TRUE,SUMPRODUCT(--ISNUMBER(SEARCH($N$6,ISBLANK(INDEX('fba_libretro 0.2.97.39'!$F$2:$F$4375,$A343))))))+IF($B$3=$A$4,TRUE,IF($B$3=$B$4,TRUE,IF(AND($B$3=$C$4,INDEX('fba_libretro 0.2.97.39'!$G$2:$G$4375,$A343)&lt;&gt;"neogeo"),TRUE,SUMPRODUCT(--ISNUMBER(SEARCH($O$6,INDEX('fba_libretro 0.2.97.39'!$G$2:$G$4375,$A343)))))))&gt;2,INDEX('fba_libretro 0.2.97.39'!$A$2:$A$4375,$A343),"")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IF(SUMPRODUCT(--ISNUMBER(SEARCH($I$6:$M$6,INDEX('fba_libretro 0.2.97.39'!$C$2:$E$4375,$A$9:$A$4382,$J$1))))+IF($N$6=FALSE,TRUE,SUMPRODUCT(--ISNUMBER(SEARCH($N$6,ISBLANK(INDEX('fba_libretro 0.2.97.39'!$F$2:$F$4375,$A344))))))+IF($B$3=$A$4,TRUE,IF($B$3=$B$4,TRUE,IF(AND($B$3=$C$4,INDEX('fba_libretro 0.2.97.39'!$G$2:$G$4375,$A344)&lt;&gt;"neogeo"),TRUE,SUMPRODUCT(--ISNUMBER(SEARCH($O$6,INDEX('fba_libretro 0.2.97.39'!$G$2:$G$4375,$A344)))))))&gt;2,INDEX('fba_libretro 0.2.97.39'!$A$2:$A$4375,$A344),"")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IF(SUMPRODUCT(--ISNUMBER(SEARCH($I$6:$M$6,INDEX('fba_libretro 0.2.97.39'!$C$2:$E$4375,$A$9:$A$4382,$J$1))))+IF($N$6=FALSE,TRUE,SUMPRODUCT(--ISNUMBER(SEARCH($N$6,ISBLANK(INDEX('fba_libretro 0.2.97.39'!$F$2:$F$4375,$A345))))))+IF($B$3=$A$4,TRUE,IF($B$3=$B$4,TRUE,IF(AND($B$3=$C$4,INDEX('fba_libretro 0.2.97.39'!$G$2:$G$4375,$A345)&lt;&gt;"neogeo"),TRUE,SUMPRODUCT(--ISNUMBER(SEARCH($O$6,INDEX('fba_libretro 0.2.97.39'!$G$2:$G$4375,$A345)))))))&gt;2,INDEX('fba_libretro 0.2.97.39'!$A$2:$A$4375,$A345),"")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IF(SUMPRODUCT(--ISNUMBER(SEARCH($I$6:$M$6,INDEX('fba_libretro 0.2.97.39'!$C$2:$E$4375,$A$9:$A$4382,$J$1))))+IF($N$6=FALSE,TRUE,SUMPRODUCT(--ISNUMBER(SEARCH($N$6,ISBLANK(INDEX('fba_libretro 0.2.97.39'!$F$2:$F$4375,$A346))))))+IF($B$3=$A$4,TRUE,IF($B$3=$B$4,TRUE,IF(AND($B$3=$C$4,INDEX('fba_libretro 0.2.97.39'!$G$2:$G$4375,$A346)&lt;&gt;"neogeo"),TRUE,SUMPRODUCT(--ISNUMBER(SEARCH($O$6,INDEX('fba_libretro 0.2.97.39'!$G$2:$G$4375,$A346)))))))&gt;2,INDEX('fba_libretro 0.2.97.39'!$A$2:$A$4375,$A346),"")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IF(SUMPRODUCT(--ISNUMBER(SEARCH($I$6:$M$6,INDEX('fba_libretro 0.2.97.39'!$C$2:$E$4375,$A$9:$A$4382,$J$1))))+IF($N$6=FALSE,TRUE,SUMPRODUCT(--ISNUMBER(SEARCH($N$6,ISBLANK(INDEX('fba_libretro 0.2.97.39'!$F$2:$F$4375,$A347))))))+IF($B$3=$A$4,TRUE,IF($B$3=$B$4,TRUE,IF(AND($B$3=$C$4,INDEX('fba_libretro 0.2.97.39'!$G$2:$G$4375,$A347)&lt;&gt;"neogeo"),TRUE,SUMPRODUCT(--ISNUMBER(SEARCH($O$6,INDEX('fba_libretro 0.2.97.39'!$G$2:$G$4375,$A347)))))))&gt;2,INDEX('fba_libretro 0.2.97.39'!$A$2:$A$4375,$A347),"")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IF(SUMPRODUCT(--ISNUMBER(SEARCH($I$6:$M$6,INDEX('fba_libretro 0.2.97.39'!$C$2:$E$4375,$A$9:$A$4382,$J$1))))+IF($N$6=FALSE,TRUE,SUMPRODUCT(--ISNUMBER(SEARCH($N$6,ISBLANK(INDEX('fba_libretro 0.2.97.39'!$F$2:$F$4375,$A348))))))+IF($B$3=$A$4,TRUE,IF($B$3=$B$4,TRUE,IF(AND($B$3=$C$4,INDEX('fba_libretro 0.2.97.39'!$G$2:$G$4375,$A348)&lt;&gt;"neogeo"),TRUE,SUMPRODUCT(--ISNUMBER(SEARCH($O$6,INDEX('fba_libretro 0.2.97.39'!$G$2:$G$4375,$A348)))))))&gt;2,INDEX('fba_libretro 0.2.97.39'!$A$2:$A$4375,$A348),"")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IF(SUMPRODUCT(--ISNUMBER(SEARCH($I$6:$M$6,INDEX('fba_libretro 0.2.97.39'!$C$2:$E$4375,$A$9:$A$4382,$J$1))))+IF($N$6=FALSE,TRUE,SUMPRODUCT(--ISNUMBER(SEARCH($N$6,ISBLANK(INDEX('fba_libretro 0.2.97.39'!$F$2:$F$4375,$A349))))))+IF($B$3=$A$4,TRUE,IF($B$3=$B$4,TRUE,IF(AND($B$3=$C$4,INDEX('fba_libretro 0.2.97.39'!$G$2:$G$4375,$A349)&lt;&gt;"neogeo"),TRUE,SUMPRODUCT(--ISNUMBER(SEARCH($O$6,INDEX('fba_libretro 0.2.97.39'!$G$2:$G$4375,$A349)))))))&gt;2,INDEX('fba_libretro 0.2.97.39'!$A$2:$A$4375,$A349),"")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IF(SUMPRODUCT(--ISNUMBER(SEARCH($I$6:$M$6,INDEX('fba_libretro 0.2.97.39'!$C$2:$E$4375,$A$9:$A$4382,$J$1))))+IF($N$6=FALSE,TRUE,SUMPRODUCT(--ISNUMBER(SEARCH($N$6,ISBLANK(INDEX('fba_libretro 0.2.97.39'!$F$2:$F$4375,$A350))))))+IF($B$3=$A$4,TRUE,IF($B$3=$B$4,TRUE,IF(AND($B$3=$C$4,INDEX('fba_libretro 0.2.97.39'!$G$2:$G$4375,$A350)&lt;&gt;"neogeo"),TRUE,SUMPRODUCT(--ISNUMBER(SEARCH($O$6,INDEX('fba_libretro 0.2.97.39'!$G$2:$G$4375,$A350)))))))&gt;2,INDEX('fba_libretro 0.2.97.39'!$A$2:$A$4375,$A350),"")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IF(SUMPRODUCT(--ISNUMBER(SEARCH($I$6:$M$6,INDEX('fba_libretro 0.2.97.39'!$C$2:$E$4375,$A$9:$A$4382,$J$1))))+IF($N$6=FALSE,TRUE,SUMPRODUCT(--ISNUMBER(SEARCH($N$6,ISBLANK(INDEX('fba_libretro 0.2.97.39'!$F$2:$F$4375,$A351))))))+IF($B$3=$A$4,TRUE,IF($B$3=$B$4,TRUE,IF(AND($B$3=$C$4,INDEX('fba_libretro 0.2.97.39'!$G$2:$G$4375,$A351)&lt;&gt;"neogeo"),TRUE,SUMPRODUCT(--ISNUMBER(SEARCH($O$6,INDEX('fba_libretro 0.2.97.39'!$G$2:$G$4375,$A351)))))))&gt;2,INDEX('fba_libretro 0.2.97.39'!$A$2:$A$4375,$A351),"")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IF(SUMPRODUCT(--ISNUMBER(SEARCH($I$6:$M$6,INDEX('fba_libretro 0.2.97.39'!$C$2:$E$4375,$A$9:$A$4382,$J$1))))+IF($N$6=FALSE,TRUE,SUMPRODUCT(--ISNUMBER(SEARCH($N$6,ISBLANK(INDEX('fba_libretro 0.2.97.39'!$F$2:$F$4375,$A352))))))+IF($B$3=$A$4,TRUE,IF($B$3=$B$4,TRUE,IF(AND($B$3=$C$4,INDEX('fba_libretro 0.2.97.39'!$G$2:$G$4375,$A352)&lt;&gt;"neogeo"),TRUE,SUMPRODUCT(--ISNUMBER(SEARCH($O$6,INDEX('fba_libretro 0.2.97.39'!$G$2:$G$4375,$A352)))))))&gt;2,INDEX('fba_libretro 0.2.97.39'!$A$2:$A$4375,$A352),"")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IF(SUMPRODUCT(--ISNUMBER(SEARCH($I$6:$M$6,INDEX('fba_libretro 0.2.97.39'!$C$2:$E$4375,$A$9:$A$4382,$J$1))))+IF($N$6=FALSE,TRUE,SUMPRODUCT(--ISNUMBER(SEARCH($N$6,ISBLANK(INDEX('fba_libretro 0.2.97.39'!$F$2:$F$4375,$A353))))))+IF($B$3=$A$4,TRUE,IF($B$3=$B$4,TRUE,IF(AND($B$3=$C$4,INDEX('fba_libretro 0.2.97.39'!$G$2:$G$4375,$A353)&lt;&gt;"neogeo"),TRUE,SUMPRODUCT(--ISNUMBER(SEARCH($O$6,INDEX('fba_libretro 0.2.97.39'!$G$2:$G$4375,$A353)))))))&gt;2,INDEX('fba_libretro 0.2.97.39'!$A$2:$A$4375,$A353),"")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IF(SUMPRODUCT(--ISNUMBER(SEARCH($I$6:$M$6,INDEX('fba_libretro 0.2.97.39'!$C$2:$E$4375,$A$9:$A$4382,$J$1))))+IF($N$6=FALSE,TRUE,SUMPRODUCT(--ISNUMBER(SEARCH($N$6,ISBLANK(INDEX('fba_libretro 0.2.97.39'!$F$2:$F$4375,$A354))))))+IF($B$3=$A$4,TRUE,IF($B$3=$B$4,TRUE,IF(AND($B$3=$C$4,INDEX('fba_libretro 0.2.97.39'!$G$2:$G$4375,$A354)&lt;&gt;"neogeo"),TRUE,SUMPRODUCT(--ISNUMBER(SEARCH($O$6,INDEX('fba_libretro 0.2.97.39'!$G$2:$G$4375,$A354)))))))&gt;2,INDEX('fba_libretro 0.2.97.39'!$A$2:$A$4375,$A354),"")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IF(SUMPRODUCT(--ISNUMBER(SEARCH($I$6:$M$6,INDEX('fba_libretro 0.2.97.39'!$C$2:$E$4375,$A$9:$A$4382,$J$1))))+IF($N$6=FALSE,TRUE,SUMPRODUCT(--ISNUMBER(SEARCH($N$6,ISBLANK(INDEX('fba_libretro 0.2.97.39'!$F$2:$F$4375,$A355))))))+IF($B$3=$A$4,TRUE,IF($B$3=$B$4,TRUE,IF(AND($B$3=$C$4,INDEX('fba_libretro 0.2.97.39'!$G$2:$G$4375,$A355)&lt;&gt;"neogeo"),TRUE,SUMPRODUCT(--ISNUMBER(SEARCH($O$6,INDEX('fba_libretro 0.2.97.39'!$G$2:$G$4375,$A355)))))))&gt;2,INDEX('fba_libretro 0.2.97.39'!$A$2:$A$4375,$A355),"")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IF(SUMPRODUCT(--ISNUMBER(SEARCH($I$6:$M$6,INDEX('fba_libretro 0.2.97.39'!$C$2:$E$4375,$A$9:$A$4382,$J$1))))+IF($N$6=FALSE,TRUE,SUMPRODUCT(--ISNUMBER(SEARCH($N$6,ISBLANK(INDEX('fba_libretro 0.2.97.39'!$F$2:$F$4375,$A356))))))+IF($B$3=$A$4,TRUE,IF($B$3=$B$4,TRUE,IF(AND($B$3=$C$4,INDEX('fba_libretro 0.2.97.39'!$G$2:$G$4375,$A356)&lt;&gt;"neogeo"),TRUE,SUMPRODUCT(--ISNUMBER(SEARCH($O$6,INDEX('fba_libretro 0.2.97.39'!$G$2:$G$4375,$A356)))))))&gt;2,INDEX('fba_libretro 0.2.97.39'!$A$2:$A$4375,$A356),"")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IF(SUMPRODUCT(--ISNUMBER(SEARCH($I$6:$M$6,INDEX('fba_libretro 0.2.97.39'!$C$2:$E$4375,$A$9:$A$4382,$J$1))))+IF($N$6=FALSE,TRUE,SUMPRODUCT(--ISNUMBER(SEARCH($N$6,ISBLANK(INDEX('fba_libretro 0.2.97.39'!$F$2:$F$4375,$A357))))))+IF($B$3=$A$4,TRUE,IF($B$3=$B$4,TRUE,IF(AND($B$3=$C$4,INDEX('fba_libretro 0.2.97.39'!$G$2:$G$4375,$A357)&lt;&gt;"neogeo"),TRUE,SUMPRODUCT(--ISNUMBER(SEARCH($O$6,INDEX('fba_libretro 0.2.97.39'!$G$2:$G$4375,$A357)))))))&gt;2,INDEX('fba_libretro 0.2.97.39'!$A$2:$A$4375,$A357),"")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IF(SUMPRODUCT(--ISNUMBER(SEARCH($I$6:$M$6,INDEX('fba_libretro 0.2.97.39'!$C$2:$E$4375,$A$9:$A$4382,$J$1))))+IF($N$6=FALSE,TRUE,SUMPRODUCT(--ISNUMBER(SEARCH($N$6,ISBLANK(INDEX('fba_libretro 0.2.97.39'!$F$2:$F$4375,$A358))))))+IF($B$3=$A$4,TRUE,IF($B$3=$B$4,TRUE,IF(AND($B$3=$C$4,INDEX('fba_libretro 0.2.97.39'!$G$2:$G$4375,$A358)&lt;&gt;"neogeo"),TRUE,SUMPRODUCT(--ISNUMBER(SEARCH($O$6,INDEX('fba_libretro 0.2.97.39'!$G$2:$G$4375,$A358)))))))&gt;2,INDEX('fba_libretro 0.2.97.39'!$A$2:$A$4375,$A358),"")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IF(SUMPRODUCT(--ISNUMBER(SEARCH($I$6:$M$6,INDEX('fba_libretro 0.2.97.39'!$C$2:$E$4375,$A$9:$A$4382,$J$1))))+IF($N$6=FALSE,TRUE,SUMPRODUCT(--ISNUMBER(SEARCH($N$6,ISBLANK(INDEX('fba_libretro 0.2.97.39'!$F$2:$F$4375,$A359))))))+IF($B$3=$A$4,TRUE,IF($B$3=$B$4,TRUE,IF(AND($B$3=$C$4,INDEX('fba_libretro 0.2.97.39'!$G$2:$G$4375,$A359)&lt;&gt;"neogeo"),TRUE,SUMPRODUCT(--ISNUMBER(SEARCH($O$6,INDEX('fba_libretro 0.2.97.39'!$G$2:$G$4375,$A359)))))))&gt;2,INDEX('fba_libretro 0.2.97.39'!$A$2:$A$4375,$A359),"")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IF(SUMPRODUCT(--ISNUMBER(SEARCH($I$6:$M$6,INDEX('fba_libretro 0.2.97.39'!$C$2:$E$4375,$A$9:$A$4382,$J$1))))+IF($N$6=FALSE,TRUE,SUMPRODUCT(--ISNUMBER(SEARCH($N$6,ISBLANK(INDEX('fba_libretro 0.2.97.39'!$F$2:$F$4375,$A360))))))+IF($B$3=$A$4,TRUE,IF($B$3=$B$4,TRUE,IF(AND($B$3=$C$4,INDEX('fba_libretro 0.2.97.39'!$G$2:$G$4375,$A360)&lt;&gt;"neogeo"),TRUE,SUMPRODUCT(--ISNUMBER(SEARCH($O$6,INDEX('fba_libretro 0.2.97.39'!$G$2:$G$4375,$A360)))))))&gt;2,INDEX('fba_libretro 0.2.97.39'!$A$2:$A$4375,$A360),"")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IF(SUMPRODUCT(--ISNUMBER(SEARCH($I$6:$M$6,INDEX('fba_libretro 0.2.97.39'!$C$2:$E$4375,$A$9:$A$4382,$J$1))))+IF($N$6=FALSE,TRUE,SUMPRODUCT(--ISNUMBER(SEARCH($N$6,ISBLANK(INDEX('fba_libretro 0.2.97.39'!$F$2:$F$4375,$A361))))))+IF($B$3=$A$4,TRUE,IF($B$3=$B$4,TRUE,IF(AND($B$3=$C$4,INDEX('fba_libretro 0.2.97.39'!$G$2:$G$4375,$A361)&lt;&gt;"neogeo"),TRUE,SUMPRODUCT(--ISNUMBER(SEARCH($O$6,INDEX('fba_libretro 0.2.97.39'!$G$2:$G$4375,$A361)))))))&gt;2,INDEX('fba_libretro 0.2.97.39'!$A$2:$A$4375,$A361),"")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IF(SUMPRODUCT(--ISNUMBER(SEARCH($I$6:$M$6,INDEX('fba_libretro 0.2.97.39'!$C$2:$E$4375,$A$9:$A$4382,$J$1))))+IF($N$6=FALSE,TRUE,SUMPRODUCT(--ISNUMBER(SEARCH($N$6,ISBLANK(INDEX('fba_libretro 0.2.97.39'!$F$2:$F$4375,$A362))))))+IF($B$3=$A$4,TRUE,IF($B$3=$B$4,TRUE,IF(AND($B$3=$C$4,INDEX('fba_libretro 0.2.97.39'!$G$2:$G$4375,$A362)&lt;&gt;"neogeo"),TRUE,SUMPRODUCT(--ISNUMBER(SEARCH($O$6,INDEX('fba_libretro 0.2.97.39'!$G$2:$G$4375,$A362)))))))&gt;2,INDEX('fba_libretro 0.2.97.39'!$A$2:$A$4375,$A362),"")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IF(SUMPRODUCT(--ISNUMBER(SEARCH($I$6:$M$6,INDEX('fba_libretro 0.2.97.39'!$C$2:$E$4375,$A$9:$A$4382,$J$1))))+IF($N$6=FALSE,TRUE,SUMPRODUCT(--ISNUMBER(SEARCH($N$6,ISBLANK(INDEX('fba_libretro 0.2.97.39'!$F$2:$F$4375,$A363))))))+IF($B$3=$A$4,TRUE,IF($B$3=$B$4,TRUE,IF(AND($B$3=$C$4,INDEX('fba_libretro 0.2.97.39'!$G$2:$G$4375,$A363)&lt;&gt;"neogeo"),TRUE,SUMPRODUCT(--ISNUMBER(SEARCH($O$6,INDEX('fba_libretro 0.2.97.39'!$G$2:$G$4375,$A363)))))))&gt;2,INDEX('fba_libretro 0.2.97.39'!$A$2:$A$4375,$A363),"")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IF(SUMPRODUCT(--ISNUMBER(SEARCH($I$6:$M$6,INDEX('fba_libretro 0.2.97.39'!$C$2:$E$4375,$A$9:$A$4382,$J$1))))+IF($N$6=FALSE,TRUE,SUMPRODUCT(--ISNUMBER(SEARCH($N$6,ISBLANK(INDEX('fba_libretro 0.2.97.39'!$F$2:$F$4375,$A364))))))+IF($B$3=$A$4,TRUE,IF($B$3=$B$4,TRUE,IF(AND($B$3=$C$4,INDEX('fba_libretro 0.2.97.39'!$G$2:$G$4375,$A364)&lt;&gt;"neogeo"),TRUE,SUMPRODUCT(--ISNUMBER(SEARCH($O$6,INDEX('fba_libretro 0.2.97.39'!$G$2:$G$4375,$A364)))))))&gt;2,INDEX('fba_libretro 0.2.97.39'!$A$2:$A$4375,$A364),"")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IF(SUMPRODUCT(--ISNUMBER(SEARCH($I$6:$M$6,INDEX('fba_libretro 0.2.97.39'!$C$2:$E$4375,$A$9:$A$4382,$J$1))))+IF($N$6=FALSE,TRUE,SUMPRODUCT(--ISNUMBER(SEARCH($N$6,ISBLANK(INDEX('fba_libretro 0.2.97.39'!$F$2:$F$4375,$A365))))))+IF($B$3=$A$4,TRUE,IF($B$3=$B$4,TRUE,IF(AND($B$3=$C$4,INDEX('fba_libretro 0.2.97.39'!$G$2:$G$4375,$A365)&lt;&gt;"neogeo"),TRUE,SUMPRODUCT(--ISNUMBER(SEARCH($O$6,INDEX('fba_libretro 0.2.97.39'!$G$2:$G$4375,$A365)))))))&gt;2,INDEX('fba_libretro 0.2.97.39'!$A$2:$A$4375,$A365),"")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IF(SUMPRODUCT(--ISNUMBER(SEARCH($I$6:$M$6,INDEX('fba_libretro 0.2.97.39'!$C$2:$E$4375,$A$9:$A$4382,$J$1))))+IF($N$6=FALSE,TRUE,SUMPRODUCT(--ISNUMBER(SEARCH($N$6,ISBLANK(INDEX('fba_libretro 0.2.97.39'!$F$2:$F$4375,$A366))))))+IF($B$3=$A$4,TRUE,IF($B$3=$B$4,TRUE,IF(AND($B$3=$C$4,INDEX('fba_libretro 0.2.97.39'!$G$2:$G$4375,$A366)&lt;&gt;"neogeo"),TRUE,SUMPRODUCT(--ISNUMBER(SEARCH($O$6,INDEX('fba_libretro 0.2.97.39'!$G$2:$G$4375,$A366)))))))&gt;2,INDEX('fba_libretro 0.2.97.39'!$A$2:$A$4375,$A366),"")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IF(SUMPRODUCT(--ISNUMBER(SEARCH($I$6:$M$6,INDEX('fba_libretro 0.2.97.39'!$C$2:$E$4375,$A$9:$A$4382,$J$1))))+IF($N$6=FALSE,TRUE,SUMPRODUCT(--ISNUMBER(SEARCH($N$6,ISBLANK(INDEX('fba_libretro 0.2.97.39'!$F$2:$F$4375,$A367))))))+IF($B$3=$A$4,TRUE,IF($B$3=$B$4,TRUE,IF(AND($B$3=$C$4,INDEX('fba_libretro 0.2.97.39'!$G$2:$G$4375,$A367)&lt;&gt;"neogeo"),TRUE,SUMPRODUCT(--ISNUMBER(SEARCH($O$6,INDEX('fba_libretro 0.2.97.39'!$G$2:$G$4375,$A367)))))))&gt;2,INDEX('fba_libretro 0.2.97.39'!$A$2:$A$4375,$A367),"")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IF(SUMPRODUCT(--ISNUMBER(SEARCH($I$6:$M$6,INDEX('fba_libretro 0.2.97.39'!$C$2:$E$4375,$A$9:$A$4382,$J$1))))+IF($N$6=FALSE,TRUE,SUMPRODUCT(--ISNUMBER(SEARCH($N$6,ISBLANK(INDEX('fba_libretro 0.2.97.39'!$F$2:$F$4375,$A368))))))+IF($B$3=$A$4,TRUE,IF($B$3=$B$4,TRUE,IF(AND($B$3=$C$4,INDEX('fba_libretro 0.2.97.39'!$G$2:$G$4375,$A368)&lt;&gt;"neogeo"),TRUE,SUMPRODUCT(--ISNUMBER(SEARCH($O$6,INDEX('fba_libretro 0.2.97.39'!$G$2:$G$4375,$A368)))))))&gt;2,INDEX('fba_libretro 0.2.97.39'!$A$2:$A$4375,$A368),"")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IF(SUMPRODUCT(--ISNUMBER(SEARCH($I$6:$M$6,INDEX('fba_libretro 0.2.97.39'!$C$2:$E$4375,$A$9:$A$4382,$J$1))))+IF($N$6=FALSE,TRUE,SUMPRODUCT(--ISNUMBER(SEARCH($N$6,ISBLANK(INDEX('fba_libretro 0.2.97.39'!$F$2:$F$4375,$A369))))))+IF($B$3=$A$4,TRUE,IF($B$3=$B$4,TRUE,IF(AND($B$3=$C$4,INDEX('fba_libretro 0.2.97.39'!$G$2:$G$4375,$A369)&lt;&gt;"neogeo"),TRUE,SUMPRODUCT(--ISNUMBER(SEARCH($O$6,INDEX('fba_libretro 0.2.97.39'!$G$2:$G$4375,$A369)))))))&gt;2,INDEX('fba_libretro 0.2.97.39'!$A$2:$A$4375,$A369),"")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IF(SUMPRODUCT(--ISNUMBER(SEARCH($I$6:$M$6,INDEX('fba_libretro 0.2.97.39'!$C$2:$E$4375,$A$9:$A$4382,$J$1))))+IF($N$6=FALSE,TRUE,SUMPRODUCT(--ISNUMBER(SEARCH($N$6,ISBLANK(INDEX('fba_libretro 0.2.97.39'!$F$2:$F$4375,$A370))))))+IF($B$3=$A$4,TRUE,IF($B$3=$B$4,TRUE,IF(AND($B$3=$C$4,INDEX('fba_libretro 0.2.97.39'!$G$2:$G$4375,$A370)&lt;&gt;"neogeo"),TRUE,SUMPRODUCT(--ISNUMBER(SEARCH($O$6,INDEX('fba_libretro 0.2.97.39'!$G$2:$G$4375,$A370)))))))&gt;2,INDEX('fba_libretro 0.2.97.39'!$A$2:$A$4375,$A370),"")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IF(SUMPRODUCT(--ISNUMBER(SEARCH($I$6:$M$6,INDEX('fba_libretro 0.2.97.39'!$C$2:$E$4375,$A$9:$A$4382,$J$1))))+IF($N$6=FALSE,TRUE,SUMPRODUCT(--ISNUMBER(SEARCH($N$6,ISBLANK(INDEX('fba_libretro 0.2.97.39'!$F$2:$F$4375,$A371))))))+IF($B$3=$A$4,TRUE,IF($B$3=$B$4,TRUE,IF(AND($B$3=$C$4,INDEX('fba_libretro 0.2.97.39'!$G$2:$G$4375,$A371)&lt;&gt;"neogeo"),TRUE,SUMPRODUCT(--ISNUMBER(SEARCH($O$6,INDEX('fba_libretro 0.2.97.39'!$G$2:$G$4375,$A371)))))))&gt;2,INDEX('fba_libretro 0.2.97.39'!$A$2:$A$4375,$A371),"")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IF(SUMPRODUCT(--ISNUMBER(SEARCH($I$6:$M$6,INDEX('fba_libretro 0.2.97.39'!$C$2:$E$4375,$A$9:$A$4382,$J$1))))+IF($N$6=FALSE,TRUE,SUMPRODUCT(--ISNUMBER(SEARCH($N$6,ISBLANK(INDEX('fba_libretro 0.2.97.39'!$F$2:$F$4375,$A372))))))+IF($B$3=$A$4,TRUE,IF($B$3=$B$4,TRUE,IF(AND($B$3=$C$4,INDEX('fba_libretro 0.2.97.39'!$G$2:$G$4375,$A372)&lt;&gt;"neogeo"),TRUE,SUMPRODUCT(--ISNUMBER(SEARCH($O$6,INDEX('fba_libretro 0.2.97.39'!$G$2:$G$4375,$A372)))))))&gt;2,INDEX('fba_libretro 0.2.97.39'!$A$2:$A$4375,$A372),"")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IF(SUMPRODUCT(--ISNUMBER(SEARCH($I$6:$M$6,INDEX('fba_libretro 0.2.97.39'!$C$2:$E$4375,$A$9:$A$4382,$J$1))))+IF($N$6=FALSE,TRUE,SUMPRODUCT(--ISNUMBER(SEARCH($N$6,ISBLANK(INDEX('fba_libretro 0.2.97.39'!$F$2:$F$4375,$A373))))))+IF($B$3=$A$4,TRUE,IF($B$3=$B$4,TRUE,IF(AND($B$3=$C$4,INDEX('fba_libretro 0.2.97.39'!$G$2:$G$4375,$A373)&lt;&gt;"neogeo"),TRUE,SUMPRODUCT(--ISNUMBER(SEARCH($O$6,INDEX('fba_libretro 0.2.97.39'!$G$2:$G$4375,$A373)))))))&gt;2,INDEX('fba_libretro 0.2.97.39'!$A$2:$A$4375,$A373),"")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IF(SUMPRODUCT(--ISNUMBER(SEARCH($I$6:$M$6,INDEX('fba_libretro 0.2.97.39'!$C$2:$E$4375,$A$9:$A$4382,$J$1))))+IF($N$6=FALSE,TRUE,SUMPRODUCT(--ISNUMBER(SEARCH($N$6,ISBLANK(INDEX('fba_libretro 0.2.97.39'!$F$2:$F$4375,$A374))))))+IF($B$3=$A$4,TRUE,IF($B$3=$B$4,TRUE,IF(AND($B$3=$C$4,INDEX('fba_libretro 0.2.97.39'!$G$2:$G$4375,$A374)&lt;&gt;"neogeo"),TRUE,SUMPRODUCT(--ISNUMBER(SEARCH($O$6,INDEX('fba_libretro 0.2.97.39'!$G$2:$G$4375,$A374)))))))&gt;2,INDEX('fba_libretro 0.2.97.39'!$A$2:$A$4375,$A374),"")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IF(SUMPRODUCT(--ISNUMBER(SEARCH($I$6:$M$6,INDEX('fba_libretro 0.2.97.39'!$C$2:$E$4375,$A$9:$A$4382,$J$1))))+IF($N$6=FALSE,TRUE,SUMPRODUCT(--ISNUMBER(SEARCH($N$6,ISBLANK(INDEX('fba_libretro 0.2.97.39'!$F$2:$F$4375,$A375))))))+IF($B$3=$A$4,TRUE,IF($B$3=$B$4,TRUE,IF(AND($B$3=$C$4,INDEX('fba_libretro 0.2.97.39'!$G$2:$G$4375,$A375)&lt;&gt;"neogeo"),TRUE,SUMPRODUCT(--ISNUMBER(SEARCH($O$6,INDEX('fba_libretro 0.2.97.39'!$G$2:$G$4375,$A375)))))))&gt;2,INDEX('fba_libretro 0.2.97.39'!$A$2:$A$4375,$A375),"")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IF(SUMPRODUCT(--ISNUMBER(SEARCH($I$6:$M$6,INDEX('fba_libretro 0.2.97.39'!$C$2:$E$4375,$A$9:$A$4382,$J$1))))+IF($N$6=FALSE,TRUE,SUMPRODUCT(--ISNUMBER(SEARCH($N$6,ISBLANK(INDEX('fba_libretro 0.2.97.39'!$F$2:$F$4375,$A376))))))+IF($B$3=$A$4,TRUE,IF($B$3=$B$4,TRUE,IF(AND($B$3=$C$4,INDEX('fba_libretro 0.2.97.39'!$G$2:$G$4375,$A376)&lt;&gt;"neogeo"),TRUE,SUMPRODUCT(--ISNUMBER(SEARCH($O$6,INDEX('fba_libretro 0.2.97.39'!$G$2:$G$4375,$A376)))))))&gt;2,INDEX('fba_libretro 0.2.97.39'!$A$2:$A$4375,$A376),"")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IF(SUMPRODUCT(--ISNUMBER(SEARCH($I$6:$M$6,INDEX('fba_libretro 0.2.97.39'!$C$2:$E$4375,$A$9:$A$4382,$J$1))))+IF($N$6=FALSE,TRUE,SUMPRODUCT(--ISNUMBER(SEARCH($N$6,ISBLANK(INDEX('fba_libretro 0.2.97.39'!$F$2:$F$4375,$A377))))))+IF($B$3=$A$4,TRUE,IF($B$3=$B$4,TRUE,IF(AND($B$3=$C$4,INDEX('fba_libretro 0.2.97.39'!$G$2:$G$4375,$A377)&lt;&gt;"neogeo"),TRUE,SUMPRODUCT(--ISNUMBER(SEARCH($O$6,INDEX('fba_libretro 0.2.97.39'!$G$2:$G$4375,$A377)))))))&gt;2,INDEX('fba_libretro 0.2.97.39'!$A$2:$A$4375,$A377),"")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IF(SUMPRODUCT(--ISNUMBER(SEARCH($I$6:$M$6,INDEX('fba_libretro 0.2.97.39'!$C$2:$E$4375,$A$9:$A$4382,$J$1))))+IF($N$6=FALSE,TRUE,SUMPRODUCT(--ISNUMBER(SEARCH($N$6,ISBLANK(INDEX('fba_libretro 0.2.97.39'!$F$2:$F$4375,$A378))))))+IF($B$3=$A$4,TRUE,IF($B$3=$B$4,TRUE,IF(AND($B$3=$C$4,INDEX('fba_libretro 0.2.97.39'!$G$2:$G$4375,$A378)&lt;&gt;"neogeo"),TRUE,SUMPRODUCT(--ISNUMBER(SEARCH($O$6,INDEX('fba_libretro 0.2.97.39'!$G$2:$G$4375,$A378)))))))&gt;2,INDEX('fba_libretro 0.2.97.39'!$A$2:$A$4375,$A378),"")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IF(SUMPRODUCT(--ISNUMBER(SEARCH($I$6:$M$6,INDEX('fba_libretro 0.2.97.39'!$C$2:$E$4375,$A$9:$A$4382,$J$1))))+IF($N$6=FALSE,TRUE,SUMPRODUCT(--ISNUMBER(SEARCH($N$6,ISBLANK(INDEX('fba_libretro 0.2.97.39'!$F$2:$F$4375,$A379))))))+IF($B$3=$A$4,TRUE,IF($B$3=$B$4,TRUE,IF(AND($B$3=$C$4,INDEX('fba_libretro 0.2.97.39'!$G$2:$G$4375,$A379)&lt;&gt;"neogeo"),TRUE,SUMPRODUCT(--ISNUMBER(SEARCH($O$6,INDEX('fba_libretro 0.2.97.39'!$G$2:$G$4375,$A379)))))))&gt;2,INDEX('fba_libretro 0.2.97.39'!$A$2:$A$4375,$A379),"")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IF(SUMPRODUCT(--ISNUMBER(SEARCH($I$6:$M$6,INDEX('fba_libretro 0.2.97.39'!$C$2:$E$4375,$A$9:$A$4382,$J$1))))+IF($N$6=FALSE,TRUE,SUMPRODUCT(--ISNUMBER(SEARCH($N$6,ISBLANK(INDEX('fba_libretro 0.2.97.39'!$F$2:$F$4375,$A380))))))+IF($B$3=$A$4,TRUE,IF($B$3=$B$4,TRUE,IF(AND($B$3=$C$4,INDEX('fba_libretro 0.2.97.39'!$G$2:$G$4375,$A380)&lt;&gt;"neogeo"),TRUE,SUMPRODUCT(--ISNUMBER(SEARCH($O$6,INDEX('fba_libretro 0.2.97.39'!$G$2:$G$4375,$A380)))))))&gt;2,INDEX('fba_libretro 0.2.97.39'!$A$2:$A$4375,$A380),"")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IF(SUMPRODUCT(--ISNUMBER(SEARCH($I$6:$M$6,INDEX('fba_libretro 0.2.97.39'!$C$2:$E$4375,$A$9:$A$4382,$J$1))))+IF($N$6=FALSE,TRUE,SUMPRODUCT(--ISNUMBER(SEARCH($N$6,ISBLANK(INDEX('fba_libretro 0.2.97.39'!$F$2:$F$4375,$A381))))))+IF($B$3=$A$4,TRUE,IF($B$3=$B$4,TRUE,IF(AND($B$3=$C$4,INDEX('fba_libretro 0.2.97.39'!$G$2:$G$4375,$A381)&lt;&gt;"neogeo"),TRUE,SUMPRODUCT(--ISNUMBER(SEARCH($O$6,INDEX('fba_libretro 0.2.97.39'!$G$2:$G$4375,$A381)))))))&gt;2,INDEX('fba_libretro 0.2.97.39'!$A$2:$A$4375,$A381),"")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IF(SUMPRODUCT(--ISNUMBER(SEARCH($I$6:$M$6,INDEX('fba_libretro 0.2.97.39'!$C$2:$E$4375,$A$9:$A$4382,$J$1))))+IF($N$6=FALSE,TRUE,SUMPRODUCT(--ISNUMBER(SEARCH($N$6,ISBLANK(INDEX('fba_libretro 0.2.97.39'!$F$2:$F$4375,$A382))))))+IF($B$3=$A$4,TRUE,IF($B$3=$B$4,TRUE,IF(AND($B$3=$C$4,INDEX('fba_libretro 0.2.97.39'!$G$2:$G$4375,$A382)&lt;&gt;"neogeo"),TRUE,SUMPRODUCT(--ISNUMBER(SEARCH($O$6,INDEX('fba_libretro 0.2.97.39'!$G$2:$G$4375,$A382)))))))&gt;2,INDEX('fba_libretro 0.2.97.39'!$A$2:$A$4375,$A382),"")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IF(SUMPRODUCT(--ISNUMBER(SEARCH($I$6:$M$6,INDEX('fba_libretro 0.2.97.39'!$C$2:$E$4375,$A$9:$A$4382,$J$1))))+IF($N$6=FALSE,TRUE,SUMPRODUCT(--ISNUMBER(SEARCH($N$6,ISBLANK(INDEX('fba_libretro 0.2.97.39'!$F$2:$F$4375,$A383))))))+IF($B$3=$A$4,TRUE,IF($B$3=$B$4,TRUE,IF(AND($B$3=$C$4,INDEX('fba_libretro 0.2.97.39'!$G$2:$G$4375,$A383)&lt;&gt;"neogeo"),TRUE,SUMPRODUCT(--ISNUMBER(SEARCH($O$6,INDEX('fba_libretro 0.2.97.39'!$G$2:$G$4375,$A383)))))))&gt;2,INDEX('fba_libretro 0.2.97.39'!$A$2:$A$4375,$A383),"")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IF(SUMPRODUCT(--ISNUMBER(SEARCH($I$6:$M$6,INDEX('fba_libretro 0.2.97.39'!$C$2:$E$4375,$A$9:$A$4382,$J$1))))+IF($N$6=FALSE,TRUE,SUMPRODUCT(--ISNUMBER(SEARCH($N$6,ISBLANK(INDEX('fba_libretro 0.2.97.39'!$F$2:$F$4375,$A384))))))+IF($B$3=$A$4,TRUE,IF($B$3=$B$4,TRUE,IF(AND($B$3=$C$4,INDEX('fba_libretro 0.2.97.39'!$G$2:$G$4375,$A384)&lt;&gt;"neogeo"),TRUE,SUMPRODUCT(--ISNUMBER(SEARCH($O$6,INDEX('fba_libretro 0.2.97.39'!$G$2:$G$4375,$A384)))))))&gt;2,INDEX('fba_libretro 0.2.97.39'!$A$2:$A$4375,$A384),"")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IF(SUMPRODUCT(--ISNUMBER(SEARCH($I$6:$M$6,INDEX('fba_libretro 0.2.97.39'!$C$2:$E$4375,$A$9:$A$4382,$J$1))))+IF($N$6=FALSE,TRUE,SUMPRODUCT(--ISNUMBER(SEARCH($N$6,ISBLANK(INDEX('fba_libretro 0.2.97.39'!$F$2:$F$4375,$A385))))))+IF($B$3=$A$4,TRUE,IF($B$3=$B$4,TRUE,IF(AND($B$3=$C$4,INDEX('fba_libretro 0.2.97.39'!$G$2:$G$4375,$A385)&lt;&gt;"neogeo"),TRUE,SUMPRODUCT(--ISNUMBER(SEARCH($O$6,INDEX('fba_libretro 0.2.97.39'!$G$2:$G$4375,$A385)))))))&gt;2,INDEX('fba_libretro 0.2.97.39'!$A$2:$A$4375,$A385),"")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IF(SUMPRODUCT(--ISNUMBER(SEARCH($I$6:$M$6,INDEX('fba_libretro 0.2.97.39'!$C$2:$E$4375,$A$9:$A$4382,$J$1))))+IF($N$6=FALSE,TRUE,SUMPRODUCT(--ISNUMBER(SEARCH($N$6,ISBLANK(INDEX('fba_libretro 0.2.97.39'!$F$2:$F$4375,$A386))))))+IF($B$3=$A$4,TRUE,IF($B$3=$B$4,TRUE,IF(AND($B$3=$C$4,INDEX('fba_libretro 0.2.97.39'!$G$2:$G$4375,$A386)&lt;&gt;"neogeo"),TRUE,SUMPRODUCT(--ISNUMBER(SEARCH($O$6,INDEX('fba_libretro 0.2.97.39'!$G$2:$G$4375,$A386)))))))&gt;2,INDEX('fba_libretro 0.2.97.39'!$A$2:$A$4375,$A386),"")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IF(SUMPRODUCT(--ISNUMBER(SEARCH($I$6:$M$6,INDEX('fba_libretro 0.2.97.39'!$C$2:$E$4375,$A$9:$A$4382,$J$1))))+IF($N$6=FALSE,TRUE,SUMPRODUCT(--ISNUMBER(SEARCH($N$6,ISBLANK(INDEX('fba_libretro 0.2.97.39'!$F$2:$F$4375,$A387))))))+IF($B$3=$A$4,TRUE,IF($B$3=$B$4,TRUE,IF(AND($B$3=$C$4,INDEX('fba_libretro 0.2.97.39'!$G$2:$G$4375,$A387)&lt;&gt;"neogeo"),TRUE,SUMPRODUCT(--ISNUMBER(SEARCH($O$6,INDEX('fba_libretro 0.2.97.39'!$G$2:$G$4375,$A387)))))))&gt;2,INDEX('fba_libretro 0.2.97.39'!$A$2:$A$4375,$A387),"")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IF(SUMPRODUCT(--ISNUMBER(SEARCH($I$6:$M$6,INDEX('fba_libretro 0.2.97.39'!$C$2:$E$4375,$A$9:$A$4382,$J$1))))+IF($N$6=FALSE,TRUE,SUMPRODUCT(--ISNUMBER(SEARCH($N$6,ISBLANK(INDEX('fba_libretro 0.2.97.39'!$F$2:$F$4375,$A388))))))+IF($B$3=$A$4,TRUE,IF($B$3=$B$4,TRUE,IF(AND($B$3=$C$4,INDEX('fba_libretro 0.2.97.39'!$G$2:$G$4375,$A388)&lt;&gt;"neogeo"),TRUE,SUMPRODUCT(--ISNUMBER(SEARCH($O$6,INDEX('fba_libretro 0.2.97.39'!$G$2:$G$4375,$A388)))))))&gt;2,INDEX('fba_libretro 0.2.97.39'!$A$2:$A$4375,$A388),"")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IF(SUMPRODUCT(--ISNUMBER(SEARCH($I$6:$M$6,INDEX('fba_libretro 0.2.97.39'!$C$2:$E$4375,$A$9:$A$4382,$J$1))))+IF($N$6=FALSE,TRUE,SUMPRODUCT(--ISNUMBER(SEARCH($N$6,ISBLANK(INDEX('fba_libretro 0.2.97.39'!$F$2:$F$4375,$A389))))))+IF($B$3=$A$4,TRUE,IF($B$3=$B$4,TRUE,IF(AND($B$3=$C$4,INDEX('fba_libretro 0.2.97.39'!$G$2:$G$4375,$A389)&lt;&gt;"neogeo"),TRUE,SUMPRODUCT(--ISNUMBER(SEARCH($O$6,INDEX('fba_libretro 0.2.97.39'!$G$2:$G$4375,$A389)))))))&gt;2,INDEX('fba_libretro 0.2.97.39'!$A$2:$A$4375,$A389),"")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IF(SUMPRODUCT(--ISNUMBER(SEARCH($I$6:$M$6,INDEX('fba_libretro 0.2.97.39'!$C$2:$E$4375,$A$9:$A$4382,$J$1))))+IF($N$6=FALSE,TRUE,SUMPRODUCT(--ISNUMBER(SEARCH($N$6,ISBLANK(INDEX('fba_libretro 0.2.97.39'!$F$2:$F$4375,$A390))))))+IF($B$3=$A$4,TRUE,IF($B$3=$B$4,TRUE,IF(AND($B$3=$C$4,INDEX('fba_libretro 0.2.97.39'!$G$2:$G$4375,$A390)&lt;&gt;"neogeo"),TRUE,SUMPRODUCT(--ISNUMBER(SEARCH($O$6,INDEX('fba_libretro 0.2.97.39'!$G$2:$G$4375,$A390)))))))&gt;2,INDEX('fba_libretro 0.2.97.39'!$A$2:$A$4375,$A390),"")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IF(SUMPRODUCT(--ISNUMBER(SEARCH($I$6:$M$6,INDEX('fba_libretro 0.2.97.39'!$C$2:$E$4375,$A$9:$A$4382,$J$1))))+IF($N$6=FALSE,TRUE,SUMPRODUCT(--ISNUMBER(SEARCH($N$6,ISBLANK(INDEX('fba_libretro 0.2.97.39'!$F$2:$F$4375,$A391))))))+IF($B$3=$A$4,TRUE,IF($B$3=$B$4,TRUE,IF(AND($B$3=$C$4,INDEX('fba_libretro 0.2.97.39'!$G$2:$G$4375,$A391)&lt;&gt;"neogeo"),TRUE,SUMPRODUCT(--ISNUMBER(SEARCH($O$6,INDEX('fba_libretro 0.2.97.39'!$G$2:$G$4375,$A391)))))))&gt;2,INDEX('fba_libretro 0.2.97.39'!$A$2:$A$4375,$A391),"")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IF(SUMPRODUCT(--ISNUMBER(SEARCH($I$6:$M$6,INDEX('fba_libretro 0.2.97.39'!$C$2:$E$4375,$A$9:$A$4382,$J$1))))+IF($N$6=FALSE,TRUE,SUMPRODUCT(--ISNUMBER(SEARCH($N$6,ISBLANK(INDEX('fba_libretro 0.2.97.39'!$F$2:$F$4375,$A392))))))+IF($B$3=$A$4,TRUE,IF($B$3=$B$4,TRUE,IF(AND($B$3=$C$4,INDEX('fba_libretro 0.2.97.39'!$G$2:$G$4375,$A392)&lt;&gt;"neogeo"),TRUE,SUMPRODUCT(--ISNUMBER(SEARCH($O$6,INDEX('fba_libretro 0.2.97.39'!$G$2:$G$4375,$A392)))))))&gt;2,INDEX('fba_libretro 0.2.97.39'!$A$2:$A$4375,$A392),"")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IF(SUMPRODUCT(--ISNUMBER(SEARCH($I$6:$M$6,INDEX('fba_libretro 0.2.97.39'!$C$2:$E$4375,$A$9:$A$4382,$J$1))))+IF($N$6=FALSE,TRUE,SUMPRODUCT(--ISNUMBER(SEARCH($N$6,ISBLANK(INDEX('fba_libretro 0.2.97.39'!$F$2:$F$4375,$A393))))))+IF($B$3=$A$4,TRUE,IF($B$3=$B$4,TRUE,IF(AND($B$3=$C$4,INDEX('fba_libretro 0.2.97.39'!$G$2:$G$4375,$A393)&lt;&gt;"neogeo"),TRUE,SUMPRODUCT(--ISNUMBER(SEARCH($O$6,INDEX('fba_libretro 0.2.97.39'!$G$2:$G$4375,$A393)))))))&gt;2,INDEX('fba_libretro 0.2.97.39'!$A$2:$A$4375,$A393),"")</f>
        <v/>
      </c>
      <c r="E393" s="24" t="str">
        <f ca="1">IF(F393&lt;&gt;"",MAX($E$9:$E392)+1,"")</f>
        <v/>
      </c>
      <c r="F393" s="20" t="str">
        <f t="shared" ca="1" si="5"/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IF(SUMPRODUCT(--ISNUMBER(SEARCH($I$6:$M$6,INDEX('fba_libretro 0.2.97.39'!$C$2:$E$4375,$A$9:$A$4382,$J$1))))+IF($N$6=FALSE,TRUE,SUMPRODUCT(--ISNUMBER(SEARCH($N$6,ISBLANK(INDEX('fba_libretro 0.2.97.39'!$F$2:$F$4375,$A394))))))+IF($B$3=$A$4,TRUE,IF($B$3=$B$4,TRUE,IF(AND($B$3=$C$4,INDEX('fba_libretro 0.2.97.39'!$G$2:$G$4375,$A394)&lt;&gt;"neogeo"),TRUE,SUMPRODUCT(--ISNUMBER(SEARCH($O$6,INDEX('fba_libretro 0.2.97.39'!$G$2:$G$4375,$A394)))))))&gt;2,INDEX('fba_libretro 0.2.97.39'!$A$2:$A$4375,$A394),"")</f>
        <v/>
      </c>
      <c r="E394" s="24" t="str">
        <f ca="1">IF(F394&lt;&gt;"",MAX($E$9:$E393)+1,"")</f>
        <v/>
      </c>
      <c r="F394" s="20" t="str">
        <f t="shared" ref="F394:F457" ca="1" si="6">IFERROR(INDEX(OFFSET($C$9,0,0,COUNTA($C:$C),1),MATCH(OFFSET($A$9,0,0,COUNTA($A:$A),1),OFFSET($B$9,0,0,COUNTA($B:$B),1),0))&amp;".zip","")</f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IF(SUMPRODUCT(--ISNUMBER(SEARCH($I$6:$M$6,INDEX('fba_libretro 0.2.97.39'!$C$2:$E$4375,$A$9:$A$4382,$J$1))))+IF($N$6=FALSE,TRUE,SUMPRODUCT(--ISNUMBER(SEARCH($N$6,ISBLANK(INDEX('fba_libretro 0.2.97.39'!$F$2:$F$4375,$A395))))))+IF($B$3=$A$4,TRUE,IF($B$3=$B$4,TRUE,IF(AND($B$3=$C$4,INDEX('fba_libretro 0.2.97.39'!$G$2:$G$4375,$A395)&lt;&gt;"neogeo"),TRUE,SUMPRODUCT(--ISNUMBER(SEARCH($O$6,INDEX('fba_libretro 0.2.97.39'!$G$2:$G$4375,$A395)))))))&gt;2,INDEX('fba_libretro 0.2.97.39'!$A$2:$A$4375,$A395),"")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IF(SUMPRODUCT(--ISNUMBER(SEARCH($I$6:$M$6,INDEX('fba_libretro 0.2.97.39'!$C$2:$E$4375,$A$9:$A$4382,$J$1))))+IF($N$6=FALSE,TRUE,SUMPRODUCT(--ISNUMBER(SEARCH($N$6,ISBLANK(INDEX('fba_libretro 0.2.97.39'!$F$2:$F$4375,$A396))))))+IF($B$3=$A$4,TRUE,IF($B$3=$B$4,TRUE,IF(AND($B$3=$C$4,INDEX('fba_libretro 0.2.97.39'!$G$2:$G$4375,$A396)&lt;&gt;"neogeo"),TRUE,SUMPRODUCT(--ISNUMBER(SEARCH($O$6,INDEX('fba_libretro 0.2.97.39'!$G$2:$G$4375,$A396)))))))&gt;2,INDEX('fba_libretro 0.2.97.39'!$A$2:$A$4375,$A396),"")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IF(SUMPRODUCT(--ISNUMBER(SEARCH($I$6:$M$6,INDEX('fba_libretro 0.2.97.39'!$C$2:$E$4375,$A$9:$A$4382,$J$1))))+IF($N$6=FALSE,TRUE,SUMPRODUCT(--ISNUMBER(SEARCH($N$6,ISBLANK(INDEX('fba_libretro 0.2.97.39'!$F$2:$F$4375,$A397))))))+IF($B$3=$A$4,TRUE,IF($B$3=$B$4,TRUE,IF(AND($B$3=$C$4,INDEX('fba_libretro 0.2.97.39'!$G$2:$G$4375,$A397)&lt;&gt;"neogeo"),TRUE,SUMPRODUCT(--ISNUMBER(SEARCH($O$6,INDEX('fba_libretro 0.2.97.39'!$G$2:$G$4375,$A397)))))))&gt;2,INDEX('fba_libretro 0.2.97.39'!$A$2:$A$4375,$A397),"")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IF(SUMPRODUCT(--ISNUMBER(SEARCH($I$6:$M$6,INDEX('fba_libretro 0.2.97.39'!$C$2:$E$4375,$A$9:$A$4382,$J$1))))+IF($N$6=FALSE,TRUE,SUMPRODUCT(--ISNUMBER(SEARCH($N$6,ISBLANK(INDEX('fba_libretro 0.2.97.39'!$F$2:$F$4375,$A398))))))+IF($B$3=$A$4,TRUE,IF($B$3=$B$4,TRUE,IF(AND($B$3=$C$4,INDEX('fba_libretro 0.2.97.39'!$G$2:$G$4375,$A398)&lt;&gt;"neogeo"),TRUE,SUMPRODUCT(--ISNUMBER(SEARCH($O$6,INDEX('fba_libretro 0.2.97.39'!$G$2:$G$4375,$A398)))))))&gt;2,INDEX('fba_libretro 0.2.97.39'!$A$2:$A$4375,$A398),"")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IF(SUMPRODUCT(--ISNUMBER(SEARCH($I$6:$M$6,INDEX('fba_libretro 0.2.97.39'!$C$2:$E$4375,$A$9:$A$4382,$J$1))))+IF($N$6=FALSE,TRUE,SUMPRODUCT(--ISNUMBER(SEARCH($N$6,ISBLANK(INDEX('fba_libretro 0.2.97.39'!$F$2:$F$4375,$A399))))))+IF($B$3=$A$4,TRUE,IF($B$3=$B$4,TRUE,IF(AND($B$3=$C$4,INDEX('fba_libretro 0.2.97.39'!$G$2:$G$4375,$A399)&lt;&gt;"neogeo"),TRUE,SUMPRODUCT(--ISNUMBER(SEARCH($O$6,INDEX('fba_libretro 0.2.97.39'!$G$2:$G$4375,$A399)))))))&gt;2,INDEX('fba_libretro 0.2.97.39'!$A$2:$A$4375,$A399),"")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IF(SUMPRODUCT(--ISNUMBER(SEARCH($I$6:$M$6,INDEX('fba_libretro 0.2.97.39'!$C$2:$E$4375,$A$9:$A$4382,$J$1))))+IF($N$6=FALSE,TRUE,SUMPRODUCT(--ISNUMBER(SEARCH($N$6,ISBLANK(INDEX('fba_libretro 0.2.97.39'!$F$2:$F$4375,$A400))))))+IF($B$3=$A$4,TRUE,IF($B$3=$B$4,TRUE,IF(AND($B$3=$C$4,INDEX('fba_libretro 0.2.97.39'!$G$2:$G$4375,$A400)&lt;&gt;"neogeo"),TRUE,SUMPRODUCT(--ISNUMBER(SEARCH($O$6,INDEX('fba_libretro 0.2.97.39'!$G$2:$G$4375,$A400)))))))&gt;2,INDEX('fba_libretro 0.2.97.39'!$A$2:$A$4375,$A400),"")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IF(SUMPRODUCT(--ISNUMBER(SEARCH($I$6:$M$6,INDEX('fba_libretro 0.2.97.39'!$C$2:$E$4375,$A$9:$A$4382,$J$1))))+IF($N$6=FALSE,TRUE,SUMPRODUCT(--ISNUMBER(SEARCH($N$6,ISBLANK(INDEX('fba_libretro 0.2.97.39'!$F$2:$F$4375,$A401))))))+IF($B$3=$A$4,TRUE,IF($B$3=$B$4,TRUE,IF(AND($B$3=$C$4,INDEX('fba_libretro 0.2.97.39'!$G$2:$G$4375,$A401)&lt;&gt;"neogeo"),TRUE,SUMPRODUCT(--ISNUMBER(SEARCH($O$6,INDEX('fba_libretro 0.2.97.39'!$G$2:$G$4375,$A401)))))))&gt;2,INDEX('fba_libretro 0.2.97.39'!$A$2:$A$4375,$A401),"")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IF(SUMPRODUCT(--ISNUMBER(SEARCH($I$6:$M$6,INDEX('fba_libretro 0.2.97.39'!$C$2:$E$4375,$A$9:$A$4382,$J$1))))+IF($N$6=FALSE,TRUE,SUMPRODUCT(--ISNUMBER(SEARCH($N$6,ISBLANK(INDEX('fba_libretro 0.2.97.39'!$F$2:$F$4375,$A402))))))+IF($B$3=$A$4,TRUE,IF($B$3=$B$4,TRUE,IF(AND($B$3=$C$4,INDEX('fba_libretro 0.2.97.39'!$G$2:$G$4375,$A402)&lt;&gt;"neogeo"),TRUE,SUMPRODUCT(--ISNUMBER(SEARCH($O$6,INDEX('fba_libretro 0.2.97.39'!$G$2:$G$4375,$A402)))))))&gt;2,INDEX('fba_libretro 0.2.97.39'!$A$2:$A$4375,$A402),"")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IF(SUMPRODUCT(--ISNUMBER(SEARCH($I$6:$M$6,INDEX('fba_libretro 0.2.97.39'!$C$2:$E$4375,$A$9:$A$4382,$J$1))))+IF($N$6=FALSE,TRUE,SUMPRODUCT(--ISNUMBER(SEARCH($N$6,ISBLANK(INDEX('fba_libretro 0.2.97.39'!$F$2:$F$4375,$A403))))))+IF($B$3=$A$4,TRUE,IF($B$3=$B$4,TRUE,IF(AND($B$3=$C$4,INDEX('fba_libretro 0.2.97.39'!$G$2:$G$4375,$A403)&lt;&gt;"neogeo"),TRUE,SUMPRODUCT(--ISNUMBER(SEARCH($O$6,INDEX('fba_libretro 0.2.97.39'!$G$2:$G$4375,$A403)))))))&gt;2,INDEX('fba_libretro 0.2.97.39'!$A$2:$A$4375,$A403),"")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IF(SUMPRODUCT(--ISNUMBER(SEARCH($I$6:$M$6,INDEX('fba_libretro 0.2.97.39'!$C$2:$E$4375,$A$9:$A$4382,$J$1))))+IF($N$6=FALSE,TRUE,SUMPRODUCT(--ISNUMBER(SEARCH($N$6,ISBLANK(INDEX('fba_libretro 0.2.97.39'!$F$2:$F$4375,$A404))))))+IF($B$3=$A$4,TRUE,IF($B$3=$B$4,TRUE,IF(AND($B$3=$C$4,INDEX('fba_libretro 0.2.97.39'!$G$2:$G$4375,$A404)&lt;&gt;"neogeo"),TRUE,SUMPRODUCT(--ISNUMBER(SEARCH($O$6,INDEX('fba_libretro 0.2.97.39'!$G$2:$G$4375,$A404)))))))&gt;2,INDEX('fba_libretro 0.2.97.39'!$A$2:$A$4375,$A404),"")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IF(SUMPRODUCT(--ISNUMBER(SEARCH($I$6:$M$6,INDEX('fba_libretro 0.2.97.39'!$C$2:$E$4375,$A$9:$A$4382,$J$1))))+IF($N$6=FALSE,TRUE,SUMPRODUCT(--ISNUMBER(SEARCH($N$6,ISBLANK(INDEX('fba_libretro 0.2.97.39'!$F$2:$F$4375,$A405))))))+IF($B$3=$A$4,TRUE,IF($B$3=$B$4,TRUE,IF(AND($B$3=$C$4,INDEX('fba_libretro 0.2.97.39'!$G$2:$G$4375,$A405)&lt;&gt;"neogeo"),TRUE,SUMPRODUCT(--ISNUMBER(SEARCH($O$6,INDEX('fba_libretro 0.2.97.39'!$G$2:$G$4375,$A405)))))))&gt;2,INDEX('fba_libretro 0.2.97.39'!$A$2:$A$4375,$A405),"")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IF(SUMPRODUCT(--ISNUMBER(SEARCH($I$6:$M$6,INDEX('fba_libretro 0.2.97.39'!$C$2:$E$4375,$A$9:$A$4382,$J$1))))+IF($N$6=FALSE,TRUE,SUMPRODUCT(--ISNUMBER(SEARCH($N$6,ISBLANK(INDEX('fba_libretro 0.2.97.39'!$F$2:$F$4375,$A406))))))+IF($B$3=$A$4,TRUE,IF($B$3=$B$4,TRUE,IF(AND($B$3=$C$4,INDEX('fba_libretro 0.2.97.39'!$G$2:$G$4375,$A406)&lt;&gt;"neogeo"),TRUE,SUMPRODUCT(--ISNUMBER(SEARCH($O$6,INDEX('fba_libretro 0.2.97.39'!$G$2:$G$4375,$A406)))))))&gt;2,INDEX('fba_libretro 0.2.97.39'!$A$2:$A$4375,$A406),"")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IF(SUMPRODUCT(--ISNUMBER(SEARCH($I$6:$M$6,INDEX('fba_libretro 0.2.97.39'!$C$2:$E$4375,$A$9:$A$4382,$J$1))))+IF($N$6=FALSE,TRUE,SUMPRODUCT(--ISNUMBER(SEARCH($N$6,ISBLANK(INDEX('fba_libretro 0.2.97.39'!$F$2:$F$4375,$A407))))))+IF($B$3=$A$4,TRUE,IF($B$3=$B$4,TRUE,IF(AND($B$3=$C$4,INDEX('fba_libretro 0.2.97.39'!$G$2:$G$4375,$A407)&lt;&gt;"neogeo"),TRUE,SUMPRODUCT(--ISNUMBER(SEARCH($O$6,INDEX('fba_libretro 0.2.97.39'!$G$2:$G$4375,$A407)))))))&gt;2,INDEX('fba_libretro 0.2.97.39'!$A$2:$A$4375,$A407),"")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IF(SUMPRODUCT(--ISNUMBER(SEARCH($I$6:$M$6,INDEX('fba_libretro 0.2.97.39'!$C$2:$E$4375,$A$9:$A$4382,$J$1))))+IF($N$6=FALSE,TRUE,SUMPRODUCT(--ISNUMBER(SEARCH($N$6,ISBLANK(INDEX('fba_libretro 0.2.97.39'!$F$2:$F$4375,$A408))))))+IF($B$3=$A$4,TRUE,IF($B$3=$B$4,TRUE,IF(AND($B$3=$C$4,INDEX('fba_libretro 0.2.97.39'!$G$2:$G$4375,$A408)&lt;&gt;"neogeo"),TRUE,SUMPRODUCT(--ISNUMBER(SEARCH($O$6,INDEX('fba_libretro 0.2.97.39'!$G$2:$G$4375,$A408)))))))&gt;2,INDEX('fba_libretro 0.2.97.39'!$A$2:$A$4375,$A408),"")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IF(SUMPRODUCT(--ISNUMBER(SEARCH($I$6:$M$6,INDEX('fba_libretro 0.2.97.39'!$C$2:$E$4375,$A$9:$A$4382,$J$1))))+IF($N$6=FALSE,TRUE,SUMPRODUCT(--ISNUMBER(SEARCH($N$6,ISBLANK(INDEX('fba_libretro 0.2.97.39'!$F$2:$F$4375,$A409))))))+IF($B$3=$A$4,TRUE,IF($B$3=$B$4,TRUE,IF(AND($B$3=$C$4,INDEX('fba_libretro 0.2.97.39'!$G$2:$G$4375,$A409)&lt;&gt;"neogeo"),TRUE,SUMPRODUCT(--ISNUMBER(SEARCH($O$6,INDEX('fba_libretro 0.2.97.39'!$G$2:$G$4375,$A409)))))))&gt;2,INDEX('fba_libretro 0.2.97.39'!$A$2:$A$4375,$A409),"")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IF(SUMPRODUCT(--ISNUMBER(SEARCH($I$6:$M$6,INDEX('fba_libretro 0.2.97.39'!$C$2:$E$4375,$A$9:$A$4382,$J$1))))+IF($N$6=FALSE,TRUE,SUMPRODUCT(--ISNUMBER(SEARCH($N$6,ISBLANK(INDEX('fba_libretro 0.2.97.39'!$F$2:$F$4375,$A410))))))+IF($B$3=$A$4,TRUE,IF($B$3=$B$4,TRUE,IF(AND($B$3=$C$4,INDEX('fba_libretro 0.2.97.39'!$G$2:$G$4375,$A410)&lt;&gt;"neogeo"),TRUE,SUMPRODUCT(--ISNUMBER(SEARCH($O$6,INDEX('fba_libretro 0.2.97.39'!$G$2:$G$4375,$A410)))))))&gt;2,INDEX('fba_libretro 0.2.97.39'!$A$2:$A$4375,$A410),"")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IF(SUMPRODUCT(--ISNUMBER(SEARCH($I$6:$M$6,INDEX('fba_libretro 0.2.97.39'!$C$2:$E$4375,$A$9:$A$4382,$J$1))))+IF($N$6=FALSE,TRUE,SUMPRODUCT(--ISNUMBER(SEARCH($N$6,ISBLANK(INDEX('fba_libretro 0.2.97.39'!$F$2:$F$4375,$A411))))))+IF($B$3=$A$4,TRUE,IF($B$3=$B$4,TRUE,IF(AND($B$3=$C$4,INDEX('fba_libretro 0.2.97.39'!$G$2:$G$4375,$A411)&lt;&gt;"neogeo"),TRUE,SUMPRODUCT(--ISNUMBER(SEARCH($O$6,INDEX('fba_libretro 0.2.97.39'!$G$2:$G$4375,$A411)))))))&gt;2,INDEX('fba_libretro 0.2.97.39'!$A$2:$A$4375,$A411),"")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IF(SUMPRODUCT(--ISNUMBER(SEARCH($I$6:$M$6,INDEX('fba_libretro 0.2.97.39'!$C$2:$E$4375,$A$9:$A$4382,$J$1))))+IF($N$6=FALSE,TRUE,SUMPRODUCT(--ISNUMBER(SEARCH($N$6,ISBLANK(INDEX('fba_libretro 0.2.97.39'!$F$2:$F$4375,$A412))))))+IF($B$3=$A$4,TRUE,IF($B$3=$B$4,TRUE,IF(AND($B$3=$C$4,INDEX('fba_libretro 0.2.97.39'!$G$2:$G$4375,$A412)&lt;&gt;"neogeo"),TRUE,SUMPRODUCT(--ISNUMBER(SEARCH($O$6,INDEX('fba_libretro 0.2.97.39'!$G$2:$G$4375,$A412)))))))&gt;2,INDEX('fba_libretro 0.2.97.39'!$A$2:$A$4375,$A412),"")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IF(SUMPRODUCT(--ISNUMBER(SEARCH($I$6:$M$6,INDEX('fba_libretro 0.2.97.39'!$C$2:$E$4375,$A$9:$A$4382,$J$1))))+IF($N$6=FALSE,TRUE,SUMPRODUCT(--ISNUMBER(SEARCH($N$6,ISBLANK(INDEX('fba_libretro 0.2.97.39'!$F$2:$F$4375,$A413))))))+IF($B$3=$A$4,TRUE,IF($B$3=$B$4,TRUE,IF(AND($B$3=$C$4,INDEX('fba_libretro 0.2.97.39'!$G$2:$G$4375,$A413)&lt;&gt;"neogeo"),TRUE,SUMPRODUCT(--ISNUMBER(SEARCH($O$6,INDEX('fba_libretro 0.2.97.39'!$G$2:$G$4375,$A413)))))))&gt;2,INDEX('fba_libretro 0.2.97.39'!$A$2:$A$4375,$A413),"")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IF(SUMPRODUCT(--ISNUMBER(SEARCH($I$6:$M$6,INDEX('fba_libretro 0.2.97.39'!$C$2:$E$4375,$A$9:$A$4382,$J$1))))+IF($N$6=FALSE,TRUE,SUMPRODUCT(--ISNUMBER(SEARCH($N$6,ISBLANK(INDEX('fba_libretro 0.2.97.39'!$F$2:$F$4375,$A414))))))+IF($B$3=$A$4,TRUE,IF($B$3=$B$4,TRUE,IF(AND($B$3=$C$4,INDEX('fba_libretro 0.2.97.39'!$G$2:$G$4375,$A414)&lt;&gt;"neogeo"),TRUE,SUMPRODUCT(--ISNUMBER(SEARCH($O$6,INDEX('fba_libretro 0.2.97.39'!$G$2:$G$4375,$A414)))))))&gt;2,INDEX('fba_libretro 0.2.97.39'!$A$2:$A$4375,$A414),"")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IF(SUMPRODUCT(--ISNUMBER(SEARCH($I$6:$M$6,INDEX('fba_libretro 0.2.97.39'!$C$2:$E$4375,$A$9:$A$4382,$J$1))))+IF($N$6=FALSE,TRUE,SUMPRODUCT(--ISNUMBER(SEARCH($N$6,ISBLANK(INDEX('fba_libretro 0.2.97.39'!$F$2:$F$4375,$A415))))))+IF($B$3=$A$4,TRUE,IF($B$3=$B$4,TRUE,IF(AND($B$3=$C$4,INDEX('fba_libretro 0.2.97.39'!$G$2:$G$4375,$A415)&lt;&gt;"neogeo"),TRUE,SUMPRODUCT(--ISNUMBER(SEARCH($O$6,INDEX('fba_libretro 0.2.97.39'!$G$2:$G$4375,$A415)))))))&gt;2,INDEX('fba_libretro 0.2.97.39'!$A$2:$A$4375,$A415),"")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IF(SUMPRODUCT(--ISNUMBER(SEARCH($I$6:$M$6,INDEX('fba_libretro 0.2.97.39'!$C$2:$E$4375,$A$9:$A$4382,$J$1))))+IF($N$6=FALSE,TRUE,SUMPRODUCT(--ISNUMBER(SEARCH($N$6,ISBLANK(INDEX('fba_libretro 0.2.97.39'!$F$2:$F$4375,$A416))))))+IF($B$3=$A$4,TRUE,IF($B$3=$B$4,TRUE,IF(AND($B$3=$C$4,INDEX('fba_libretro 0.2.97.39'!$G$2:$G$4375,$A416)&lt;&gt;"neogeo"),TRUE,SUMPRODUCT(--ISNUMBER(SEARCH($O$6,INDEX('fba_libretro 0.2.97.39'!$G$2:$G$4375,$A416)))))))&gt;2,INDEX('fba_libretro 0.2.97.39'!$A$2:$A$4375,$A416),"")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IF(SUMPRODUCT(--ISNUMBER(SEARCH($I$6:$M$6,INDEX('fba_libretro 0.2.97.39'!$C$2:$E$4375,$A$9:$A$4382,$J$1))))+IF($N$6=FALSE,TRUE,SUMPRODUCT(--ISNUMBER(SEARCH($N$6,ISBLANK(INDEX('fba_libretro 0.2.97.39'!$F$2:$F$4375,$A417))))))+IF($B$3=$A$4,TRUE,IF($B$3=$B$4,TRUE,IF(AND($B$3=$C$4,INDEX('fba_libretro 0.2.97.39'!$G$2:$G$4375,$A417)&lt;&gt;"neogeo"),TRUE,SUMPRODUCT(--ISNUMBER(SEARCH($O$6,INDEX('fba_libretro 0.2.97.39'!$G$2:$G$4375,$A417)))))))&gt;2,INDEX('fba_libretro 0.2.97.39'!$A$2:$A$4375,$A417),"")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IF(SUMPRODUCT(--ISNUMBER(SEARCH($I$6:$M$6,INDEX('fba_libretro 0.2.97.39'!$C$2:$E$4375,$A$9:$A$4382,$J$1))))+IF($N$6=FALSE,TRUE,SUMPRODUCT(--ISNUMBER(SEARCH($N$6,ISBLANK(INDEX('fba_libretro 0.2.97.39'!$F$2:$F$4375,$A418))))))+IF($B$3=$A$4,TRUE,IF($B$3=$B$4,TRUE,IF(AND($B$3=$C$4,INDEX('fba_libretro 0.2.97.39'!$G$2:$G$4375,$A418)&lt;&gt;"neogeo"),TRUE,SUMPRODUCT(--ISNUMBER(SEARCH($O$6,INDEX('fba_libretro 0.2.97.39'!$G$2:$G$4375,$A418)))))))&gt;2,INDEX('fba_libretro 0.2.97.39'!$A$2:$A$4375,$A418),"")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IF(SUMPRODUCT(--ISNUMBER(SEARCH($I$6:$M$6,INDEX('fba_libretro 0.2.97.39'!$C$2:$E$4375,$A$9:$A$4382,$J$1))))+IF($N$6=FALSE,TRUE,SUMPRODUCT(--ISNUMBER(SEARCH($N$6,ISBLANK(INDEX('fba_libretro 0.2.97.39'!$F$2:$F$4375,$A419))))))+IF($B$3=$A$4,TRUE,IF($B$3=$B$4,TRUE,IF(AND($B$3=$C$4,INDEX('fba_libretro 0.2.97.39'!$G$2:$G$4375,$A419)&lt;&gt;"neogeo"),TRUE,SUMPRODUCT(--ISNUMBER(SEARCH($O$6,INDEX('fba_libretro 0.2.97.39'!$G$2:$G$4375,$A419)))))))&gt;2,INDEX('fba_libretro 0.2.97.39'!$A$2:$A$4375,$A419),"")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IF(SUMPRODUCT(--ISNUMBER(SEARCH($I$6:$M$6,INDEX('fba_libretro 0.2.97.39'!$C$2:$E$4375,$A$9:$A$4382,$J$1))))+IF($N$6=FALSE,TRUE,SUMPRODUCT(--ISNUMBER(SEARCH($N$6,ISBLANK(INDEX('fba_libretro 0.2.97.39'!$F$2:$F$4375,$A420))))))+IF($B$3=$A$4,TRUE,IF($B$3=$B$4,TRUE,IF(AND($B$3=$C$4,INDEX('fba_libretro 0.2.97.39'!$G$2:$G$4375,$A420)&lt;&gt;"neogeo"),TRUE,SUMPRODUCT(--ISNUMBER(SEARCH($O$6,INDEX('fba_libretro 0.2.97.39'!$G$2:$G$4375,$A420)))))))&gt;2,INDEX('fba_libretro 0.2.97.39'!$A$2:$A$4375,$A420),"")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IF(SUMPRODUCT(--ISNUMBER(SEARCH($I$6:$M$6,INDEX('fba_libretro 0.2.97.39'!$C$2:$E$4375,$A$9:$A$4382,$J$1))))+IF($N$6=FALSE,TRUE,SUMPRODUCT(--ISNUMBER(SEARCH($N$6,ISBLANK(INDEX('fba_libretro 0.2.97.39'!$F$2:$F$4375,$A421))))))+IF($B$3=$A$4,TRUE,IF($B$3=$B$4,TRUE,IF(AND($B$3=$C$4,INDEX('fba_libretro 0.2.97.39'!$G$2:$G$4375,$A421)&lt;&gt;"neogeo"),TRUE,SUMPRODUCT(--ISNUMBER(SEARCH($O$6,INDEX('fba_libretro 0.2.97.39'!$G$2:$G$4375,$A421)))))))&gt;2,INDEX('fba_libretro 0.2.97.39'!$A$2:$A$4375,$A421),"")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IF(SUMPRODUCT(--ISNUMBER(SEARCH($I$6:$M$6,INDEX('fba_libretro 0.2.97.39'!$C$2:$E$4375,$A$9:$A$4382,$J$1))))+IF($N$6=FALSE,TRUE,SUMPRODUCT(--ISNUMBER(SEARCH($N$6,ISBLANK(INDEX('fba_libretro 0.2.97.39'!$F$2:$F$4375,$A422))))))+IF($B$3=$A$4,TRUE,IF($B$3=$B$4,TRUE,IF(AND($B$3=$C$4,INDEX('fba_libretro 0.2.97.39'!$G$2:$G$4375,$A422)&lt;&gt;"neogeo"),TRUE,SUMPRODUCT(--ISNUMBER(SEARCH($O$6,INDEX('fba_libretro 0.2.97.39'!$G$2:$G$4375,$A422)))))))&gt;2,INDEX('fba_libretro 0.2.97.39'!$A$2:$A$4375,$A422),"")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IF(SUMPRODUCT(--ISNUMBER(SEARCH($I$6:$M$6,INDEX('fba_libretro 0.2.97.39'!$C$2:$E$4375,$A$9:$A$4382,$J$1))))+IF($N$6=FALSE,TRUE,SUMPRODUCT(--ISNUMBER(SEARCH($N$6,ISBLANK(INDEX('fba_libretro 0.2.97.39'!$F$2:$F$4375,$A423))))))+IF($B$3=$A$4,TRUE,IF($B$3=$B$4,TRUE,IF(AND($B$3=$C$4,INDEX('fba_libretro 0.2.97.39'!$G$2:$G$4375,$A423)&lt;&gt;"neogeo"),TRUE,SUMPRODUCT(--ISNUMBER(SEARCH($O$6,INDEX('fba_libretro 0.2.97.39'!$G$2:$G$4375,$A423)))))))&gt;2,INDEX('fba_libretro 0.2.97.39'!$A$2:$A$4375,$A423),"")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IF(SUMPRODUCT(--ISNUMBER(SEARCH($I$6:$M$6,INDEX('fba_libretro 0.2.97.39'!$C$2:$E$4375,$A$9:$A$4382,$J$1))))+IF($N$6=FALSE,TRUE,SUMPRODUCT(--ISNUMBER(SEARCH($N$6,ISBLANK(INDEX('fba_libretro 0.2.97.39'!$F$2:$F$4375,$A424))))))+IF($B$3=$A$4,TRUE,IF($B$3=$B$4,TRUE,IF(AND($B$3=$C$4,INDEX('fba_libretro 0.2.97.39'!$G$2:$G$4375,$A424)&lt;&gt;"neogeo"),TRUE,SUMPRODUCT(--ISNUMBER(SEARCH($O$6,INDEX('fba_libretro 0.2.97.39'!$G$2:$G$4375,$A424)))))))&gt;2,INDEX('fba_libretro 0.2.97.39'!$A$2:$A$4375,$A424),"")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IF(SUMPRODUCT(--ISNUMBER(SEARCH($I$6:$M$6,INDEX('fba_libretro 0.2.97.39'!$C$2:$E$4375,$A$9:$A$4382,$J$1))))+IF($N$6=FALSE,TRUE,SUMPRODUCT(--ISNUMBER(SEARCH($N$6,ISBLANK(INDEX('fba_libretro 0.2.97.39'!$F$2:$F$4375,$A425))))))+IF($B$3=$A$4,TRUE,IF($B$3=$B$4,TRUE,IF(AND($B$3=$C$4,INDEX('fba_libretro 0.2.97.39'!$G$2:$G$4375,$A425)&lt;&gt;"neogeo"),TRUE,SUMPRODUCT(--ISNUMBER(SEARCH($O$6,INDEX('fba_libretro 0.2.97.39'!$G$2:$G$4375,$A425)))))))&gt;2,INDEX('fba_libretro 0.2.97.39'!$A$2:$A$4375,$A425),"")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IF(SUMPRODUCT(--ISNUMBER(SEARCH($I$6:$M$6,INDEX('fba_libretro 0.2.97.39'!$C$2:$E$4375,$A$9:$A$4382,$J$1))))+IF($N$6=FALSE,TRUE,SUMPRODUCT(--ISNUMBER(SEARCH($N$6,ISBLANK(INDEX('fba_libretro 0.2.97.39'!$F$2:$F$4375,$A426))))))+IF($B$3=$A$4,TRUE,IF($B$3=$B$4,TRUE,IF(AND($B$3=$C$4,INDEX('fba_libretro 0.2.97.39'!$G$2:$G$4375,$A426)&lt;&gt;"neogeo"),TRUE,SUMPRODUCT(--ISNUMBER(SEARCH($O$6,INDEX('fba_libretro 0.2.97.39'!$G$2:$G$4375,$A426)))))))&gt;2,INDEX('fba_libretro 0.2.97.39'!$A$2:$A$4375,$A426),"")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IF(SUMPRODUCT(--ISNUMBER(SEARCH($I$6:$M$6,INDEX('fba_libretro 0.2.97.39'!$C$2:$E$4375,$A$9:$A$4382,$J$1))))+IF($N$6=FALSE,TRUE,SUMPRODUCT(--ISNUMBER(SEARCH($N$6,ISBLANK(INDEX('fba_libretro 0.2.97.39'!$F$2:$F$4375,$A427))))))+IF($B$3=$A$4,TRUE,IF($B$3=$B$4,TRUE,IF(AND($B$3=$C$4,INDEX('fba_libretro 0.2.97.39'!$G$2:$G$4375,$A427)&lt;&gt;"neogeo"),TRUE,SUMPRODUCT(--ISNUMBER(SEARCH($O$6,INDEX('fba_libretro 0.2.97.39'!$G$2:$G$4375,$A427)))))))&gt;2,INDEX('fba_libretro 0.2.97.39'!$A$2:$A$4375,$A427),"")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IF(SUMPRODUCT(--ISNUMBER(SEARCH($I$6:$M$6,INDEX('fba_libretro 0.2.97.39'!$C$2:$E$4375,$A$9:$A$4382,$J$1))))+IF($N$6=FALSE,TRUE,SUMPRODUCT(--ISNUMBER(SEARCH($N$6,ISBLANK(INDEX('fba_libretro 0.2.97.39'!$F$2:$F$4375,$A428))))))+IF($B$3=$A$4,TRUE,IF($B$3=$B$4,TRUE,IF(AND($B$3=$C$4,INDEX('fba_libretro 0.2.97.39'!$G$2:$G$4375,$A428)&lt;&gt;"neogeo"),TRUE,SUMPRODUCT(--ISNUMBER(SEARCH($O$6,INDEX('fba_libretro 0.2.97.39'!$G$2:$G$4375,$A428)))))))&gt;2,INDEX('fba_libretro 0.2.97.39'!$A$2:$A$4375,$A428),"")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IF(SUMPRODUCT(--ISNUMBER(SEARCH($I$6:$M$6,INDEX('fba_libretro 0.2.97.39'!$C$2:$E$4375,$A$9:$A$4382,$J$1))))+IF($N$6=FALSE,TRUE,SUMPRODUCT(--ISNUMBER(SEARCH($N$6,ISBLANK(INDEX('fba_libretro 0.2.97.39'!$F$2:$F$4375,$A429))))))+IF($B$3=$A$4,TRUE,IF($B$3=$B$4,TRUE,IF(AND($B$3=$C$4,INDEX('fba_libretro 0.2.97.39'!$G$2:$G$4375,$A429)&lt;&gt;"neogeo"),TRUE,SUMPRODUCT(--ISNUMBER(SEARCH($O$6,INDEX('fba_libretro 0.2.97.39'!$G$2:$G$4375,$A429)))))))&gt;2,INDEX('fba_libretro 0.2.97.39'!$A$2:$A$4375,$A429),"")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IF(SUMPRODUCT(--ISNUMBER(SEARCH($I$6:$M$6,INDEX('fba_libretro 0.2.97.39'!$C$2:$E$4375,$A$9:$A$4382,$J$1))))+IF($N$6=FALSE,TRUE,SUMPRODUCT(--ISNUMBER(SEARCH($N$6,ISBLANK(INDEX('fba_libretro 0.2.97.39'!$F$2:$F$4375,$A430))))))+IF($B$3=$A$4,TRUE,IF($B$3=$B$4,TRUE,IF(AND($B$3=$C$4,INDEX('fba_libretro 0.2.97.39'!$G$2:$G$4375,$A430)&lt;&gt;"neogeo"),TRUE,SUMPRODUCT(--ISNUMBER(SEARCH($O$6,INDEX('fba_libretro 0.2.97.39'!$G$2:$G$4375,$A430)))))))&gt;2,INDEX('fba_libretro 0.2.97.39'!$A$2:$A$4375,$A430),"")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IF(SUMPRODUCT(--ISNUMBER(SEARCH($I$6:$M$6,INDEX('fba_libretro 0.2.97.39'!$C$2:$E$4375,$A$9:$A$4382,$J$1))))+IF($N$6=FALSE,TRUE,SUMPRODUCT(--ISNUMBER(SEARCH($N$6,ISBLANK(INDEX('fba_libretro 0.2.97.39'!$F$2:$F$4375,$A431))))))+IF($B$3=$A$4,TRUE,IF($B$3=$B$4,TRUE,IF(AND($B$3=$C$4,INDEX('fba_libretro 0.2.97.39'!$G$2:$G$4375,$A431)&lt;&gt;"neogeo"),TRUE,SUMPRODUCT(--ISNUMBER(SEARCH($O$6,INDEX('fba_libretro 0.2.97.39'!$G$2:$G$4375,$A431)))))))&gt;2,INDEX('fba_libretro 0.2.97.39'!$A$2:$A$4375,$A431),"")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IF(SUMPRODUCT(--ISNUMBER(SEARCH($I$6:$M$6,INDEX('fba_libretro 0.2.97.39'!$C$2:$E$4375,$A$9:$A$4382,$J$1))))+IF($N$6=FALSE,TRUE,SUMPRODUCT(--ISNUMBER(SEARCH($N$6,ISBLANK(INDEX('fba_libretro 0.2.97.39'!$F$2:$F$4375,$A432))))))+IF($B$3=$A$4,TRUE,IF($B$3=$B$4,TRUE,IF(AND($B$3=$C$4,INDEX('fba_libretro 0.2.97.39'!$G$2:$G$4375,$A432)&lt;&gt;"neogeo"),TRUE,SUMPRODUCT(--ISNUMBER(SEARCH($O$6,INDEX('fba_libretro 0.2.97.39'!$G$2:$G$4375,$A432)))))))&gt;2,INDEX('fba_libretro 0.2.97.39'!$A$2:$A$4375,$A432),"")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IF(SUMPRODUCT(--ISNUMBER(SEARCH($I$6:$M$6,INDEX('fba_libretro 0.2.97.39'!$C$2:$E$4375,$A$9:$A$4382,$J$1))))+IF($N$6=FALSE,TRUE,SUMPRODUCT(--ISNUMBER(SEARCH($N$6,ISBLANK(INDEX('fba_libretro 0.2.97.39'!$F$2:$F$4375,$A433))))))+IF($B$3=$A$4,TRUE,IF($B$3=$B$4,TRUE,IF(AND($B$3=$C$4,INDEX('fba_libretro 0.2.97.39'!$G$2:$G$4375,$A433)&lt;&gt;"neogeo"),TRUE,SUMPRODUCT(--ISNUMBER(SEARCH($O$6,INDEX('fba_libretro 0.2.97.39'!$G$2:$G$4375,$A433)))))))&gt;2,INDEX('fba_libretro 0.2.97.39'!$A$2:$A$4375,$A433),"")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IF(SUMPRODUCT(--ISNUMBER(SEARCH($I$6:$M$6,INDEX('fba_libretro 0.2.97.39'!$C$2:$E$4375,$A$9:$A$4382,$J$1))))+IF($N$6=FALSE,TRUE,SUMPRODUCT(--ISNUMBER(SEARCH($N$6,ISBLANK(INDEX('fba_libretro 0.2.97.39'!$F$2:$F$4375,$A434))))))+IF($B$3=$A$4,TRUE,IF($B$3=$B$4,TRUE,IF(AND($B$3=$C$4,INDEX('fba_libretro 0.2.97.39'!$G$2:$G$4375,$A434)&lt;&gt;"neogeo"),TRUE,SUMPRODUCT(--ISNUMBER(SEARCH($O$6,INDEX('fba_libretro 0.2.97.39'!$G$2:$G$4375,$A434)))))))&gt;2,INDEX('fba_libretro 0.2.97.39'!$A$2:$A$4375,$A434),"")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IF(SUMPRODUCT(--ISNUMBER(SEARCH($I$6:$M$6,INDEX('fba_libretro 0.2.97.39'!$C$2:$E$4375,$A$9:$A$4382,$J$1))))+IF($N$6=FALSE,TRUE,SUMPRODUCT(--ISNUMBER(SEARCH($N$6,ISBLANK(INDEX('fba_libretro 0.2.97.39'!$F$2:$F$4375,$A435))))))+IF($B$3=$A$4,TRUE,IF($B$3=$B$4,TRUE,IF(AND($B$3=$C$4,INDEX('fba_libretro 0.2.97.39'!$G$2:$G$4375,$A435)&lt;&gt;"neogeo"),TRUE,SUMPRODUCT(--ISNUMBER(SEARCH($O$6,INDEX('fba_libretro 0.2.97.39'!$G$2:$G$4375,$A435)))))))&gt;2,INDEX('fba_libretro 0.2.97.39'!$A$2:$A$4375,$A435),"")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IF(SUMPRODUCT(--ISNUMBER(SEARCH($I$6:$M$6,INDEX('fba_libretro 0.2.97.39'!$C$2:$E$4375,$A$9:$A$4382,$J$1))))+IF($N$6=FALSE,TRUE,SUMPRODUCT(--ISNUMBER(SEARCH($N$6,ISBLANK(INDEX('fba_libretro 0.2.97.39'!$F$2:$F$4375,$A436))))))+IF($B$3=$A$4,TRUE,IF($B$3=$B$4,TRUE,IF(AND($B$3=$C$4,INDEX('fba_libretro 0.2.97.39'!$G$2:$G$4375,$A436)&lt;&gt;"neogeo"),TRUE,SUMPRODUCT(--ISNUMBER(SEARCH($O$6,INDEX('fba_libretro 0.2.97.39'!$G$2:$G$4375,$A436)))))))&gt;2,INDEX('fba_libretro 0.2.97.39'!$A$2:$A$4375,$A436),"")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IF(SUMPRODUCT(--ISNUMBER(SEARCH($I$6:$M$6,INDEX('fba_libretro 0.2.97.39'!$C$2:$E$4375,$A$9:$A$4382,$J$1))))+IF($N$6=FALSE,TRUE,SUMPRODUCT(--ISNUMBER(SEARCH($N$6,ISBLANK(INDEX('fba_libretro 0.2.97.39'!$F$2:$F$4375,$A437))))))+IF($B$3=$A$4,TRUE,IF($B$3=$B$4,TRUE,IF(AND($B$3=$C$4,INDEX('fba_libretro 0.2.97.39'!$G$2:$G$4375,$A437)&lt;&gt;"neogeo"),TRUE,SUMPRODUCT(--ISNUMBER(SEARCH($O$6,INDEX('fba_libretro 0.2.97.39'!$G$2:$G$4375,$A437)))))))&gt;2,INDEX('fba_libretro 0.2.97.39'!$A$2:$A$4375,$A437),"")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IF(SUMPRODUCT(--ISNUMBER(SEARCH($I$6:$M$6,INDEX('fba_libretro 0.2.97.39'!$C$2:$E$4375,$A$9:$A$4382,$J$1))))+IF($N$6=FALSE,TRUE,SUMPRODUCT(--ISNUMBER(SEARCH($N$6,ISBLANK(INDEX('fba_libretro 0.2.97.39'!$F$2:$F$4375,$A438))))))+IF($B$3=$A$4,TRUE,IF($B$3=$B$4,TRUE,IF(AND($B$3=$C$4,INDEX('fba_libretro 0.2.97.39'!$G$2:$G$4375,$A438)&lt;&gt;"neogeo"),TRUE,SUMPRODUCT(--ISNUMBER(SEARCH($O$6,INDEX('fba_libretro 0.2.97.39'!$G$2:$G$4375,$A438)))))))&gt;2,INDEX('fba_libretro 0.2.97.39'!$A$2:$A$4375,$A438),"")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IF(SUMPRODUCT(--ISNUMBER(SEARCH($I$6:$M$6,INDEX('fba_libretro 0.2.97.39'!$C$2:$E$4375,$A$9:$A$4382,$J$1))))+IF($N$6=FALSE,TRUE,SUMPRODUCT(--ISNUMBER(SEARCH($N$6,ISBLANK(INDEX('fba_libretro 0.2.97.39'!$F$2:$F$4375,$A439))))))+IF($B$3=$A$4,TRUE,IF($B$3=$B$4,TRUE,IF(AND($B$3=$C$4,INDEX('fba_libretro 0.2.97.39'!$G$2:$G$4375,$A439)&lt;&gt;"neogeo"),TRUE,SUMPRODUCT(--ISNUMBER(SEARCH($O$6,INDEX('fba_libretro 0.2.97.39'!$G$2:$G$4375,$A439)))))))&gt;2,INDEX('fba_libretro 0.2.97.39'!$A$2:$A$4375,$A439),"")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IF(SUMPRODUCT(--ISNUMBER(SEARCH($I$6:$M$6,INDEX('fba_libretro 0.2.97.39'!$C$2:$E$4375,$A$9:$A$4382,$J$1))))+IF($N$6=FALSE,TRUE,SUMPRODUCT(--ISNUMBER(SEARCH($N$6,ISBLANK(INDEX('fba_libretro 0.2.97.39'!$F$2:$F$4375,$A440))))))+IF($B$3=$A$4,TRUE,IF($B$3=$B$4,TRUE,IF(AND($B$3=$C$4,INDEX('fba_libretro 0.2.97.39'!$G$2:$G$4375,$A440)&lt;&gt;"neogeo"),TRUE,SUMPRODUCT(--ISNUMBER(SEARCH($O$6,INDEX('fba_libretro 0.2.97.39'!$G$2:$G$4375,$A440)))))))&gt;2,INDEX('fba_libretro 0.2.97.39'!$A$2:$A$4375,$A440),"")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IF(SUMPRODUCT(--ISNUMBER(SEARCH($I$6:$M$6,INDEX('fba_libretro 0.2.97.39'!$C$2:$E$4375,$A$9:$A$4382,$J$1))))+IF($N$6=FALSE,TRUE,SUMPRODUCT(--ISNUMBER(SEARCH($N$6,ISBLANK(INDEX('fba_libretro 0.2.97.39'!$F$2:$F$4375,$A441))))))+IF($B$3=$A$4,TRUE,IF($B$3=$B$4,TRUE,IF(AND($B$3=$C$4,INDEX('fba_libretro 0.2.97.39'!$G$2:$G$4375,$A441)&lt;&gt;"neogeo"),TRUE,SUMPRODUCT(--ISNUMBER(SEARCH($O$6,INDEX('fba_libretro 0.2.97.39'!$G$2:$G$4375,$A441)))))))&gt;2,INDEX('fba_libretro 0.2.97.39'!$A$2:$A$4375,$A441),"")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IF(SUMPRODUCT(--ISNUMBER(SEARCH($I$6:$M$6,INDEX('fba_libretro 0.2.97.39'!$C$2:$E$4375,$A$9:$A$4382,$J$1))))+IF($N$6=FALSE,TRUE,SUMPRODUCT(--ISNUMBER(SEARCH($N$6,ISBLANK(INDEX('fba_libretro 0.2.97.39'!$F$2:$F$4375,$A442))))))+IF($B$3=$A$4,TRUE,IF($B$3=$B$4,TRUE,IF(AND($B$3=$C$4,INDEX('fba_libretro 0.2.97.39'!$G$2:$G$4375,$A442)&lt;&gt;"neogeo"),TRUE,SUMPRODUCT(--ISNUMBER(SEARCH($O$6,INDEX('fba_libretro 0.2.97.39'!$G$2:$G$4375,$A442)))))))&gt;2,INDEX('fba_libretro 0.2.97.39'!$A$2:$A$4375,$A442),"")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IF(SUMPRODUCT(--ISNUMBER(SEARCH($I$6:$M$6,INDEX('fba_libretro 0.2.97.39'!$C$2:$E$4375,$A$9:$A$4382,$J$1))))+IF($N$6=FALSE,TRUE,SUMPRODUCT(--ISNUMBER(SEARCH($N$6,ISBLANK(INDEX('fba_libretro 0.2.97.39'!$F$2:$F$4375,$A443))))))+IF($B$3=$A$4,TRUE,IF($B$3=$B$4,TRUE,IF(AND($B$3=$C$4,INDEX('fba_libretro 0.2.97.39'!$G$2:$G$4375,$A443)&lt;&gt;"neogeo"),TRUE,SUMPRODUCT(--ISNUMBER(SEARCH($O$6,INDEX('fba_libretro 0.2.97.39'!$G$2:$G$4375,$A443)))))))&gt;2,INDEX('fba_libretro 0.2.97.39'!$A$2:$A$4375,$A443),"")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IF(SUMPRODUCT(--ISNUMBER(SEARCH($I$6:$M$6,INDEX('fba_libretro 0.2.97.39'!$C$2:$E$4375,$A$9:$A$4382,$J$1))))+IF($N$6=FALSE,TRUE,SUMPRODUCT(--ISNUMBER(SEARCH($N$6,ISBLANK(INDEX('fba_libretro 0.2.97.39'!$F$2:$F$4375,$A444))))))+IF($B$3=$A$4,TRUE,IF($B$3=$B$4,TRUE,IF(AND($B$3=$C$4,INDEX('fba_libretro 0.2.97.39'!$G$2:$G$4375,$A444)&lt;&gt;"neogeo"),TRUE,SUMPRODUCT(--ISNUMBER(SEARCH($O$6,INDEX('fba_libretro 0.2.97.39'!$G$2:$G$4375,$A444)))))))&gt;2,INDEX('fba_libretro 0.2.97.39'!$A$2:$A$4375,$A444),"")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IF(SUMPRODUCT(--ISNUMBER(SEARCH($I$6:$M$6,INDEX('fba_libretro 0.2.97.39'!$C$2:$E$4375,$A$9:$A$4382,$J$1))))+IF($N$6=FALSE,TRUE,SUMPRODUCT(--ISNUMBER(SEARCH($N$6,ISBLANK(INDEX('fba_libretro 0.2.97.39'!$F$2:$F$4375,$A445))))))+IF($B$3=$A$4,TRUE,IF($B$3=$B$4,TRUE,IF(AND($B$3=$C$4,INDEX('fba_libretro 0.2.97.39'!$G$2:$G$4375,$A445)&lt;&gt;"neogeo"),TRUE,SUMPRODUCT(--ISNUMBER(SEARCH($O$6,INDEX('fba_libretro 0.2.97.39'!$G$2:$G$4375,$A445)))))))&gt;2,INDEX('fba_libretro 0.2.97.39'!$A$2:$A$4375,$A445),"")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IF(SUMPRODUCT(--ISNUMBER(SEARCH($I$6:$M$6,INDEX('fba_libretro 0.2.97.39'!$C$2:$E$4375,$A$9:$A$4382,$J$1))))+IF($N$6=FALSE,TRUE,SUMPRODUCT(--ISNUMBER(SEARCH($N$6,ISBLANK(INDEX('fba_libretro 0.2.97.39'!$F$2:$F$4375,$A446))))))+IF($B$3=$A$4,TRUE,IF($B$3=$B$4,TRUE,IF(AND($B$3=$C$4,INDEX('fba_libretro 0.2.97.39'!$G$2:$G$4375,$A446)&lt;&gt;"neogeo"),TRUE,SUMPRODUCT(--ISNUMBER(SEARCH($O$6,INDEX('fba_libretro 0.2.97.39'!$G$2:$G$4375,$A446)))))))&gt;2,INDEX('fba_libretro 0.2.97.39'!$A$2:$A$4375,$A446),"")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IF(SUMPRODUCT(--ISNUMBER(SEARCH($I$6:$M$6,INDEX('fba_libretro 0.2.97.39'!$C$2:$E$4375,$A$9:$A$4382,$J$1))))+IF($N$6=FALSE,TRUE,SUMPRODUCT(--ISNUMBER(SEARCH($N$6,ISBLANK(INDEX('fba_libretro 0.2.97.39'!$F$2:$F$4375,$A447))))))+IF($B$3=$A$4,TRUE,IF($B$3=$B$4,TRUE,IF(AND($B$3=$C$4,INDEX('fba_libretro 0.2.97.39'!$G$2:$G$4375,$A447)&lt;&gt;"neogeo"),TRUE,SUMPRODUCT(--ISNUMBER(SEARCH($O$6,INDEX('fba_libretro 0.2.97.39'!$G$2:$G$4375,$A447)))))))&gt;2,INDEX('fba_libretro 0.2.97.39'!$A$2:$A$4375,$A447),"")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IF(SUMPRODUCT(--ISNUMBER(SEARCH($I$6:$M$6,INDEX('fba_libretro 0.2.97.39'!$C$2:$E$4375,$A$9:$A$4382,$J$1))))+IF($N$6=FALSE,TRUE,SUMPRODUCT(--ISNUMBER(SEARCH($N$6,ISBLANK(INDEX('fba_libretro 0.2.97.39'!$F$2:$F$4375,$A448))))))+IF($B$3=$A$4,TRUE,IF($B$3=$B$4,TRUE,IF(AND($B$3=$C$4,INDEX('fba_libretro 0.2.97.39'!$G$2:$G$4375,$A448)&lt;&gt;"neogeo"),TRUE,SUMPRODUCT(--ISNUMBER(SEARCH($O$6,INDEX('fba_libretro 0.2.97.39'!$G$2:$G$4375,$A448)))))))&gt;2,INDEX('fba_libretro 0.2.97.39'!$A$2:$A$4375,$A448),"")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IF(SUMPRODUCT(--ISNUMBER(SEARCH($I$6:$M$6,INDEX('fba_libretro 0.2.97.39'!$C$2:$E$4375,$A$9:$A$4382,$J$1))))+IF($N$6=FALSE,TRUE,SUMPRODUCT(--ISNUMBER(SEARCH($N$6,ISBLANK(INDEX('fba_libretro 0.2.97.39'!$F$2:$F$4375,$A449))))))+IF($B$3=$A$4,TRUE,IF($B$3=$B$4,TRUE,IF(AND($B$3=$C$4,INDEX('fba_libretro 0.2.97.39'!$G$2:$G$4375,$A449)&lt;&gt;"neogeo"),TRUE,SUMPRODUCT(--ISNUMBER(SEARCH($O$6,INDEX('fba_libretro 0.2.97.39'!$G$2:$G$4375,$A449)))))))&gt;2,INDEX('fba_libretro 0.2.97.39'!$A$2:$A$4375,$A449),"")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IF(SUMPRODUCT(--ISNUMBER(SEARCH($I$6:$M$6,INDEX('fba_libretro 0.2.97.39'!$C$2:$E$4375,$A$9:$A$4382,$J$1))))+IF($N$6=FALSE,TRUE,SUMPRODUCT(--ISNUMBER(SEARCH($N$6,ISBLANK(INDEX('fba_libretro 0.2.97.39'!$F$2:$F$4375,$A450))))))+IF($B$3=$A$4,TRUE,IF($B$3=$B$4,TRUE,IF(AND($B$3=$C$4,INDEX('fba_libretro 0.2.97.39'!$G$2:$G$4375,$A450)&lt;&gt;"neogeo"),TRUE,SUMPRODUCT(--ISNUMBER(SEARCH($O$6,INDEX('fba_libretro 0.2.97.39'!$G$2:$G$4375,$A450)))))))&gt;2,INDEX('fba_libretro 0.2.97.39'!$A$2:$A$4375,$A450),"")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IF(SUMPRODUCT(--ISNUMBER(SEARCH($I$6:$M$6,INDEX('fba_libretro 0.2.97.39'!$C$2:$E$4375,$A$9:$A$4382,$J$1))))+IF($N$6=FALSE,TRUE,SUMPRODUCT(--ISNUMBER(SEARCH($N$6,ISBLANK(INDEX('fba_libretro 0.2.97.39'!$F$2:$F$4375,$A451))))))+IF($B$3=$A$4,TRUE,IF($B$3=$B$4,TRUE,IF(AND($B$3=$C$4,INDEX('fba_libretro 0.2.97.39'!$G$2:$G$4375,$A451)&lt;&gt;"neogeo"),TRUE,SUMPRODUCT(--ISNUMBER(SEARCH($O$6,INDEX('fba_libretro 0.2.97.39'!$G$2:$G$4375,$A451)))))))&gt;2,INDEX('fba_libretro 0.2.97.39'!$A$2:$A$4375,$A451),"")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IF(SUMPRODUCT(--ISNUMBER(SEARCH($I$6:$M$6,INDEX('fba_libretro 0.2.97.39'!$C$2:$E$4375,$A$9:$A$4382,$J$1))))+IF($N$6=FALSE,TRUE,SUMPRODUCT(--ISNUMBER(SEARCH($N$6,ISBLANK(INDEX('fba_libretro 0.2.97.39'!$F$2:$F$4375,$A452))))))+IF($B$3=$A$4,TRUE,IF($B$3=$B$4,TRUE,IF(AND($B$3=$C$4,INDEX('fba_libretro 0.2.97.39'!$G$2:$G$4375,$A452)&lt;&gt;"neogeo"),TRUE,SUMPRODUCT(--ISNUMBER(SEARCH($O$6,INDEX('fba_libretro 0.2.97.39'!$G$2:$G$4375,$A452)))))))&gt;2,INDEX('fba_libretro 0.2.97.39'!$A$2:$A$4375,$A452),"")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IF(SUMPRODUCT(--ISNUMBER(SEARCH($I$6:$M$6,INDEX('fba_libretro 0.2.97.39'!$C$2:$E$4375,$A$9:$A$4382,$J$1))))+IF($N$6=FALSE,TRUE,SUMPRODUCT(--ISNUMBER(SEARCH($N$6,ISBLANK(INDEX('fba_libretro 0.2.97.39'!$F$2:$F$4375,$A453))))))+IF($B$3=$A$4,TRUE,IF($B$3=$B$4,TRUE,IF(AND($B$3=$C$4,INDEX('fba_libretro 0.2.97.39'!$G$2:$G$4375,$A453)&lt;&gt;"neogeo"),TRUE,SUMPRODUCT(--ISNUMBER(SEARCH($O$6,INDEX('fba_libretro 0.2.97.39'!$G$2:$G$4375,$A453)))))))&gt;2,INDEX('fba_libretro 0.2.97.39'!$A$2:$A$4375,$A453),"")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IF(SUMPRODUCT(--ISNUMBER(SEARCH($I$6:$M$6,INDEX('fba_libretro 0.2.97.39'!$C$2:$E$4375,$A$9:$A$4382,$J$1))))+IF($N$6=FALSE,TRUE,SUMPRODUCT(--ISNUMBER(SEARCH($N$6,ISBLANK(INDEX('fba_libretro 0.2.97.39'!$F$2:$F$4375,$A454))))))+IF($B$3=$A$4,TRUE,IF($B$3=$B$4,TRUE,IF(AND($B$3=$C$4,INDEX('fba_libretro 0.2.97.39'!$G$2:$G$4375,$A454)&lt;&gt;"neogeo"),TRUE,SUMPRODUCT(--ISNUMBER(SEARCH($O$6,INDEX('fba_libretro 0.2.97.39'!$G$2:$G$4375,$A454)))))))&gt;2,INDEX('fba_libretro 0.2.97.39'!$A$2:$A$4375,$A454),"")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IF(SUMPRODUCT(--ISNUMBER(SEARCH($I$6:$M$6,INDEX('fba_libretro 0.2.97.39'!$C$2:$E$4375,$A$9:$A$4382,$J$1))))+IF($N$6=FALSE,TRUE,SUMPRODUCT(--ISNUMBER(SEARCH($N$6,ISBLANK(INDEX('fba_libretro 0.2.97.39'!$F$2:$F$4375,$A455))))))+IF($B$3=$A$4,TRUE,IF($B$3=$B$4,TRUE,IF(AND($B$3=$C$4,INDEX('fba_libretro 0.2.97.39'!$G$2:$G$4375,$A455)&lt;&gt;"neogeo"),TRUE,SUMPRODUCT(--ISNUMBER(SEARCH($O$6,INDEX('fba_libretro 0.2.97.39'!$G$2:$G$4375,$A455)))))))&gt;2,INDEX('fba_libretro 0.2.97.39'!$A$2:$A$4375,$A455),"")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IF(SUMPRODUCT(--ISNUMBER(SEARCH($I$6:$M$6,INDEX('fba_libretro 0.2.97.39'!$C$2:$E$4375,$A$9:$A$4382,$J$1))))+IF($N$6=FALSE,TRUE,SUMPRODUCT(--ISNUMBER(SEARCH($N$6,ISBLANK(INDEX('fba_libretro 0.2.97.39'!$F$2:$F$4375,$A456))))))+IF($B$3=$A$4,TRUE,IF($B$3=$B$4,TRUE,IF(AND($B$3=$C$4,INDEX('fba_libretro 0.2.97.39'!$G$2:$G$4375,$A456)&lt;&gt;"neogeo"),TRUE,SUMPRODUCT(--ISNUMBER(SEARCH($O$6,INDEX('fba_libretro 0.2.97.39'!$G$2:$G$4375,$A456)))))))&gt;2,INDEX('fba_libretro 0.2.97.39'!$A$2:$A$4375,$A456),"")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IF(SUMPRODUCT(--ISNUMBER(SEARCH($I$6:$M$6,INDEX('fba_libretro 0.2.97.39'!$C$2:$E$4375,$A$9:$A$4382,$J$1))))+IF($N$6=FALSE,TRUE,SUMPRODUCT(--ISNUMBER(SEARCH($N$6,ISBLANK(INDEX('fba_libretro 0.2.97.39'!$F$2:$F$4375,$A457))))))+IF($B$3=$A$4,TRUE,IF($B$3=$B$4,TRUE,IF(AND($B$3=$C$4,INDEX('fba_libretro 0.2.97.39'!$G$2:$G$4375,$A457)&lt;&gt;"neogeo"),TRUE,SUMPRODUCT(--ISNUMBER(SEARCH($O$6,INDEX('fba_libretro 0.2.97.39'!$G$2:$G$4375,$A457)))))))&gt;2,INDEX('fba_libretro 0.2.97.39'!$A$2:$A$4375,$A457),"")</f>
        <v/>
      </c>
      <c r="E457" s="24" t="str">
        <f ca="1">IF(F457&lt;&gt;"",MAX($E$9:$E456)+1,"")</f>
        <v/>
      </c>
      <c r="F457" s="20" t="str">
        <f t="shared" ca="1" si="6"/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IF(SUMPRODUCT(--ISNUMBER(SEARCH($I$6:$M$6,INDEX('fba_libretro 0.2.97.39'!$C$2:$E$4375,$A$9:$A$4382,$J$1))))+IF($N$6=FALSE,TRUE,SUMPRODUCT(--ISNUMBER(SEARCH($N$6,ISBLANK(INDEX('fba_libretro 0.2.97.39'!$F$2:$F$4375,$A458))))))+IF($B$3=$A$4,TRUE,IF($B$3=$B$4,TRUE,IF(AND($B$3=$C$4,INDEX('fba_libretro 0.2.97.39'!$G$2:$G$4375,$A458)&lt;&gt;"neogeo"),TRUE,SUMPRODUCT(--ISNUMBER(SEARCH($O$6,INDEX('fba_libretro 0.2.97.39'!$G$2:$G$4375,$A458)))))))&gt;2,INDEX('fba_libretro 0.2.97.39'!$A$2:$A$4375,$A458),"")</f>
        <v/>
      </c>
      <c r="E458" s="24" t="str">
        <f ca="1">IF(F458&lt;&gt;"",MAX($E$9:$E457)+1,"")</f>
        <v/>
      </c>
      <c r="F458" s="20" t="str">
        <f t="shared" ref="F458:F521" ca="1" si="7">IFERROR(INDEX(OFFSET($C$9,0,0,COUNTA($C:$C),1),MATCH(OFFSET($A$9,0,0,COUNTA($A:$A),1),OFFSET($B$9,0,0,COUNTA($B:$B),1),0))&amp;".zip","")</f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IF(SUMPRODUCT(--ISNUMBER(SEARCH($I$6:$M$6,INDEX('fba_libretro 0.2.97.39'!$C$2:$E$4375,$A$9:$A$4382,$J$1))))+IF($N$6=FALSE,TRUE,SUMPRODUCT(--ISNUMBER(SEARCH($N$6,ISBLANK(INDEX('fba_libretro 0.2.97.39'!$F$2:$F$4375,$A459))))))+IF($B$3=$A$4,TRUE,IF($B$3=$B$4,TRUE,IF(AND($B$3=$C$4,INDEX('fba_libretro 0.2.97.39'!$G$2:$G$4375,$A459)&lt;&gt;"neogeo"),TRUE,SUMPRODUCT(--ISNUMBER(SEARCH($O$6,INDEX('fba_libretro 0.2.97.39'!$G$2:$G$4375,$A459)))))))&gt;2,INDEX('fba_libretro 0.2.97.39'!$A$2:$A$4375,$A459),"")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IF(SUMPRODUCT(--ISNUMBER(SEARCH($I$6:$M$6,INDEX('fba_libretro 0.2.97.39'!$C$2:$E$4375,$A$9:$A$4382,$J$1))))+IF($N$6=FALSE,TRUE,SUMPRODUCT(--ISNUMBER(SEARCH($N$6,ISBLANK(INDEX('fba_libretro 0.2.97.39'!$F$2:$F$4375,$A460))))))+IF($B$3=$A$4,TRUE,IF($B$3=$B$4,TRUE,IF(AND($B$3=$C$4,INDEX('fba_libretro 0.2.97.39'!$G$2:$G$4375,$A460)&lt;&gt;"neogeo"),TRUE,SUMPRODUCT(--ISNUMBER(SEARCH($O$6,INDEX('fba_libretro 0.2.97.39'!$G$2:$G$4375,$A460)))))))&gt;2,INDEX('fba_libretro 0.2.97.39'!$A$2:$A$4375,$A460),"")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IF(SUMPRODUCT(--ISNUMBER(SEARCH($I$6:$M$6,INDEX('fba_libretro 0.2.97.39'!$C$2:$E$4375,$A$9:$A$4382,$J$1))))+IF($N$6=FALSE,TRUE,SUMPRODUCT(--ISNUMBER(SEARCH($N$6,ISBLANK(INDEX('fba_libretro 0.2.97.39'!$F$2:$F$4375,$A461))))))+IF($B$3=$A$4,TRUE,IF($B$3=$B$4,TRUE,IF(AND($B$3=$C$4,INDEX('fba_libretro 0.2.97.39'!$G$2:$G$4375,$A461)&lt;&gt;"neogeo"),TRUE,SUMPRODUCT(--ISNUMBER(SEARCH($O$6,INDEX('fba_libretro 0.2.97.39'!$G$2:$G$4375,$A461)))))))&gt;2,INDEX('fba_libretro 0.2.97.39'!$A$2:$A$4375,$A461),"")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IF(SUMPRODUCT(--ISNUMBER(SEARCH($I$6:$M$6,INDEX('fba_libretro 0.2.97.39'!$C$2:$E$4375,$A$9:$A$4382,$J$1))))+IF($N$6=FALSE,TRUE,SUMPRODUCT(--ISNUMBER(SEARCH($N$6,ISBLANK(INDEX('fba_libretro 0.2.97.39'!$F$2:$F$4375,$A462))))))+IF($B$3=$A$4,TRUE,IF($B$3=$B$4,TRUE,IF(AND($B$3=$C$4,INDEX('fba_libretro 0.2.97.39'!$G$2:$G$4375,$A462)&lt;&gt;"neogeo"),TRUE,SUMPRODUCT(--ISNUMBER(SEARCH($O$6,INDEX('fba_libretro 0.2.97.39'!$G$2:$G$4375,$A462)))))))&gt;2,INDEX('fba_libretro 0.2.97.39'!$A$2:$A$4375,$A462),"")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IF(SUMPRODUCT(--ISNUMBER(SEARCH($I$6:$M$6,INDEX('fba_libretro 0.2.97.39'!$C$2:$E$4375,$A$9:$A$4382,$J$1))))+IF($N$6=FALSE,TRUE,SUMPRODUCT(--ISNUMBER(SEARCH($N$6,ISBLANK(INDEX('fba_libretro 0.2.97.39'!$F$2:$F$4375,$A463))))))+IF($B$3=$A$4,TRUE,IF($B$3=$B$4,TRUE,IF(AND($B$3=$C$4,INDEX('fba_libretro 0.2.97.39'!$G$2:$G$4375,$A463)&lt;&gt;"neogeo"),TRUE,SUMPRODUCT(--ISNUMBER(SEARCH($O$6,INDEX('fba_libretro 0.2.97.39'!$G$2:$G$4375,$A463)))))))&gt;2,INDEX('fba_libretro 0.2.97.39'!$A$2:$A$4375,$A463),"")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IF(SUMPRODUCT(--ISNUMBER(SEARCH($I$6:$M$6,INDEX('fba_libretro 0.2.97.39'!$C$2:$E$4375,$A$9:$A$4382,$J$1))))+IF($N$6=FALSE,TRUE,SUMPRODUCT(--ISNUMBER(SEARCH($N$6,ISBLANK(INDEX('fba_libretro 0.2.97.39'!$F$2:$F$4375,$A464))))))+IF($B$3=$A$4,TRUE,IF($B$3=$B$4,TRUE,IF(AND($B$3=$C$4,INDEX('fba_libretro 0.2.97.39'!$G$2:$G$4375,$A464)&lt;&gt;"neogeo"),TRUE,SUMPRODUCT(--ISNUMBER(SEARCH($O$6,INDEX('fba_libretro 0.2.97.39'!$G$2:$G$4375,$A464)))))))&gt;2,INDEX('fba_libretro 0.2.97.39'!$A$2:$A$4375,$A464),"")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IF(SUMPRODUCT(--ISNUMBER(SEARCH($I$6:$M$6,INDEX('fba_libretro 0.2.97.39'!$C$2:$E$4375,$A$9:$A$4382,$J$1))))+IF($N$6=FALSE,TRUE,SUMPRODUCT(--ISNUMBER(SEARCH($N$6,ISBLANK(INDEX('fba_libretro 0.2.97.39'!$F$2:$F$4375,$A465))))))+IF($B$3=$A$4,TRUE,IF($B$3=$B$4,TRUE,IF(AND($B$3=$C$4,INDEX('fba_libretro 0.2.97.39'!$G$2:$G$4375,$A465)&lt;&gt;"neogeo"),TRUE,SUMPRODUCT(--ISNUMBER(SEARCH($O$6,INDEX('fba_libretro 0.2.97.39'!$G$2:$G$4375,$A465)))))))&gt;2,INDEX('fba_libretro 0.2.97.39'!$A$2:$A$4375,$A465),"")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IF(SUMPRODUCT(--ISNUMBER(SEARCH($I$6:$M$6,INDEX('fba_libretro 0.2.97.39'!$C$2:$E$4375,$A$9:$A$4382,$J$1))))+IF($N$6=FALSE,TRUE,SUMPRODUCT(--ISNUMBER(SEARCH($N$6,ISBLANK(INDEX('fba_libretro 0.2.97.39'!$F$2:$F$4375,$A466))))))+IF($B$3=$A$4,TRUE,IF($B$3=$B$4,TRUE,IF(AND($B$3=$C$4,INDEX('fba_libretro 0.2.97.39'!$G$2:$G$4375,$A466)&lt;&gt;"neogeo"),TRUE,SUMPRODUCT(--ISNUMBER(SEARCH($O$6,INDEX('fba_libretro 0.2.97.39'!$G$2:$G$4375,$A466)))))))&gt;2,INDEX('fba_libretro 0.2.97.39'!$A$2:$A$4375,$A466),"")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IF(SUMPRODUCT(--ISNUMBER(SEARCH($I$6:$M$6,INDEX('fba_libretro 0.2.97.39'!$C$2:$E$4375,$A$9:$A$4382,$J$1))))+IF($N$6=FALSE,TRUE,SUMPRODUCT(--ISNUMBER(SEARCH($N$6,ISBLANK(INDEX('fba_libretro 0.2.97.39'!$F$2:$F$4375,$A467))))))+IF($B$3=$A$4,TRUE,IF($B$3=$B$4,TRUE,IF(AND($B$3=$C$4,INDEX('fba_libretro 0.2.97.39'!$G$2:$G$4375,$A467)&lt;&gt;"neogeo"),TRUE,SUMPRODUCT(--ISNUMBER(SEARCH($O$6,INDEX('fba_libretro 0.2.97.39'!$G$2:$G$4375,$A467)))))))&gt;2,INDEX('fba_libretro 0.2.97.39'!$A$2:$A$4375,$A467),"")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IF(SUMPRODUCT(--ISNUMBER(SEARCH($I$6:$M$6,INDEX('fba_libretro 0.2.97.39'!$C$2:$E$4375,$A$9:$A$4382,$J$1))))+IF($N$6=FALSE,TRUE,SUMPRODUCT(--ISNUMBER(SEARCH($N$6,ISBLANK(INDEX('fba_libretro 0.2.97.39'!$F$2:$F$4375,$A468))))))+IF($B$3=$A$4,TRUE,IF($B$3=$B$4,TRUE,IF(AND($B$3=$C$4,INDEX('fba_libretro 0.2.97.39'!$G$2:$G$4375,$A468)&lt;&gt;"neogeo"),TRUE,SUMPRODUCT(--ISNUMBER(SEARCH($O$6,INDEX('fba_libretro 0.2.97.39'!$G$2:$G$4375,$A468)))))))&gt;2,INDEX('fba_libretro 0.2.97.39'!$A$2:$A$4375,$A468),"")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IF(SUMPRODUCT(--ISNUMBER(SEARCH($I$6:$M$6,INDEX('fba_libretro 0.2.97.39'!$C$2:$E$4375,$A$9:$A$4382,$J$1))))+IF($N$6=FALSE,TRUE,SUMPRODUCT(--ISNUMBER(SEARCH($N$6,ISBLANK(INDEX('fba_libretro 0.2.97.39'!$F$2:$F$4375,$A469))))))+IF($B$3=$A$4,TRUE,IF($B$3=$B$4,TRUE,IF(AND($B$3=$C$4,INDEX('fba_libretro 0.2.97.39'!$G$2:$G$4375,$A469)&lt;&gt;"neogeo"),TRUE,SUMPRODUCT(--ISNUMBER(SEARCH($O$6,INDEX('fba_libretro 0.2.97.39'!$G$2:$G$4375,$A469)))))))&gt;2,INDEX('fba_libretro 0.2.97.39'!$A$2:$A$4375,$A469),"")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IF(SUMPRODUCT(--ISNUMBER(SEARCH($I$6:$M$6,INDEX('fba_libretro 0.2.97.39'!$C$2:$E$4375,$A$9:$A$4382,$J$1))))+IF($N$6=FALSE,TRUE,SUMPRODUCT(--ISNUMBER(SEARCH($N$6,ISBLANK(INDEX('fba_libretro 0.2.97.39'!$F$2:$F$4375,$A470))))))+IF($B$3=$A$4,TRUE,IF($B$3=$B$4,TRUE,IF(AND($B$3=$C$4,INDEX('fba_libretro 0.2.97.39'!$G$2:$G$4375,$A470)&lt;&gt;"neogeo"),TRUE,SUMPRODUCT(--ISNUMBER(SEARCH($O$6,INDEX('fba_libretro 0.2.97.39'!$G$2:$G$4375,$A470)))))))&gt;2,INDEX('fba_libretro 0.2.97.39'!$A$2:$A$4375,$A470),"")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IF(SUMPRODUCT(--ISNUMBER(SEARCH($I$6:$M$6,INDEX('fba_libretro 0.2.97.39'!$C$2:$E$4375,$A$9:$A$4382,$J$1))))+IF($N$6=FALSE,TRUE,SUMPRODUCT(--ISNUMBER(SEARCH($N$6,ISBLANK(INDEX('fba_libretro 0.2.97.39'!$F$2:$F$4375,$A471))))))+IF($B$3=$A$4,TRUE,IF($B$3=$B$4,TRUE,IF(AND($B$3=$C$4,INDEX('fba_libretro 0.2.97.39'!$G$2:$G$4375,$A471)&lt;&gt;"neogeo"),TRUE,SUMPRODUCT(--ISNUMBER(SEARCH($O$6,INDEX('fba_libretro 0.2.97.39'!$G$2:$G$4375,$A471)))))))&gt;2,INDEX('fba_libretro 0.2.97.39'!$A$2:$A$4375,$A471),"")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IF(SUMPRODUCT(--ISNUMBER(SEARCH($I$6:$M$6,INDEX('fba_libretro 0.2.97.39'!$C$2:$E$4375,$A$9:$A$4382,$J$1))))+IF($N$6=FALSE,TRUE,SUMPRODUCT(--ISNUMBER(SEARCH($N$6,ISBLANK(INDEX('fba_libretro 0.2.97.39'!$F$2:$F$4375,$A472))))))+IF($B$3=$A$4,TRUE,IF($B$3=$B$4,TRUE,IF(AND($B$3=$C$4,INDEX('fba_libretro 0.2.97.39'!$G$2:$G$4375,$A472)&lt;&gt;"neogeo"),TRUE,SUMPRODUCT(--ISNUMBER(SEARCH($O$6,INDEX('fba_libretro 0.2.97.39'!$G$2:$G$4375,$A472)))))))&gt;2,INDEX('fba_libretro 0.2.97.39'!$A$2:$A$4375,$A472),"")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IF(SUMPRODUCT(--ISNUMBER(SEARCH($I$6:$M$6,INDEX('fba_libretro 0.2.97.39'!$C$2:$E$4375,$A$9:$A$4382,$J$1))))+IF($N$6=FALSE,TRUE,SUMPRODUCT(--ISNUMBER(SEARCH($N$6,ISBLANK(INDEX('fba_libretro 0.2.97.39'!$F$2:$F$4375,$A473))))))+IF($B$3=$A$4,TRUE,IF($B$3=$B$4,TRUE,IF(AND($B$3=$C$4,INDEX('fba_libretro 0.2.97.39'!$G$2:$G$4375,$A473)&lt;&gt;"neogeo"),TRUE,SUMPRODUCT(--ISNUMBER(SEARCH($O$6,INDEX('fba_libretro 0.2.97.39'!$G$2:$G$4375,$A473)))))))&gt;2,INDEX('fba_libretro 0.2.97.39'!$A$2:$A$4375,$A473),"")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IF(SUMPRODUCT(--ISNUMBER(SEARCH($I$6:$M$6,INDEX('fba_libretro 0.2.97.39'!$C$2:$E$4375,$A$9:$A$4382,$J$1))))+IF($N$6=FALSE,TRUE,SUMPRODUCT(--ISNUMBER(SEARCH($N$6,ISBLANK(INDEX('fba_libretro 0.2.97.39'!$F$2:$F$4375,$A474))))))+IF($B$3=$A$4,TRUE,IF($B$3=$B$4,TRUE,IF(AND($B$3=$C$4,INDEX('fba_libretro 0.2.97.39'!$G$2:$G$4375,$A474)&lt;&gt;"neogeo"),TRUE,SUMPRODUCT(--ISNUMBER(SEARCH($O$6,INDEX('fba_libretro 0.2.97.39'!$G$2:$G$4375,$A474)))))))&gt;2,INDEX('fba_libretro 0.2.97.39'!$A$2:$A$4375,$A474),"")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IF(SUMPRODUCT(--ISNUMBER(SEARCH($I$6:$M$6,INDEX('fba_libretro 0.2.97.39'!$C$2:$E$4375,$A$9:$A$4382,$J$1))))+IF($N$6=FALSE,TRUE,SUMPRODUCT(--ISNUMBER(SEARCH($N$6,ISBLANK(INDEX('fba_libretro 0.2.97.39'!$F$2:$F$4375,$A475))))))+IF($B$3=$A$4,TRUE,IF($B$3=$B$4,TRUE,IF(AND($B$3=$C$4,INDEX('fba_libretro 0.2.97.39'!$G$2:$G$4375,$A475)&lt;&gt;"neogeo"),TRUE,SUMPRODUCT(--ISNUMBER(SEARCH($O$6,INDEX('fba_libretro 0.2.97.39'!$G$2:$G$4375,$A475)))))))&gt;2,INDEX('fba_libretro 0.2.97.39'!$A$2:$A$4375,$A475),"")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IF(SUMPRODUCT(--ISNUMBER(SEARCH($I$6:$M$6,INDEX('fba_libretro 0.2.97.39'!$C$2:$E$4375,$A$9:$A$4382,$J$1))))+IF($N$6=FALSE,TRUE,SUMPRODUCT(--ISNUMBER(SEARCH($N$6,ISBLANK(INDEX('fba_libretro 0.2.97.39'!$F$2:$F$4375,$A476))))))+IF($B$3=$A$4,TRUE,IF($B$3=$B$4,TRUE,IF(AND($B$3=$C$4,INDEX('fba_libretro 0.2.97.39'!$G$2:$G$4375,$A476)&lt;&gt;"neogeo"),TRUE,SUMPRODUCT(--ISNUMBER(SEARCH($O$6,INDEX('fba_libretro 0.2.97.39'!$G$2:$G$4375,$A476)))))))&gt;2,INDEX('fba_libretro 0.2.97.39'!$A$2:$A$4375,$A476),"")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IF(SUMPRODUCT(--ISNUMBER(SEARCH($I$6:$M$6,INDEX('fba_libretro 0.2.97.39'!$C$2:$E$4375,$A$9:$A$4382,$J$1))))+IF($N$6=FALSE,TRUE,SUMPRODUCT(--ISNUMBER(SEARCH($N$6,ISBLANK(INDEX('fba_libretro 0.2.97.39'!$F$2:$F$4375,$A477))))))+IF($B$3=$A$4,TRUE,IF($B$3=$B$4,TRUE,IF(AND($B$3=$C$4,INDEX('fba_libretro 0.2.97.39'!$G$2:$G$4375,$A477)&lt;&gt;"neogeo"),TRUE,SUMPRODUCT(--ISNUMBER(SEARCH($O$6,INDEX('fba_libretro 0.2.97.39'!$G$2:$G$4375,$A477)))))))&gt;2,INDEX('fba_libretro 0.2.97.39'!$A$2:$A$4375,$A477),"")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IF(SUMPRODUCT(--ISNUMBER(SEARCH($I$6:$M$6,INDEX('fba_libretro 0.2.97.39'!$C$2:$E$4375,$A$9:$A$4382,$J$1))))+IF($N$6=FALSE,TRUE,SUMPRODUCT(--ISNUMBER(SEARCH($N$6,ISBLANK(INDEX('fba_libretro 0.2.97.39'!$F$2:$F$4375,$A478))))))+IF($B$3=$A$4,TRUE,IF($B$3=$B$4,TRUE,IF(AND($B$3=$C$4,INDEX('fba_libretro 0.2.97.39'!$G$2:$G$4375,$A478)&lt;&gt;"neogeo"),TRUE,SUMPRODUCT(--ISNUMBER(SEARCH($O$6,INDEX('fba_libretro 0.2.97.39'!$G$2:$G$4375,$A478)))))))&gt;2,INDEX('fba_libretro 0.2.97.39'!$A$2:$A$4375,$A478),"")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IF(SUMPRODUCT(--ISNUMBER(SEARCH($I$6:$M$6,INDEX('fba_libretro 0.2.97.39'!$C$2:$E$4375,$A$9:$A$4382,$J$1))))+IF($N$6=FALSE,TRUE,SUMPRODUCT(--ISNUMBER(SEARCH($N$6,ISBLANK(INDEX('fba_libretro 0.2.97.39'!$F$2:$F$4375,$A479))))))+IF($B$3=$A$4,TRUE,IF($B$3=$B$4,TRUE,IF(AND($B$3=$C$4,INDEX('fba_libretro 0.2.97.39'!$G$2:$G$4375,$A479)&lt;&gt;"neogeo"),TRUE,SUMPRODUCT(--ISNUMBER(SEARCH($O$6,INDEX('fba_libretro 0.2.97.39'!$G$2:$G$4375,$A479)))))))&gt;2,INDEX('fba_libretro 0.2.97.39'!$A$2:$A$4375,$A479),"")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IF(SUMPRODUCT(--ISNUMBER(SEARCH($I$6:$M$6,INDEX('fba_libretro 0.2.97.39'!$C$2:$E$4375,$A$9:$A$4382,$J$1))))+IF($N$6=FALSE,TRUE,SUMPRODUCT(--ISNUMBER(SEARCH($N$6,ISBLANK(INDEX('fba_libretro 0.2.97.39'!$F$2:$F$4375,$A480))))))+IF($B$3=$A$4,TRUE,IF($B$3=$B$4,TRUE,IF(AND($B$3=$C$4,INDEX('fba_libretro 0.2.97.39'!$G$2:$G$4375,$A480)&lt;&gt;"neogeo"),TRUE,SUMPRODUCT(--ISNUMBER(SEARCH($O$6,INDEX('fba_libretro 0.2.97.39'!$G$2:$G$4375,$A480)))))))&gt;2,INDEX('fba_libretro 0.2.97.39'!$A$2:$A$4375,$A480),"")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IF(SUMPRODUCT(--ISNUMBER(SEARCH($I$6:$M$6,INDEX('fba_libretro 0.2.97.39'!$C$2:$E$4375,$A$9:$A$4382,$J$1))))+IF($N$6=FALSE,TRUE,SUMPRODUCT(--ISNUMBER(SEARCH($N$6,ISBLANK(INDEX('fba_libretro 0.2.97.39'!$F$2:$F$4375,$A481))))))+IF($B$3=$A$4,TRUE,IF($B$3=$B$4,TRUE,IF(AND($B$3=$C$4,INDEX('fba_libretro 0.2.97.39'!$G$2:$G$4375,$A481)&lt;&gt;"neogeo"),TRUE,SUMPRODUCT(--ISNUMBER(SEARCH($O$6,INDEX('fba_libretro 0.2.97.39'!$G$2:$G$4375,$A481)))))))&gt;2,INDEX('fba_libretro 0.2.97.39'!$A$2:$A$4375,$A481),"")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IF(SUMPRODUCT(--ISNUMBER(SEARCH($I$6:$M$6,INDEX('fba_libretro 0.2.97.39'!$C$2:$E$4375,$A$9:$A$4382,$J$1))))+IF($N$6=FALSE,TRUE,SUMPRODUCT(--ISNUMBER(SEARCH($N$6,ISBLANK(INDEX('fba_libretro 0.2.97.39'!$F$2:$F$4375,$A482))))))+IF($B$3=$A$4,TRUE,IF($B$3=$B$4,TRUE,IF(AND($B$3=$C$4,INDEX('fba_libretro 0.2.97.39'!$G$2:$G$4375,$A482)&lt;&gt;"neogeo"),TRUE,SUMPRODUCT(--ISNUMBER(SEARCH($O$6,INDEX('fba_libretro 0.2.97.39'!$G$2:$G$4375,$A482)))))))&gt;2,INDEX('fba_libretro 0.2.97.39'!$A$2:$A$4375,$A482),"")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IF(SUMPRODUCT(--ISNUMBER(SEARCH($I$6:$M$6,INDEX('fba_libretro 0.2.97.39'!$C$2:$E$4375,$A$9:$A$4382,$J$1))))+IF($N$6=FALSE,TRUE,SUMPRODUCT(--ISNUMBER(SEARCH($N$6,ISBLANK(INDEX('fba_libretro 0.2.97.39'!$F$2:$F$4375,$A483))))))+IF($B$3=$A$4,TRUE,IF($B$3=$B$4,TRUE,IF(AND($B$3=$C$4,INDEX('fba_libretro 0.2.97.39'!$G$2:$G$4375,$A483)&lt;&gt;"neogeo"),TRUE,SUMPRODUCT(--ISNUMBER(SEARCH($O$6,INDEX('fba_libretro 0.2.97.39'!$G$2:$G$4375,$A483)))))))&gt;2,INDEX('fba_libretro 0.2.97.39'!$A$2:$A$4375,$A483),"")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IF(SUMPRODUCT(--ISNUMBER(SEARCH($I$6:$M$6,INDEX('fba_libretro 0.2.97.39'!$C$2:$E$4375,$A$9:$A$4382,$J$1))))+IF($N$6=FALSE,TRUE,SUMPRODUCT(--ISNUMBER(SEARCH($N$6,ISBLANK(INDEX('fba_libretro 0.2.97.39'!$F$2:$F$4375,$A484))))))+IF($B$3=$A$4,TRUE,IF($B$3=$B$4,TRUE,IF(AND($B$3=$C$4,INDEX('fba_libretro 0.2.97.39'!$G$2:$G$4375,$A484)&lt;&gt;"neogeo"),TRUE,SUMPRODUCT(--ISNUMBER(SEARCH($O$6,INDEX('fba_libretro 0.2.97.39'!$G$2:$G$4375,$A484)))))))&gt;2,INDEX('fba_libretro 0.2.97.39'!$A$2:$A$4375,$A484),"")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IF(SUMPRODUCT(--ISNUMBER(SEARCH($I$6:$M$6,INDEX('fba_libretro 0.2.97.39'!$C$2:$E$4375,$A$9:$A$4382,$J$1))))+IF($N$6=FALSE,TRUE,SUMPRODUCT(--ISNUMBER(SEARCH($N$6,ISBLANK(INDEX('fba_libretro 0.2.97.39'!$F$2:$F$4375,$A485))))))+IF($B$3=$A$4,TRUE,IF($B$3=$B$4,TRUE,IF(AND($B$3=$C$4,INDEX('fba_libretro 0.2.97.39'!$G$2:$G$4375,$A485)&lt;&gt;"neogeo"),TRUE,SUMPRODUCT(--ISNUMBER(SEARCH($O$6,INDEX('fba_libretro 0.2.97.39'!$G$2:$G$4375,$A485)))))))&gt;2,INDEX('fba_libretro 0.2.97.39'!$A$2:$A$4375,$A485),"")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IF(SUMPRODUCT(--ISNUMBER(SEARCH($I$6:$M$6,INDEX('fba_libretro 0.2.97.39'!$C$2:$E$4375,$A$9:$A$4382,$J$1))))+IF($N$6=FALSE,TRUE,SUMPRODUCT(--ISNUMBER(SEARCH($N$6,ISBLANK(INDEX('fba_libretro 0.2.97.39'!$F$2:$F$4375,$A486))))))+IF($B$3=$A$4,TRUE,IF($B$3=$B$4,TRUE,IF(AND($B$3=$C$4,INDEX('fba_libretro 0.2.97.39'!$G$2:$G$4375,$A486)&lt;&gt;"neogeo"),TRUE,SUMPRODUCT(--ISNUMBER(SEARCH($O$6,INDEX('fba_libretro 0.2.97.39'!$G$2:$G$4375,$A486)))))))&gt;2,INDEX('fba_libretro 0.2.97.39'!$A$2:$A$4375,$A486),"")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IF(SUMPRODUCT(--ISNUMBER(SEARCH($I$6:$M$6,INDEX('fba_libretro 0.2.97.39'!$C$2:$E$4375,$A$9:$A$4382,$J$1))))+IF($N$6=FALSE,TRUE,SUMPRODUCT(--ISNUMBER(SEARCH($N$6,ISBLANK(INDEX('fba_libretro 0.2.97.39'!$F$2:$F$4375,$A487))))))+IF($B$3=$A$4,TRUE,IF($B$3=$B$4,TRUE,IF(AND($B$3=$C$4,INDEX('fba_libretro 0.2.97.39'!$G$2:$G$4375,$A487)&lt;&gt;"neogeo"),TRUE,SUMPRODUCT(--ISNUMBER(SEARCH($O$6,INDEX('fba_libretro 0.2.97.39'!$G$2:$G$4375,$A487)))))))&gt;2,INDEX('fba_libretro 0.2.97.39'!$A$2:$A$4375,$A487),"")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IF(SUMPRODUCT(--ISNUMBER(SEARCH($I$6:$M$6,INDEX('fba_libretro 0.2.97.39'!$C$2:$E$4375,$A$9:$A$4382,$J$1))))+IF($N$6=FALSE,TRUE,SUMPRODUCT(--ISNUMBER(SEARCH($N$6,ISBLANK(INDEX('fba_libretro 0.2.97.39'!$F$2:$F$4375,$A488))))))+IF($B$3=$A$4,TRUE,IF($B$3=$B$4,TRUE,IF(AND($B$3=$C$4,INDEX('fba_libretro 0.2.97.39'!$G$2:$G$4375,$A488)&lt;&gt;"neogeo"),TRUE,SUMPRODUCT(--ISNUMBER(SEARCH($O$6,INDEX('fba_libretro 0.2.97.39'!$G$2:$G$4375,$A488)))))))&gt;2,INDEX('fba_libretro 0.2.97.39'!$A$2:$A$4375,$A488),"")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IF(SUMPRODUCT(--ISNUMBER(SEARCH($I$6:$M$6,INDEX('fba_libretro 0.2.97.39'!$C$2:$E$4375,$A$9:$A$4382,$J$1))))+IF($N$6=FALSE,TRUE,SUMPRODUCT(--ISNUMBER(SEARCH($N$6,ISBLANK(INDEX('fba_libretro 0.2.97.39'!$F$2:$F$4375,$A489))))))+IF($B$3=$A$4,TRUE,IF($B$3=$B$4,TRUE,IF(AND($B$3=$C$4,INDEX('fba_libretro 0.2.97.39'!$G$2:$G$4375,$A489)&lt;&gt;"neogeo"),TRUE,SUMPRODUCT(--ISNUMBER(SEARCH($O$6,INDEX('fba_libretro 0.2.97.39'!$G$2:$G$4375,$A489)))))))&gt;2,INDEX('fba_libretro 0.2.97.39'!$A$2:$A$4375,$A489),"")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IF(SUMPRODUCT(--ISNUMBER(SEARCH($I$6:$M$6,INDEX('fba_libretro 0.2.97.39'!$C$2:$E$4375,$A$9:$A$4382,$J$1))))+IF($N$6=FALSE,TRUE,SUMPRODUCT(--ISNUMBER(SEARCH($N$6,ISBLANK(INDEX('fba_libretro 0.2.97.39'!$F$2:$F$4375,$A490))))))+IF($B$3=$A$4,TRUE,IF($B$3=$B$4,TRUE,IF(AND($B$3=$C$4,INDEX('fba_libretro 0.2.97.39'!$G$2:$G$4375,$A490)&lt;&gt;"neogeo"),TRUE,SUMPRODUCT(--ISNUMBER(SEARCH($O$6,INDEX('fba_libretro 0.2.97.39'!$G$2:$G$4375,$A490)))))))&gt;2,INDEX('fba_libretro 0.2.97.39'!$A$2:$A$4375,$A490),"")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IF(SUMPRODUCT(--ISNUMBER(SEARCH($I$6:$M$6,INDEX('fba_libretro 0.2.97.39'!$C$2:$E$4375,$A$9:$A$4382,$J$1))))+IF($N$6=FALSE,TRUE,SUMPRODUCT(--ISNUMBER(SEARCH($N$6,ISBLANK(INDEX('fba_libretro 0.2.97.39'!$F$2:$F$4375,$A491))))))+IF($B$3=$A$4,TRUE,IF($B$3=$B$4,TRUE,IF(AND($B$3=$C$4,INDEX('fba_libretro 0.2.97.39'!$G$2:$G$4375,$A491)&lt;&gt;"neogeo"),TRUE,SUMPRODUCT(--ISNUMBER(SEARCH($O$6,INDEX('fba_libretro 0.2.97.39'!$G$2:$G$4375,$A491)))))))&gt;2,INDEX('fba_libretro 0.2.97.39'!$A$2:$A$4375,$A491),"")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IF(SUMPRODUCT(--ISNUMBER(SEARCH($I$6:$M$6,INDEX('fba_libretro 0.2.97.39'!$C$2:$E$4375,$A$9:$A$4382,$J$1))))+IF($N$6=FALSE,TRUE,SUMPRODUCT(--ISNUMBER(SEARCH($N$6,ISBLANK(INDEX('fba_libretro 0.2.97.39'!$F$2:$F$4375,$A492))))))+IF($B$3=$A$4,TRUE,IF($B$3=$B$4,TRUE,IF(AND($B$3=$C$4,INDEX('fba_libretro 0.2.97.39'!$G$2:$G$4375,$A492)&lt;&gt;"neogeo"),TRUE,SUMPRODUCT(--ISNUMBER(SEARCH($O$6,INDEX('fba_libretro 0.2.97.39'!$G$2:$G$4375,$A492)))))))&gt;2,INDEX('fba_libretro 0.2.97.39'!$A$2:$A$4375,$A492),"")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IF(SUMPRODUCT(--ISNUMBER(SEARCH($I$6:$M$6,INDEX('fba_libretro 0.2.97.39'!$C$2:$E$4375,$A$9:$A$4382,$J$1))))+IF($N$6=FALSE,TRUE,SUMPRODUCT(--ISNUMBER(SEARCH($N$6,ISBLANK(INDEX('fba_libretro 0.2.97.39'!$F$2:$F$4375,$A493))))))+IF($B$3=$A$4,TRUE,IF($B$3=$B$4,TRUE,IF(AND($B$3=$C$4,INDEX('fba_libretro 0.2.97.39'!$G$2:$G$4375,$A493)&lt;&gt;"neogeo"),TRUE,SUMPRODUCT(--ISNUMBER(SEARCH($O$6,INDEX('fba_libretro 0.2.97.39'!$G$2:$G$4375,$A493)))))))&gt;2,INDEX('fba_libretro 0.2.97.39'!$A$2:$A$4375,$A493),"")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IF(SUMPRODUCT(--ISNUMBER(SEARCH($I$6:$M$6,INDEX('fba_libretro 0.2.97.39'!$C$2:$E$4375,$A$9:$A$4382,$J$1))))+IF($N$6=FALSE,TRUE,SUMPRODUCT(--ISNUMBER(SEARCH($N$6,ISBLANK(INDEX('fba_libretro 0.2.97.39'!$F$2:$F$4375,$A494))))))+IF($B$3=$A$4,TRUE,IF($B$3=$B$4,TRUE,IF(AND($B$3=$C$4,INDEX('fba_libretro 0.2.97.39'!$G$2:$G$4375,$A494)&lt;&gt;"neogeo"),TRUE,SUMPRODUCT(--ISNUMBER(SEARCH($O$6,INDEX('fba_libretro 0.2.97.39'!$G$2:$G$4375,$A494)))))))&gt;2,INDEX('fba_libretro 0.2.97.39'!$A$2:$A$4375,$A494),"")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IF(SUMPRODUCT(--ISNUMBER(SEARCH($I$6:$M$6,INDEX('fba_libretro 0.2.97.39'!$C$2:$E$4375,$A$9:$A$4382,$J$1))))+IF($N$6=FALSE,TRUE,SUMPRODUCT(--ISNUMBER(SEARCH($N$6,ISBLANK(INDEX('fba_libretro 0.2.97.39'!$F$2:$F$4375,$A495))))))+IF($B$3=$A$4,TRUE,IF($B$3=$B$4,TRUE,IF(AND($B$3=$C$4,INDEX('fba_libretro 0.2.97.39'!$G$2:$G$4375,$A495)&lt;&gt;"neogeo"),TRUE,SUMPRODUCT(--ISNUMBER(SEARCH($O$6,INDEX('fba_libretro 0.2.97.39'!$G$2:$G$4375,$A495)))))))&gt;2,INDEX('fba_libretro 0.2.97.39'!$A$2:$A$4375,$A495),"")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IF(SUMPRODUCT(--ISNUMBER(SEARCH($I$6:$M$6,INDEX('fba_libretro 0.2.97.39'!$C$2:$E$4375,$A$9:$A$4382,$J$1))))+IF($N$6=FALSE,TRUE,SUMPRODUCT(--ISNUMBER(SEARCH($N$6,ISBLANK(INDEX('fba_libretro 0.2.97.39'!$F$2:$F$4375,$A496))))))+IF($B$3=$A$4,TRUE,IF($B$3=$B$4,TRUE,IF(AND($B$3=$C$4,INDEX('fba_libretro 0.2.97.39'!$G$2:$G$4375,$A496)&lt;&gt;"neogeo"),TRUE,SUMPRODUCT(--ISNUMBER(SEARCH($O$6,INDEX('fba_libretro 0.2.97.39'!$G$2:$G$4375,$A496)))))))&gt;2,INDEX('fba_libretro 0.2.97.39'!$A$2:$A$4375,$A496),"")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IF(SUMPRODUCT(--ISNUMBER(SEARCH($I$6:$M$6,INDEX('fba_libretro 0.2.97.39'!$C$2:$E$4375,$A$9:$A$4382,$J$1))))+IF($N$6=FALSE,TRUE,SUMPRODUCT(--ISNUMBER(SEARCH($N$6,ISBLANK(INDEX('fba_libretro 0.2.97.39'!$F$2:$F$4375,$A497))))))+IF($B$3=$A$4,TRUE,IF($B$3=$B$4,TRUE,IF(AND($B$3=$C$4,INDEX('fba_libretro 0.2.97.39'!$G$2:$G$4375,$A497)&lt;&gt;"neogeo"),TRUE,SUMPRODUCT(--ISNUMBER(SEARCH($O$6,INDEX('fba_libretro 0.2.97.39'!$G$2:$G$4375,$A497)))))))&gt;2,INDEX('fba_libretro 0.2.97.39'!$A$2:$A$4375,$A497),"")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IF(SUMPRODUCT(--ISNUMBER(SEARCH($I$6:$M$6,INDEX('fba_libretro 0.2.97.39'!$C$2:$E$4375,$A$9:$A$4382,$J$1))))+IF($N$6=FALSE,TRUE,SUMPRODUCT(--ISNUMBER(SEARCH($N$6,ISBLANK(INDEX('fba_libretro 0.2.97.39'!$F$2:$F$4375,$A498))))))+IF($B$3=$A$4,TRUE,IF($B$3=$B$4,TRUE,IF(AND($B$3=$C$4,INDEX('fba_libretro 0.2.97.39'!$G$2:$G$4375,$A498)&lt;&gt;"neogeo"),TRUE,SUMPRODUCT(--ISNUMBER(SEARCH($O$6,INDEX('fba_libretro 0.2.97.39'!$G$2:$G$4375,$A498)))))))&gt;2,INDEX('fba_libretro 0.2.97.39'!$A$2:$A$4375,$A498),"")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IF(SUMPRODUCT(--ISNUMBER(SEARCH($I$6:$M$6,INDEX('fba_libretro 0.2.97.39'!$C$2:$E$4375,$A$9:$A$4382,$J$1))))+IF($N$6=FALSE,TRUE,SUMPRODUCT(--ISNUMBER(SEARCH($N$6,ISBLANK(INDEX('fba_libretro 0.2.97.39'!$F$2:$F$4375,$A499))))))+IF($B$3=$A$4,TRUE,IF($B$3=$B$4,TRUE,IF(AND($B$3=$C$4,INDEX('fba_libretro 0.2.97.39'!$G$2:$G$4375,$A499)&lt;&gt;"neogeo"),TRUE,SUMPRODUCT(--ISNUMBER(SEARCH($O$6,INDEX('fba_libretro 0.2.97.39'!$G$2:$G$4375,$A499)))))))&gt;2,INDEX('fba_libretro 0.2.97.39'!$A$2:$A$4375,$A499),"")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IF(SUMPRODUCT(--ISNUMBER(SEARCH($I$6:$M$6,INDEX('fba_libretro 0.2.97.39'!$C$2:$E$4375,$A$9:$A$4382,$J$1))))+IF($N$6=FALSE,TRUE,SUMPRODUCT(--ISNUMBER(SEARCH($N$6,ISBLANK(INDEX('fba_libretro 0.2.97.39'!$F$2:$F$4375,$A500))))))+IF($B$3=$A$4,TRUE,IF($B$3=$B$4,TRUE,IF(AND($B$3=$C$4,INDEX('fba_libretro 0.2.97.39'!$G$2:$G$4375,$A500)&lt;&gt;"neogeo"),TRUE,SUMPRODUCT(--ISNUMBER(SEARCH($O$6,INDEX('fba_libretro 0.2.97.39'!$G$2:$G$4375,$A500)))))))&gt;2,INDEX('fba_libretro 0.2.97.39'!$A$2:$A$4375,$A500),"")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IF(SUMPRODUCT(--ISNUMBER(SEARCH($I$6:$M$6,INDEX('fba_libretro 0.2.97.39'!$C$2:$E$4375,$A$9:$A$4382,$J$1))))+IF($N$6=FALSE,TRUE,SUMPRODUCT(--ISNUMBER(SEARCH($N$6,ISBLANK(INDEX('fba_libretro 0.2.97.39'!$F$2:$F$4375,$A501))))))+IF($B$3=$A$4,TRUE,IF($B$3=$B$4,TRUE,IF(AND($B$3=$C$4,INDEX('fba_libretro 0.2.97.39'!$G$2:$G$4375,$A501)&lt;&gt;"neogeo"),TRUE,SUMPRODUCT(--ISNUMBER(SEARCH($O$6,INDEX('fba_libretro 0.2.97.39'!$G$2:$G$4375,$A501)))))))&gt;2,INDEX('fba_libretro 0.2.97.39'!$A$2:$A$4375,$A501),"")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IF(SUMPRODUCT(--ISNUMBER(SEARCH($I$6:$M$6,INDEX('fba_libretro 0.2.97.39'!$C$2:$E$4375,$A$9:$A$4382,$J$1))))+IF($N$6=FALSE,TRUE,SUMPRODUCT(--ISNUMBER(SEARCH($N$6,ISBLANK(INDEX('fba_libretro 0.2.97.39'!$F$2:$F$4375,$A502))))))+IF($B$3=$A$4,TRUE,IF($B$3=$B$4,TRUE,IF(AND($B$3=$C$4,INDEX('fba_libretro 0.2.97.39'!$G$2:$G$4375,$A502)&lt;&gt;"neogeo"),TRUE,SUMPRODUCT(--ISNUMBER(SEARCH($O$6,INDEX('fba_libretro 0.2.97.39'!$G$2:$G$4375,$A502)))))))&gt;2,INDEX('fba_libretro 0.2.97.39'!$A$2:$A$4375,$A502),"")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IF(SUMPRODUCT(--ISNUMBER(SEARCH($I$6:$M$6,INDEX('fba_libretro 0.2.97.39'!$C$2:$E$4375,$A$9:$A$4382,$J$1))))+IF($N$6=FALSE,TRUE,SUMPRODUCT(--ISNUMBER(SEARCH($N$6,ISBLANK(INDEX('fba_libretro 0.2.97.39'!$F$2:$F$4375,$A503))))))+IF($B$3=$A$4,TRUE,IF($B$3=$B$4,TRUE,IF(AND($B$3=$C$4,INDEX('fba_libretro 0.2.97.39'!$G$2:$G$4375,$A503)&lt;&gt;"neogeo"),TRUE,SUMPRODUCT(--ISNUMBER(SEARCH($O$6,INDEX('fba_libretro 0.2.97.39'!$G$2:$G$4375,$A503)))))))&gt;2,INDEX('fba_libretro 0.2.97.39'!$A$2:$A$4375,$A503),"")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IF(SUMPRODUCT(--ISNUMBER(SEARCH($I$6:$M$6,INDEX('fba_libretro 0.2.97.39'!$C$2:$E$4375,$A$9:$A$4382,$J$1))))+IF($N$6=FALSE,TRUE,SUMPRODUCT(--ISNUMBER(SEARCH($N$6,ISBLANK(INDEX('fba_libretro 0.2.97.39'!$F$2:$F$4375,$A504))))))+IF($B$3=$A$4,TRUE,IF($B$3=$B$4,TRUE,IF(AND($B$3=$C$4,INDEX('fba_libretro 0.2.97.39'!$G$2:$G$4375,$A504)&lt;&gt;"neogeo"),TRUE,SUMPRODUCT(--ISNUMBER(SEARCH($O$6,INDEX('fba_libretro 0.2.97.39'!$G$2:$G$4375,$A504)))))))&gt;2,INDEX('fba_libretro 0.2.97.39'!$A$2:$A$4375,$A504),"")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IF(SUMPRODUCT(--ISNUMBER(SEARCH($I$6:$M$6,INDEX('fba_libretro 0.2.97.39'!$C$2:$E$4375,$A$9:$A$4382,$J$1))))+IF($N$6=FALSE,TRUE,SUMPRODUCT(--ISNUMBER(SEARCH($N$6,ISBLANK(INDEX('fba_libretro 0.2.97.39'!$F$2:$F$4375,$A505))))))+IF($B$3=$A$4,TRUE,IF($B$3=$B$4,TRUE,IF(AND($B$3=$C$4,INDEX('fba_libretro 0.2.97.39'!$G$2:$G$4375,$A505)&lt;&gt;"neogeo"),TRUE,SUMPRODUCT(--ISNUMBER(SEARCH($O$6,INDEX('fba_libretro 0.2.97.39'!$G$2:$G$4375,$A505)))))))&gt;2,INDEX('fba_libretro 0.2.97.39'!$A$2:$A$4375,$A505),"")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IF(SUMPRODUCT(--ISNUMBER(SEARCH($I$6:$M$6,INDEX('fba_libretro 0.2.97.39'!$C$2:$E$4375,$A$9:$A$4382,$J$1))))+IF($N$6=FALSE,TRUE,SUMPRODUCT(--ISNUMBER(SEARCH($N$6,ISBLANK(INDEX('fba_libretro 0.2.97.39'!$F$2:$F$4375,$A506))))))+IF($B$3=$A$4,TRUE,IF($B$3=$B$4,TRUE,IF(AND($B$3=$C$4,INDEX('fba_libretro 0.2.97.39'!$G$2:$G$4375,$A506)&lt;&gt;"neogeo"),TRUE,SUMPRODUCT(--ISNUMBER(SEARCH($O$6,INDEX('fba_libretro 0.2.97.39'!$G$2:$G$4375,$A506)))))))&gt;2,INDEX('fba_libretro 0.2.97.39'!$A$2:$A$4375,$A506),"")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IF(SUMPRODUCT(--ISNUMBER(SEARCH($I$6:$M$6,INDEX('fba_libretro 0.2.97.39'!$C$2:$E$4375,$A$9:$A$4382,$J$1))))+IF($N$6=FALSE,TRUE,SUMPRODUCT(--ISNUMBER(SEARCH($N$6,ISBLANK(INDEX('fba_libretro 0.2.97.39'!$F$2:$F$4375,$A507))))))+IF($B$3=$A$4,TRUE,IF($B$3=$B$4,TRUE,IF(AND($B$3=$C$4,INDEX('fba_libretro 0.2.97.39'!$G$2:$G$4375,$A507)&lt;&gt;"neogeo"),TRUE,SUMPRODUCT(--ISNUMBER(SEARCH($O$6,INDEX('fba_libretro 0.2.97.39'!$G$2:$G$4375,$A507)))))))&gt;2,INDEX('fba_libretro 0.2.97.39'!$A$2:$A$4375,$A507),"")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IF(SUMPRODUCT(--ISNUMBER(SEARCH($I$6:$M$6,INDEX('fba_libretro 0.2.97.39'!$C$2:$E$4375,$A$9:$A$4382,$J$1))))+IF($N$6=FALSE,TRUE,SUMPRODUCT(--ISNUMBER(SEARCH($N$6,ISBLANK(INDEX('fba_libretro 0.2.97.39'!$F$2:$F$4375,$A508))))))+IF($B$3=$A$4,TRUE,IF($B$3=$B$4,TRUE,IF(AND($B$3=$C$4,INDEX('fba_libretro 0.2.97.39'!$G$2:$G$4375,$A508)&lt;&gt;"neogeo"),TRUE,SUMPRODUCT(--ISNUMBER(SEARCH($O$6,INDEX('fba_libretro 0.2.97.39'!$G$2:$G$4375,$A508)))))))&gt;2,INDEX('fba_libretro 0.2.97.39'!$A$2:$A$4375,$A508),"")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IF(SUMPRODUCT(--ISNUMBER(SEARCH($I$6:$M$6,INDEX('fba_libretro 0.2.97.39'!$C$2:$E$4375,$A$9:$A$4382,$J$1))))+IF($N$6=FALSE,TRUE,SUMPRODUCT(--ISNUMBER(SEARCH($N$6,ISBLANK(INDEX('fba_libretro 0.2.97.39'!$F$2:$F$4375,$A509))))))+IF($B$3=$A$4,TRUE,IF($B$3=$B$4,TRUE,IF(AND($B$3=$C$4,INDEX('fba_libretro 0.2.97.39'!$G$2:$G$4375,$A509)&lt;&gt;"neogeo"),TRUE,SUMPRODUCT(--ISNUMBER(SEARCH($O$6,INDEX('fba_libretro 0.2.97.39'!$G$2:$G$4375,$A509)))))))&gt;2,INDEX('fba_libretro 0.2.97.39'!$A$2:$A$4375,$A509),"")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IF(SUMPRODUCT(--ISNUMBER(SEARCH($I$6:$M$6,INDEX('fba_libretro 0.2.97.39'!$C$2:$E$4375,$A$9:$A$4382,$J$1))))+IF($N$6=FALSE,TRUE,SUMPRODUCT(--ISNUMBER(SEARCH($N$6,ISBLANK(INDEX('fba_libretro 0.2.97.39'!$F$2:$F$4375,$A510))))))+IF($B$3=$A$4,TRUE,IF($B$3=$B$4,TRUE,IF(AND($B$3=$C$4,INDEX('fba_libretro 0.2.97.39'!$G$2:$G$4375,$A510)&lt;&gt;"neogeo"),TRUE,SUMPRODUCT(--ISNUMBER(SEARCH($O$6,INDEX('fba_libretro 0.2.97.39'!$G$2:$G$4375,$A510)))))))&gt;2,INDEX('fba_libretro 0.2.97.39'!$A$2:$A$4375,$A510),"")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IF(SUMPRODUCT(--ISNUMBER(SEARCH($I$6:$M$6,INDEX('fba_libretro 0.2.97.39'!$C$2:$E$4375,$A$9:$A$4382,$J$1))))+IF($N$6=FALSE,TRUE,SUMPRODUCT(--ISNUMBER(SEARCH($N$6,ISBLANK(INDEX('fba_libretro 0.2.97.39'!$F$2:$F$4375,$A511))))))+IF($B$3=$A$4,TRUE,IF($B$3=$B$4,TRUE,IF(AND($B$3=$C$4,INDEX('fba_libretro 0.2.97.39'!$G$2:$G$4375,$A511)&lt;&gt;"neogeo"),TRUE,SUMPRODUCT(--ISNUMBER(SEARCH($O$6,INDEX('fba_libretro 0.2.97.39'!$G$2:$G$4375,$A511)))))))&gt;2,INDEX('fba_libretro 0.2.97.39'!$A$2:$A$4375,$A511),"")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IF(SUMPRODUCT(--ISNUMBER(SEARCH($I$6:$M$6,INDEX('fba_libretro 0.2.97.39'!$C$2:$E$4375,$A$9:$A$4382,$J$1))))+IF($N$6=FALSE,TRUE,SUMPRODUCT(--ISNUMBER(SEARCH($N$6,ISBLANK(INDEX('fba_libretro 0.2.97.39'!$F$2:$F$4375,$A512))))))+IF($B$3=$A$4,TRUE,IF($B$3=$B$4,TRUE,IF(AND($B$3=$C$4,INDEX('fba_libretro 0.2.97.39'!$G$2:$G$4375,$A512)&lt;&gt;"neogeo"),TRUE,SUMPRODUCT(--ISNUMBER(SEARCH($O$6,INDEX('fba_libretro 0.2.97.39'!$G$2:$G$4375,$A512)))))))&gt;2,INDEX('fba_libretro 0.2.97.39'!$A$2:$A$4375,$A512),"")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IF(SUMPRODUCT(--ISNUMBER(SEARCH($I$6:$M$6,INDEX('fba_libretro 0.2.97.39'!$C$2:$E$4375,$A$9:$A$4382,$J$1))))+IF($N$6=FALSE,TRUE,SUMPRODUCT(--ISNUMBER(SEARCH($N$6,ISBLANK(INDEX('fba_libretro 0.2.97.39'!$F$2:$F$4375,$A513))))))+IF($B$3=$A$4,TRUE,IF($B$3=$B$4,TRUE,IF(AND($B$3=$C$4,INDEX('fba_libretro 0.2.97.39'!$G$2:$G$4375,$A513)&lt;&gt;"neogeo"),TRUE,SUMPRODUCT(--ISNUMBER(SEARCH($O$6,INDEX('fba_libretro 0.2.97.39'!$G$2:$G$4375,$A513)))))))&gt;2,INDEX('fba_libretro 0.2.97.39'!$A$2:$A$4375,$A513),"")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IF(SUMPRODUCT(--ISNUMBER(SEARCH($I$6:$M$6,INDEX('fba_libretro 0.2.97.39'!$C$2:$E$4375,$A$9:$A$4382,$J$1))))+IF($N$6=FALSE,TRUE,SUMPRODUCT(--ISNUMBER(SEARCH($N$6,ISBLANK(INDEX('fba_libretro 0.2.97.39'!$F$2:$F$4375,$A514))))))+IF($B$3=$A$4,TRUE,IF($B$3=$B$4,TRUE,IF(AND($B$3=$C$4,INDEX('fba_libretro 0.2.97.39'!$G$2:$G$4375,$A514)&lt;&gt;"neogeo"),TRUE,SUMPRODUCT(--ISNUMBER(SEARCH($O$6,INDEX('fba_libretro 0.2.97.39'!$G$2:$G$4375,$A514)))))))&gt;2,INDEX('fba_libretro 0.2.97.39'!$A$2:$A$4375,$A514),"")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IF(SUMPRODUCT(--ISNUMBER(SEARCH($I$6:$M$6,INDEX('fba_libretro 0.2.97.39'!$C$2:$E$4375,$A$9:$A$4382,$J$1))))+IF($N$6=FALSE,TRUE,SUMPRODUCT(--ISNUMBER(SEARCH($N$6,ISBLANK(INDEX('fba_libretro 0.2.97.39'!$F$2:$F$4375,$A515))))))+IF($B$3=$A$4,TRUE,IF($B$3=$B$4,TRUE,IF(AND($B$3=$C$4,INDEX('fba_libretro 0.2.97.39'!$G$2:$G$4375,$A515)&lt;&gt;"neogeo"),TRUE,SUMPRODUCT(--ISNUMBER(SEARCH($O$6,INDEX('fba_libretro 0.2.97.39'!$G$2:$G$4375,$A515)))))))&gt;2,INDEX('fba_libretro 0.2.97.39'!$A$2:$A$4375,$A515),"")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IF(SUMPRODUCT(--ISNUMBER(SEARCH($I$6:$M$6,INDEX('fba_libretro 0.2.97.39'!$C$2:$E$4375,$A$9:$A$4382,$J$1))))+IF($N$6=FALSE,TRUE,SUMPRODUCT(--ISNUMBER(SEARCH($N$6,ISBLANK(INDEX('fba_libretro 0.2.97.39'!$F$2:$F$4375,$A516))))))+IF($B$3=$A$4,TRUE,IF($B$3=$B$4,TRUE,IF(AND($B$3=$C$4,INDEX('fba_libretro 0.2.97.39'!$G$2:$G$4375,$A516)&lt;&gt;"neogeo"),TRUE,SUMPRODUCT(--ISNUMBER(SEARCH($O$6,INDEX('fba_libretro 0.2.97.39'!$G$2:$G$4375,$A516)))))))&gt;2,INDEX('fba_libretro 0.2.97.39'!$A$2:$A$4375,$A516),"")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IF(SUMPRODUCT(--ISNUMBER(SEARCH($I$6:$M$6,INDEX('fba_libretro 0.2.97.39'!$C$2:$E$4375,$A$9:$A$4382,$J$1))))+IF($N$6=FALSE,TRUE,SUMPRODUCT(--ISNUMBER(SEARCH($N$6,ISBLANK(INDEX('fba_libretro 0.2.97.39'!$F$2:$F$4375,$A517))))))+IF($B$3=$A$4,TRUE,IF($B$3=$B$4,TRUE,IF(AND($B$3=$C$4,INDEX('fba_libretro 0.2.97.39'!$G$2:$G$4375,$A517)&lt;&gt;"neogeo"),TRUE,SUMPRODUCT(--ISNUMBER(SEARCH($O$6,INDEX('fba_libretro 0.2.97.39'!$G$2:$G$4375,$A517)))))))&gt;2,INDEX('fba_libretro 0.2.97.39'!$A$2:$A$4375,$A517),"")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IF(SUMPRODUCT(--ISNUMBER(SEARCH($I$6:$M$6,INDEX('fba_libretro 0.2.97.39'!$C$2:$E$4375,$A$9:$A$4382,$J$1))))+IF($N$6=FALSE,TRUE,SUMPRODUCT(--ISNUMBER(SEARCH($N$6,ISBLANK(INDEX('fba_libretro 0.2.97.39'!$F$2:$F$4375,$A518))))))+IF($B$3=$A$4,TRUE,IF($B$3=$B$4,TRUE,IF(AND($B$3=$C$4,INDEX('fba_libretro 0.2.97.39'!$G$2:$G$4375,$A518)&lt;&gt;"neogeo"),TRUE,SUMPRODUCT(--ISNUMBER(SEARCH($O$6,INDEX('fba_libretro 0.2.97.39'!$G$2:$G$4375,$A518)))))))&gt;2,INDEX('fba_libretro 0.2.97.39'!$A$2:$A$4375,$A518),"")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IF(SUMPRODUCT(--ISNUMBER(SEARCH($I$6:$M$6,INDEX('fba_libretro 0.2.97.39'!$C$2:$E$4375,$A$9:$A$4382,$J$1))))+IF($N$6=FALSE,TRUE,SUMPRODUCT(--ISNUMBER(SEARCH($N$6,ISBLANK(INDEX('fba_libretro 0.2.97.39'!$F$2:$F$4375,$A519))))))+IF($B$3=$A$4,TRUE,IF($B$3=$B$4,TRUE,IF(AND($B$3=$C$4,INDEX('fba_libretro 0.2.97.39'!$G$2:$G$4375,$A519)&lt;&gt;"neogeo"),TRUE,SUMPRODUCT(--ISNUMBER(SEARCH($O$6,INDEX('fba_libretro 0.2.97.39'!$G$2:$G$4375,$A519)))))))&gt;2,INDEX('fba_libretro 0.2.97.39'!$A$2:$A$4375,$A519),"")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IF(SUMPRODUCT(--ISNUMBER(SEARCH($I$6:$M$6,INDEX('fba_libretro 0.2.97.39'!$C$2:$E$4375,$A$9:$A$4382,$J$1))))+IF($N$6=FALSE,TRUE,SUMPRODUCT(--ISNUMBER(SEARCH($N$6,ISBLANK(INDEX('fba_libretro 0.2.97.39'!$F$2:$F$4375,$A520))))))+IF($B$3=$A$4,TRUE,IF($B$3=$B$4,TRUE,IF(AND($B$3=$C$4,INDEX('fba_libretro 0.2.97.39'!$G$2:$G$4375,$A520)&lt;&gt;"neogeo"),TRUE,SUMPRODUCT(--ISNUMBER(SEARCH($O$6,INDEX('fba_libretro 0.2.97.39'!$G$2:$G$4375,$A520)))))))&gt;2,INDEX('fba_libretro 0.2.97.39'!$A$2:$A$4375,$A520),"")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IF(SUMPRODUCT(--ISNUMBER(SEARCH($I$6:$M$6,INDEX('fba_libretro 0.2.97.39'!$C$2:$E$4375,$A$9:$A$4382,$J$1))))+IF($N$6=FALSE,TRUE,SUMPRODUCT(--ISNUMBER(SEARCH($N$6,ISBLANK(INDEX('fba_libretro 0.2.97.39'!$F$2:$F$4375,$A521))))))+IF($B$3=$A$4,TRUE,IF($B$3=$B$4,TRUE,IF(AND($B$3=$C$4,INDEX('fba_libretro 0.2.97.39'!$G$2:$G$4375,$A521)&lt;&gt;"neogeo"),TRUE,SUMPRODUCT(--ISNUMBER(SEARCH($O$6,INDEX('fba_libretro 0.2.97.39'!$G$2:$G$4375,$A521)))))))&gt;2,INDEX('fba_libretro 0.2.97.39'!$A$2:$A$4375,$A521),"")</f>
        <v/>
      </c>
      <c r="E521" s="24" t="str">
        <f ca="1">IF(F521&lt;&gt;"",MAX($E$9:$E520)+1,"")</f>
        <v/>
      </c>
      <c r="F521" s="20" t="str">
        <f t="shared" ca="1" si="7"/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IF(SUMPRODUCT(--ISNUMBER(SEARCH($I$6:$M$6,INDEX('fba_libretro 0.2.97.39'!$C$2:$E$4375,$A$9:$A$4382,$J$1))))+IF($N$6=FALSE,TRUE,SUMPRODUCT(--ISNUMBER(SEARCH($N$6,ISBLANK(INDEX('fba_libretro 0.2.97.39'!$F$2:$F$4375,$A522))))))+IF($B$3=$A$4,TRUE,IF($B$3=$B$4,TRUE,IF(AND($B$3=$C$4,INDEX('fba_libretro 0.2.97.39'!$G$2:$G$4375,$A522)&lt;&gt;"neogeo"),TRUE,SUMPRODUCT(--ISNUMBER(SEARCH($O$6,INDEX('fba_libretro 0.2.97.39'!$G$2:$G$4375,$A522)))))))&gt;2,INDEX('fba_libretro 0.2.97.39'!$A$2:$A$4375,$A522),"")</f>
        <v/>
      </c>
      <c r="E522" s="24" t="str">
        <f ca="1">IF(F522&lt;&gt;"",MAX($E$9:$E521)+1,"")</f>
        <v/>
      </c>
      <c r="F522" s="20" t="str">
        <f t="shared" ref="F522:F585" ca="1" si="8">IFERROR(INDEX(OFFSET($C$9,0,0,COUNTA($C:$C),1),MATCH(OFFSET($A$9,0,0,COUNTA($A:$A),1),OFFSET($B$9,0,0,COUNTA($B:$B),1),0))&amp;".zip","")</f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IF(SUMPRODUCT(--ISNUMBER(SEARCH($I$6:$M$6,INDEX('fba_libretro 0.2.97.39'!$C$2:$E$4375,$A$9:$A$4382,$J$1))))+IF($N$6=FALSE,TRUE,SUMPRODUCT(--ISNUMBER(SEARCH($N$6,ISBLANK(INDEX('fba_libretro 0.2.97.39'!$F$2:$F$4375,$A523))))))+IF($B$3=$A$4,TRUE,IF($B$3=$B$4,TRUE,IF(AND($B$3=$C$4,INDEX('fba_libretro 0.2.97.39'!$G$2:$G$4375,$A523)&lt;&gt;"neogeo"),TRUE,SUMPRODUCT(--ISNUMBER(SEARCH($O$6,INDEX('fba_libretro 0.2.97.39'!$G$2:$G$4375,$A523)))))))&gt;2,INDEX('fba_libretro 0.2.97.39'!$A$2:$A$4375,$A523),"")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IF(SUMPRODUCT(--ISNUMBER(SEARCH($I$6:$M$6,INDEX('fba_libretro 0.2.97.39'!$C$2:$E$4375,$A$9:$A$4382,$J$1))))+IF($N$6=FALSE,TRUE,SUMPRODUCT(--ISNUMBER(SEARCH($N$6,ISBLANK(INDEX('fba_libretro 0.2.97.39'!$F$2:$F$4375,$A524))))))+IF($B$3=$A$4,TRUE,IF($B$3=$B$4,TRUE,IF(AND($B$3=$C$4,INDEX('fba_libretro 0.2.97.39'!$G$2:$G$4375,$A524)&lt;&gt;"neogeo"),TRUE,SUMPRODUCT(--ISNUMBER(SEARCH($O$6,INDEX('fba_libretro 0.2.97.39'!$G$2:$G$4375,$A524)))))))&gt;2,INDEX('fba_libretro 0.2.97.39'!$A$2:$A$4375,$A524),"")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IF(SUMPRODUCT(--ISNUMBER(SEARCH($I$6:$M$6,INDEX('fba_libretro 0.2.97.39'!$C$2:$E$4375,$A$9:$A$4382,$J$1))))+IF($N$6=FALSE,TRUE,SUMPRODUCT(--ISNUMBER(SEARCH($N$6,ISBLANK(INDEX('fba_libretro 0.2.97.39'!$F$2:$F$4375,$A525))))))+IF($B$3=$A$4,TRUE,IF($B$3=$B$4,TRUE,IF(AND($B$3=$C$4,INDEX('fba_libretro 0.2.97.39'!$G$2:$G$4375,$A525)&lt;&gt;"neogeo"),TRUE,SUMPRODUCT(--ISNUMBER(SEARCH($O$6,INDEX('fba_libretro 0.2.97.39'!$G$2:$G$4375,$A525)))))))&gt;2,INDEX('fba_libretro 0.2.97.39'!$A$2:$A$4375,$A525),"")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IF(SUMPRODUCT(--ISNUMBER(SEARCH($I$6:$M$6,INDEX('fba_libretro 0.2.97.39'!$C$2:$E$4375,$A$9:$A$4382,$J$1))))+IF($N$6=FALSE,TRUE,SUMPRODUCT(--ISNUMBER(SEARCH($N$6,ISBLANK(INDEX('fba_libretro 0.2.97.39'!$F$2:$F$4375,$A526))))))+IF($B$3=$A$4,TRUE,IF($B$3=$B$4,TRUE,IF(AND($B$3=$C$4,INDEX('fba_libretro 0.2.97.39'!$G$2:$G$4375,$A526)&lt;&gt;"neogeo"),TRUE,SUMPRODUCT(--ISNUMBER(SEARCH($O$6,INDEX('fba_libretro 0.2.97.39'!$G$2:$G$4375,$A526)))))))&gt;2,INDEX('fba_libretro 0.2.97.39'!$A$2:$A$4375,$A526),"")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IF(SUMPRODUCT(--ISNUMBER(SEARCH($I$6:$M$6,INDEX('fba_libretro 0.2.97.39'!$C$2:$E$4375,$A$9:$A$4382,$J$1))))+IF($N$6=FALSE,TRUE,SUMPRODUCT(--ISNUMBER(SEARCH($N$6,ISBLANK(INDEX('fba_libretro 0.2.97.39'!$F$2:$F$4375,$A527))))))+IF($B$3=$A$4,TRUE,IF($B$3=$B$4,TRUE,IF(AND($B$3=$C$4,INDEX('fba_libretro 0.2.97.39'!$G$2:$G$4375,$A527)&lt;&gt;"neogeo"),TRUE,SUMPRODUCT(--ISNUMBER(SEARCH($O$6,INDEX('fba_libretro 0.2.97.39'!$G$2:$G$4375,$A527)))))))&gt;2,INDEX('fba_libretro 0.2.97.39'!$A$2:$A$4375,$A527),"")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IF(SUMPRODUCT(--ISNUMBER(SEARCH($I$6:$M$6,INDEX('fba_libretro 0.2.97.39'!$C$2:$E$4375,$A$9:$A$4382,$J$1))))+IF($N$6=FALSE,TRUE,SUMPRODUCT(--ISNUMBER(SEARCH($N$6,ISBLANK(INDEX('fba_libretro 0.2.97.39'!$F$2:$F$4375,$A528))))))+IF($B$3=$A$4,TRUE,IF($B$3=$B$4,TRUE,IF(AND($B$3=$C$4,INDEX('fba_libretro 0.2.97.39'!$G$2:$G$4375,$A528)&lt;&gt;"neogeo"),TRUE,SUMPRODUCT(--ISNUMBER(SEARCH($O$6,INDEX('fba_libretro 0.2.97.39'!$G$2:$G$4375,$A528)))))))&gt;2,INDEX('fba_libretro 0.2.97.39'!$A$2:$A$4375,$A528),"")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IF(SUMPRODUCT(--ISNUMBER(SEARCH($I$6:$M$6,INDEX('fba_libretro 0.2.97.39'!$C$2:$E$4375,$A$9:$A$4382,$J$1))))+IF($N$6=FALSE,TRUE,SUMPRODUCT(--ISNUMBER(SEARCH($N$6,ISBLANK(INDEX('fba_libretro 0.2.97.39'!$F$2:$F$4375,$A529))))))+IF($B$3=$A$4,TRUE,IF($B$3=$B$4,TRUE,IF(AND($B$3=$C$4,INDEX('fba_libretro 0.2.97.39'!$G$2:$G$4375,$A529)&lt;&gt;"neogeo"),TRUE,SUMPRODUCT(--ISNUMBER(SEARCH($O$6,INDEX('fba_libretro 0.2.97.39'!$G$2:$G$4375,$A529)))))))&gt;2,INDEX('fba_libretro 0.2.97.39'!$A$2:$A$4375,$A529),"")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IF(SUMPRODUCT(--ISNUMBER(SEARCH($I$6:$M$6,INDEX('fba_libretro 0.2.97.39'!$C$2:$E$4375,$A$9:$A$4382,$J$1))))+IF($N$6=FALSE,TRUE,SUMPRODUCT(--ISNUMBER(SEARCH($N$6,ISBLANK(INDEX('fba_libretro 0.2.97.39'!$F$2:$F$4375,$A530))))))+IF($B$3=$A$4,TRUE,IF($B$3=$B$4,TRUE,IF(AND($B$3=$C$4,INDEX('fba_libretro 0.2.97.39'!$G$2:$G$4375,$A530)&lt;&gt;"neogeo"),TRUE,SUMPRODUCT(--ISNUMBER(SEARCH($O$6,INDEX('fba_libretro 0.2.97.39'!$G$2:$G$4375,$A530)))))))&gt;2,INDEX('fba_libretro 0.2.97.39'!$A$2:$A$4375,$A530),"")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IF(SUMPRODUCT(--ISNUMBER(SEARCH($I$6:$M$6,INDEX('fba_libretro 0.2.97.39'!$C$2:$E$4375,$A$9:$A$4382,$J$1))))+IF($N$6=FALSE,TRUE,SUMPRODUCT(--ISNUMBER(SEARCH($N$6,ISBLANK(INDEX('fba_libretro 0.2.97.39'!$F$2:$F$4375,$A531))))))+IF($B$3=$A$4,TRUE,IF($B$3=$B$4,TRUE,IF(AND($B$3=$C$4,INDEX('fba_libretro 0.2.97.39'!$G$2:$G$4375,$A531)&lt;&gt;"neogeo"),TRUE,SUMPRODUCT(--ISNUMBER(SEARCH($O$6,INDEX('fba_libretro 0.2.97.39'!$G$2:$G$4375,$A531)))))))&gt;2,INDEX('fba_libretro 0.2.97.39'!$A$2:$A$4375,$A531),"")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IF(SUMPRODUCT(--ISNUMBER(SEARCH($I$6:$M$6,INDEX('fba_libretro 0.2.97.39'!$C$2:$E$4375,$A$9:$A$4382,$J$1))))+IF($N$6=FALSE,TRUE,SUMPRODUCT(--ISNUMBER(SEARCH($N$6,ISBLANK(INDEX('fba_libretro 0.2.97.39'!$F$2:$F$4375,$A532))))))+IF($B$3=$A$4,TRUE,IF($B$3=$B$4,TRUE,IF(AND($B$3=$C$4,INDEX('fba_libretro 0.2.97.39'!$G$2:$G$4375,$A532)&lt;&gt;"neogeo"),TRUE,SUMPRODUCT(--ISNUMBER(SEARCH($O$6,INDEX('fba_libretro 0.2.97.39'!$G$2:$G$4375,$A532)))))))&gt;2,INDEX('fba_libretro 0.2.97.39'!$A$2:$A$4375,$A532),"")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IF(SUMPRODUCT(--ISNUMBER(SEARCH($I$6:$M$6,INDEX('fba_libretro 0.2.97.39'!$C$2:$E$4375,$A$9:$A$4382,$J$1))))+IF($N$6=FALSE,TRUE,SUMPRODUCT(--ISNUMBER(SEARCH($N$6,ISBLANK(INDEX('fba_libretro 0.2.97.39'!$F$2:$F$4375,$A533))))))+IF($B$3=$A$4,TRUE,IF($B$3=$B$4,TRUE,IF(AND($B$3=$C$4,INDEX('fba_libretro 0.2.97.39'!$G$2:$G$4375,$A533)&lt;&gt;"neogeo"),TRUE,SUMPRODUCT(--ISNUMBER(SEARCH($O$6,INDEX('fba_libretro 0.2.97.39'!$G$2:$G$4375,$A533)))))))&gt;2,INDEX('fba_libretro 0.2.97.39'!$A$2:$A$4375,$A533),"")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IF(SUMPRODUCT(--ISNUMBER(SEARCH($I$6:$M$6,INDEX('fba_libretro 0.2.97.39'!$C$2:$E$4375,$A$9:$A$4382,$J$1))))+IF($N$6=FALSE,TRUE,SUMPRODUCT(--ISNUMBER(SEARCH($N$6,ISBLANK(INDEX('fba_libretro 0.2.97.39'!$F$2:$F$4375,$A534))))))+IF($B$3=$A$4,TRUE,IF($B$3=$B$4,TRUE,IF(AND($B$3=$C$4,INDEX('fba_libretro 0.2.97.39'!$G$2:$G$4375,$A534)&lt;&gt;"neogeo"),TRUE,SUMPRODUCT(--ISNUMBER(SEARCH($O$6,INDEX('fba_libretro 0.2.97.39'!$G$2:$G$4375,$A534)))))))&gt;2,INDEX('fba_libretro 0.2.97.39'!$A$2:$A$4375,$A534),"")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IF(SUMPRODUCT(--ISNUMBER(SEARCH($I$6:$M$6,INDEX('fba_libretro 0.2.97.39'!$C$2:$E$4375,$A$9:$A$4382,$J$1))))+IF($N$6=FALSE,TRUE,SUMPRODUCT(--ISNUMBER(SEARCH($N$6,ISBLANK(INDEX('fba_libretro 0.2.97.39'!$F$2:$F$4375,$A535))))))+IF($B$3=$A$4,TRUE,IF($B$3=$B$4,TRUE,IF(AND($B$3=$C$4,INDEX('fba_libretro 0.2.97.39'!$G$2:$G$4375,$A535)&lt;&gt;"neogeo"),TRUE,SUMPRODUCT(--ISNUMBER(SEARCH($O$6,INDEX('fba_libretro 0.2.97.39'!$G$2:$G$4375,$A535)))))))&gt;2,INDEX('fba_libretro 0.2.97.39'!$A$2:$A$4375,$A535),"")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IF(SUMPRODUCT(--ISNUMBER(SEARCH($I$6:$M$6,INDEX('fba_libretro 0.2.97.39'!$C$2:$E$4375,$A$9:$A$4382,$J$1))))+IF($N$6=FALSE,TRUE,SUMPRODUCT(--ISNUMBER(SEARCH($N$6,ISBLANK(INDEX('fba_libretro 0.2.97.39'!$F$2:$F$4375,$A536))))))+IF($B$3=$A$4,TRUE,IF($B$3=$B$4,TRUE,IF(AND($B$3=$C$4,INDEX('fba_libretro 0.2.97.39'!$G$2:$G$4375,$A536)&lt;&gt;"neogeo"),TRUE,SUMPRODUCT(--ISNUMBER(SEARCH($O$6,INDEX('fba_libretro 0.2.97.39'!$G$2:$G$4375,$A536)))))))&gt;2,INDEX('fba_libretro 0.2.97.39'!$A$2:$A$4375,$A536),"")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IF(SUMPRODUCT(--ISNUMBER(SEARCH($I$6:$M$6,INDEX('fba_libretro 0.2.97.39'!$C$2:$E$4375,$A$9:$A$4382,$J$1))))+IF($N$6=FALSE,TRUE,SUMPRODUCT(--ISNUMBER(SEARCH($N$6,ISBLANK(INDEX('fba_libretro 0.2.97.39'!$F$2:$F$4375,$A537))))))+IF($B$3=$A$4,TRUE,IF($B$3=$B$4,TRUE,IF(AND($B$3=$C$4,INDEX('fba_libretro 0.2.97.39'!$G$2:$G$4375,$A537)&lt;&gt;"neogeo"),TRUE,SUMPRODUCT(--ISNUMBER(SEARCH($O$6,INDEX('fba_libretro 0.2.97.39'!$G$2:$G$4375,$A537)))))))&gt;2,INDEX('fba_libretro 0.2.97.39'!$A$2:$A$4375,$A537),"")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IF(SUMPRODUCT(--ISNUMBER(SEARCH($I$6:$M$6,INDEX('fba_libretro 0.2.97.39'!$C$2:$E$4375,$A$9:$A$4382,$J$1))))+IF($N$6=FALSE,TRUE,SUMPRODUCT(--ISNUMBER(SEARCH($N$6,ISBLANK(INDEX('fba_libretro 0.2.97.39'!$F$2:$F$4375,$A538))))))+IF($B$3=$A$4,TRUE,IF($B$3=$B$4,TRUE,IF(AND($B$3=$C$4,INDEX('fba_libretro 0.2.97.39'!$G$2:$G$4375,$A538)&lt;&gt;"neogeo"),TRUE,SUMPRODUCT(--ISNUMBER(SEARCH($O$6,INDEX('fba_libretro 0.2.97.39'!$G$2:$G$4375,$A538)))))))&gt;2,INDEX('fba_libretro 0.2.97.39'!$A$2:$A$4375,$A538),"")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IF(SUMPRODUCT(--ISNUMBER(SEARCH($I$6:$M$6,INDEX('fba_libretro 0.2.97.39'!$C$2:$E$4375,$A$9:$A$4382,$J$1))))+IF($N$6=FALSE,TRUE,SUMPRODUCT(--ISNUMBER(SEARCH($N$6,ISBLANK(INDEX('fba_libretro 0.2.97.39'!$F$2:$F$4375,$A539))))))+IF($B$3=$A$4,TRUE,IF($B$3=$B$4,TRUE,IF(AND($B$3=$C$4,INDEX('fba_libretro 0.2.97.39'!$G$2:$G$4375,$A539)&lt;&gt;"neogeo"),TRUE,SUMPRODUCT(--ISNUMBER(SEARCH($O$6,INDEX('fba_libretro 0.2.97.39'!$G$2:$G$4375,$A539)))))))&gt;2,INDEX('fba_libretro 0.2.97.39'!$A$2:$A$4375,$A539),"")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IF(SUMPRODUCT(--ISNUMBER(SEARCH($I$6:$M$6,INDEX('fba_libretro 0.2.97.39'!$C$2:$E$4375,$A$9:$A$4382,$J$1))))+IF($N$6=FALSE,TRUE,SUMPRODUCT(--ISNUMBER(SEARCH($N$6,ISBLANK(INDEX('fba_libretro 0.2.97.39'!$F$2:$F$4375,$A540))))))+IF($B$3=$A$4,TRUE,IF($B$3=$B$4,TRUE,IF(AND($B$3=$C$4,INDEX('fba_libretro 0.2.97.39'!$G$2:$G$4375,$A540)&lt;&gt;"neogeo"),TRUE,SUMPRODUCT(--ISNUMBER(SEARCH($O$6,INDEX('fba_libretro 0.2.97.39'!$G$2:$G$4375,$A540)))))))&gt;2,INDEX('fba_libretro 0.2.97.39'!$A$2:$A$4375,$A540),"")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IF(SUMPRODUCT(--ISNUMBER(SEARCH($I$6:$M$6,INDEX('fba_libretro 0.2.97.39'!$C$2:$E$4375,$A$9:$A$4382,$J$1))))+IF($N$6=FALSE,TRUE,SUMPRODUCT(--ISNUMBER(SEARCH($N$6,ISBLANK(INDEX('fba_libretro 0.2.97.39'!$F$2:$F$4375,$A541))))))+IF($B$3=$A$4,TRUE,IF($B$3=$B$4,TRUE,IF(AND($B$3=$C$4,INDEX('fba_libretro 0.2.97.39'!$G$2:$G$4375,$A541)&lt;&gt;"neogeo"),TRUE,SUMPRODUCT(--ISNUMBER(SEARCH($O$6,INDEX('fba_libretro 0.2.97.39'!$G$2:$G$4375,$A541)))))))&gt;2,INDEX('fba_libretro 0.2.97.39'!$A$2:$A$4375,$A541),"")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IF(SUMPRODUCT(--ISNUMBER(SEARCH($I$6:$M$6,INDEX('fba_libretro 0.2.97.39'!$C$2:$E$4375,$A$9:$A$4382,$J$1))))+IF($N$6=FALSE,TRUE,SUMPRODUCT(--ISNUMBER(SEARCH($N$6,ISBLANK(INDEX('fba_libretro 0.2.97.39'!$F$2:$F$4375,$A542))))))+IF($B$3=$A$4,TRUE,IF($B$3=$B$4,TRUE,IF(AND($B$3=$C$4,INDEX('fba_libretro 0.2.97.39'!$G$2:$G$4375,$A542)&lt;&gt;"neogeo"),TRUE,SUMPRODUCT(--ISNUMBER(SEARCH($O$6,INDEX('fba_libretro 0.2.97.39'!$G$2:$G$4375,$A542)))))))&gt;2,INDEX('fba_libretro 0.2.97.39'!$A$2:$A$4375,$A542),"")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IF(SUMPRODUCT(--ISNUMBER(SEARCH($I$6:$M$6,INDEX('fba_libretro 0.2.97.39'!$C$2:$E$4375,$A$9:$A$4382,$J$1))))+IF($N$6=FALSE,TRUE,SUMPRODUCT(--ISNUMBER(SEARCH($N$6,ISBLANK(INDEX('fba_libretro 0.2.97.39'!$F$2:$F$4375,$A543))))))+IF($B$3=$A$4,TRUE,IF($B$3=$B$4,TRUE,IF(AND($B$3=$C$4,INDEX('fba_libretro 0.2.97.39'!$G$2:$G$4375,$A543)&lt;&gt;"neogeo"),TRUE,SUMPRODUCT(--ISNUMBER(SEARCH($O$6,INDEX('fba_libretro 0.2.97.39'!$G$2:$G$4375,$A543)))))))&gt;2,INDEX('fba_libretro 0.2.97.39'!$A$2:$A$4375,$A543),"")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IF(SUMPRODUCT(--ISNUMBER(SEARCH($I$6:$M$6,INDEX('fba_libretro 0.2.97.39'!$C$2:$E$4375,$A$9:$A$4382,$J$1))))+IF($N$6=FALSE,TRUE,SUMPRODUCT(--ISNUMBER(SEARCH($N$6,ISBLANK(INDEX('fba_libretro 0.2.97.39'!$F$2:$F$4375,$A544))))))+IF($B$3=$A$4,TRUE,IF($B$3=$B$4,TRUE,IF(AND($B$3=$C$4,INDEX('fba_libretro 0.2.97.39'!$G$2:$G$4375,$A544)&lt;&gt;"neogeo"),TRUE,SUMPRODUCT(--ISNUMBER(SEARCH($O$6,INDEX('fba_libretro 0.2.97.39'!$G$2:$G$4375,$A544)))))))&gt;2,INDEX('fba_libretro 0.2.97.39'!$A$2:$A$4375,$A544),"")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IF(SUMPRODUCT(--ISNUMBER(SEARCH($I$6:$M$6,INDEX('fba_libretro 0.2.97.39'!$C$2:$E$4375,$A$9:$A$4382,$J$1))))+IF($N$6=FALSE,TRUE,SUMPRODUCT(--ISNUMBER(SEARCH($N$6,ISBLANK(INDEX('fba_libretro 0.2.97.39'!$F$2:$F$4375,$A545))))))+IF($B$3=$A$4,TRUE,IF($B$3=$B$4,TRUE,IF(AND($B$3=$C$4,INDEX('fba_libretro 0.2.97.39'!$G$2:$G$4375,$A545)&lt;&gt;"neogeo"),TRUE,SUMPRODUCT(--ISNUMBER(SEARCH($O$6,INDEX('fba_libretro 0.2.97.39'!$G$2:$G$4375,$A545)))))))&gt;2,INDEX('fba_libretro 0.2.97.39'!$A$2:$A$4375,$A545),"")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IF(SUMPRODUCT(--ISNUMBER(SEARCH($I$6:$M$6,INDEX('fba_libretro 0.2.97.39'!$C$2:$E$4375,$A$9:$A$4382,$J$1))))+IF($N$6=FALSE,TRUE,SUMPRODUCT(--ISNUMBER(SEARCH($N$6,ISBLANK(INDEX('fba_libretro 0.2.97.39'!$F$2:$F$4375,$A546))))))+IF($B$3=$A$4,TRUE,IF($B$3=$B$4,TRUE,IF(AND($B$3=$C$4,INDEX('fba_libretro 0.2.97.39'!$G$2:$G$4375,$A546)&lt;&gt;"neogeo"),TRUE,SUMPRODUCT(--ISNUMBER(SEARCH($O$6,INDEX('fba_libretro 0.2.97.39'!$G$2:$G$4375,$A546)))))))&gt;2,INDEX('fba_libretro 0.2.97.39'!$A$2:$A$4375,$A546),"")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IF(SUMPRODUCT(--ISNUMBER(SEARCH($I$6:$M$6,INDEX('fba_libretro 0.2.97.39'!$C$2:$E$4375,$A$9:$A$4382,$J$1))))+IF($N$6=FALSE,TRUE,SUMPRODUCT(--ISNUMBER(SEARCH($N$6,ISBLANK(INDEX('fba_libretro 0.2.97.39'!$F$2:$F$4375,$A547))))))+IF($B$3=$A$4,TRUE,IF($B$3=$B$4,TRUE,IF(AND($B$3=$C$4,INDEX('fba_libretro 0.2.97.39'!$G$2:$G$4375,$A547)&lt;&gt;"neogeo"),TRUE,SUMPRODUCT(--ISNUMBER(SEARCH($O$6,INDEX('fba_libretro 0.2.97.39'!$G$2:$G$4375,$A547)))))))&gt;2,INDEX('fba_libretro 0.2.97.39'!$A$2:$A$4375,$A547),"")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IF(SUMPRODUCT(--ISNUMBER(SEARCH($I$6:$M$6,INDEX('fba_libretro 0.2.97.39'!$C$2:$E$4375,$A$9:$A$4382,$J$1))))+IF($N$6=FALSE,TRUE,SUMPRODUCT(--ISNUMBER(SEARCH($N$6,ISBLANK(INDEX('fba_libretro 0.2.97.39'!$F$2:$F$4375,$A548))))))+IF($B$3=$A$4,TRUE,IF($B$3=$B$4,TRUE,IF(AND($B$3=$C$4,INDEX('fba_libretro 0.2.97.39'!$G$2:$G$4375,$A548)&lt;&gt;"neogeo"),TRUE,SUMPRODUCT(--ISNUMBER(SEARCH($O$6,INDEX('fba_libretro 0.2.97.39'!$G$2:$G$4375,$A548)))))))&gt;2,INDEX('fba_libretro 0.2.97.39'!$A$2:$A$4375,$A548),"")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IF(SUMPRODUCT(--ISNUMBER(SEARCH($I$6:$M$6,INDEX('fba_libretro 0.2.97.39'!$C$2:$E$4375,$A$9:$A$4382,$J$1))))+IF($N$6=FALSE,TRUE,SUMPRODUCT(--ISNUMBER(SEARCH($N$6,ISBLANK(INDEX('fba_libretro 0.2.97.39'!$F$2:$F$4375,$A549))))))+IF($B$3=$A$4,TRUE,IF($B$3=$B$4,TRUE,IF(AND($B$3=$C$4,INDEX('fba_libretro 0.2.97.39'!$G$2:$G$4375,$A549)&lt;&gt;"neogeo"),TRUE,SUMPRODUCT(--ISNUMBER(SEARCH($O$6,INDEX('fba_libretro 0.2.97.39'!$G$2:$G$4375,$A549)))))))&gt;2,INDEX('fba_libretro 0.2.97.39'!$A$2:$A$4375,$A549),"")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IF(SUMPRODUCT(--ISNUMBER(SEARCH($I$6:$M$6,INDEX('fba_libretro 0.2.97.39'!$C$2:$E$4375,$A$9:$A$4382,$J$1))))+IF($N$6=FALSE,TRUE,SUMPRODUCT(--ISNUMBER(SEARCH($N$6,ISBLANK(INDEX('fba_libretro 0.2.97.39'!$F$2:$F$4375,$A550))))))+IF($B$3=$A$4,TRUE,IF($B$3=$B$4,TRUE,IF(AND($B$3=$C$4,INDEX('fba_libretro 0.2.97.39'!$G$2:$G$4375,$A550)&lt;&gt;"neogeo"),TRUE,SUMPRODUCT(--ISNUMBER(SEARCH($O$6,INDEX('fba_libretro 0.2.97.39'!$G$2:$G$4375,$A550)))))))&gt;2,INDEX('fba_libretro 0.2.97.39'!$A$2:$A$4375,$A550),"")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IF(SUMPRODUCT(--ISNUMBER(SEARCH($I$6:$M$6,INDEX('fba_libretro 0.2.97.39'!$C$2:$E$4375,$A$9:$A$4382,$J$1))))+IF($N$6=FALSE,TRUE,SUMPRODUCT(--ISNUMBER(SEARCH($N$6,ISBLANK(INDEX('fba_libretro 0.2.97.39'!$F$2:$F$4375,$A551))))))+IF($B$3=$A$4,TRUE,IF($B$3=$B$4,TRUE,IF(AND($B$3=$C$4,INDEX('fba_libretro 0.2.97.39'!$G$2:$G$4375,$A551)&lt;&gt;"neogeo"),TRUE,SUMPRODUCT(--ISNUMBER(SEARCH($O$6,INDEX('fba_libretro 0.2.97.39'!$G$2:$G$4375,$A551)))))))&gt;2,INDEX('fba_libretro 0.2.97.39'!$A$2:$A$4375,$A551),"")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IF(SUMPRODUCT(--ISNUMBER(SEARCH($I$6:$M$6,INDEX('fba_libretro 0.2.97.39'!$C$2:$E$4375,$A$9:$A$4382,$J$1))))+IF($N$6=FALSE,TRUE,SUMPRODUCT(--ISNUMBER(SEARCH($N$6,ISBLANK(INDEX('fba_libretro 0.2.97.39'!$F$2:$F$4375,$A552))))))+IF($B$3=$A$4,TRUE,IF($B$3=$B$4,TRUE,IF(AND($B$3=$C$4,INDEX('fba_libretro 0.2.97.39'!$G$2:$G$4375,$A552)&lt;&gt;"neogeo"),TRUE,SUMPRODUCT(--ISNUMBER(SEARCH($O$6,INDEX('fba_libretro 0.2.97.39'!$G$2:$G$4375,$A552)))))))&gt;2,INDEX('fba_libretro 0.2.97.39'!$A$2:$A$4375,$A552),"")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IF(SUMPRODUCT(--ISNUMBER(SEARCH($I$6:$M$6,INDEX('fba_libretro 0.2.97.39'!$C$2:$E$4375,$A$9:$A$4382,$J$1))))+IF($N$6=FALSE,TRUE,SUMPRODUCT(--ISNUMBER(SEARCH($N$6,ISBLANK(INDEX('fba_libretro 0.2.97.39'!$F$2:$F$4375,$A553))))))+IF($B$3=$A$4,TRUE,IF($B$3=$B$4,TRUE,IF(AND($B$3=$C$4,INDEX('fba_libretro 0.2.97.39'!$G$2:$G$4375,$A553)&lt;&gt;"neogeo"),TRUE,SUMPRODUCT(--ISNUMBER(SEARCH($O$6,INDEX('fba_libretro 0.2.97.39'!$G$2:$G$4375,$A553)))))))&gt;2,INDEX('fba_libretro 0.2.97.39'!$A$2:$A$4375,$A553),"")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IF(SUMPRODUCT(--ISNUMBER(SEARCH($I$6:$M$6,INDEX('fba_libretro 0.2.97.39'!$C$2:$E$4375,$A$9:$A$4382,$J$1))))+IF($N$6=FALSE,TRUE,SUMPRODUCT(--ISNUMBER(SEARCH($N$6,ISBLANK(INDEX('fba_libretro 0.2.97.39'!$F$2:$F$4375,$A554))))))+IF($B$3=$A$4,TRUE,IF($B$3=$B$4,TRUE,IF(AND($B$3=$C$4,INDEX('fba_libretro 0.2.97.39'!$G$2:$G$4375,$A554)&lt;&gt;"neogeo"),TRUE,SUMPRODUCT(--ISNUMBER(SEARCH($O$6,INDEX('fba_libretro 0.2.97.39'!$G$2:$G$4375,$A554)))))))&gt;2,INDEX('fba_libretro 0.2.97.39'!$A$2:$A$4375,$A554),"")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IF(SUMPRODUCT(--ISNUMBER(SEARCH($I$6:$M$6,INDEX('fba_libretro 0.2.97.39'!$C$2:$E$4375,$A$9:$A$4382,$J$1))))+IF($N$6=FALSE,TRUE,SUMPRODUCT(--ISNUMBER(SEARCH($N$6,ISBLANK(INDEX('fba_libretro 0.2.97.39'!$F$2:$F$4375,$A555))))))+IF($B$3=$A$4,TRUE,IF($B$3=$B$4,TRUE,IF(AND($B$3=$C$4,INDEX('fba_libretro 0.2.97.39'!$G$2:$G$4375,$A555)&lt;&gt;"neogeo"),TRUE,SUMPRODUCT(--ISNUMBER(SEARCH($O$6,INDEX('fba_libretro 0.2.97.39'!$G$2:$G$4375,$A555)))))))&gt;2,INDEX('fba_libretro 0.2.97.39'!$A$2:$A$4375,$A555),"")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IF(SUMPRODUCT(--ISNUMBER(SEARCH($I$6:$M$6,INDEX('fba_libretro 0.2.97.39'!$C$2:$E$4375,$A$9:$A$4382,$J$1))))+IF($N$6=FALSE,TRUE,SUMPRODUCT(--ISNUMBER(SEARCH($N$6,ISBLANK(INDEX('fba_libretro 0.2.97.39'!$F$2:$F$4375,$A556))))))+IF($B$3=$A$4,TRUE,IF($B$3=$B$4,TRUE,IF(AND($B$3=$C$4,INDEX('fba_libretro 0.2.97.39'!$G$2:$G$4375,$A556)&lt;&gt;"neogeo"),TRUE,SUMPRODUCT(--ISNUMBER(SEARCH($O$6,INDEX('fba_libretro 0.2.97.39'!$G$2:$G$4375,$A556)))))))&gt;2,INDEX('fba_libretro 0.2.97.39'!$A$2:$A$4375,$A556),"")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IF(SUMPRODUCT(--ISNUMBER(SEARCH($I$6:$M$6,INDEX('fba_libretro 0.2.97.39'!$C$2:$E$4375,$A$9:$A$4382,$J$1))))+IF($N$6=FALSE,TRUE,SUMPRODUCT(--ISNUMBER(SEARCH($N$6,ISBLANK(INDEX('fba_libretro 0.2.97.39'!$F$2:$F$4375,$A557))))))+IF($B$3=$A$4,TRUE,IF($B$3=$B$4,TRUE,IF(AND($B$3=$C$4,INDEX('fba_libretro 0.2.97.39'!$G$2:$G$4375,$A557)&lt;&gt;"neogeo"),TRUE,SUMPRODUCT(--ISNUMBER(SEARCH($O$6,INDEX('fba_libretro 0.2.97.39'!$G$2:$G$4375,$A557)))))))&gt;2,INDEX('fba_libretro 0.2.97.39'!$A$2:$A$4375,$A557),"")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IF(SUMPRODUCT(--ISNUMBER(SEARCH($I$6:$M$6,INDEX('fba_libretro 0.2.97.39'!$C$2:$E$4375,$A$9:$A$4382,$J$1))))+IF($N$6=FALSE,TRUE,SUMPRODUCT(--ISNUMBER(SEARCH($N$6,ISBLANK(INDEX('fba_libretro 0.2.97.39'!$F$2:$F$4375,$A558))))))+IF($B$3=$A$4,TRUE,IF($B$3=$B$4,TRUE,IF(AND($B$3=$C$4,INDEX('fba_libretro 0.2.97.39'!$G$2:$G$4375,$A558)&lt;&gt;"neogeo"),TRUE,SUMPRODUCT(--ISNUMBER(SEARCH($O$6,INDEX('fba_libretro 0.2.97.39'!$G$2:$G$4375,$A558)))))))&gt;2,INDEX('fba_libretro 0.2.97.39'!$A$2:$A$4375,$A558),"")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IF(SUMPRODUCT(--ISNUMBER(SEARCH($I$6:$M$6,INDEX('fba_libretro 0.2.97.39'!$C$2:$E$4375,$A$9:$A$4382,$J$1))))+IF($N$6=FALSE,TRUE,SUMPRODUCT(--ISNUMBER(SEARCH($N$6,ISBLANK(INDEX('fba_libretro 0.2.97.39'!$F$2:$F$4375,$A559))))))+IF($B$3=$A$4,TRUE,IF($B$3=$B$4,TRUE,IF(AND($B$3=$C$4,INDEX('fba_libretro 0.2.97.39'!$G$2:$G$4375,$A559)&lt;&gt;"neogeo"),TRUE,SUMPRODUCT(--ISNUMBER(SEARCH($O$6,INDEX('fba_libretro 0.2.97.39'!$G$2:$G$4375,$A559)))))))&gt;2,INDEX('fba_libretro 0.2.97.39'!$A$2:$A$4375,$A559),"")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IF(SUMPRODUCT(--ISNUMBER(SEARCH($I$6:$M$6,INDEX('fba_libretro 0.2.97.39'!$C$2:$E$4375,$A$9:$A$4382,$J$1))))+IF($N$6=FALSE,TRUE,SUMPRODUCT(--ISNUMBER(SEARCH($N$6,ISBLANK(INDEX('fba_libretro 0.2.97.39'!$F$2:$F$4375,$A560))))))+IF($B$3=$A$4,TRUE,IF($B$3=$B$4,TRUE,IF(AND($B$3=$C$4,INDEX('fba_libretro 0.2.97.39'!$G$2:$G$4375,$A560)&lt;&gt;"neogeo"),TRUE,SUMPRODUCT(--ISNUMBER(SEARCH($O$6,INDEX('fba_libretro 0.2.97.39'!$G$2:$G$4375,$A560)))))))&gt;2,INDEX('fba_libretro 0.2.97.39'!$A$2:$A$4375,$A560),"")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IF(SUMPRODUCT(--ISNUMBER(SEARCH($I$6:$M$6,INDEX('fba_libretro 0.2.97.39'!$C$2:$E$4375,$A$9:$A$4382,$J$1))))+IF($N$6=FALSE,TRUE,SUMPRODUCT(--ISNUMBER(SEARCH($N$6,ISBLANK(INDEX('fba_libretro 0.2.97.39'!$F$2:$F$4375,$A561))))))+IF($B$3=$A$4,TRUE,IF($B$3=$B$4,TRUE,IF(AND($B$3=$C$4,INDEX('fba_libretro 0.2.97.39'!$G$2:$G$4375,$A561)&lt;&gt;"neogeo"),TRUE,SUMPRODUCT(--ISNUMBER(SEARCH($O$6,INDEX('fba_libretro 0.2.97.39'!$G$2:$G$4375,$A561)))))))&gt;2,INDEX('fba_libretro 0.2.97.39'!$A$2:$A$4375,$A561),"")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IF(SUMPRODUCT(--ISNUMBER(SEARCH($I$6:$M$6,INDEX('fba_libretro 0.2.97.39'!$C$2:$E$4375,$A$9:$A$4382,$J$1))))+IF($N$6=FALSE,TRUE,SUMPRODUCT(--ISNUMBER(SEARCH($N$6,ISBLANK(INDEX('fba_libretro 0.2.97.39'!$F$2:$F$4375,$A562))))))+IF($B$3=$A$4,TRUE,IF($B$3=$B$4,TRUE,IF(AND($B$3=$C$4,INDEX('fba_libretro 0.2.97.39'!$G$2:$G$4375,$A562)&lt;&gt;"neogeo"),TRUE,SUMPRODUCT(--ISNUMBER(SEARCH($O$6,INDEX('fba_libretro 0.2.97.39'!$G$2:$G$4375,$A562)))))))&gt;2,INDEX('fba_libretro 0.2.97.39'!$A$2:$A$4375,$A562),"")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IF(SUMPRODUCT(--ISNUMBER(SEARCH($I$6:$M$6,INDEX('fba_libretro 0.2.97.39'!$C$2:$E$4375,$A$9:$A$4382,$J$1))))+IF($N$6=FALSE,TRUE,SUMPRODUCT(--ISNUMBER(SEARCH($N$6,ISBLANK(INDEX('fba_libretro 0.2.97.39'!$F$2:$F$4375,$A563))))))+IF($B$3=$A$4,TRUE,IF($B$3=$B$4,TRUE,IF(AND($B$3=$C$4,INDEX('fba_libretro 0.2.97.39'!$G$2:$G$4375,$A563)&lt;&gt;"neogeo"),TRUE,SUMPRODUCT(--ISNUMBER(SEARCH($O$6,INDEX('fba_libretro 0.2.97.39'!$G$2:$G$4375,$A563)))))))&gt;2,INDEX('fba_libretro 0.2.97.39'!$A$2:$A$4375,$A563),"")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IF(SUMPRODUCT(--ISNUMBER(SEARCH($I$6:$M$6,INDEX('fba_libretro 0.2.97.39'!$C$2:$E$4375,$A$9:$A$4382,$J$1))))+IF($N$6=FALSE,TRUE,SUMPRODUCT(--ISNUMBER(SEARCH($N$6,ISBLANK(INDEX('fba_libretro 0.2.97.39'!$F$2:$F$4375,$A564))))))+IF($B$3=$A$4,TRUE,IF($B$3=$B$4,TRUE,IF(AND($B$3=$C$4,INDEX('fba_libretro 0.2.97.39'!$G$2:$G$4375,$A564)&lt;&gt;"neogeo"),TRUE,SUMPRODUCT(--ISNUMBER(SEARCH($O$6,INDEX('fba_libretro 0.2.97.39'!$G$2:$G$4375,$A564)))))))&gt;2,INDEX('fba_libretro 0.2.97.39'!$A$2:$A$4375,$A564),"")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IF(SUMPRODUCT(--ISNUMBER(SEARCH($I$6:$M$6,INDEX('fba_libretro 0.2.97.39'!$C$2:$E$4375,$A$9:$A$4382,$J$1))))+IF($N$6=FALSE,TRUE,SUMPRODUCT(--ISNUMBER(SEARCH($N$6,ISBLANK(INDEX('fba_libretro 0.2.97.39'!$F$2:$F$4375,$A565))))))+IF($B$3=$A$4,TRUE,IF($B$3=$B$4,TRUE,IF(AND($B$3=$C$4,INDEX('fba_libretro 0.2.97.39'!$G$2:$G$4375,$A565)&lt;&gt;"neogeo"),TRUE,SUMPRODUCT(--ISNUMBER(SEARCH($O$6,INDEX('fba_libretro 0.2.97.39'!$G$2:$G$4375,$A565)))))))&gt;2,INDEX('fba_libretro 0.2.97.39'!$A$2:$A$4375,$A565),"")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IF(SUMPRODUCT(--ISNUMBER(SEARCH($I$6:$M$6,INDEX('fba_libretro 0.2.97.39'!$C$2:$E$4375,$A$9:$A$4382,$J$1))))+IF($N$6=FALSE,TRUE,SUMPRODUCT(--ISNUMBER(SEARCH($N$6,ISBLANK(INDEX('fba_libretro 0.2.97.39'!$F$2:$F$4375,$A566))))))+IF($B$3=$A$4,TRUE,IF($B$3=$B$4,TRUE,IF(AND($B$3=$C$4,INDEX('fba_libretro 0.2.97.39'!$G$2:$G$4375,$A566)&lt;&gt;"neogeo"),TRUE,SUMPRODUCT(--ISNUMBER(SEARCH($O$6,INDEX('fba_libretro 0.2.97.39'!$G$2:$G$4375,$A566)))))))&gt;2,INDEX('fba_libretro 0.2.97.39'!$A$2:$A$4375,$A566),"")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IF(SUMPRODUCT(--ISNUMBER(SEARCH($I$6:$M$6,INDEX('fba_libretro 0.2.97.39'!$C$2:$E$4375,$A$9:$A$4382,$J$1))))+IF($N$6=FALSE,TRUE,SUMPRODUCT(--ISNUMBER(SEARCH($N$6,ISBLANK(INDEX('fba_libretro 0.2.97.39'!$F$2:$F$4375,$A567))))))+IF($B$3=$A$4,TRUE,IF($B$3=$B$4,TRUE,IF(AND($B$3=$C$4,INDEX('fba_libretro 0.2.97.39'!$G$2:$G$4375,$A567)&lt;&gt;"neogeo"),TRUE,SUMPRODUCT(--ISNUMBER(SEARCH($O$6,INDEX('fba_libretro 0.2.97.39'!$G$2:$G$4375,$A567)))))))&gt;2,INDEX('fba_libretro 0.2.97.39'!$A$2:$A$4375,$A567),"")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IF(SUMPRODUCT(--ISNUMBER(SEARCH($I$6:$M$6,INDEX('fba_libretro 0.2.97.39'!$C$2:$E$4375,$A$9:$A$4382,$J$1))))+IF($N$6=FALSE,TRUE,SUMPRODUCT(--ISNUMBER(SEARCH($N$6,ISBLANK(INDEX('fba_libretro 0.2.97.39'!$F$2:$F$4375,$A568))))))+IF($B$3=$A$4,TRUE,IF($B$3=$B$4,TRUE,IF(AND($B$3=$C$4,INDEX('fba_libretro 0.2.97.39'!$G$2:$G$4375,$A568)&lt;&gt;"neogeo"),TRUE,SUMPRODUCT(--ISNUMBER(SEARCH($O$6,INDEX('fba_libretro 0.2.97.39'!$G$2:$G$4375,$A568)))))))&gt;2,INDEX('fba_libretro 0.2.97.39'!$A$2:$A$4375,$A568),"")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IF(SUMPRODUCT(--ISNUMBER(SEARCH($I$6:$M$6,INDEX('fba_libretro 0.2.97.39'!$C$2:$E$4375,$A$9:$A$4382,$J$1))))+IF($N$6=FALSE,TRUE,SUMPRODUCT(--ISNUMBER(SEARCH($N$6,ISBLANK(INDEX('fba_libretro 0.2.97.39'!$F$2:$F$4375,$A569))))))+IF($B$3=$A$4,TRUE,IF($B$3=$B$4,TRUE,IF(AND($B$3=$C$4,INDEX('fba_libretro 0.2.97.39'!$G$2:$G$4375,$A569)&lt;&gt;"neogeo"),TRUE,SUMPRODUCT(--ISNUMBER(SEARCH($O$6,INDEX('fba_libretro 0.2.97.39'!$G$2:$G$4375,$A569)))))))&gt;2,INDEX('fba_libretro 0.2.97.39'!$A$2:$A$4375,$A569),"")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IF(SUMPRODUCT(--ISNUMBER(SEARCH($I$6:$M$6,INDEX('fba_libretro 0.2.97.39'!$C$2:$E$4375,$A$9:$A$4382,$J$1))))+IF($N$6=FALSE,TRUE,SUMPRODUCT(--ISNUMBER(SEARCH($N$6,ISBLANK(INDEX('fba_libretro 0.2.97.39'!$F$2:$F$4375,$A570))))))+IF($B$3=$A$4,TRUE,IF($B$3=$B$4,TRUE,IF(AND($B$3=$C$4,INDEX('fba_libretro 0.2.97.39'!$G$2:$G$4375,$A570)&lt;&gt;"neogeo"),TRUE,SUMPRODUCT(--ISNUMBER(SEARCH($O$6,INDEX('fba_libretro 0.2.97.39'!$G$2:$G$4375,$A570)))))))&gt;2,INDEX('fba_libretro 0.2.97.39'!$A$2:$A$4375,$A570),"")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IF(SUMPRODUCT(--ISNUMBER(SEARCH($I$6:$M$6,INDEX('fba_libretro 0.2.97.39'!$C$2:$E$4375,$A$9:$A$4382,$J$1))))+IF($N$6=FALSE,TRUE,SUMPRODUCT(--ISNUMBER(SEARCH($N$6,ISBLANK(INDEX('fba_libretro 0.2.97.39'!$F$2:$F$4375,$A571))))))+IF($B$3=$A$4,TRUE,IF($B$3=$B$4,TRUE,IF(AND($B$3=$C$4,INDEX('fba_libretro 0.2.97.39'!$G$2:$G$4375,$A571)&lt;&gt;"neogeo"),TRUE,SUMPRODUCT(--ISNUMBER(SEARCH($O$6,INDEX('fba_libretro 0.2.97.39'!$G$2:$G$4375,$A571)))))))&gt;2,INDEX('fba_libretro 0.2.97.39'!$A$2:$A$4375,$A571),"")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IF(SUMPRODUCT(--ISNUMBER(SEARCH($I$6:$M$6,INDEX('fba_libretro 0.2.97.39'!$C$2:$E$4375,$A$9:$A$4382,$J$1))))+IF($N$6=FALSE,TRUE,SUMPRODUCT(--ISNUMBER(SEARCH($N$6,ISBLANK(INDEX('fba_libretro 0.2.97.39'!$F$2:$F$4375,$A572))))))+IF($B$3=$A$4,TRUE,IF($B$3=$B$4,TRUE,IF(AND($B$3=$C$4,INDEX('fba_libretro 0.2.97.39'!$G$2:$G$4375,$A572)&lt;&gt;"neogeo"),TRUE,SUMPRODUCT(--ISNUMBER(SEARCH($O$6,INDEX('fba_libretro 0.2.97.39'!$G$2:$G$4375,$A572)))))))&gt;2,INDEX('fba_libretro 0.2.97.39'!$A$2:$A$4375,$A572),"")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IF(SUMPRODUCT(--ISNUMBER(SEARCH($I$6:$M$6,INDEX('fba_libretro 0.2.97.39'!$C$2:$E$4375,$A$9:$A$4382,$J$1))))+IF($N$6=FALSE,TRUE,SUMPRODUCT(--ISNUMBER(SEARCH($N$6,ISBLANK(INDEX('fba_libretro 0.2.97.39'!$F$2:$F$4375,$A573))))))+IF($B$3=$A$4,TRUE,IF($B$3=$B$4,TRUE,IF(AND($B$3=$C$4,INDEX('fba_libretro 0.2.97.39'!$G$2:$G$4375,$A573)&lt;&gt;"neogeo"),TRUE,SUMPRODUCT(--ISNUMBER(SEARCH($O$6,INDEX('fba_libretro 0.2.97.39'!$G$2:$G$4375,$A573)))))))&gt;2,INDEX('fba_libretro 0.2.97.39'!$A$2:$A$4375,$A573),"")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IF(SUMPRODUCT(--ISNUMBER(SEARCH($I$6:$M$6,INDEX('fba_libretro 0.2.97.39'!$C$2:$E$4375,$A$9:$A$4382,$J$1))))+IF($N$6=FALSE,TRUE,SUMPRODUCT(--ISNUMBER(SEARCH($N$6,ISBLANK(INDEX('fba_libretro 0.2.97.39'!$F$2:$F$4375,$A574))))))+IF($B$3=$A$4,TRUE,IF($B$3=$B$4,TRUE,IF(AND($B$3=$C$4,INDEX('fba_libretro 0.2.97.39'!$G$2:$G$4375,$A574)&lt;&gt;"neogeo"),TRUE,SUMPRODUCT(--ISNUMBER(SEARCH($O$6,INDEX('fba_libretro 0.2.97.39'!$G$2:$G$4375,$A574)))))))&gt;2,INDEX('fba_libretro 0.2.97.39'!$A$2:$A$4375,$A574),"")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IF(SUMPRODUCT(--ISNUMBER(SEARCH($I$6:$M$6,INDEX('fba_libretro 0.2.97.39'!$C$2:$E$4375,$A$9:$A$4382,$J$1))))+IF($N$6=FALSE,TRUE,SUMPRODUCT(--ISNUMBER(SEARCH($N$6,ISBLANK(INDEX('fba_libretro 0.2.97.39'!$F$2:$F$4375,$A575))))))+IF($B$3=$A$4,TRUE,IF($B$3=$B$4,TRUE,IF(AND($B$3=$C$4,INDEX('fba_libretro 0.2.97.39'!$G$2:$G$4375,$A575)&lt;&gt;"neogeo"),TRUE,SUMPRODUCT(--ISNUMBER(SEARCH($O$6,INDEX('fba_libretro 0.2.97.39'!$G$2:$G$4375,$A575)))))))&gt;2,INDEX('fba_libretro 0.2.97.39'!$A$2:$A$4375,$A575),"")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IF(SUMPRODUCT(--ISNUMBER(SEARCH($I$6:$M$6,INDEX('fba_libretro 0.2.97.39'!$C$2:$E$4375,$A$9:$A$4382,$J$1))))+IF($N$6=FALSE,TRUE,SUMPRODUCT(--ISNUMBER(SEARCH($N$6,ISBLANK(INDEX('fba_libretro 0.2.97.39'!$F$2:$F$4375,$A576))))))+IF($B$3=$A$4,TRUE,IF($B$3=$B$4,TRUE,IF(AND($B$3=$C$4,INDEX('fba_libretro 0.2.97.39'!$G$2:$G$4375,$A576)&lt;&gt;"neogeo"),TRUE,SUMPRODUCT(--ISNUMBER(SEARCH($O$6,INDEX('fba_libretro 0.2.97.39'!$G$2:$G$4375,$A576)))))))&gt;2,INDEX('fba_libretro 0.2.97.39'!$A$2:$A$4375,$A576),"")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IF(SUMPRODUCT(--ISNUMBER(SEARCH($I$6:$M$6,INDEX('fba_libretro 0.2.97.39'!$C$2:$E$4375,$A$9:$A$4382,$J$1))))+IF($N$6=FALSE,TRUE,SUMPRODUCT(--ISNUMBER(SEARCH($N$6,ISBLANK(INDEX('fba_libretro 0.2.97.39'!$F$2:$F$4375,$A577))))))+IF($B$3=$A$4,TRUE,IF($B$3=$B$4,TRUE,IF(AND($B$3=$C$4,INDEX('fba_libretro 0.2.97.39'!$G$2:$G$4375,$A577)&lt;&gt;"neogeo"),TRUE,SUMPRODUCT(--ISNUMBER(SEARCH($O$6,INDEX('fba_libretro 0.2.97.39'!$G$2:$G$4375,$A577)))))))&gt;2,INDEX('fba_libretro 0.2.97.39'!$A$2:$A$4375,$A577),"")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IF(SUMPRODUCT(--ISNUMBER(SEARCH($I$6:$M$6,INDEX('fba_libretro 0.2.97.39'!$C$2:$E$4375,$A$9:$A$4382,$J$1))))+IF($N$6=FALSE,TRUE,SUMPRODUCT(--ISNUMBER(SEARCH($N$6,ISBLANK(INDEX('fba_libretro 0.2.97.39'!$F$2:$F$4375,$A578))))))+IF($B$3=$A$4,TRUE,IF($B$3=$B$4,TRUE,IF(AND($B$3=$C$4,INDEX('fba_libretro 0.2.97.39'!$G$2:$G$4375,$A578)&lt;&gt;"neogeo"),TRUE,SUMPRODUCT(--ISNUMBER(SEARCH($O$6,INDEX('fba_libretro 0.2.97.39'!$G$2:$G$4375,$A578)))))))&gt;2,INDEX('fba_libretro 0.2.97.39'!$A$2:$A$4375,$A578),"")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IF(SUMPRODUCT(--ISNUMBER(SEARCH($I$6:$M$6,INDEX('fba_libretro 0.2.97.39'!$C$2:$E$4375,$A$9:$A$4382,$J$1))))+IF($N$6=FALSE,TRUE,SUMPRODUCT(--ISNUMBER(SEARCH($N$6,ISBLANK(INDEX('fba_libretro 0.2.97.39'!$F$2:$F$4375,$A579))))))+IF($B$3=$A$4,TRUE,IF($B$3=$B$4,TRUE,IF(AND($B$3=$C$4,INDEX('fba_libretro 0.2.97.39'!$G$2:$G$4375,$A579)&lt;&gt;"neogeo"),TRUE,SUMPRODUCT(--ISNUMBER(SEARCH($O$6,INDEX('fba_libretro 0.2.97.39'!$G$2:$G$4375,$A579)))))))&gt;2,INDEX('fba_libretro 0.2.97.39'!$A$2:$A$4375,$A579),"")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IF(SUMPRODUCT(--ISNUMBER(SEARCH($I$6:$M$6,INDEX('fba_libretro 0.2.97.39'!$C$2:$E$4375,$A$9:$A$4382,$J$1))))+IF($N$6=FALSE,TRUE,SUMPRODUCT(--ISNUMBER(SEARCH($N$6,ISBLANK(INDEX('fba_libretro 0.2.97.39'!$F$2:$F$4375,$A580))))))+IF($B$3=$A$4,TRUE,IF($B$3=$B$4,TRUE,IF(AND($B$3=$C$4,INDEX('fba_libretro 0.2.97.39'!$G$2:$G$4375,$A580)&lt;&gt;"neogeo"),TRUE,SUMPRODUCT(--ISNUMBER(SEARCH($O$6,INDEX('fba_libretro 0.2.97.39'!$G$2:$G$4375,$A580)))))))&gt;2,INDEX('fba_libretro 0.2.97.39'!$A$2:$A$4375,$A580),"")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IF(SUMPRODUCT(--ISNUMBER(SEARCH($I$6:$M$6,INDEX('fba_libretro 0.2.97.39'!$C$2:$E$4375,$A$9:$A$4382,$J$1))))+IF($N$6=FALSE,TRUE,SUMPRODUCT(--ISNUMBER(SEARCH($N$6,ISBLANK(INDEX('fba_libretro 0.2.97.39'!$F$2:$F$4375,$A581))))))+IF($B$3=$A$4,TRUE,IF($B$3=$B$4,TRUE,IF(AND($B$3=$C$4,INDEX('fba_libretro 0.2.97.39'!$G$2:$G$4375,$A581)&lt;&gt;"neogeo"),TRUE,SUMPRODUCT(--ISNUMBER(SEARCH($O$6,INDEX('fba_libretro 0.2.97.39'!$G$2:$G$4375,$A581)))))))&gt;2,INDEX('fba_libretro 0.2.97.39'!$A$2:$A$4375,$A581),"")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IF(SUMPRODUCT(--ISNUMBER(SEARCH($I$6:$M$6,INDEX('fba_libretro 0.2.97.39'!$C$2:$E$4375,$A$9:$A$4382,$J$1))))+IF($N$6=FALSE,TRUE,SUMPRODUCT(--ISNUMBER(SEARCH($N$6,ISBLANK(INDEX('fba_libretro 0.2.97.39'!$F$2:$F$4375,$A582))))))+IF($B$3=$A$4,TRUE,IF($B$3=$B$4,TRUE,IF(AND($B$3=$C$4,INDEX('fba_libretro 0.2.97.39'!$G$2:$G$4375,$A582)&lt;&gt;"neogeo"),TRUE,SUMPRODUCT(--ISNUMBER(SEARCH($O$6,INDEX('fba_libretro 0.2.97.39'!$G$2:$G$4375,$A582)))))))&gt;2,INDEX('fba_libretro 0.2.97.39'!$A$2:$A$4375,$A582),"")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IF(SUMPRODUCT(--ISNUMBER(SEARCH($I$6:$M$6,INDEX('fba_libretro 0.2.97.39'!$C$2:$E$4375,$A$9:$A$4382,$J$1))))+IF($N$6=FALSE,TRUE,SUMPRODUCT(--ISNUMBER(SEARCH($N$6,ISBLANK(INDEX('fba_libretro 0.2.97.39'!$F$2:$F$4375,$A583))))))+IF($B$3=$A$4,TRUE,IF($B$3=$B$4,TRUE,IF(AND($B$3=$C$4,INDEX('fba_libretro 0.2.97.39'!$G$2:$G$4375,$A583)&lt;&gt;"neogeo"),TRUE,SUMPRODUCT(--ISNUMBER(SEARCH($O$6,INDEX('fba_libretro 0.2.97.39'!$G$2:$G$4375,$A583)))))))&gt;2,INDEX('fba_libretro 0.2.97.39'!$A$2:$A$4375,$A583),"")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IF(SUMPRODUCT(--ISNUMBER(SEARCH($I$6:$M$6,INDEX('fba_libretro 0.2.97.39'!$C$2:$E$4375,$A$9:$A$4382,$J$1))))+IF($N$6=FALSE,TRUE,SUMPRODUCT(--ISNUMBER(SEARCH($N$6,ISBLANK(INDEX('fba_libretro 0.2.97.39'!$F$2:$F$4375,$A584))))))+IF($B$3=$A$4,TRUE,IF($B$3=$B$4,TRUE,IF(AND($B$3=$C$4,INDEX('fba_libretro 0.2.97.39'!$G$2:$G$4375,$A584)&lt;&gt;"neogeo"),TRUE,SUMPRODUCT(--ISNUMBER(SEARCH($O$6,INDEX('fba_libretro 0.2.97.39'!$G$2:$G$4375,$A584)))))))&gt;2,INDEX('fba_libretro 0.2.97.39'!$A$2:$A$4375,$A584),"")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IF(SUMPRODUCT(--ISNUMBER(SEARCH($I$6:$M$6,INDEX('fba_libretro 0.2.97.39'!$C$2:$E$4375,$A$9:$A$4382,$J$1))))+IF($N$6=FALSE,TRUE,SUMPRODUCT(--ISNUMBER(SEARCH($N$6,ISBLANK(INDEX('fba_libretro 0.2.97.39'!$F$2:$F$4375,$A585))))))+IF($B$3=$A$4,TRUE,IF($B$3=$B$4,TRUE,IF(AND($B$3=$C$4,INDEX('fba_libretro 0.2.97.39'!$G$2:$G$4375,$A585)&lt;&gt;"neogeo"),TRUE,SUMPRODUCT(--ISNUMBER(SEARCH($O$6,INDEX('fba_libretro 0.2.97.39'!$G$2:$G$4375,$A585)))))))&gt;2,INDEX('fba_libretro 0.2.97.39'!$A$2:$A$4375,$A585),"")</f>
        <v/>
      </c>
      <c r="E585" s="24" t="str">
        <f ca="1">IF(F585&lt;&gt;"",MAX($E$9:$E584)+1,"")</f>
        <v/>
      </c>
      <c r="F585" s="20" t="str">
        <f t="shared" ca="1" si="8"/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IF(SUMPRODUCT(--ISNUMBER(SEARCH($I$6:$M$6,INDEX('fba_libretro 0.2.97.39'!$C$2:$E$4375,$A$9:$A$4382,$J$1))))+IF($N$6=FALSE,TRUE,SUMPRODUCT(--ISNUMBER(SEARCH($N$6,ISBLANK(INDEX('fba_libretro 0.2.97.39'!$F$2:$F$4375,$A586))))))+IF($B$3=$A$4,TRUE,IF($B$3=$B$4,TRUE,IF(AND($B$3=$C$4,INDEX('fba_libretro 0.2.97.39'!$G$2:$G$4375,$A586)&lt;&gt;"neogeo"),TRUE,SUMPRODUCT(--ISNUMBER(SEARCH($O$6,INDEX('fba_libretro 0.2.97.39'!$G$2:$G$4375,$A586)))))))&gt;2,INDEX('fba_libretro 0.2.97.39'!$A$2:$A$4375,$A586),"")</f>
        <v/>
      </c>
      <c r="E586" s="24" t="str">
        <f ca="1">IF(F586&lt;&gt;"",MAX($E$9:$E585)+1,"")</f>
        <v/>
      </c>
      <c r="F586" s="20" t="str">
        <f t="shared" ref="F586:F649" ca="1" si="9">IFERROR(INDEX(OFFSET($C$9,0,0,COUNTA($C:$C),1),MATCH(OFFSET($A$9,0,0,COUNTA($A:$A),1),OFFSET($B$9,0,0,COUNTA($B:$B),1),0))&amp;".zip","")</f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IF(SUMPRODUCT(--ISNUMBER(SEARCH($I$6:$M$6,INDEX('fba_libretro 0.2.97.39'!$C$2:$E$4375,$A$9:$A$4382,$J$1))))+IF($N$6=FALSE,TRUE,SUMPRODUCT(--ISNUMBER(SEARCH($N$6,ISBLANK(INDEX('fba_libretro 0.2.97.39'!$F$2:$F$4375,$A587))))))+IF($B$3=$A$4,TRUE,IF($B$3=$B$4,TRUE,IF(AND($B$3=$C$4,INDEX('fba_libretro 0.2.97.39'!$G$2:$G$4375,$A587)&lt;&gt;"neogeo"),TRUE,SUMPRODUCT(--ISNUMBER(SEARCH($O$6,INDEX('fba_libretro 0.2.97.39'!$G$2:$G$4375,$A587)))))))&gt;2,INDEX('fba_libretro 0.2.97.39'!$A$2:$A$4375,$A587),"")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IF(SUMPRODUCT(--ISNUMBER(SEARCH($I$6:$M$6,INDEX('fba_libretro 0.2.97.39'!$C$2:$E$4375,$A$9:$A$4382,$J$1))))+IF($N$6=FALSE,TRUE,SUMPRODUCT(--ISNUMBER(SEARCH($N$6,ISBLANK(INDEX('fba_libretro 0.2.97.39'!$F$2:$F$4375,$A588))))))+IF($B$3=$A$4,TRUE,IF($B$3=$B$4,TRUE,IF(AND($B$3=$C$4,INDEX('fba_libretro 0.2.97.39'!$G$2:$G$4375,$A588)&lt;&gt;"neogeo"),TRUE,SUMPRODUCT(--ISNUMBER(SEARCH($O$6,INDEX('fba_libretro 0.2.97.39'!$G$2:$G$4375,$A588)))))))&gt;2,INDEX('fba_libretro 0.2.97.39'!$A$2:$A$4375,$A588),"")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IF(SUMPRODUCT(--ISNUMBER(SEARCH($I$6:$M$6,INDEX('fba_libretro 0.2.97.39'!$C$2:$E$4375,$A$9:$A$4382,$J$1))))+IF($N$6=FALSE,TRUE,SUMPRODUCT(--ISNUMBER(SEARCH($N$6,ISBLANK(INDEX('fba_libretro 0.2.97.39'!$F$2:$F$4375,$A589))))))+IF($B$3=$A$4,TRUE,IF($B$3=$B$4,TRUE,IF(AND($B$3=$C$4,INDEX('fba_libretro 0.2.97.39'!$G$2:$G$4375,$A589)&lt;&gt;"neogeo"),TRUE,SUMPRODUCT(--ISNUMBER(SEARCH($O$6,INDEX('fba_libretro 0.2.97.39'!$G$2:$G$4375,$A589)))))))&gt;2,INDEX('fba_libretro 0.2.97.39'!$A$2:$A$4375,$A589),"")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IF(SUMPRODUCT(--ISNUMBER(SEARCH($I$6:$M$6,INDEX('fba_libretro 0.2.97.39'!$C$2:$E$4375,$A$9:$A$4382,$J$1))))+IF($N$6=FALSE,TRUE,SUMPRODUCT(--ISNUMBER(SEARCH($N$6,ISBLANK(INDEX('fba_libretro 0.2.97.39'!$F$2:$F$4375,$A590))))))+IF($B$3=$A$4,TRUE,IF($B$3=$B$4,TRUE,IF(AND($B$3=$C$4,INDEX('fba_libretro 0.2.97.39'!$G$2:$G$4375,$A590)&lt;&gt;"neogeo"),TRUE,SUMPRODUCT(--ISNUMBER(SEARCH($O$6,INDEX('fba_libretro 0.2.97.39'!$G$2:$G$4375,$A590)))))))&gt;2,INDEX('fba_libretro 0.2.97.39'!$A$2:$A$4375,$A590),"")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IF(SUMPRODUCT(--ISNUMBER(SEARCH($I$6:$M$6,INDEX('fba_libretro 0.2.97.39'!$C$2:$E$4375,$A$9:$A$4382,$J$1))))+IF($N$6=FALSE,TRUE,SUMPRODUCT(--ISNUMBER(SEARCH($N$6,ISBLANK(INDEX('fba_libretro 0.2.97.39'!$F$2:$F$4375,$A591))))))+IF($B$3=$A$4,TRUE,IF($B$3=$B$4,TRUE,IF(AND($B$3=$C$4,INDEX('fba_libretro 0.2.97.39'!$G$2:$G$4375,$A591)&lt;&gt;"neogeo"),TRUE,SUMPRODUCT(--ISNUMBER(SEARCH($O$6,INDEX('fba_libretro 0.2.97.39'!$G$2:$G$4375,$A591)))))))&gt;2,INDEX('fba_libretro 0.2.97.39'!$A$2:$A$4375,$A591),"")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IF(SUMPRODUCT(--ISNUMBER(SEARCH($I$6:$M$6,INDEX('fba_libretro 0.2.97.39'!$C$2:$E$4375,$A$9:$A$4382,$J$1))))+IF($N$6=FALSE,TRUE,SUMPRODUCT(--ISNUMBER(SEARCH($N$6,ISBLANK(INDEX('fba_libretro 0.2.97.39'!$F$2:$F$4375,$A592))))))+IF($B$3=$A$4,TRUE,IF($B$3=$B$4,TRUE,IF(AND($B$3=$C$4,INDEX('fba_libretro 0.2.97.39'!$G$2:$G$4375,$A592)&lt;&gt;"neogeo"),TRUE,SUMPRODUCT(--ISNUMBER(SEARCH($O$6,INDEX('fba_libretro 0.2.97.39'!$G$2:$G$4375,$A592)))))))&gt;2,INDEX('fba_libretro 0.2.97.39'!$A$2:$A$4375,$A592),"")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IF(SUMPRODUCT(--ISNUMBER(SEARCH($I$6:$M$6,INDEX('fba_libretro 0.2.97.39'!$C$2:$E$4375,$A$9:$A$4382,$J$1))))+IF($N$6=FALSE,TRUE,SUMPRODUCT(--ISNUMBER(SEARCH($N$6,ISBLANK(INDEX('fba_libretro 0.2.97.39'!$F$2:$F$4375,$A593))))))+IF($B$3=$A$4,TRUE,IF($B$3=$B$4,TRUE,IF(AND($B$3=$C$4,INDEX('fba_libretro 0.2.97.39'!$G$2:$G$4375,$A593)&lt;&gt;"neogeo"),TRUE,SUMPRODUCT(--ISNUMBER(SEARCH($O$6,INDEX('fba_libretro 0.2.97.39'!$G$2:$G$4375,$A593)))))))&gt;2,INDEX('fba_libretro 0.2.97.39'!$A$2:$A$4375,$A593),"")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IF(SUMPRODUCT(--ISNUMBER(SEARCH($I$6:$M$6,INDEX('fba_libretro 0.2.97.39'!$C$2:$E$4375,$A$9:$A$4382,$J$1))))+IF($N$6=FALSE,TRUE,SUMPRODUCT(--ISNUMBER(SEARCH($N$6,ISBLANK(INDEX('fba_libretro 0.2.97.39'!$F$2:$F$4375,$A594))))))+IF($B$3=$A$4,TRUE,IF($B$3=$B$4,TRUE,IF(AND($B$3=$C$4,INDEX('fba_libretro 0.2.97.39'!$G$2:$G$4375,$A594)&lt;&gt;"neogeo"),TRUE,SUMPRODUCT(--ISNUMBER(SEARCH($O$6,INDEX('fba_libretro 0.2.97.39'!$G$2:$G$4375,$A594)))))))&gt;2,INDEX('fba_libretro 0.2.97.39'!$A$2:$A$4375,$A594),"")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IF(SUMPRODUCT(--ISNUMBER(SEARCH($I$6:$M$6,INDEX('fba_libretro 0.2.97.39'!$C$2:$E$4375,$A$9:$A$4382,$J$1))))+IF($N$6=FALSE,TRUE,SUMPRODUCT(--ISNUMBER(SEARCH($N$6,ISBLANK(INDEX('fba_libretro 0.2.97.39'!$F$2:$F$4375,$A595))))))+IF($B$3=$A$4,TRUE,IF($B$3=$B$4,TRUE,IF(AND($B$3=$C$4,INDEX('fba_libretro 0.2.97.39'!$G$2:$G$4375,$A595)&lt;&gt;"neogeo"),TRUE,SUMPRODUCT(--ISNUMBER(SEARCH($O$6,INDEX('fba_libretro 0.2.97.39'!$G$2:$G$4375,$A595)))))))&gt;2,INDEX('fba_libretro 0.2.97.39'!$A$2:$A$4375,$A595),"")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IF(SUMPRODUCT(--ISNUMBER(SEARCH($I$6:$M$6,INDEX('fba_libretro 0.2.97.39'!$C$2:$E$4375,$A$9:$A$4382,$J$1))))+IF($N$6=FALSE,TRUE,SUMPRODUCT(--ISNUMBER(SEARCH($N$6,ISBLANK(INDEX('fba_libretro 0.2.97.39'!$F$2:$F$4375,$A596))))))+IF($B$3=$A$4,TRUE,IF($B$3=$B$4,TRUE,IF(AND($B$3=$C$4,INDEX('fba_libretro 0.2.97.39'!$G$2:$G$4375,$A596)&lt;&gt;"neogeo"),TRUE,SUMPRODUCT(--ISNUMBER(SEARCH($O$6,INDEX('fba_libretro 0.2.97.39'!$G$2:$G$4375,$A596)))))))&gt;2,INDEX('fba_libretro 0.2.97.39'!$A$2:$A$4375,$A596),"")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IF(SUMPRODUCT(--ISNUMBER(SEARCH($I$6:$M$6,INDEX('fba_libretro 0.2.97.39'!$C$2:$E$4375,$A$9:$A$4382,$J$1))))+IF($N$6=FALSE,TRUE,SUMPRODUCT(--ISNUMBER(SEARCH($N$6,ISBLANK(INDEX('fba_libretro 0.2.97.39'!$F$2:$F$4375,$A597))))))+IF($B$3=$A$4,TRUE,IF($B$3=$B$4,TRUE,IF(AND($B$3=$C$4,INDEX('fba_libretro 0.2.97.39'!$G$2:$G$4375,$A597)&lt;&gt;"neogeo"),TRUE,SUMPRODUCT(--ISNUMBER(SEARCH($O$6,INDEX('fba_libretro 0.2.97.39'!$G$2:$G$4375,$A597)))))))&gt;2,INDEX('fba_libretro 0.2.97.39'!$A$2:$A$4375,$A597),"")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IF(SUMPRODUCT(--ISNUMBER(SEARCH($I$6:$M$6,INDEX('fba_libretro 0.2.97.39'!$C$2:$E$4375,$A$9:$A$4382,$J$1))))+IF($N$6=FALSE,TRUE,SUMPRODUCT(--ISNUMBER(SEARCH($N$6,ISBLANK(INDEX('fba_libretro 0.2.97.39'!$F$2:$F$4375,$A598))))))+IF($B$3=$A$4,TRUE,IF($B$3=$B$4,TRUE,IF(AND($B$3=$C$4,INDEX('fba_libretro 0.2.97.39'!$G$2:$G$4375,$A598)&lt;&gt;"neogeo"),TRUE,SUMPRODUCT(--ISNUMBER(SEARCH($O$6,INDEX('fba_libretro 0.2.97.39'!$G$2:$G$4375,$A598)))))))&gt;2,INDEX('fba_libretro 0.2.97.39'!$A$2:$A$4375,$A598),"")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IF(SUMPRODUCT(--ISNUMBER(SEARCH($I$6:$M$6,INDEX('fba_libretro 0.2.97.39'!$C$2:$E$4375,$A$9:$A$4382,$J$1))))+IF($N$6=FALSE,TRUE,SUMPRODUCT(--ISNUMBER(SEARCH($N$6,ISBLANK(INDEX('fba_libretro 0.2.97.39'!$F$2:$F$4375,$A599))))))+IF($B$3=$A$4,TRUE,IF($B$3=$B$4,TRUE,IF(AND($B$3=$C$4,INDEX('fba_libretro 0.2.97.39'!$G$2:$G$4375,$A599)&lt;&gt;"neogeo"),TRUE,SUMPRODUCT(--ISNUMBER(SEARCH($O$6,INDEX('fba_libretro 0.2.97.39'!$G$2:$G$4375,$A599)))))))&gt;2,INDEX('fba_libretro 0.2.97.39'!$A$2:$A$4375,$A599),"")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IF(SUMPRODUCT(--ISNUMBER(SEARCH($I$6:$M$6,INDEX('fba_libretro 0.2.97.39'!$C$2:$E$4375,$A$9:$A$4382,$J$1))))+IF($N$6=FALSE,TRUE,SUMPRODUCT(--ISNUMBER(SEARCH($N$6,ISBLANK(INDEX('fba_libretro 0.2.97.39'!$F$2:$F$4375,$A600))))))+IF($B$3=$A$4,TRUE,IF($B$3=$B$4,TRUE,IF(AND($B$3=$C$4,INDEX('fba_libretro 0.2.97.39'!$G$2:$G$4375,$A600)&lt;&gt;"neogeo"),TRUE,SUMPRODUCT(--ISNUMBER(SEARCH($O$6,INDEX('fba_libretro 0.2.97.39'!$G$2:$G$4375,$A600)))))))&gt;2,INDEX('fba_libretro 0.2.97.39'!$A$2:$A$4375,$A600),"")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IF(SUMPRODUCT(--ISNUMBER(SEARCH($I$6:$M$6,INDEX('fba_libretro 0.2.97.39'!$C$2:$E$4375,$A$9:$A$4382,$J$1))))+IF($N$6=FALSE,TRUE,SUMPRODUCT(--ISNUMBER(SEARCH($N$6,ISBLANK(INDEX('fba_libretro 0.2.97.39'!$F$2:$F$4375,$A601))))))+IF($B$3=$A$4,TRUE,IF($B$3=$B$4,TRUE,IF(AND($B$3=$C$4,INDEX('fba_libretro 0.2.97.39'!$G$2:$G$4375,$A601)&lt;&gt;"neogeo"),TRUE,SUMPRODUCT(--ISNUMBER(SEARCH($O$6,INDEX('fba_libretro 0.2.97.39'!$G$2:$G$4375,$A601)))))))&gt;2,INDEX('fba_libretro 0.2.97.39'!$A$2:$A$4375,$A601),"")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IF(SUMPRODUCT(--ISNUMBER(SEARCH($I$6:$M$6,INDEX('fba_libretro 0.2.97.39'!$C$2:$E$4375,$A$9:$A$4382,$J$1))))+IF($N$6=FALSE,TRUE,SUMPRODUCT(--ISNUMBER(SEARCH($N$6,ISBLANK(INDEX('fba_libretro 0.2.97.39'!$F$2:$F$4375,$A602))))))+IF($B$3=$A$4,TRUE,IF($B$3=$B$4,TRUE,IF(AND($B$3=$C$4,INDEX('fba_libretro 0.2.97.39'!$G$2:$G$4375,$A602)&lt;&gt;"neogeo"),TRUE,SUMPRODUCT(--ISNUMBER(SEARCH($O$6,INDEX('fba_libretro 0.2.97.39'!$G$2:$G$4375,$A602)))))))&gt;2,INDEX('fba_libretro 0.2.97.39'!$A$2:$A$4375,$A602),"")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IF(SUMPRODUCT(--ISNUMBER(SEARCH($I$6:$M$6,INDEX('fba_libretro 0.2.97.39'!$C$2:$E$4375,$A$9:$A$4382,$J$1))))+IF($N$6=FALSE,TRUE,SUMPRODUCT(--ISNUMBER(SEARCH($N$6,ISBLANK(INDEX('fba_libretro 0.2.97.39'!$F$2:$F$4375,$A603))))))+IF($B$3=$A$4,TRUE,IF($B$3=$B$4,TRUE,IF(AND($B$3=$C$4,INDEX('fba_libretro 0.2.97.39'!$G$2:$G$4375,$A603)&lt;&gt;"neogeo"),TRUE,SUMPRODUCT(--ISNUMBER(SEARCH($O$6,INDEX('fba_libretro 0.2.97.39'!$G$2:$G$4375,$A603)))))))&gt;2,INDEX('fba_libretro 0.2.97.39'!$A$2:$A$4375,$A603),"")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IF(SUMPRODUCT(--ISNUMBER(SEARCH($I$6:$M$6,INDEX('fba_libretro 0.2.97.39'!$C$2:$E$4375,$A$9:$A$4382,$J$1))))+IF($N$6=FALSE,TRUE,SUMPRODUCT(--ISNUMBER(SEARCH($N$6,ISBLANK(INDEX('fba_libretro 0.2.97.39'!$F$2:$F$4375,$A604))))))+IF($B$3=$A$4,TRUE,IF($B$3=$B$4,TRUE,IF(AND($B$3=$C$4,INDEX('fba_libretro 0.2.97.39'!$G$2:$G$4375,$A604)&lt;&gt;"neogeo"),TRUE,SUMPRODUCT(--ISNUMBER(SEARCH($O$6,INDEX('fba_libretro 0.2.97.39'!$G$2:$G$4375,$A604)))))))&gt;2,INDEX('fba_libretro 0.2.97.39'!$A$2:$A$4375,$A604),"")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IF(SUMPRODUCT(--ISNUMBER(SEARCH($I$6:$M$6,INDEX('fba_libretro 0.2.97.39'!$C$2:$E$4375,$A$9:$A$4382,$J$1))))+IF($N$6=FALSE,TRUE,SUMPRODUCT(--ISNUMBER(SEARCH($N$6,ISBLANK(INDEX('fba_libretro 0.2.97.39'!$F$2:$F$4375,$A605))))))+IF($B$3=$A$4,TRUE,IF($B$3=$B$4,TRUE,IF(AND($B$3=$C$4,INDEX('fba_libretro 0.2.97.39'!$G$2:$G$4375,$A605)&lt;&gt;"neogeo"),TRUE,SUMPRODUCT(--ISNUMBER(SEARCH($O$6,INDEX('fba_libretro 0.2.97.39'!$G$2:$G$4375,$A605)))))))&gt;2,INDEX('fba_libretro 0.2.97.39'!$A$2:$A$4375,$A605),"")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IF(SUMPRODUCT(--ISNUMBER(SEARCH($I$6:$M$6,INDEX('fba_libretro 0.2.97.39'!$C$2:$E$4375,$A$9:$A$4382,$J$1))))+IF($N$6=FALSE,TRUE,SUMPRODUCT(--ISNUMBER(SEARCH($N$6,ISBLANK(INDEX('fba_libretro 0.2.97.39'!$F$2:$F$4375,$A606))))))+IF($B$3=$A$4,TRUE,IF($B$3=$B$4,TRUE,IF(AND($B$3=$C$4,INDEX('fba_libretro 0.2.97.39'!$G$2:$G$4375,$A606)&lt;&gt;"neogeo"),TRUE,SUMPRODUCT(--ISNUMBER(SEARCH($O$6,INDEX('fba_libretro 0.2.97.39'!$G$2:$G$4375,$A606)))))))&gt;2,INDEX('fba_libretro 0.2.97.39'!$A$2:$A$4375,$A606),"")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IF(SUMPRODUCT(--ISNUMBER(SEARCH($I$6:$M$6,INDEX('fba_libretro 0.2.97.39'!$C$2:$E$4375,$A$9:$A$4382,$J$1))))+IF($N$6=FALSE,TRUE,SUMPRODUCT(--ISNUMBER(SEARCH($N$6,ISBLANK(INDEX('fba_libretro 0.2.97.39'!$F$2:$F$4375,$A607))))))+IF($B$3=$A$4,TRUE,IF($B$3=$B$4,TRUE,IF(AND($B$3=$C$4,INDEX('fba_libretro 0.2.97.39'!$G$2:$G$4375,$A607)&lt;&gt;"neogeo"),TRUE,SUMPRODUCT(--ISNUMBER(SEARCH($O$6,INDEX('fba_libretro 0.2.97.39'!$G$2:$G$4375,$A607)))))))&gt;2,INDEX('fba_libretro 0.2.97.39'!$A$2:$A$4375,$A607),"")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IF(SUMPRODUCT(--ISNUMBER(SEARCH($I$6:$M$6,INDEX('fba_libretro 0.2.97.39'!$C$2:$E$4375,$A$9:$A$4382,$J$1))))+IF($N$6=FALSE,TRUE,SUMPRODUCT(--ISNUMBER(SEARCH($N$6,ISBLANK(INDEX('fba_libretro 0.2.97.39'!$F$2:$F$4375,$A608))))))+IF($B$3=$A$4,TRUE,IF($B$3=$B$4,TRUE,IF(AND($B$3=$C$4,INDEX('fba_libretro 0.2.97.39'!$G$2:$G$4375,$A608)&lt;&gt;"neogeo"),TRUE,SUMPRODUCT(--ISNUMBER(SEARCH($O$6,INDEX('fba_libretro 0.2.97.39'!$G$2:$G$4375,$A608)))))))&gt;2,INDEX('fba_libretro 0.2.97.39'!$A$2:$A$4375,$A608),"")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IF(SUMPRODUCT(--ISNUMBER(SEARCH($I$6:$M$6,INDEX('fba_libretro 0.2.97.39'!$C$2:$E$4375,$A$9:$A$4382,$J$1))))+IF($N$6=FALSE,TRUE,SUMPRODUCT(--ISNUMBER(SEARCH($N$6,ISBLANK(INDEX('fba_libretro 0.2.97.39'!$F$2:$F$4375,$A609))))))+IF($B$3=$A$4,TRUE,IF($B$3=$B$4,TRUE,IF(AND($B$3=$C$4,INDEX('fba_libretro 0.2.97.39'!$G$2:$G$4375,$A609)&lt;&gt;"neogeo"),TRUE,SUMPRODUCT(--ISNUMBER(SEARCH($O$6,INDEX('fba_libretro 0.2.97.39'!$G$2:$G$4375,$A609)))))))&gt;2,INDEX('fba_libretro 0.2.97.39'!$A$2:$A$4375,$A609),"")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IF(SUMPRODUCT(--ISNUMBER(SEARCH($I$6:$M$6,INDEX('fba_libretro 0.2.97.39'!$C$2:$E$4375,$A$9:$A$4382,$J$1))))+IF($N$6=FALSE,TRUE,SUMPRODUCT(--ISNUMBER(SEARCH($N$6,ISBLANK(INDEX('fba_libretro 0.2.97.39'!$F$2:$F$4375,$A610))))))+IF($B$3=$A$4,TRUE,IF($B$3=$B$4,TRUE,IF(AND($B$3=$C$4,INDEX('fba_libretro 0.2.97.39'!$G$2:$G$4375,$A610)&lt;&gt;"neogeo"),TRUE,SUMPRODUCT(--ISNUMBER(SEARCH($O$6,INDEX('fba_libretro 0.2.97.39'!$G$2:$G$4375,$A610)))))))&gt;2,INDEX('fba_libretro 0.2.97.39'!$A$2:$A$4375,$A610),"")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IF(SUMPRODUCT(--ISNUMBER(SEARCH($I$6:$M$6,INDEX('fba_libretro 0.2.97.39'!$C$2:$E$4375,$A$9:$A$4382,$J$1))))+IF($N$6=FALSE,TRUE,SUMPRODUCT(--ISNUMBER(SEARCH($N$6,ISBLANK(INDEX('fba_libretro 0.2.97.39'!$F$2:$F$4375,$A611))))))+IF($B$3=$A$4,TRUE,IF($B$3=$B$4,TRUE,IF(AND($B$3=$C$4,INDEX('fba_libretro 0.2.97.39'!$G$2:$G$4375,$A611)&lt;&gt;"neogeo"),TRUE,SUMPRODUCT(--ISNUMBER(SEARCH($O$6,INDEX('fba_libretro 0.2.97.39'!$G$2:$G$4375,$A611)))))))&gt;2,INDEX('fba_libretro 0.2.97.39'!$A$2:$A$4375,$A611),"")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IF(SUMPRODUCT(--ISNUMBER(SEARCH($I$6:$M$6,INDEX('fba_libretro 0.2.97.39'!$C$2:$E$4375,$A$9:$A$4382,$J$1))))+IF($N$6=FALSE,TRUE,SUMPRODUCT(--ISNUMBER(SEARCH($N$6,ISBLANK(INDEX('fba_libretro 0.2.97.39'!$F$2:$F$4375,$A612))))))+IF($B$3=$A$4,TRUE,IF($B$3=$B$4,TRUE,IF(AND($B$3=$C$4,INDEX('fba_libretro 0.2.97.39'!$G$2:$G$4375,$A612)&lt;&gt;"neogeo"),TRUE,SUMPRODUCT(--ISNUMBER(SEARCH($O$6,INDEX('fba_libretro 0.2.97.39'!$G$2:$G$4375,$A612)))))))&gt;2,INDEX('fba_libretro 0.2.97.39'!$A$2:$A$4375,$A612),"")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IF(SUMPRODUCT(--ISNUMBER(SEARCH($I$6:$M$6,INDEX('fba_libretro 0.2.97.39'!$C$2:$E$4375,$A$9:$A$4382,$J$1))))+IF($N$6=FALSE,TRUE,SUMPRODUCT(--ISNUMBER(SEARCH($N$6,ISBLANK(INDEX('fba_libretro 0.2.97.39'!$F$2:$F$4375,$A613))))))+IF($B$3=$A$4,TRUE,IF($B$3=$B$4,TRUE,IF(AND($B$3=$C$4,INDEX('fba_libretro 0.2.97.39'!$G$2:$G$4375,$A613)&lt;&gt;"neogeo"),TRUE,SUMPRODUCT(--ISNUMBER(SEARCH($O$6,INDEX('fba_libretro 0.2.97.39'!$G$2:$G$4375,$A613)))))))&gt;2,INDEX('fba_libretro 0.2.97.39'!$A$2:$A$4375,$A613),"")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IF(SUMPRODUCT(--ISNUMBER(SEARCH($I$6:$M$6,INDEX('fba_libretro 0.2.97.39'!$C$2:$E$4375,$A$9:$A$4382,$J$1))))+IF($N$6=FALSE,TRUE,SUMPRODUCT(--ISNUMBER(SEARCH($N$6,ISBLANK(INDEX('fba_libretro 0.2.97.39'!$F$2:$F$4375,$A614))))))+IF($B$3=$A$4,TRUE,IF($B$3=$B$4,TRUE,IF(AND($B$3=$C$4,INDEX('fba_libretro 0.2.97.39'!$G$2:$G$4375,$A614)&lt;&gt;"neogeo"),TRUE,SUMPRODUCT(--ISNUMBER(SEARCH($O$6,INDEX('fba_libretro 0.2.97.39'!$G$2:$G$4375,$A614)))))))&gt;2,INDEX('fba_libretro 0.2.97.39'!$A$2:$A$4375,$A614),"")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IF(SUMPRODUCT(--ISNUMBER(SEARCH($I$6:$M$6,INDEX('fba_libretro 0.2.97.39'!$C$2:$E$4375,$A$9:$A$4382,$J$1))))+IF($N$6=FALSE,TRUE,SUMPRODUCT(--ISNUMBER(SEARCH($N$6,ISBLANK(INDEX('fba_libretro 0.2.97.39'!$F$2:$F$4375,$A615))))))+IF($B$3=$A$4,TRUE,IF($B$3=$B$4,TRUE,IF(AND($B$3=$C$4,INDEX('fba_libretro 0.2.97.39'!$G$2:$G$4375,$A615)&lt;&gt;"neogeo"),TRUE,SUMPRODUCT(--ISNUMBER(SEARCH($O$6,INDEX('fba_libretro 0.2.97.39'!$G$2:$G$4375,$A615)))))))&gt;2,INDEX('fba_libretro 0.2.97.39'!$A$2:$A$4375,$A615),"")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IF(SUMPRODUCT(--ISNUMBER(SEARCH($I$6:$M$6,INDEX('fba_libretro 0.2.97.39'!$C$2:$E$4375,$A$9:$A$4382,$J$1))))+IF($N$6=FALSE,TRUE,SUMPRODUCT(--ISNUMBER(SEARCH($N$6,ISBLANK(INDEX('fba_libretro 0.2.97.39'!$F$2:$F$4375,$A616))))))+IF($B$3=$A$4,TRUE,IF($B$3=$B$4,TRUE,IF(AND($B$3=$C$4,INDEX('fba_libretro 0.2.97.39'!$G$2:$G$4375,$A616)&lt;&gt;"neogeo"),TRUE,SUMPRODUCT(--ISNUMBER(SEARCH($O$6,INDEX('fba_libretro 0.2.97.39'!$G$2:$G$4375,$A616)))))))&gt;2,INDEX('fba_libretro 0.2.97.39'!$A$2:$A$4375,$A616),"")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IF(SUMPRODUCT(--ISNUMBER(SEARCH($I$6:$M$6,INDEX('fba_libretro 0.2.97.39'!$C$2:$E$4375,$A$9:$A$4382,$J$1))))+IF($N$6=FALSE,TRUE,SUMPRODUCT(--ISNUMBER(SEARCH($N$6,ISBLANK(INDEX('fba_libretro 0.2.97.39'!$F$2:$F$4375,$A617))))))+IF($B$3=$A$4,TRUE,IF($B$3=$B$4,TRUE,IF(AND($B$3=$C$4,INDEX('fba_libretro 0.2.97.39'!$G$2:$G$4375,$A617)&lt;&gt;"neogeo"),TRUE,SUMPRODUCT(--ISNUMBER(SEARCH($O$6,INDEX('fba_libretro 0.2.97.39'!$G$2:$G$4375,$A617)))))))&gt;2,INDEX('fba_libretro 0.2.97.39'!$A$2:$A$4375,$A617),"")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IF(SUMPRODUCT(--ISNUMBER(SEARCH($I$6:$M$6,INDEX('fba_libretro 0.2.97.39'!$C$2:$E$4375,$A$9:$A$4382,$J$1))))+IF($N$6=FALSE,TRUE,SUMPRODUCT(--ISNUMBER(SEARCH($N$6,ISBLANK(INDEX('fba_libretro 0.2.97.39'!$F$2:$F$4375,$A618))))))+IF($B$3=$A$4,TRUE,IF($B$3=$B$4,TRUE,IF(AND($B$3=$C$4,INDEX('fba_libretro 0.2.97.39'!$G$2:$G$4375,$A618)&lt;&gt;"neogeo"),TRUE,SUMPRODUCT(--ISNUMBER(SEARCH($O$6,INDEX('fba_libretro 0.2.97.39'!$G$2:$G$4375,$A618)))))))&gt;2,INDEX('fba_libretro 0.2.97.39'!$A$2:$A$4375,$A618),"")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IF(SUMPRODUCT(--ISNUMBER(SEARCH($I$6:$M$6,INDEX('fba_libretro 0.2.97.39'!$C$2:$E$4375,$A$9:$A$4382,$J$1))))+IF($N$6=FALSE,TRUE,SUMPRODUCT(--ISNUMBER(SEARCH($N$6,ISBLANK(INDEX('fba_libretro 0.2.97.39'!$F$2:$F$4375,$A619))))))+IF($B$3=$A$4,TRUE,IF($B$3=$B$4,TRUE,IF(AND($B$3=$C$4,INDEX('fba_libretro 0.2.97.39'!$G$2:$G$4375,$A619)&lt;&gt;"neogeo"),TRUE,SUMPRODUCT(--ISNUMBER(SEARCH($O$6,INDEX('fba_libretro 0.2.97.39'!$G$2:$G$4375,$A619)))))))&gt;2,INDEX('fba_libretro 0.2.97.39'!$A$2:$A$4375,$A619),"")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IF(SUMPRODUCT(--ISNUMBER(SEARCH($I$6:$M$6,INDEX('fba_libretro 0.2.97.39'!$C$2:$E$4375,$A$9:$A$4382,$J$1))))+IF($N$6=FALSE,TRUE,SUMPRODUCT(--ISNUMBER(SEARCH($N$6,ISBLANK(INDEX('fba_libretro 0.2.97.39'!$F$2:$F$4375,$A620))))))+IF($B$3=$A$4,TRUE,IF($B$3=$B$4,TRUE,IF(AND($B$3=$C$4,INDEX('fba_libretro 0.2.97.39'!$G$2:$G$4375,$A620)&lt;&gt;"neogeo"),TRUE,SUMPRODUCT(--ISNUMBER(SEARCH($O$6,INDEX('fba_libretro 0.2.97.39'!$G$2:$G$4375,$A620)))))))&gt;2,INDEX('fba_libretro 0.2.97.39'!$A$2:$A$4375,$A620),"")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IF(SUMPRODUCT(--ISNUMBER(SEARCH($I$6:$M$6,INDEX('fba_libretro 0.2.97.39'!$C$2:$E$4375,$A$9:$A$4382,$J$1))))+IF($N$6=FALSE,TRUE,SUMPRODUCT(--ISNUMBER(SEARCH($N$6,ISBLANK(INDEX('fba_libretro 0.2.97.39'!$F$2:$F$4375,$A621))))))+IF($B$3=$A$4,TRUE,IF($B$3=$B$4,TRUE,IF(AND($B$3=$C$4,INDEX('fba_libretro 0.2.97.39'!$G$2:$G$4375,$A621)&lt;&gt;"neogeo"),TRUE,SUMPRODUCT(--ISNUMBER(SEARCH($O$6,INDEX('fba_libretro 0.2.97.39'!$G$2:$G$4375,$A621)))))))&gt;2,INDEX('fba_libretro 0.2.97.39'!$A$2:$A$4375,$A621),"")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IF(SUMPRODUCT(--ISNUMBER(SEARCH($I$6:$M$6,INDEX('fba_libretro 0.2.97.39'!$C$2:$E$4375,$A$9:$A$4382,$J$1))))+IF($N$6=FALSE,TRUE,SUMPRODUCT(--ISNUMBER(SEARCH($N$6,ISBLANK(INDEX('fba_libretro 0.2.97.39'!$F$2:$F$4375,$A622))))))+IF($B$3=$A$4,TRUE,IF($B$3=$B$4,TRUE,IF(AND($B$3=$C$4,INDEX('fba_libretro 0.2.97.39'!$G$2:$G$4375,$A622)&lt;&gt;"neogeo"),TRUE,SUMPRODUCT(--ISNUMBER(SEARCH($O$6,INDEX('fba_libretro 0.2.97.39'!$G$2:$G$4375,$A622)))))))&gt;2,INDEX('fba_libretro 0.2.97.39'!$A$2:$A$4375,$A622),"")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IF(SUMPRODUCT(--ISNUMBER(SEARCH($I$6:$M$6,INDEX('fba_libretro 0.2.97.39'!$C$2:$E$4375,$A$9:$A$4382,$J$1))))+IF($N$6=FALSE,TRUE,SUMPRODUCT(--ISNUMBER(SEARCH($N$6,ISBLANK(INDEX('fba_libretro 0.2.97.39'!$F$2:$F$4375,$A623))))))+IF($B$3=$A$4,TRUE,IF($B$3=$B$4,TRUE,IF(AND($B$3=$C$4,INDEX('fba_libretro 0.2.97.39'!$G$2:$G$4375,$A623)&lt;&gt;"neogeo"),TRUE,SUMPRODUCT(--ISNUMBER(SEARCH($O$6,INDEX('fba_libretro 0.2.97.39'!$G$2:$G$4375,$A623)))))))&gt;2,INDEX('fba_libretro 0.2.97.39'!$A$2:$A$4375,$A623),"")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IF(SUMPRODUCT(--ISNUMBER(SEARCH($I$6:$M$6,INDEX('fba_libretro 0.2.97.39'!$C$2:$E$4375,$A$9:$A$4382,$J$1))))+IF($N$6=FALSE,TRUE,SUMPRODUCT(--ISNUMBER(SEARCH($N$6,ISBLANK(INDEX('fba_libretro 0.2.97.39'!$F$2:$F$4375,$A624))))))+IF($B$3=$A$4,TRUE,IF($B$3=$B$4,TRUE,IF(AND($B$3=$C$4,INDEX('fba_libretro 0.2.97.39'!$G$2:$G$4375,$A624)&lt;&gt;"neogeo"),TRUE,SUMPRODUCT(--ISNUMBER(SEARCH($O$6,INDEX('fba_libretro 0.2.97.39'!$G$2:$G$4375,$A624)))))))&gt;2,INDEX('fba_libretro 0.2.97.39'!$A$2:$A$4375,$A624),"")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IF(SUMPRODUCT(--ISNUMBER(SEARCH($I$6:$M$6,INDEX('fba_libretro 0.2.97.39'!$C$2:$E$4375,$A$9:$A$4382,$J$1))))+IF($N$6=FALSE,TRUE,SUMPRODUCT(--ISNUMBER(SEARCH($N$6,ISBLANK(INDEX('fba_libretro 0.2.97.39'!$F$2:$F$4375,$A625))))))+IF($B$3=$A$4,TRUE,IF($B$3=$B$4,TRUE,IF(AND($B$3=$C$4,INDEX('fba_libretro 0.2.97.39'!$G$2:$G$4375,$A625)&lt;&gt;"neogeo"),TRUE,SUMPRODUCT(--ISNUMBER(SEARCH($O$6,INDEX('fba_libretro 0.2.97.39'!$G$2:$G$4375,$A625)))))))&gt;2,INDEX('fba_libretro 0.2.97.39'!$A$2:$A$4375,$A625),"")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IF(SUMPRODUCT(--ISNUMBER(SEARCH($I$6:$M$6,INDEX('fba_libretro 0.2.97.39'!$C$2:$E$4375,$A$9:$A$4382,$J$1))))+IF($N$6=FALSE,TRUE,SUMPRODUCT(--ISNUMBER(SEARCH($N$6,ISBLANK(INDEX('fba_libretro 0.2.97.39'!$F$2:$F$4375,$A626))))))+IF($B$3=$A$4,TRUE,IF($B$3=$B$4,TRUE,IF(AND($B$3=$C$4,INDEX('fba_libretro 0.2.97.39'!$G$2:$G$4375,$A626)&lt;&gt;"neogeo"),TRUE,SUMPRODUCT(--ISNUMBER(SEARCH($O$6,INDEX('fba_libretro 0.2.97.39'!$G$2:$G$4375,$A626)))))))&gt;2,INDEX('fba_libretro 0.2.97.39'!$A$2:$A$4375,$A626),"")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IF(SUMPRODUCT(--ISNUMBER(SEARCH($I$6:$M$6,INDEX('fba_libretro 0.2.97.39'!$C$2:$E$4375,$A$9:$A$4382,$J$1))))+IF($N$6=FALSE,TRUE,SUMPRODUCT(--ISNUMBER(SEARCH($N$6,ISBLANK(INDEX('fba_libretro 0.2.97.39'!$F$2:$F$4375,$A627))))))+IF($B$3=$A$4,TRUE,IF($B$3=$B$4,TRUE,IF(AND($B$3=$C$4,INDEX('fba_libretro 0.2.97.39'!$G$2:$G$4375,$A627)&lt;&gt;"neogeo"),TRUE,SUMPRODUCT(--ISNUMBER(SEARCH($O$6,INDEX('fba_libretro 0.2.97.39'!$G$2:$G$4375,$A627)))))))&gt;2,INDEX('fba_libretro 0.2.97.39'!$A$2:$A$4375,$A627),"")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IF(SUMPRODUCT(--ISNUMBER(SEARCH($I$6:$M$6,INDEX('fba_libretro 0.2.97.39'!$C$2:$E$4375,$A$9:$A$4382,$J$1))))+IF($N$6=FALSE,TRUE,SUMPRODUCT(--ISNUMBER(SEARCH($N$6,ISBLANK(INDEX('fba_libretro 0.2.97.39'!$F$2:$F$4375,$A628))))))+IF($B$3=$A$4,TRUE,IF($B$3=$B$4,TRUE,IF(AND($B$3=$C$4,INDEX('fba_libretro 0.2.97.39'!$G$2:$G$4375,$A628)&lt;&gt;"neogeo"),TRUE,SUMPRODUCT(--ISNUMBER(SEARCH($O$6,INDEX('fba_libretro 0.2.97.39'!$G$2:$G$4375,$A628)))))))&gt;2,INDEX('fba_libretro 0.2.97.39'!$A$2:$A$4375,$A628),"")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IF(SUMPRODUCT(--ISNUMBER(SEARCH($I$6:$M$6,INDEX('fba_libretro 0.2.97.39'!$C$2:$E$4375,$A$9:$A$4382,$J$1))))+IF($N$6=FALSE,TRUE,SUMPRODUCT(--ISNUMBER(SEARCH($N$6,ISBLANK(INDEX('fba_libretro 0.2.97.39'!$F$2:$F$4375,$A629))))))+IF($B$3=$A$4,TRUE,IF($B$3=$B$4,TRUE,IF(AND($B$3=$C$4,INDEX('fba_libretro 0.2.97.39'!$G$2:$G$4375,$A629)&lt;&gt;"neogeo"),TRUE,SUMPRODUCT(--ISNUMBER(SEARCH($O$6,INDEX('fba_libretro 0.2.97.39'!$G$2:$G$4375,$A629)))))))&gt;2,INDEX('fba_libretro 0.2.97.39'!$A$2:$A$4375,$A629),"")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IF(SUMPRODUCT(--ISNUMBER(SEARCH($I$6:$M$6,INDEX('fba_libretro 0.2.97.39'!$C$2:$E$4375,$A$9:$A$4382,$J$1))))+IF($N$6=FALSE,TRUE,SUMPRODUCT(--ISNUMBER(SEARCH($N$6,ISBLANK(INDEX('fba_libretro 0.2.97.39'!$F$2:$F$4375,$A630))))))+IF($B$3=$A$4,TRUE,IF($B$3=$B$4,TRUE,IF(AND($B$3=$C$4,INDEX('fba_libretro 0.2.97.39'!$G$2:$G$4375,$A630)&lt;&gt;"neogeo"),TRUE,SUMPRODUCT(--ISNUMBER(SEARCH($O$6,INDEX('fba_libretro 0.2.97.39'!$G$2:$G$4375,$A630)))))))&gt;2,INDEX('fba_libretro 0.2.97.39'!$A$2:$A$4375,$A630),"")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IF(SUMPRODUCT(--ISNUMBER(SEARCH($I$6:$M$6,INDEX('fba_libretro 0.2.97.39'!$C$2:$E$4375,$A$9:$A$4382,$J$1))))+IF($N$6=FALSE,TRUE,SUMPRODUCT(--ISNUMBER(SEARCH($N$6,ISBLANK(INDEX('fba_libretro 0.2.97.39'!$F$2:$F$4375,$A631))))))+IF($B$3=$A$4,TRUE,IF($B$3=$B$4,TRUE,IF(AND($B$3=$C$4,INDEX('fba_libretro 0.2.97.39'!$G$2:$G$4375,$A631)&lt;&gt;"neogeo"),TRUE,SUMPRODUCT(--ISNUMBER(SEARCH($O$6,INDEX('fba_libretro 0.2.97.39'!$G$2:$G$4375,$A631)))))))&gt;2,INDEX('fba_libretro 0.2.97.39'!$A$2:$A$4375,$A631),"")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IF(SUMPRODUCT(--ISNUMBER(SEARCH($I$6:$M$6,INDEX('fba_libretro 0.2.97.39'!$C$2:$E$4375,$A$9:$A$4382,$J$1))))+IF($N$6=FALSE,TRUE,SUMPRODUCT(--ISNUMBER(SEARCH($N$6,ISBLANK(INDEX('fba_libretro 0.2.97.39'!$F$2:$F$4375,$A632))))))+IF($B$3=$A$4,TRUE,IF($B$3=$B$4,TRUE,IF(AND($B$3=$C$4,INDEX('fba_libretro 0.2.97.39'!$G$2:$G$4375,$A632)&lt;&gt;"neogeo"),TRUE,SUMPRODUCT(--ISNUMBER(SEARCH($O$6,INDEX('fba_libretro 0.2.97.39'!$G$2:$G$4375,$A632)))))))&gt;2,INDEX('fba_libretro 0.2.97.39'!$A$2:$A$4375,$A632),"")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IF(SUMPRODUCT(--ISNUMBER(SEARCH($I$6:$M$6,INDEX('fba_libretro 0.2.97.39'!$C$2:$E$4375,$A$9:$A$4382,$J$1))))+IF($N$6=FALSE,TRUE,SUMPRODUCT(--ISNUMBER(SEARCH($N$6,ISBLANK(INDEX('fba_libretro 0.2.97.39'!$F$2:$F$4375,$A633))))))+IF($B$3=$A$4,TRUE,IF($B$3=$B$4,TRUE,IF(AND($B$3=$C$4,INDEX('fba_libretro 0.2.97.39'!$G$2:$G$4375,$A633)&lt;&gt;"neogeo"),TRUE,SUMPRODUCT(--ISNUMBER(SEARCH($O$6,INDEX('fba_libretro 0.2.97.39'!$G$2:$G$4375,$A633)))))))&gt;2,INDEX('fba_libretro 0.2.97.39'!$A$2:$A$4375,$A633),"")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IF(SUMPRODUCT(--ISNUMBER(SEARCH($I$6:$M$6,INDEX('fba_libretro 0.2.97.39'!$C$2:$E$4375,$A$9:$A$4382,$J$1))))+IF($N$6=FALSE,TRUE,SUMPRODUCT(--ISNUMBER(SEARCH($N$6,ISBLANK(INDEX('fba_libretro 0.2.97.39'!$F$2:$F$4375,$A634))))))+IF($B$3=$A$4,TRUE,IF($B$3=$B$4,TRUE,IF(AND($B$3=$C$4,INDEX('fba_libretro 0.2.97.39'!$G$2:$G$4375,$A634)&lt;&gt;"neogeo"),TRUE,SUMPRODUCT(--ISNUMBER(SEARCH($O$6,INDEX('fba_libretro 0.2.97.39'!$G$2:$G$4375,$A634)))))))&gt;2,INDEX('fba_libretro 0.2.97.39'!$A$2:$A$4375,$A634),"")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IF(SUMPRODUCT(--ISNUMBER(SEARCH($I$6:$M$6,INDEX('fba_libretro 0.2.97.39'!$C$2:$E$4375,$A$9:$A$4382,$J$1))))+IF($N$6=FALSE,TRUE,SUMPRODUCT(--ISNUMBER(SEARCH($N$6,ISBLANK(INDEX('fba_libretro 0.2.97.39'!$F$2:$F$4375,$A635))))))+IF($B$3=$A$4,TRUE,IF($B$3=$B$4,TRUE,IF(AND($B$3=$C$4,INDEX('fba_libretro 0.2.97.39'!$G$2:$G$4375,$A635)&lt;&gt;"neogeo"),TRUE,SUMPRODUCT(--ISNUMBER(SEARCH($O$6,INDEX('fba_libretro 0.2.97.39'!$G$2:$G$4375,$A635)))))))&gt;2,INDEX('fba_libretro 0.2.97.39'!$A$2:$A$4375,$A635),"")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IF(SUMPRODUCT(--ISNUMBER(SEARCH($I$6:$M$6,INDEX('fba_libretro 0.2.97.39'!$C$2:$E$4375,$A$9:$A$4382,$J$1))))+IF($N$6=FALSE,TRUE,SUMPRODUCT(--ISNUMBER(SEARCH($N$6,ISBLANK(INDEX('fba_libretro 0.2.97.39'!$F$2:$F$4375,$A636))))))+IF($B$3=$A$4,TRUE,IF($B$3=$B$4,TRUE,IF(AND($B$3=$C$4,INDEX('fba_libretro 0.2.97.39'!$G$2:$G$4375,$A636)&lt;&gt;"neogeo"),TRUE,SUMPRODUCT(--ISNUMBER(SEARCH($O$6,INDEX('fba_libretro 0.2.97.39'!$G$2:$G$4375,$A636)))))))&gt;2,INDEX('fba_libretro 0.2.97.39'!$A$2:$A$4375,$A636),"")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IF(SUMPRODUCT(--ISNUMBER(SEARCH($I$6:$M$6,INDEX('fba_libretro 0.2.97.39'!$C$2:$E$4375,$A$9:$A$4382,$J$1))))+IF($N$6=FALSE,TRUE,SUMPRODUCT(--ISNUMBER(SEARCH($N$6,ISBLANK(INDEX('fba_libretro 0.2.97.39'!$F$2:$F$4375,$A637))))))+IF($B$3=$A$4,TRUE,IF($B$3=$B$4,TRUE,IF(AND($B$3=$C$4,INDEX('fba_libretro 0.2.97.39'!$G$2:$G$4375,$A637)&lt;&gt;"neogeo"),TRUE,SUMPRODUCT(--ISNUMBER(SEARCH($O$6,INDEX('fba_libretro 0.2.97.39'!$G$2:$G$4375,$A637)))))))&gt;2,INDEX('fba_libretro 0.2.97.39'!$A$2:$A$4375,$A637),"")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IF(SUMPRODUCT(--ISNUMBER(SEARCH($I$6:$M$6,INDEX('fba_libretro 0.2.97.39'!$C$2:$E$4375,$A$9:$A$4382,$J$1))))+IF($N$6=FALSE,TRUE,SUMPRODUCT(--ISNUMBER(SEARCH($N$6,ISBLANK(INDEX('fba_libretro 0.2.97.39'!$F$2:$F$4375,$A638))))))+IF($B$3=$A$4,TRUE,IF($B$3=$B$4,TRUE,IF(AND($B$3=$C$4,INDEX('fba_libretro 0.2.97.39'!$G$2:$G$4375,$A638)&lt;&gt;"neogeo"),TRUE,SUMPRODUCT(--ISNUMBER(SEARCH($O$6,INDEX('fba_libretro 0.2.97.39'!$G$2:$G$4375,$A638)))))))&gt;2,INDEX('fba_libretro 0.2.97.39'!$A$2:$A$4375,$A638),"")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IF(SUMPRODUCT(--ISNUMBER(SEARCH($I$6:$M$6,INDEX('fba_libretro 0.2.97.39'!$C$2:$E$4375,$A$9:$A$4382,$J$1))))+IF($N$6=FALSE,TRUE,SUMPRODUCT(--ISNUMBER(SEARCH($N$6,ISBLANK(INDEX('fba_libretro 0.2.97.39'!$F$2:$F$4375,$A639))))))+IF($B$3=$A$4,TRUE,IF($B$3=$B$4,TRUE,IF(AND($B$3=$C$4,INDEX('fba_libretro 0.2.97.39'!$G$2:$G$4375,$A639)&lt;&gt;"neogeo"),TRUE,SUMPRODUCT(--ISNUMBER(SEARCH($O$6,INDEX('fba_libretro 0.2.97.39'!$G$2:$G$4375,$A639)))))))&gt;2,INDEX('fba_libretro 0.2.97.39'!$A$2:$A$4375,$A639),"")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IF(SUMPRODUCT(--ISNUMBER(SEARCH($I$6:$M$6,INDEX('fba_libretro 0.2.97.39'!$C$2:$E$4375,$A$9:$A$4382,$J$1))))+IF($N$6=FALSE,TRUE,SUMPRODUCT(--ISNUMBER(SEARCH($N$6,ISBLANK(INDEX('fba_libretro 0.2.97.39'!$F$2:$F$4375,$A640))))))+IF($B$3=$A$4,TRUE,IF($B$3=$B$4,TRUE,IF(AND($B$3=$C$4,INDEX('fba_libretro 0.2.97.39'!$G$2:$G$4375,$A640)&lt;&gt;"neogeo"),TRUE,SUMPRODUCT(--ISNUMBER(SEARCH($O$6,INDEX('fba_libretro 0.2.97.39'!$G$2:$G$4375,$A640)))))))&gt;2,INDEX('fba_libretro 0.2.97.39'!$A$2:$A$4375,$A640),"")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IF(SUMPRODUCT(--ISNUMBER(SEARCH($I$6:$M$6,INDEX('fba_libretro 0.2.97.39'!$C$2:$E$4375,$A$9:$A$4382,$J$1))))+IF($N$6=FALSE,TRUE,SUMPRODUCT(--ISNUMBER(SEARCH($N$6,ISBLANK(INDEX('fba_libretro 0.2.97.39'!$F$2:$F$4375,$A641))))))+IF($B$3=$A$4,TRUE,IF($B$3=$B$4,TRUE,IF(AND($B$3=$C$4,INDEX('fba_libretro 0.2.97.39'!$G$2:$G$4375,$A641)&lt;&gt;"neogeo"),TRUE,SUMPRODUCT(--ISNUMBER(SEARCH($O$6,INDEX('fba_libretro 0.2.97.39'!$G$2:$G$4375,$A641)))))))&gt;2,INDEX('fba_libretro 0.2.97.39'!$A$2:$A$4375,$A641),"")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IF(SUMPRODUCT(--ISNUMBER(SEARCH($I$6:$M$6,INDEX('fba_libretro 0.2.97.39'!$C$2:$E$4375,$A$9:$A$4382,$J$1))))+IF($N$6=FALSE,TRUE,SUMPRODUCT(--ISNUMBER(SEARCH($N$6,ISBLANK(INDEX('fba_libretro 0.2.97.39'!$F$2:$F$4375,$A642))))))+IF($B$3=$A$4,TRUE,IF($B$3=$B$4,TRUE,IF(AND($B$3=$C$4,INDEX('fba_libretro 0.2.97.39'!$G$2:$G$4375,$A642)&lt;&gt;"neogeo"),TRUE,SUMPRODUCT(--ISNUMBER(SEARCH($O$6,INDEX('fba_libretro 0.2.97.39'!$G$2:$G$4375,$A642)))))))&gt;2,INDEX('fba_libretro 0.2.97.39'!$A$2:$A$4375,$A642),"")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IF(SUMPRODUCT(--ISNUMBER(SEARCH($I$6:$M$6,INDEX('fba_libretro 0.2.97.39'!$C$2:$E$4375,$A$9:$A$4382,$J$1))))+IF($N$6=FALSE,TRUE,SUMPRODUCT(--ISNUMBER(SEARCH($N$6,ISBLANK(INDEX('fba_libretro 0.2.97.39'!$F$2:$F$4375,$A643))))))+IF($B$3=$A$4,TRUE,IF($B$3=$B$4,TRUE,IF(AND($B$3=$C$4,INDEX('fba_libretro 0.2.97.39'!$G$2:$G$4375,$A643)&lt;&gt;"neogeo"),TRUE,SUMPRODUCT(--ISNUMBER(SEARCH($O$6,INDEX('fba_libretro 0.2.97.39'!$G$2:$G$4375,$A643)))))))&gt;2,INDEX('fba_libretro 0.2.97.39'!$A$2:$A$4375,$A643),"")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IF(SUMPRODUCT(--ISNUMBER(SEARCH($I$6:$M$6,INDEX('fba_libretro 0.2.97.39'!$C$2:$E$4375,$A$9:$A$4382,$J$1))))+IF($N$6=FALSE,TRUE,SUMPRODUCT(--ISNUMBER(SEARCH($N$6,ISBLANK(INDEX('fba_libretro 0.2.97.39'!$F$2:$F$4375,$A644))))))+IF($B$3=$A$4,TRUE,IF($B$3=$B$4,TRUE,IF(AND($B$3=$C$4,INDEX('fba_libretro 0.2.97.39'!$G$2:$G$4375,$A644)&lt;&gt;"neogeo"),TRUE,SUMPRODUCT(--ISNUMBER(SEARCH($O$6,INDEX('fba_libretro 0.2.97.39'!$G$2:$G$4375,$A644)))))))&gt;2,INDEX('fba_libretro 0.2.97.39'!$A$2:$A$4375,$A644),"")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IF(SUMPRODUCT(--ISNUMBER(SEARCH($I$6:$M$6,INDEX('fba_libretro 0.2.97.39'!$C$2:$E$4375,$A$9:$A$4382,$J$1))))+IF($N$6=FALSE,TRUE,SUMPRODUCT(--ISNUMBER(SEARCH($N$6,ISBLANK(INDEX('fba_libretro 0.2.97.39'!$F$2:$F$4375,$A645))))))+IF($B$3=$A$4,TRUE,IF($B$3=$B$4,TRUE,IF(AND($B$3=$C$4,INDEX('fba_libretro 0.2.97.39'!$G$2:$G$4375,$A645)&lt;&gt;"neogeo"),TRUE,SUMPRODUCT(--ISNUMBER(SEARCH($O$6,INDEX('fba_libretro 0.2.97.39'!$G$2:$G$4375,$A645)))))))&gt;2,INDEX('fba_libretro 0.2.97.39'!$A$2:$A$4375,$A645),"")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IF(SUMPRODUCT(--ISNUMBER(SEARCH($I$6:$M$6,INDEX('fba_libretro 0.2.97.39'!$C$2:$E$4375,$A$9:$A$4382,$J$1))))+IF($N$6=FALSE,TRUE,SUMPRODUCT(--ISNUMBER(SEARCH($N$6,ISBLANK(INDEX('fba_libretro 0.2.97.39'!$F$2:$F$4375,$A646))))))+IF($B$3=$A$4,TRUE,IF($B$3=$B$4,TRUE,IF(AND($B$3=$C$4,INDEX('fba_libretro 0.2.97.39'!$G$2:$G$4375,$A646)&lt;&gt;"neogeo"),TRUE,SUMPRODUCT(--ISNUMBER(SEARCH($O$6,INDEX('fba_libretro 0.2.97.39'!$G$2:$G$4375,$A646)))))))&gt;2,INDEX('fba_libretro 0.2.97.39'!$A$2:$A$4375,$A646),"")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IF(SUMPRODUCT(--ISNUMBER(SEARCH($I$6:$M$6,INDEX('fba_libretro 0.2.97.39'!$C$2:$E$4375,$A$9:$A$4382,$J$1))))+IF($N$6=FALSE,TRUE,SUMPRODUCT(--ISNUMBER(SEARCH($N$6,ISBLANK(INDEX('fba_libretro 0.2.97.39'!$F$2:$F$4375,$A647))))))+IF($B$3=$A$4,TRUE,IF($B$3=$B$4,TRUE,IF(AND($B$3=$C$4,INDEX('fba_libretro 0.2.97.39'!$G$2:$G$4375,$A647)&lt;&gt;"neogeo"),TRUE,SUMPRODUCT(--ISNUMBER(SEARCH($O$6,INDEX('fba_libretro 0.2.97.39'!$G$2:$G$4375,$A647)))))))&gt;2,INDEX('fba_libretro 0.2.97.39'!$A$2:$A$4375,$A647),"")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IF(SUMPRODUCT(--ISNUMBER(SEARCH($I$6:$M$6,INDEX('fba_libretro 0.2.97.39'!$C$2:$E$4375,$A$9:$A$4382,$J$1))))+IF($N$6=FALSE,TRUE,SUMPRODUCT(--ISNUMBER(SEARCH($N$6,ISBLANK(INDEX('fba_libretro 0.2.97.39'!$F$2:$F$4375,$A648))))))+IF($B$3=$A$4,TRUE,IF($B$3=$B$4,TRUE,IF(AND($B$3=$C$4,INDEX('fba_libretro 0.2.97.39'!$G$2:$G$4375,$A648)&lt;&gt;"neogeo"),TRUE,SUMPRODUCT(--ISNUMBER(SEARCH($O$6,INDEX('fba_libretro 0.2.97.39'!$G$2:$G$4375,$A648)))))))&gt;2,INDEX('fba_libretro 0.2.97.39'!$A$2:$A$4375,$A648),"")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IF(SUMPRODUCT(--ISNUMBER(SEARCH($I$6:$M$6,INDEX('fba_libretro 0.2.97.39'!$C$2:$E$4375,$A$9:$A$4382,$J$1))))+IF($N$6=FALSE,TRUE,SUMPRODUCT(--ISNUMBER(SEARCH($N$6,ISBLANK(INDEX('fba_libretro 0.2.97.39'!$F$2:$F$4375,$A649))))))+IF($B$3=$A$4,TRUE,IF($B$3=$B$4,TRUE,IF(AND($B$3=$C$4,INDEX('fba_libretro 0.2.97.39'!$G$2:$G$4375,$A649)&lt;&gt;"neogeo"),TRUE,SUMPRODUCT(--ISNUMBER(SEARCH($O$6,INDEX('fba_libretro 0.2.97.39'!$G$2:$G$4375,$A649)))))))&gt;2,INDEX('fba_libretro 0.2.97.39'!$A$2:$A$4375,$A649),"")</f>
        <v/>
      </c>
      <c r="E649" s="24" t="str">
        <f ca="1">IF(F649&lt;&gt;"",MAX($E$9:$E648)+1,"")</f>
        <v/>
      </c>
      <c r="F649" s="20" t="str">
        <f t="shared" ca="1" si="9"/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IF(SUMPRODUCT(--ISNUMBER(SEARCH($I$6:$M$6,INDEX('fba_libretro 0.2.97.39'!$C$2:$E$4375,$A$9:$A$4382,$J$1))))+IF($N$6=FALSE,TRUE,SUMPRODUCT(--ISNUMBER(SEARCH($N$6,ISBLANK(INDEX('fba_libretro 0.2.97.39'!$F$2:$F$4375,$A650))))))+IF($B$3=$A$4,TRUE,IF($B$3=$B$4,TRUE,IF(AND($B$3=$C$4,INDEX('fba_libretro 0.2.97.39'!$G$2:$G$4375,$A650)&lt;&gt;"neogeo"),TRUE,SUMPRODUCT(--ISNUMBER(SEARCH($O$6,INDEX('fba_libretro 0.2.97.39'!$G$2:$G$4375,$A650)))))))&gt;2,INDEX('fba_libretro 0.2.97.39'!$A$2:$A$4375,$A650),"")</f>
        <v/>
      </c>
      <c r="E650" s="24" t="str">
        <f ca="1">IF(F650&lt;&gt;"",MAX($E$9:$E649)+1,"")</f>
        <v/>
      </c>
      <c r="F650" s="20" t="str">
        <f t="shared" ref="F650:F713" ca="1" si="10">IFERROR(INDEX(OFFSET($C$9,0,0,COUNTA($C:$C),1),MATCH(OFFSET($A$9,0,0,COUNTA($A:$A),1),OFFSET($B$9,0,0,COUNTA($B:$B),1),0))&amp;".zip","")</f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IF(SUMPRODUCT(--ISNUMBER(SEARCH($I$6:$M$6,INDEX('fba_libretro 0.2.97.39'!$C$2:$E$4375,$A$9:$A$4382,$J$1))))+IF($N$6=FALSE,TRUE,SUMPRODUCT(--ISNUMBER(SEARCH($N$6,ISBLANK(INDEX('fba_libretro 0.2.97.39'!$F$2:$F$4375,$A651))))))+IF($B$3=$A$4,TRUE,IF($B$3=$B$4,TRUE,IF(AND($B$3=$C$4,INDEX('fba_libretro 0.2.97.39'!$G$2:$G$4375,$A651)&lt;&gt;"neogeo"),TRUE,SUMPRODUCT(--ISNUMBER(SEARCH($O$6,INDEX('fba_libretro 0.2.97.39'!$G$2:$G$4375,$A651)))))))&gt;2,INDEX('fba_libretro 0.2.97.39'!$A$2:$A$4375,$A651),"")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IF(SUMPRODUCT(--ISNUMBER(SEARCH($I$6:$M$6,INDEX('fba_libretro 0.2.97.39'!$C$2:$E$4375,$A$9:$A$4382,$J$1))))+IF($N$6=FALSE,TRUE,SUMPRODUCT(--ISNUMBER(SEARCH($N$6,ISBLANK(INDEX('fba_libretro 0.2.97.39'!$F$2:$F$4375,$A652))))))+IF($B$3=$A$4,TRUE,IF($B$3=$B$4,TRUE,IF(AND($B$3=$C$4,INDEX('fba_libretro 0.2.97.39'!$G$2:$G$4375,$A652)&lt;&gt;"neogeo"),TRUE,SUMPRODUCT(--ISNUMBER(SEARCH($O$6,INDEX('fba_libretro 0.2.97.39'!$G$2:$G$4375,$A652)))))))&gt;2,INDEX('fba_libretro 0.2.97.39'!$A$2:$A$4375,$A652),"")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IF(SUMPRODUCT(--ISNUMBER(SEARCH($I$6:$M$6,INDEX('fba_libretro 0.2.97.39'!$C$2:$E$4375,$A$9:$A$4382,$J$1))))+IF($N$6=FALSE,TRUE,SUMPRODUCT(--ISNUMBER(SEARCH($N$6,ISBLANK(INDEX('fba_libretro 0.2.97.39'!$F$2:$F$4375,$A653))))))+IF($B$3=$A$4,TRUE,IF($B$3=$B$4,TRUE,IF(AND($B$3=$C$4,INDEX('fba_libretro 0.2.97.39'!$G$2:$G$4375,$A653)&lt;&gt;"neogeo"),TRUE,SUMPRODUCT(--ISNUMBER(SEARCH($O$6,INDEX('fba_libretro 0.2.97.39'!$G$2:$G$4375,$A653)))))))&gt;2,INDEX('fba_libretro 0.2.97.39'!$A$2:$A$4375,$A653),"")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IF(SUMPRODUCT(--ISNUMBER(SEARCH($I$6:$M$6,INDEX('fba_libretro 0.2.97.39'!$C$2:$E$4375,$A$9:$A$4382,$J$1))))+IF($N$6=FALSE,TRUE,SUMPRODUCT(--ISNUMBER(SEARCH($N$6,ISBLANK(INDEX('fba_libretro 0.2.97.39'!$F$2:$F$4375,$A654))))))+IF($B$3=$A$4,TRUE,IF($B$3=$B$4,TRUE,IF(AND($B$3=$C$4,INDEX('fba_libretro 0.2.97.39'!$G$2:$G$4375,$A654)&lt;&gt;"neogeo"),TRUE,SUMPRODUCT(--ISNUMBER(SEARCH($O$6,INDEX('fba_libretro 0.2.97.39'!$G$2:$G$4375,$A654)))))))&gt;2,INDEX('fba_libretro 0.2.97.39'!$A$2:$A$4375,$A654),"")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IF(SUMPRODUCT(--ISNUMBER(SEARCH($I$6:$M$6,INDEX('fba_libretro 0.2.97.39'!$C$2:$E$4375,$A$9:$A$4382,$J$1))))+IF($N$6=FALSE,TRUE,SUMPRODUCT(--ISNUMBER(SEARCH($N$6,ISBLANK(INDEX('fba_libretro 0.2.97.39'!$F$2:$F$4375,$A655))))))+IF($B$3=$A$4,TRUE,IF($B$3=$B$4,TRUE,IF(AND($B$3=$C$4,INDEX('fba_libretro 0.2.97.39'!$G$2:$G$4375,$A655)&lt;&gt;"neogeo"),TRUE,SUMPRODUCT(--ISNUMBER(SEARCH($O$6,INDEX('fba_libretro 0.2.97.39'!$G$2:$G$4375,$A655)))))))&gt;2,INDEX('fba_libretro 0.2.97.39'!$A$2:$A$4375,$A655),"")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IF(SUMPRODUCT(--ISNUMBER(SEARCH($I$6:$M$6,INDEX('fba_libretro 0.2.97.39'!$C$2:$E$4375,$A$9:$A$4382,$J$1))))+IF($N$6=FALSE,TRUE,SUMPRODUCT(--ISNUMBER(SEARCH($N$6,ISBLANK(INDEX('fba_libretro 0.2.97.39'!$F$2:$F$4375,$A656))))))+IF($B$3=$A$4,TRUE,IF($B$3=$B$4,TRUE,IF(AND($B$3=$C$4,INDEX('fba_libretro 0.2.97.39'!$G$2:$G$4375,$A656)&lt;&gt;"neogeo"),TRUE,SUMPRODUCT(--ISNUMBER(SEARCH($O$6,INDEX('fba_libretro 0.2.97.39'!$G$2:$G$4375,$A656)))))))&gt;2,INDEX('fba_libretro 0.2.97.39'!$A$2:$A$4375,$A656),"")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IF(SUMPRODUCT(--ISNUMBER(SEARCH($I$6:$M$6,INDEX('fba_libretro 0.2.97.39'!$C$2:$E$4375,$A$9:$A$4382,$J$1))))+IF($N$6=FALSE,TRUE,SUMPRODUCT(--ISNUMBER(SEARCH($N$6,ISBLANK(INDEX('fba_libretro 0.2.97.39'!$F$2:$F$4375,$A657))))))+IF($B$3=$A$4,TRUE,IF($B$3=$B$4,TRUE,IF(AND($B$3=$C$4,INDEX('fba_libretro 0.2.97.39'!$G$2:$G$4375,$A657)&lt;&gt;"neogeo"),TRUE,SUMPRODUCT(--ISNUMBER(SEARCH($O$6,INDEX('fba_libretro 0.2.97.39'!$G$2:$G$4375,$A657)))))))&gt;2,INDEX('fba_libretro 0.2.97.39'!$A$2:$A$4375,$A657),"")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IF(SUMPRODUCT(--ISNUMBER(SEARCH($I$6:$M$6,INDEX('fba_libretro 0.2.97.39'!$C$2:$E$4375,$A$9:$A$4382,$J$1))))+IF($N$6=FALSE,TRUE,SUMPRODUCT(--ISNUMBER(SEARCH($N$6,ISBLANK(INDEX('fba_libretro 0.2.97.39'!$F$2:$F$4375,$A658))))))+IF($B$3=$A$4,TRUE,IF($B$3=$B$4,TRUE,IF(AND($B$3=$C$4,INDEX('fba_libretro 0.2.97.39'!$G$2:$G$4375,$A658)&lt;&gt;"neogeo"),TRUE,SUMPRODUCT(--ISNUMBER(SEARCH($O$6,INDEX('fba_libretro 0.2.97.39'!$G$2:$G$4375,$A658)))))))&gt;2,INDEX('fba_libretro 0.2.97.39'!$A$2:$A$4375,$A658),"")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IF(SUMPRODUCT(--ISNUMBER(SEARCH($I$6:$M$6,INDEX('fba_libretro 0.2.97.39'!$C$2:$E$4375,$A$9:$A$4382,$J$1))))+IF($N$6=FALSE,TRUE,SUMPRODUCT(--ISNUMBER(SEARCH($N$6,ISBLANK(INDEX('fba_libretro 0.2.97.39'!$F$2:$F$4375,$A659))))))+IF($B$3=$A$4,TRUE,IF($B$3=$B$4,TRUE,IF(AND($B$3=$C$4,INDEX('fba_libretro 0.2.97.39'!$G$2:$G$4375,$A659)&lt;&gt;"neogeo"),TRUE,SUMPRODUCT(--ISNUMBER(SEARCH($O$6,INDEX('fba_libretro 0.2.97.39'!$G$2:$G$4375,$A659)))))))&gt;2,INDEX('fba_libretro 0.2.97.39'!$A$2:$A$4375,$A659),"")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IF(SUMPRODUCT(--ISNUMBER(SEARCH($I$6:$M$6,INDEX('fba_libretro 0.2.97.39'!$C$2:$E$4375,$A$9:$A$4382,$J$1))))+IF($N$6=FALSE,TRUE,SUMPRODUCT(--ISNUMBER(SEARCH($N$6,ISBLANK(INDEX('fba_libretro 0.2.97.39'!$F$2:$F$4375,$A660))))))+IF($B$3=$A$4,TRUE,IF($B$3=$B$4,TRUE,IF(AND($B$3=$C$4,INDEX('fba_libretro 0.2.97.39'!$G$2:$G$4375,$A660)&lt;&gt;"neogeo"),TRUE,SUMPRODUCT(--ISNUMBER(SEARCH($O$6,INDEX('fba_libretro 0.2.97.39'!$G$2:$G$4375,$A660)))))))&gt;2,INDEX('fba_libretro 0.2.97.39'!$A$2:$A$4375,$A660),"")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IF(SUMPRODUCT(--ISNUMBER(SEARCH($I$6:$M$6,INDEX('fba_libretro 0.2.97.39'!$C$2:$E$4375,$A$9:$A$4382,$J$1))))+IF($N$6=FALSE,TRUE,SUMPRODUCT(--ISNUMBER(SEARCH($N$6,ISBLANK(INDEX('fba_libretro 0.2.97.39'!$F$2:$F$4375,$A661))))))+IF($B$3=$A$4,TRUE,IF($B$3=$B$4,TRUE,IF(AND($B$3=$C$4,INDEX('fba_libretro 0.2.97.39'!$G$2:$G$4375,$A661)&lt;&gt;"neogeo"),TRUE,SUMPRODUCT(--ISNUMBER(SEARCH($O$6,INDEX('fba_libretro 0.2.97.39'!$G$2:$G$4375,$A661)))))))&gt;2,INDEX('fba_libretro 0.2.97.39'!$A$2:$A$4375,$A661),"")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IF(SUMPRODUCT(--ISNUMBER(SEARCH($I$6:$M$6,INDEX('fba_libretro 0.2.97.39'!$C$2:$E$4375,$A$9:$A$4382,$J$1))))+IF($N$6=FALSE,TRUE,SUMPRODUCT(--ISNUMBER(SEARCH($N$6,ISBLANK(INDEX('fba_libretro 0.2.97.39'!$F$2:$F$4375,$A662))))))+IF($B$3=$A$4,TRUE,IF($B$3=$B$4,TRUE,IF(AND($B$3=$C$4,INDEX('fba_libretro 0.2.97.39'!$G$2:$G$4375,$A662)&lt;&gt;"neogeo"),TRUE,SUMPRODUCT(--ISNUMBER(SEARCH($O$6,INDEX('fba_libretro 0.2.97.39'!$G$2:$G$4375,$A662)))))))&gt;2,INDEX('fba_libretro 0.2.97.39'!$A$2:$A$4375,$A662),"")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IF(SUMPRODUCT(--ISNUMBER(SEARCH($I$6:$M$6,INDEX('fba_libretro 0.2.97.39'!$C$2:$E$4375,$A$9:$A$4382,$J$1))))+IF($N$6=FALSE,TRUE,SUMPRODUCT(--ISNUMBER(SEARCH($N$6,ISBLANK(INDEX('fba_libretro 0.2.97.39'!$F$2:$F$4375,$A663))))))+IF($B$3=$A$4,TRUE,IF($B$3=$B$4,TRUE,IF(AND($B$3=$C$4,INDEX('fba_libretro 0.2.97.39'!$G$2:$G$4375,$A663)&lt;&gt;"neogeo"),TRUE,SUMPRODUCT(--ISNUMBER(SEARCH($O$6,INDEX('fba_libretro 0.2.97.39'!$G$2:$G$4375,$A663)))))))&gt;2,INDEX('fba_libretro 0.2.97.39'!$A$2:$A$4375,$A663),"")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IF(SUMPRODUCT(--ISNUMBER(SEARCH($I$6:$M$6,INDEX('fba_libretro 0.2.97.39'!$C$2:$E$4375,$A$9:$A$4382,$J$1))))+IF($N$6=FALSE,TRUE,SUMPRODUCT(--ISNUMBER(SEARCH($N$6,ISBLANK(INDEX('fba_libretro 0.2.97.39'!$F$2:$F$4375,$A664))))))+IF($B$3=$A$4,TRUE,IF($B$3=$B$4,TRUE,IF(AND($B$3=$C$4,INDEX('fba_libretro 0.2.97.39'!$G$2:$G$4375,$A664)&lt;&gt;"neogeo"),TRUE,SUMPRODUCT(--ISNUMBER(SEARCH($O$6,INDEX('fba_libretro 0.2.97.39'!$G$2:$G$4375,$A664)))))))&gt;2,INDEX('fba_libretro 0.2.97.39'!$A$2:$A$4375,$A664),"")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IF(SUMPRODUCT(--ISNUMBER(SEARCH($I$6:$M$6,INDEX('fba_libretro 0.2.97.39'!$C$2:$E$4375,$A$9:$A$4382,$J$1))))+IF($N$6=FALSE,TRUE,SUMPRODUCT(--ISNUMBER(SEARCH($N$6,ISBLANK(INDEX('fba_libretro 0.2.97.39'!$F$2:$F$4375,$A665))))))+IF($B$3=$A$4,TRUE,IF($B$3=$B$4,TRUE,IF(AND($B$3=$C$4,INDEX('fba_libretro 0.2.97.39'!$G$2:$G$4375,$A665)&lt;&gt;"neogeo"),TRUE,SUMPRODUCT(--ISNUMBER(SEARCH($O$6,INDEX('fba_libretro 0.2.97.39'!$G$2:$G$4375,$A665)))))))&gt;2,INDEX('fba_libretro 0.2.97.39'!$A$2:$A$4375,$A665),"")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IF(SUMPRODUCT(--ISNUMBER(SEARCH($I$6:$M$6,INDEX('fba_libretro 0.2.97.39'!$C$2:$E$4375,$A$9:$A$4382,$J$1))))+IF($N$6=FALSE,TRUE,SUMPRODUCT(--ISNUMBER(SEARCH($N$6,ISBLANK(INDEX('fba_libretro 0.2.97.39'!$F$2:$F$4375,$A666))))))+IF($B$3=$A$4,TRUE,IF($B$3=$B$4,TRUE,IF(AND($B$3=$C$4,INDEX('fba_libretro 0.2.97.39'!$G$2:$G$4375,$A666)&lt;&gt;"neogeo"),TRUE,SUMPRODUCT(--ISNUMBER(SEARCH($O$6,INDEX('fba_libretro 0.2.97.39'!$G$2:$G$4375,$A666)))))))&gt;2,INDEX('fba_libretro 0.2.97.39'!$A$2:$A$4375,$A666),"")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IF(SUMPRODUCT(--ISNUMBER(SEARCH($I$6:$M$6,INDEX('fba_libretro 0.2.97.39'!$C$2:$E$4375,$A$9:$A$4382,$J$1))))+IF($N$6=FALSE,TRUE,SUMPRODUCT(--ISNUMBER(SEARCH($N$6,ISBLANK(INDEX('fba_libretro 0.2.97.39'!$F$2:$F$4375,$A667))))))+IF($B$3=$A$4,TRUE,IF($B$3=$B$4,TRUE,IF(AND($B$3=$C$4,INDEX('fba_libretro 0.2.97.39'!$G$2:$G$4375,$A667)&lt;&gt;"neogeo"),TRUE,SUMPRODUCT(--ISNUMBER(SEARCH($O$6,INDEX('fba_libretro 0.2.97.39'!$G$2:$G$4375,$A667)))))))&gt;2,INDEX('fba_libretro 0.2.97.39'!$A$2:$A$4375,$A667),"")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IF(SUMPRODUCT(--ISNUMBER(SEARCH($I$6:$M$6,INDEX('fba_libretro 0.2.97.39'!$C$2:$E$4375,$A$9:$A$4382,$J$1))))+IF($N$6=FALSE,TRUE,SUMPRODUCT(--ISNUMBER(SEARCH($N$6,ISBLANK(INDEX('fba_libretro 0.2.97.39'!$F$2:$F$4375,$A668))))))+IF($B$3=$A$4,TRUE,IF($B$3=$B$4,TRUE,IF(AND($B$3=$C$4,INDEX('fba_libretro 0.2.97.39'!$G$2:$G$4375,$A668)&lt;&gt;"neogeo"),TRUE,SUMPRODUCT(--ISNUMBER(SEARCH($O$6,INDEX('fba_libretro 0.2.97.39'!$G$2:$G$4375,$A668)))))))&gt;2,INDEX('fba_libretro 0.2.97.39'!$A$2:$A$4375,$A668),"")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IF(SUMPRODUCT(--ISNUMBER(SEARCH($I$6:$M$6,INDEX('fba_libretro 0.2.97.39'!$C$2:$E$4375,$A$9:$A$4382,$J$1))))+IF($N$6=FALSE,TRUE,SUMPRODUCT(--ISNUMBER(SEARCH($N$6,ISBLANK(INDEX('fba_libretro 0.2.97.39'!$F$2:$F$4375,$A669))))))+IF($B$3=$A$4,TRUE,IF($B$3=$B$4,TRUE,IF(AND($B$3=$C$4,INDEX('fba_libretro 0.2.97.39'!$G$2:$G$4375,$A669)&lt;&gt;"neogeo"),TRUE,SUMPRODUCT(--ISNUMBER(SEARCH($O$6,INDEX('fba_libretro 0.2.97.39'!$G$2:$G$4375,$A669)))))))&gt;2,INDEX('fba_libretro 0.2.97.39'!$A$2:$A$4375,$A669),"")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IF(SUMPRODUCT(--ISNUMBER(SEARCH($I$6:$M$6,INDEX('fba_libretro 0.2.97.39'!$C$2:$E$4375,$A$9:$A$4382,$J$1))))+IF($N$6=FALSE,TRUE,SUMPRODUCT(--ISNUMBER(SEARCH($N$6,ISBLANK(INDEX('fba_libretro 0.2.97.39'!$F$2:$F$4375,$A670))))))+IF($B$3=$A$4,TRUE,IF($B$3=$B$4,TRUE,IF(AND($B$3=$C$4,INDEX('fba_libretro 0.2.97.39'!$G$2:$G$4375,$A670)&lt;&gt;"neogeo"),TRUE,SUMPRODUCT(--ISNUMBER(SEARCH($O$6,INDEX('fba_libretro 0.2.97.39'!$G$2:$G$4375,$A670)))))))&gt;2,INDEX('fba_libretro 0.2.97.39'!$A$2:$A$4375,$A670),"")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IF(SUMPRODUCT(--ISNUMBER(SEARCH($I$6:$M$6,INDEX('fba_libretro 0.2.97.39'!$C$2:$E$4375,$A$9:$A$4382,$J$1))))+IF($N$6=FALSE,TRUE,SUMPRODUCT(--ISNUMBER(SEARCH($N$6,ISBLANK(INDEX('fba_libretro 0.2.97.39'!$F$2:$F$4375,$A671))))))+IF($B$3=$A$4,TRUE,IF($B$3=$B$4,TRUE,IF(AND($B$3=$C$4,INDEX('fba_libretro 0.2.97.39'!$G$2:$G$4375,$A671)&lt;&gt;"neogeo"),TRUE,SUMPRODUCT(--ISNUMBER(SEARCH($O$6,INDEX('fba_libretro 0.2.97.39'!$G$2:$G$4375,$A671)))))))&gt;2,INDEX('fba_libretro 0.2.97.39'!$A$2:$A$4375,$A671),"")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IF(SUMPRODUCT(--ISNUMBER(SEARCH($I$6:$M$6,INDEX('fba_libretro 0.2.97.39'!$C$2:$E$4375,$A$9:$A$4382,$J$1))))+IF($N$6=FALSE,TRUE,SUMPRODUCT(--ISNUMBER(SEARCH($N$6,ISBLANK(INDEX('fba_libretro 0.2.97.39'!$F$2:$F$4375,$A672))))))+IF($B$3=$A$4,TRUE,IF($B$3=$B$4,TRUE,IF(AND($B$3=$C$4,INDEX('fba_libretro 0.2.97.39'!$G$2:$G$4375,$A672)&lt;&gt;"neogeo"),TRUE,SUMPRODUCT(--ISNUMBER(SEARCH($O$6,INDEX('fba_libretro 0.2.97.39'!$G$2:$G$4375,$A672)))))))&gt;2,INDEX('fba_libretro 0.2.97.39'!$A$2:$A$4375,$A672),"")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IF(SUMPRODUCT(--ISNUMBER(SEARCH($I$6:$M$6,INDEX('fba_libretro 0.2.97.39'!$C$2:$E$4375,$A$9:$A$4382,$J$1))))+IF($N$6=FALSE,TRUE,SUMPRODUCT(--ISNUMBER(SEARCH($N$6,ISBLANK(INDEX('fba_libretro 0.2.97.39'!$F$2:$F$4375,$A673))))))+IF($B$3=$A$4,TRUE,IF($B$3=$B$4,TRUE,IF(AND($B$3=$C$4,INDEX('fba_libretro 0.2.97.39'!$G$2:$G$4375,$A673)&lt;&gt;"neogeo"),TRUE,SUMPRODUCT(--ISNUMBER(SEARCH($O$6,INDEX('fba_libretro 0.2.97.39'!$G$2:$G$4375,$A673)))))))&gt;2,INDEX('fba_libretro 0.2.97.39'!$A$2:$A$4375,$A673),"")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IF(SUMPRODUCT(--ISNUMBER(SEARCH($I$6:$M$6,INDEX('fba_libretro 0.2.97.39'!$C$2:$E$4375,$A$9:$A$4382,$J$1))))+IF($N$6=FALSE,TRUE,SUMPRODUCT(--ISNUMBER(SEARCH($N$6,ISBLANK(INDEX('fba_libretro 0.2.97.39'!$F$2:$F$4375,$A674))))))+IF($B$3=$A$4,TRUE,IF($B$3=$B$4,TRUE,IF(AND($B$3=$C$4,INDEX('fba_libretro 0.2.97.39'!$G$2:$G$4375,$A674)&lt;&gt;"neogeo"),TRUE,SUMPRODUCT(--ISNUMBER(SEARCH($O$6,INDEX('fba_libretro 0.2.97.39'!$G$2:$G$4375,$A674)))))))&gt;2,INDEX('fba_libretro 0.2.97.39'!$A$2:$A$4375,$A674),"")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IF(SUMPRODUCT(--ISNUMBER(SEARCH($I$6:$M$6,INDEX('fba_libretro 0.2.97.39'!$C$2:$E$4375,$A$9:$A$4382,$J$1))))+IF($N$6=FALSE,TRUE,SUMPRODUCT(--ISNUMBER(SEARCH($N$6,ISBLANK(INDEX('fba_libretro 0.2.97.39'!$F$2:$F$4375,$A675))))))+IF($B$3=$A$4,TRUE,IF($B$3=$B$4,TRUE,IF(AND($B$3=$C$4,INDEX('fba_libretro 0.2.97.39'!$G$2:$G$4375,$A675)&lt;&gt;"neogeo"),TRUE,SUMPRODUCT(--ISNUMBER(SEARCH($O$6,INDEX('fba_libretro 0.2.97.39'!$G$2:$G$4375,$A675)))))))&gt;2,INDEX('fba_libretro 0.2.97.39'!$A$2:$A$4375,$A675),"")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IF(SUMPRODUCT(--ISNUMBER(SEARCH($I$6:$M$6,INDEX('fba_libretro 0.2.97.39'!$C$2:$E$4375,$A$9:$A$4382,$J$1))))+IF($N$6=FALSE,TRUE,SUMPRODUCT(--ISNUMBER(SEARCH($N$6,ISBLANK(INDEX('fba_libretro 0.2.97.39'!$F$2:$F$4375,$A676))))))+IF($B$3=$A$4,TRUE,IF($B$3=$B$4,TRUE,IF(AND($B$3=$C$4,INDEX('fba_libretro 0.2.97.39'!$G$2:$G$4375,$A676)&lt;&gt;"neogeo"),TRUE,SUMPRODUCT(--ISNUMBER(SEARCH($O$6,INDEX('fba_libretro 0.2.97.39'!$G$2:$G$4375,$A676)))))))&gt;2,INDEX('fba_libretro 0.2.97.39'!$A$2:$A$4375,$A676),"")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IF(SUMPRODUCT(--ISNUMBER(SEARCH($I$6:$M$6,INDEX('fba_libretro 0.2.97.39'!$C$2:$E$4375,$A$9:$A$4382,$J$1))))+IF($N$6=FALSE,TRUE,SUMPRODUCT(--ISNUMBER(SEARCH($N$6,ISBLANK(INDEX('fba_libretro 0.2.97.39'!$F$2:$F$4375,$A677))))))+IF($B$3=$A$4,TRUE,IF($B$3=$B$4,TRUE,IF(AND($B$3=$C$4,INDEX('fba_libretro 0.2.97.39'!$G$2:$G$4375,$A677)&lt;&gt;"neogeo"),TRUE,SUMPRODUCT(--ISNUMBER(SEARCH($O$6,INDEX('fba_libretro 0.2.97.39'!$G$2:$G$4375,$A677)))))))&gt;2,INDEX('fba_libretro 0.2.97.39'!$A$2:$A$4375,$A677),"")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IF(SUMPRODUCT(--ISNUMBER(SEARCH($I$6:$M$6,INDEX('fba_libretro 0.2.97.39'!$C$2:$E$4375,$A$9:$A$4382,$J$1))))+IF($N$6=FALSE,TRUE,SUMPRODUCT(--ISNUMBER(SEARCH($N$6,ISBLANK(INDEX('fba_libretro 0.2.97.39'!$F$2:$F$4375,$A678))))))+IF($B$3=$A$4,TRUE,IF($B$3=$B$4,TRUE,IF(AND($B$3=$C$4,INDEX('fba_libretro 0.2.97.39'!$G$2:$G$4375,$A678)&lt;&gt;"neogeo"),TRUE,SUMPRODUCT(--ISNUMBER(SEARCH($O$6,INDEX('fba_libretro 0.2.97.39'!$G$2:$G$4375,$A678)))))))&gt;2,INDEX('fba_libretro 0.2.97.39'!$A$2:$A$4375,$A678),"")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IF(SUMPRODUCT(--ISNUMBER(SEARCH($I$6:$M$6,INDEX('fba_libretro 0.2.97.39'!$C$2:$E$4375,$A$9:$A$4382,$J$1))))+IF($N$6=FALSE,TRUE,SUMPRODUCT(--ISNUMBER(SEARCH($N$6,ISBLANK(INDEX('fba_libretro 0.2.97.39'!$F$2:$F$4375,$A679))))))+IF($B$3=$A$4,TRUE,IF($B$3=$B$4,TRUE,IF(AND($B$3=$C$4,INDEX('fba_libretro 0.2.97.39'!$G$2:$G$4375,$A679)&lt;&gt;"neogeo"),TRUE,SUMPRODUCT(--ISNUMBER(SEARCH($O$6,INDEX('fba_libretro 0.2.97.39'!$G$2:$G$4375,$A679)))))))&gt;2,INDEX('fba_libretro 0.2.97.39'!$A$2:$A$4375,$A679),"")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IF(SUMPRODUCT(--ISNUMBER(SEARCH($I$6:$M$6,INDEX('fba_libretro 0.2.97.39'!$C$2:$E$4375,$A$9:$A$4382,$J$1))))+IF($N$6=FALSE,TRUE,SUMPRODUCT(--ISNUMBER(SEARCH($N$6,ISBLANK(INDEX('fba_libretro 0.2.97.39'!$F$2:$F$4375,$A680))))))+IF($B$3=$A$4,TRUE,IF($B$3=$B$4,TRUE,IF(AND($B$3=$C$4,INDEX('fba_libretro 0.2.97.39'!$G$2:$G$4375,$A680)&lt;&gt;"neogeo"),TRUE,SUMPRODUCT(--ISNUMBER(SEARCH($O$6,INDEX('fba_libretro 0.2.97.39'!$G$2:$G$4375,$A680)))))))&gt;2,INDEX('fba_libretro 0.2.97.39'!$A$2:$A$4375,$A680),"")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IF(SUMPRODUCT(--ISNUMBER(SEARCH($I$6:$M$6,INDEX('fba_libretro 0.2.97.39'!$C$2:$E$4375,$A$9:$A$4382,$J$1))))+IF($N$6=FALSE,TRUE,SUMPRODUCT(--ISNUMBER(SEARCH($N$6,ISBLANK(INDEX('fba_libretro 0.2.97.39'!$F$2:$F$4375,$A681))))))+IF($B$3=$A$4,TRUE,IF($B$3=$B$4,TRUE,IF(AND($B$3=$C$4,INDEX('fba_libretro 0.2.97.39'!$G$2:$G$4375,$A681)&lt;&gt;"neogeo"),TRUE,SUMPRODUCT(--ISNUMBER(SEARCH($O$6,INDEX('fba_libretro 0.2.97.39'!$G$2:$G$4375,$A681)))))))&gt;2,INDEX('fba_libretro 0.2.97.39'!$A$2:$A$4375,$A681),"")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IF(SUMPRODUCT(--ISNUMBER(SEARCH($I$6:$M$6,INDEX('fba_libretro 0.2.97.39'!$C$2:$E$4375,$A$9:$A$4382,$J$1))))+IF($N$6=FALSE,TRUE,SUMPRODUCT(--ISNUMBER(SEARCH($N$6,ISBLANK(INDEX('fba_libretro 0.2.97.39'!$F$2:$F$4375,$A682))))))+IF($B$3=$A$4,TRUE,IF($B$3=$B$4,TRUE,IF(AND($B$3=$C$4,INDEX('fba_libretro 0.2.97.39'!$G$2:$G$4375,$A682)&lt;&gt;"neogeo"),TRUE,SUMPRODUCT(--ISNUMBER(SEARCH($O$6,INDEX('fba_libretro 0.2.97.39'!$G$2:$G$4375,$A682)))))))&gt;2,INDEX('fba_libretro 0.2.97.39'!$A$2:$A$4375,$A682),"")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IF(SUMPRODUCT(--ISNUMBER(SEARCH($I$6:$M$6,INDEX('fba_libretro 0.2.97.39'!$C$2:$E$4375,$A$9:$A$4382,$J$1))))+IF($N$6=FALSE,TRUE,SUMPRODUCT(--ISNUMBER(SEARCH($N$6,ISBLANK(INDEX('fba_libretro 0.2.97.39'!$F$2:$F$4375,$A683))))))+IF($B$3=$A$4,TRUE,IF($B$3=$B$4,TRUE,IF(AND($B$3=$C$4,INDEX('fba_libretro 0.2.97.39'!$G$2:$G$4375,$A683)&lt;&gt;"neogeo"),TRUE,SUMPRODUCT(--ISNUMBER(SEARCH($O$6,INDEX('fba_libretro 0.2.97.39'!$G$2:$G$4375,$A683)))))))&gt;2,INDEX('fba_libretro 0.2.97.39'!$A$2:$A$4375,$A683),"")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IF(SUMPRODUCT(--ISNUMBER(SEARCH($I$6:$M$6,INDEX('fba_libretro 0.2.97.39'!$C$2:$E$4375,$A$9:$A$4382,$J$1))))+IF($N$6=FALSE,TRUE,SUMPRODUCT(--ISNUMBER(SEARCH($N$6,ISBLANK(INDEX('fba_libretro 0.2.97.39'!$F$2:$F$4375,$A684))))))+IF($B$3=$A$4,TRUE,IF($B$3=$B$4,TRUE,IF(AND($B$3=$C$4,INDEX('fba_libretro 0.2.97.39'!$G$2:$G$4375,$A684)&lt;&gt;"neogeo"),TRUE,SUMPRODUCT(--ISNUMBER(SEARCH($O$6,INDEX('fba_libretro 0.2.97.39'!$G$2:$G$4375,$A684)))))))&gt;2,INDEX('fba_libretro 0.2.97.39'!$A$2:$A$4375,$A684),"")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IF(SUMPRODUCT(--ISNUMBER(SEARCH($I$6:$M$6,INDEX('fba_libretro 0.2.97.39'!$C$2:$E$4375,$A$9:$A$4382,$J$1))))+IF($N$6=FALSE,TRUE,SUMPRODUCT(--ISNUMBER(SEARCH($N$6,ISBLANK(INDEX('fba_libretro 0.2.97.39'!$F$2:$F$4375,$A685))))))+IF($B$3=$A$4,TRUE,IF($B$3=$B$4,TRUE,IF(AND($B$3=$C$4,INDEX('fba_libretro 0.2.97.39'!$G$2:$G$4375,$A685)&lt;&gt;"neogeo"),TRUE,SUMPRODUCT(--ISNUMBER(SEARCH($O$6,INDEX('fba_libretro 0.2.97.39'!$G$2:$G$4375,$A685)))))))&gt;2,INDEX('fba_libretro 0.2.97.39'!$A$2:$A$4375,$A685),"")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IF(SUMPRODUCT(--ISNUMBER(SEARCH($I$6:$M$6,INDEX('fba_libretro 0.2.97.39'!$C$2:$E$4375,$A$9:$A$4382,$J$1))))+IF($N$6=FALSE,TRUE,SUMPRODUCT(--ISNUMBER(SEARCH($N$6,ISBLANK(INDEX('fba_libretro 0.2.97.39'!$F$2:$F$4375,$A686))))))+IF($B$3=$A$4,TRUE,IF($B$3=$B$4,TRUE,IF(AND($B$3=$C$4,INDEX('fba_libretro 0.2.97.39'!$G$2:$G$4375,$A686)&lt;&gt;"neogeo"),TRUE,SUMPRODUCT(--ISNUMBER(SEARCH($O$6,INDEX('fba_libretro 0.2.97.39'!$G$2:$G$4375,$A686)))))))&gt;2,INDEX('fba_libretro 0.2.97.39'!$A$2:$A$4375,$A686),"")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IF(SUMPRODUCT(--ISNUMBER(SEARCH($I$6:$M$6,INDEX('fba_libretro 0.2.97.39'!$C$2:$E$4375,$A$9:$A$4382,$J$1))))+IF($N$6=FALSE,TRUE,SUMPRODUCT(--ISNUMBER(SEARCH($N$6,ISBLANK(INDEX('fba_libretro 0.2.97.39'!$F$2:$F$4375,$A687))))))+IF($B$3=$A$4,TRUE,IF($B$3=$B$4,TRUE,IF(AND($B$3=$C$4,INDEX('fba_libretro 0.2.97.39'!$G$2:$G$4375,$A687)&lt;&gt;"neogeo"),TRUE,SUMPRODUCT(--ISNUMBER(SEARCH($O$6,INDEX('fba_libretro 0.2.97.39'!$G$2:$G$4375,$A687)))))))&gt;2,INDEX('fba_libretro 0.2.97.39'!$A$2:$A$4375,$A687),"")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IF(SUMPRODUCT(--ISNUMBER(SEARCH($I$6:$M$6,INDEX('fba_libretro 0.2.97.39'!$C$2:$E$4375,$A$9:$A$4382,$J$1))))+IF($N$6=FALSE,TRUE,SUMPRODUCT(--ISNUMBER(SEARCH($N$6,ISBLANK(INDEX('fba_libretro 0.2.97.39'!$F$2:$F$4375,$A688))))))+IF($B$3=$A$4,TRUE,IF($B$3=$B$4,TRUE,IF(AND($B$3=$C$4,INDEX('fba_libretro 0.2.97.39'!$G$2:$G$4375,$A688)&lt;&gt;"neogeo"),TRUE,SUMPRODUCT(--ISNUMBER(SEARCH($O$6,INDEX('fba_libretro 0.2.97.39'!$G$2:$G$4375,$A688)))))))&gt;2,INDEX('fba_libretro 0.2.97.39'!$A$2:$A$4375,$A688),"")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IF(SUMPRODUCT(--ISNUMBER(SEARCH($I$6:$M$6,INDEX('fba_libretro 0.2.97.39'!$C$2:$E$4375,$A$9:$A$4382,$J$1))))+IF($N$6=FALSE,TRUE,SUMPRODUCT(--ISNUMBER(SEARCH($N$6,ISBLANK(INDEX('fba_libretro 0.2.97.39'!$F$2:$F$4375,$A689))))))+IF($B$3=$A$4,TRUE,IF($B$3=$B$4,TRUE,IF(AND($B$3=$C$4,INDEX('fba_libretro 0.2.97.39'!$G$2:$G$4375,$A689)&lt;&gt;"neogeo"),TRUE,SUMPRODUCT(--ISNUMBER(SEARCH($O$6,INDEX('fba_libretro 0.2.97.39'!$G$2:$G$4375,$A689)))))))&gt;2,INDEX('fba_libretro 0.2.97.39'!$A$2:$A$4375,$A689),"")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IF(SUMPRODUCT(--ISNUMBER(SEARCH($I$6:$M$6,INDEX('fba_libretro 0.2.97.39'!$C$2:$E$4375,$A$9:$A$4382,$J$1))))+IF($N$6=FALSE,TRUE,SUMPRODUCT(--ISNUMBER(SEARCH($N$6,ISBLANK(INDEX('fba_libretro 0.2.97.39'!$F$2:$F$4375,$A690))))))+IF($B$3=$A$4,TRUE,IF($B$3=$B$4,TRUE,IF(AND($B$3=$C$4,INDEX('fba_libretro 0.2.97.39'!$G$2:$G$4375,$A690)&lt;&gt;"neogeo"),TRUE,SUMPRODUCT(--ISNUMBER(SEARCH($O$6,INDEX('fba_libretro 0.2.97.39'!$G$2:$G$4375,$A690)))))))&gt;2,INDEX('fba_libretro 0.2.97.39'!$A$2:$A$4375,$A690),"")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IF(SUMPRODUCT(--ISNUMBER(SEARCH($I$6:$M$6,INDEX('fba_libretro 0.2.97.39'!$C$2:$E$4375,$A$9:$A$4382,$J$1))))+IF($N$6=FALSE,TRUE,SUMPRODUCT(--ISNUMBER(SEARCH($N$6,ISBLANK(INDEX('fba_libretro 0.2.97.39'!$F$2:$F$4375,$A691))))))+IF($B$3=$A$4,TRUE,IF($B$3=$B$4,TRUE,IF(AND($B$3=$C$4,INDEX('fba_libretro 0.2.97.39'!$G$2:$G$4375,$A691)&lt;&gt;"neogeo"),TRUE,SUMPRODUCT(--ISNUMBER(SEARCH($O$6,INDEX('fba_libretro 0.2.97.39'!$G$2:$G$4375,$A691)))))))&gt;2,INDEX('fba_libretro 0.2.97.39'!$A$2:$A$4375,$A691),"")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IF(SUMPRODUCT(--ISNUMBER(SEARCH($I$6:$M$6,INDEX('fba_libretro 0.2.97.39'!$C$2:$E$4375,$A$9:$A$4382,$J$1))))+IF($N$6=FALSE,TRUE,SUMPRODUCT(--ISNUMBER(SEARCH($N$6,ISBLANK(INDEX('fba_libretro 0.2.97.39'!$F$2:$F$4375,$A692))))))+IF($B$3=$A$4,TRUE,IF($B$3=$B$4,TRUE,IF(AND($B$3=$C$4,INDEX('fba_libretro 0.2.97.39'!$G$2:$G$4375,$A692)&lt;&gt;"neogeo"),TRUE,SUMPRODUCT(--ISNUMBER(SEARCH($O$6,INDEX('fba_libretro 0.2.97.39'!$G$2:$G$4375,$A692)))))))&gt;2,INDEX('fba_libretro 0.2.97.39'!$A$2:$A$4375,$A692),"")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IF(SUMPRODUCT(--ISNUMBER(SEARCH($I$6:$M$6,INDEX('fba_libretro 0.2.97.39'!$C$2:$E$4375,$A$9:$A$4382,$J$1))))+IF($N$6=FALSE,TRUE,SUMPRODUCT(--ISNUMBER(SEARCH($N$6,ISBLANK(INDEX('fba_libretro 0.2.97.39'!$F$2:$F$4375,$A693))))))+IF($B$3=$A$4,TRUE,IF($B$3=$B$4,TRUE,IF(AND($B$3=$C$4,INDEX('fba_libretro 0.2.97.39'!$G$2:$G$4375,$A693)&lt;&gt;"neogeo"),TRUE,SUMPRODUCT(--ISNUMBER(SEARCH($O$6,INDEX('fba_libretro 0.2.97.39'!$G$2:$G$4375,$A693)))))))&gt;2,INDEX('fba_libretro 0.2.97.39'!$A$2:$A$4375,$A693),"")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IF(SUMPRODUCT(--ISNUMBER(SEARCH($I$6:$M$6,INDEX('fba_libretro 0.2.97.39'!$C$2:$E$4375,$A$9:$A$4382,$J$1))))+IF($N$6=FALSE,TRUE,SUMPRODUCT(--ISNUMBER(SEARCH($N$6,ISBLANK(INDEX('fba_libretro 0.2.97.39'!$F$2:$F$4375,$A694))))))+IF($B$3=$A$4,TRUE,IF($B$3=$B$4,TRUE,IF(AND($B$3=$C$4,INDEX('fba_libretro 0.2.97.39'!$G$2:$G$4375,$A694)&lt;&gt;"neogeo"),TRUE,SUMPRODUCT(--ISNUMBER(SEARCH($O$6,INDEX('fba_libretro 0.2.97.39'!$G$2:$G$4375,$A694)))))))&gt;2,INDEX('fba_libretro 0.2.97.39'!$A$2:$A$4375,$A694),"")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IF(SUMPRODUCT(--ISNUMBER(SEARCH($I$6:$M$6,INDEX('fba_libretro 0.2.97.39'!$C$2:$E$4375,$A$9:$A$4382,$J$1))))+IF($N$6=FALSE,TRUE,SUMPRODUCT(--ISNUMBER(SEARCH($N$6,ISBLANK(INDEX('fba_libretro 0.2.97.39'!$F$2:$F$4375,$A695))))))+IF($B$3=$A$4,TRUE,IF($B$3=$B$4,TRUE,IF(AND($B$3=$C$4,INDEX('fba_libretro 0.2.97.39'!$G$2:$G$4375,$A695)&lt;&gt;"neogeo"),TRUE,SUMPRODUCT(--ISNUMBER(SEARCH($O$6,INDEX('fba_libretro 0.2.97.39'!$G$2:$G$4375,$A695)))))))&gt;2,INDEX('fba_libretro 0.2.97.39'!$A$2:$A$4375,$A695),"")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IF(SUMPRODUCT(--ISNUMBER(SEARCH($I$6:$M$6,INDEX('fba_libretro 0.2.97.39'!$C$2:$E$4375,$A$9:$A$4382,$J$1))))+IF($N$6=FALSE,TRUE,SUMPRODUCT(--ISNUMBER(SEARCH($N$6,ISBLANK(INDEX('fba_libretro 0.2.97.39'!$F$2:$F$4375,$A696))))))+IF($B$3=$A$4,TRUE,IF($B$3=$B$4,TRUE,IF(AND($B$3=$C$4,INDEX('fba_libretro 0.2.97.39'!$G$2:$G$4375,$A696)&lt;&gt;"neogeo"),TRUE,SUMPRODUCT(--ISNUMBER(SEARCH($O$6,INDEX('fba_libretro 0.2.97.39'!$G$2:$G$4375,$A696)))))))&gt;2,INDEX('fba_libretro 0.2.97.39'!$A$2:$A$4375,$A696),"")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IF(SUMPRODUCT(--ISNUMBER(SEARCH($I$6:$M$6,INDEX('fba_libretro 0.2.97.39'!$C$2:$E$4375,$A$9:$A$4382,$J$1))))+IF($N$6=FALSE,TRUE,SUMPRODUCT(--ISNUMBER(SEARCH($N$6,ISBLANK(INDEX('fba_libretro 0.2.97.39'!$F$2:$F$4375,$A697))))))+IF($B$3=$A$4,TRUE,IF($B$3=$B$4,TRUE,IF(AND($B$3=$C$4,INDEX('fba_libretro 0.2.97.39'!$G$2:$G$4375,$A697)&lt;&gt;"neogeo"),TRUE,SUMPRODUCT(--ISNUMBER(SEARCH($O$6,INDEX('fba_libretro 0.2.97.39'!$G$2:$G$4375,$A697)))))))&gt;2,INDEX('fba_libretro 0.2.97.39'!$A$2:$A$4375,$A697),"")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IF(SUMPRODUCT(--ISNUMBER(SEARCH($I$6:$M$6,INDEX('fba_libretro 0.2.97.39'!$C$2:$E$4375,$A$9:$A$4382,$J$1))))+IF($N$6=FALSE,TRUE,SUMPRODUCT(--ISNUMBER(SEARCH($N$6,ISBLANK(INDEX('fba_libretro 0.2.97.39'!$F$2:$F$4375,$A698))))))+IF($B$3=$A$4,TRUE,IF($B$3=$B$4,TRUE,IF(AND($B$3=$C$4,INDEX('fba_libretro 0.2.97.39'!$G$2:$G$4375,$A698)&lt;&gt;"neogeo"),TRUE,SUMPRODUCT(--ISNUMBER(SEARCH($O$6,INDEX('fba_libretro 0.2.97.39'!$G$2:$G$4375,$A698)))))))&gt;2,INDEX('fba_libretro 0.2.97.39'!$A$2:$A$4375,$A698),"")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IF(SUMPRODUCT(--ISNUMBER(SEARCH($I$6:$M$6,INDEX('fba_libretro 0.2.97.39'!$C$2:$E$4375,$A$9:$A$4382,$J$1))))+IF($N$6=FALSE,TRUE,SUMPRODUCT(--ISNUMBER(SEARCH($N$6,ISBLANK(INDEX('fba_libretro 0.2.97.39'!$F$2:$F$4375,$A699))))))+IF($B$3=$A$4,TRUE,IF($B$3=$B$4,TRUE,IF(AND($B$3=$C$4,INDEX('fba_libretro 0.2.97.39'!$G$2:$G$4375,$A699)&lt;&gt;"neogeo"),TRUE,SUMPRODUCT(--ISNUMBER(SEARCH($O$6,INDEX('fba_libretro 0.2.97.39'!$G$2:$G$4375,$A699)))))))&gt;2,INDEX('fba_libretro 0.2.97.39'!$A$2:$A$4375,$A699),"")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IF(SUMPRODUCT(--ISNUMBER(SEARCH($I$6:$M$6,INDEX('fba_libretro 0.2.97.39'!$C$2:$E$4375,$A$9:$A$4382,$J$1))))+IF($N$6=FALSE,TRUE,SUMPRODUCT(--ISNUMBER(SEARCH($N$6,ISBLANK(INDEX('fba_libretro 0.2.97.39'!$F$2:$F$4375,$A700))))))+IF($B$3=$A$4,TRUE,IF($B$3=$B$4,TRUE,IF(AND($B$3=$C$4,INDEX('fba_libretro 0.2.97.39'!$G$2:$G$4375,$A700)&lt;&gt;"neogeo"),TRUE,SUMPRODUCT(--ISNUMBER(SEARCH($O$6,INDEX('fba_libretro 0.2.97.39'!$G$2:$G$4375,$A700)))))))&gt;2,INDEX('fba_libretro 0.2.97.39'!$A$2:$A$4375,$A700),"")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IF(SUMPRODUCT(--ISNUMBER(SEARCH($I$6:$M$6,INDEX('fba_libretro 0.2.97.39'!$C$2:$E$4375,$A$9:$A$4382,$J$1))))+IF($N$6=FALSE,TRUE,SUMPRODUCT(--ISNUMBER(SEARCH($N$6,ISBLANK(INDEX('fba_libretro 0.2.97.39'!$F$2:$F$4375,$A701))))))+IF($B$3=$A$4,TRUE,IF($B$3=$B$4,TRUE,IF(AND($B$3=$C$4,INDEX('fba_libretro 0.2.97.39'!$G$2:$G$4375,$A701)&lt;&gt;"neogeo"),TRUE,SUMPRODUCT(--ISNUMBER(SEARCH($O$6,INDEX('fba_libretro 0.2.97.39'!$G$2:$G$4375,$A701)))))))&gt;2,INDEX('fba_libretro 0.2.97.39'!$A$2:$A$4375,$A701),"")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IF(SUMPRODUCT(--ISNUMBER(SEARCH($I$6:$M$6,INDEX('fba_libretro 0.2.97.39'!$C$2:$E$4375,$A$9:$A$4382,$J$1))))+IF($N$6=FALSE,TRUE,SUMPRODUCT(--ISNUMBER(SEARCH($N$6,ISBLANK(INDEX('fba_libretro 0.2.97.39'!$F$2:$F$4375,$A702))))))+IF($B$3=$A$4,TRUE,IF($B$3=$B$4,TRUE,IF(AND($B$3=$C$4,INDEX('fba_libretro 0.2.97.39'!$G$2:$G$4375,$A702)&lt;&gt;"neogeo"),TRUE,SUMPRODUCT(--ISNUMBER(SEARCH($O$6,INDEX('fba_libretro 0.2.97.39'!$G$2:$G$4375,$A702)))))))&gt;2,INDEX('fba_libretro 0.2.97.39'!$A$2:$A$4375,$A702),"")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IF(SUMPRODUCT(--ISNUMBER(SEARCH($I$6:$M$6,INDEX('fba_libretro 0.2.97.39'!$C$2:$E$4375,$A$9:$A$4382,$J$1))))+IF($N$6=FALSE,TRUE,SUMPRODUCT(--ISNUMBER(SEARCH($N$6,ISBLANK(INDEX('fba_libretro 0.2.97.39'!$F$2:$F$4375,$A703))))))+IF($B$3=$A$4,TRUE,IF($B$3=$B$4,TRUE,IF(AND($B$3=$C$4,INDEX('fba_libretro 0.2.97.39'!$G$2:$G$4375,$A703)&lt;&gt;"neogeo"),TRUE,SUMPRODUCT(--ISNUMBER(SEARCH($O$6,INDEX('fba_libretro 0.2.97.39'!$G$2:$G$4375,$A703)))))))&gt;2,INDEX('fba_libretro 0.2.97.39'!$A$2:$A$4375,$A703),"")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IF(SUMPRODUCT(--ISNUMBER(SEARCH($I$6:$M$6,INDEX('fba_libretro 0.2.97.39'!$C$2:$E$4375,$A$9:$A$4382,$J$1))))+IF($N$6=FALSE,TRUE,SUMPRODUCT(--ISNUMBER(SEARCH($N$6,ISBLANK(INDEX('fba_libretro 0.2.97.39'!$F$2:$F$4375,$A704))))))+IF($B$3=$A$4,TRUE,IF($B$3=$B$4,TRUE,IF(AND($B$3=$C$4,INDEX('fba_libretro 0.2.97.39'!$G$2:$G$4375,$A704)&lt;&gt;"neogeo"),TRUE,SUMPRODUCT(--ISNUMBER(SEARCH($O$6,INDEX('fba_libretro 0.2.97.39'!$G$2:$G$4375,$A704)))))))&gt;2,INDEX('fba_libretro 0.2.97.39'!$A$2:$A$4375,$A704),"")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IF(SUMPRODUCT(--ISNUMBER(SEARCH($I$6:$M$6,INDEX('fba_libretro 0.2.97.39'!$C$2:$E$4375,$A$9:$A$4382,$J$1))))+IF($N$6=FALSE,TRUE,SUMPRODUCT(--ISNUMBER(SEARCH($N$6,ISBLANK(INDEX('fba_libretro 0.2.97.39'!$F$2:$F$4375,$A705))))))+IF($B$3=$A$4,TRUE,IF($B$3=$B$4,TRUE,IF(AND($B$3=$C$4,INDEX('fba_libretro 0.2.97.39'!$G$2:$G$4375,$A705)&lt;&gt;"neogeo"),TRUE,SUMPRODUCT(--ISNUMBER(SEARCH($O$6,INDEX('fba_libretro 0.2.97.39'!$G$2:$G$4375,$A705)))))))&gt;2,INDEX('fba_libretro 0.2.97.39'!$A$2:$A$4375,$A705),"")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IF(SUMPRODUCT(--ISNUMBER(SEARCH($I$6:$M$6,INDEX('fba_libretro 0.2.97.39'!$C$2:$E$4375,$A$9:$A$4382,$J$1))))+IF($N$6=FALSE,TRUE,SUMPRODUCT(--ISNUMBER(SEARCH($N$6,ISBLANK(INDEX('fba_libretro 0.2.97.39'!$F$2:$F$4375,$A706))))))+IF($B$3=$A$4,TRUE,IF($B$3=$B$4,TRUE,IF(AND($B$3=$C$4,INDEX('fba_libretro 0.2.97.39'!$G$2:$G$4375,$A706)&lt;&gt;"neogeo"),TRUE,SUMPRODUCT(--ISNUMBER(SEARCH($O$6,INDEX('fba_libretro 0.2.97.39'!$G$2:$G$4375,$A706)))))))&gt;2,INDEX('fba_libretro 0.2.97.39'!$A$2:$A$4375,$A706),"")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IF(SUMPRODUCT(--ISNUMBER(SEARCH($I$6:$M$6,INDEX('fba_libretro 0.2.97.39'!$C$2:$E$4375,$A$9:$A$4382,$J$1))))+IF($N$6=FALSE,TRUE,SUMPRODUCT(--ISNUMBER(SEARCH($N$6,ISBLANK(INDEX('fba_libretro 0.2.97.39'!$F$2:$F$4375,$A707))))))+IF($B$3=$A$4,TRUE,IF($B$3=$B$4,TRUE,IF(AND($B$3=$C$4,INDEX('fba_libretro 0.2.97.39'!$G$2:$G$4375,$A707)&lt;&gt;"neogeo"),TRUE,SUMPRODUCT(--ISNUMBER(SEARCH($O$6,INDEX('fba_libretro 0.2.97.39'!$G$2:$G$4375,$A707)))))))&gt;2,INDEX('fba_libretro 0.2.97.39'!$A$2:$A$4375,$A707),"")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IF(SUMPRODUCT(--ISNUMBER(SEARCH($I$6:$M$6,INDEX('fba_libretro 0.2.97.39'!$C$2:$E$4375,$A$9:$A$4382,$J$1))))+IF($N$6=FALSE,TRUE,SUMPRODUCT(--ISNUMBER(SEARCH($N$6,ISBLANK(INDEX('fba_libretro 0.2.97.39'!$F$2:$F$4375,$A708))))))+IF($B$3=$A$4,TRUE,IF($B$3=$B$4,TRUE,IF(AND($B$3=$C$4,INDEX('fba_libretro 0.2.97.39'!$G$2:$G$4375,$A708)&lt;&gt;"neogeo"),TRUE,SUMPRODUCT(--ISNUMBER(SEARCH($O$6,INDEX('fba_libretro 0.2.97.39'!$G$2:$G$4375,$A708)))))))&gt;2,INDEX('fba_libretro 0.2.97.39'!$A$2:$A$4375,$A708),"")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IF(SUMPRODUCT(--ISNUMBER(SEARCH($I$6:$M$6,INDEX('fba_libretro 0.2.97.39'!$C$2:$E$4375,$A$9:$A$4382,$J$1))))+IF($N$6=FALSE,TRUE,SUMPRODUCT(--ISNUMBER(SEARCH($N$6,ISBLANK(INDEX('fba_libretro 0.2.97.39'!$F$2:$F$4375,$A709))))))+IF($B$3=$A$4,TRUE,IF($B$3=$B$4,TRUE,IF(AND($B$3=$C$4,INDEX('fba_libretro 0.2.97.39'!$G$2:$G$4375,$A709)&lt;&gt;"neogeo"),TRUE,SUMPRODUCT(--ISNUMBER(SEARCH($O$6,INDEX('fba_libretro 0.2.97.39'!$G$2:$G$4375,$A709)))))))&gt;2,INDEX('fba_libretro 0.2.97.39'!$A$2:$A$4375,$A709),"")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IF(SUMPRODUCT(--ISNUMBER(SEARCH($I$6:$M$6,INDEX('fba_libretro 0.2.97.39'!$C$2:$E$4375,$A$9:$A$4382,$J$1))))+IF($N$6=FALSE,TRUE,SUMPRODUCT(--ISNUMBER(SEARCH($N$6,ISBLANK(INDEX('fba_libretro 0.2.97.39'!$F$2:$F$4375,$A710))))))+IF($B$3=$A$4,TRUE,IF($B$3=$B$4,TRUE,IF(AND($B$3=$C$4,INDEX('fba_libretro 0.2.97.39'!$G$2:$G$4375,$A710)&lt;&gt;"neogeo"),TRUE,SUMPRODUCT(--ISNUMBER(SEARCH($O$6,INDEX('fba_libretro 0.2.97.39'!$G$2:$G$4375,$A710)))))))&gt;2,INDEX('fba_libretro 0.2.97.39'!$A$2:$A$4375,$A710),"")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IF(SUMPRODUCT(--ISNUMBER(SEARCH($I$6:$M$6,INDEX('fba_libretro 0.2.97.39'!$C$2:$E$4375,$A$9:$A$4382,$J$1))))+IF($N$6=FALSE,TRUE,SUMPRODUCT(--ISNUMBER(SEARCH($N$6,ISBLANK(INDEX('fba_libretro 0.2.97.39'!$F$2:$F$4375,$A711))))))+IF($B$3=$A$4,TRUE,IF($B$3=$B$4,TRUE,IF(AND($B$3=$C$4,INDEX('fba_libretro 0.2.97.39'!$G$2:$G$4375,$A711)&lt;&gt;"neogeo"),TRUE,SUMPRODUCT(--ISNUMBER(SEARCH($O$6,INDEX('fba_libretro 0.2.97.39'!$G$2:$G$4375,$A711)))))))&gt;2,INDEX('fba_libretro 0.2.97.39'!$A$2:$A$4375,$A711),"")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IF(SUMPRODUCT(--ISNUMBER(SEARCH($I$6:$M$6,INDEX('fba_libretro 0.2.97.39'!$C$2:$E$4375,$A$9:$A$4382,$J$1))))+IF($N$6=FALSE,TRUE,SUMPRODUCT(--ISNUMBER(SEARCH($N$6,ISBLANK(INDEX('fba_libretro 0.2.97.39'!$F$2:$F$4375,$A712))))))+IF($B$3=$A$4,TRUE,IF($B$3=$B$4,TRUE,IF(AND($B$3=$C$4,INDEX('fba_libretro 0.2.97.39'!$G$2:$G$4375,$A712)&lt;&gt;"neogeo"),TRUE,SUMPRODUCT(--ISNUMBER(SEARCH($O$6,INDEX('fba_libretro 0.2.97.39'!$G$2:$G$4375,$A712)))))))&gt;2,INDEX('fba_libretro 0.2.97.39'!$A$2:$A$4375,$A712),"")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IF(SUMPRODUCT(--ISNUMBER(SEARCH($I$6:$M$6,INDEX('fba_libretro 0.2.97.39'!$C$2:$E$4375,$A$9:$A$4382,$J$1))))+IF($N$6=FALSE,TRUE,SUMPRODUCT(--ISNUMBER(SEARCH($N$6,ISBLANK(INDEX('fba_libretro 0.2.97.39'!$F$2:$F$4375,$A713))))))+IF($B$3=$A$4,TRUE,IF($B$3=$B$4,TRUE,IF(AND($B$3=$C$4,INDEX('fba_libretro 0.2.97.39'!$G$2:$G$4375,$A713)&lt;&gt;"neogeo"),TRUE,SUMPRODUCT(--ISNUMBER(SEARCH($O$6,INDEX('fba_libretro 0.2.97.39'!$G$2:$G$4375,$A713)))))))&gt;2,INDEX('fba_libretro 0.2.97.39'!$A$2:$A$4375,$A713),"")</f>
        <v/>
      </c>
      <c r="E713" s="24" t="str">
        <f ca="1">IF(F713&lt;&gt;"",MAX($E$9:$E712)+1,"")</f>
        <v/>
      </c>
      <c r="F713" s="20" t="str">
        <f t="shared" ca="1" si="10"/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IF(SUMPRODUCT(--ISNUMBER(SEARCH($I$6:$M$6,INDEX('fba_libretro 0.2.97.39'!$C$2:$E$4375,$A$9:$A$4382,$J$1))))+IF($N$6=FALSE,TRUE,SUMPRODUCT(--ISNUMBER(SEARCH($N$6,ISBLANK(INDEX('fba_libretro 0.2.97.39'!$F$2:$F$4375,$A714))))))+IF($B$3=$A$4,TRUE,IF($B$3=$B$4,TRUE,IF(AND($B$3=$C$4,INDEX('fba_libretro 0.2.97.39'!$G$2:$G$4375,$A714)&lt;&gt;"neogeo"),TRUE,SUMPRODUCT(--ISNUMBER(SEARCH($O$6,INDEX('fba_libretro 0.2.97.39'!$G$2:$G$4375,$A714)))))))&gt;2,INDEX('fba_libretro 0.2.97.39'!$A$2:$A$4375,$A714),"")</f>
        <v/>
      </c>
      <c r="E714" s="24" t="str">
        <f ca="1">IF(F714&lt;&gt;"",MAX($E$9:$E713)+1,"")</f>
        <v/>
      </c>
      <c r="F714" s="20" t="str">
        <f t="shared" ref="F714:F777" ca="1" si="11">IFERROR(INDEX(OFFSET($C$9,0,0,COUNTA($C:$C),1),MATCH(OFFSET($A$9,0,0,COUNTA($A:$A),1),OFFSET($B$9,0,0,COUNTA($B:$B),1),0))&amp;".zip","")</f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IF(SUMPRODUCT(--ISNUMBER(SEARCH($I$6:$M$6,INDEX('fba_libretro 0.2.97.39'!$C$2:$E$4375,$A$9:$A$4382,$J$1))))+IF($N$6=FALSE,TRUE,SUMPRODUCT(--ISNUMBER(SEARCH($N$6,ISBLANK(INDEX('fba_libretro 0.2.97.39'!$F$2:$F$4375,$A715))))))+IF($B$3=$A$4,TRUE,IF($B$3=$B$4,TRUE,IF(AND($B$3=$C$4,INDEX('fba_libretro 0.2.97.39'!$G$2:$G$4375,$A715)&lt;&gt;"neogeo"),TRUE,SUMPRODUCT(--ISNUMBER(SEARCH($O$6,INDEX('fba_libretro 0.2.97.39'!$G$2:$G$4375,$A715)))))))&gt;2,INDEX('fba_libretro 0.2.97.39'!$A$2:$A$4375,$A715),"")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IF(SUMPRODUCT(--ISNUMBER(SEARCH($I$6:$M$6,INDEX('fba_libretro 0.2.97.39'!$C$2:$E$4375,$A$9:$A$4382,$J$1))))+IF($N$6=FALSE,TRUE,SUMPRODUCT(--ISNUMBER(SEARCH($N$6,ISBLANK(INDEX('fba_libretro 0.2.97.39'!$F$2:$F$4375,$A716))))))+IF($B$3=$A$4,TRUE,IF($B$3=$B$4,TRUE,IF(AND($B$3=$C$4,INDEX('fba_libretro 0.2.97.39'!$G$2:$G$4375,$A716)&lt;&gt;"neogeo"),TRUE,SUMPRODUCT(--ISNUMBER(SEARCH($O$6,INDEX('fba_libretro 0.2.97.39'!$G$2:$G$4375,$A716)))))))&gt;2,INDEX('fba_libretro 0.2.97.39'!$A$2:$A$4375,$A716),"")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IF(SUMPRODUCT(--ISNUMBER(SEARCH($I$6:$M$6,INDEX('fba_libretro 0.2.97.39'!$C$2:$E$4375,$A$9:$A$4382,$J$1))))+IF($N$6=FALSE,TRUE,SUMPRODUCT(--ISNUMBER(SEARCH($N$6,ISBLANK(INDEX('fba_libretro 0.2.97.39'!$F$2:$F$4375,$A717))))))+IF($B$3=$A$4,TRUE,IF($B$3=$B$4,TRUE,IF(AND($B$3=$C$4,INDEX('fba_libretro 0.2.97.39'!$G$2:$G$4375,$A717)&lt;&gt;"neogeo"),TRUE,SUMPRODUCT(--ISNUMBER(SEARCH($O$6,INDEX('fba_libretro 0.2.97.39'!$G$2:$G$4375,$A717)))))))&gt;2,INDEX('fba_libretro 0.2.97.39'!$A$2:$A$4375,$A717),"")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IF(SUMPRODUCT(--ISNUMBER(SEARCH($I$6:$M$6,INDEX('fba_libretro 0.2.97.39'!$C$2:$E$4375,$A$9:$A$4382,$J$1))))+IF($N$6=FALSE,TRUE,SUMPRODUCT(--ISNUMBER(SEARCH($N$6,ISBLANK(INDEX('fba_libretro 0.2.97.39'!$F$2:$F$4375,$A718))))))+IF($B$3=$A$4,TRUE,IF($B$3=$B$4,TRUE,IF(AND($B$3=$C$4,INDEX('fba_libretro 0.2.97.39'!$G$2:$G$4375,$A718)&lt;&gt;"neogeo"),TRUE,SUMPRODUCT(--ISNUMBER(SEARCH($O$6,INDEX('fba_libretro 0.2.97.39'!$G$2:$G$4375,$A718)))))))&gt;2,INDEX('fba_libretro 0.2.97.39'!$A$2:$A$4375,$A718),"")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IF(SUMPRODUCT(--ISNUMBER(SEARCH($I$6:$M$6,INDEX('fba_libretro 0.2.97.39'!$C$2:$E$4375,$A$9:$A$4382,$J$1))))+IF($N$6=FALSE,TRUE,SUMPRODUCT(--ISNUMBER(SEARCH($N$6,ISBLANK(INDEX('fba_libretro 0.2.97.39'!$F$2:$F$4375,$A719))))))+IF($B$3=$A$4,TRUE,IF($B$3=$B$4,TRUE,IF(AND($B$3=$C$4,INDEX('fba_libretro 0.2.97.39'!$G$2:$G$4375,$A719)&lt;&gt;"neogeo"),TRUE,SUMPRODUCT(--ISNUMBER(SEARCH($O$6,INDEX('fba_libretro 0.2.97.39'!$G$2:$G$4375,$A719)))))))&gt;2,INDEX('fba_libretro 0.2.97.39'!$A$2:$A$4375,$A719),"")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IF(SUMPRODUCT(--ISNUMBER(SEARCH($I$6:$M$6,INDEX('fba_libretro 0.2.97.39'!$C$2:$E$4375,$A$9:$A$4382,$J$1))))+IF($N$6=FALSE,TRUE,SUMPRODUCT(--ISNUMBER(SEARCH($N$6,ISBLANK(INDEX('fba_libretro 0.2.97.39'!$F$2:$F$4375,$A720))))))+IF($B$3=$A$4,TRUE,IF($B$3=$B$4,TRUE,IF(AND($B$3=$C$4,INDEX('fba_libretro 0.2.97.39'!$G$2:$G$4375,$A720)&lt;&gt;"neogeo"),TRUE,SUMPRODUCT(--ISNUMBER(SEARCH($O$6,INDEX('fba_libretro 0.2.97.39'!$G$2:$G$4375,$A720)))))))&gt;2,INDEX('fba_libretro 0.2.97.39'!$A$2:$A$4375,$A720),"")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IF(SUMPRODUCT(--ISNUMBER(SEARCH($I$6:$M$6,INDEX('fba_libretro 0.2.97.39'!$C$2:$E$4375,$A$9:$A$4382,$J$1))))+IF($N$6=FALSE,TRUE,SUMPRODUCT(--ISNUMBER(SEARCH($N$6,ISBLANK(INDEX('fba_libretro 0.2.97.39'!$F$2:$F$4375,$A721))))))+IF($B$3=$A$4,TRUE,IF($B$3=$B$4,TRUE,IF(AND($B$3=$C$4,INDEX('fba_libretro 0.2.97.39'!$G$2:$G$4375,$A721)&lt;&gt;"neogeo"),TRUE,SUMPRODUCT(--ISNUMBER(SEARCH($O$6,INDEX('fba_libretro 0.2.97.39'!$G$2:$G$4375,$A721)))))))&gt;2,INDEX('fba_libretro 0.2.97.39'!$A$2:$A$4375,$A721),"")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IF(SUMPRODUCT(--ISNUMBER(SEARCH($I$6:$M$6,INDEX('fba_libretro 0.2.97.39'!$C$2:$E$4375,$A$9:$A$4382,$J$1))))+IF($N$6=FALSE,TRUE,SUMPRODUCT(--ISNUMBER(SEARCH($N$6,ISBLANK(INDEX('fba_libretro 0.2.97.39'!$F$2:$F$4375,$A722))))))+IF($B$3=$A$4,TRUE,IF($B$3=$B$4,TRUE,IF(AND($B$3=$C$4,INDEX('fba_libretro 0.2.97.39'!$G$2:$G$4375,$A722)&lt;&gt;"neogeo"),TRUE,SUMPRODUCT(--ISNUMBER(SEARCH($O$6,INDEX('fba_libretro 0.2.97.39'!$G$2:$G$4375,$A722)))))))&gt;2,INDEX('fba_libretro 0.2.97.39'!$A$2:$A$4375,$A722),"")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IF(SUMPRODUCT(--ISNUMBER(SEARCH($I$6:$M$6,INDEX('fba_libretro 0.2.97.39'!$C$2:$E$4375,$A$9:$A$4382,$J$1))))+IF($N$6=FALSE,TRUE,SUMPRODUCT(--ISNUMBER(SEARCH($N$6,ISBLANK(INDEX('fba_libretro 0.2.97.39'!$F$2:$F$4375,$A723))))))+IF($B$3=$A$4,TRUE,IF($B$3=$B$4,TRUE,IF(AND($B$3=$C$4,INDEX('fba_libretro 0.2.97.39'!$G$2:$G$4375,$A723)&lt;&gt;"neogeo"),TRUE,SUMPRODUCT(--ISNUMBER(SEARCH($O$6,INDEX('fba_libretro 0.2.97.39'!$G$2:$G$4375,$A723)))))))&gt;2,INDEX('fba_libretro 0.2.97.39'!$A$2:$A$4375,$A723),"")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IF(SUMPRODUCT(--ISNUMBER(SEARCH($I$6:$M$6,INDEX('fba_libretro 0.2.97.39'!$C$2:$E$4375,$A$9:$A$4382,$J$1))))+IF($N$6=FALSE,TRUE,SUMPRODUCT(--ISNUMBER(SEARCH($N$6,ISBLANK(INDEX('fba_libretro 0.2.97.39'!$F$2:$F$4375,$A724))))))+IF($B$3=$A$4,TRUE,IF($B$3=$B$4,TRUE,IF(AND($B$3=$C$4,INDEX('fba_libretro 0.2.97.39'!$G$2:$G$4375,$A724)&lt;&gt;"neogeo"),TRUE,SUMPRODUCT(--ISNUMBER(SEARCH($O$6,INDEX('fba_libretro 0.2.97.39'!$G$2:$G$4375,$A724)))))))&gt;2,INDEX('fba_libretro 0.2.97.39'!$A$2:$A$4375,$A724),"")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IF(SUMPRODUCT(--ISNUMBER(SEARCH($I$6:$M$6,INDEX('fba_libretro 0.2.97.39'!$C$2:$E$4375,$A$9:$A$4382,$J$1))))+IF($N$6=FALSE,TRUE,SUMPRODUCT(--ISNUMBER(SEARCH($N$6,ISBLANK(INDEX('fba_libretro 0.2.97.39'!$F$2:$F$4375,$A725))))))+IF($B$3=$A$4,TRUE,IF($B$3=$B$4,TRUE,IF(AND($B$3=$C$4,INDEX('fba_libretro 0.2.97.39'!$G$2:$G$4375,$A725)&lt;&gt;"neogeo"),TRUE,SUMPRODUCT(--ISNUMBER(SEARCH($O$6,INDEX('fba_libretro 0.2.97.39'!$G$2:$G$4375,$A725)))))))&gt;2,INDEX('fba_libretro 0.2.97.39'!$A$2:$A$4375,$A725),"")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IF(SUMPRODUCT(--ISNUMBER(SEARCH($I$6:$M$6,INDEX('fba_libretro 0.2.97.39'!$C$2:$E$4375,$A$9:$A$4382,$J$1))))+IF($N$6=FALSE,TRUE,SUMPRODUCT(--ISNUMBER(SEARCH($N$6,ISBLANK(INDEX('fba_libretro 0.2.97.39'!$F$2:$F$4375,$A726))))))+IF($B$3=$A$4,TRUE,IF($B$3=$B$4,TRUE,IF(AND($B$3=$C$4,INDEX('fba_libretro 0.2.97.39'!$G$2:$G$4375,$A726)&lt;&gt;"neogeo"),TRUE,SUMPRODUCT(--ISNUMBER(SEARCH($O$6,INDEX('fba_libretro 0.2.97.39'!$G$2:$G$4375,$A726)))))))&gt;2,INDEX('fba_libretro 0.2.97.39'!$A$2:$A$4375,$A726),"")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IF(SUMPRODUCT(--ISNUMBER(SEARCH($I$6:$M$6,INDEX('fba_libretro 0.2.97.39'!$C$2:$E$4375,$A$9:$A$4382,$J$1))))+IF($N$6=FALSE,TRUE,SUMPRODUCT(--ISNUMBER(SEARCH($N$6,ISBLANK(INDEX('fba_libretro 0.2.97.39'!$F$2:$F$4375,$A727))))))+IF($B$3=$A$4,TRUE,IF($B$3=$B$4,TRUE,IF(AND($B$3=$C$4,INDEX('fba_libretro 0.2.97.39'!$G$2:$G$4375,$A727)&lt;&gt;"neogeo"),TRUE,SUMPRODUCT(--ISNUMBER(SEARCH($O$6,INDEX('fba_libretro 0.2.97.39'!$G$2:$G$4375,$A727)))))))&gt;2,INDEX('fba_libretro 0.2.97.39'!$A$2:$A$4375,$A727),"")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IF(SUMPRODUCT(--ISNUMBER(SEARCH($I$6:$M$6,INDEX('fba_libretro 0.2.97.39'!$C$2:$E$4375,$A$9:$A$4382,$J$1))))+IF($N$6=FALSE,TRUE,SUMPRODUCT(--ISNUMBER(SEARCH($N$6,ISBLANK(INDEX('fba_libretro 0.2.97.39'!$F$2:$F$4375,$A728))))))+IF($B$3=$A$4,TRUE,IF($B$3=$B$4,TRUE,IF(AND($B$3=$C$4,INDEX('fba_libretro 0.2.97.39'!$G$2:$G$4375,$A728)&lt;&gt;"neogeo"),TRUE,SUMPRODUCT(--ISNUMBER(SEARCH($O$6,INDEX('fba_libretro 0.2.97.39'!$G$2:$G$4375,$A728)))))))&gt;2,INDEX('fba_libretro 0.2.97.39'!$A$2:$A$4375,$A728),"")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IF(SUMPRODUCT(--ISNUMBER(SEARCH($I$6:$M$6,INDEX('fba_libretro 0.2.97.39'!$C$2:$E$4375,$A$9:$A$4382,$J$1))))+IF($N$6=FALSE,TRUE,SUMPRODUCT(--ISNUMBER(SEARCH($N$6,ISBLANK(INDEX('fba_libretro 0.2.97.39'!$F$2:$F$4375,$A729))))))+IF($B$3=$A$4,TRUE,IF($B$3=$B$4,TRUE,IF(AND($B$3=$C$4,INDEX('fba_libretro 0.2.97.39'!$G$2:$G$4375,$A729)&lt;&gt;"neogeo"),TRUE,SUMPRODUCT(--ISNUMBER(SEARCH($O$6,INDEX('fba_libretro 0.2.97.39'!$G$2:$G$4375,$A729)))))))&gt;2,INDEX('fba_libretro 0.2.97.39'!$A$2:$A$4375,$A729),"")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IF(SUMPRODUCT(--ISNUMBER(SEARCH($I$6:$M$6,INDEX('fba_libretro 0.2.97.39'!$C$2:$E$4375,$A$9:$A$4382,$J$1))))+IF($N$6=FALSE,TRUE,SUMPRODUCT(--ISNUMBER(SEARCH($N$6,ISBLANK(INDEX('fba_libretro 0.2.97.39'!$F$2:$F$4375,$A730))))))+IF($B$3=$A$4,TRUE,IF($B$3=$B$4,TRUE,IF(AND($B$3=$C$4,INDEX('fba_libretro 0.2.97.39'!$G$2:$G$4375,$A730)&lt;&gt;"neogeo"),TRUE,SUMPRODUCT(--ISNUMBER(SEARCH($O$6,INDEX('fba_libretro 0.2.97.39'!$G$2:$G$4375,$A730)))))))&gt;2,INDEX('fba_libretro 0.2.97.39'!$A$2:$A$4375,$A730),"")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IF(SUMPRODUCT(--ISNUMBER(SEARCH($I$6:$M$6,INDEX('fba_libretro 0.2.97.39'!$C$2:$E$4375,$A$9:$A$4382,$J$1))))+IF($N$6=FALSE,TRUE,SUMPRODUCT(--ISNUMBER(SEARCH($N$6,ISBLANK(INDEX('fba_libretro 0.2.97.39'!$F$2:$F$4375,$A731))))))+IF($B$3=$A$4,TRUE,IF($B$3=$B$4,TRUE,IF(AND($B$3=$C$4,INDEX('fba_libretro 0.2.97.39'!$G$2:$G$4375,$A731)&lt;&gt;"neogeo"),TRUE,SUMPRODUCT(--ISNUMBER(SEARCH($O$6,INDEX('fba_libretro 0.2.97.39'!$G$2:$G$4375,$A731)))))))&gt;2,INDEX('fba_libretro 0.2.97.39'!$A$2:$A$4375,$A731),"")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IF(SUMPRODUCT(--ISNUMBER(SEARCH($I$6:$M$6,INDEX('fba_libretro 0.2.97.39'!$C$2:$E$4375,$A$9:$A$4382,$J$1))))+IF($N$6=FALSE,TRUE,SUMPRODUCT(--ISNUMBER(SEARCH($N$6,ISBLANK(INDEX('fba_libretro 0.2.97.39'!$F$2:$F$4375,$A732))))))+IF($B$3=$A$4,TRUE,IF($B$3=$B$4,TRUE,IF(AND($B$3=$C$4,INDEX('fba_libretro 0.2.97.39'!$G$2:$G$4375,$A732)&lt;&gt;"neogeo"),TRUE,SUMPRODUCT(--ISNUMBER(SEARCH($O$6,INDEX('fba_libretro 0.2.97.39'!$G$2:$G$4375,$A732)))))))&gt;2,INDEX('fba_libretro 0.2.97.39'!$A$2:$A$4375,$A732),"")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IF(SUMPRODUCT(--ISNUMBER(SEARCH($I$6:$M$6,INDEX('fba_libretro 0.2.97.39'!$C$2:$E$4375,$A$9:$A$4382,$J$1))))+IF($N$6=FALSE,TRUE,SUMPRODUCT(--ISNUMBER(SEARCH($N$6,ISBLANK(INDEX('fba_libretro 0.2.97.39'!$F$2:$F$4375,$A733))))))+IF($B$3=$A$4,TRUE,IF($B$3=$B$4,TRUE,IF(AND($B$3=$C$4,INDEX('fba_libretro 0.2.97.39'!$G$2:$G$4375,$A733)&lt;&gt;"neogeo"),TRUE,SUMPRODUCT(--ISNUMBER(SEARCH($O$6,INDEX('fba_libretro 0.2.97.39'!$G$2:$G$4375,$A733)))))))&gt;2,INDEX('fba_libretro 0.2.97.39'!$A$2:$A$4375,$A733),"")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IF(SUMPRODUCT(--ISNUMBER(SEARCH($I$6:$M$6,INDEX('fba_libretro 0.2.97.39'!$C$2:$E$4375,$A$9:$A$4382,$J$1))))+IF($N$6=FALSE,TRUE,SUMPRODUCT(--ISNUMBER(SEARCH($N$6,ISBLANK(INDEX('fba_libretro 0.2.97.39'!$F$2:$F$4375,$A734))))))+IF($B$3=$A$4,TRUE,IF($B$3=$B$4,TRUE,IF(AND($B$3=$C$4,INDEX('fba_libretro 0.2.97.39'!$G$2:$G$4375,$A734)&lt;&gt;"neogeo"),TRUE,SUMPRODUCT(--ISNUMBER(SEARCH($O$6,INDEX('fba_libretro 0.2.97.39'!$G$2:$G$4375,$A734)))))))&gt;2,INDEX('fba_libretro 0.2.97.39'!$A$2:$A$4375,$A734),"")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IF(SUMPRODUCT(--ISNUMBER(SEARCH($I$6:$M$6,INDEX('fba_libretro 0.2.97.39'!$C$2:$E$4375,$A$9:$A$4382,$J$1))))+IF($N$6=FALSE,TRUE,SUMPRODUCT(--ISNUMBER(SEARCH($N$6,ISBLANK(INDEX('fba_libretro 0.2.97.39'!$F$2:$F$4375,$A735))))))+IF($B$3=$A$4,TRUE,IF($B$3=$B$4,TRUE,IF(AND($B$3=$C$4,INDEX('fba_libretro 0.2.97.39'!$G$2:$G$4375,$A735)&lt;&gt;"neogeo"),TRUE,SUMPRODUCT(--ISNUMBER(SEARCH($O$6,INDEX('fba_libretro 0.2.97.39'!$G$2:$G$4375,$A735)))))))&gt;2,INDEX('fba_libretro 0.2.97.39'!$A$2:$A$4375,$A735),"")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IF(SUMPRODUCT(--ISNUMBER(SEARCH($I$6:$M$6,INDEX('fba_libretro 0.2.97.39'!$C$2:$E$4375,$A$9:$A$4382,$J$1))))+IF($N$6=FALSE,TRUE,SUMPRODUCT(--ISNUMBER(SEARCH($N$6,ISBLANK(INDEX('fba_libretro 0.2.97.39'!$F$2:$F$4375,$A736))))))+IF($B$3=$A$4,TRUE,IF($B$3=$B$4,TRUE,IF(AND($B$3=$C$4,INDEX('fba_libretro 0.2.97.39'!$G$2:$G$4375,$A736)&lt;&gt;"neogeo"),TRUE,SUMPRODUCT(--ISNUMBER(SEARCH($O$6,INDEX('fba_libretro 0.2.97.39'!$G$2:$G$4375,$A736)))))))&gt;2,INDEX('fba_libretro 0.2.97.39'!$A$2:$A$4375,$A736),"")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IF(SUMPRODUCT(--ISNUMBER(SEARCH($I$6:$M$6,INDEX('fba_libretro 0.2.97.39'!$C$2:$E$4375,$A$9:$A$4382,$J$1))))+IF($N$6=FALSE,TRUE,SUMPRODUCT(--ISNUMBER(SEARCH($N$6,ISBLANK(INDEX('fba_libretro 0.2.97.39'!$F$2:$F$4375,$A737))))))+IF($B$3=$A$4,TRUE,IF($B$3=$B$4,TRUE,IF(AND($B$3=$C$4,INDEX('fba_libretro 0.2.97.39'!$G$2:$G$4375,$A737)&lt;&gt;"neogeo"),TRUE,SUMPRODUCT(--ISNUMBER(SEARCH($O$6,INDEX('fba_libretro 0.2.97.39'!$G$2:$G$4375,$A737)))))))&gt;2,INDEX('fba_libretro 0.2.97.39'!$A$2:$A$4375,$A737),"")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IF(SUMPRODUCT(--ISNUMBER(SEARCH($I$6:$M$6,INDEX('fba_libretro 0.2.97.39'!$C$2:$E$4375,$A$9:$A$4382,$J$1))))+IF($N$6=FALSE,TRUE,SUMPRODUCT(--ISNUMBER(SEARCH($N$6,ISBLANK(INDEX('fba_libretro 0.2.97.39'!$F$2:$F$4375,$A738))))))+IF($B$3=$A$4,TRUE,IF($B$3=$B$4,TRUE,IF(AND($B$3=$C$4,INDEX('fba_libretro 0.2.97.39'!$G$2:$G$4375,$A738)&lt;&gt;"neogeo"),TRUE,SUMPRODUCT(--ISNUMBER(SEARCH($O$6,INDEX('fba_libretro 0.2.97.39'!$G$2:$G$4375,$A738)))))))&gt;2,INDEX('fba_libretro 0.2.97.39'!$A$2:$A$4375,$A738),"")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IF(SUMPRODUCT(--ISNUMBER(SEARCH($I$6:$M$6,INDEX('fba_libretro 0.2.97.39'!$C$2:$E$4375,$A$9:$A$4382,$J$1))))+IF($N$6=FALSE,TRUE,SUMPRODUCT(--ISNUMBER(SEARCH($N$6,ISBLANK(INDEX('fba_libretro 0.2.97.39'!$F$2:$F$4375,$A739))))))+IF($B$3=$A$4,TRUE,IF($B$3=$B$4,TRUE,IF(AND($B$3=$C$4,INDEX('fba_libretro 0.2.97.39'!$G$2:$G$4375,$A739)&lt;&gt;"neogeo"),TRUE,SUMPRODUCT(--ISNUMBER(SEARCH($O$6,INDEX('fba_libretro 0.2.97.39'!$G$2:$G$4375,$A739)))))))&gt;2,INDEX('fba_libretro 0.2.97.39'!$A$2:$A$4375,$A739),"")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IF(SUMPRODUCT(--ISNUMBER(SEARCH($I$6:$M$6,INDEX('fba_libretro 0.2.97.39'!$C$2:$E$4375,$A$9:$A$4382,$J$1))))+IF($N$6=FALSE,TRUE,SUMPRODUCT(--ISNUMBER(SEARCH($N$6,ISBLANK(INDEX('fba_libretro 0.2.97.39'!$F$2:$F$4375,$A740))))))+IF($B$3=$A$4,TRUE,IF($B$3=$B$4,TRUE,IF(AND($B$3=$C$4,INDEX('fba_libretro 0.2.97.39'!$G$2:$G$4375,$A740)&lt;&gt;"neogeo"),TRUE,SUMPRODUCT(--ISNUMBER(SEARCH($O$6,INDEX('fba_libretro 0.2.97.39'!$G$2:$G$4375,$A740)))))))&gt;2,INDEX('fba_libretro 0.2.97.39'!$A$2:$A$4375,$A740),"")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IF(SUMPRODUCT(--ISNUMBER(SEARCH($I$6:$M$6,INDEX('fba_libretro 0.2.97.39'!$C$2:$E$4375,$A$9:$A$4382,$J$1))))+IF($N$6=FALSE,TRUE,SUMPRODUCT(--ISNUMBER(SEARCH($N$6,ISBLANK(INDEX('fba_libretro 0.2.97.39'!$F$2:$F$4375,$A741))))))+IF($B$3=$A$4,TRUE,IF($B$3=$B$4,TRUE,IF(AND($B$3=$C$4,INDEX('fba_libretro 0.2.97.39'!$G$2:$G$4375,$A741)&lt;&gt;"neogeo"),TRUE,SUMPRODUCT(--ISNUMBER(SEARCH($O$6,INDEX('fba_libretro 0.2.97.39'!$G$2:$G$4375,$A741)))))))&gt;2,INDEX('fba_libretro 0.2.97.39'!$A$2:$A$4375,$A741),"")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IF(SUMPRODUCT(--ISNUMBER(SEARCH($I$6:$M$6,INDEX('fba_libretro 0.2.97.39'!$C$2:$E$4375,$A$9:$A$4382,$J$1))))+IF($N$6=FALSE,TRUE,SUMPRODUCT(--ISNUMBER(SEARCH($N$6,ISBLANK(INDEX('fba_libretro 0.2.97.39'!$F$2:$F$4375,$A742))))))+IF($B$3=$A$4,TRUE,IF($B$3=$B$4,TRUE,IF(AND($B$3=$C$4,INDEX('fba_libretro 0.2.97.39'!$G$2:$G$4375,$A742)&lt;&gt;"neogeo"),TRUE,SUMPRODUCT(--ISNUMBER(SEARCH($O$6,INDEX('fba_libretro 0.2.97.39'!$G$2:$G$4375,$A742)))))))&gt;2,INDEX('fba_libretro 0.2.97.39'!$A$2:$A$4375,$A742),"")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IF(SUMPRODUCT(--ISNUMBER(SEARCH($I$6:$M$6,INDEX('fba_libretro 0.2.97.39'!$C$2:$E$4375,$A$9:$A$4382,$J$1))))+IF($N$6=FALSE,TRUE,SUMPRODUCT(--ISNUMBER(SEARCH($N$6,ISBLANK(INDEX('fba_libretro 0.2.97.39'!$F$2:$F$4375,$A743))))))+IF($B$3=$A$4,TRUE,IF($B$3=$B$4,TRUE,IF(AND($B$3=$C$4,INDEX('fba_libretro 0.2.97.39'!$G$2:$G$4375,$A743)&lt;&gt;"neogeo"),TRUE,SUMPRODUCT(--ISNUMBER(SEARCH($O$6,INDEX('fba_libretro 0.2.97.39'!$G$2:$G$4375,$A743)))))))&gt;2,INDEX('fba_libretro 0.2.97.39'!$A$2:$A$4375,$A743),"")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IF(SUMPRODUCT(--ISNUMBER(SEARCH($I$6:$M$6,INDEX('fba_libretro 0.2.97.39'!$C$2:$E$4375,$A$9:$A$4382,$J$1))))+IF($N$6=FALSE,TRUE,SUMPRODUCT(--ISNUMBER(SEARCH($N$6,ISBLANK(INDEX('fba_libretro 0.2.97.39'!$F$2:$F$4375,$A744))))))+IF($B$3=$A$4,TRUE,IF($B$3=$B$4,TRUE,IF(AND($B$3=$C$4,INDEX('fba_libretro 0.2.97.39'!$G$2:$G$4375,$A744)&lt;&gt;"neogeo"),TRUE,SUMPRODUCT(--ISNUMBER(SEARCH($O$6,INDEX('fba_libretro 0.2.97.39'!$G$2:$G$4375,$A744)))))))&gt;2,INDEX('fba_libretro 0.2.97.39'!$A$2:$A$4375,$A744),"")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IF(SUMPRODUCT(--ISNUMBER(SEARCH($I$6:$M$6,INDEX('fba_libretro 0.2.97.39'!$C$2:$E$4375,$A$9:$A$4382,$J$1))))+IF($N$6=FALSE,TRUE,SUMPRODUCT(--ISNUMBER(SEARCH($N$6,ISBLANK(INDEX('fba_libretro 0.2.97.39'!$F$2:$F$4375,$A745))))))+IF($B$3=$A$4,TRUE,IF($B$3=$B$4,TRUE,IF(AND($B$3=$C$4,INDEX('fba_libretro 0.2.97.39'!$G$2:$G$4375,$A745)&lt;&gt;"neogeo"),TRUE,SUMPRODUCT(--ISNUMBER(SEARCH($O$6,INDEX('fba_libretro 0.2.97.39'!$G$2:$G$4375,$A745)))))))&gt;2,INDEX('fba_libretro 0.2.97.39'!$A$2:$A$4375,$A745),"")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IF(SUMPRODUCT(--ISNUMBER(SEARCH($I$6:$M$6,INDEX('fba_libretro 0.2.97.39'!$C$2:$E$4375,$A$9:$A$4382,$J$1))))+IF($N$6=FALSE,TRUE,SUMPRODUCT(--ISNUMBER(SEARCH($N$6,ISBLANK(INDEX('fba_libretro 0.2.97.39'!$F$2:$F$4375,$A746))))))+IF($B$3=$A$4,TRUE,IF($B$3=$B$4,TRUE,IF(AND($B$3=$C$4,INDEX('fba_libretro 0.2.97.39'!$G$2:$G$4375,$A746)&lt;&gt;"neogeo"),TRUE,SUMPRODUCT(--ISNUMBER(SEARCH($O$6,INDEX('fba_libretro 0.2.97.39'!$G$2:$G$4375,$A746)))))))&gt;2,INDEX('fba_libretro 0.2.97.39'!$A$2:$A$4375,$A746),"")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IF(SUMPRODUCT(--ISNUMBER(SEARCH($I$6:$M$6,INDEX('fba_libretro 0.2.97.39'!$C$2:$E$4375,$A$9:$A$4382,$J$1))))+IF($N$6=FALSE,TRUE,SUMPRODUCT(--ISNUMBER(SEARCH($N$6,ISBLANK(INDEX('fba_libretro 0.2.97.39'!$F$2:$F$4375,$A747))))))+IF($B$3=$A$4,TRUE,IF($B$3=$B$4,TRUE,IF(AND($B$3=$C$4,INDEX('fba_libretro 0.2.97.39'!$G$2:$G$4375,$A747)&lt;&gt;"neogeo"),TRUE,SUMPRODUCT(--ISNUMBER(SEARCH($O$6,INDEX('fba_libretro 0.2.97.39'!$G$2:$G$4375,$A747)))))))&gt;2,INDEX('fba_libretro 0.2.97.39'!$A$2:$A$4375,$A747),"")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IF(SUMPRODUCT(--ISNUMBER(SEARCH($I$6:$M$6,INDEX('fba_libretro 0.2.97.39'!$C$2:$E$4375,$A$9:$A$4382,$J$1))))+IF($N$6=FALSE,TRUE,SUMPRODUCT(--ISNUMBER(SEARCH($N$6,ISBLANK(INDEX('fba_libretro 0.2.97.39'!$F$2:$F$4375,$A748))))))+IF($B$3=$A$4,TRUE,IF($B$3=$B$4,TRUE,IF(AND($B$3=$C$4,INDEX('fba_libretro 0.2.97.39'!$G$2:$G$4375,$A748)&lt;&gt;"neogeo"),TRUE,SUMPRODUCT(--ISNUMBER(SEARCH($O$6,INDEX('fba_libretro 0.2.97.39'!$G$2:$G$4375,$A748)))))))&gt;2,INDEX('fba_libretro 0.2.97.39'!$A$2:$A$4375,$A748),"")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IF(SUMPRODUCT(--ISNUMBER(SEARCH($I$6:$M$6,INDEX('fba_libretro 0.2.97.39'!$C$2:$E$4375,$A$9:$A$4382,$J$1))))+IF($N$6=FALSE,TRUE,SUMPRODUCT(--ISNUMBER(SEARCH($N$6,ISBLANK(INDEX('fba_libretro 0.2.97.39'!$F$2:$F$4375,$A749))))))+IF($B$3=$A$4,TRUE,IF($B$3=$B$4,TRUE,IF(AND($B$3=$C$4,INDEX('fba_libretro 0.2.97.39'!$G$2:$G$4375,$A749)&lt;&gt;"neogeo"),TRUE,SUMPRODUCT(--ISNUMBER(SEARCH($O$6,INDEX('fba_libretro 0.2.97.39'!$G$2:$G$4375,$A749)))))))&gt;2,INDEX('fba_libretro 0.2.97.39'!$A$2:$A$4375,$A749),"")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IF(SUMPRODUCT(--ISNUMBER(SEARCH($I$6:$M$6,INDEX('fba_libretro 0.2.97.39'!$C$2:$E$4375,$A$9:$A$4382,$J$1))))+IF($N$6=FALSE,TRUE,SUMPRODUCT(--ISNUMBER(SEARCH($N$6,ISBLANK(INDEX('fba_libretro 0.2.97.39'!$F$2:$F$4375,$A750))))))+IF($B$3=$A$4,TRUE,IF($B$3=$B$4,TRUE,IF(AND($B$3=$C$4,INDEX('fba_libretro 0.2.97.39'!$G$2:$G$4375,$A750)&lt;&gt;"neogeo"),TRUE,SUMPRODUCT(--ISNUMBER(SEARCH($O$6,INDEX('fba_libretro 0.2.97.39'!$G$2:$G$4375,$A750)))))))&gt;2,INDEX('fba_libretro 0.2.97.39'!$A$2:$A$4375,$A750),"")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IF(SUMPRODUCT(--ISNUMBER(SEARCH($I$6:$M$6,INDEX('fba_libretro 0.2.97.39'!$C$2:$E$4375,$A$9:$A$4382,$J$1))))+IF($N$6=FALSE,TRUE,SUMPRODUCT(--ISNUMBER(SEARCH($N$6,ISBLANK(INDEX('fba_libretro 0.2.97.39'!$F$2:$F$4375,$A751))))))+IF($B$3=$A$4,TRUE,IF($B$3=$B$4,TRUE,IF(AND($B$3=$C$4,INDEX('fba_libretro 0.2.97.39'!$G$2:$G$4375,$A751)&lt;&gt;"neogeo"),TRUE,SUMPRODUCT(--ISNUMBER(SEARCH($O$6,INDEX('fba_libretro 0.2.97.39'!$G$2:$G$4375,$A751)))))))&gt;2,INDEX('fba_libretro 0.2.97.39'!$A$2:$A$4375,$A751),"")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IF(SUMPRODUCT(--ISNUMBER(SEARCH($I$6:$M$6,INDEX('fba_libretro 0.2.97.39'!$C$2:$E$4375,$A$9:$A$4382,$J$1))))+IF($N$6=FALSE,TRUE,SUMPRODUCT(--ISNUMBER(SEARCH($N$6,ISBLANK(INDEX('fba_libretro 0.2.97.39'!$F$2:$F$4375,$A752))))))+IF($B$3=$A$4,TRUE,IF($B$3=$B$4,TRUE,IF(AND($B$3=$C$4,INDEX('fba_libretro 0.2.97.39'!$G$2:$G$4375,$A752)&lt;&gt;"neogeo"),TRUE,SUMPRODUCT(--ISNUMBER(SEARCH($O$6,INDEX('fba_libretro 0.2.97.39'!$G$2:$G$4375,$A752)))))))&gt;2,INDEX('fba_libretro 0.2.97.39'!$A$2:$A$4375,$A752),"")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IF(SUMPRODUCT(--ISNUMBER(SEARCH($I$6:$M$6,INDEX('fba_libretro 0.2.97.39'!$C$2:$E$4375,$A$9:$A$4382,$J$1))))+IF($N$6=FALSE,TRUE,SUMPRODUCT(--ISNUMBER(SEARCH($N$6,ISBLANK(INDEX('fba_libretro 0.2.97.39'!$F$2:$F$4375,$A753))))))+IF($B$3=$A$4,TRUE,IF($B$3=$B$4,TRUE,IF(AND($B$3=$C$4,INDEX('fba_libretro 0.2.97.39'!$G$2:$G$4375,$A753)&lt;&gt;"neogeo"),TRUE,SUMPRODUCT(--ISNUMBER(SEARCH($O$6,INDEX('fba_libretro 0.2.97.39'!$G$2:$G$4375,$A753)))))))&gt;2,INDEX('fba_libretro 0.2.97.39'!$A$2:$A$4375,$A753),"")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IF(SUMPRODUCT(--ISNUMBER(SEARCH($I$6:$M$6,INDEX('fba_libretro 0.2.97.39'!$C$2:$E$4375,$A$9:$A$4382,$J$1))))+IF($N$6=FALSE,TRUE,SUMPRODUCT(--ISNUMBER(SEARCH($N$6,ISBLANK(INDEX('fba_libretro 0.2.97.39'!$F$2:$F$4375,$A754))))))+IF($B$3=$A$4,TRUE,IF($B$3=$B$4,TRUE,IF(AND($B$3=$C$4,INDEX('fba_libretro 0.2.97.39'!$G$2:$G$4375,$A754)&lt;&gt;"neogeo"),TRUE,SUMPRODUCT(--ISNUMBER(SEARCH($O$6,INDEX('fba_libretro 0.2.97.39'!$G$2:$G$4375,$A754)))))))&gt;2,INDEX('fba_libretro 0.2.97.39'!$A$2:$A$4375,$A754),"")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IF(SUMPRODUCT(--ISNUMBER(SEARCH($I$6:$M$6,INDEX('fba_libretro 0.2.97.39'!$C$2:$E$4375,$A$9:$A$4382,$J$1))))+IF($N$6=FALSE,TRUE,SUMPRODUCT(--ISNUMBER(SEARCH($N$6,ISBLANK(INDEX('fba_libretro 0.2.97.39'!$F$2:$F$4375,$A755))))))+IF($B$3=$A$4,TRUE,IF($B$3=$B$4,TRUE,IF(AND($B$3=$C$4,INDEX('fba_libretro 0.2.97.39'!$G$2:$G$4375,$A755)&lt;&gt;"neogeo"),TRUE,SUMPRODUCT(--ISNUMBER(SEARCH($O$6,INDEX('fba_libretro 0.2.97.39'!$G$2:$G$4375,$A755)))))))&gt;2,INDEX('fba_libretro 0.2.97.39'!$A$2:$A$4375,$A755),"")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IF(SUMPRODUCT(--ISNUMBER(SEARCH($I$6:$M$6,INDEX('fba_libretro 0.2.97.39'!$C$2:$E$4375,$A$9:$A$4382,$J$1))))+IF($N$6=FALSE,TRUE,SUMPRODUCT(--ISNUMBER(SEARCH($N$6,ISBLANK(INDEX('fba_libretro 0.2.97.39'!$F$2:$F$4375,$A756))))))+IF($B$3=$A$4,TRUE,IF($B$3=$B$4,TRUE,IF(AND($B$3=$C$4,INDEX('fba_libretro 0.2.97.39'!$G$2:$G$4375,$A756)&lt;&gt;"neogeo"),TRUE,SUMPRODUCT(--ISNUMBER(SEARCH($O$6,INDEX('fba_libretro 0.2.97.39'!$G$2:$G$4375,$A756)))))))&gt;2,INDEX('fba_libretro 0.2.97.39'!$A$2:$A$4375,$A756),"")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IF(SUMPRODUCT(--ISNUMBER(SEARCH($I$6:$M$6,INDEX('fba_libretro 0.2.97.39'!$C$2:$E$4375,$A$9:$A$4382,$J$1))))+IF($N$6=FALSE,TRUE,SUMPRODUCT(--ISNUMBER(SEARCH($N$6,ISBLANK(INDEX('fba_libretro 0.2.97.39'!$F$2:$F$4375,$A757))))))+IF($B$3=$A$4,TRUE,IF($B$3=$B$4,TRUE,IF(AND($B$3=$C$4,INDEX('fba_libretro 0.2.97.39'!$G$2:$G$4375,$A757)&lt;&gt;"neogeo"),TRUE,SUMPRODUCT(--ISNUMBER(SEARCH($O$6,INDEX('fba_libretro 0.2.97.39'!$G$2:$G$4375,$A757)))))))&gt;2,INDEX('fba_libretro 0.2.97.39'!$A$2:$A$4375,$A757),"")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IF(SUMPRODUCT(--ISNUMBER(SEARCH($I$6:$M$6,INDEX('fba_libretro 0.2.97.39'!$C$2:$E$4375,$A$9:$A$4382,$J$1))))+IF($N$6=FALSE,TRUE,SUMPRODUCT(--ISNUMBER(SEARCH($N$6,ISBLANK(INDEX('fba_libretro 0.2.97.39'!$F$2:$F$4375,$A758))))))+IF($B$3=$A$4,TRUE,IF($B$3=$B$4,TRUE,IF(AND($B$3=$C$4,INDEX('fba_libretro 0.2.97.39'!$G$2:$G$4375,$A758)&lt;&gt;"neogeo"),TRUE,SUMPRODUCT(--ISNUMBER(SEARCH($O$6,INDEX('fba_libretro 0.2.97.39'!$G$2:$G$4375,$A758)))))))&gt;2,INDEX('fba_libretro 0.2.97.39'!$A$2:$A$4375,$A758),"")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IF(SUMPRODUCT(--ISNUMBER(SEARCH($I$6:$M$6,INDEX('fba_libretro 0.2.97.39'!$C$2:$E$4375,$A$9:$A$4382,$J$1))))+IF($N$6=FALSE,TRUE,SUMPRODUCT(--ISNUMBER(SEARCH($N$6,ISBLANK(INDEX('fba_libretro 0.2.97.39'!$F$2:$F$4375,$A759))))))+IF($B$3=$A$4,TRUE,IF($B$3=$B$4,TRUE,IF(AND($B$3=$C$4,INDEX('fba_libretro 0.2.97.39'!$G$2:$G$4375,$A759)&lt;&gt;"neogeo"),TRUE,SUMPRODUCT(--ISNUMBER(SEARCH($O$6,INDEX('fba_libretro 0.2.97.39'!$G$2:$G$4375,$A759)))))))&gt;2,INDEX('fba_libretro 0.2.97.39'!$A$2:$A$4375,$A759),"")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IF(SUMPRODUCT(--ISNUMBER(SEARCH($I$6:$M$6,INDEX('fba_libretro 0.2.97.39'!$C$2:$E$4375,$A$9:$A$4382,$J$1))))+IF($N$6=FALSE,TRUE,SUMPRODUCT(--ISNUMBER(SEARCH($N$6,ISBLANK(INDEX('fba_libretro 0.2.97.39'!$F$2:$F$4375,$A760))))))+IF($B$3=$A$4,TRUE,IF($B$3=$B$4,TRUE,IF(AND($B$3=$C$4,INDEX('fba_libretro 0.2.97.39'!$G$2:$G$4375,$A760)&lt;&gt;"neogeo"),TRUE,SUMPRODUCT(--ISNUMBER(SEARCH($O$6,INDEX('fba_libretro 0.2.97.39'!$G$2:$G$4375,$A760)))))))&gt;2,INDEX('fba_libretro 0.2.97.39'!$A$2:$A$4375,$A760),"")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IF(SUMPRODUCT(--ISNUMBER(SEARCH($I$6:$M$6,INDEX('fba_libretro 0.2.97.39'!$C$2:$E$4375,$A$9:$A$4382,$J$1))))+IF($N$6=FALSE,TRUE,SUMPRODUCT(--ISNUMBER(SEARCH($N$6,ISBLANK(INDEX('fba_libretro 0.2.97.39'!$F$2:$F$4375,$A761))))))+IF($B$3=$A$4,TRUE,IF($B$3=$B$4,TRUE,IF(AND($B$3=$C$4,INDEX('fba_libretro 0.2.97.39'!$G$2:$G$4375,$A761)&lt;&gt;"neogeo"),TRUE,SUMPRODUCT(--ISNUMBER(SEARCH($O$6,INDEX('fba_libretro 0.2.97.39'!$G$2:$G$4375,$A761)))))))&gt;2,INDEX('fba_libretro 0.2.97.39'!$A$2:$A$4375,$A761),"")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IF(SUMPRODUCT(--ISNUMBER(SEARCH($I$6:$M$6,INDEX('fba_libretro 0.2.97.39'!$C$2:$E$4375,$A$9:$A$4382,$J$1))))+IF($N$6=FALSE,TRUE,SUMPRODUCT(--ISNUMBER(SEARCH($N$6,ISBLANK(INDEX('fba_libretro 0.2.97.39'!$F$2:$F$4375,$A762))))))+IF($B$3=$A$4,TRUE,IF($B$3=$B$4,TRUE,IF(AND($B$3=$C$4,INDEX('fba_libretro 0.2.97.39'!$G$2:$G$4375,$A762)&lt;&gt;"neogeo"),TRUE,SUMPRODUCT(--ISNUMBER(SEARCH($O$6,INDEX('fba_libretro 0.2.97.39'!$G$2:$G$4375,$A762)))))))&gt;2,INDEX('fba_libretro 0.2.97.39'!$A$2:$A$4375,$A762),"")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IF(SUMPRODUCT(--ISNUMBER(SEARCH($I$6:$M$6,INDEX('fba_libretro 0.2.97.39'!$C$2:$E$4375,$A$9:$A$4382,$J$1))))+IF($N$6=FALSE,TRUE,SUMPRODUCT(--ISNUMBER(SEARCH($N$6,ISBLANK(INDEX('fba_libretro 0.2.97.39'!$F$2:$F$4375,$A763))))))+IF($B$3=$A$4,TRUE,IF($B$3=$B$4,TRUE,IF(AND($B$3=$C$4,INDEX('fba_libretro 0.2.97.39'!$G$2:$G$4375,$A763)&lt;&gt;"neogeo"),TRUE,SUMPRODUCT(--ISNUMBER(SEARCH($O$6,INDEX('fba_libretro 0.2.97.39'!$G$2:$G$4375,$A763)))))))&gt;2,INDEX('fba_libretro 0.2.97.39'!$A$2:$A$4375,$A763),"")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IF(SUMPRODUCT(--ISNUMBER(SEARCH($I$6:$M$6,INDEX('fba_libretro 0.2.97.39'!$C$2:$E$4375,$A$9:$A$4382,$J$1))))+IF($N$6=FALSE,TRUE,SUMPRODUCT(--ISNUMBER(SEARCH($N$6,ISBLANK(INDEX('fba_libretro 0.2.97.39'!$F$2:$F$4375,$A764))))))+IF($B$3=$A$4,TRUE,IF($B$3=$B$4,TRUE,IF(AND($B$3=$C$4,INDEX('fba_libretro 0.2.97.39'!$G$2:$G$4375,$A764)&lt;&gt;"neogeo"),TRUE,SUMPRODUCT(--ISNUMBER(SEARCH($O$6,INDEX('fba_libretro 0.2.97.39'!$G$2:$G$4375,$A764)))))))&gt;2,INDEX('fba_libretro 0.2.97.39'!$A$2:$A$4375,$A764),"")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IF(SUMPRODUCT(--ISNUMBER(SEARCH($I$6:$M$6,INDEX('fba_libretro 0.2.97.39'!$C$2:$E$4375,$A$9:$A$4382,$J$1))))+IF($N$6=FALSE,TRUE,SUMPRODUCT(--ISNUMBER(SEARCH($N$6,ISBLANK(INDEX('fba_libretro 0.2.97.39'!$F$2:$F$4375,$A765))))))+IF($B$3=$A$4,TRUE,IF($B$3=$B$4,TRUE,IF(AND($B$3=$C$4,INDEX('fba_libretro 0.2.97.39'!$G$2:$G$4375,$A765)&lt;&gt;"neogeo"),TRUE,SUMPRODUCT(--ISNUMBER(SEARCH($O$6,INDEX('fba_libretro 0.2.97.39'!$G$2:$G$4375,$A765)))))))&gt;2,INDEX('fba_libretro 0.2.97.39'!$A$2:$A$4375,$A765),"")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IF(SUMPRODUCT(--ISNUMBER(SEARCH($I$6:$M$6,INDEX('fba_libretro 0.2.97.39'!$C$2:$E$4375,$A$9:$A$4382,$J$1))))+IF($N$6=FALSE,TRUE,SUMPRODUCT(--ISNUMBER(SEARCH($N$6,ISBLANK(INDEX('fba_libretro 0.2.97.39'!$F$2:$F$4375,$A766))))))+IF($B$3=$A$4,TRUE,IF($B$3=$B$4,TRUE,IF(AND($B$3=$C$4,INDEX('fba_libretro 0.2.97.39'!$G$2:$G$4375,$A766)&lt;&gt;"neogeo"),TRUE,SUMPRODUCT(--ISNUMBER(SEARCH($O$6,INDEX('fba_libretro 0.2.97.39'!$G$2:$G$4375,$A766)))))))&gt;2,INDEX('fba_libretro 0.2.97.39'!$A$2:$A$4375,$A766),"")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IF(SUMPRODUCT(--ISNUMBER(SEARCH($I$6:$M$6,INDEX('fba_libretro 0.2.97.39'!$C$2:$E$4375,$A$9:$A$4382,$J$1))))+IF($N$6=FALSE,TRUE,SUMPRODUCT(--ISNUMBER(SEARCH($N$6,ISBLANK(INDEX('fba_libretro 0.2.97.39'!$F$2:$F$4375,$A767))))))+IF($B$3=$A$4,TRUE,IF($B$3=$B$4,TRUE,IF(AND($B$3=$C$4,INDEX('fba_libretro 0.2.97.39'!$G$2:$G$4375,$A767)&lt;&gt;"neogeo"),TRUE,SUMPRODUCT(--ISNUMBER(SEARCH($O$6,INDEX('fba_libretro 0.2.97.39'!$G$2:$G$4375,$A767)))))))&gt;2,INDEX('fba_libretro 0.2.97.39'!$A$2:$A$4375,$A767),"")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IF(SUMPRODUCT(--ISNUMBER(SEARCH($I$6:$M$6,INDEX('fba_libretro 0.2.97.39'!$C$2:$E$4375,$A$9:$A$4382,$J$1))))+IF($N$6=FALSE,TRUE,SUMPRODUCT(--ISNUMBER(SEARCH($N$6,ISBLANK(INDEX('fba_libretro 0.2.97.39'!$F$2:$F$4375,$A768))))))+IF($B$3=$A$4,TRUE,IF($B$3=$B$4,TRUE,IF(AND($B$3=$C$4,INDEX('fba_libretro 0.2.97.39'!$G$2:$G$4375,$A768)&lt;&gt;"neogeo"),TRUE,SUMPRODUCT(--ISNUMBER(SEARCH($O$6,INDEX('fba_libretro 0.2.97.39'!$G$2:$G$4375,$A768)))))))&gt;2,INDEX('fba_libretro 0.2.97.39'!$A$2:$A$4375,$A768),"")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IF(SUMPRODUCT(--ISNUMBER(SEARCH($I$6:$M$6,INDEX('fba_libretro 0.2.97.39'!$C$2:$E$4375,$A$9:$A$4382,$J$1))))+IF($N$6=FALSE,TRUE,SUMPRODUCT(--ISNUMBER(SEARCH($N$6,ISBLANK(INDEX('fba_libretro 0.2.97.39'!$F$2:$F$4375,$A769))))))+IF($B$3=$A$4,TRUE,IF($B$3=$B$4,TRUE,IF(AND($B$3=$C$4,INDEX('fba_libretro 0.2.97.39'!$G$2:$G$4375,$A769)&lt;&gt;"neogeo"),TRUE,SUMPRODUCT(--ISNUMBER(SEARCH($O$6,INDEX('fba_libretro 0.2.97.39'!$G$2:$G$4375,$A769)))))))&gt;2,INDEX('fba_libretro 0.2.97.39'!$A$2:$A$4375,$A769),"")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IF(SUMPRODUCT(--ISNUMBER(SEARCH($I$6:$M$6,INDEX('fba_libretro 0.2.97.39'!$C$2:$E$4375,$A$9:$A$4382,$J$1))))+IF($N$6=FALSE,TRUE,SUMPRODUCT(--ISNUMBER(SEARCH($N$6,ISBLANK(INDEX('fba_libretro 0.2.97.39'!$F$2:$F$4375,$A770))))))+IF($B$3=$A$4,TRUE,IF($B$3=$B$4,TRUE,IF(AND($B$3=$C$4,INDEX('fba_libretro 0.2.97.39'!$G$2:$G$4375,$A770)&lt;&gt;"neogeo"),TRUE,SUMPRODUCT(--ISNUMBER(SEARCH($O$6,INDEX('fba_libretro 0.2.97.39'!$G$2:$G$4375,$A770)))))))&gt;2,INDEX('fba_libretro 0.2.97.39'!$A$2:$A$4375,$A770),"")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IF(SUMPRODUCT(--ISNUMBER(SEARCH($I$6:$M$6,INDEX('fba_libretro 0.2.97.39'!$C$2:$E$4375,$A$9:$A$4382,$J$1))))+IF($N$6=FALSE,TRUE,SUMPRODUCT(--ISNUMBER(SEARCH($N$6,ISBLANK(INDEX('fba_libretro 0.2.97.39'!$F$2:$F$4375,$A771))))))+IF($B$3=$A$4,TRUE,IF($B$3=$B$4,TRUE,IF(AND($B$3=$C$4,INDEX('fba_libretro 0.2.97.39'!$G$2:$G$4375,$A771)&lt;&gt;"neogeo"),TRUE,SUMPRODUCT(--ISNUMBER(SEARCH($O$6,INDEX('fba_libretro 0.2.97.39'!$G$2:$G$4375,$A771)))))))&gt;2,INDEX('fba_libretro 0.2.97.39'!$A$2:$A$4375,$A771),"")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IF(SUMPRODUCT(--ISNUMBER(SEARCH($I$6:$M$6,INDEX('fba_libretro 0.2.97.39'!$C$2:$E$4375,$A$9:$A$4382,$J$1))))+IF($N$6=FALSE,TRUE,SUMPRODUCT(--ISNUMBER(SEARCH($N$6,ISBLANK(INDEX('fba_libretro 0.2.97.39'!$F$2:$F$4375,$A772))))))+IF($B$3=$A$4,TRUE,IF($B$3=$B$4,TRUE,IF(AND($B$3=$C$4,INDEX('fba_libretro 0.2.97.39'!$G$2:$G$4375,$A772)&lt;&gt;"neogeo"),TRUE,SUMPRODUCT(--ISNUMBER(SEARCH($O$6,INDEX('fba_libretro 0.2.97.39'!$G$2:$G$4375,$A772)))))))&gt;2,INDEX('fba_libretro 0.2.97.39'!$A$2:$A$4375,$A772),"")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IF(SUMPRODUCT(--ISNUMBER(SEARCH($I$6:$M$6,INDEX('fba_libretro 0.2.97.39'!$C$2:$E$4375,$A$9:$A$4382,$J$1))))+IF($N$6=FALSE,TRUE,SUMPRODUCT(--ISNUMBER(SEARCH($N$6,ISBLANK(INDEX('fba_libretro 0.2.97.39'!$F$2:$F$4375,$A773))))))+IF($B$3=$A$4,TRUE,IF($B$3=$B$4,TRUE,IF(AND($B$3=$C$4,INDEX('fba_libretro 0.2.97.39'!$G$2:$G$4375,$A773)&lt;&gt;"neogeo"),TRUE,SUMPRODUCT(--ISNUMBER(SEARCH($O$6,INDEX('fba_libretro 0.2.97.39'!$G$2:$G$4375,$A773)))))))&gt;2,INDEX('fba_libretro 0.2.97.39'!$A$2:$A$4375,$A773),"")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IF(SUMPRODUCT(--ISNUMBER(SEARCH($I$6:$M$6,INDEX('fba_libretro 0.2.97.39'!$C$2:$E$4375,$A$9:$A$4382,$J$1))))+IF($N$6=FALSE,TRUE,SUMPRODUCT(--ISNUMBER(SEARCH($N$6,ISBLANK(INDEX('fba_libretro 0.2.97.39'!$F$2:$F$4375,$A774))))))+IF($B$3=$A$4,TRUE,IF($B$3=$B$4,TRUE,IF(AND($B$3=$C$4,INDEX('fba_libretro 0.2.97.39'!$G$2:$G$4375,$A774)&lt;&gt;"neogeo"),TRUE,SUMPRODUCT(--ISNUMBER(SEARCH($O$6,INDEX('fba_libretro 0.2.97.39'!$G$2:$G$4375,$A774)))))))&gt;2,INDEX('fba_libretro 0.2.97.39'!$A$2:$A$4375,$A774),"")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IF(SUMPRODUCT(--ISNUMBER(SEARCH($I$6:$M$6,INDEX('fba_libretro 0.2.97.39'!$C$2:$E$4375,$A$9:$A$4382,$J$1))))+IF($N$6=FALSE,TRUE,SUMPRODUCT(--ISNUMBER(SEARCH($N$6,ISBLANK(INDEX('fba_libretro 0.2.97.39'!$F$2:$F$4375,$A775))))))+IF($B$3=$A$4,TRUE,IF($B$3=$B$4,TRUE,IF(AND($B$3=$C$4,INDEX('fba_libretro 0.2.97.39'!$G$2:$G$4375,$A775)&lt;&gt;"neogeo"),TRUE,SUMPRODUCT(--ISNUMBER(SEARCH($O$6,INDEX('fba_libretro 0.2.97.39'!$G$2:$G$4375,$A775)))))))&gt;2,INDEX('fba_libretro 0.2.97.39'!$A$2:$A$4375,$A775),"")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IF(SUMPRODUCT(--ISNUMBER(SEARCH($I$6:$M$6,INDEX('fba_libretro 0.2.97.39'!$C$2:$E$4375,$A$9:$A$4382,$J$1))))+IF($N$6=FALSE,TRUE,SUMPRODUCT(--ISNUMBER(SEARCH($N$6,ISBLANK(INDEX('fba_libretro 0.2.97.39'!$F$2:$F$4375,$A776))))))+IF($B$3=$A$4,TRUE,IF($B$3=$B$4,TRUE,IF(AND($B$3=$C$4,INDEX('fba_libretro 0.2.97.39'!$G$2:$G$4375,$A776)&lt;&gt;"neogeo"),TRUE,SUMPRODUCT(--ISNUMBER(SEARCH($O$6,INDEX('fba_libretro 0.2.97.39'!$G$2:$G$4375,$A776)))))))&gt;2,INDEX('fba_libretro 0.2.97.39'!$A$2:$A$4375,$A776),"")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IF(SUMPRODUCT(--ISNUMBER(SEARCH($I$6:$M$6,INDEX('fba_libretro 0.2.97.39'!$C$2:$E$4375,$A$9:$A$4382,$J$1))))+IF($N$6=FALSE,TRUE,SUMPRODUCT(--ISNUMBER(SEARCH($N$6,ISBLANK(INDEX('fba_libretro 0.2.97.39'!$F$2:$F$4375,$A777))))))+IF($B$3=$A$4,TRUE,IF($B$3=$B$4,TRUE,IF(AND($B$3=$C$4,INDEX('fba_libretro 0.2.97.39'!$G$2:$G$4375,$A777)&lt;&gt;"neogeo"),TRUE,SUMPRODUCT(--ISNUMBER(SEARCH($O$6,INDEX('fba_libretro 0.2.97.39'!$G$2:$G$4375,$A777)))))))&gt;2,INDEX('fba_libretro 0.2.97.39'!$A$2:$A$4375,$A777),"")</f>
        <v/>
      </c>
      <c r="E777" s="24" t="str">
        <f ca="1">IF(F777&lt;&gt;"",MAX($E$9:$E776)+1,"")</f>
        <v/>
      </c>
      <c r="F777" s="20" t="str">
        <f t="shared" ca="1" si="11"/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IF(SUMPRODUCT(--ISNUMBER(SEARCH($I$6:$M$6,INDEX('fba_libretro 0.2.97.39'!$C$2:$E$4375,$A$9:$A$4382,$J$1))))+IF($N$6=FALSE,TRUE,SUMPRODUCT(--ISNUMBER(SEARCH($N$6,ISBLANK(INDEX('fba_libretro 0.2.97.39'!$F$2:$F$4375,$A778))))))+IF($B$3=$A$4,TRUE,IF($B$3=$B$4,TRUE,IF(AND($B$3=$C$4,INDEX('fba_libretro 0.2.97.39'!$G$2:$G$4375,$A778)&lt;&gt;"neogeo"),TRUE,SUMPRODUCT(--ISNUMBER(SEARCH($O$6,INDEX('fba_libretro 0.2.97.39'!$G$2:$G$4375,$A778)))))))&gt;2,INDEX('fba_libretro 0.2.97.39'!$A$2:$A$4375,$A778),"")</f>
        <v/>
      </c>
      <c r="E778" s="24" t="str">
        <f ca="1">IF(F778&lt;&gt;"",MAX($E$9:$E777)+1,"")</f>
        <v/>
      </c>
      <c r="F778" s="20" t="str">
        <f t="shared" ref="F778:F841" ca="1" si="12">IFERROR(INDEX(OFFSET($C$9,0,0,COUNTA($C:$C),1),MATCH(OFFSET($A$9,0,0,COUNTA($A:$A),1),OFFSET($B$9,0,0,COUNTA($B:$B),1),0))&amp;".zip","")</f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IF(SUMPRODUCT(--ISNUMBER(SEARCH($I$6:$M$6,INDEX('fba_libretro 0.2.97.39'!$C$2:$E$4375,$A$9:$A$4382,$J$1))))+IF($N$6=FALSE,TRUE,SUMPRODUCT(--ISNUMBER(SEARCH($N$6,ISBLANK(INDEX('fba_libretro 0.2.97.39'!$F$2:$F$4375,$A779))))))+IF($B$3=$A$4,TRUE,IF($B$3=$B$4,TRUE,IF(AND($B$3=$C$4,INDEX('fba_libretro 0.2.97.39'!$G$2:$G$4375,$A779)&lt;&gt;"neogeo"),TRUE,SUMPRODUCT(--ISNUMBER(SEARCH($O$6,INDEX('fba_libretro 0.2.97.39'!$G$2:$G$4375,$A779)))))))&gt;2,INDEX('fba_libretro 0.2.97.39'!$A$2:$A$4375,$A779),"")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IF(SUMPRODUCT(--ISNUMBER(SEARCH($I$6:$M$6,INDEX('fba_libretro 0.2.97.39'!$C$2:$E$4375,$A$9:$A$4382,$J$1))))+IF($N$6=FALSE,TRUE,SUMPRODUCT(--ISNUMBER(SEARCH($N$6,ISBLANK(INDEX('fba_libretro 0.2.97.39'!$F$2:$F$4375,$A780))))))+IF($B$3=$A$4,TRUE,IF($B$3=$B$4,TRUE,IF(AND($B$3=$C$4,INDEX('fba_libretro 0.2.97.39'!$G$2:$G$4375,$A780)&lt;&gt;"neogeo"),TRUE,SUMPRODUCT(--ISNUMBER(SEARCH($O$6,INDEX('fba_libretro 0.2.97.39'!$G$2:$G$4375,$A780)))))))&gt;2,INDEX('fba_libretro 0.2.97.39'!$A$2:$A$4375,$A780),"")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IF(SUMPRODUCT(--ISNUMBER(SEARCH($I$6:$M$6,INDEX('fba_libretro 0.2.97.39'!$C$2:$E$4375,$A$9:$A$4382,$J$1))))+IF($N$6=FALSE,TRUE,SUMPRODUCT(--ISNUMBER(SEARCH($N$6,ISBLANK(INDEX('fba_libretro 0.2.97.39'!$F$2:$F$4375,$A781))))))+IF($B$3=$A$4,TRUE,IF($B$3=$B$4,TRUE,IF(AND($B$3=$C$4,INDEX('fba_libretro 0.2.97.39'!$G$2:$G$4375,$A781)&lt;&gt;"neogeo"),TRUE,SUMPRODUCT(--ISNUMBER(SEARCH($O$6,INDEX('fba_libretro 0.2.97.39'!$G$2:$G$4375,$A781)))))))&gt;2,INDEX('fba_libretro 0.2.97.39'!$A$2:$A$4375,$A781),"")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IF(SUMPRODUCT(--ISNUMBER(SEARCH($I$6:$M$6,INDEX('fba_libretro 0.2.97.39'!$C$2:$E$4375,$A$9:$A$4382,$J$1))))+IF($N$6=FALSE,TRUE,SUMPRODUCT(--ISNUMBER(SEARCH($N$6,ISBLANK(INDEX('fba_libretro 0.2.97.39'!$F$2:$F$4375,$A782))))))+IF($B$3=$A$4,TRUE,IF($B$3=$B$4,TRUE,IF(AND($B$3=$C$4,INDEX('fba_libretro 0.2.97.39'!$G$2:$G$4375,$A782)&lt;&gt;"neogeo"),TRUE,SUMPRODUCT(--ISNUMBER(SEARCH($O$6,INDEX('fba_libretro 0.2.97.39'!$G$2:$G$4375,$A782)))))))&gt;2,INDEX('fba_libretro 0.2.97.39'!$A$2:$A$4375,$A782),"")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IF(SUMPRODUCT(--ISNUMBER(SEARCH($I$6:$M$6,INDEX('fba_libretro 0.2.97.39'!$C$2:$E$4375,$A$9:$A$4382,$J$1))))+IF($N$6=FALSE,TRUE,SUMPRODUCT(--ISNUMBER(SEARCH($N$6,ISBLANK(INDEX('fba_libretro 0.2.97.39'!$F$2:$F$4375,$A783))))))+IF($B$3=$A$4,TRUE,IF($B$3=$B$4,TRUE,IF(AND($B$3=$C$4,INDEX('fba_libretro 0.2.97.39'!$G$2:$G$4375,$A783)&lt;&gt;"neogeo"),TRUE,SUMPRODUCT(--ISNUMBER(SEARCH($O$6,INDEX('fba_libretro 0.2.97.39'!$G$2:$G$4375,$A783)))))))&gt;2,INDEX('fba_libretro 0.2.97.39'!$A$2:$A$4375,$A783),"")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IF(SUMPRODUCT(--ISNUMBER(SEARCH($I$6:$M$6,INDEX('fba_libretro 0.2.97.39'!$C$2:$E$4375,$A$9:$A$4382,$J$1))))+IF($N$6=FALSE,TRUE,SUMPRODUCT(--ISNUMBER(SEARCH($N$6,ISBLANK(INDEX('fba_libretro 0.2.97.39'!$F$2:$F$4375,$A784))))))+IF($B$3=$A$4,TRUE,IF($B$3=$B$4,TRUE,IF(AND($B$3=$C$4,INDEX('fba_libretro 0.2.97.39'!$G$2:$G$4375,$A784)&lt;&gt;"neogeo"),TRUE,SUMPRODUCT(--ISNUMBER(SEARCH($O$6,INDEX('fba_libretro 0.2.97.39'!$G$2:$G$4375,$A784)))))))&gt;2,INDEX('fba_libretro 0.2.97.39'!$A$2:$A$4375,$A784),"")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IF(SUMPRODUCT(--ISNUMBER(SEARCH($I$6:$M$6,INDEX('fba_libretro 0.2.97.39'!$C$2:$E$4375,$A$9:$A$4382,$J$1))))+IF($N$6=FALSE,TRUE,SUMPRODUCT(--ISNUMBER(SEARCH($N$6,ISBLANK(INDEX('fba_libretro 0.2.97.39'!$F$2:$F$4375,$A785))))))+IF($B$3=$A$4,TRUE,IF($B$3=$B$4,TRUE,IF(AND($B$3=$C$4,INDEX('fba_libretro 0.2.97.39'!$G$2:$G$4375,$A785)&lt;&gt;"neogeo"),TRUE,SUMPRODUCT(--ISNUMBER(SEARCH($O$6,INDEX('fba_libretro 0.2.97.39'!$G$2:$G$4375,$A785)))))))&gt;2,INDEX('fba_libretro 0.2.97.39'!$A$2:$A$4375,$A785),"")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IF(SUMPRODUCT(--ISNUMBER(SEARCH($I$6:$M$6,INDEX('fba_libretro 0.2.97.39'!$C$2:$E$4375,$A$9:$A$4382,$J$1))))+IF($N$6=FALSE,TRUE,SUMPRODUCT(--ISNUMBER(SEARCH($N$6,ISBLANK(INDEX('fba_libretro 0.2.97.39'!$F$2:$F$4375,$A786))))))+IF($B$3=$A$4,TRUE,IF($B$3=$B$4,TRUE,IF(AND($B$3=$C$4,INDEX('fba_libretro 0.2.97.39'!$G$2:$G$4375,$A786)&lt;&gt;"neogeo"),TRUE,SUMPRODUCT(--ISNUMBER(SEARCH($O$6,INDEX('fba_libretro 0.2.97.39'!$G$2:$G$4375,$A786)))))))&gt;2,INDEX('fba_libretro 0.2.97.39'!$A$2:$A$4375,$A786),"")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IF(SUMPRODUCT(--ISNUMBER(SEARCH($I$6:$M$6,INDEX('fba_libretro 0.2.97.39'!$C$2:$E$4375,$A$9:$A$4382,$J$1))))+IF($N$6=FALSE,TRUE,SUMPRODUCT(--ISNUMBER(SEARCH($N$6,ISBLANK(INDEX('fba_libretro 0.2.97.39'!$F$2:$F$4375,$A787))))))+IF($B$3=$A$4,TRUE,IF($B$3=$B$4,TRUE,IF(AND($B$3=$C$4,INDEX('fba_libretro 0.2.97.39'!$G$2:$G$4375,$A787)&lt;&gt;"neogeo"),TRUE,SUMPRODUCT(--ISNUMBER(SEARCH($O$6,INDEX('fba_libretro 0.2.97.39'!$G$2:$G$4375,$A787)))))))&gt;2,INDEX('fba_libretro 0.2.97.39'!$A$2:$A$4375,$A787),"")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IF(SUMPRODUCT(--ISNUMBER(SEARCH($I$6:$M$6,INDEX('fba_libretro 0.2.97.39'!$C$2:$E$4375,$A$9:$A$4382,$J$1))))+IF($N$6=FALSE,TRUE,SUMPRODUCT(--ISNUMBER(SEARCH($N$6,ISBLANK(INDEX('fba_libretro 0.2.97.39'!$F$2:$F$4375,$A788))))))+IF($B$3=$A$4,TRUE,IF($B$3=$B$4,TRUE,IF(AND($B$3=$C$4,INDEX('fba_libretro 0.2.97.39'!$G$2:$G$4375,$A788)&lt;&gt;"neogeo"),TRUE,SUMPRODUCT(--ISNUMBER(SEARCH($O$6,INDEX('fba_libretro 0.2.97.39'!$G$2:$G$4375,$A788)))))))&gt;2,INDEX('fba_libretro 0.2.97.39'!$A$2:$A$4375,$A788),"")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IF(SUMPRODUCT(--ISNUMBER(SEARCH($I$6:$M$6,INDEX('fba_libretro 0.2.97.39'!$C$2:$E$4375,$A$9:$A$4382,$J$1))))+IF($N$6=FALSE,TRUE,SUMPRODUCT(--ISNUMBER(SEARCH($N$6,ISBLANK(INDEX('fba_libretro 0.2.97.39'!$F$2:$F$4375,$A789))))))+IF($B$3=$A$4,TRUE,IF($B$3=$B$4,TRUE,IF(AND($B$3=$C$4,INDEX('fba_libretro 0.2.97.39'!$G$2:$G$4375,$A789)&lt;&gt;"neogeo"),TRUE,SUMPRODUCT(--ISNUMBER(SEARCH($O$6,INDEX('fba_libretro 0.2.97.39'!$G$2:$G$4375,$A789)))))))&gt;2,INDEX('fba_libretro 0.2.97.39'!$A$2:$A$4375,$A789),"")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IF(SUMPRODUCT(--ISNUMBER(SEARCH($I$6:$M$6,INDEX('fba_libretro 0.2.97.39'!$C$2:$E$4375,$A$9:$A$4382,$J$1))))+IF($N$6=FALSE,TRUE,SUMPRODUCT(--ISNUMBER(SEARCH($N$6,ISBLANK(INDEX('fba_libretro 0.2.97.39'!$F$2:$F$4375,$A790))))))+IF($B$3=$A$4,TRUE,IF($B$3=$B$4,TRUE,IF(AND($B$3=$C$4,INDEX('fba_libretro 0.2.97.39'!$G$2:$G$4375,$A790)&lt;&gt;"neogeo"),TRUE,SUMPRODUCT(--ISNUMBER(SEARCH($O$6,INDEX('fba_libretro 0.2.97.39'!$G$2:$G$4375,$A790)))))))&gt;2,INDEX('fba_libretro 0.2.97.39'!$A$2:$A$4375,$A790),"")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IF(SUMPRODUCT(--ISNUMBER(SEARCH($I$6:$M$6,INDEX('fba_libretro 0.2.97.39'!$C$2:$E$4375,$A$9:$A$4382,$J$1))))+IF($N$6=FALSE,TRUE,SUMPRODUCT(--ISNUMBER(SEARCH($N$6,ISBLANK(INDEX('fba_libretro 0.2.97.39'!$F$2:$F$4375,$A791))))))+IF($B$3=$A$4,TRUE,IF($B$3=$B$4,TRUE,IF(AND($B$3=$C$4,INDEX('fba_libretro 0.2.97.39'!$G$2:$G$4375,$A791)&lt;&gt;"neogeo"),TRUE,SUMPRODUCT(--ISNUMBER(SEARCH($O$6,INDEX('fba_libretro 0.2.97.39'!$G$2:$G$4375,$A791)))))))&gt;2,INDEX('fba_libretro 0.2.97.39'!$A$2:$A$4375,$A791),"")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IF(SUMPRODUCT(--ISNUMBER(SEARCH($I$6:$M$6,INDEX('fba_libretro 0.2.97.39'!$C$2:$E$4375,$A$9:$A$4382,$J$1))))+IF($N$6=FALSE,TRUE,SUMPRODUCT(--ISNUMBER(SEARCH($N$6,ISBLANK(INDEX('fba_libretro 0.2.97.39'!$F$2:$F$4375,$A792))))))+IF($B$3=$A$4,TRUE,IF($B$3=$B$4,TRUE,IF(AND($B$3=$C$4,INDEX('fba_libretro 0.2.97.39'!$G$2:$G$4375,$A792)&lt;&gt;"neogeo"),TRUE,SUMPRODUCT(--ISNUMBER(SEARCH($O$6,INDEX('fba_libretro 0.2.97.39'!$G$2:$G$4375,$A792)))))))&gt;2,INDEX('fba_libretro 0.2.97.39'!$A$2:$A$4375,$A792),"")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IF(SUMPRODUCT(--ISNUMBER(SEARCH($I$6:$M$6,INDEX('fba_libretro 0.2.97.39'!$C$2:$E$4375,$A$9:$A$4382,$J$1))))+IF($N$6=FALSE,TRUE,SUMPRODUCT(--ISNUMBER(SEARCH($N$6,ISBLANK(INDEX('fba_libretro 0.2.97.39'!$F$2:$F$4375,$A793))))))+IF($B$3=$A$4,TRUE,IF($B$3=$B$4,TRUE,IF(AND($B$3=$C$4,INDEX('fba_libretro 0.2.97.39'!$G$2:$G$4375,$A793)&lt;&gt;"neogeo"),TRUE,SUMPRODUCT(--ISNUMBER(SEARCH($O$6,INDEX('fba_libretro 0.2.97.39'!$G$2:$G$4375,$A793)))))))&gt;2,INDEX('fba_libretro 0.2.97.39'!$A$2:$A$4375,$A793),"")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IF(SUMPRODUCT(--ISNUMBER(SEARCH($I$6:$M$6,INDEX('fba_libretro 0.2.97.39'!$C$2:$E$4375,$A$9:$A$4382,$J$1))))+IF($N$6=FALSE,TRUE,SUMPRODUCT(--ISNUMBER(SEARCH($N$6,ISBLANK(INDEX('fba_libretro 0.2.97.39'!$F$2:$F$4375,$A794))))))+IF($B$3=$A$4,TRUE,IF($B$3=$B$4,TRUE,IF(AND($B$3=$C$4,INDEX('fba_libretro 0.2.97.39'!$G$2:$G$4375,$A794)&lt;&gt;"neogeo"),TRUE,SUMPRODUCT(--ISNUMBER(SEARCH($O$6,INDEX('fba_libretro 0.2.97.39'!$G$2:$G$4375,$A794)))))))&gt;2,INDEX('fba_libretro 0.2.97.39'!$A$2:$A$4375,$A794),"")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IF(SUMPRODUCT(--ISNUMBER(SEARCH($I$6:$M$6,INDEX('fba_libretro 0.2.97.39'!$C$2:$E$4375,$A$9:$A$4382,$J$1))))+IF($N$6=FALSE,TRUE,SUMPRODUCT(--ISNUMBER(SEARCH($N$6,ISBLANK(INDEX('fba_libretro 0.2.97.39'!$F$2:$F$4375,$A795))))))+IF($B$3=$A$4,TRUE,IF($B$3=$B$4,TRUE,IF(AND($B$3=$C$4,INDEX('fba_libretro 0.2.97.39'!$G$2:$G$4375,$A795)&lt;&gt;"neogeo"),TRUE,SUMPRODUCT(--ISNUMBER(SEARCH($O$6,INDEX('fba_libretro 0.2.97.39'!$G$2:$G$4375,$A795)))))))&gt;2,INDEX('fba_libretro 0.2.97.39'!$A$2:$A$4375,$A795),"")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IF(SUMPRODUCT(--ISNUMBER(SEARCH($I$6:$M$6,INDEX('fba_libretro 0.2.97.39'!$C$2:$E$4375,$A$9:$A$4382,$J$1))))+IF($N$6=FALSE,TRUE,SUMPRODUCT(--ISNUMBER(SEARCH($N$6,ISBLANK(INDEX('fba_libretro 0.2.97.39'!$F$2:$F$4375,$A796))))))+IF($B$3=$A$4,TRUE,IF($B$3=$B$4,TRUE,IF(AND($B$3=$C$4,INDEX('fba_libretro 0.2.97.39'!$G$2:$G$4375,$A796)&lt;&gt;"neogeo"),TRUE,SUMPRODUCT(--ISNUMBER(SEARCH($O$6,INDEX('fba_libretro 0.2.97.39'!$G$2:$G$4375,$A796)))))))&gt;2,INDEX('fba_libretro 0.2.97.39'!$A$2:$A$4375,$A796),"")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IF(SUMPRODUCT(--ISNUMBER(SEARCH($I$6:$M$6,INDEX('fba_libretro 0.2.97.39'!$C$2:$E$4375,$A$9:$A$4382,$J$1))))+IF($N$6=FALSE,TRUE,SUMPRODUCT(--ISNUMBER(SEARCH($N$6,ISBLANK(INDEX('fba_libretro 0.2.97.39'!$F$2:$F$4375,$A797))))))+IF($B$3=$A$4,TRUE,IF($B$3=$B$4,TRUE,IF(AND($B$3=$C$4,INDEX('fba_libretro 0.2.97.39'!$G$2:$G$4375,$A797)&lt;&gt;"neogeo"),TRUE,SUMPRODUCT(--ISNUMBER(SEARCH($O$6,INDEX('fba_libretro 0.2.97.39'!$G$2:$G$4375,$A797)))))))&gt;2,INDEX('fba_libretro 0.2.97.39'!$A$2:$A$4375,$A797),"")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IF(SUMPRODUCT(--ISNUMBER(SEARCH($I$6:$M$6,INDEX('fba_libretro 0.2.97.39'!$C$2:$E$4375,$A$9:$A$4382,$J$1))))+IF($N$6=FALSE,TRUE,SUMPRODUCT(--ISNUMBER(SEARCH($N$6,ISBLANK(INDEX('fba_libretro 0.2.97.39'!$F$2:$F$4375,$A798))))))+IF($B$3=$A$4,TRUE,IF($B$3=$B$4,TRUE,IF(AND($B$3=$C$4,INDEX('fba_libretro 0.2.97.39'!$G$2:$G$4375,$A798)&lt;&gt;"neogeo"),TRUE,SUMPRODUCT(--ISNUMBER(SEARCH($O$6,INDEX('fba_libretro 0.2.97.39'!$G$2:$G$4375,$A798)))))))&gt;2,INDEX('fba_libretro 0.2.97.39'!$A$2:$A$4375,$A798),"")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IF(SUMPRODUCT(--ISNUMBER(SEARCH($I$6:$M$6,INDEX('fba_libretro 0.2.97.39'!$C$2:$E$4375,$A$9:$A$4382,$J$1))))+IF($N$6=FALSE,TRUE,SUMPRODUCT(--ISNUMBER(SEARCH($N$6,ISBLANK(INDEX('fba_libretro 0.2.97.39'!$F$2:$F$4375,$A799))))))+IF($B$3=$A$4,TRUE,IF($B$3=$B$4,TRUE,IF(AND($B$3=$C$4,INDEX('fba_libretro 0.2.97.39'!$G$2:$G$4375,$A799)&lt;&gt;"neogeo"),TRUE,SUMPRODUCT(--ISNUMBER(SEARCH($O$6,INDEX('fba_libretro 0.2.97.39'!$G$2:$G$4375,$A799)))))))&gt;2,INDEX('fba_libretro 0.2.97.39'!$A$2:$A$4375,$A799),"")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IF(SUMPRODUCT(--ISNUMBER(SEARCH($I$6:$M$6,INDEX('fba_libretro 0.2.97.39'!$C$2:$E$4375,$A$9:$A$4382,$J$1))))+IF($N$6=FALSE,TRUE,SUMPRODUCT(--ISNUMBER(SEARCH($N$6,ISBLANK(INDEX('fba_libretro 0.2.97.39'!$F$2:$F$4375,$A800))))))+IF($B$3=$A$4,TRUE,IF($B$3=$B$4,TRUE,IF(AND($B$3=$C$4,INDEX('fba_libretro 0.2.97.39'!$G$2:$G$4375,$A800)&lt;&gt;"neogeo"),TRUE,SUMPRODUCT(--ISNUMBER(SEARCH($O$6,INDEX('fba_libretro 0.2.97.39'!$G$2:$G$4375,$A800)))))))&gt;2,INDEX('fba_libretro 0.2.97.39'!$A$2:$A$4375,$A800),"")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IF(SUMPRODUCT(--ISNUMBER(SEARCH($I$6:$M$6,INDEX('fba_libretro 0.2.97.39'!$C$2:$E$4375,$A$9:$A$4382,$J$1))))+IF($N$6=FALSE,TRUE,SUMPRODUCT(--ISNUMBER(SEARCH($N$6,ISBLANK(INDEX('fba_libretro 0.2.97.39'!$F$2:$F$4375,$A801))))))+IF($B$3=$A$4,TRUE,IF($B$3=$B$4,TRUE,IF(AND($B$3=$C$4,INDEX('fba_libretro 0.2.97.39'!$G$2:$G$4375,$A801)&lt;&gt;"neogeo"),TRUE,SUMPRODUCT(--ISNUMBER(SEARCH($O$6,INDEX('fba_libretro 0.2.97.39'!$G$2:$G$4375,$A801)))))))&gt;2,INDEX('fba_libretro 0.2.97.39'!$A$2:$A$4375,$A801),"")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IF(SUMPRODUCT(--ISNUMBER(SEARCH($I$6:$M$6,INDEX('fba_libretro 0.2.97.39'!$C$2:$E$4375,$A$9:$A$4382,$J$1))))+IF($N$6=FALSE,TRUE,SUMPRODUCT(--ISNUMBER(SEARCH($N$6,ISBLANK(INDEX('fba_libretro 0.2.97.39'!$F$2:$F$4375,$A802))))))+IF($B$3=$A$4,TRUE,IF($B$3=$B$4,TRUE,IF(AND($B$3=$C$4,INDEX('fba_libretro 0.2.97.39'!$G$2:$G$4375,$A802)&lt;&gt;"neogeo"),TRUE,SUMPRODUCT(--ISNUMBER(SEARCH($O$6,INDEX('fba_libretro 0.2.97.39'!$G$2:$G$4375,$A802)))))))&gt;2,INDEX('fba_libretro 0.2.97.39'!$A$2:$A$4375,$A802),"")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IF(SUMPRODUCT(--ISNUMBER(SEARCH($I$6:$M$6,INDEX('fba_libretro 0.2.97.39'!$C$2:$E$4375,$A$9:$A$4382,$J$1))))+IF($N$6=FALSE,TRUE,SUMPRODUCT(--ISNUMBER(SEARCH($N$6,ISBLANK(INDEX('fba_libretro 0.2.97.39'!$F$2:$F$4375,$A803))))))+IF($B$3=$A$4,TRUE,IF($B$3=$B$4,TRUE,IF(AND($B$3=$C$4,INDEX('fba_libretro 0.2.97.39'!$G$2:$G$4375,$A803)&lt;&gt;"neogeo"),TRUE,SUMPRODUCT(--ISNUMBER(SEARCH($O$6,INDEX('fba_libretro 0.2.97.39'!$G$2:$G$4375,$A803)))))))&gt;2,INDEX('fba_libretro 0.2.97.39'!$A$2:$A$4375,$A803),"")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IF(SUMPRODUCT(--ISNUMBER(SEARCH($I$6:$M$6,INDEX('fba_libretro 0.2.97.39'!$C$2:$E$4375,$A$9:$A$4382,$J$1))))+IF($N$6=FALSE,TRUE,SUMPRODUCT(--ISNUMBER(SEARCH($N$6,ISBLANK(INDEX('fba_libretro 0.2.97.39'!$F$2:$F$4375,$A804))))))+IF($B$3=$A$4,TRUE,IF($B$3=$B$4,TRUE,IF(AND($B$3=$C$4,INDEX('fba_libretro 0.2.97.39'!$G$2:$G$4375,$A804)&lt;&gt;"neogeo"),TRUE,SUMPRODUCT(--ISNUMBER(SEARCH($O$6,INDEX('fba_libretro 0.2.97.39'!$G$2:$G$4375,$A804)))))))&gt;2,INDEX('fba_libretro 0.2.97.39'!$A$2:$A$4375,$A804),"")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IF(SUMPRODUCT(--ISNUMBER(SEARCH($I$6:$M$6,INDEX('fba_libretro 0.2.97.39'!$C$2:$E$4375,$A$9:$A$4382,$J$1))))+IF($N$6=FALSE,TRUE,SUMPRODUCT(--ISNUMBER(SEARCH($N$6,ISBLANK(INDEX('fba_libretro 0.2.97.39'!$F$2:$F$4375,$A805))))))+IF($B$3=$A$4,TRUE,IF($B$3=$B$4,TRUE,IF(AND($B$3=$C$4,INDEX('fba_libretro 0.2.97.39'!$G$2:$G$4375,$A805)&lt;&gt;"neogeo"),TRUE,SUMPRODUCT(--ISNUMBER(SEARCH($O$6,INDEX('fba_libretro 0.2.97.39'!$G$2:$G$4375,$A805)))))))&gt;2,INDEX('fba_libretro 0.2.97.39'!$A$2:$A$4375,$A805),"")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IF(SUMPRODUCT(--ISNUMBER(SEARCH($I$6:$M$6,INDEX('fba_libretro 0.2.97.39'!$C$2:$E$4375,$A$9:$A$4382,$J$1))))+IF($N$6=FALSE,TRUE,SUMPRODUCT(--ISNUMBER(SEARCH($N$6,ISBLANK(INDEX('fba_libretro 0.2.97.39'!$F$2:$F$4375,$A806))))))+IF($B$3=$A$4,TRUE,IF($B$3=$B$4,TRUE,IF(AND($B$3=$C$4,INDEX('fba_libretro 0.2.97.39'!$G$2:$G$4375,$A806)&lt;&gt;"neogeo"),TRUE,SUMPRODUCT(--ISNUMBER(SEARCH($O$6,INDEX('fba_libretro 0.2.97.39'!$G$2:$G$4375,$A806)))))))&gt;2,INDEX('fba_libretro 0.2.97.39'!$A$2:$A$4375,$A806),"")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IF(SUMPRODUCT(--ISNUMBER(SEARCH($I$6:$M$6,INDEX('fba_libretro 0.2.97.39'!$C$2:$E$4375,$A$9:$A$4382,$J$1))))+IF($N$6=FALSE,TRUE,SUMPRODUCT(--ISNUMBER(SEARCH($N$6,ISBLANK(INDEX('fba_libretro 0.2.97.39'!$F$2:$F$4375,$A807))))))+IF($B$3=$A$4,TRUE,IF($B$3=$B$4,TRUE,IF(AND($B$3=$C$4,INDEX('fba_libretro 0.2.97.39'!$G$2:$G$4375,$A807)&lt;&gt;"neogeo"),TRUE,SUMPRODUCT(--ISNUMBER(SEARCH($O$6,INDEX('fba_libretro 0.2.97.39'!$G$2:$G$4375,$A807)))))))&gt;2,INDEX('fba_libretro 0.2.97.39'!$A$2:$A$4375,$A807),"")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IF(SUMPRODUCT(--ISNUMBER(SEARCH($I$6:$M$6,INDEX('fba_libretro 0.2.97.39'!$C$2:$E$4375,$A$9:$A$4382,$J$1))))+IF($N$6=FALSE,TRUE,SUMPRODUCT(--ISNUMBER(SEARCH($N$6,ISBLANK(INDEX('fba_libretro 0.2.97.39'!$F$2:$F$4375,$A808))))))+IF($B$3=$A$4,TRUE,IF($B$3=$B$4,TRUE,IF(AND($B$3=$C$4,INDEX('fba_libretro 0.2.97.39'!$G$2:$G$4375,$A808)&lt;&gt;"neogeo"),TRUE,SUMPRODUCT(--ISNUMBER(SEARCH($O$6,INDEX('fba_libretro 0.2.97.39'!$G$2:$G$4375,$A808)))))))&gt;2,INDEX('fba_libretro 0.2.97.39'!$A$2:$A$4375,$A808),"")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IF(SUMPRODUCT(--ISNUMBER(SEARCH($I$6:$M$6,INDEX('fba_libretro 0.2.97.39'!$C$2:$E$4375,$A$9:$A$4382,$J$1))))+IF($N$6=FALSE,TRUE,SUMPRODUCT(--ISNUMBER(SEARCH($N$6,ISBLANK(INDEX('fba_libretro 0.2.97.39'!$F$2:$F$4375,$A809))))))+IF($B$3=$A$4,TRUE,IF($B$3=$B$4,TRUE,IF(AND($B$3=$C$4,INDEX('fba_libretro 0.2.97.39'!$G$2:$G$4375,$A809)&lt;&gt;"neogeo"),TRUE,SUMPRODUCT(--ISNUMBER(SEARCH($O$6,INDEX('fba_libretro 0.2.97.39'!$G$2:$G$4375,$A809)))))))&gt;2,INDEX('fba_libretro 0.2.97.39'!$A$2:$A$4375,$A809),"")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IF(SUMPRODUCT(--ISNUMBER(SEARCH($I$6:$M$6,INDEX('fba_libretro 0.2.97.39'!$C$2:$E$4375,$A$9:$A$4382,$J$1))))+IF($N$6=FALSE,TRUE,SUMPRODUCT(--ISNUMBER(SEARCH($N$6,ISBLANK(INDEX('fba_libretro 0.2.97.39'!$F$2:$F$4375,$A810))))))+IF($B$3=$A$4,TRUE,IF($B$3=$B$4,TRUE,IF(AND($B$3=$C$4,INDEX('fba_libretro 0.2.97.39'!$G$2:$G$4375,$A810)&lt;&gt;"neogeo"),TRUE,SUMPRODUCT(--ISNUMBER(SEARCH($O$6,INDEX('fba_libretro 0.2.97.39'!$G$2:$G$4375,$A810)))))))&gt;2,INDEX('fba_libretro 0.2.97.39'!$A$2:$A$4375,$A810),"")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IF(SUMPRODUCT(--ISNUMBER(SEARCH($I$6:$M$6,INDEX('fba_libretro 0.2.97.39'!$C$2:$E$4375,$A$9:$A$4382,$J$1))))+IF($N$6=FALSE,TRUE,SUMPRODUCT(--ISNUMBER(SEARCH($N$6,ISBLANK(INDEX('fba_libretro 0.2.97.39'!$F$2:$F$4375,$A811))))))+IF($B$3=$A$4,TRUE,IF($B$3=$B$4,TRUE,IF(AND($B$3=$C$4,INDEX('fba_libretro 0.2.97.39'!$G$2:$G$4375,$A811)&lt;&gt;"neogeo"),TRUE,SUMPRODUCT(--ISNUMBER(SEARCH($O$6,INDEX('fba_libretro 0.2.97.39'!$G$2:$G$4375,$A811)))))))&gt;2,INDEX('fba_libretro 0.2.97.39'!$A$2:$A$4375,$A811),"")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IF(SUMPRODUCT(--ISNUMBER(SEARCH($I$6:$M$6,INDEX('fba_libretro 0.2.97.39'!$C$2:$E$4375,$A$9:$A$4382,$J$1))))+IF($N$6=FALSE,TRUE,SUMPRODUCT(--ISNUMBER(SEARCH($N$6,ISBLANK(INDEX('fba_libretro 0.2.97.39'!$F$2:$F$4375,$A812))))))+IF($B$3=$A$4,TRUE,IF($B$3=$B$4,TRUE,IF(AND($B$3=$C$4,INDEX('fba_libretro 0.2.97.39'!$G$2:$G$4375,$A812)&lt;&gt;"neogeo"),TRUE,SUMPRODUCT(--ISNUMBER(SEARCH($O$6,INDEX('fba_libretro 0.2.97.39'!$G$2:$G$4375,$A812)))))))&gt;2,INDEX('fba_libretro 0.2.97.39'!$A$2:$A$4375,$A812),"")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IF(SUMPRODUCT(--ISNUMBER(SEARCH($I$6:$M$6,INDEX('fba_libretro 0.2.97.39'!$C$2:$E$4375,$A$9:$A$4382,$J$1))))+IF($N$6=FALSE,TRUE,SUMPRODUCT(--ISNUMBER(SEARCH($N$6,ISBLANK(INDEX('fba_libretro 0.2.97.39'!$F$2:$F$4375,$A813))))))+IF($B$3=$A$4,TRUE,IF($B$3=$B$4,TRUE,IF(AND($B$3=$C$4,INDEX('fba_libretro 0.2.97.39'!$G$2:$G$4375,$A813)&lt;&gt;"neogeo"),TRUE,SUMPRODUCT(--ISNUMBER(SEARCH($O$6,INDEX('fba_libretro 0.2.97.39'!$G$2:$G$4375,$A813)))))))&gt;2,INDEX('fba_libretro 0.2.97.39'!$A$2:$A$4375,$A813),"")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IF(SUMPRODUCT(--ISNUMBER(SEARCH($I$6:$M$6,INDEX('fba_libretro 0.2.97.39'!$C$2:$E$4375,$A$9:$A$4382,$J$1))))+IF($N$6=FALSE,TRUE,SUMPRODUCT(--ISNUMBER(SEARCH($N$6,ISBLANK(INDEX('fba_libretro 0.2.97.39'!$F$2:$F$4375,$A814))))))+IF($B$3=$A$4,TRUE,IF($B$3=$B$4,TRUE,IF(AND($B$3=$C$4,INDEX('fba_libretro 0.2.97.39'!$G$2:$G$4375,$A814)&lt;&gt;"neogeo"),TRUE,SUMPRODUCT(--ISNUMBER(SEARCH($O$6,INDEX('fba_libretro 0.2.97.39'!$G$2:$G$4375,$A814)))))))&gt;2,INDEX('fba_libretro 0.2.97.39'!$A$2:$A$4375,$A814),"")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IF(SUMPRODUCT(--ISNUMBER(SEARCH($I$6:$M$6,INDEX('fba_libretro 0.2.97.39'!$C$2:$E$4375,$A$9:$A$4382,$J$1))))+IF($N$6=FALSE,TRUE,SUMPRODUCT(--ISNUMBER(SEARCH($N$6,ISBLANK(INDEX('fba_libretro 0.2.97.39'!$F$2:$F$4375,$A815))))))+IF($B$3=$A$4,TRUE,IF($B$3=$B$4,TRUE,IF(AND($B$3=$C$4,INDEX('fba_libretro 0.2.97.39'!$G$2:$G$4375,$A815)&lt;&gt;"neogeo"),TRUE,SUMPRODUCT(--ISNUMBER(SEARCH($O$6,INDEX('fba_libretro 0.2.97.39'!$G$2:$G$4375,$A815)))))))&gt;2,INDEX('fba_libretro 0.2.97.39'!$A$2:$A$4375,$A815),"")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IF(SUMPRODUCT(--ISNUMBER(SEARCH($I$6:$M$6,INDEX('fba_libretro 0.2.97.39'!$C$2:$E$4375,$A$9:$A$4382,$J$1))))+IF($N$6=FALSE,TRUE,SUMPRODUCT(--ISNUMBER(SEARCH($N$6,ISBLANK(INDEX('fba_libretro 0.2.97.39'!$F$2:$F$4375,$A816))))))+IF($B$3=$A$4,TRUE,IF($B$3=$B$4,TRUE,IF(AND($B$3=$C$4,INDEX('fba_libretro 0.2.97.39'!$G$2:$G$4375,$A816)&lt;&gt;"neogeo"),TRUE,SUMPRODUCT(--ISNUMBER(SEARCH($O$6,INDEX('fba_libretro 0.2.97.39'!$G$2:$G$4375,$A816)))))))&gt;2,INDEX('fba_libretro 0.2.97.39'!$A$2:$A$4375,$A816),"")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IF(SUMPRODUCT(--ISNUMBER(SEARCH($I$6:$M$6,INDEX('fba_libretro 0.2.97.39'!$C$2:$E$4375,$A$9:$A$4382,$J$1))))+IF($N$6=FALSE,TRUE,SUMPRODUCT(--ISNUMBER(SEARCH($N$6,ISBLANK(INDEX('fba_libretro 0.2.97.39'!$F$2:$F$4375,$A817))))))+IF($B$3=$A$4,TRUE,IF($B$3=$B$4,TRUE,IF(AND($B$3=$C$4,INDEX('fba_libretro 0.2.97.39'!$G$2:$G$4375,$A817)&lt;&gt;"neogeo"),TRUE,SUMPRODUCT(--ISNUMBER(SEARCH($O$6,INDEX('fba_libretro 0.2.97.39'!$G$2:$G$4375,$A817)))))))&gt;2,INDEX('fba_libretro 0.2.97.39'!$A$2:$A$4375,$A817),"")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IF(SUMPRODUCT(--ISNUMBER(SEARCH($I$6:$M$6,INDEX('fba_libretro 0.2.97.39'!$C$2:$E$4375,$A$9:$A$4382,$J$1))))+IF($N$6=FALSE,TRUE,SUMPRODUCT(--ISNUMBER(SEARCH($N$6,ISBLANK(INDEX('fba_libretro 0.2.97.39'!$F$2:$F$4375,$A818))))))+IF($B$3=$A$4,TRUE,IF($B$3=$B$4,TRUE,IF(AND($B$3=$C$4,INDEX('fba_libretro 0.2.97.39'!$G$2:$G$4375,$A818)&lt;&gt;"neogeo"),TRUE,SUMPRODUCT(--ISNUMBER(SEARCH($O$6,INDEX('fba_libretro 0.2.97.39'!$G$2:$G$4375,$A818)))))))&gt;2,INDEX('fba_libretro 0.2.97.39'!$A$2:$A$4375,$A818),"")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IF(SUMPRODUCT(--ISNUMBER(SEARCH($I$6:$M$6,INDEX('fba_libretro 0.2.97.39'!$C$2:$E$4375,$A$9:$A$4382,$J$1))))+IF($N$6=FALSE,TRUE,SUMPRODUCT(--ISNUMBER(SEARCH($N$6,ISBLANK(INDEX('fba_libretro 0.2.97.39'!$F$2:$F$4375,$A819))))))+IF($B$3=$A$4,TRUE,IF($B$3=$B$4,TRUE,IF(AND($B$3=$C$4,INDEX('fba_libretro 0.2.97.39'!$G$2:$G$4375,$A819)&lt;&gt;"neogeo"),TRUE,SUMPRODUCT(--ISNUMBER(SEARCH($O$6,INDEX('fba_libretro 0.2.97.39'!$G$2:$G$4375,$A819)))))))&gt;2,INDEX('fba_libretro 0.2.97.39'!$A$2:$A$4375,$A819),"")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IF(SUMPRODUCT(--ISNUMBER(SEARCH($I$6:$M$6,INDEX('fba_libretro 0.2.97.39'!$C$2:$E$4375,$A$9:$A$4382,$J$1))))+IF($N$6=FALSE,TRUE,SUMPRODUCT(--ISNUMBER(SEARCH($N$6,ISBLANK(INDEX('fba_libretro 0.2.97.39'!$F$2:$F$4375,$A820))))))+IF($B$3=$A$4,TRUE,IF($B$3=$B$4,TRUE,IF(AND($B$3=$C$4,INDEX('fba_libretro 0.2.97.39'!$G$2:$G$4375,$A820)&lt;&gt;"neogeo"),TRUE,SUMPRODUCT(--ISNUMBER(SEARCH($O$6,INDEX('fba_libretro 0.2.97.39'!$G$2:$G$4375,$A820)))))))&gt;2,INDEX('fba_libretro 0.2.97.39'!$A$2:$A$4375,$A820),"")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IF(SUMPRODUCT(--ISNUMBER(SEARCH($I$6:$M$6,INDEX('fba_libretro 0.2.97.39'!$C$2:$E$4375,$A$9:$A$4382,$J$1))))+IF($N$6=FALSE,TRUE,SUMPRODUCT(--ISNUMBER(SEARCH($N$6,ISBLANK(INDEX('fba_libretro 0.2.97.39'!$F$2:$F$4375,$A821))))))+IF($B$3=$A$4,TRUE,IF($B$3=$B$4,TRUE,IF(AND($B$3=$C$4,INDEX('fba_libretro 0.2.97.39'!$G$2:$G$4375,$A821)&lt;&gt;"neogeo"),TRUE,SUMPRODUCT(--ISNUMBER(SEARCH($O$6,INDEX('fba_libretro 0.2.97.39'!$G$2:$G$4375,$A821)))))))&gt;2,INDEX('fba_libretro 0.2.97.39'!$A$2:$A$4375,$A821),"")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IF(SUMPRODUCT(--ISNUMBER(SEARCH($I$6:$M$6,INDEX('fba_libretro 0.2.97.39'!$C$2:$E$4375,$A$9:$A$4382,$J$1))))+IF($N$6=FALSE,TRUE,SUMPRODUCT(--ISNUMBER(SEARCH($N$6,ISBLANK(INDEX('fba_libretro 0.2.97.39'!$F$2:$F$4375,$A822))))))+IF($B$3=$A$4,TRUE,IF($B$3=$B$4,TRUE,IF(AND($B$3=$C$4,INDEX('fba_libretro 0.2.97.39'!$G$2:$G$4375,$A822)&lt;&gt;"neogeo"),TRUE,SUMPRODUCT(--ISNUMBER(SEARCH($O$6,INDEX('fba_libretro 0.2.97.39'!$G$2:$G$4375,$A822)))))))&gt;2,INDEX('fba_libretro 0.2.97.39'!$A$2:$A$4375,$A822),"")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IF(SUMPRODUCT(--ISNUMBER(SEARCH($I$6:$M$6,INDEX('fba_libretro 0.2.97.39'!$C$2:$E$4375,$A$9:$A$4382,$J$1))))+IF($N$6=FALSE,TRUE,SUMPRODUCT(--ISNUMBER(SEARCH($N$6,ISBLANK(INDEX('fba_libretro 0.2.97.39'!$F$2:$F$4375,$A823))))))+IF($B$3=$A$4,TRUE,IF($B$3=$B$4,TRUE,IF(AND($B$3=$C$4,INDEX('fba_libretro 0.2.97.39'!$G$2:$G$4375,$A823)&lt;&gt;"neogeo"),TRUE,SUMPRODUCT(--ISNUMBER(SEARCH($O$6,INDEX('fba_libretro 0.2.97.39'!$G$2:$G$4375,$A823)))))))&gt;2,INDEX('fba_libretro 0.2.97.39'!$A$2:$A$4375,$A823),"")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IF(SUMPRODUCT(--ISNUMBER(SEARCH($I$6:$M$6,INDEX('fba_libretro 0.2.97.39'!$C$2:$E$4375,$A$9:$A$4382,$J$1))))+IF($N$6=FALSE,TRUE,SUMPRODUCT(--ISNUMBER(SEARCH($N$6,ISBLANK(INDEX('fba_libretro 0.2.97.39'!$F$2:$F$4375,$A824))))))+IF($B$3=$A$4,TRUE,IF($B$3=$B$4,TRUE,IF(AND($B$3=$C$4,INDEX('fba_libretro 0.2.97.39'!$G$2:$G$4375,$A824)&lt;&gt;"neogeo"),TRUE,SUMPRODUCT(--ISNUMBER(SEARCH($O$6,INDEX('fba_libretro 0.2.97.39'!$G$2:$G$4375,$A824)))))))&gt;2,INDEX('fba_libretro 0.2.97.39'!$A$2:$A$4375,$A824),"")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IF(SUMPRODUCT(--ISNUMBER(SEARCH($I$6:$M$6,INDEX('fba_libretro 0.2.97.39'!$C$2:$E$4375,$A$9:$A$4382,$J$1))))+IF($N$6=FALSE,TRUE,SUMPRODUCT(--ISNUMBER(SEARCH($N$6,ISBLANK(INDEX('fba_libretro 0.2.97.39'!$F$2:$F$4375,$A825))))))+IF($B$3=$A$4,TRUE,IF($B$3=$B$4,TRUE,IF(AND($B$3=$C$4,INDEX('fba_libretro 0.2.97.39'!$G$2:$G$4375,$A825)&lt;&gt;"neogeo"),TRUE,SUMPRODUCT(--ISNUMBER(SEARCH($O$6,INDEX('fba_libretro 0.2.97.39'!$G$2:$G$4375,$A825)))))))&gt;2,INDEX('fba_libretro 0.2.97.39'!$A$2:$A$4375,$A825),"")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IF(SUMPRODUCT(--ISNUMBER(SEARCH($I$6:$M$6,INDEX('fba_libretro 0.2.97.39'!$C$2:$E$4375,$A$9:$A$4382,$J$1))))+IF($N$6=FALSE,TRUE,SUMPRODUCT(--ISNUMBER(SEARCH($N$6,ISBLANK(INDEX('fba_libretro 0.2.97.39'!$F$2:$F$4375,$A826))))))+IF($B$3=$A$4,TRUE,IF($B$3=$B$4,TRUE,IF(AND($B$3=$C$4,INDEX('fba_libretro 0.2.97.39'!$G$2:$G$4375,$A826)&lt;&gt;"neogeo"),TRUE,SUMPRODUCT(--ISNUMBER(SEARCH($O$6,INDEX('fba_libretro 0.2.97.39'!$G$2:$G$4375,$A826)))))))&gt;2,INDEX('fba_libretro 0.2.97.39'!$A$2:$A$4375,$A826),"")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IF(SUMPRODUCT(--ISNUMBER(SEARCH($I$6:$M$6,INDEX('fba_libretro 0.2.97.39'!$C$2:$E$4375,$A$9:$A$4382,$J$1))))+IF($N$6=FALSE,TRUE,SUMPRODUCT(--ISNUMBER(SEARCH($N$6,ISBLANK(INDEX('fba_libretro 0.2.97.39'!$F$2:$F$4375,$A827))))))+IF($B$3=$A$4,TRUE,IF($B$3=$B$4,TRUE,IF(AND($B$3=$C$4,INDEX('fba_libretro 0.2.97.39'!$G$2:$G$4375,$A827)&lt;&gt;"neogeo"),TRUE,SUMPRODUCT(--ISNUMBER(SEARCH($O$6,INDEX('fba_libretro 0.2.97.39'!$G$2:$G$4375,$A827)))))))&gt;2,INDEX('fba_libretro 0.2.97.39'!$A$2:$A$4375,$A827),"")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IF(SUMPRODUCT(--ISNUMBER(SEARCH($I$6:$M$6,INDEX('fba_libretro 0.2.97.39'!$C$2:$E$4375,$A$9:$A$4382,$J$1))))+IF($N$6=FALSE,TRUE,SUMPRODUCT(--ISNUMBER(SEARCH($N$6,ISBLANK(INDEX('fba_libretro 0.2.97.39'!$F$2:$F$4375,$A828))))))+IF($B$3=$A$4,TRUE,IF($B$3=$B$4,TRUE,IF(AND($B$3=$C$4,INDEX('fba_libretro 0.2.97.39'!$G$2:$G$4375,$A828)&lt;&gt;"neogeo"),TRUE,SUMPRODUCT(--ISNUMBER(SEARCH($O$6,INDEX('fba_libretro 0.2.97.39'!$G$2:$G$4375,$A828)))))))&gt;2,INDEX('fba_libretro 0.2.97.39'!$A$2:$A$4375,$A828),"")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IF(SUMPRODUCT(--ISNUMBER(SEARCH($I$6:$M$6,INDEX('fba_libretro 0.2.97.39'!$C$2:$E$4375,$A$9:$A$4382,$J$1))))+IF($N$6=FALSE,TRUE,SUMPRODUCT(--ISNUMBER(SEARCH($N$6,ISBLANK(INDEX('fba_libretro 0.2.97.39'!$F$2:$F$4375,$A829))))))+IF($B$3=$A$4,TRUE,IF($B$3=$B$4,TRUE,IF(AND($B$3=$C$4,INDEX('fba_libretro 0.2.97.39'!$G$2:$G$4375,$A829)&lt;&gt;"neogeo"),TRUE,SUMPRODUCT(--ISNUMBER(SEARCH($O$6,INDEX('fba_libretro 0.2.97.39'!$G$2:$G$4375,$A829)))))))&gt;2,INDEX('fba_libretro 0.2.97.39'!$A$2:$A$4375,$A829),"")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IF(SUMPRODUCT(--ISNUMBER(SEARCH($I$6:$M$6,INDEX('fba_libretro 0.2.97.39'!$C$2:$E$4375,$A$9:$A$4382,$J$1))))+IF($N$6=FALSE,TRUE,SUMPRODUCT(--ISNUMBER(SEARCH($N$6,ISBLANK(INDEX('fba_libretro 0.2.97.39'!$F$2:$F$4375,$A830))))))+IF($B$3=$A$4,TRUE,IF($B$3=$B$4,TRUE,IF(AND($B$3=$C$4,INDEX('fba_libretro 0.2.97.39'!$G$2:$G$4375,$A830)&lt;&gt;"neogeo"),TRUE,SUMPRODUCT(--ISNUMBER(SEARCH($O$6,INDEX('fba_libretro 0.2.97.39'!$G$2:$G$4375,$A830)))))))&gt;2,INDEX('fba_libretro 0.2.97.39'!$A$2:$A$4375,$A830),"")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IF(SUMPRODUCT(--ISNUMBER(SEARCH($I$6:$M$6,INDEX('fba_libretro 0.2.97.39'!$C$2:$E$4375,$A$9:$A$4382,$J$1))))+IF($N$6=FALSE,TRUE,SUMPRODUCT(--ISNUMBER(SEARCH($N$6,ISBLANK(INDEX('fba_libretro 0.2.97.39'!$F$2:$F$4375,$A831))))))+IF($B$3=$A$4,TRUE,IF($B$3=$B$4,TRUE,IF(AND($B$3=$C$4,INDEX('fba_libretro 0.2.97.39'!$G$2:$G$4375,$A831)&lt;&gt;"neogeo"),TRUE,SUMPRODUCT(--ISNUMBER(SEARCH($O$6,INDEX('fba_libretro 0.2.97.39'!$G$2:$G$4375,$A831)))))))&gt;2,INDEX('fba_libretro 0.2.97.39'!$A$2:$A$4375,$A831),"")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IF(SUMPRODUCT(--ISNUMBER(SEARCH($I$6:$M$6,INDEX('fba_libretro 0.2.97.39'!$C$2:$E$4375,$A$9:$A$4382,$J$1))))+IF($N$6=FALSE,TRUE,SUMPRODUCT(--ISNUMBER(SEARCH($N$6,ISBLANK(INDEX('fba_libretro 0.2.97.39'!$F$2:$F$4375,$A832))))))+IF($B$3=$A$4,TRUE,IF($B$3=$B$4,TRUE,IF(AND($B$3=$C$4,INDEX('fba_libretro 0.2.97.39'!$G$2:$G$4375,$A832)&lt;&gt;"neogeo"),TRUE,SUMPRODUCT(--ISNUMBER(SEARCH($O$6,INDEX('fba_libretro 0.2.97.39'!$G$2:$G$4375,$A832)))))))&gt;2,INDEX('fba_libretro 0.2.97.39'!$A$2:$A$4375,$A832),"")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IF(SUMPRODUCT(--ISNUMBER(SEARCH($I$6:$M$6,INDEX('fba_libretro 0.2.97.39'!$C$2:$E$4375,$A$9:$A$4382,$J$1))))+IF($N$6=FALSE,TRUE,SUMPRODUCT(--ISNUMBER(SEARCH($N$6,ISBLANK(INDEX('fba_libretro 0.2.97.39'!$F$2:$F$4375,$A833))))))+IF($B$3=$A$4,TRUE,IF($B$3=$B$4,TRUE,IF(AND($B$3=$C$4,INDEX('fba_libretro 0.2.97.39'!$G$2:$G$4375,$A833)&lt;&gt;"neogeo"),TRUE,SUMPRODUCT(--ISNUMBER(SEARCH($O$6,INDEX('fba_libretro 0.2.97.39'!$G$2:$G$4375,$A833)))))))&gt;2,INDEX('fba_libretro 0.2.97.39'!$A$2:$A$4375,$A833),"")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IF(SUMPRODUCT(--ISNUMBER(SEARCH($I$6:$M$6,INDEX('fba_libretro 0.2.97.39'!$C$2:$E$4375,$A$9:$A$4382,$J$1))))+IF($N$6=FALSE,TRUE,SUMPRODUCT(--ISNUMBER(SEARCH($N$6,ISBLANK(INDEX('fba_libretro 0.2.97.39'!$F$2:$F$4375,$A834))))))+IF($B$3=$A$4,TRUE,IF($B$3=$B$4,TRUE,IF(AND($B$3=$C$4,INDEX('fba_libretro 0.2.97.39'!$G$2:$G$4375,$A834)&lt;&gt;"neogeo"),TRUE,SUMPRODUCT(--ISNUMBER(SEARCH($O$6,INDEX('fba_libretro 0.2.97.39'!$G$2:$G$4375,$A834)))))))&gt;2,INDEX('fba_libretro 0.2.97.39'!$A$2:$A$4375,$A834),"")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IF(SUMPRODUCT(--ISNUMBER(SEARCH($I$6:$M$6,INDEX('fba_libretro 0.2.97.39'!$C$2:$E$4375,$A$9:$A$4382,$J$1))))+IF($N$6=FALSE,TRUE,SUMPRODUCT(--ISNUMBER(SEARCH($N$6,ISBLANK(INDEX('fba_libretro 0.2.97.39'!$F$2:$F$4375,$A835))))))+IF($B$3=$A$4,TRUE,IF($B$3=$B$4,TRUE,IF(AND($B$3=$C$4,INDEX('fba_libretro 0.2.97.39'!$G$2:$G$4375,$A835)&lt;&gt;"neogeo"),TRUE,SUMPRODUCT(--ISNUMBER(SEARCH($O$6,INDEX('fba_libretro 0.2.97.39'!$G$2:$G$4375,$A835)))))))&gt;2,INDEX('fba_libretro 0.2.97.39'!$A$2:$A$4375,$A835),"")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IF(SUMPRODUCT(--ISNUMBER(SEARCH($I$6:$M$6,INDEX('fba_libretro 0.2.97.39'!$C$2:$E$4375,$A$9:$A$4382,$J$1))))+IF($N$6=FALSE,TRUE,SUMPRODUCT(--ISNUMBER(SEARCH($N$6,ISBLANK(INDEX('fba_libretro 0.2.97.39'!$F$2:$F$4375,$A836))))))+IF($B$3=$A$4,TRUE,IF($B$3=$B$4,TRUE,IF(AND($B$3=$C$4,INDEX('fba_libretro 0.2.97.39'!$G$2:$G$4375,$A836)&lt;&gt;"neogeo"),TRUE,SUMPRODUCT(--ISNUMBER(SEARCH($O$6,INDEX('fba_libretro 0.2.97.39'!$G$2:$G$4375,$A836)))))))&gt;2,INDEX('fba_libretro 0.2.97.39'!$A$2:$A$4375,$A836),"")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IF(SUMPRODUCT(--ISNUMBER(SEARCH($I$6:$M$6,INDEX('fba_libretro 0.2.97.39'!$C$2:$E$4375,$A$9:$A$4382,$J$1))))+IF($N$6=FALSE,TRUE,SUMPRODUCT(--ISNUMBER(SEARCH($N$6,ISBLANK(INDEX('fba_libretro 0.2.97.39'!$F$2:$F$4375,$A837))))))+IF($B$3=$A$4,TRUE,IF($B$3=$B$4,TRUE,IF(AND($B$3=$C$4,INDEX('fba_libretro 0.2.97.39'!$G$2:$G$4375,$A837)&lt;&gt;"neogeo"),TRUE,SUMPRODUCT(--ISNUMBER(SEARCH($O$6,INDEX('fba_libretro 0.2.97.39'!$G$2:$G$4375,$A837)))))))&gt;2,INDEX('fba_libretro 0.2.97.39'!$A$2:$A$4375,$A837),"")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IF(SUMPRODUCT(--ISNUMBER(SEARCH($I$6:$M$6,INDEX('fba_libretro 0.2.97.39'!$C$2:$E$4375,$A$9:$A$4382,$J$1))))+IF($N$6=FALSE,TRUE,SUMPRODUCT(--ISNUMBER(SEARCH($N$6,ISBLANK(INDEX('fba_libretro 0.2.97.39'!$F$2:$F$4375,$A838))))))+IF($B$3=$A$4,TRUE,IF($B$3=$B$4,TRUE,IF(AND($B$3=$C$4,INDEX('fba_libretro 0.2.97.39'!$G$2:$G$4375,$A838)&lt;&gt;"neogeo"),TRUE,SUMPRODUCT(--ISNUMBER(SEARCH($O$6,INDEX('fba_libretro 0.2.97.39'!$G$2:$G$4375,$A838)))))))&gt;2,INDEX('fba_libretro 0.2.97.39'!$A$2:$A$4375,$A838),"")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IF(SUMPRODUCT(--ISNUMBER(SEARCH($I$6:$M$6,INDEX('fba_libretro 0.2.97.39'!$C$2:$E$4375,$A$9:$A$4382,$J$1))))+IF($N$6=FALSE,TRUE,SUMPRODUCT(--ISNUMBER(SEARCH($N$6,ISBLANK(INDEX('fba_libretro 0.2.97.39'!$F$2:$F$4375,$A839))))))+IF($B$3=$A$4,TRUE,IF($B$3=$B$4,TRUE,IF(AND($B$3=$C$4,INDEX('fba_libretro 0.2.97.39'!$G$2:$G$4375,$A839)&lt;&gt;"neogeo"),TRUE,SUMPRODUCT(--ISNUMBER(SEARCH($O$6,INDEX('fba_libretro 0.2.97.39'!$G$2:$G$4375,$A839)))))))&gt;2,INDEX('fba_libretro 0.2.97.39'!$A$2:$A$4375,$A839),"")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IF(SUMPRODUCT(--ISNUMBER(SEARCH($I$6:$M$6,INDEX('fba_libretro 0.2.97.39'!$C$2:$E$4375,$A$9:$A$4382,$J$1))))+IF($N$6=FALSE,TRUE,SUMPRODUCT(--ISNUMBER(SEARCH($N$6,ISBLANK(INDEX('fba_libretro 0.2.97.39'!$F$2:$F$4375,$A840))))))+IF($B$3=$A$4,TRUE,IF($B$3=$B$4,TRUE,IF(AND($B$3=$C$4,INDEX('fba_libretro 0.2.97.39'!$G$2:$G$4375,$A840)&lt;&gt;"neogeo"),TRUE,SUMPRODUCT(--ISNUMBER(SEARCH($O$6,INDEX('fba_libretro 0.2.97.39'!$G$2:$G$4375,$A840)))))))&gt;2,INDEX('fba_libretro 0.2.97.39'!$A$2:$A$4375,$A840),"")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IF(SUMPRODUCT(--ISNUMBER(SEARCH($I$6:$M$6,INDEX('fba_libretro 0.2.97.39'!$C$2:$E$4375,$A$9:$A$4382,$J$1))))+IF($N$6=FALSE,TRUE,SUMPRODUCT(--ISNUMBER(SEARCH($N$6,ISBLANK(INDEX('fba_libretro 0.2.97.39'!$F$2:$F$4375,$A841))))))+IF($B$3=$A$4,TRUE,IF($B$3=$B$4,TRUE,IF(AND($B$3=$C$4,INDEX('fba_libretro 0.2.97.39'!$G$2:$G$4375,$A841)&lt;&gt;"neogeo"),TRUE,SUMPRODUCT(--ISNUMBER(SEARCH($O$6,INDEX('fba_libretro 0.2.97.39'!$G$2:$G$4375,$A841)))))))&gt;2,INDEX('fba_libretro 0.2.97.39'!$A$2:$A$4375,$A841),"")</f>
        <v/>
      </c>
      <c r="E841" s="24" t="str">
        <f ca="1">IF(F841&lt;&gt;"",MAX($E$9:$E840)+1,"")</f>
        <v/>
      </c>
      <c r="F841" s="20" t="str">
        <f t="shared" ca="1" si="12"/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IF(SUMPRODUCT(--ISNUMBER(SEARCH($I$6:$M$6,INDEX('fba_libretro 0.2.97.39'!$C$2:$E$4375,$A$9:$A$4382,$J$1))))+IF($N$6=FALSE,TRUE,SUMPRODUCT(--ISNUMBER(SEARCH($N$6,ISBLANK(INDEX('fba_libretro 0.2.97.39'!$F$2:$F$4375,$A842))))))+IF($B$3=$A$4,TRUE,IF($B$3=$B$4,TRUE,IF(AND($B$3=$C$4,INDEX('fba_libretro 0.2.97.39'!$G$2:$G$4375,$A842)&lt;&gt;"neogeo"),TRUE,SUMPRODUCT(--ISNUMBER(SEARCH($O$6,INDEX('fba_libretro 0.2.97.39'!$G$2:$G$4375,$A842)))))))&gt;2,INDEX('fba_libretro 0.2.97.39'!$A$2:$A$4375,$A842),"")</f>
        <v/>
      </c>
      <c r="E842" s="24" t="str">
        <f ca="1">IF(F842&lt;&gt;"",MAX($E$9:$E841)+1,"")</f>
        <v/>
      </c>
      <c r="F842" s="20" t="str">
        <f t="shared" ref="F842:F905" ca="1" si="13">IFERROR(INDEX(OFFSET($C$9,0,0,COUNTA($C:$C),1),MATCH(OFFSET($A$9,0,0,COUNTA($A:$A),1),OFFSET($B$9,0,0,COUNTA($B:$B),1),0))&amp;".zip","")</f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IF(SUMPRODUCT(--ISNUMBER(SEARCH($I$6:$M$6,INDEX('fba_libretro 0.2.97.39'!$C$2:$E$4375,$A$9:$A$4382,$J$1))))+IF($N$6=FALSE,TRUE,SUMPRODUCT(--ISNUMBER(SEARCH($N$6,ISBLANK(INDEX('fba_libretro 0.2.97.39'!$F$2:$F$4375,$A843))))))+IF($B$3=$A$4,TRUE,IF($B$3=$B$4,TRUE,IF(AND($B$3=$C$4,INDEX('fba_libretro 0.2.97.39'!$G$2:$G$4375,$A843)&lt;&gt;"neogeo"),TRUE,SUMPRODUCT(--ISNUMBER(SEARCH($O$6,INDEX('fba_libretro 0.2.97.39'!$G$2:$G$4375,$A843)))))))&gt;2,INDEX('fba_libretro 0.2.97.39'!$A$2:$A$4375,$A843),"")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IF(SUMPRODUCT(--ISNUMBER(SEARCH($I$6:$M$6,INDEX('fba_libretro 0.2.97.39'!$C$2:$E$4375,$A$9:$A$4382,$J$1))))+IF($N$6=FALSE,TRUE,SUMPRODUCT(--ISNUMBER(SEARCH($N$6,ISBLANK(INDEX('fba_libretro 0.2.97.39'!$F$2:$F$4375,$A844))))))+IF($B$3=$A$4,TRUE,IF($B$3=$B$4,TRUE,IF(AND($B$3=$C$4,INDEX('fba_libretro 0.2.97.39'!$G$2:$G$4375,$A844)&lt;&gt;"neogeo"),TRUE,SUMPRODUCT(--ISNUMBER(SEARCH($O$6,INDEX('fba_libretro 0.2.97.39'!$G$2:$G$4375,$A844)))))))&gt;2,INDEX('fba_libretro 0.2.97.39'!$A$2:$A$4375,$A844),"")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IF(SUMPRODUCT(--ISNUMBER(SEARCH($I$6:$M$6,INDEX('fba_libretro 0.2.97.39'!$C$2:$E$4375,$A$9:$A$4382,$J$1))))+IF($N$6=FALSE,TRUE,SUMPRODUCT(--ISNUMBER(SEARCH($N$6,ISBLANK(INDEX('fba_libretro 0.2.97.39'!$F$2:$F$4375,$A845))))))+IF($B$3=$A$4,TRUE,IF($B$3=$B$4,TRUE,IF(AND($B$3=$C$4,INDEX('fba_libretro 0.2.97.39'!$G$2:$G$4375,$A845)&lt;&gt;"neogeo"),TRUE,SUMPRODUCT(--ISNUMBER(SEARCH($O$6,INDEX('fba_libretro 0.2.97.39'!$G$2:$G$4375,$A845)))))))&gt;2,INDEX('fba_libretro 0.2.97.39'!$A$2:$A$4375,$A845),"")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IF(SUMPRODUCT(--ISNUMBER(SEARCH($I$6:$M$6,INDEX('fba_libretro 0.2.97.39'!$C$2:$E$4375,$A$9:$A$4382,$J$1))))+IF($N$6=FALSE,TRUE,SUMPRODUCT(--ISNUMBER(SEARCH($N$6,ISBLANK(INDEX('fba_libretro 0.2.97.39'!$F$2:$F$4375,$A846))))))+IF($B$3=$A$4,TRUE,IF($B$3=$B$4,TRUE,IF(AND($B$3=$C$4,INDEX('fba_libretro 0.2.97.39'!$G$2:$G$4375,$A846)&lt;&gt;"neogeo"),TRUE,SUMPRODUCT(--ISNUMBER(SEARCH($O$6,INDEX('fba_libretro 0.2.97.39'!$G$2:$G$4375,$A846)))))))&gt;2,INDEX('fba_libretro 0.2.97.39'!$A$2:$A$4375,$A846),"")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IF(SUMPRODUCT(--ISNUMBER(SEARCH($I$6:$M$6,INDEX('fba_libretro 0.2.97.39'!$C$2:$E$4375,$A$9:$A$4382,$J$1))))+IF($N$6=FALSE,TRUE,SUMPRODUCT(--ISNUMBER(SEARCH($N$6,ISBLANK(INDEX('fba_libretro 0.2.97.39'!$F$2:$F$4375,$A847))))))+IF($B$3=$A$4,TRUE,IF($B$3=$B$4,TRUE,IF(AND($B$3=$C$4,INDEX('fba_libretro 0.2.97.39'!$G$2:$G$4375,$A847)&lt;&gt;"neogeo"),TRUE,SUMPRODUCT(--ISNUMBER(SEARCH($O$6,INDEX('fba_libretro 0.2.97.39'!$G$2:$G$4375,$A847)))))))&gt;2,INDEX('fba_libretro 0.2.97.39'!$A$2:$A$4375,$A847),"")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IF(SUMPRODUCT(--ISNUMBER(SEARCH($I$6:$M$6,INDEX('fba_libretro 0.2.97.39'!$C$2:$E$4375,$A$9:$A$4382,$J$1))))+IF($N$6=FALSE,TRUE,SUMPRODUCT(--ISNUMBER(SEARCH($N$6,ISBLANK(INDEX('fba_libretro 0.2.97.39'!$F$2:$F$4375,$A848))))))+IF($B$3=$A$4,TRUE,IF($B$3=$B$4,TRUE,IF(AND($B$3=$C$4,INDEX('fba_libretro 0.2.97.39'!$G$2:$G$4375,$A848)&lt;&gt;"neogeo"),TRUE,SUMPRODUCT(--ISNUMBER(SEARCH($O$6,INDEX('fba_libretro 0.2.97.39'!$G$2:$G$4375,$A848)))))))&gt;2,INDEX('fba_libretro 0.2.97.39'!$A$2:$A$4375,$A848),"")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IF(SUMPRODUCT(--ISNUMBER(SEARCH($I$6:$M$6,INDEX('fba_libretro 0.2.97.39'!$C$2:$E$4375,$A$9:$A$4382,$J$1))))+IF($N$6=FALSE,TRUE,SUMPRODUCT(--ISNUMBER(SEARCH($N$6,ISBLANK(INDEX('fba_libretro 0.2.97.39'!$F$2:$F$4375,$A849))))))+IF($B$3=$A$4,TRUE,IF($B$3=$B$4,TRUE,IF(AND($B$3=$C$4,INDEX('fba_libretro 0.2.97.39'!$G$2:$G$4375,$A849)&lt;&gt;"neogeo"),TRUE,SUMPRODUCT(--ISNUMBER(SEARCH($O$6,INDEX('fba_libretro 0.2.97.39'!$G$2:$G$4375,$A849)))))))&gt;2,INDEX('fba_libretro 0.2.97.39'!$A$2:$A$4375,$A849),"")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IF(SUMPRODUCT(--ISNUMBER(SEARCH($I$6:$M$6,INDEX('fba_libretro 0.2.97.39'!$C$2:$E$4375,$A$9:$A$4382,$J$1))))+IF($N$6=FALSE,TRUE,SUMPRODUCT(--ISNUMBER(SEARCH($N$6,ISBLANK(INDEX('fba_libretro 0.2.97.39'!$F$2:$F$4375,$A850))))))+IF($B$3=$A$4,TRUE,IF($B$3=$B$4,TRUE,IF(AND($B$3=$C$4,INDEX('fba_libretro 0.2.97.39'!$G$2:$G$4375,$A850)&lt;&gt;"neogeo"),TRUE,SUMPRODUCT(--ISNUMBER(SEARCH($O$6,INDEX('fba_libretro 0.2.97.39'!$G$2:$G$4375,$A850)))))))&gt;2,INDEX('fba_libretro 0.2.97.39'!$A$2:$A$4375,$A850),"")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IF(SUMPRODUCT(--ISNUMBER(SEARCH($I$6:$M$6,INDEX('fba_libretro 0.2.97.39'!$C$2:$E$4375,$A$9:$A$4382,$J$1))))+IF($N$6=FALSE,TRUE,SUMPRODUCT(--ISNUMBER(SEARCH($N$6,ISBLANK(INDEX('fba_libretro 0.2.97.39'!$F$2:$F$4375,$A851))))))+IF($B$3=$A$4,TRUE,IF($B$3=$B$4,TRUE,IF(AND($B$3=$C$4,INDEX('fba_libretro 0.2.97.39'!$G$2:$G$4375,$A851)&lt;&gt;"neogeo"),TRUE,SUMPRODUCT(--ISNUMBER(SEARCH($O$6,INDEX('fba_libretro 0.2.97.39'!$G$2:$G$4375,$A851)))))))&gt;2,INDEX('fba_libretro 0.2.97.39'!$A$2:$A$4375,$A851),"")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IF(SUMPRODUCT(--ISNUMBER(SEARCH($I$6:$M$6,INDEX('fba_libretro 0.2.97.39'!$C$2:$E$4375,$A$9:$A$4382,$J$1))))+IF($N$6=FALSE,TRUE,SUMPRODUCT(--ISNUMBER(SEARCH($N$6,ISBLANK(INDEX('fba_libretro 0.2.97.39'!$F$2:$F$4375,$A852))))))+IF($B$3=$A$4,TRUE,IF($B$3=$B$4,TRUE,IF(AND($B$3=$C$4,INDEX('fba_libretro 0.2.97.39'!$G$2:$G$4375,$A852)&lt;&gt;"neogeo"),TRUE,SUMPRODUCT(--ISNUMBER(SEARCH($O$6,INDEX('fba_libretro 0.2.97.39'!$G$2:$G$4375,$A852)))))))&gt;2,INDEX('fba_libretro 0.2.97.39'!$A$2:$A$4375,$A852),"")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IF(SUMPRODUCT(--ISNUMBER(SEARCH($I$6:$M$6,INDEX('fba_libretro 0.2.97.39'!$C$2:$E$4375,$A$9:$A$4382,$J$1))))+IF($N$6=FALSE,TRUE,SUMPRODUCT(--ISNUMBER(SEARCH($N$6,ISBLANK(INDEX('fba_libretro 0.2.97.39'!$F$2:$F$4375,$A853))))))+IF($B$3=$A$4,TRUE,IF($B$3=$B$4,TRUE,IF(AND($B$3=$C$4,INDEX('fba_libretro 0.2.97.39'!$G$2:$G$4375,$A853)&lt;&gt;"neogeo"),TRUE,SUMPRODUCT(--ISNUMBER(SEARCH($O$6,INDEX('fba_libretro 0.2.97.39'!$G$2:$G$4375,$A853)))))))&gt;2,INDEX('fba_libretro 0.2.97.39'!$A$2:$A$4375,$A853),"")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IF(SUMPRODUCT(--ISNUMBER(SEARCH($I$6:$M$6,INDEX('fba_libretro 0.2.97.39'!$C$2:$E$4375,$A$9:$A$4382,$J$1))))+IF($N$6=FALSE,TRUE,SUMPRODUCT(--ISNUMBER(SEARCH($N$6,ISBLANK(INDEX('fba_libretro 0.2.97.39'!$F$2:$F$4375,$A854))))))+IF($B$3=$A$4,TRUE,IF($B$3=$B$4,TRUE,IF(AND($B$3=$C$4,INDEX('fba_libretro 0.2.97.39'!$G$2:$G$4375,$A854)&lt;&gt;"neogeo"),TRUE,SUMPRODUCT(--ISNUMBER(SEARCH($O$6,INDEX('fba_libretro 0.2.97.39'!$G$2:$G$4375,$A854)))))))&gt;2,INDEX('fba_libretro 0.2.97.39'!$A$2:$A$4375,$A854),"")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IF(SUMPRODUCT(--ISNUMBER(SEARCH($I$6:$M$6,INDEX('fba_libretro 0.2.97.39'!$C$2:$E$4375,$A$9:$A$4382,$J$1))))+IF($N$6=FALSE,TRUE,SUMPRODUCT(--ISNUMBER(SEARCH($N$6,ISBLANK(INDEX('fba_libretro 0.2.97.39'!$F$2:$F$4375,$A855))))))+IF($B$3=$A$4,TRUE,IF($B$3=$B$4,TRUE,IF(AND($B$3=$C$4,INDEX('fba_libretro 0.2.97.39'!$G$2:$G$4375,$A855)&lt;&gt;"neogeo"),TRUE,SUMPRODUCT(--ISNUMBER(SEARCH($O$6,INDEX('fba_libretro 0.2.97.39'!$G$2:$G$4375,$A855)))))))&gt;2,INDEX('fba_libretro 0.2.97.39'!$A$2:$A$4375,$A855),"")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IF(SUMPRODUCT(--ISNUMBER(SEARCH($I$6:$M$6,INDEX('fba_libretro 0.2.97.39'!$C$2:$E$4375,$A$9:$A$4382,$J$1))))+IF($N$6=FALSE,TRUE,SUMPRODUCT(--ISNUMBER(SEARCH($N$6,ISBLANK(INDEX('fba_libretro 0.2.97.39'!$F$2:$F$4375,$A856))))))+IF($B$3=$A$4,TRUE,IF($B$3=$B$4,TRUE,IF(AND($B$3=$C$4,INDEX('fba_libretro 0.2.97.39'!$G$2:$G$4375,$A856)&lt;&gt;"neogeo"),TRUE,SUMPRODUCT(--ISNUMBER(SEARCH($O$6,INDEX('fba_libretro 0.2.97.39'!$G$2:$G$4375,$A856)))))))&gt;2,INDEX('fba_libretro 0.2.97.39'!$A$2:$A$4375,$A856),"")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IF(SUMPRODUCT(--ISNUMBER(SEARCH($I$6:$M$6,INDEX('fba_libretro 0.2.97.39'!$C$2:$E$4375,$A$9:$A$4382,$J$1))))+IF($N$6=FALSE,TRUE,SUMPRODUCT(--ISNUMBER(SEARCH($N$6,ISBLANK(INDEX('fba_libretro 0.2.97.39'!$F$2:$F$4375,$A857))))))+IF($B$3=$A$4,TRUE,IF($B$3=$B$4,TRUE,IF(AND($B$3=$C$4,INDEX('fba_libretro 0.2.97.39'!$G$2:$G$4375,$A857)&lt;&gt;"neogeo"),TRUE,SUMPRODUCT(--ISNUMBER(SEARCH($O$6,INDEX('fba_libretro 0.2.97.39'!$G$2:$G$4375,$A857)))))))&gt;2,INDEX('fba_libretro 0.2.97.39'!$A$2:$A$4375,$A857),"")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IF(SUMPRODUCT(--ISNUMBER(SEARCH($I$6:$M$6,INDEX('fba_libretro 0.2.97.39'!$C$2:$E$4375,$A$9:$A$4382,$J$1))))+IF($N$6=FALSE,TRUE,SUMPRODUCT(--ISNUMBER(SEARCH($N$6,ISBLANK(INDEX('fba_libretro 0.2.97.39'!$F$2:$F$4375,$A858))))))+IF($B$3=$A$4,TRUE,IF($B$3=$B$4,TRUE,IF(AND($B$3=$C$4,INDEX('fba_libretro 0.2.97.39'!$G$2:$G$4375,$A858)&lt;&gt;"neogeo"),TRUE,SUMPRODUCT(--ISNUMBER(SEARCH($O$6,INDEX('fba_libretro 0.2.97.39'!$G$2:$G$4375,$A858)))))))&gt;2,INDEX('fba_libretro 0.2.97.39'!$A$2:$A$4375,$A858),"")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IF(SUMPRODUCT(--ISNUMBER(SEARCH($I$6:$M$6,INDEX('fba_libretro 0.2.97.39'!$C$2:$E$4375,$A$9:$A$4382,$J$1))))+IF($N$6=FALSE,TRUE,SUMPRODUCT(--ISNUMBER(SEARCH($N$6,ISBLANK(INDEX('fba_libretro 0.2.97.39'!$F$2:$F$4375,$A859))))))+IF($B$3=$A$4,TRUE,IF($B$3=$B$4,TRUE,IF(AND($B$3=$C$4,INDEX('fba_libretro 0.2.97.39'!$G$2:$G$4375,$A859)&lt;&gt;"neogeo"),TRUE,SUMPRODUCT(--ISNUMBER(SEARCH($O$6,INDEX('fba_libretro 0.2.97.39'!$G$2:$G$4375,$A859)))))))&gt;2,INDEX('fba_libretro 0.2.97.39'!$A$2:$A$4375,$A859),"")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IF(SUMPRODUCT(--ISNUMBER(SEARCH($I$6:$M$6,INDEX('fba_libretro 0.2.97.39'!$C$2:$E$4375,$A$9:$A$4382,$J$1))))+IF($N$6=FALSE,TRUE,SUMPRODUCT(--ISNUMBER(SEARCH($N$6,ISBLANK(INDEX('fba_libretro 0.2.97.39'!$F$2:$F$4375,$A860))))))+IF($B$3=$A$4,TRUE,IF($B$3=$B$4,TRUE,IF(AND($B$3=$C$4,INDEX('fba_libretro 0.2.97.39'!$G$2:$G$4375,$A860)&lt;&gt;"neogeo"),TRUE,SUMPRODUCT(--ISNUMBER(SEARCH($O$6,INDEX('fba_libretro 0.2.97.39'!$G$2:$G$4375,$A860)))))))&gt;2,INDEX('fba_libretro 0.2.97.39'!$A$2:$A$4375,$A860),"")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IF(SUMPRODUCT(--ISNUMBER(SEARCH($I$6:$M$6,INDEX('fba_libretro 0.2.97.39'!$C$2:$E$4375,$A$9:$A$4382,$J$1))))+IF($N$6=FALSE,TRUE,SUMPRODUCT(--ISNUMBER(SEARCH($N$6,ISBLANK(INDEX('fba_libretro 0.2.97.39'!$F$2:$F$4375,$A861))))))+IF($B$3=$A$4,TRUE,IF($B$3=$B$4,TRUE,IF(AND($B$3=$C$4,INDEX('fba_libretro 0.2.97.39'!$G$2:$G$4375,$A861)&lt;&gt;"neogeo"),TRUE,SUMPRODUCT(--ISNUMBER(SEARCH($O$6,INDEX('fba_libretro 0.2.97.39'!$G$2:$G$4375,$A861)))))))&gt;2,INDEX('fba_libretro 0.2.97.39'!$A$2:$A$4375,$A861),"")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IF(SUMPRODUCT(--ISNUMBER(SEARCH($I$6:$M$6,INDEX('fba_libretro 0.2.97.39'!$C$2:$E$4375,$A$9:$A$4382,$J$1))))+IF($N$6=FALSE,TRUE,SUMPRODUCT(--ISNUMBER(SEARCH($N$6,ISBLANK(INDEX('fba_libretro 0.2.97.39'!$F$2:$F$4375,$A862))))))+IF($B$3=$A$4,TRUE,IF($B$3=$B$4,TRUE,IF(AND($B$3=$C$4,INDEX('fba_libretro 0.2.97.39'!$G$2:$G$4375,$A862)&lt;&gt;"neogeo"),TRUE,SUMPRODUCT(--ISNUMBER(SEARCH($O$6,INDEX('fba_libretro 0.2.97.39'!$G$2:$G$4375,$A862)))))))&gt;2,INDEX('fba_libretro 0.2.97.39'!$A$2:$A$4375,$A862),"")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IF(SUMPRODUCT(--ISNUMBER(SEARCH($I$6:$M$6,INDEX('fba_libretro 0.2.97.39'!$C$2:$E$4375,$A$9:$A$4382,$J$1))))+IF($N$6=FALSE,TRUE,SUMPRODUCT(--ISNUMBER(SEARCH($N$6,ISBLANK(INDEX('fba_libretro 0.2.97.39'!$F$2:$F$4375,$A863))))))+IF($B$3=$A$4,TRUE,IF($B$3=$B$4,TRUE,IF(AND($B$3=$C$4,INDEX('fba_libretro 0.2.97.39'!$G$2:$G$4375,$A863)&lt;&gt;"neogeo"),TRUE,SUMPRODUCT(--ISNUMBER(SEARCH($O$6,INDEX('fba_libretro 0.2.97.39'!$G$2:$G$4375,$A863)))))))&gt;2,INDEX('fba_libretro 0.2.97.39'!$A$2:$A$4375,$A863),"")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IF(SUMPRODUCT(--ISNUMBER(SEARCH($I$6:$M$6,INDEX('fba_libretro 0.2.97.39'!$C$2:$E$4375,$A$9:$A$4382,$J$1))))+IF($N$6=FALSE,TRUE,SUMPRODUCT(--ISNUMBER(SEARCH($N$6,ISBLANK(INDEX('fba_libretro 0.2.97.39'!$F$2:$F$4375,$A864))))))+IF($B$3=$A$4,TRUE,IF($B$3=$B$4,TRUE,IF(AND($B$3=$C$4,INDEX('fba_libretro 0.2.97.39'!$G$2:$G$4375,$A864)&lt;&gt;"neogeo"),TRUE,SUMPRODUCT(--ISNUMBER(SEARCH($O$6,INDEX('fba_libretro 0.2.97.39'!$G$2:$G$4375,$A864)))))))&gt;2,INDEX('fba_libretro 0.2.97.39'!$A$2:$A$4375,$A864),"")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IF(SUMPRODUCT(--ISNUMBER(SEARCH($I$6:$M$6,INDEX('fba_libretro 0.2.97.39'!$C$2:$E$4375,$A$9:$A$4382,$J$1))))+IF($N$6=FALSE,TRUE,SUMPRODUCT(--ISNUMBER(SEARCH($N$6,ISBLANK(INDEX('fba_libretro 0.2.97.39'!$F$2:$F$4375,$A865))))))+IF($B$3=$A$4,TRUE,IF($B$3=$B$4,TRUE,IF(AND($B$3=$C$4,INDEX('fba_libretro 0.2.97.39'!$G$2:$G$4375,$A865)&lt;&gt;"neogeo"),TRUE,SUMPRODUCT(--ISNUMBER(SEARCH($O$6,INDEX('fba_libretro 0.2.97.39'!$G$2:$G$4375,$A865)))))))&gt;2,INDEX('fba_libretro 0.2.97.39'!$A$2:$A$4375,$A865),"")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IF(SUMPRODUCT(--ISNUMBER(SEARCH($I$6:$M$6,INDEX('fba_libretro 0.2.97.39'!$C$2:$E$4375,$A$9:$A$4382,$J$1))))+IF($N$6=FALSE,TRUE,SUMPRODUCT(--ISNUMBER(SEARCH($N$6,ISBLANK(INDEX('fba_libretro 0.2.97.39'!$F$2:$F$4375,$A866))))))+IF($B$3=$A$4,TRUE,IF($B$3=$B$4,TRUE,IF(AND($B$3=$C$4,INDEX('fba_libretro 0.2.97.39'!$G$2:$G$4375,$A866)&lt;&gt;"neogeo"),TRUE,SUMPRODUCT(--ISNUMBER(SEARCH($O$6,INDEX('fba_libretro 0.2.97.39'!$G$2:$G$4375,$A866)))))))&gt;2,INDEX('fba_libretro 0.2.97.39'!$A$2:$A$4375,$A866),"")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IF(SUMPRODUCT(--ISNUMBER(SEARCH($I$6:$M$6,INDEX('fba_libretro 0.2.97.39'!$C$2:$E$4375,$A$9:$A$4382,$J$1))))+IF($N$6=FALSE,TRUE,SUMPRODUCT(--ISNUMBER(SEARCH($N$6,ISBLANK(INDEX('fba_libretro 0.2.97.39'!$F$2:$F$4375,$A867))))))+IF($B$3=$A$4,TRUE,IF($B$3=$B$4,TRUE,IF(AND($B$3=$C$4,INDEX('fba_libretro 0.2.97.39'!$G$2:$G$4375,$A867)&lt;&gt;"neogeo"),TRUE,SUMPRODUCT(--ISNUMBER(SEARCH($O$6,INDEX('fba_libretro 0.2.97.39'!$G$2:$G$4375,$A867)))))))&gt;2,INDEX('fba_libretro 0.2.97.39'!$A$2:$A$4375,$A867),"")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IF(SUMPRODUCT(--ISNUMBER(SEARCH($I$6:$M$6,INDEX('fba_libretro 0.2.97.39'!$C$2:$E$4375,$A$9:$A$4382,$J$1))))+IF($N$6=FALSE,TRUE,SUMPRODUCT(--ISNUMBER(SEARCH($N$6,ISBLANK(INDEX('fba_libretro 0.2.97.39'!$F$2:$F$4375,$A868))))))+IF($B$3=$A$4,TRUE,IF($B$3=$B$4,TRUE,IF(AND($B$3=$C$4,INDEX('fba_libretro 0.2.97.39'!$G$2:$G$4375,$A868)&lt;&gt;"neogeo"),TRUE,SUMPRODUCT(--ISNUMBER(SEARCH($O$6,INDEX('fba_libretro 0.2.97.39'!$G$2:$G$4375,$A868)))))))&gt;2,INDEX('fba_libretro 0.2.97.39'!$A$2:$A$4375,$A868),"")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IF(SUMPRODUCT(--ISNUMBER(SEARCH($I$6:$M$6,INDEX('fba_libretro 0.2.97.39'!$C$2:$E$4375,$A$9:$A$4382,$J$1))))+IF($N$6=FALSE,TRUE,SUMPRODUCT(--ISNUMBER(SEARCH($N$6,ISBLANK(INDEX('fba_libretro 0.2.97.39'!$F$2:$F$4375,$A869))))))+IF($B$3=$A$4,TRUE,IF($B$3=$B$4,TRUE,IF(AND($B$3=$C$4,INDEX('fba_libretro 0.2.97.39'!$G$2:$G$4375,$A869)&lt;&gt;"neogeo"),TRUE,SUMPRODUCT(--ISNUMBER(SEARCH($O$6,INDEX('fba_libretro 0.2.97.39'!$G$2:$G$4375,$A869)))))))&gt;2,INDEX('fba_libretro 0.2.97.39'!$A$2:$A$4375,$A869),"")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IF(SUMPRODUCT(--ISNUMBER(SEARCH($I$6:$M$6,INDEX('fba_libretro 0.2.97.39'!$C$2:$E$4375,$A$9:$A$4382,$J$1))))+IF($N$6=FALSE,TRUE,SUMPRODUCT(--ISNUMBER(SEARCH($N$6,ISBLANK(INDEX('fba_libretro 0.2.97.39'!$F$2:$F$4375,$A870))))))+IF($B$3=$A$4,TRUE,IF($B$3=$B$4,TRUE,IF(AND($B$3=$C$4,INDEX('fba_libretro 0.2.97.39'!$G$2:$G$4375,$A870)&lt;&gt;"neogeo"),TRUE,SUMPRODUCT(--ISNUMBER(SEARCH($O$6,INDEX('fba_libretro 0.2.97.39'!$G$2:$G$4375,$A870)))))))&gt;2,INDEX('fba_libretro 0.2.97.39'!$A$2:$A$4375,$A870),"")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IF(SUMPRODUCT(--ISNUMBER(SEARCH($I$6:$M$6,INDEX('fba_libretro 0.2.97.39'!$C$2:$E$4375,$A$9:$A$4382,$J$1))))+IF($N$6=FALSE,TRUE,SUMPRODUCT(--ISNUMBER(SEARCH($N$6,ISBLANK(INDEX('fba_libretro 0.2.97.39'!$F$2:$F$4375,$A871))))))+IF($B$3=$A$4,TRUE,IF($B$3=$B$4,TRUE,IF(AND($B$3=$C$4,INDEX('fba_libretro 0.2.97.39'!$G$2:$G$4375,$A871)&lt;&gt;"neogeo"),TRUE,SUMPRODUCT(--ISNUMBER(SEARCH($O$6,INDEX('fba_libretro 0.2.97.39'!$G$2:$G$4375,$A871)))))))&gt;2,INDEX('fba_libretro 0.2.97.39'!$A$2:$A$4375,$A871),"")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IF(SUMPRODUCT(--ISNUMBER(SEARCH($I$6:$M$6,INDEX('fba_libretro 0.2.97.39'!$C$2:$E$4375,$A$9:$A$4382,$J$1))))+IF($N$6=FALSE,TRUE,SUMPRODUCT(--ISNUMBER(SEARCH($N$6,ISBLANK(INDEX('fba_libretro 0.2.97.39'!$F$2:$F$4375,$A872))))))+IF($B$3=$A$4,TRUE,IF($B$3=$B$4,TRUE,IF(AND($B$3=$C$4,INDEX('fba_libretro 0.2.97.39'!$G$2:$G$4375,$A872)&lt;&gt;"neogeo"),TRUE,SUMPRODUCT(--ISNUMBER(SEARCH($O$6,INDEX('fba_libretro 0.2.97.39'!$G$2:$G$4375,$A872)))))))&gt;2,INDEX('fba_libretro 0.2.97.39'!$A$2:$A$4375,$A872),"")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IF(SUMPRODUCT(--ISNUMBER(SEARCH($I$6:$M$6,INDEX('fba_libretro 0.2.97.39'!$C$2:$E$4375,$A$9:$A$4382,$J$1))))+IF($N$6=FALSE,TRUE,SUMPRODUCT(--ISNUMBER(SEARCH($N$6,ISBLANK(INDEX('fba_libretro 0.2.97.39'!$F$2:$F$4375,$A873))))))+IF($B$3=$A$4,TRUE,IF($B$3=$B$4,TRUE,IF(AND($B$3=$C$4,INDEX('fba_libretro 0.2.97.39'!$G$2:$G$4375,$A873)&lt;&gt;"neogeo"),TRUE,SUMPRODUCT(--ISNUMBER(SEARCH($O$6,INDEX('fba_libretro 0.2.97.39'!$G$2:$G$4375,$A873)))))))&gt;2,INDEX('fba_libretro 0.2.97.39'!$A$2:$A$4375,$A873),"")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IF(SUMPRODUCT(--ISNUMBER(SEARCH($I$6:$M$6,INDEX('fba_libretro 0.2.97.39'!$C$2:$E$4375,$A$9:$A$4382,$J$1))))+IF($N$6=FALSE,TRUE,SUMPRODUCT(--ISNUMBER(SEARCH($N$6,ISBLANK(INDEX('fba_libretro 0.2.97.39'!$F$2:$F$4375,$A874))))))+IF($B$3=$A$4,TRUE,IF($B$3=$B$4,TRUE,IF(AND($B$3=$C$4,INDEX('fba_libretro 0.2.97.39'!$G$2:$G$4375,$A874)&lt;&gt;"neogeo"),TRUE,SUMPRODUCT(--ISNUMBER(SEARCH($O$6,INDEX('fba_libretro 0.2.97.39'!$G$2:$G$4375,$A874)))))))&gt;2,INDEX('fba_libretro 0.2.97.39'!$A$2:$A$4375,$A874),"")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IF(SUMPRODUCT(--ISNUMBER(SEARCH($I$6:$M$6,INDEX('fba_libretro 0.2.97.39'!$C$2:$E$4375,$A$9:$A$4382,$J$1))))+IF($N$6=FALSE,TRUE,SUMPRODUCT(--ISNUMBER(SEARCH($N$6,ISBLANK(INDEX('fba_libretro 0.2.97.39'!$F$2:$F$4375,$A875))))))+IF($B$3=$A$4,TRUE,IF($B$3=$B$4,TRUE,IF(AND($B$3=$C$4,INDEX('fba_libretro 0.2.97.39'!$G$2:$G$4375,$A875)&lt;&gt;"neogeo"),TRUE,SUMPRODUCT(--ISNUMBER(SEARCH($O$6,INDEX('fba_libretro 0.2.97.39'!$G$2:$G$4375,$A875)))))))&gt;2,INDEX('fba_libretro 0.2.97.39'!$A$2:$A$4375,$A875),"")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IF(SUMPRODUCT(--ISNUMBER(SEARCH($I$6:$M$6,INDEX('fba_libretro 0.2.97.39'!$C$2:$E$4375,$A$9:$A$4382,$J$1))))+IF($N$6=FALSE,TRUE,SUMPRODUCT(--ISNUMBER(SEARCH($N$6,ISBLANK(INDEX('fba_libretro 0.2.97.39'!$F$2:$F$4375,$A876))))))+IF($B$3=$A$4,TRUE,IF($B$3=$B$4,TRUE,IF(AND($B$3=$C$4,INDEX('fba_libretro 0.2.97.39'!$G$2:$G$4375,$A876)&lt;&gt;"neogeo"),TRUE,SUMPRODUCT(--ISNUMBER(SEARCH($O$6,INDEX('fba_libretro 0.2.97.39'!$G$2:$G$4375,$A876)))))))&gt;2,INDEX('fba_libretro 0.2.97.39'!$A$2:$A$4375,$A876),"")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IF(SUMPRODUCT(--ISNUMBER(SEARCH($I$6:$M$6,INDEX('fba_libretro 0.2.97.39'!$C$2:$E$4375,$A$9:$A$4382,$J$1))))+IF($N$6=FALSE,TRUE,SUMPRODUCT(--ISNUMBER(SEARCH($N$6,ISBLANK(INDEX('fba_libretro 0.2.97.39'!$F$2:$F$4375,$A877))))))+IF($B$3=$A$4,TRUE,IF($B$3=$B$4,TRUE,IF(AND($B$3=$C$4,INDEX('fba_libretro 0.2.97.39'!$G$2:$G$4375,$A877)&lt;&gt;"neogeo"),TRUE,SUMPRODUCT(--ISNUMBER(SEARCH($O$6,INDEX('fba_libretro 0.2.97.39'!$G$2:$G$4375,$A877)))))))&gt;2,INDEX('fba_libretro 0.2.97.39'!$A$2:$A$4375,$A877),"")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IF(SUMPRODUCT(--ISNUMBER(SEARCH($I$6:$M$6,INDEX('fba_libretro 0.2.97.39'!$C$2:$E$4375,$A$9:$A$4382,$J$1))))+IF($N$6=FALSE,TRUE,SUMPRODUCT(--ISNUMBER(SEARCH($N$6,ISBLANK(INDEX('fba_libretro 0.2.97.39'!$F$2:$F$4375,$A878))))))+IF($B$3=$A$4,TRUE,IF($B$3=$B$4,TRUE,IF(AND($B$3=$C$4,INDEX('fba_libretro 0.2.97.39'!$G$2:$G$4375,$A878)&lt;&gt;"neogeo"),TRUE,SUMPRODUCT(--ISNUMBER(SEARCH($O$6,INDEX('fba_libretro 0.2.97.39'!$G$2:$G$4375,$A878)))))))&gt;2,INDEX('fba_libretro 0.2.97.39'!$A$2:$A$4375,$A878),"")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IF(SUMPRODUCT(--ISNUMBER(SEARCH($I$6:$M$6,INDEX('fba_libretro 0.2.97.39'!$C$2:$E$4375,$A$9:$A$4382,$J$1))))+IF($N$6=FALSE,TRUE,SUMPRODUCT(--ISNUMBER(SEARCH($N$6,ISBLANK(INDEX('fba_libretro 0.2.97.39'!$F$2:$F$4375,$A879))))))+IF($B$3=$A$4,TRUE,IF($B$3=$B$4,TRUE,IF(AND($B$3=$C$4,INDEX('fba_libretro 0.2.97.39'!$G$2:$G$4375,$A879)&lt;&gt;"neogeo"),TRUE,SUMPRODUCT(--ISNUMBER(SEARCH($O$6,INDEX('fba_libretro 0.2.97.39'!$G$2:$G$4375,$A879)))))))&gt;2,INDEX('fba_libretro 0.2.97.39'!$A$2:$A$4375,$A879),"")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IF(SUMPRODUCT(--ISNUMBER(SEARCH($I$6:$M$6,INDEX('fba_libretro 0.2.97.39'!$C$2:$E$4375,$A$9:$A$4382,$J$1))))+IF($N$6=FALSE,TRUE,SUMPRODUCT(--ISNUMBER(SEARCH($N$6,ISBLANK(INDEX('fba_libretro 0.2.97.39'!$F$2:$F$4375,$A880))))))+IF($B$3=$A$4,TRUE,IF($B$3=$B$4,TRUE,IF(AND($B$3=$C$4,INDEX('fba_libretro 0.2.97.39'!$G$2:$G$4375,$A880)&lt;&gt;"neogeo"),TRUE,SUMPRODUCT(--ISNUMBER(SEARCH($O$6,INDEX('fba_libretro 0.2.97.39'!$G$2:$G$4375,$A880)))))))&gt;2,INDEX('fba_libretro 0.2.97.39'!$A$2:$A$4375,$A880),"")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IF(SUMPRODUCT(--ISNUMBER(SEARCH($I$6:$M$6,INDEX('fba_libretro 0.2.97.39'!$C$2:$E$4375,$A$9:$A$4382,$J$1))))+IF($N$6=FALSE,TRUE,SUMPRODUCT(--ISNUMBER(SEARCH($N$6,ISBLANK(INDEX('fba_libretro 0.2.97.39'!$F$2:$F$4375,$A881))))))+IF($B$3=$A$4,TRUE,IF($B$3=$B$4,TRUE,IF(AND($B$3=$C$4,INDEX('fba_libretro 0.2.97.39'!$G$2:$G$4375,$A881)&lt;&gt;"neogeo"),TRUE,SUMPRODUCT(--ISNUMBER(SEARCH($O$6,INDEX('fba_libretro 0.2.97.39'!$G$2:$G$4375,$A881)))))))&gt;2,INDEX('fba_libretro 0.2.97.39'!$A$2:$A$4375,$A881),"")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IF(SUMPRODUCT(--ISNUMBER(SEARCH($I$6:$M$6,INDEX('fba_libretro 0.2.97.39'!$C$2:$E$4375,$A$9:$A$4382,$J$1))))+IF($N$6=FALSE,TRUE,SUMPRODUCT(--ISNUMBER(SEARCH($N$6,ISBLANK(INDEX('fba_libretro 0.2.97.39'!$F$2:$F$4375,$A882))))))+IF($B$3=$A$4,TRUE,IF($B$3=$B$4,TRUE,IF(AND($B$3=$C$4,INDEX('fba_libretro 0.2.97.39'!$G$2:$G$4375,$A882)&lt;&gt;"neogeo"),TRUE,SUMPRODUCT(--ISNUMBER(SEARCH($O$6,INDEX('fba_libretro 0.2.97.39'!$G$2:$G$4375,$A882)))))))&gt;2,INDEX('fba_libretro 0.2.97.39'!$A$2:$A$4375,$A882),"")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IF(SUMPRODUCT(--ISNUMBER(SEARCH($I$6:$M$6,INDEX('fba_libretro 0.2.97.39'!$C$2:$E$4375,$A$9:$A$4382,$J$1))))+IF($N$6=FALSE,TRUE,SUMPRODUCT(--ISNUMBER(SEARCH($N$6,ISBLANK(INDEX('fba_libretro 0.2.97.39'!$F$2:$F$4375,$A883))))))+IF($B$3=$A$4,TRUE,IF($B$3=$B$4,TRUE,IF(AND($B$3=$C$4,INDEX('fba_libretro 0.2.97.39'!$G$2:$G$4375,$A883)&lt;&gt;"neogeo"),TRUE,SUMPRODUCT(--ISNUMBER(SEARCH($O$6,INDEX('fba_libretro 0.2.97.39'!$G$2:$G$4375,$A883)))))))&gt;2,INDEX('fba_libretro 0.2.97.39'!$A$2:$A$4375,$A883),"")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IF(SUMPRODUCT(--ISNUMBER(SEARCH($I$6:$M$6,INDEX('fba_libretro 0.2.97.39'!$C$2:$E$4375,$A$9:$A$4382,$J$1))))+IF($N$6=FALSE,TRUE,SUMPRODUCT(--ISNUMBER(SEARCH($N$6,ISBLANK(INDEX('fba_libretro 0.2.97.39'!$F$2:$F$4375,$A884))))))+IF($B$3=$A$4,TRUE,IF($B$3=$B$4,TRUE,IF(AND($B$3=$C$4,INDEX('fba_libretro 0.2.97.39'!$G$2:$G$4375,$A884)&lt;&gt;"neogeo"),TRUE,SUMPRODUCT(--ISNUMBER(SEARCH($O$6,INDEX('fba_libretro 0.2.97.39'!$G$2:$G$4375,$A884)))))))&gt;2,INDEX('fba_libretro 0.2.97.39'!$A$2:$A$4375,$A884),"")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IF(SUMPRODUCT(--ISNUMBER(SEARCH($I$6:$M$6,INDEX('fba_libretro 0.2.97.39'!$C$2:$E$4375,$A$9:$A$4382,$J$1))))+IF($N$6=FALSE,TRUE,SUMPRODUCT(--ISNUMBER(SEARCH($N$6,ISBLANK(INDEX('fba_libretro 0.2.97.39'!$F$2:$F$4375,$A885))))))+IF($B$3=$A$4,TRUE,IF($B$3=$B$4,TRUE,IF(AND($B$3=$C$4,INDEX('fba_libretro 0.2.97.39'!$G$2:$G$4375,$A885)&lt;&gt;"neogeo"),TRUE,SUMPRODUCT(--ISNUMBER(SEARCH($O$6,INDEX('fba_libretro 0.2.97.39'!$G$2:$G$4375,$A885)))))))&gt;2,INDEX('fba_libretro 0.2.97.39'!$A$2:$A$4375,$A885),"")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IF(SUMPRODUCT(--ISNUMBER(SEARCH($I$6:$M$6,INDEX('fba_libretro 0.2.97.39'!$C$2:$E$4375,$A$9:$A$4382,$J$1))))+IF($N$6=FALSE,TRUE,SUMPRODUCT(--ISNUMBER(SEARCH($N$6,ISBLANK(INDEX('fba_libretro 0.2.97.39'!$F$2:$F$4375,$A886))))))+IF($B$3=$A$4,TRUE,IF($B$3=$B$4,TRUE,IF(AND($B$3=$C$4,INDEX('fba_libretro 0.2.97.39'!$G$2:$G$4375,$A886)&lt;&gt;"neogeo"),TRUE,SUMPRODUCT(--ISNUMBER(SEARCH($O$6,INDEX('fba_libretro 0.2.97.39'!$G$2:$G$4375,$A886)))))))&gt;2,INDEX('fba_libretro 0.2.97.39'!$A$2:$A$4375,$A886),"")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IF(SUMPRODUCT(--ISNUMBER(SEARCH($I$6:$M$6,INDEX('fba_libretro 0.2.97.39'!$C$2:$E$4375,$A$9:$A$4382,$J$1))))+IF($N$6=FALSE,TRUE,SUMPRODUCT(--ISNUMBER(SEARCH($N$6,ISBLANK(INDEX('fba_libretro 0.2.97.39'!$F$2:$F$4375,$A887))))))+IF($B$3=$A$4,TRUE,IF($B$3=$B$4,TRUE,IF(AND($B$3=$C$4,INDEX('fba_libretro 0.2.97.39'!$G$2:$G$4375,$A887)&lt;&gt;"neogeo"),TRUE,SUMPRODUCT(--ISNUMBER(SEARCH($O$6,INDEX('fba_libretro 0.2.97.39'!$G$2:$G$4375,$A887)))))))&gt;2,INDEX('fba_libretro 0.2.97.39'!$A$2:$A$4375,$A887),"")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IF(SUMPRODUCT(--ISNUMBER(SEARCH($I$6:$M$6,INDEX('fba_libretro 0.2.97.39'!$C$2:$E$4375,$A$9:$A$4382,$J$1))))+IF($N$6=FALSE,TRUE,SUMPRODUCT(--ISNUMBER(SEARCH($N$6,ISBLANK(INDEX('fba_libretro 0.2.97.39'!$F$2:$F$4375,$A888))))))+IF($B$3=$A$4,TRUE,IF($B$3=$B$4,TRUE,IF(AND($B$3=$C$4,INDEX('fba_libretro 0.2.97.39'!$G$2:$G$4375,$A888)&lt;&gt;"neogeo"),TRUE,SUMPRODUCT(--ISNUMBER(SEARCH($O$6,INDEX('fba_libretro 0.2.97.39'!$G$2:$G$4375,$A888)))))))&gt;2,INDEX('fba_libretro 0.2.97.39'!$A$2:$A$4375,$A888),"")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IF(SUMPRODUCT(--ISNUMBER(SEARCH($I$6:$M$6,INDEX('fba_libretro 0.2.97.39'!$C$2:$E$4375,$A$9:$A$4382,$J$1))))+IF($N$6=FALSE,TRUE,SUMPRODUCT(--ISNUMBER(SEARCH($N$6,ISBLANK(INDEX('fba_libretro 0.2.97.39'!$F$2:$F$4375,$A889))))))+IF($B$3=$A$4,TRUE,IF($B$3=$B$4,TRUE,IF(AND($B$3=$C$4,INDEX('fba_libretro 0.2.97.39'!$G$2:$G$4375,$A889)&lt;&gt;"neogeo"),TRUE,SUMPRODUCT(--ISNUMBER(SEARCH($O$6,INDEX('fba_libretro 0.2.97.39'!$G$2:$G$4375,$A889)))))))&gt;2,INDEX('fba_libretro 0.2.97.39'!$A$2:$A$4375,$A889),"")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IF(SUMPRODUCT(--ISNUMBER(SEARCH($I$6:$M$6,INDEX('fba_libretro 0.2.97.39'!$C$2:$E$4375,$A$9:$A$4382,$J$1))))+IF($N$6=FALSE,TRUE,SUMPRODUCT(--ISNUMBER(SEARCH($N$6,ISBLANK(INDEX('fba_libretro 0.2.97.39'!$F$2:$F$4375,$A890))))))+IF($B$3=$A$4,TRUE,IF($B$3=$B$4,TRUE,IF(AND($B$3=$C$4,INDEX('fba_libretro 0.2.97.39'!$G$2:$G$4375,$A890)&lt;&gt;"neogeo"),TRUE,SUMPRODUCT(--ISNUMBER(SEARCH($O$6,INDEX('fba_libretro 0.2.97.39'!$G$2:$G$4375,$A890)))))))&gt;2,INDEX('fba_libretro 0.2.97.39'!$A$2:$A$4375,$A890),"")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IF(SUMPRODUCT(--ISNUMBER(SEARCH($I$6:$M$6,INDEX('fba_libretro 0.2.97.39'!$C$2:$E$4375,$A$9:$A$4382,$J$1))))+IF($N$6=FALSE,TRUE,SUMPRODUCT(--ISNUMBER(SEARCH($N$6,ISBLANK(INDEX('fba_libretro 0.2.97.39'!$F$2:$F$4375,$A891))))))+IF($B$3=$A$4,TRUE,IF($B$3=$B$4,TRUE,IF(AND($B$3=$C$4,INDEX('fba_libretro 0.2.97.39'!$G$2:$G$4375,$A891)&lt;&gt;"neogeo"),TRUE,SUMPRODUCT(--ISNUMBER(SEARCH($O$6,INDEX('fba_libretro 0.2.97.39'!$G$2:$G$4375,$A891)))))))&gt;2,INDEX('fba_libretro 0.2.97.39'!$A$2:$A$4375,$A891),"")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IF(SUMPRODUCT(--ISNUMBER(SEARCH($I$6:$M$6,INDEX('fba_libretro 0.2.97.39'!$C$2:$E$4375,$A$9:$A$4382,$J$1))))+IF($N$6=FALSE,TRUE,SUMPRODUCT(--ISNUMBER(SEARCH($N$6,ISBLANK(INDEX('fba_libretro 0.2.97.39'!$F$2:$F$4375,$A892))))))+IF($B$3=$A$4,TRUE,IF($B$3=$B$4,TRUE,IF(AND($B$3=$C$4,INDEX('fba_libretro 0.2.97.39'!$G$2:$G$4375,$A892)&lt;&gt;"neogeo"),TRUE,SUMPRODUCT(--ISNUMBER(SEARCH($O$6,INDEX('fba_libretro 0.2.97.39'!$G$2:$G$4375,$A892)))))))&gt;2,INDEX('fba_libretro 0.2.97.39'!$A$2:$A$4375,$A892),"")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IF(SUMPRODUCT(--ISNUMBER(SEARCH($I$6:$M$6,INDEX('fba_libretro 0.2.97.39'!$C$2:$E$4375,$A$9:$A$4382,$J$1))))+IF($N$6=FALSE,TRUE,SUMPRODUCT(--ISNUMBER(SEARCH($N$6,ISBLANK(INDEX('fba_libretro 0.2.97.39'!$F$2:$F$4375,$A893))))))+IF($B$3=$A$4,TRUE,IF($B$3=$B$4,TRUE,IF(AND($B$3=$C$4,INDEX('fba_libretro 0.2.97.39'!$G$2:$G$4375,$A893)&lt;&gt;"neogeo"),TRUE,SUMPRODUCT(--ISNUMBER(SEARCH($O$6,INDEX('fba_libretro 0.2.97.39'!$G$2:$G$4375,$A893)))))))&gt;2,INDEX('fba_libretro 0.2.97.39'!$A$2:$A$4375,$A893),"")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IF(SUMPRODUCT(--ISNUMBER(SEARCH($I$6:$M$6,INDEX('fba_libretro 0.2.97.39'!$C$2:$E$4375,$A$9:$A$4382,$J$1))))+IF($N$6=FALSE,TRUE,SUMPRODUCT(--ISNUMBER(SEARCH($N$6,ISBLANK(INDEX('fba_libretro 0.2.97.39'!$F$2:$F$4375,$A894))))))+IF($B$3=$A$4,TRUE,IF($B$3=$B$4,TRUE,IF(AND($B$3=$C$4,INDEX('fba_libretro 0.2.97.39'!$G$2:$G$4375,$A894)&lt;&gt;"neogeo"),TRUE,SUMPRODUCT(--ISNUMBER(SEARCH($O$6,INDEX('fba_libretro 0.2.97.39'!$G$2:$G$4375,$A894)))))))&gt;2,INDEX('fba_libretro 0.2.97.39'!$A$2:$A$4375,$A894),"")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IF(SUMPRODUCT(--ISNUMBER(SEARCH($I$6:$M$6,INDEX('fba_libretro 0.2.97.39'!$C$2:$E$4375,$A$9:$A$4382,$J$1))))+IF($N$6=FALSE,TRUE,SUMPRODUCT(--ISNUMBER(SEARCH($N$6,ISBLANK(INDEX('fba_libretro 0.2.97.39'!$F$2:$F$4375,$A895))))))+IF($B$3=$A$4,TRUE,IF($B$3=$B$4,TRUE,IF(AND($B$3=$C$4,INDEX('fba_libretro 0.2.97.39'!$G$2:$G$4375,$A895)&lt;&gt;"neogeo"),TRUE,SUMPRODUCT(--ISNUMBER(SEARCH($O$6,INDEX('fba_libretro 0.2.97.39'!$G$2:$G$4375,$A895)))))))&gt;2,INDEX('fba_libretro 0.2.97.39'!$A$2:$A$4375,$A895),"")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IF(SUMPRODUCT(--ISNUMBER(SEARCH($I$6:$M$6,INDEX('fba_libretro 0.2.97.39'!$C$2:$E$4375,$A$9:$A$4382,$J$1))))+IF($N$6=FALSE,TRUE,SUMPRODUCT(--ISNUMBER(SEARCH($N$6,ISBLANK(INDEX('fba_libretro 0.2.97.39'!$F$2:$F$4375,$A896))))))+IF($B$3=$A$4,TRUE,IF($B$3=$B$4,TRUE,IF(AND($B$3=$C$4,INDEX('fba_libretro 0.2.97.39'!$G$2:$G$4375,$A896)&lt;&gt;"neogeo"),TRUE,SUMPRODUCT(--ISNUMBER(SEARCH($O$6,INDEX('fba_libretro 0.2.97.39'!$G$2:$G$4375,$A896)))))))&gt;2,INDEX('fba_libretro 0.2.97.39'!$A$2:$A$4375,$A896),"")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IF(SUMPRODUCT(--ISNUMBER(SEARCH($I$6:$M$6,INDEX('fba_libretro 0.2.97.39'!$C$2:$E$4375,$A$9:$A$4382,$J$1))))+IF($N$6=FALSE,TRUE,SUMPRODUCT(--ISNUMBER(SEARCH($N$6,ISBLANK(INDEX('fba_libretro 0.2.97.39'!$F$2:$F$4375,$A897))))))+IF($B$3=$A$4,TRUE,IF($B$3=$B$4,TRUE,IF(AND($B$3=$C$4,INDEX('fba_libretro 0.2.97.39'!$G$2:$G$4375,$A897)&lt;&gt;"neogeo"),TRUE,SUMPRODUCT(--ISNUMBER(SEARCH($O$6,INDEX('fba_libretro 0.2.97.39'!$G$2:$G$4375,$A897)))))))&gt;2,INDEX('fba_libretro 0.2.97.39'!$A$2:$A$4375,$A897),"")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IF(SUMPRODUCT(--ISNUMBER(SEARCH($I$6:$M$6,INDEX('fba_libretro 0.2.97.39'!$C$2:$E$4375,$A$9:$A$4382,$J$1))))+IF($N$6=FALSE,TRUE,SUMPRODUCT(--ISNUMBER(SEARCH($N$6,ISBLANK(INDEX('fba_libretro 0.2.97.39'!$F$2:$F$4375,$A898))))))+IF($B$3=$A$4,TRUE,IF($B$3=$B$4,TRUE,IF(AND($B$3=$C$4,INDEX('fba_libretro 0.2.97.39'!$G$2:$G$4375,$A898)&lt;&gt;"neogeo"),TRUE,SUMPRODUCT(--ISNUMBER(SEARCH($O$6,INDEX('fba_libretro 0.2.97.39'!$G$2:$G$4375,$A898)))))))&gt;2,INDEX('fba_libretro 0.2.97.39'!$A$2:$A$4375,$A898),"")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IF(SUMPRODUCT(--ISNUMBER(SEARCH($I$6:$M$6,INDEX('fba_libretro 0.2.97.39'!$C$2:$E$4375,$A$9:$A$4382,$J$1))))+IF($N$6=FALSE,TRUE,SUMPRODUCT(--ISNUMBER(SEARCH($N$6,ISBLANK(INDEX('fba_libretro 0.2.97.39'!$F$2:$F$4375,$A899))))))+IF($B$3=$A$4,TRUE,IF($B$3=$B$4,TRUE,IF(AND($B$3=$C$4,INDEX('fba_libretro 0.2.97.39'!$G$2:$G$4375,$A899)&lt;&gt;"neogeo"),TRUE,SUMPRODUCT(--ISNUMBER(SEARCH($O$6,INDEX('fba_libretro 0.2.97.39'!$G$2:$G$4375,$A899)))))))&gt;2,INDEX('fba_libretro 0.2.97.39'!$A$2:$A$4375,$A899),"")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IF(SUMPRODUCT(--ISNUMBER(SEARCH($I$6:$M$6,INDEX('fba_libretro 0.2.97.39'!$C$2:$E$4375,$A$9:$A$4382,$J$1))))+IF($N$6=FALSE,TRUE,SUMPRODUCT(--ISNUMBER(SEARCH($N$6,ISBLANK(INDEX('fba_libretro 0.2.97.39'!$F$2:$F$4375,$A900))))))+IF($B$3=$A$4,TRUE,IF($B$3=$B$4,TRUE,IF(AND($B$3=$C$4,INDEX('fba_libretro 0.2.97.39'!$G$2:$G$4375,$A900)&lt;&gt;"neogeo"),TRUE,SUMPRODUCT(--ISNUMBER(SEARCH($O$6,INDEX('fba_libretro 0.2.97.39'!$G$2:$G$4375,$A900)))))))&gt;2,INDEX('fba_libretro 0.2.97.39'!$A$2:$A$4375,$A900),"")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IF(SUMPRODUCT(--ISNUMBER(SEARCH($I$6:$M$6,INDEX('fba_libretro 0.2.97.39'!$C$2:$E$4375,$A$9:$A$4382,$J$1))))+IF($N$6=FALSE,TRUE,SUMPRODUCT(--ISNUMBER(SEARCH($N$6,ISBLANK(INDEX('fba_libretro 0.2.97.39'!$F$2:$F$4375,$A901))))))+IF($B$3=$A$4,TRUE,IF($B$3=$B$4,TRUE,IF(AND($B$3=$C$4,INDEX('fba_libretro 0.2.97.39'!$G$2:$G$4375,$A901)&lt;&gt;"neogeo"),TRUE,SUMPRODUCT(--ISNUMBER(SEARCH($O$6,INDEX('fba_libretro 0.2.97.39'!$G$2:$G$4375,$A901)))))))&gt;2,INDEX('fba_libretro 0.2.97.39'!$A$2:$A$4375,$A901),"")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IF(SUMPRODUCT(--ISNUMBER(SEARCH($I$6:$M$6,INDEX('fba_libretro 0.2.97.39'!$C$2:$E$4375,$A$9:$A$4382,$J$1))))+IF($N$6=FALSE,TRUE,SUMPRODUCT(--ISNUMBER(SEARCH($N$6,ISBLANK(INDEX('fba_libretro 0.2.97.39'!$F$2:$F$4375,$A902))))))+IF($B$3=$A$4,TRUE,IF($B$3=$B$4,TRUE,IF(AND($B$3=$C$4,INDEX('fba_libretro 0.2.97.39'!$G$2:$G$4375,$A902)&lt;&gt;"neogeo"),TRUE,SUMPRODUCT(--ISNUMBER(SEARCH($O$6,INDEX('fba_libretro 0.2.97.39'!$G$2:$G$4375,$A902)))))))&gt;2,INDEX('fba_libretro 0.2.97.39'!$A$2:$A$4375,$A902),"")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IF(SUMPRODUCT(--ISNUMBER(SEARCH($I$6:$M$6,INDEX('fba_libretro 0.2.97.39'!$C$2:$E$4375,$A$9:$A$4382,$J$1))))+IF($N$6=FALSE,TRUE,SUMPRODUCT(--ISNUMBER(SEARCH($N$6,ISBLANK(INDEX('fba_libretro 0.2.97.39'!$F$2:$F$4375,$A903))))))+IF($B$3=$A$4,TRUE,IF($B$3=$B$4,TRUE,IF(AND($B$3=$C$4,INDEX('fba_libretro 0.2.97.39'!$G$2:$G$4375,$A903)&lt;&gt;"neogeo"),TRUE,SUMPRODUCT(--ISNUMBER(SEARCH($O$6,INDEX('fba_libretro 0.2.97.39'!$G$2:$G$4375,$A903)))))))&gt;2,INDEX('fba_libretro 0.2.97.39'!$A$2:$A$4375,$A903),"")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IF(SUMPRODUCT(--ISNUMBER(SEARCH($I$6:$M$6,INDEX('fba_libretro 0.2.97.39'!$C$2:$E$4375,$A$9:$A$4382,$J$1))))+IF($N$6=FALSE,TRUE,SUMPRODUCT(--ISNUMBER(SEARCH($N$6,ISBLANK(INDEX('fba_libretro 0.2.97.39'!$F$2:$F$4375,$A904))))))+IF($B$3=$A$4,TRUE,IF($B$3=$B$4,TRUE,IF(AND($B$3=$C$4,INDEX('fba_libretro 0.2.97.39'!$G$2:$G$4375,$A904)&lt;&gt;"neogeo"),TRUE,SUMPRODUCT(--ISNUMBER(SEARCH($O$6,INDEX('fba_libretro 0.2.97.39'!$G$2:$G$4375,$A904)))))))&gt;2,INDEX('fba_libretro 0.2.97.39'!$A$2:$A$4375,$A904),"")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IF(SUMPRODUCT(--ISNUMBER(SEARCH($I$6:$M$6,INDEX('fba_libretro 0.2.97.39'!$C$2:$E$4375,$A$9:$A$4382,$J$1))))+IF($N$6=FALSE,TRUE,SUMPRODUCT(--ISNUMBER(SEARCH($N$6,ISBLANK(INDEX('fba_libretro 0.2.97.39'!$F$2:$F$4375,$A905))))))+IF($B$3=$A$4,TRUE,IF($B$3=$B$4,TRUE,IF(AND($B$3=$C$4,INDEX('fba_libretro 0.2.97.39'!$G$2:$G$4375,$A905)&lt;&gt;"neogeo"),TRUE,SUMPRODUCT(--ISNUMBER(SEARCH($O$6,INDEX('fba_libretro 0.2.97.39'!$G$2:$G$4375,$A905)))))))&gt;2,INDEX('fba_libretro 0.2.97.39'!$A$2:$A$4375,$A905),"")</f>
        <v/>
      </c>
      <c r="E905" s="24" t="str">
        <f ca="1">IF(F905&lt;&gt;"",MAX($E$9:$E904)+1,"")</f>
        <v/>
      </c>
      <c r="F905" s="20" t="str">
        <f t="shared" ca="1" si="13"/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IF(SUMPRODUCT(--ISNUMBER(SEARCH($I$6:$M$6,INDEX('fba_libretro 0.2.97.39'!$C$2:$E$4375,$A$9:$A$4382,$J$1))))+IF($N$6=FALSE,TRUE,SUMPRODUCT(--ISNUMBER(SEARCH($N$6,ISBLANK(INDEX('fba_libretro 0.2.97.39'!$F$2:$F$4375,$A906))))))+IF($B$3=$A$4,TRUE,IF($B$3=$B$4,TRUE,IF(AND($B$3=$C$4,INDEX('fba_libretro 0.2.97.39'!$G$2:$G$4375,$A906)&lt;&gt;"neogeo"),TRUE,SUMPRODUCT(--ISNUMBER(SEARCH($O$6,INDEX('fba_libretro 0.2.97.39'!$G$2:$G$4375,$A906)))))))&gt;2,INDEX('fba_libretro 0.2.97.39'!$A$2:$A$4375,$A906),"")</f>
        <v/>
      </c>
      <c r="E906" s="24" t="str">
        <f ca="1">IF(F906&lt;&gt;"",MAX($E$9:$E905)+1,"")</f>
        <v/>
      </c>
      <c r="F906" s="20" t="str">
        <f t="shared" ref="F906:F969" ca="1" si="14">IFERROR(INDEX(OFFSET($C$9,0,0,COUNTA($C:$C),1),MATCH(OFFSET($A$9,0,0,COUNTA($A:$A),1),OFFSET($B$9,0,0,COUNTA($B:$B),1),0))&amp;".zip","")</f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IF(SUMPRODUCT(--ISNUMBER(SEARCH($I$6:$M$6,INDEX('fba_libretro 0.2.97.39'!$C$2:$E$4375,$A$9:$A$4382,$J$1))))+IF($N$6=FALSE,TRUE,SUMPRODUCT(--ISNUMBER(SEARCH($N$6,ISBLANK(INDEX('fba_libretro 0.2.97.39'!$F$2:$F$4375,$A907))))))+IF($B$3=$A$4,TRUE,IF($B$3=$B$4,TRUE,IF(AND($B$3=$C$4,INDEX('fba_libretro 0.2.97.39'!$G$2:$G$4375,$A907)&lt;&gt;"neogeo"),TRUE,SUMPRODUCT(--ISNUMBER(SEARCH($O$6,INDEX('fba_libretro 0.2.97.39'!$G$2:$G$4375,$A907)))))))&gt;2,INDEX('fba_libretro 0.2.97.39'!$A$2:$A$4375,$A907),"")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IF(SUMPRODUCT(--ISNUMBER(SEARCH($I$6:$M$6,INDEX('fba_libretro 0.2.97.39'!$C$2:$E$4375,$A$9:$A$4382,$J$1))))+IF($N$6=FALSE,TRUE,SUMPRODUCT(--ISNUMBER(SEARCH($N$6,ISBLANK(INDEX('fba_libretro 0.2.97.39'!$F$2:$F$4375,$A908))))))+IF($B$3=$A$4,TRUE,IF($B$3=$B$4,TRUE,IF(AND($B$3=$C$4,INDEX('fba_libretro 0.2.97.39'!$G$2:$G$4375,$A908)&lt;&gt;"neogeo"),TRUE,SUMPRODUCT(--ISNUMBER(SEARCH($O$6,INDEX('fba_libretro 0.2.97.39'!$G$2:$G$4375,$A908)))))))&gt;2,INDEX('fba_libretro 0.2.97.39'!$A$2:$A$4375,$A908),"")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IF(SUMPRODUCT(--ISNUMBER(SEARCH($I$6:$M$6,INDEX('fba_libretro 0.2.97.39'!$C$2:$E$4375,$A$9:$A$4382,$J$1))))+IF($N$6=FALSE,TRUE,SUMPRODUCT(--ISNUMBER(SEARCH($N$6,ISBLANK(INDEX('fba_libretro 0.2.97.39'!$F$2:$F$4375,$A909))))))+IF($B$3=$A$4,TRUE,IF($B$3=$B$4,TRUE,IF(AND($B$3=$C$4,INDEX('fba_libretro 0.2.97.39'!$G$2:$G$4375,$A909)&lt;&gt;"neogeo"),TRUE,SUMPRODUCT(--ISNUMBER(SEARCH($O$6,INDEX('fba_libretro 0.2.97.39'!$G$2:$G$4375,$A909)))))))&gt;2,INDEX('fba_libretro 0.2.97.39'!$A$2:$A$4375,$A909),"")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IF(SUMPRODUCT(--ISNUMBER(SEARCH($I$6:$M$6,INDEX('fba_libretro 0.2.97.39'!$C$2:$E$4375,$A$9:$A$4382,$J$1))))+IF($N$6=FALSE,TRUE,SUMPRODUCT(--ISNUMBER(SEARCH($N$6,ISBLANK(INDEX('fba_libretro 0.2.97.39'!$F$2:$F$4375,$A910))))))+IF($B$3=$A$4,TRUE,IF($B$3=$B$4,TRUE,IF(AND($B$3=$C$4,INDEX('fba_libretro 0.2.97.39'!$G$2:$G$4375,$A910)&lt;&gt;"neogeo"),TRUE,SUMPRODUCT(--ISNUMBER(SEARCH($O$6,INDEX('fba_libretro 0.2.97.39'!$G$2:$G$4375,$A910)))))))&gt;2,INDEX('fba_libretro 0.2.97.39'!$A$2:$A$4375,$A910),"")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IF(SUMPRODUCT(--ISNUMBER(SEARCH($I$6:$M$6,INDEX('fba_libretro 0.2.97.39'!$C$2:$E$4375,$A$9:$A$4382,$J$1))))+IF($N$6=FALSE,TRUE,SUMPRODUCT(--ISNUMBER(SEARCH($N$6,ISBLANK(INDEX('fba_libretro 0.2.97.39'!$F$2:$F$4375,$A911))))))+IF($B$3=$A$4,TRUE,IF($B$3=$B$4,TRUE,IF(AND($B$3=$C$4,INDEX('fba_libretro 0.2.97.39'!$G$2:$G$4375,$A911)&lt;&gt;"neogeo"),TRUE,SUMPRODUCT(--ISNUMBER(SEARCH($O$6,INDEX('fba_libretro 0.2.97.39'!$G$2:$G$4375,$A911)))))))&gt;2,INDEX('fba_libretro 0.2.97.39'!$A$2:$A$4375,$A911),"")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IF(SUMPRODUCT(--ISNUMBER(SEARCH($I$6:$M$6,INDEX('fba_libretro 0.2.97.39'!$C$2:$E$4375,$A$9:$A$4382,$J$1))))+IF($N$6=FALSE,TRUE,SUMPRODUCT(--ISNUMBER(SEARCH($N$6,ISBLANK(INDEX('fba_libretro 0.2.97.39'!$F$2:$F$4375,$A912))))))+IF($B$3=$A$4,TRUE,IF($B$3=$B$4,TRUE,IF(AND($B$3=$C$4,INDEX('fba_libretro 0.2.97.39'!$G$2:$G$4375,$A912)&lt;&gt;"neogeo"),TRUE,SUMPRODUCT(--ISNUMBER(SEARCH($O$6,INDEX('fba_libretro 0.2.97.39'!$G$2:$G$4375,$A912)))))))&gt;2,INDEX('fba_libretro 0.2.97.39'!$A$2:$A$4375,$A912),"")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IF(SUMPRODUCT(--ISNUMBER(SEARCH($I$6:$M$6,INDEX('fba_libretro 0.2.97.39'!$C$2:$E$4375,$A$9:$A$4382,$J$1))))+IF($N$6=FALSE,TRUE,SUMPRODUCT(--ISNUMBER(SEARCH($N$6,ISBLANK(INDEX('fba_libretro 0.2.97.39'!$F$2:$F$4375,$A913))))))+IF($B$3=$A$4,TRUE,IF($B$3=$B$4,TRUE,IF(AND($B$3=$C$4,INDEX('fba_libretro 0.2.97.39'!$G$2:$G$4375,$A913)&lt;&gt;"neogeo"),TRUE,SUMPRODUCT(--ISNUMBER(SEARCH($O$6,INDEX('fba_libretro 0.2.97.39'!$G$2:$G$4375,$A913)))))))&gt;2,INDEX('fba_libretro 0.2.97.39'!$A$2:$A$4375,$A913),"")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IF(SUMPRODUCT(--ISNUMBER(SEARCH($I$6:$M$6,INDEX('fba_libretro 0.2.97.39'!$C$2:$E$4375,$A$9:$A$4382,$J$1))))+IF($N$6=FALSE,TRUE,SUMPRODUCT(--ISNUMBER(SEARCH($N$6,ISBLANK(INDEX('fba_libretro 0.2.97.39'!$F$2:$F$4375,$A914))))))+IF($B$3=$A$4,TRUE,IF($B$3=$B$4,TRUE,IF(AND($B$3=$C$4,INDEX('fba_libretro 0.2.97.39'!$G$2:$G$4375,$A914)&lt;&gt;"neogeo"),TRUE,SUMPRODUCT(--ISNUMBER(SEARCH($O$6,INDEX('fba_libretro 0.2.97.39'!$G$2:$G$4375,$A914)))))))&gt;2,INDEX('fba_libretro 0.2.97.39'!$A$2:$A$4375,$A914),"")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IF(SUMPRODUCT(--ISNUMBER(SEARCH($I$6:$M$6,INDEX('fba_libretro 0.2.97.39'!$C$2:$E$4375,$A$9:$A$4382,$J$1))))+IF($N$6=FALSE,TRUE,SUMPRODUCT(--ISNUMBER(SEARCH($N$6,ISBLANK(INDEX('fba_libretro 0.2.97.39'!$F$2:$F$4375,$A915))))))+IF($B$3=$A$4,TRUE,IF($B$3=$B$4,TRUE,IF(AND($B$3=$C$4,INDEX('fba_libretro 0.2.97.39'!$G$2:$G$4375,$A915)&lt;&gt;"neogeo"),TRUE,SUMPRODUCT(--ISNUMBER(SEARCH($O$6,INDEX('fba_libretro 0.2.97.39'!$G$2:$G$4375,$A915)))))))&gt;2,INDEX('fba_libretro 0.2.97.39'!$A$2:$A$4375,$A915),"")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IF(SUMPRODUCT(--ISNUMBER(SEARCH($I$6:$M$6,INDEX('fba_libretro 0.2.97.39'!$C$2:$E$4375,$A$9:$A$4382,$J$1))))+IF($N$6=FALSE,TRUE,SUMPRODUCT(--ISNUMBER(SEARCH($N$6,ISBLANK(INDEX('fba_libretro 0.2.97.39'!$F$2:$F$4375,$A916))))))+IF($B$3=$A$4,TRUE,IF($B$3=$B$4,TRUE,IF(AND($B$3=$C$4,INDEX('fba_libretro 0.2.97.39'!$G$2:$G$4375,$A916)&lt;&gt;"neogeo"),TRUE,SUMPRODUCT(--ISNUMBER(SEARCH($O$6,INDEX('fba_libretro 0.2.97.39'!$G$2:$G$4375,$A916)))))))&gt;2,INDEX('fba_libretro 0.2.97.39'!$A$2:$A$4375,$A916),"")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IF(SUMPRODUCT(--ISNUMBER(SEARCH($I$6:$M$6,INDEX('fba_libretro 0.2.97.39'!$C$2:$E$4375,$A$9:$A$4382,$J$1))))+IF($N$6=FALSE,TRUE,SUMPRODUCT(--ISNUMBER(SEARCH($N$6,ISBLANK(INDEX('fba_libretro 0.2.97.39'!$F$2:$F$4375,$A917))))))+IF($B$3=$A$4,TRUE,IF($B$3=$B$4,TRUE,IF(AND($B$3=$C$4,INDEX('fba_libretro 0.2.97.39'!$G$2:$G$4375,$A917)&lt;&gt;"neogeo"),TRUE,SUMPRODUCT(--ISNUMBER(SEARCH($O$6,INDEX('fba_libretro 0.2.97.39'!$G$2:$G$4375,$A917)))))))&gt;2,INDEX('fba_libretro 0.2.97.39'!$A$2:$A$4375,$A917),"")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IF(SUMPRODUCT(--ISNUMBER(SEARCH($I$6:$M$6,INDEX('fba_libretro 0.2.97.39'!$C$2:$E$4375,$A$9:$A$4382,$J$1))))+IF($N$6=FALSE,TRUE,SUMPRODUCT(--ISNUMBER(SEARCH($N$6,ISBLANK(INDEX('fba_libretro 0.2.97.39'!$F$2:$F$4375,$A918))))))+IF($B$3=$A$4,TRUE,IF($B$3=$B$4,TRUE,IF(AND($B$3=$C$4,INDEX('fba_libretro 0.2.97.39'!$G$2:$G$4375,$A918)&lt;&gt;"neogeo"),TRUE,SUMPRODUCT(--ISNUMBER(SEARCH($O$6,INDEX('fba_libretro 0.2.97.39'!$G$2:$G$4375,$A918)))))))&gt;2,INDEX('fba_libretro 0.2.97.39'!$A$2:$A$4375,$A918),"")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IF(SUMPRODUCT(--ISNUMBER(SEARCH($I$6:$M$6,INDEX('fba_libretro 0.2.97.39'!$C$2:$E$4375,$A$9:$A$4382,$J$1))))+IF($N$6=FALSE,TRUE,SUMPRODUCT(--ISNUMBER(SEARCH($N$6,ISBLANK(INDEX('fba_libretro 0.2.97.39'!$F$2:$F$4375,$A919))))))+IF($B$3=$A$4,TRUE,IF($B$3=$B$4,TRUE,IF(AND($B$3=$C$4,INDEX('fba_libretro 0.2.97.39'!$G$2:$G$4375,$A919)&lt;&gt;"neogeo"),TRUE,SUMPRODUCT(--ISNUMBER(SEARCH($O$6,INDEX('fba_libretro 0.2.97.39'!$G$2:$G$4375,$A919)))))))&gt;2,INDEX('fba_libretro 0.2.97.39'!$A$2:$A$4375,$A919),"")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IF(SUMPRODUCT(--ISNUMBER(SEARCH($I$6:$M$6,INDEX('fba_libretro 0.2.97.39'!$C$2:$E$4375,$A$9:$A$4382,$J$1))))+IF($N$6=FALSE,TRUE,SUMPRODUCT(--ISNUMBER(SEARCH($N$6,ISBLANK(INDEX('fba_libretro 0.2.97.39'!$F$2:$F$4375,$A920))))))+IF($B$3=$A$4,TRUE,IF($B$3=$B$4,TRUE,IF(AND($B$3=$C$4,INDEX('fba_libretro 0.2.97.39'!$G$2:$G$4375,$A920)&lt;&gt;"neogeo"),TRUE,SUMPRODUCT(--ISNUMBER(SEARCH($O$6,INDEX('fba_libretro 0.2.97.39'!$G$2:$G$4375,$A920)))))))&gt;2,INDEX('fba_libretro 0.2.97.39'!$A$2:$A$4375,$A920),"")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IF(SUMPRODUCT(--ISNUMBER(SEARCH($I$6:$M$6,INDEX('fba_libretro 0.2.97.39'!$C$2:$E$4375,$A$9:$A$4382,$J$1))))+IF($N$6=FALSE,TRUE,SUMPRODUCT(--ISNUMBER(SEARCH($N$6,ISBLANK(INDEX('fba_libretro 0.2.97.39'!$F$2:$F$4375,$A921))))))+IF($B$3=$A$4,TRUE,IF($B$3=$B$4,TRUE,IF(AND($B$3=$C$4,INDEX('fba_libretro 0.2.97.39'!$G$2:$G$4375,$A921)&lt;&gt;"neogeo"),TRUE,SUMPRODUCT(--ISNUMBER(SEARCH($O$6,INDEX('fba_libretro 0.2.97.39'!$G$2:$G$4375,$A921)))))))&gt;2,INDEX('fba_libretro 0.2.97.39'!$A$2:$A$4375,$A921),"")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IF(SUMPRODUCT(--ISNUMBER(SEARCH($I$6:$M$6,INDEX('fba_libretro 0.2.97.39'!$C$2:$E$4375,$A$9:$A$4382,$J$1))))+IF($N$6=FALSE,TRUE,SUMPRODUCT(--ISNUMBER(SEARCH($N$6,ISBLANK(INDEX('fba_libretro 0.2.97.39'!$F$2:$F$4375,$A922))))))+IF($B$3=$A$4,TRUE,IF($B$3=$B$4,TRUE,IF(AND($B$3=$C$4,INDEX('fba_libretro 0.2.97.39'!$G$2:$G$4375,$A922)&lt;&gt;"neogeo"),TRUE,SUMPRODUCT(--ISNUMBER(SEARCH($O$6,INDEX('fba_libretro 0.2.97.39'!$G$2:$G$4375,$A922)))))))&gt;2,INDEX('fba_libretro 0.2.97.39'!$A$2:$A$4375,$A922),"")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IF(SUMPRODUCT(--ISNUMBER(SEARCH($I$6:$M$6,INDEX('fba_libretro 0.2.97.39'!$C$2:$E$4375,$A$9:$A$4382,$J$1))))+IF($N$6=FALSE,TRUE,SUMPRODUCT(--ISNUMBER(SEARCH($N$6,ISBLANK(INDEX('fba_libretro 0.2.97.39'!$F$2:$F$4375,$A923))))))+IF($B$3=$A$4,TRUE,IF($B$3=$B$4,TRUE,IF(AND($B$3=$C$4,INDEX('fba_libretro 0.2.97.39'!$G$2:$G$4375,$A923)&lt;&gt;"neogeo"),TRUE,SUMPRODUCT(--ISNUMBER(SEARCH($O$6,INDEX('fba_libretro 0.2.97.39'!$G$2:$G$4375,$A923)))))))&gt;2,INDEX('fba_libretro 0.2.97.39'!$A$2:$A$4375,$A923),"")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IF(SUMPRODUCT(--ISNUMBER(SEARCH($I$6:$M$6,INDEX('fba_libretro 0.2.97.39'!$C$2:$E$4375,$A$9:$A$4382,$J$1))))+IF($N$6=FALSE,TRUE,SUMPRODUCT(--ISNUMBER(SEARCH($N$6,ISBLANK(INDEX('fba_libretro 0.2.97.39'!$F$2:$F$4375,$A924))))))+IF($B$3=$A$4,TRUE,IF($B$3=$B$4,TRUE,IF(AND($B$3=$C$4,INDEX('fba_libretro 0.2.97.39'!$G$2:$G$4375,$A924)&lt;&gt;"neogeo"),TRUE,SUMPRODUCT(--ISNUMBER(SEARCH($O$6,INDEX('fba_libretro 0.2.97.39'!$G$2:$G$4375,$A924)))))))&gt;2,INDEX('fba_libretro 0.2.97.39'!$A$2:$A$4375,$A924),"")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IF(SUMPRODUCT(--ISNUMBER(SEARCH($I$6:$M$6,INDEX('fba_libretro 0.2.97.39'!$C$2:$E$4375,$A$9:$A$4382,$J$1))))+IF($N$6=FALSE,TRUE,SUMPRODUCT(--ISNUMBER(SEARCH($N$6,ISBLANK(INDEX('fba_libretro 0.2.97.39'!$F$2:$F$4375,$A925))))))+IF($B$3=$A$4,TRUE,IF($B$3=$B$4,TRUE,IF(AND($B$3=$C$4,INDEX('fba_libretro 0.2.97.39'!$G$2:$G$4375,$A925)&lt;&gt;"neogeo"),TRUE,SUMPRODUCT(--ISNUMBER(SEARCH($O$6,INDEX('fba_libretro 0.2.97.39'!$G$2:$G$4375,$A925)))))))&gt;2,INDEX('fba_libretro 0.2.97.39'!$A$2:$A$4375,$A925),"")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IF(SUMPRODUCT(--ISNUMBER(SEARCH($I$6:$M$6,INDEX('fba_libretro 0.2.97.39'!$C$2:$E$4375,$A$9:$A$4382,$J$1))))+IF($N$6=FALSE,TRUE,SUMPRODUCT(--ISNUMBER(SEARCH($N$6,ISBLANK(INDEX('fba_libretro 0.2.97.39'!$F$2:$F$4375,$A926))))))+IF($B$3=$A$4,TRUE,IF($B$3=$B$4,TRUE,IF(AND($B$3=$C$4,INDEX('fba_libretro 0.2.97.39'!$G$2:$G$4375,$A926)&lt;&gt;"neogeo"),TRUE,SUMPRODUCT(--ISNUMBER(SEARCH($O$6,INDEX('fba_libretro 0.2.97.39'!$G$2:$G$4375,$A926)))))))&gt;2,INDEX('fba_libretro 0.2.97.39'!$A$2:$A$4375,$A926),"")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IF(SUMPRODUCT(--ISNUMBER(SEARCH($I$6:$M$6,INDEX('fba_libretro 0.2.97.39'!$C$2:$E$4375,$A$9:$A$4382,$J$1))))+IF($N$6=FALSE,TRUE,SUMPRODUCT(--ISNUMBER(SEARCH($N$6,ISBLANK(INDEX('fba_libretro 0.2.97.39'!$F$2:$F$4375,$A927))))))+IF($B$3=$A$4,TRUE,IF($B$3=$B$4,TRUE,IF(AND($B$3=$C$4,INDEX('fba_libretro 0.2.97.39'!$G$2:$G$4375,$A927)&lt;&gt;"neogeo"),TRUE,SUMPRODUCT(--ISNUMBER(SEARCH($O$6,INDEX('fba_libretro 0.2.97.39'!$G$2:$G$4375,$A927)))))))&gt;2,INDEX('fba_libretro 0.2.97.39'!$A$2:$A$4375,$A927),"")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IF(SUMPRODUCT(--ISNUMBER(SEARCH($I$6:$M$6,INDEX('fba_libretro 0.2.97.39'!$C$2:$E$4375,$A$9:$A$4382,$J$1))))+IF($N$6=FALSE,TRUE,SUMPRODUCT(--ISNUMBER(SEARCH($N$6,ISBLANK(INDEX('fba_libretro 0.2.97.39'!$F$2:$F$4375,$A928))))))+IF($B$3=$A$4,TRUE,IF($B$3=$B$4,TRUE,IF(AND($B$3=$C$4,INDEX('fba_libretro 0.2.97.39'!$G$2:$G$4375,$A928)&lt;&gt;"neogeo"),TRUE,SUMPRODUCT(--ISNUMBER(SEARCH($O$6,INDEX('fba_libretro 0.2.97.39'!$G$2:$G$4375,$A928)))))))&gt;2,INDEX('fba_libretro 0.2.97.39'!$A$2:$A$4375,$A928),"")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IF(SUMPRODUCT(--ISNUMBER(SEARCH($I$6:$M$6,INDEX('fba_libretro 0.2.97.39'!$C$2:$E$4375,$A$9:$A$4382,$J$1))))+IF($N$6=FALSE,TRUE,SUMPRODUCT(--ISNUMBER(SEARCH($N$6,ISBLANK(INDEX('fba_libretro 0.2.97.39'!$F$2:$F$4375,$A929))))))+IF($B$3=$A$4,TRUE,IF($B$3=$B$4,TRUE,IF(AND($B$3=$C$4,INDEX('fba_libretro 0.2.97.39'!$G$2:$G$4375,$A929)&lt;&gt;"neogeo"),TRUE,SUMPRODUCT(--ISNUMBER(SEARCH($O$6,INDEX('fba_libretro 0.2.97.39'!$G$2:$G$4375,$A929)))))))&gt;2,INDEX('fba_libretro 0.2.97.39'!$A$2:$A$4375,$A929),"")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IF(SUMPRODUCT(--ISNUMBER(SEARCH($I$6:$M$6,INDEX('fba_libretro 0.2.97.39'!$C$2:$E$4375,$A$9:$A$4382,$J$1))))+IF($N$6=FALSE,TRUE,SUMPRODUCT(--ISNUMBER(SEARCH($N$6,ISBLANK(INDEX('fba_libretro 0.2.97.39'!$F$2:$F$4375,$A930))))))+IF($B$3=$A$4,TRUE,IF($B$3=$B$4,TRUE,IF(AND($B$3=$C$4,INDEX('fba_libretro 0.2.97.39'!$G$2:$G$4375,$A930)&lt;&gt;"neogeo"),TRUE,SUMPRODUCT(--ISNUMBER(SEARCH($O$6,INDEX('fba_libretro 0.2.97.39'!$G$2:$G$4375,$A930)))))))&gt;2,INDEX('fba_libretro 0.2.97.39'!$A$2:$A$4375,$A930),"")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IF(SUMPRODUCT(--ISNUMBER(SEARCH($I$6:$M$6,INDEX('fba_libretro 0.2.97.39'!$C$2:$E$4375,$A$9:$A$4382,$J$1))))+IF($N$6=FALSE,TRUE,SUMPRODUCT(--ISNUMBER(SEARCH($N$6,ISBLANK(INDEX('fba_libretro 0.2.97.39'!$F$2:$F$4375,$A931))))))+IF($B$3=$A$4,TRUE,IF($B$3=$B$4,TRUE,IF(AND($B$3=$C$4,INDEX('fba_libretro 0.2.97.39'!$G$2:$G$4375,$A931)&lt;&gt;"neogeo"),TRUE,SUMPRODUCT(--ISNUMBER(SEARCH($O$6,INDEX('fba_libretro 0.2.97.39'!$G$2:$G$4375,$A931)))))))&gt;2,INDEX('fba_libretro 0.2.97.39'!$A$2:$A$4375,$A931),"")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IF(SUMPRODUCT(--ISNUMBER(SEARCH($I$6:$M$6,INDEX('fba_libretro 0.2.97.39'!$C$2:$E$4375,$A$9:$A$4382,$J$1))))+IF($N$6=FALSE,TRUE,SUMPRODUCT(--ISNUMBER(SEARCH($N$6,ISBLANK(INDEX('fba_libretro 0.2.97.39'!$F$2:$F$4375,$A932))))))+IF($B$3=$A$4,TRUE,IF($B$3=$B$4,TRUE,IF(AND($B$3=$C$4,INDEX('fba_libretro 0.2.97.39'!$G$2:$G$4375,$A932)&lt;&gt;"neogeo"),TRUE,SUMPRODUCT(--ISNUMBER(SEARCH($O$6,INDEX('fba_libretro 0.2.97.39'!$G$2:$G$4375,$A932)))))))&gt;2,INDEX('fba_libretro 0.2.97.39'!$A$2:$A$4375,$A932),"")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IF(SUMPRODUCT(--ISNUMBER(SEARCH($I$6:$M$6,INDEX('fba_libretro 0.2.97.39'!$C$2:$E$4375,$A$9:$A$4382,$J$1))))+IF($N$6=FALSE,TRUE,SUMPRODUCT(--ISNUMBER(SEARCH($N$6,ISBLANK(INDEX('fba_libretro 0.2.97.39'!$F$2:$F$4375,$A933))))))+IF($B$3=$A$4,TRUE,IF($B$3=$B$4,TRUE,IF(AND($B$3=$C$4,INDEX('fba_libretro 0.2.97.39'!$G$2:$G$4375,$A933)&lt;&gt;"neogeo"),TRUE,SUMPRODUCT(--ISNUMBER(SEARCH($O$6,INDEX('fba_libretro 0.2.97.39'!$G$2:$G$4375,$A933)))))))&gt;2,INDEX('fba_libretro 0.2.97.39'!$A$2:$A$4375,$A933),"")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IF(SUMPRODUCT(--ISNUMBER(SEARCH($I$6:$M$6,INDEX('fba_libretro 0.2.97.39'!$C$2:$E$4375,$A$9:$A$4382,$J$1))))+IF($N$6=FALSE,TRUE,SUMPRODUCT(--ISNUMBER(SEARCH($N$6,ISBLANK(INDEX('fba_libretro 0.2.97.39'!$F$2:$F$4375,$A934))))))+IF($B$3=$A$4,TRUE,IF($B$3=$B$4,TRUE,IF(AND($B$3=$C$4,INDEX('fba_libretro 0.2.97.39'!$G$2:$G$4375,$A934)&lt;&gt;"neogeo"),TRUE,SUMPRODUCT(--ISNUMBER(SEARCH($O$6,INDEX('fba_libretro 0.2.97.39'!$G$2:$G$4375,$A934)))))))&gt;2,INDEX('fba_libretro 0.2.97.39'!$A$2:$A$4375,$A934),"")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IF(SUMPRODUCT(--ISNUMBER(SEARCH($I$6:$M$6,INDEX('fba_libretro 0.2.97.39'!$C$2:$E$4375,$A$9:$A$4382,$J$1))))+IF($N$6=FALSE,TRUE,SUMPRODUCT(--ISNUMBER(SEARCH($N$6,ISBLANK(INDEX('fba_libretro 0.2.97.39'!$F$2:$F$4375,$A935))))))+IF($B$3=$A$4,TRUE,IF($B$3=$B$4,TRUE,IF(AND($B$3=$C$4,INDEX('fba_libretro 0.2.97.39'!$G$2:$G$4375,$A935)&lt;&gt;"neogeo"),TRUE,SUMPRODUCT(--ISNUMBER(SEARCH($O$6,INDEX('fba_libretro 0.2.97.39'!$G$2:$G$4375,$A935)))))))&gt;2,INDEX('fba_libretro 0.2.97.39'!$A$2:$A$4375,$A935),"")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IF(SUMPRODUCT(--ISNUMBER(SEARCH($I$6:$M$6,INDEX('fba_libretro 0.2.97.39'!$C$2:$E$4375,$A$9:$A$4382,$J$1))))+IF($N$6=FALSE,TRUE,SUMPRODUCT(--ISNUMBER(SEARCH($N$6,ISBLANK(INDEX('fba_libretro 0.2.97.39'!$F$2:$F$4375,$A936))))))+IF($B$3=$A$4,TRUE,IF($B$3=$B$4,TRUE,IF(AND($B$3=$C$4,INDEX('fba_libretro 0.2.97.39'!$G$2:$G$4375,$A936)&lt;&gt;"neogeo"),TRUE,SUMPRODUCT(--ISNUMBER(SEARCH($O$6,INDEX('fba_libretro 0.2.97.39'!$G$2:$G$4375,$A936)))))))&gt;2,INDEX('fba_libretro 0.2.97.39'!$A$2:$A$4375,$A936),"")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IF(SUMPRODUCT(--ISNUMBER(SEARCH($I$6:$M$6,INDEX('fba_libretro 0.2.97.39'!$C$2:$E$4375,$A$9:$A$4382,$J$1))))+IF($N$6=FALSE,TRUE,SUMPRODUCT(--ISNUMBER(SEARCH($N$6,ISBLANK(INDEX('fba_libretro 0.2.97.39'!$F$2:$F$4375,$A937))))))+IF($B$3=$A$4,TRUE,IF($B$3=$B$4,TRUE,IF(AND($B$3=$C$4,INDEX('fba_libretro 0.2.97.39'!$G$2:$G$4375,$A937)&lt;&gt;"neogeo"),TRUE,SUMPRODUCT(--ISNUMBER(SEARCH($O$6,INDEX('fba_libretro 0.2.97.39'!$G$2:$G$4375,$A937)))))))&gt;2,INDEX('fba_libretro 0.2.97.39'!$A$2:$A$4375,$A937),"")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IF(SUMPRODUCT(--ISNUMBER(SEARCH($I$6:$M$6,INDEX('fba_libretro 0.2.97.39'!$C$2:$E$4375,$A$9:$A$4382,$J$1))))+IF($N$6=FALSE,TRUE,SUMPRODUCT(--ISNUMBER(SEARCH($N$6,ISBLANK(INDEX('fba_libretro 0.2.97.39'!$F$2:$F$4375,$A938))))))+IF($B$3=$A$4,TRUE,IF($B$3=$B$4,TRUE,IF(AND($B$3=$C$4,INDEX('fba_libretro 0.2.97.39'!$G$2:$G$4375,$A938)&lt;&gt;"neogeo"),TRUE,SUMPRODUCT(--ISNUMBER(SEARCH($O$6,INDEX('fba_libretro 0.2.97.39'!$G$2:$G$4375,$A938)))))))&gt;2,INDEX('fba_libretro 0.2.97.39'!$A$2:$A$4375,$A938),"")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IF(SUMPRODUCT(--ISNUMBER(SEARCH($I$6:$M$6,INDEX('fba_libretro 0.2.97.39'!$C$2:$E$4375,$A$9:$A$4382,$J$1))))+IF($N$6=FALSE,TRUE,SUMPRODUCT(--ISNUMBER(SEARCH($N$6,ISBLANK(INDEX('fba_libretro 0.2.97.39'!$F$2:$F$4375,$A939))))))+IF($B$3=$A$4,TRUE,IF($B$3=$B$4,TRUE,IF(AND($B$3=$C$4,INDEX('fba_libretro 0.2.97.39'!$G$2:$G$4375,$A939)&lt;&gt;"neogeo"),TRUE,SUMPRODUCT(--ISNUMBER(SEARCH($O$6,INDEX('fba_libretro 0.2.97.39'!$G$2:$G$4375,$A939)))))))&gt;2,INDEX('fba_libretro 0.2.97.39'!$A$2:$A$4375,$A939),"")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IF(SUMPRODUCT(--ISNUMBER(SEARCH($I$6:$M$6,INDEX('fba_libretro 0.2.97.39'!$C$2:$E$4375,$A$9:$A$4382,$J$1))))+IF($N$6=FALSE,TRUE,SUMPRODUCT(--ISNUMBER(SEARCH($N$6,ISBLANK(INDEX('fba_libretro 0.2.97.39'!$F$2:$F$4375,$A940))))))+IF($B$3=$A$4,TRUE,IF($B$3=$B$4,TRUE,IF(AND($B$3=$C$4,INDEX('fba_libretro 0.2.97.39'!$G$2:$G$4375,$A940)&lt;&gt;"neogeo"),TRUE,SUMPRODUCT(--ISNUMBER(SEARCH($O$6,INDEX('fba_libretro 0.2.97.39'!$G$2:$G$4375,$A940)))))))&gt;2,INDEX('fba_libretro 0.2.97.39'!$A$2:$A$4375,$A940),"")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IF(SUMPRODUCT(--ISNUMBER(SEARCH($I$6:$M$6,INDEX('fba_libretro 0.2.97.39'!$C$2:$E$4375,$A$9:$A$4382,$J$1))))+IF($N$6=FALSE,TRUE,SUMPRODUCT(--ISNUMBER(SEARCH($N$6,ISBLANK(INDEX('fba_libretro 0.2.97.39'!$F$2:$F$4375,$A941))))))+IF($B$3=$A$4,TRUE,IF($B$3=$B$4,TRUE,IF(AND($B$3=$C$4,INDEX('fba_libretro 0.2.97.39'!$G$2:$G$4375,$A941)&lt;&gt;"neogeo"),TRUE,SUMPRODUCT(--ISNUMBER(SEARCH($O$6,INDEX('fba_libretro 0.2.97.39'!$G$2:$G$4375,$A941)))))))&gt;2,INDEX('fba_libretro 0.2.97.39'!$A$2:$A$4375,$A941),"")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IF(SUMPRODUCT(--ISNUMBER(SEARCH($I$6:$M$6,INDEX('fba_libretro 0.2.97.39'!$C$2:$E$4375,$A$9:$A$4382,$J$1))))+IF($N$6=FALSE,TRUE,SUMPRODUCT(--ISNUMBER(SEARCH($N$6,ISBLANK(INDEX('fba_libretro 0.2.97.39'!$F$2:$F$4375,$A942))))))+IF($B$3=$A$4,TRUE,IF($B$3=$B$4,TRUE,IF(AND($B$3=$C$4,INDEX('fba_libretro 0.2.97.39'!$G$2:$G$4375,$A942)&lt;&gt;"neogeo"),TRUE,SUMPRODUCT(--ISNUMBER(SEARCH($O$6,INDEX('fba_libretro 0.2.97.39'!$G$2:$G$4375,$A942)))))))&gt;2,INDEX('fba_libretro 0.2.97.39'!$A$2:$A$4375,$A942),"")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IF(SUMPRODUCT(--ISNUMBER(SEARCH($I$6:$M$6,INDEX('fba_libretro 0.2.97.39'!$C$2:$E$4375,$A$9:$A$4382,$J$1))))+IF($N$6=FALSE,TRUE,SUMPRODUCT(--ISNUMBER(SEARCH($N$6,ISBLANK(INDEX('fba_libretro 0.2.97.39'!$F$2:$F$4375,$A943))))))+IF($B$3=$A$4,TRUE,IF($B$3=$B$4,TRUE,IF(AND($B$3=$C$4,INDEX('fba_libretro 0.2.97.39'!$G$2:$G$4375,$A943)&lt;&gt;"neogeo"),TRUE,SUMPRODUCT(--ISNUMBER(SEARCH($O$6,INDEX('fba_libretro 0.2.97.39'!$G$2:$G$4375,$A943)))))))&gt;2,INDEX('fba_libretro 0.2.97.39'!$A$2:$A$4375,$A943),"")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IF(SUMPRODUCT(--ISNUMBER(SEARCH($I$6:$M$6,INDEX('fba_libretro 0.2.97.39'!$C$2:$E$4375,$A$9:$A$4382,$J$1))))+IF($N$6=FALSE,TRUE,SUMPRODUCT(--ISNUMBER(SEARCH($N$6,ISBLANK(INDEX('fba_libretro 0.2.97.39'!$F$2:$F$4375,$A944))))))+IF($B$3=$A$4,TRUE,IF($B$3=$B$4,TRUE,IF(AND($B$3=$C$4,INDEX('fba_libretro 0.2.97.39'!$G$2:$G$4375,$A944)&lt;&gt;"neogeo"),TRUE,SUMPRODUCT(--ISNUMBER(SEARCH($O$6,INDEX('fba_libretro 0.2.97.39'!$G$2:$G$4375,$A944)))))))&gt;2,INDEX('fba_libretro 0.2.97.39'!$A$2:$A$4375,$A944),"")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IF(SUMPRODUCT(--ISNUMBER(SEARCH($I$6:$M$6,INDEX('fba_libretro 0.2.97.39'!$C$2:$E$4375,$A$9:$A$4382,$J$1))))+IF($N$6=FALSE,TRUE,SUMPRODUCT(--ISNUMBER(SEARCH($N$6,ISBLANK(INDEX('fba_libretro 0.2.97.39'!$F$2:$F$4375,$A945))))))+IF($B$3=$A$4,TRUE,IF($B$3=$B$4,TRUE,IF(AND($B$3=$C$4,INDEX('fba_libretro 0.2.97.39'!$G$2:$G$4375,$A945)&lt;&gt;"neogeo"),TRUE,SUMPRODUCT(--ISNUMBER(SEARCH($O$6,INDEX('fba_libretro 0.2.97.39'!$G$2:$G$4375,$A945)))))))&gt;2,INDEX('fba_libretro 0.2.97.39'!$A$2:$A$4375,$A945),"")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IF(SUMPRODUCT(--ISNUMBER(SEARCH($I$6:$M$6,INDEX('fba_libretro 0.2.97.39'!$C$2:$E$4375,$A$9:$A$4382,$J$1))))+IF($N$6=FALSE,TRUE,SUMPRODUCT(--ISNUMBER(SEARCH($N$6,ISBLANK(INDEX('fba_libretro 0.2.97.39'!$F$2:$F$4375,$A946))))))+IF($B$3=$A$4,TRUE,IF($B$3=$B$4,TRUE,IF(AND($B$3=$C$4,INDEX('fba_libretro 0.2.97.39'!$G$2:$G$4375,$A946)&lt;&gt;"neogeo"),TRUE,SUMPRODUCT(--ISNUMBER(SEARCH($O$6,INDEX('fba_libretro 0.2.97.39'!$G$2:$G$4375,$A946)))))))&gt;2,INDEX('fba_libretro 0.2.97.39'!$A$2:$A$4375,$A946),"")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IF(SUMPRODUCT(--ISNUMBER(SEARCH($I$6:$M$6,INDEX('fba_libretro 0.2.97.39'!$C$2:$E$4375,$A$9:$A$4382,$J$1))))+IF($N$6=FALSE,TRUE,SUMPRODUCT(--ISNUMBER(SEARCH($N$6,ISBLANK(INDEX('fba_libretro 0.2.97.39'!$F$2:$F$4375,$A947))))))+IF($B$3=$A$4,TRUE,IF($B$3=$B$4,TRUE,IF(AND($B$3=$C$4,INDEX('fba_libretro 0.2.97.39'!$G$2:$G$4375,$A947)&lt;&gt;"neogeo"),TRUE,SUMPRODUCT(--ISNUMBER(SEARCH($O$6,INDEX('fba_libretro 0.2.97.39'!$G$2:$G$4375,$A947)))))))&gt;2,INDEX('fba_libretro 0.2.97.39'!$A$2:$A$4375,$A947),"")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IF(SUMPRODUCT(--ISNUMBER(SEARCH($I$6:$M$6,INDEX('fba_libretro 0.2.97.39'!$C$2:$E$4375,$A$9:$A$4382,$J$1))))+IF($N$6=FALSE,TRUE,SUMPRODUCT(--ISNUMBER(SEARCH($N$6,ISBLANK(INDEX('fba_libretro 0.2.97.39'!$F$2:$F$4375,$A948))))))+IF($B$3=$A$4,TRUE,IF($B$3=$B$4,TRUE,IF(AND($B$3=$C$4,INDEX('fba_libretro 0.2.97.39'!$G$2:$G$4375,$A948)&lt;&gt;"neogeo"),TRUE,SUMPRODUCT(--ISNUMBER(SEARCH($O$6,INDEX('fba_libretro 0.2.97.39'!$G$2:$G$4375,$A948)))))))&gt;2,INDEX('fba_libretro 0.2.97.39'!$A$2:$A$4375,$A948),"")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IF(SUMPRODUCT(--ISNUMBER(SEARCH($I$6:$M$6,INDEX('fba_libretro 0.2.97.39'!$C$2:$E$4375,$A$9:$A$4382,$J$1))))+IF($N$6=FALSE,TRUE,SUMPRODUCT(--ISNUMBER(SEARCH($N$6,ISBLANK(INDEX('fba_libretro 0.2.97.39'!$F$2:$F$4375,$A949))))))+IF($B$3=$A$4,TRUE,IF($B$3=$B$4,TRUE,IF(AND($B$3=$C$4,INDEX('fba_libretro 0.2.97.39'!$G$2:$G$4375,$A949)&lt;&gt;"neogeo"),TRUE,SUMPRODUCT(--ISNUMBER(SEARCH($O$6,INDEX('fba_libretro 0.2.97.39'!$G$2:$G$4375,$A949)))))))&gt;2,INDEX('fba_libretro 0.2.97.39'!$A$2:$A$4375,$A949),"")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IF(SUMPRODUCT(--ISNUMBER(SEARCH($I$6:$M$6,INDEX('fba_libretro 0.2.97.39'!$C$2:$E$4375,$A$9:$A$4382,$J$1))))+IF($N$6=FALSE,TRUE,SUMPRODUCT(--ISNUMBER(SEARCH($N$6,ISBLANK(INDEX('fba_libretro 0.2.97.39'!$F$2:$F$4375,$A950))))))+IF($B$3=$A$4,TRUE,IF($B$3=$B$4,TRUE,IF(AND($B$3=$C$4,INDEX('fba_libretro 0.2.97.39'!$G$2:$G$4375,$A950)&lt;&gt;"neogeo"),TRUE,SUMPRODUCT(--ISNUMBER(SEARCH($O$6,INDEX('fba_libretro 0.2.97.39'!$G$2:$G$4375,$A950)))))))&gt;2,INDEX('fba_libretro 0.2.97.39'!$A$2:$A$4375,$A950),"")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IF(SUMPRODUCT(--ISNUMBER(SEARCH($I$6:$M$6,INDEX('fba_libretro 0.2.97.39'!$C$2:$E$4375,$A$9:$A$4382,$J$1))))+IF($N$6=FALSE,TRUE,SUMPRODUCT(--ISNUMBER(SEARCH($N$6,ISBLANK(INDEX('fba_libretro 0.2.97.39'!$F$2:$F$4375,$A951))))))+IF($B$3=$A$4,TRUE,IF($B$3=$B$4,TRUE,IF(AND($B$3=$C$4,INDEX('fba_libretro 0.2.97.39'!$G$2:$G$4375,$A951)&lt;&gt;"neogeo"),TRUE,SUMPRODUCT(--ISNUMBER(SEARCH($O$6,INDEX('fba_libretro 0.2.97.39'!$G$2:$G$4375,$A951)))))))&gt;2,INDEX('fba_libretro 0.2.97.39'!$A$2:$A$4375,$A951),"")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IF(SUMPRODUCT(--ISNUMBER(SEARCH($I$6:$M$6,INDEX('fba_libretro 0.2.97.39'!$C$2:$E$4375,$A$9:$A$4382,$J$1))))+IF($N$6=FALSE,TRUE,SUMPRODUCT(--ISNUMBER(SEARCH($N$6,ISBLANK(INDEX('fba_libretro 0.2.97.39'!$F$2:$F$4375,$A952))))))+IF($B$3=$A$4,TRUE,IF($B$3=$B$4,TRUE,IF(AND($B$3=$C$4,INDEX('fba_libretro 0.2.97.39'!$G$2:$G$4375,$A952)&lt;&gt;"neogeo"),TRUE,SUMPRODUCT(--ISNUMBER(SEARCH($O$6,INDEX('fba_libretro 0.2.97.39'!$G$2:$G$4375,$A952)))))))&gt;2,INDEX('fba_libretro 0.2.97.39'!$A$2:$A$4375,$A952),"")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IF(SUMPRODUCT(--ISNUMBER(SEARCH($I$6:$M$6,INDEX('fba_libretro 0.2.97.39'!$C$2:$E$4375,$A$9:$A$4382,$J$1))))+IF($N$6=FALSE,TRUE,SUMPRODUCT(--ISNUMBER(SEARCH($N$6,ISBLANK(INDEX('fba_libretro 0.2.97.39'!$F$2:$F$4375,$A953))))))+IF($B$3=$A$4,TRUE,IF($B$3=$B$4,TRUE,IF(AND($B$3=$C$4,INDEX('fba_libretro 0.2.97.39'!$G$2:$G$4375,$A953)&lt;&gt;"neogeo"),TRUE,SUMPRODUCT(--ISNUMBER(SEARCH($O$6,INDEX('fba_libretro 0.2.97.39'!$G$2:$G$4375,$A953)))))))&gt;2,INDEX('fba_libretro 0.2.97.39'!$A$2:$A$4375,$A953),"")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IF(SUMPRODUCT(--ISNUMBER(SEARCH($I$6:$M$6,INDEX('fba_libretro 0.2.97.39'!$C$2:$E$4375,$A$9:$A$4382,$J$1))))+IF($N$6=FALSE,TRUE,SUMPRODUCT(--ISNUMBER(SEARCH($N$6,ISBLANK(INDEX('fba_libretro 0.2.97.39'!$F$2:$F$4375,$A954))))))+IF($B$3=$A$4,TRUE,IF($B$3=$B$4,TRUE,IF(AND($B$3=$C$4,INDEX('fba_libretro 0.2.97.39'!$G$2:$G$4375,$A954)&lt;&gt;"neogeo"),TRUE,SUMPRODUCT(--ISNUMBER(SEARCH($O$6,INDEX('fba_libretro 0.2.97.39'!$G$2:$G$4375,$A954)))))))&gt;2,INDEX('fba_libretro 0.2.97.39'!$A$2:$A$4375,$A954),"")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IF(SUMPRODUCT(--ISNUMBER(SEARCH($I$6:$M$6,INDEX('fba_libretro 0.2.97.39'!$C$2:$E$4375,$A$9:$A$4382,$J$1))))+IF($N$6=FALSE,TRUE,SUMPRODUCT(--ISNUMBER(SEARCH($N$6,ISBLANK(INDEX('fba_libretro 0.2.97.39'!$F$2:$F$4375,$A955))))))+IF($B$3=$A$4,TRUE,IF($B$3=$B$4,TRUE,IF(AND($B$3=$C$4,INDEX('fba_libretro 0.2.97.39'!$G$2:$G$4375,$A955)&lt;&gt;"neogeo"),TRUE,SUMPRODUCT(--ISNUMBER(SEARCH($O$6,INDEX('fba_libretro 0.2.97.39'!$G$2:$G$4375,$A955)))))))&gt;2,INDEX('fba_libretro 0.2.97.39'!$A$2:$A$4375,$A955),"")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IF(SUMPRODUCT(--ISNUMBER(SEARCH($I$6:$M$6,INDEX('fba_libretro 0.2.97.39'!$C$2:$E$4375,$A$9:$A$4382,$J$1))))+IF($N$6=FALSE,TRUE,SUMPRODUCT(--ISNUMBER(SEARCH($N$6,ISBLANK(INDEX('fba_libretro 0.2.97.39'!$F$2:$F$4375,$A956))))))+IF($B$3=$A$4,TRUE,IF($B$3=$B$4,TRUE,IF(AND($B$3=$C$4,INDEX('fba_libretro 0.2.97.39'!$G$2:$G$4375,$A956)&lt;&gt;"neogeo"),TRUE,SUMPRODUCT(--ISNUMBER(SEARCH($O$6,INDEX('fba_libretro 0.2.97.39'!$G$2:$G$4375,$A956)))))))&gt;2,INDEX('fba_libretro 0.2.97.39'!$A$2:$A$4375,$A956),"")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IF(SUMPRODUCT(--ISNUMBER(SEARCH($I$6:$M$6,INDEX('fba_libretro 0.2.97.39'!$C$2:$E$4375,$A$9:$A$4382,$J$1))))+IF($N$6=FALSE,TRUE,SUMPRODUCT(--ISNUMBER(SEARCH($N$6,ISBLANK(INDEX('fba_libretro 0.2.97.39'!$F$2:$F$4375,$A957))))))+IF($B$3=$A$4,TRUE,IF($B$3=$B$4,TRUE,IF(AND($B$3=$C$4,INDEX('fba_libretro 0.2.97.39'!$G$2:$G$4375,$A957)&lt;&gt;"neogeo"),TRUE,SUMPRODUCT(--ISNUMBER(SEARCH($O$6,INDEX('fba_libretro 0.2.97.39'!$G$2:$G$4375,$A957)))))))&gt;2,INDEX('fba_libretro 0.2.97.39'!$A$2:$A$4375,$A957),"")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IF(SUMPRODUCT(--ISNUMBER(SEARCH($I$6:$M$6,INDEX('fba_libretro 0.2.97.39'!$C$2:$E$4375,$A$9:$A$4382,$J$1))))+IF($N$6=FALSE,TRUE,SUMPRODUCT(--ISNUMBER(SEARCH($N$6,ISBLANK(INDEX('fba_libretro 0.2.97.39'!$F$2:$F$4375,$A958))))))+IF($B$3=$A$4,TRUE,IF($B$3=$B$4,TRUE,IF(AND($B$3=$C$4,INDEX('fba_libretro 0.2.97.39'!$G$2:$G$4375,$A958)&lt;&gt;"neogeo"),TRUE,SUMPRODUCT(--ISNUMBER(SEARCH($O$6,INDEX('fba_libretro 0.2.97.39'!$G$2:$G$4375,$A958)))))))&gt;2,INDEX('fba_libretro 0.2.97.39'!$A$2:$A$4375,$A958),"")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IF(SUMPRODUCT(--ISNUMBER(SEARCH($I$6:$M$6,INDEX('fba_libretro 0.2.97.39'!$C$2:$E$4375,$A$9:$A$4382,$J$1))))+IF($N$6=FALSE,TRUE,SUMPRODUCT(--ISNUMBER(SEARCH($N$6,ISBLANK(INDEX('fba_libretro 0.2.97.39'!$F$2:$F$4375,$A959))))))+IF($B$3=$A$4,TRUE,IF($B$3=$B$4,TRUE,IF(AND($B$3=$C$4,INDEX('fba_libretro 0.2.97.39'!$G$2:$G$4375,$A959)&lt;&gt;"neogeo"),TRUE,SUMPRODUCT(--ISNUMBER(SEARCH($O$6,INDEX('fba_libretro 0.2.97.39'!$G$2:$G$4375,$A959)))))))&gt;2,INDEX('fba_libretro 0.2.97.39'!$A$2:$A$4375,$A959),"")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IF(SUMPRODUCT(--ISNUMBER(SEARCH($I$6:$M$6,INDEX('fba_libretro 0.2.97.39'!$C$2:$E$4375,$A$9:$A$4382,$J$1))))+IF($N$6=FALSE,TRUE,SUMPRODUCT(--ISNUMBER(SEARCH($N$6,ISBLANK(INDEX('fba_libretro 0.2.97.39'!$F$2:$F$4375,$A960))))))+IF($B$3=$A$4,TRUE,IF($B$3=$B$4,TRUE,IF(AND($B$3=$C$4,INDEX('fba_libretro 0.2.97.39'!$G$2:$G$4375,$A960)&lt;&gt;"neogeo"),TRUE,SUMPRODUCT(--ISNUMBER(SEARCH($O$6,INDEX('fba_libretro 0.2.97.39'!$G$2:$G$4375,$A960)))))))&gt;2,INDEX('fba_libretro 0.2.97.39'!$A$2:$A$4375,$A960),"")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IF(SUMPRODUCT(--ISNUMBER(SEARCH($I$6:$M$6,INDEX('fba_libretro 0.2.97.39'!$C$2:$E$4375,$A$9:$A$4382,$J$1))))+IF($N$6=FALSE,TRUE,SUMPRODUCT(--ISNUMBER(SEARCH($N$6,ISBLANK(INDEX('fba_libretro 0.2.97.39'!$F$2:$F$4375,$A961))))))+IF($B$3=$A$4,TRUE,IF($B$3=$B$4,TRUE,IF(AND($B$3=$C$4,INDEX('fba_libretro 0.2.97.39'!$G$2:$G$4375,$A961)&lt;&gt;"neogeo"),TRUE,SUMPRODUCT(--ISNUMBER(SEARCH($O$6,INDEX('fba_libretro 0.2.97.39'!$G$2:$G$4375,$A961)))))))&gt;2,INDEX('fba_libretro 0.2.97.39'!$A$2:$A$4375,$A961),"")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IF(SUMPRODUCT(--ISNUMBER(SEARCH($I$6:$M$6,INDEX('fba_libretro 0.2.97.39'!$C$2:$E$4375,$A$9:$A$4382,$J$1))))+IF($N$6=FALSE,TRUE,SUMPRODUCT(--ISNUMBER(SEARCH($N$6,ISBLANK(INDEX('fba_libretro 0.2.97.39'!$F$2:$F$4375,$A962))))))+IF($B$3=$A$4,TRUE,IF($B$3=$B$4,TRUE,IF(AND($B$3=$C$4,INDEX('fba_libretro 0.2.97.39'!$G$2:$G$4375,$A962)&lt;&gt;"neogeo"),TRUE,SUMPRODUCT(--ISNUMBER(SEARCH($O$6,INDEX('fba_libretro 0.2.97.39'!$G$2:$G$4375,$A962)))))))&gt;2,INDEX('fba_libretro 0.2.97.39'!$A$2:$A$4375,$A962),"")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IF(SUMPRODUCT(--ISNUMBER(SEARCH($I$6:$M$6,INDEX('fba_libretro 0.2.97.39'!$C$2:$E$4375,$A$9:$A$4382,$J$1))))+IF($N$6=FALSE,TRUE,SUMPRODUCT(--ISNUMBER(SEARCH($N$6,ISBLANK(INDEX('fba_libretro 0.2.97.39'!$F$2:$F$4375,$A963))))))+IF($B$3=$A$4,TRUE,IF($B$3=$B$4,TRUE,IF(AND($B$3=$C$4,INDEX('fba_libretro 0.2.97.39'!$G$2:$G$4375,$A963)&lt;&gt;"neogeo"),TRUE,SUMPRODUCT(--ISNUMBER(SEARCH($O$6,INDEX('fba_libretro 0.2.97.39'!$G$2:$G$4375,$A963)))))))&gt;2,INDEX('fba_libretro 0.2.97.39'!$A$2:$A$4375,$A963),"")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IF(SUMPRODUCT(--ISNUMBER(SEARCH($I$6:$M$6,INDEX('fba_libretro 0.2.97.39'!$C$2:$E$4375,$A$9:$A$4382,$J$1))))+IF($N$6=FALSE,TRUE,SUMPRODUCT(--ISNUMBER(SEARCH($N$6,ISBLANK(INDEX('fba_libretro 0.2.97.39'!$F$2:$F$4375,$A964))))))+IF($B$3=$A$4,TRUE,IF($B$3=$B$4,TRUE,IF(AND($B$3=$C$4,INDEX('fba_libretro 0.2.97.39'!$G$2:$G$4375,$A964)&lt;&gt;"neogeo"),TRUE,SUMPRODUCT(--ISNUMBER(SEARCH($O$6,INDEX('fba_libretro 0.2.97.39'!$G$2:$G$4375,$A964)))))))&gt;2,INDEX('fba_libretro 0.2.97.39'!$A$2:$A$4375,$A964),"")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IF(SUMPRODUCT(--ISNUMBER(SEARCH($I$6:$M$6,INDEX('fba_libretro 0.2.97.39'!$C$2:$E$4375,$A$9:$A$4382,$J$1))))+IF($N$6=FALSE,TRUE,SUMPRODUCT(--ISNUMBER(SEARCH($N$6,ISBLANK(INDEX('fba_libretro 0.2.97.39'!$F$2:$F$4375,$A965))))))+IF($B$3=$A$4,TRUE,IF($B$3=$B$4,TRUE,IF(AND($B$3=$C$4,INDEX('fba_libretro 0.2.97.39'!$G$2:$G$4375,$A965)&lt;&gt;"neogeo"),TRUE,SUMPRODUCT(--ISNUMBER(SEARCH($O$6,INDEX('fba_libretro 0.2.97.39'!$G$2:$G$4375,$A965)))))))&gt;2,INDEX('fba_libretro 0.2.97.39'!$A$2:$A$4375,$A965),"")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IF(SUMPRODUCT(--ISNUMBER(SEARCH($I$6:$M$6,INDEX('fba_libretro 0.2.97.39'!$C$2:$E$4375,$A$9:$A$4382,$J$1))))+IF($N$6=FALSE,TRUE,SUMPRODUCT(--ISNUMBER(SEARCH($N$6,ISBLANK(INDEX('fba_libretro 0.2.97.39'!$F$2:$F$4375,$A966))))))+IF($B$3=$A$4,TRUE,IF($B$3=$B$4,TRUE,IF(AND($B$3=$C$4,INDEX('fba_libretro 0.2.97.39'!$G$2:$G$4375,$A966)&lt;&gt;"neogeo"),TRUE,SUMPRODUCT(--ISNUMBER(SEARCH($O$6,INDEX('fba_libretro 0.2.97.39'!$G$2:$G$4375,$A966)))))))&gt;2,INDEX('fba_libretro 0.2.97.39'!$A$2:$A$4375,$A966),"")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IF(SUMPRODUCT(--ISNUMBER(SEARCH($I$6:$M$6,INDEX('fba_libretro 0.2.97.39'!$C$2:$E$4375,$A$9:$A$4382,$J$1))))+IF($N$6=FALSE,TRUE,SUMPRODUCT(--ISNUMBER(SEARCH($N$6,ISBLANK(INDEX('fba_libretro 0.2.97.39'!$F$2:$F$4375,$A967))))))+IF($B$3=$A$4,TRUE,IF($B$3=$B$4,TRUE,IF(AND($B$3=$C$4,INDEX('fba_libretro 0.2.97.39'!$G$2:$G$4375,$A967)&lt;&gt;"neogeo"),TRUE,SUMPRODUCT(--ISNUMBER(SEARCH($O$6,INDEX('fba_libretro 0.2.97.39'!$G$2:$G$4375,$A967)))))))&gt;2,INDEX('fba_libretro 0.2.97.39'!$A$2:$A$4375,$A967),"")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IF(SUMPRODUCT(--ISNUMBER(SEARCH($I$6:$M$6,INDEX('fba_libretro 0.2.97.39'!$C$2:$E$4375,$A$9:$A$4382,$J$1))))+IF($N$6=FALSE,TRUE,SUMPRODUCT(--ISNUMBER(SEARCH($N$6,ISBLANK(INDEX('fba_libretro 0.2.97.39'!$F$2:$F$4375,$A968))))))+IF($B$3=$A$4,TRUE,IF($B$3=$B$4,TRUE,IF(AND($B$3=$C$4,INDEX('fba_libretro 0.2.97.39'!$G$2:$G$4375,$A968)&lt;&gt;"neogeo"),TRUE,SUMPRODUCT(--ISNUMBER(SEARCH($O$6,INDEX('fba_libretro 0.2.97.39'!$G$2:$G$4375,$A968)))))))&gt;2,INDEX('fba_libretro 0.2.97.39'!$A$2:$A$4375,$A968),"")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IF(SUMPRODUCT(--ISNUMBER(SEARCH($I$6:$M$6,INDEX('fba_libretro 0.2.97.39'!$C$2:$E$4375,$A$9:$A$4382,$J$1))))+IF($N$6=FALSE,TRUE,SUMPRODUCT(--ISNUMBER(SEARCH($N$6,ISBLANK(INDEX('fba_libretro 0.2.97.39'!$F$2:$F$4375,$A969))))))+IF($B$3=$A$4,TRUE,IF($B$3=$B$4,TRUE,IF(AND($B$3=$C$4,INDEX('fba_libretro 0.2.97.39'!$G$2:$G$4375,$A969)&lt;&gt;"neogeo"),TRUE,SUMPRODUCT(--ISNUMBER(SEARCH($O$6,INDEX('fba_libretro 0.2.97.39'!$G$2:$G$4375,$A969)))))))&gt;2,INDEX('fba_libretro 0.2.97.39'!$A$2:$A$4375,$A969),"")</f>
        <v/>
      </c>
      <c r="E969" s="24" t="str">
        <f ca="1">IF(F969&lt;&gt;"",MAX($E$9:$E968)+1,"")</f>
        <v/>
      </c>
      <c r="F969" s="20" t="str">
        <f t="shared" ca="1" si="14"/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IF(SUMPRODUCT(--ISNUMBER(SEARCH($I$6:$M$6,INDEX('fba_libretro 0.2.97.39'!$C$2:$E$4375,$A$9:$A$4382,$J$1))))+IF($N$6=FALSE,TRUE,SUMPRODUCT(--ISNUMBER(SEARCH($N$6,ISBLANK(INDEX('fba_libretro 0.2.97.39'!$F$2:$F$4375,$A970))))))+IF($B$3=$A$4,TRUE,IF($B$3=$B$4,TRUE,IF(AND($B$3=$C$4,INDEX('fba_libretro 0.2.97.39'!$G$2:$G$4375,$A970)&lt;&gt;"neogeo"),TRUE,SUMPRODUCT(--ISNUMBER(SEARCH($O$6,INDEX('fba_libretro 0.2.97.39'!$G$2:$G$4375,$A970)))))))&gt;2,INDEX('fba_libretro 0.2.97.39'!$A$2:$A$4375,$A970),"")</f>
        <v/>
      </c>
      <c r="E970" s="24" t="str">
        <f ca="1">IF(F970&lt;&gt;"",MAX($E$9:$E969)+1,"")</f>
        <v/>
      </c>
      <c r="F970" s="20" t="str">
        <f t="shared" ref="F970:F1033" ca="1" si="15">IFERROR(INDEX(OFFSET($C$9,0,0,COUNTA($C:$C),1),MATCH(OFFSET($A$9,0,0,COUNTA($A:$A),1),OFFSET($B$9,0,0,COUNTA($B:$B),1),0))&amp;".zip","")</f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IF(SUMPRODUCT(--ISNUMBER(SEARCH($I$6:$M$6,INDEX('fba_libretro 0.2.97.39'!$C$2:$E$4375,$A$9:$A$4382,$J$1))))+IF($N$6=FALSE,TRUE,SUMPRODUCT(--ISNUMBER(SEARCH($N$6,ISBLANK(INDEX('fba_libretro 0.2.97.39'!$F$2:$F$4375,$A971))))))+IF($B$3=$A$4,TRUE,IF($B$3=$B$4,TRUE,IF(AND($B$3=$C$4,INDEX('fba_libretro 0.2.97.39'!$G$2:$G$4375,$A971)&lt;&gt;"neogeo"),TRUE,SUMPRODUCT(--ISNUMBER(SEARCH($O$6,INDEX('fba_libretro 0.2.97.39'!$G$2:$G$4375,$A971)))))))&gt;2,INDEX('fba_libretro 0.2.97.39'!$A$2:$A$4375,$A971),"")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IF(SUMPRODUCT(--ISNUMBER(SEARCH($I$6:$M$6,INDEX('fba_libretro 0.2.97.39'!$C$2:$E$4375,$A$9:$A$4382,$J$1))))+IF($N$6=FALSE,TRUE,SUMPRODUCT(--ISNUMBER(SEARCH($N$6,ISBLANK(INDEX('fba_libretro 0.2.97.39'!$F$2:$F$4375,$A972))))))+IF($B$3=$A$4,TRUE,IF($B$3=$B$4,TRUE,IF(AND($B$3=$C$4,INDEX('fba_libretro 0.2.97.39'!$G$2:$G$4375,$A972)&lt;&gt;"neogeo"),TRUE,SUMPRODUCT(--ISNUMBER(SEARCH($O$6,INDEX('fba_libretro 0.2.97.39'!$G$2:$G$4375,$A972)))))))&gt;2,INDEX('fba_libretro 0.2.97.39'!$A$2:$A$4375,$A972),"")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IF(SUMPRODUCT(--ISNUMBER(SEARCH($I$6:$M$6,INDEX('fba_libretro 0.2.97.39'!$C$2:$E$4375,$A$9:$A$4382,$J$1))))+IF($N$6=FALSE,TRUE,SUMPRODUCT(--ISNUMBER(SEARCH($N$6,ISBLANK(INDEX('fba_libretro 0.2.97.39'!$F$2:$F$4375,$A973))))))+IF($B$3=$A$4,TRUE,IF($B$3=$B$4,TRUE,IF(AND($B$3=$C$4,INDEX('fba_libretro 0.2.97.39'!$G$2:$G$4375,$A973)&lt;&gt;"neogeo"),TRUE,SUMPRODUCT(--ISNUMBER(SEARCH($O$6,INDEX('fba_libretro 0.2.97.39'!$G$2:$G$4375,$A973)))))))&gt;2,INDEX('fba_libretro 0.2.97.39'!$A$2:$A$4375,$A973),"")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IF(SUMPRODUCT(--ISNUMBER(SEARCH($I$6:$M$6,INDEX('fba_libretro 0.2.97.39'!$C$2:$E$4375,$A$9:$A$4382,$J$1))))+IF($N$6=FALSE,TRUE,SUMPRODUCT(--ISNUMBER(SEARCH($N$6,ISBLANK(INDEX('fba_libretro 0.2.97.39'!$F$2:$F$4375,$A974))))))+IF($B$3=$A$4,TRUE,IF($B$3=$B$4,TRUE,IF(AND($B$3=$C$4,INDEX('fba_libretro 0.2.97.39'!$G$2:$G$4375,$A974)&lt;&gt;"neogeo"),TRUE,SUMPRODUCT(--ISNUMBER(SEARCH($O$6,INDEX('fba_libretro 0.2.97.39'!$G$2:$G$4375,$A974)))))))&gt;2,INDEX('fba_libretro 0.2.97.39'!$A$2:$A$4375,$A974),"")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IF(SUMPRODUCT(--ISNUMBER(SEARCH($I$6:$M$6,INDEX('fba_libretro 0.2.97.39'!$C$2:$E$4375,$A$9:$A$4382,$J$1))))+IF($N$6=FALSE,TRUE,SUMPRODUCT(--ISNUMBER(SEARCH($N$6,ISBLANK(INDEX('fba_libretro 0.2.97.39'!$F$2:$F$4375,$A975))))))+IF($B$3=$A$4,TRUE,IF($B$3=$B$4,TRUE,IF(AND($B$3=$C$4,INDEX('fba_libretro 0.2.97.39'!$G$2:$G$4375,$A975)&lt;&gt;"neogeo"),TRUE,SUMPRODUCT(--ISNUMBER(SEARCH($O$6,INDEX('fba_libretro 0.2.97.39'!$G$2:$G$4375,$A975)))))))&gt;2,INDEX('fba_libretro 0.2.97.39'!$A$2:$A$4375,$A975),"")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IF(SUMPRODUCT(--ISNUMBER(SEARCH($I$6:$M$6,INDEX('fba_libretro 0.2.97.39'!$C$2:$E$4375,$A$9:$A$4382,$J$1))))+IF($N$6=FALSE,TRUE,SUMPRODUCT(--ISNUMBER(SEARCH($N$6,ISBLANK(INDEX('fba_libretro 0.2.97.39'!$F$2:$F$4375,$A976))))))+IF($B$3=$A$4,TRUE,IF($B$3=$B$4,TRUE,IF(AND($B$3=$C$4,INDEX('fba_libretro 0.2.97.39'!$G$2:$G$4375,$A976)&lt;&gt;"neogeo"),TRUE,SUMPRODUCT(--ISNUMBER(SEARCH($O$6,INDEX('fba_libretro 0.2.97.39'!$G$2:$G$4375,$A976)))))))&gt;2,INDEX('fba_libretro 0.2.97.39'!$A$2:$A$4375,$A976),"")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IF(SUMPRODUCT(--ISNUMBER(SEARCH($I$6:$M$6,INDEX('fba_libretro 0.2.97.39'!$C$2:$E$4375,$A$9:$A$4382,$J$1))))+IF($N$6=FALSE,TRUE,SUMPRODUCT(--ISNUMBER(SEARCH($N$6,ISBLANK(INDEX('fba_libretro 0.2.97.39'!$F$2:$F$4375,$A977))))))+IF($B$3=$A$4,TRUE,IF($B$3=$B$4,TRUE,IF(AND($B$3=$C$4,INDEX('fba_libretro 0.2.97.39'!$G$2:$G$4375,$A977)&lt;&gt;"neogeo"),TRUE,SUMPRODUCT(--ISNUMBER(SEARCH($O$6,INDEX('fba_libretro 0.2.97.39'!$G$2:$G$4375,$A977)))))))&gt;2,INDEX('fba_libretro 0.2.97.39'!$A$2:$A$4375,$A977),"")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IF(SUMPRODUCT(--ISNUMBER(SEARCH($I$6:$M$6,INDEX('fba_libretro 0.2.97.39'!$C$2:$E$4375,$A$9:$A$4382,$J$1))))+IF($N$6=FALSE,TRUE,SUMPRODUCT(--ISNUMBER(SEARCH($N$6,ISBLANK(INDEX('fba_libretro 0.2.97.39'!$F$2:$F$4375,$A978))))))+IF($B$3=$A$4,TRUE,IF($B$3=$B$4,TRUE,IF(AND($B$3=$C$4,INDEX('fba_libretro 0.2.97.39'!$G$2:$G$4375,$A978)&lt;&gt;"neogeo"),TRUE,SUMPRODUCT(--ISNUMBER(SEARCH($O$6,INDEX('fba_libretro 0.2.97.39'!$G$2:$G$4375,$A978)))))))&gt;2,INDEX('fba_libretro 0.2.97.39'!$A$2:$A$4375,$A978),"")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IF(SUMPRODUCT(--ISNUMBER(SEARCH($I$6:$M$6,INDEX('fba_libretro 0.2.97.39'!$C$2:$E$4375,$A$9:$A$4382,$J$1))))+IF($N$6=FALSE,TRUE,SUMPRODUCT(--ISNUMBER(SEARCH($N$6,ISBLANK(INDEX('fba_libretro 0.2.97.39'!$F$2:$F$4375,$A979))))))+IF($B$3=$A$4,TRUE,IF($B$3=$B$4,TRUE,IF(AND($B$3=$C$4,INDEX('fba_libretro 0.2.97.39'!$G$2:$G$4375,$A979)&lt;&gt;"neogeo"),TRUE,SUMPRODUCT(--ISNUMBER(SEARCH($O$6,INDEX('fba_libretro 0.2.97.39'!$G$2:$G$4375,$A979)))))))&gt;2,INDEX('fba_libretro 0.2.97.39'!$A$2:$A$4375,$A979),"")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IF(SUMPRODUCT(--ISNUMBER(SEARCH($I$6:$M$6,INDEX('fba_libretro 0.2.97.39'!$C$2:$E$4375,$A$9:$A$4382,$J$1))))+IF($N$6=FALSE,TRUE,SUMPRODUCT(--ISNUMBER(SEARCH($N$6,ISBLANK(INDEX('fba_libretro 0.2.97.39'!$F$2:$F$4375,$A980))))))+IF($B$3=$A$4,TRUE,IF($B$3=$B$4,TRUE,IF(AND($B$3=$C$4,INDEX('fba_libretro 0.2.97.39'!$G$2:$G$4375,$A980)&lt;&gt;"neogeo"),TRUE,SUMPRODUCT(--ISNUMBER(SEARCH($O$6,INDEX('fba_libretro 0.2.97.39'!$G$2:$G$4375,$A980)))))))&gt;2,INDEX('fba_libretro 0.2.97.39'!$A$2:$A$4375,$A980),"")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IF(SUMPRODUCT(--ISNUMBER(SEARCH($I$6:$M$6,INDEX('fba_libretro 0.2.97.39'!$C$2:$E$4375,$A$9:$A$4382,$J$1))))+IF($N$6=FALSE,TRUE,SUMPRODUCT(--ISNUMBER(SEARCH($N$6,ISBLANK(INDEX('fba_libretro 0.2.97.39'!$F$2:$F$4375,$A981))))))+IF($B$3=$A$4,TRUE,IF($B$3=$B$4,TRUE,IF(AND($B$3=$C$4,INDEX('fba_libretro 0.2.97.39'!$G$2:$G$4375,$A981)&lt;&gt;"neogeo"),TRUE,SUMPRODUCT(--ISNUMBER(SEARCH($O$6,INDEX('fba_libretro 0.2.97.39'!$G$2:$G$4375,$A981)))))))&gt;2,INDEX('fba_libretro 0.2.97.39'!$A$2:$A$4375,$A981),"")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IF(SUMPRODUCT(--ISNUMBER(SEARCH($I$6:$M$6,INDEX('fba_libretro 0.2.97.39'!$C$2:$E$4375,$A$9:$A$4382,$J$1))))+IF($N$6=FALSE,TRUE,SUMPRODUCT(--ISNUMBER(SEARCH($N$6,ISBLANK(INDEX('fba_libretro 0.2.97.39'!$F$2:$F$4375,$A982))))))+IF($B$3=$A$4,TRUE,IF($B$3=$B$4,TRUE,IF(AND($B$3=$C$4,INDEX('fba_libretro 0.2.97.39'!$G$2:$G$4375,$A982)&lt;&gt;"neogeo"),TRUE,SUMPRODUCT(--ISNUMBER(SEARCH($O$6,INDEX('fba_libretro 0.2.97.39'!$G$2:$G$4375,$A982)))))))&gt;2,INDEX('fba_libretro 0.2.97.39'!$A$2:$A$4375,$A982),"")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IF(SUMPRODUCT(--ISNUMBER(SEARCH($I$6:$M$6,INDEX('fba_libretro 0.2.97.39'!$C$2:$E$4375,$A$9:$A$4382,$J$1))))+IF($N$6=FALSE,TRUE,SUMPRODUCT(--ISNUMBER(SEARCH($N$6,ISBLANK(INDEX('fba_libretro 0.2.97.39'!$F$2:$F$4375,$A983))))))+IF($B$3=$A$4,TRUE,IF($B$3=$B$4,TRUE,IF(AND($B$3=$C$4,INDEX('fba_libretro 0.2.97.39'!$G$2:$G$4375,$A983)&lt;&gt;"neogeo"),TRUE,SUMPRODUCT(--ISNUMBER(SEARCH($O$6,INDEX('fba_libretro 0.2.97.39'!$G$2:$G$4375,$A983)))))))&gt;2,INDEX('fba_libretro 0.2.97.39'!$A$2:$A$4375,$A983),"")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IF(SUMPRODUCT(--ISNUMBER(SEARCH($I$6:$M$6,INDEX('fba_libretro 0.2.97.39'!$C$2:$E$4375,$A$9:$A$4382,$J$1))))+IF($N$6=FALSE,TRUE,SUMPRODUCT(--ISNUMBER(SEARCH($N$6,ISBLANK(INDEX('fba_libretro 0.2.97.39'!$F$2:$F$4375,$A984))))))+IF($B$3=$A$4,TRUE,IF($B$3=$B$4,TRUE,IF(AND($B$3=$C$4,INDEX('fba_libretro 0.2.97.39'!$G$2:$G$4375,$A984)&lt;&gt;"neogeo"),TRUE,SUMPRODUCT(--ISNUMBER(SEARCH($O$6,INDEX('fba_libretro 0.2.97.39'!$G$2:$G$4375,$A984)))))))&gt;2,INDEX('fba_libretro 0.2.97.39'!$A$2:$A$4375,$A984),"")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IF(SUMPRODUCT(--ISNUMBER(SEARCH($I$6:$M$6,INDEX('fba_libretro 0.2.97.39'!$C$2:$E$4375,$A$9:$A$4382,$J$1))))+IF($N$6=FALSE,TRUE,SUMPRODUCT(--ISNUMBER(SEARCH($N$6,ISBLANK(INDEX('fba_libretro 0.2.97.39'!$F$2:$F$4375,$A985))))))+IF($B$3=$A$4,TRUE,IF($B$3=$B$4,TRUE,IF(AND($B$3=$C$4,INDEX('fba_libretro 0.2.97.39'!$G$2:$G$4375,$A985)&lt;&gt;"neogeo"),TRUE,SUMPRODUCT(--ISNUMBER(SEARCH($O$6,INDEX('fba_libretro 0.2.97.39'!$G$2:$G$4375,$A985)))))))&gt;2,INDEX('fba_libretro 0.2.97.39'!$A$2:$A$4375,$A985),"")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IF(SUMPRODUCT(--ISNUMBER(SEARCH($I$6:$M$6,INDEX('fba_libretro 0.2.97.39'!$C$2:$E$4375,$A$9:$A$4382,$J$1))))+IF($N$6=FALSE,TRUE,SUMPRODUCT(--ISNUMBER(SEARCH($N$6,ISBLANK(INDEX('fba_libretro 0.2.97.39'!$F$2:$F$4375,$A986))))))+IF($B$3=$A$4,TRUE,IF($B$3=$B$4,TRUE,IF(AND($B$3=$C$4,INDEX('fba_libretro 0.2.97.39'!$G$2:$G$4375,$A986)&lt;&gt;"neogeo"),TRUE,SUMPRODUCT(--ISNUMBER(SEARCH($O$6,INDEX('fba_libretro 0.2.97.39'!$G$2:$G$4375,$A986)))))))&gt;2,INDEX('fba_libretro 0.2.97.39'!$A$2:$A$4375,$A986),"")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IF(SUMPRODUCT(--ISNUMBER(SEARCH($I$6:$M$6,INDEX('fba_libretro 0.2.97.39'!$C$2:$E$4375,$A$9:$A$4382,$J$1))))+IF($N$6=FALSE,TRUE,SUMPRODUCT(--ISNUMBER(SEARCH($N$6,ISBLANK(INDEX('fba_libretro 0.2.97.39'!$F$2:$F$4375,$A987))))))+IF($B$3=$A$4,TRUE,IF($B$3=$B$4,TRUE,IF(AND($B$3=$C$4,INDEX('fba_libretro 0.2.97.39'!$G$2:$G$4375,$A987)&lt;&gt;"neogeo"),TRUE,SUMPRODUCT(--ISNUMBER(SEARCH($O$6,INDEX('fba_libretro 0.2.97.39'!$G$2:$G$4375,$A987)))))))&gt;2,INDEX('fba_libretro 0.2.97.39'!$A$2:$A$4375,$A987),"")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IF(SUMPRODUCT(--ISNUMBER(SEARCH($I$6:$M$6,INDEX('fba_libretro 0.2.97.39'!$C$2:$E$4375,$A$9:$A$4382,$J$1))))+IF($N$6=FALSE,TRUE,SUMPRODUCT(--ISNUMBER(SEARCH($N$6,ISBLANK(INDEX('fba_libretro 0.2.97.39'!$F$2:$F$4375,$A988))))))+IF($B$3=$A$4,TRUE,IF($B$3=$B$4,TRUE,IF(AND($B$3=$C$4,INDEX('fba_libretro 0.2.97.39'!$G$2:$G$4375,$A988)&lt;&gt;"neogeo"),TRUE,SUMPRODUCT(--ISNUMBER(SEARCH($O$6,INDEX('fba_libretro 0.2.97.39'!$G$2:$G$4375,$A988)))))))&gt;2,INDEX('fba_libretro 0.2.97.39'!$A$2:$A$4375,$A988),"")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IF(SUMPRODUCT(--ISNUMBER(SEARCH($I$6:$M$6,INDEX('fba_libretro 0.2.97.39'!$C$2:$E$4375,$A$9:$A$4382,$J$1))))+IF($N$6=FALSE,TRUE,SUMPRODUCT(--ISNUMBER(SEARCH($N$6,ISBLANK(INDEX('fba_libretro 0.2.97.39'!$F$2:$F$4375,$A989))))))+IF($B$3=$A$4,TRUE,IF($B$3=$B$4,TRUE,IF(AND($B$3=$C$4,INDEX('fba_libretro 0.2.97.39'!$G$2:$G$4375,$A989)&lt;&gt;"neogeo"),TRUE,SUMPRODUCT(--ISNUMBER(SEARCH($O$6,INDEX('fba_libretro 0.2.97.39'!$G$2:$G$4375,$A989)))))))&gt;2,INDEX('fba_libretro 0.2.97.39'!$A$2:$A$4375,$A989),"")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IF(SUMPRODUCT(--ISNUMBER(SEARCH($I$6:$M$6,INDEX('fba_libretro 0.2.97.39'!$C$2:$E$4375,$A$9:$A$4382,$J$1))))+IF($N$6=FALSE,TRUE,SUMPRODUCT(--ISNUMBER(SEARCH($N$6,ISBLANK(INDEX('fba_libretro 0.2.97.39'!$F$2:$F$4375,$A990))))))+IF($B$3=$A$4,TRUE,IF($B$3=$B$4,TRUE,IF(AND($B$3=$C$4,INDEX('fba_libretro 0.2.97.39'!$G$2:$G$4375,$A990)&lt;&gt;"neogeo"),TRUE,SUMPRODUCT(--ISNUMBER(SEARCH($O$6,INDEX('fba_libretro 0.2.97.39'!$G$2:$G$4375,$A990)))))))&gt;2,INDEX('fba_libretro 0.2.97.39'!$A$2:$A$4375,$A990),"")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IF(SUMPRODUCT(--ISNUMBER(SEARCH($I$6:$M$6,INDEX('fba_libretro 0.2.97.39'!$C$2:$E$4375,$A$9:$A$4382,$J$1))))+IF($N$6=FALSE,TRUE,SUMPRODUCT(--ISNUMBER(SEARCH($N$6,ISBLANK(INDEX('fba_libretro 0.2.97.39'!$F$2:$F$4375,$A991))))))+IF($B$3=$A$4,TRUE,IF($B$3=$B$4,TRUE,IF(AND($B$3=$C$4,INDEX('fba_libretro 0.2.97.39'!$G$2:$G$4375,$A991)&lt;&gt;"neogeo"),TRUE,SUMPRODUCT(--ISNUMBER(SEARCH($O$6,INDEX('fba_libretro 0.2.97.39'!$G$2:$G$4375,$A991)))))))&gt;2,INDEX('fba_libretro 0.2.97.39'!$A$2:$A$4375,$A991),"")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IF(SUMPRODUCT(--ISNUMBER(SEARCH($I$6:$M$6,INDEX('fba_libretro 0.2.97.39'!$C$2:$E$4375,$A$9:$A$4382,$J$1))))+IF($N$6=FALSE,TRUE,SUMPRODUCT(--ISNUMBER(SEARCH($N$6,ISBLANK(INDEX('fba_libretro 0.2.97.39'!$F$2:$F$4375,$A992))))))+IF($B$3=$A$4,TRUE,IF($B$3=$B$4,TRUE,IF(AND($B$3=$C$4,INDEX('fba_libretro 0.2.97.39'!$G$2:$G$4375,$A992)&lt;&gt;"neogeo"),TRUE,SUMPRODUCT(--ISNUMBER(SEARCH($O$6,INDEX('fba_libretro 0.2.97.39'!$G$2:$G$4375,$A992)))))))&gt;2,INDEX('fba_libretro 0.2.97.39'!$A$2:$A$4375,$A992),"")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IF(SUMPRODUCT(--ISNUMBER(SEARCH($I$6:$M$6,INDEX('fba_libretro 0.2.97.39'!$C$2:$E$4375,$A$9:$A$4382,$J$1))))+IF($N$6=FALSE,TRUE,SUMPRODUCT(--ISNUMBER(SEARCH($N$6,ISBLANK(INDEX('fba_libretro 0.2.97.39'!$F$2:$F$4375,$A993))))))+IF($B$3=$A$4,TRUE,IF($B$3=$B$4,TRUE,IF(AND($B$3=$C$4,INDEX('fba_libretro 0.2.97.39'!$G$2:$G$4375,$A993)&lt;&gt;"neogeo"),TRUE,SUMPRODUCT(--ISNUMBER(SEARCH($O$6,INDEX('fba_libretro 0.2.97.39'!$G$2:$G$4375,$A993)))))))&gt;2,INDEX('fba_libretro 0.2.97.39'!$A$2:$A$4375,$A993),"")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IF(SUMPRODUCT(--ISNUMBER(SEARCH($I$6:$M$6,INDEX('fba_libretro 0.2.97.39'!$C$2:$E$4375,$A$9:$A$4382,$J$1))))+IF($N$6=FALSE,TRUE,SUMPRODUCT(--ISNUMBER(SEARCH($N$6,ISBLANK(INDEX('fba_libretro 0.2.97.39'!$F$2:$F$4375,$A994))))))+IF($B$3=$A$4,TRUE,IF($B$3=$B$4,TRUE,IF(AND($B$3=$C$4,INDEX('fba_libretro 0.2.97.39'!$G$2:$G$4375,$A994)&lt;&gt;"neogeo"),TRUE,SUMPRODUCT(--ISNUMBER(SEARCH($O$6,INDEX('fba_libretro 0.2.97.39'!$G$2:$G$4375,$A994)))))))&gt;2,INDEX('fba_libretro 0.2.97.39'!$A$2:$A$4375,$A994),"")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IF(SUMPRODUCT(--ISNUMBER(SEARCH($I$6:$M$6,INDEX('fba_libretro 0.2.97.39'!$C$2:$E$4375,$A$9:$A$4382,$J$1))))+IF($N$6=FALSE,TRUE,SUMPRODUCT(--ISNUMBER(SEARCH($N$6,ISBLANK(INDEX('fba_libretro 0.2.97.39'!$F$2:$F$4375,$A995))))))+IF($B$3=$A$4,TRUE,IF($B$3=$B$4,TRUE,IF(AND($B$3=$C$4,INDEX('fba_libretro 0.2.97.39'!$G$2:$G$4375,$A995)&lt;&gt;"neogeo"),TRUE,SUMPRODUCT(--ISNUMBER(SEARCH($O$6,INDEX('fba_libretro 0.2.97.39'!$G$2:$G$4375,$A995)))))))&gt;2,INDEX('fba_libretro 0.2.97.39'!$A$2:$A$4375,$A995),"")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IF(SUMPRODUCT(--ISNUMBER(SEARCH($I$6:$M$6,INDEX('fba_libretro 0.2.97.39'!$C$2:$E$4375,$A$9:$A$4382,$J$1))))+IF($N$6=FALSE,TRUE,SUMPRODUCT(--ISNUMBER(SEARCH($N$6,ISBLANK(INDEX('fba_libretro 0.2.97.39'!$F$2:$F$4375,$A996))))))+IF($B$3=$A$4,TRUE,IF($B$3=$B$4,TRUE,IF(AND($B$3=$C$4,INDEX('fba_libretro 0.2.97.39'!$G$2:$G$4375,$A996)&lt;&gt;"neogeo"),TRUE,SUMPRODUCT(--ISNUMBER(SEARCH($O$6,INDEX('fba_libretro 0.2.97.39'!$G$2:$G$4375,$A996)))))))&gt;2,INDEX('fba_libretro 0.2.97.39'!$A$2:$A$4375,$A996),"")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IF(SUMPRODUCT(--ISNUMBER(SEARCH($I$6:$M$6,INDEX('fba_libretro 0.2.97.39'!$C$2:$E$4375,$A$9:$A$4382,$J$1))))+IF($N$6=FALSE,TRUE,SUMPRODUCT(--ISNUMBER(SEARCH($N$6,ISBLANK(INDEX('fba_libretro 0.2.97.39'!$F$2:$F$4375,$A997))))))+IF($B$3=$A$4,TRUE,IF($B$3=$B$4,TRUE,IF(AND($B$3=$C$4,INDEX('fba_libretro 0.2.97.39'!$G$2:$G$4375,$A997)&lt;&gt;"neogeo"),TRUE,SUMPRODUCT(--ISNUMBER(SEARCH($O$6,INDEX('fba_libretro 0.2.97.39'!$G$2:$G$4375,$A997)))))))&gt;2,INDEX('fba_libretro 0.2.97.39'!$A$2:$A$4375,$A997),"")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IF(SUMPRODUCT(--ISNUMBER(SEARCH($I$6:$M$6,INDEX('fba_libretro 0.2.97.39'!$C$2:$E$4375,$A$9:$A$4382,$J$1))))+IF($N$6=FALSE,TRUE,SUMPRODUCT(--ISNUMBER(SEARCH($N$6,ISBLANK(INDEX('fba_libretro 0.2.97.39'!$F$2:$F$4375,$A998))))))+IF($B$3=$A$4,TRUE,IF($B$3=$B$4,TRUE,IF(AND($B$3=$C$4,INDEX('fba_libretro 0.2.97.39'!$G$2:$G$4375,$A998)&lt;&gt;"neogeo"),TRUE,SUMPRODUCT(--ISNUMBER(SEARCH($O$6,INDEX('fba_libretro 0.2.97.39'!$G$2:$G$4375,$A998)))))))&gt;2,INDEX('fba_libretro 0.2.97.39'!$A$2:$A$4375,$A998),"")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IF(SUMPRODUCT(--ISNUMBER(SEARCH($I$6:$M$6,INDEX('fba_libretro 0.2.97.39'!$C$2:$E$4375,$A$9:$A$4382,$J$1))))+IF($N$6=FALSE,TRUE,SUMPRODUCT(--ISNUMBER(SEARCH($N$6,ISBLANK(INDEX('fba_libretro 0.2.97.39'!$F$2:$F$4375,$A999))))))+IF($B$3=$A$4,TRUE,IF($B$3=$B$4,TRUE,IF(AND($B$3=$C$4,INDEX('fba_libretro 0.2.97.39'!$G$2:$G$4375,$A999)&lt;&gt;"neogeo"),TRUE,SUMPRODUCT(--ISNUMBER(SEARCH($O$6,INDEX('fba_libretro 0.2.97.39'!$G$2:$G$4375,$A999)))))))&gt;2,INDEX('fba_libretro 0.2.97.39'!$A$2:$A$4375,$A999),"")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IF(SUMPRODUCT(--ISNUMBER(SEARCH($I$6:$M$6,INDEX('fba_libretro 0.2.97.39'!$C$2:$E$4375,$A$9:$A$4382,$J$1))))+IF($N$6=FALSE,TRUE,SUMPRODUCT(--ISNUMBER(SEARCH($N$6,ISBLANK(INDEX('fba_libretro 0.2.97.39'!$F$2:$F$4375,$A1000))))))+IF($B$3=$A$4,TRUE,IF($B$3=$B$4,TRUE,IF(AND($B$3=$C$4,INDEX('fba_libretro 0.2.97.39'!$G$2:$G$4375,$A1000)&lt;&gt;"neogeo"),TRUE,SUMPRODUCT(--ISNUMBER(SEARCH($O$6,INDEX('fba_libretro 0.2.97.39'!$G$2:$G$4375,$A1000)))))))&gt;2,INDEX('fba_libretro 0.2.97.39'!$A$2:$A$4375,$A1000),"")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IF(SUMPRODUCT(--ISNUMBER(SEARCH($I$6:$M$6,INDEX('fba_libretro 0.2.97.39'!$C$2:$E$4375,$A$9:$A$4382,$J$1))))+IF($N$6=FALSE,TRUE,SUMPRODUCT(--ISNUMBER(SEARCH($N$6,ISBLANK(INDEX('fba_libretro 0.2.97.39'!$F$2:$F$4375,$A1001))))))+IF($B$3=$A$4,TRUE,IF($B$3=$B$4,TRUE,IF(AND($B$3=$C$4,INDEX('fba_libretro 0.2.97.39'!$G$2:$G$4375,$A1001)&lt;&gt;"neogeo"),TRUE,SUMPRODUCT(--ISNUMBER(SEARCH($O$6,INDEX('fba_libretro 0.2.97.39'!$G$2:$G$4375,$A1001)))))))&gt;2,INDEX('fba_libretro 0.2.97.39'!$A$2:$A$4375,$A1001),"")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IF(SUMPRODUCT(--ISNUMBER(SEARCH($I$6:$M$6,INDEX('fba_libretro 0.2.97.39'!$C$2:$E$4375,$A$9:$A$4382,$J$1))))+IF($N$6=FALSE,TRUE,SUMPRODUCT(--ISNUMBER(SEARCH($N$6,ISBLANK(INDEX('fba_libretro 0.2.97.39'!$F$2:$F$4375,$A1002))))))+IF($B$3=$A$4,TRUE,IF($B$3=$B$4,TRUE,IF(AND($B$3=$C$4,INDEX('fba_libretro 0.2.97.39'!$G$2:$G$4375,$A1002)&lt;&gt;"neogeo"),TRUE,SUMPRODUCT(--ISNUMBER(SEARCH($O$6,INDEX('fba_libretro 0.2.97.39'!$G$2:$G$4375,$A1002)))))))&gt;2,INDEX('fba_libretro 0.2.97.39'!$A$2:$A$4375,$A1002),"")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IF(SUMPRODUCT(--ISNUMBER(SEARCH($I$6:$M$6,INDEX('fba_libretro 0.2.97.39'!$C$2:$E$4375,$A$9:$A$4382,$J$1))))+IF($N$6=FALSE,TRUE,SUMPRODUCT(--ISNUMBER(SEARCH($N$6,ISBLANK(INDEX('fba_libretro 0.2.97.39'!$F$2:$F$4375,$A1003))))))+IF($B$3=$A$4,TRUE,IF($B$3=$B$4,TRUE,IF(AND($B$3=$C$4,INDEX('fba_libretro 0.2.97.39'!$G$2:$G$4375,$A1003)&lt;&gt;"neogeo"),TRUE,SUMPRODUCT(--ISNUMBER(SEARCH($O$6,INDEX('fba_libretro 0.2.97.39'!$G$2:$G$4375,$A1003)))))))&gt;2,INDEX('fba_libretro 0.2.97.39'!$A$2:$A$4375,$A1003),"")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IF(SUMPRODUCT(--ISNUMBER(SEARCH($I$6:$M$6,INDEX('fba_libretro 0.2.97.39'!$C$2:$E$4375,$A$9:$A$4382,$J$1))))+IF($N$6=FALSE,TRUE,SUMPRODUCT(--ISNUMBER(SEARCH($N$6,ISBLANK(INDEX('fba_libretro 0.2.97.39'!$F$2:$F$4375,$A1004))))))+IF($B$3=$A$4,TRUE,IF($B$3=$B$4,TRUE,IF(AND($B$3=$C$4,INDEX('fba_libretro 0.2.97.39'!$G$2:$G$4375,$A1004)&lt;&gt;"neogeo"),TRUE,SUMPRODUCT(--ISNUMBER(SEARCH($O$6,INDEX('fba_libretro 0.2.97.39'!$G$2:$G$4375,$A1004)))))))&gt;2,INDEX('fba_libretro 0.2.97.39'!$A$2:$A$4375,$A1004),"")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IF(SUMPRODUCT(--ISNUMBER(SEARCH($I$6:$M$6,INDEX('fba_libretro 0.2.97.39'!$C$2:$E$4375,$A$9:$A$4382,$J$1))))+IF($N$6=FALSE,TRUE,SUMPRODUCT(--ISNUMBER(SEARCH($N$6,ISBLANK(INDEX('fba_libretro 0.2.97.39'!$F$2:$F$4375,$A1005))))))+IF($B$3=$A$4,TRUE,IF($B$3=$B$4,TRUE,IF(AND($B$3=$C$4,INDEX('fba_libretro 0.2.97.39'!$G$2:$G$4375,$A1005)&lt;&gt;"neogeo"),TRUE,SUMPRODUCT(--ISNUMBER(SEARCH($O$6,INDEX('fba_libretro 0.2.97.39'!$G$2:$G$4375,$A1005)))))))&gt;2,INDEX('fba_libretro 0.2.97.39'!$A$2:$A$4375,$A1005),"")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IF(SUMPRODUCT(--ISNUMBER(SEARCH($I$6:$M$6,INDEX('fba_libretro 0.2.97.39'!$C$2:$E$4375,$A$9:$A$4382,$J$1))))+IF($N$6=FALSE,TRUE,SUMPRODUCT(--ISNUMBER(SEARCH($N$6,ISBLANK(INDEX('fba_libretro 0.2.97.39'!$F$2:$F$4375,$A1006))))))+IF($B$3=$A$4,TRUE,IF($B$3=$B$4,TRUE,IF(AND($B$3=$C$4,INDEX('fba_libretro 0.2.97.39'!$G$2:$G$4375,$A1006)&lt;&gt;"neogeo"),TRUE,SUMPRODUCT(--ISNUMBER(SEARCH($O$6,INDEX('fba_libretro 0.2.97.39'!$G$2:$G$4375,$A1006)))))))&gt;2,INDEX('fba_libretro 0.2.97.39'!$A$2:$A$4375,$A1006),"")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IF(SUMPRODUCT(--ISNUMBER(SEARCH($I$6:$M$6,INDEX('fba_libretro 0.2.97.39'!$C$2:$E$4375,$A$9:$A$4382,$J$1))))+IF($N$6=FALSE,TRUE,SUMPRODUCT(--ISNUMBER(SEARCH($N$6,ISBLANK(INDEX('fba_libretro 0.2.97.39'!$F$2:$F$4375,$A1007))))))+IF($B$3=$A$4,TRUE,IF($B$3=$B$4,TRUE,IF(AND($B$3=$C$4,INDEX('fba_libretro 0.2.97.39'!$G$2:$G$4375,$A1007)&lt;&gt;"neogeo"),TRUE,SUMPRODUCT(--ISNUMBER(SEARCH($O$6,INDEX('fba_libretro 0.2.97.39'!$G$2:$G$4375,$A1007)))))))&gt;2,INDEX('fba_libretro 0.2.97.39'!$A$2:$A$4375,$A1007),"")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IF(SUMPRODUCT(--ISNUMBER(SEARCH($I$6:$M$6,INDEX('fba_libretro 0.2.97.39'!$C$2:$E$4375,$A$9:$A$4382,$J$1))))+IF($N$6=FALSE,TRUE,SUMPRODUCT(--ISNUMBER(SEARCH($N$6,ISBLANK(INDEX('fba_libretro 0.2.97.39'!$F$2:$F$4375,$A1008))))))+IF($B$3=$A$4,TRUE,IF($B$3=$B$4,TRUE,IF(AND($B$3=$C$4,INDEX('fba_libretro 0.2.97.39'!$G$2:$G$4375,$A1008)&lt;&gt;"neogeo"),TRUE,SUMPRODUCT(--ISNUMBER(SEARCH($O$6,INDEX('fba_libretro 0.2.97.39'!$G$2:$G$4375,$A1008)))))))&gt;2,INDEX('fba_libretro 0.2.97.39'!$A$2:$A$4375,$A1008),"")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IF(SUMPRODUCT(--ISNUMBER(SEARCH($I$6:$M$6,INDEX('fba_libretro 0.2.97.39'!$C$2:$E$4375,$A$9:$A$4382,$J$1))))+IF($N$6=FALSE,TRUE,SUMPRODUCT(--ISNUMBER(SEARCH($N$6,ISBLANK(INDEX('fba_libretro 0.2.97.39'!$F$2:$F$4375,$A1009))))))+IF($B$3=$A$4,TRUE,IF($B$3=$B$4,TRUE,IF(AND($B$3=$C$4,INDEX('fba_libretro 0.2.97.39'!$G$2:$G$4375,$A1009)&lt;&gt;"neogeo"),TRUE,SUMPRODUCT(--ISNUMBER(SEARCH($O$6,INDEX('fba_libretro 0.2.97.39'!$G$2:$G$4375,$A1009)))))))&gt;2,INDEX('fba_libretro 0.2.97.39'!$A$2:$A$4375,$A1009),"")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IF(SUMPRODUCT(--ISNUMBER(SEARCH($I$6:$M$6,INDEX('fba_libretro 0.2.97.39'!$C$2:$E$4375,$A$9:$A$4382,$J$1))))+IF($N$6=FALSE,TRUE,SUMPRODUCT(--ISNUMBER(SEARCH($N$6,ISBLANK(INDEX('fba_libretro 0.2.97.39'!$F$2:$F$4375,$A1010))))))+IF($B$3=$A$4,TRUE,IF($B$3=$B$4,TRUE,IF(AND($B$3=$C$4,INDEX('fba_libretro 0.2.97.39'!$G$2:$G$4375,$A1010)&lt;&gt;"neogeo"),TRUE,SUMPRODUCT(--ISNUMBER(SEARCH($O$6,INDEX('fba_libretro 0.2.97.39'!$G$2:$G$4375,$A1010)))))))&gt;2,INDEX('fba_libretro 0.2.97.39'!$A$2:$A$4375,$A1010),"")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IF(SUMPRODUCT(--ISNUMBER(SEARCH($I$6:$M$6,INDEX('fba_libretro 0.2.97.39'!$C$2:$E$4375,$A$9:$A$4382,$J$1))))+IF($N$6=FALSE,TRUE,SUMPRODUCT(--ISNUMBER(SEARCH($N$6,ISBLANK(INDEX('fba_libretro 0.2.97.39'!$F$2:$F$4375,$A1011))))))+IF($B$3=$A$4,TRUE,IF($B$3=$B$4,TRUE,IF(AND($B$3=$C$4,INDEX('fba_libretro 0.2.97.39'!$G$2:$G$4375,$A1011)&lt;&gt;"neogeo"),TRUE,SUMPRODUCT(--ISNUMBER(SEARCH($O$6,INDEX('fba_libretro 0.2.97.39'!$G$2:$G$4375,$A1011)))))))&gt;2,INDEX('fba_libretro 0.2.97.39'!$A$2:$A$4375,$A1011),"")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IF(SUMPRODUCT(--ISNUMBER(SEARCH($I$6:$M$6,INDEX('fba_libretro 0.2.97.39'!$C$2:$E$4375,$A$9:$A$4382,$J$1))))+IF($N$6=FALSE,TRUE,SUMPRODUCT(--ISNUMBER(SEARCH($N$6,ISBLANK(INDEX('fba_libretro 0.2.97.39'!$F$2:$F$4375,$A1012))))))+IF($B$3=$A$4,TRUE,IF($B$3=$B$4,TRUE,IF(AND($B$3=$C$4,INDEX('fba_libretro 0.2.97.39'!$G$2:$G$4375,$A1012)&lt;&gt;"neogeo"),TRUE,SUMPRODUCT(--ISNUMBER(SEARCH($O$6,INDEX('fba_libretro 0.2.97.39'!$G$2:$G$4375,$A1012)))))))&gt;2,INDEX('fba_libretro 0.2.97.39'!$A$2:$A$4375,$A1012),"")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IF(SUMPRODUCT(--ISNUMBER(SEARCH($I$6:$M$6,INDEX('fba_libretro 0.2.97.39'!$C$2:$E$4375,$A$9:$A$4382,$J$1))))+IF($N$6=FALSE,TRUE,SUMPRODUCT(--ISNUMBER(SEARCH($N$6,ISBLANK(INDEX('fba_libretro 0.2.97.39'!$F$2:$F$4375,$A1013))))))+IF($B$3=$A$4,TRUE,IF($B$3=$B$4,TRUE,IF(AND($B$3=$C$4,INDEX('fba_libretro 0.2.97.39'!$G$2:$G$4375,$A1013)&lt;&gt;"neogeo"),TRUE,SUMPRODUCT(--ISNUMBER(SEARCH($O$6,INDEX('fba_libretro 0.2.97.39'!$G$2:$G$4375,$A1013)))))))&gt;2,INDEX('fba_libretro 0.2.97.39'!$A$2:$A$4375,$A1013),"")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IF(SUMPRODUCT(--ISNUMBER(SEARCH($I$6:$M$6,INDEX('fba_libretro 0.2.97.39'!$C$2:$E$4375,$A$9:$A$4382,$J$1))))+IF($N$6=FALSE,TRUE,SUMPRODUCT(--ISNUMBER(SEARCH($N$6,ISBLANK(INDEX('fba_libretro 0.2.97.39'!$F$2:$F$4375,$A1014))))))+IF($B$3=$A$4,TRUE,IF($B$3=$B$4,TRUE,IF(AND($B$3=$C$4,INDEX('fba_libretro 0.2.97.39'!$G$2:$G$4375,$A1014)&lt;&gt;"neogeo"),TRUE,SUMPRODUCT(--ISNUMBER(SEARCH($O$6,INDEX('fba_libretro 0.2.97.39'!$G$2:$G$4375,$A1014)))))))&gt;2,INDEX('fba_libretro 0.2.97.39'!$A$2:$A$4375,$A1014),"")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IF(SUMPRODUCT(--ISNUMBER(SEARCH($I$6:$M$6,INDEX('fba_libretro 0.2.97.39'!$C$2:$E$4375,$A$9:$A$4382,$J$1))))+IF($N$6=FALSE,TRUE,SUMPRODUCT(--ISNUMBER(SEARCH($N$6,ISBLANK(INDEX('fba_libretro 0.2.97.39'!$F$2:$F$4375,$A1015))))))+IF($B$3=$A$4,TRUE,IF($B$3=$B$4,TRUE,IF(AND($B$3=$C$4,INDEX('fba_libretro 0.2.97.39'!$G$2:$G$4375,$A1015)&lt;&gt;"neogeo"),TRUE,SUMPRODUCT(--ISNUMBER(SEARCH($O$6,INDEX('fba_libretro 0.2.97.39'!$G$2:$G$4375,$A1015)))))))&gt;2,INDEX('fba_libretro 0.2.97.39'!$A$2:$A$4375,$A1015),"")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IF(SUMPRODUCT(--ISNUMBER(SEARCH($I$6:$M$6,INDEX('fba_libretro 0.2.97.39'!$C$2:$E$4375,$A$9:$A$4382,$J$1))))+IF($N$6=FALSE,TRUE,SUMPRODUCT(--ISNUMBER(SEARCH($N$6,ISBLANK(INDEX('fba_libretro 0.2.97.39'!$F$2:$F$4375,$A1016))))))+IF($B$3=$A$4,TRUE,IF($B$3=$B$4,TRUE,IF(AND($B$3=$C$4,INDEX('fba_libretro 0.2.97.39'!$G$2:$G$4375,$A1016)&lt;&gt;"neogeo"),TRUE,SUMPRODUCT(--ISNUMBER(SEARCH($O$6,INDEX('fba_libretro 0.2.97.39'!$G$2:$G$4375,$A1016)))))))&gt;2,INDEX('fba_libretro 0.2.97.39'!$A$2:$A$4375,$A1016),"")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IF(SUMPRODUCT(--ISNUMBER(SEARCH($I$6:$M$6,INDEX('fba_libretro 0.2.97.39'!$C$2:$E$4375,$A$9:$A$4382,$J$1))))+IF($N$6=FALSE,TRUE,SUMPRODUCT(--ISNUMBER(SEARCH($N$6,ISBLANK(INDEX('fba_libretro 0.2.97.39'!$F$2:$F$4375,$A1017))))))+IF($B$3=$A$4,TRUE,IF($B$3=$B$4,TRUE,IF(AND($B$3=$C$4,INDEX('fba_libretro 0.2.97.39'!$G$2:$G$4375,$A1017)&lt;&gt;"neogeo"),TRUE,SUMPRODUCT(--ISNUMBER(SEARCH($O$6,INDEX('fba_libretro 0.2.97.39'!$G$2:$G$4375,$A1017)))))))&gt;2,INDEX('fba_libretro 0.2.97.39'!$A$2:$A$4375,$A1017),"")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IF(SUMPRODUCT(--ISNUMBER(SEARCH($I$6:$M$6,INDEX('fba_libretro 0.2.97.39'!$C$2:$E$4375,$A$9:$A$4382,$J$1))))+IF($N$6=FALSE,TRUE,SUMPRODUCT(--ISNUMBER(SEARCH($N$6,ISBLANK(INDEX('fba_libretro 0.2.97.39'!$F$2:$F$4375,$A1018))))))+IF($B$3=$A$4,TRUE,IF($B$3=$B$4,TRUE,IF(AND($B$3=$C$4,INDEX('fba_libretro 0.2.97.39'!$G$2:$G$4375,$A1018)&lt;&gt;"neogeo"),TRUE,SUMPRODUCT(--ISNUMBER(SEARCH($O$6,INDEX('fba_libretro 0.2.97.39'!$G$2:$G$4375,$A1018)))))))&gt;2,INDEX('fba_libretro 0.2.97.39'!$A$2:$A$4375,$A1018),"")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IF(SUMPRODUCT(--ISNUMBER(SEARCH($I$6:$M$6,INDEX('fba_libretro 0.2.97.39'!$C$2:$E$4375,$A$9:$A$4382,$J$1))))+IF($N$6=FALSE,TRUE,SUMPRODUCT(--ISNUMBER(SEARCH($N$6,ISBLANK(INDEX('fba_libretro 0.2.97.39'!$F$2:$F$4375,$A1019))))))+IF($B$3=$A$4,TRUE,IF($B$3=$B$4,TRUE,IF(AND($B$3=$C$4,INDEX('fba_libretro 0.2.97.39'!$G$2:$G$4375,$A1019)&lt;&gt;"neogeo"),TRUE,SUMPRODUCT(--ISNUMBER(SEARCH($O$6,INDEX('fba_libretro 0.2.97.39'!$G$2:$G$4375,$A1019)))))))&gt;2,INDEX('fba_libretro 0.2.97.39'!$A$2:$A$4375,$A1019),"")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IF(SUMPRODUCT(--ISNUMBER(SEARCH($I$6:$M$6,INDEX('fba_libretro 0.2.97.39'!$C$2:$E$4375,$A$9:$A$4382,$J$1))))+IF($N$6=FALSE,TRUE,SUMPRODUCT(--ISNUMBER(SEARCH($N$6,ISBLANK(INDEX('fba_libretro 0.2.97.39'!$F$2:$F$4375,$A1020))))))+IF($B$3=$A$4,TRUE,IF($B$3=$B$4,TRUE,IF(AND($B$3=$C$4,INDEX('fba_libretro 0.2.97.39'!$G$2:$G$4375,$A1020)&lt;&gt;"neogeo"),TRUE,SUMPRODUCT(--ISNUMBER(SEARCH($O$6,INDEX('fba_libretro 0.2.97.39'!$G$2:$G$4375,$A1020)))))))&gt;2,INDEX('fba_libretro 0.2.97.39'!$A$2:$A$4375,$A1020),"")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IF(SUMPRODUCT(--ISNUMBER(SEARCH($I$6:$M$6,INDEX('fba_libretro 0.2.97.39'!$C$2:$E$4375,$A$9:$A$4382,$J$1))))+IF($N$6=FALSE,TRUE,SUMPRODUCT(--ISNUMBER(SEARCH($N$6,ISBLANK(INDEX('fba_libretro 0.2.97.39'!$F$2:$F$4375,$A1021))))))+IF($B$3=$A$4,TRUE,IF($B$3=$B$4,TRUE,IF(AND($B$3=$C$4,INDEX('fba_libretro 0.2.97.39'!$G$2:$G$4375,$A1021)&lt;&gt;"neogeo"),TRUE,SUMPRODUCT(--ISNUMBER(SEARCH($O$6,INDEX('fba_libretro 0.2.97.39'!$G$2:$G$4375,$A1021)))))))&gt;2,INDEX('fba_libretro 0.2.97.39'!$A$2:$A$4375,$A1021),"")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IF(SUMPRODUCT(--ISNUMBER(SEARCH($I$6:$M$6,INDEX('fba_libretro 0.2.97.39'!$C$2:$E$4375,$A$9:$A$4382,$J$1))))+IF($N$6=FALSE,TRUE,SUMPRODUCT(--ISNUMBER(SEARCH($N$6,ISBLANK(INDEX('fba_libretro 0.2.97.39'!$F$2:$F$4375,$A1022))))))+IF($B$3=$A$4,TRUE,IF($B$3=$B$4,TRUE,IF(AND($B$3=$C$4,INDEX('fba_libretro 0.2.97.39'!$G$2:$G$4375,$A1022)&lt;&gt;"neogeo"),TRUE,SUMPRODUCT(--ISNUMBER(SEARCH($O$6,INDEX('fba_libretro 0.2.97.39'!$G$2:$G$4375,$A1022)))))))&gt;2,INDEX('fba_libretro 0.2.97.39'!$A$2:$A$4375,$A1022),"")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IF(SUMPRODUCT(--ISNUMBER(SEARCH($I$6:$M$6,INDEX('fba_libretro 0.2.97.39'!$C$2:$E$4375,$A$9:$A$4382,$J$1))))+IF($N$6=FALSE,TRUE,SUMPRODUCT(--ISNUMBER(SEARCH($N$6,ISBLANK(INDEX('fba_libretro 0.2.97.39'!$F$2:$F$4375,$A1023))))))+IF($B$3=$A$4,TRUE,IF($B$3=$B$4,TRUE,IF(AND($B$3=$C$4,INDEX('fba_libretro 0.2.97.39'!$G$2:$G$4375,$A1023)&lt;&gt;"neogeo"),TRUE,SUMPRODUCT(--ISNUMBER(SEARCH($O$6,INDEX('fba_libretro 0.2.97.39'!$G$2:$G$4375,$A1023)))))))&gt;2,INDEX('fba_libretro 0.2.97.39'!$A$2:$A$4375,$A1023),"")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IF(SUMPRODUCT(--ISNUMBER(SEARCH($I$6:$M$6,INDEX('fba_libretro 0.2.97.39'!$C$2:$E$4375,$A$9:$A$4382,$J$1))))+IF($N$6=FALSE,TRUE,SUMPRODUCT(--ISNUMBER(SEARCH($N$6,ISBLANK(INDEX('fba_libretro 0.2.97.39'!$F$2:$F$4375,$A1024))))))+IF($B$3=$A$4,TRUE,IF($B$3=$B$4,TRUE,IF(AND($B$3=$C$4,INDEX('fba_libretro 0.2.97.39'!$G$2:$G$4375,$A1024)&lt;&gt;"neogeo"),TRUE,SUMPRODUCT(--ISNUMBER(SEARCH($O$6,INDEX('fba_libretro 0.2.97.39'!$G$2:$G$4375,$A1024)))))))&gt;2,INDEX('fba_libretro 0.2.97.39'!$A$2:$A$4375,$A1024),"")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IF(SUMPRODUCT(--ISNUMBER(SEARCH($I$6:$M$6,INDEX('fba_libretro 0.2.97.39'!$C$2:$E$4375,$A$9:$A$4382,$J$1))))+IF($N$6=FALSE,TRUE,SUMPRODUCT(--ISNUMBER(SEARCH($N$6,ISBLANK(INDEX('fba_libretro 0.2.97.39'!$F$2:$F$4375,$A1025))))))+IF($B$3=$A$4,TRUE,IF($B$3=$B$4,TRUE,IF(AND($B$3=$C$4,INDEX('fba_libretro 0.2.97.39'!$G$2:$G$4375,$A1025)&lt;&gt;"neogeo"),TRUE,SUMPRODUCT(--ISNUMBER(SEARCH($O$6,INDEX('fba_libretro 0.2.97.39'!$G$2:$G$4375,$A1025)))))))&gt;2,INDEX('fba_libretro 0.2.97.39'!$A$2:$A$4375,$A1025),"")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IF(SUMPRODUCT(--ISNUMBER(SEARCH($I$6:$M$6,INDEX('fba_libretro 0.2.97.39'!$C$2:$E$4375,$A$9:$A$4382,$J$1))))+IF($N$6=FALSE,TRUE,SUMPRODUCT(--ISNUMBER(SEARCH($N$6,ISBLANK(INDEX('fba_libretro 0.2.97.39'!$F$2:$F$4375,$A1026))))))+IF($B$3=$A$4,TRUE,IF($B$3=$B$4,TRUE,IF(AND($B$3=$C$4,INDEX('fba_libretro 0.2.97.39'!$G$2:$G$4375,$A1026)&lt;&gt;"neogeo"),TRUE,SUMPRODUCT(--ISNUMBER(SEARCH($O$6,INDEX('fba_libretro 0.2.97.39'!$G$2:$G$4375,$A1026)))))))&gt;2,INDEX('fba_libretro 0.2.97.39'!$A$2:$A$4375,$A1026),"")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IF(SUMPRODUCT(--ISNUMBER(SEARCH($I$6:$M$6,INDEX('fba_libretro 0.2.97.39'!$C$2:$E$4375,$A$9:$A$4382,$J$1))))+IF($N$6=FALSE,TRUE,SUMPRODUCT(--ISNUMBER(SEARCH($N$6,ISBLANK(INDEX('fba_libretro 0.2.97.39'!$F$2:$F$4375,$A1027))))))+IF($B$3=$A$4,TRUE,IF($B$3=$B$4,TRUE,IF(AND($B$3=$C$4,INDEX('fba_libretro 0.2.97.39'!$G$2:$G$4375,$A1027)&lt;&gt;"neogeo"),TRUE,SUMPRODUCT(--ISNUMBER(SEARCH($O$6,INDEX('fba_libretro 0.2.97.39'!$G$2:$G$4375,$A1027)))))))&gt;2,INDEX('fba_libretro 0.2.97.39'!$A$2:$A$4375,$A1027),"")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IF(SUMPRODUCT(--ISNUMBER(SEARCH($I$6:$M$6,INDEX('fba_libretro 0.2.97.39'!$C$2:$E$4375,$A$9:$A$4382,$J$1))))+IF($N$6=FALSE,TRUE,SUMPRODUCT(--ISNUMBER(SEARCH($N$6,ISBLANK(INDEX('fba_libretro 0.2.97.39'!$F$2:$F$4375,$A1028))))))+IF($B$3=$A$4,TRUE,IF($B$3=$B$4,TRUE,IF(AND($B$3=$C$4,INDEX('fba_libretro 0.2.97.39'!$G$2:$G$4375,$A1028)&lt;&gt;"neogeo"),TRUE,SUMPRODUCT(--ISNUMBER(SEARCH($O$6,INDEX('fba_libretro 0.2.97.39'!$G$2:$G$4375,$A1028)))))))&gt;2,INDEX('fba_libretro 0.2.97.39'!$A$2:$A$4375,$A1028),"")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IF(SUMPRODUCT(--ISNUMBER(SEARCH($I$6:$M$6,INDEX('fba_libretro 0.2.97.39'!$C$2:$E$4375,$A$9:$A$4382,$J$1))))+IF($N$6=FALSE,TRUE,SUMPRODUCT(--ISNUMBER(SEARCH($N$6,ISBLANK(INDEX('fba_libretro 0.2.97.39'!$F$2:$F$4375,$A1029))))))+IF($B$3=$A$4,TRUE,IF($B$3=$B$4,TRUE,IF(AND($B$3=$C$4,INDEX('fba_libretro 0.2.97.39'!$G$2:$G$4375,$A1029)&lt;&gt;"neogeo"),TRUE,SUMPRODUCT(--ISNUMBER(SEARCH($O$6,INDEX('fba_libretro 0.2.97.39'!$G$2:$G$4375,$A1029)))))))&gt;2,INDEX('fba_libretro 0.2.97.39'!$A$2:$A$4375,$A1029),"")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IF(SUMPRODUCT(--ISNUMBER(SEARCH($I$6:$M$6,INDEX('fba_libretro 0.2.97.39'!$C$2:$E$4375,$A$9:$A$4382,$J$1))))+IF($N$6=FALSE,TRUE,SUMPRODUCT(--ISNUMBER(SEARCH($N$6,ISBLANK(INDEX('fba_libretro 0.2.97.39'!$F$2:$F$4375,$A1030))))))+IF($B$3=$A$4,TRUE,IF($B$3=$B$4,TRUE,IF(AND($B$3=$C$4,INDEX('fba_libretro 0.2.97.39'!$G$2:$G$4375,$A1030)&lt;&gt;"neogeo"),TRUE,SUMPRODUCT(--ISNUMBER(SEARCH($O$6,INDEX('fba_libretro 0.2.97.39'!$G$2:$G$4375,$A1030)))))))&gt;2,INDEX('fba_libretro 0.2.97.39'!$A$2:$A$4375,$A1030),"")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IF(SUMPRODUCT(--ISNUMBER(SEARCH($I$6:$M$6,INDEX('fba_libretro 0.2.97.39'!$C$2:$E$4375,$A$9:$A$4382,$J$1))))+IF($N$6=FALSE,TRUE,SUMPRODUCT(--ISNUMBER(SEARCH($N$6,ISBLANK(INDEX('fba_libretro 0.2.97.39'!$F$2:$F$4375,$A1031))))))+IF($B$3=$A$4,TRUE,IF($B$3=$B$4,TRUE,IF(AND($B$3=$C$4,INDEX('fba_libretro 0.2.97.39'!$G$2:$G$4375,$A1031)&lt;&gt;"neogeo"),TRUE,SUMPRODUCT(--ISNUMBER(SEARCH($O$6,INDEX('fba_libretro 0.2.97.39'!$G$2:$G$4375,$A1031)))))))&gt;2,INDEX('fba_libretro 0.2.97.39'!$A$2:$A$4375,$A1031),"")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IF(SUMPRODUCT(--ISNUMBER(SEARCH($I$6:$M$6,INDEX('fba_libretro 0.2.97.39'!$C$2:$E$4375,$A$9:$A$4382,$J$1))))+IF($N$6=FALSE,TRUE,SUMPRODUCT(--ISNUMBER(SEARCH($N$6,ISBLANK(INDEX('fba_libretro 0.2.97.39'!$F$2:$F$4375,$A1032))))))+IF($B$3=$A$4,TRUE,IF($B$3=$B$4,TRUE,IF(AND($B$3=$C$4,INDEX('fba_libretro 0.2.97.39'!$G$2:$G$4375,$A1032)&lt;&gt;"neogeo"),TRUE,SUMPRODUCT(--ISNUMBER(SEARCH($O$6,INDEX('fba_libretro 0.2.97.39'!$G$2:$G$4375,$A1032)))))))&gt;2,INDEX('fba_libretro 0.2.97.39'!$A$2:$A$4375,$A1032),"")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IF(SUMPRODUCT(--ISNUMBER(SEARCH($I$6:$M$6,INDEX('fba_libretro 0.2.97.39'!$C$2:$E$4375,$A$9:$A$4382,$J$1))))+IF($N$6=FALSE,TRUE,SUMPRODUCT(--ISNUMBER(SEARCH($N$6,ISBLANK(INDEX('fba_libretro 0.2.97.39'!$F$2:$F$4375,$A1033))))))+IF($B$3=$A$4,TRUE,IF($B$3=$B$4,TRUE,IF(AND($B$3=$C$4,INDEX('fba_libretro 0.2.97.39'!$G$2:$G$4375,$A1033)&lt;&gt;"neogeo"),TRUE,SUMPRODUCT(--ISNUMBER(SEARCH($O$6,INDEX('fba_libretro 0.2.97.39'!$G$2:$G$4375,$A1033)))))))&gt;2,INDEX('fba_libretro 0.2.97.39'!$A$2:$A$4375,$A1033),"")</f>
        <v/>
      </c>
      <c r="E1033" s="24" t="str">
        <f ca="1">IF(F1033&lt;&gt;"",MAX($E$9:$E1032)+1,"")</f>
        <v/>
      </c>
      <c r="F1033" s="20" t="str">
        <f t="shared" ca="1" si="15"/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IF(SUMPRODUCT(--ISNUMBER(SEARCH($I$6:$M$6,INDEX('fba_libretro 0.2.97.39'!$C$2:$E$4375,$A$9:$A$4382,$J$1))))+IF($N$6=FALSE,TRUE,SUMPRODUCT(--ISNUMBER(SEARCH($N$6,ISBLANK(INDEX('fba_libretro 0.2.97.39'!$F$2:$F$4375,$A1034))))))+IF($B$3=$A$4,TRUE,IF($B$3=$B$4,TRUE,IF(AND($B$3=$C$4,INDEX('fba_libretro 0.2.97.39'!$G$2:$G$4375,$A1034)&lt;&gt;"neogeo"),TRUE,SUMPRODUCT(--ISNUMBER(SEARCH($O$6,INDEX('fba_libretro 0.2.97.39'!$G$2:$G$4375,$A1034)))))))&gt;2,INDEX('fba_libretro 0.2.97.39'!$A$2:$A$4375,$A1034),"")</f>
        <v/>
      </c>
      <c r="E1034" s="24" t="str">
        <f ca="1">IF(F1034&lt;&gt;"",MAX($E$9:$E1033)+1,"")</f>
        <v/>
      </c>
      <c r="F1034" s="20" t="str">
        <f t="shared" ref="F1034:F1097" ca="1" si="16">IFERROR(INDEX(OFFSET($C$9,0,0,COUNTA($C:$C),1),MATCH(OFFSET($A$9,0,0,COUNTA($A:$A),1),OFFSET($B$9,0,0,COUNTA($B:$B),1),0))&amp;".zip","")</f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IF(SUMPRODUCT(--ISNUMBER(SEARCH($I$6:$M$6,INDEX('fba_libretro 0.2.97.39'!$C$2:$E$4375,$A$9:$A$4382,$J$1))))+IF($N$6=FALSE,TRUE,SUMPRODUCT(--ISNUMBER(SEARCH($N$6,ISBLANK(INDEX('fba_libretro 0.2.97.39'!$F$2:$F$4375,$A1035))))))+IF($B$3=$A$4,TRUE,IF($B$3=$B$4,TRUE,IF(AND($B$3=$C$4,INDEX('fba_libretro 0.2.97.39'!$G$2:$G$4375,$A1035)&lt;&gt;"neogeo"),TRUE,SUMPRODUCT(--ISNUMBER(SEARCH($O$6,INDEX('fba_libretro 0.2.97.39'!$G$2:$G$4375,$A1035)))))))&gt;2,INDEX('fba_libretro 0.2.97.39'!$A$2:$A$4375,$A1035),"")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IF(SUMPRODUCT(--ISNUMBER(SEARCH($I$6:$M$6,INDEX('fba_libretro 0.2.97.39'!$C$2:$E$4375,$A$9:$A$4382,$J$1))))+IF($N$6=FALSE,TRUE,SUMPRODUCT(--ISNUMBER(SEARCH($N$6,ISBLANK(INDEX('fba_libretro 0.2.97.39'!$F$2:$F$4375,$A1036))))))+IF($B$3=$A$4,TRUE,IF($B$3=$B$4,TRUE,IF(AND($B$3=$C$4,INDEX('fba_libretro 0.2.97.39'!$G$2:$G$4375,$A1036)&lt;&gt;"neogeo"),TRUE,SUMPRODUCT(--ISNUMBER(SEARCH($O$6,INDEX('fba_libretro 0.2.97.39'!$G$2:$G$4375,$A1036)))))))&gt;2,INDEX('fba_libretro 0.2.97.39'!$A$2:$A$4375,$A1036),"")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IF(SUMPRODUCT(--ISNUMBER(SEARCH($I$6:$M$6,INDEX('fba_libretro 0.2.97.39'!$C$2:$E$4375,$A$9:$A$4382,$J$1))))+IF($N$6=FALSE,TRUE,SUMPRODUCT(--ISNUMBER(SEARCH($N$6,ISBLANK(INDEX('fba_libretro 0.2.97.39'!$F$2:$F$4375,$A1037))))))+IF($B$3=$A$4,TRUE,IF($B$3=$B$4,TRUE,IF(AND($B$3=$C$4,INDEX('fba_libretro 0.2.97.39'!$G$2:$G$4375,$A1037)&lt;&gt;"neogeo"),TRUE,SUMPRODUCT(--ISNUMBER(SEARCH($O$6,INDEX('fba_libretro 0.2.97.39'!$G$2:$G$4375,$A1037)))))))&gt;2,INDEX('fba_libretro 0.2.97.39'!$A$2:$A$4375,$A1037),"")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IF(SUMPRODUCT(--ISNUMBER(SEARCH($I$6:$M$6,INDEX('fba_libretro 0.2.97.39'!$C$2:$E$4375,$A$9:$A$4382,$J$1))))+IF($N$6=FALSE,TRUE,SUMPRODUCT(--ISNUMBER(SEARCH($N$6,ISBLANK(INDEX('fba_libretro 0.2.97.39'!$F$2:$F$4375,$A1038))))))+IF($B$3=$A$4,TRUE,IF($B$3=$B$4,TRUE,IF(AND($B$3=$C$4,INDEX('fba_libretro 0.2.97.39'!$G$2:$G$4375,$A1038)&lt;&gt;"neogeo"),TRUE,SUMPRODUCT(--ISNUMBER(SEARCH($O$6,INDEX('fba_libretro 0.2.97.39'!$G$2:$G$4375,$A1038)))))))&gt;2,INDEX('fba_libretro 0.2.97.39'!$A$2:$A$4375,$A1038),"")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IF(SUMPRODUCT(--ISNUMBER(SEARCH($I$6:$M$6,INDEX('fba_libretro 0.2.97.39'!$C$2:$E$4375,$A$9:$A$4382,$J$1))))+IF($N$6=FALSE,TRUE,SUMPRODUCT(--ISNUMBER(SEARCH($N$6,ISBLANK(INDEX('fba_libretro 0.2.97.39'!$F$2:$F$4375,$A1039))))))+IF($B$3=$A$4,TRUE,IF($B$3=$B$4,TRUE,IF(AND($B$3=$C$4,INDEX('fba_libretro 0.2.97.39'!$G$2:$G$4375,$A1039)&lt;&gt;"neogeo"),TRUE,SUMPRODUCT(--ISNUMBER(SEARCH($O$6,INDEX('fba_libretro 0.2.97.39'!$G$2:$G$4375,$A1039)))))))&gt;2,INDEX('fba_libretro 0.2.97.39'!$A$2:$A$4375,$A1039),"")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IF(SUMPRODUCT(--ISNUMBER(SEARCH($I$6:$M$6,INDEX('fba_libretro 0.2.97.39'!$C$2:$E$4375,$A$9:$A$4382,$J$1))))+IF($N$6=FALSE,TRUE,SUMPRODUCT(--ISNUMBER(SEARCH($N$6,ISBLANK(INDEX('fba_libretro 0.2.97.39'!$F$2:$F$4375,$A1040))))))+IF($B$3=$A$4,TRUE,IF($B$3=$B$4,TRUE,IF(AND($B$3=$C$4,INDEX('fba_libretro 0.2.97.39'!$G$2:$G$4375,$A1040)&lt;&gt;"neogeo"),TRUE,SUMPRODUCT(--ISNUMBER(SEARCH($O$6,INDEX('fba_libretro 0.2.97.39'!$G$2:$G$4375,$A1040)))))))&gt;2,INDEX('fba_libretro 0.2.97.39'!$A$2:$A$4375,$A1040),"")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IF(SUMPRODUCT(--ISNUMBER(SEARCH($I$6:$M$6,INDEX('fba_libretro 0.2.97.39'!$C$2:$E$4375,$A$9:$A$4382,$J$1))))+IF($N$6=FALSE,TRUE,SUMPRODUCT(--ISNUMBER(SEARCH($N$6,ISBLANK(INDEX('fba_libretro 0.2.97.39'!$F$2:$F$4375,$A1041))))))+IF($B$3=$A$4,TRUE,IF($B$3=$B$4,TRUE,IF(AND($B$3=$C$4,INDEX('fba_libretro 0.2.97.39'!$G$2:$G$4375,$A1041)&lt;&gt;"neogeo"),TRUE,SUMPRODUCT(--ISNUMBER(SEARCH($O$6,INDEX('fba_libretro 0.2.97.39'!$G$2:$G$4375,$A1041)))))))&gt;2,INDEX('fba_libretro 0.2.97.39'!$A$2:$A$4375,$A1041),"")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IF(SUMPRODUCT(--ISNUMBER(SEARCH($I$6:$M$6,INDEX('fba_libretro 0.2.97.39'!$C$2:$E$4375,$A$9:$A$4382,$J$1))))+IF($N$6=FALSE,TRUE,SUMPRODUCT(--ISNUMBER(SEARCH($N$6,ISBLANK(INDEX('fba_libretro 0.2.97.39'!$F$2:$F$4375,$A1042))))))+IF($B$3=$A$4,TRUE,IF($B$3=$B$4,TRUE,IF(AND($B$3=$C$4,INDEX('fba_libretro 0.2.97.39'!$G$2:$G$4375,$A1042)&lt;&gt;"neogeo"),TRUE,SUMPRODUCT(--ISNUMBER(SEARCH($O$6,INDEX('fba_libretro 0.2.97.39'!$G$2:$G$4375,$A1042)))))))&gt;2,INDEX('fba_libretro 0.2.97.39'!$A$2:$A$4375,$A1042),"")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IF(SUMPRODUCT(--ISNUMBER(SEARCH($I$6:$M$6,INDEX('fba_libretro 0.2.97.39'!$C$2:$E$4375,$A$9:$A$4382,$J$1))))+IF($N$6=FALSE,TRUE,SUMPRODUCT(--ISNUMBER(SEARCH($N$6,ISBLANK(INDEX('fba_libretro 0.2.97.39'!$F$2:$F$4375,$A1043))))))+IF($B$3=$A$4,TRUE,IF($B$3=$B$4,TRUE,IF(AND($B$3=$C$4,INDEX('fba_libretro 0.2.97.39'!$G$2:$G$4375,$A1043)&lt;&gt;"neogeo"),TRUE,SUMPRODUCT(--ISNUMBER(SEARCH($O$6,INDEX('fba_libretro 0.2.97.39'!$G$2:$G$4375,$A1043)))))))&gt;2,INDEX('fba_libretro 0.2.97.39'!$A$2:$A$4375,$A1043),"")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IF(SUMPRODUCT(--ISNUMBER(SEARCH($I$6:$M$6,INDEX('fba_libretro 0.2.97.39'!$C$2:$E$4375,$A$9:$A$4382,$J$1))))+IF($N$6=FALSE,TRUE,SUMPRODUCT(--ISNUMBER(SEARCH($N$6,ISBLANK(INDEX('fba_libretro 0.2.97.39'!$F$2:$F$4375,$A1044))))))+IF($B$3=$A$4,TRUE,IF($B$3=$B$4,TRUE,IF(AND($B$3=$C$4,INDEX('fba_libretro 0.2.97.39'!$G$2:$G$4375,$A1044)&lt;&gt;"neogeo"),TRUE,SUMPRODUCT(--ISNUMBER(SEARCH($O$6,INDEX('fba_libretro 0.2.97.39'!$G$2:$G$4375,$A1044)))))))&gt;2,INDEX('fba_libretro 0.2.97.39'!$A$2:$A$4375,$A1044),"")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IF(SUMPRODUCT(--ISNUMBER(SEARCH($I$6:$M$6,INDEX('fba_libretro 0.2.97.39'!$C$2:$E$4375,$A$9:$A$4382,$J$1))))+IF($N$6=FALSE,TRUE,SUMPRODUCT(--ISNUMBER(SEARCH($N$6,ISBLANK(INDEX('fba_libretro 0.2.97.39'!$F$2:$F$4375,$A1045))))))+IF($B$3=$A$4,TRUE,IF($B$3=$B$4,TRUE,IF(AND($B$3=$C$4,INDEX('fba_libretro 0.2.97.39'!$G$2:$G$4375,$A1045)&lt;&gt;"neogeo"),TRUE,SUMPRODUCT(--ISNUMBER(SEARCH($O$6,INDEX('fba_libretro 0.2.97.39'!$G$2:$G$4375,$A1045)))))))&gt;2,INDEX('fba_libretro 0.2.97.39'!$A$2:$A$4375,$A1045),"")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IF(SUMPRODUCT(--ISNUMBER(SEARCH($I$6:$M$6,INDEX('fba_libretro 0.2.97.39'!$C$2:$E$4375,$A$9:$A$4382,$J$1))))+IF($N$6=FALSE,TRUE,SUMPRODUCT(--ISNUMBER(SEARCH($N$6,ISBLANK(INDEX('fba_libretro 0.2.97.39'!$F$2:$F$4375,$A1046))))))+IF($B$3=$A$4,TRUE,IF($B$3=$B$4,TRUE,IF(AND($B$3=$C$4,INDEX('fba_libretro 0.2.97.39'!$G$2:$G$4375,$A1046)&lt;&gt;"neogeo"),TRUE,SUMPRODUCT(--ISNUMBER(SEARCH($O$6,INDEX('fba_libretro 0.2.97.39'!$G$2:$G$4375,$A1046)))))))&gt;2,INDEX('fba_libretro 0.2.97.39'!$A$2:$A$4375,$A1046),"")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IF(SUMPRODUCT(--ISNUMBER(SEARCH($I$6:$M$6,INDEX('fba_libretro 0.2.97.39'!$C$2:$E$4375,$A$9:$A$4382,$J$1))))+IF($N$6=FALSE,TRUE,SUMPRODUCT(--ISNUMBER(SEARCH($N$6,ISBLANK(INDEX('fba_libretro 0.2.97.39'!$F$2:$F$4375,$A1047))))))+IF($B$3=$A$4,TRUE,IF($B$3=$B$4,TRUE,IF(AND($B$3=$C$4,INDEX('fba_libretro 0.2.97.39'!$G$2:$G$4375,$A1047)&lt;&gt;"neogeo"),TRUE,SUMPRODUCT(--ISNUMBER(SEARCH($O$6,INDEX('fba_libretro 0.2.97.39'!$G$2:$G$4375,$A1047)))))))&gt;2,INDEX('fba_libretro 0.2.97.39'!$A$2:$A$4375,$A1047),"")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IF(SUMPRODUCT(--ISNUMBER(SEARCH($I$6:$M$6,INDEX('fba_libretro 0.2.97.39'!$C$2:$E$4375,$A$9:$A$4382,$J$1))))+IF($N$6=FALSE,TRUE,SUMPRODUCT(--ISNUMBER(SEARCH($N$6,ISBLANK(INDEX('fba_libretro 0.2.97.39'!$F$2:$F$4375,$A1048))))))+IF($B$3=$A$4,TRUE,IF($B$3=$B$4,TRUE,IF(AND($B$3=$C$4,INDEX('fba_libretro 0.2.97.39'!$G$2:$G$4375,$A1048)&lt;&gt;"neogeo"),TRUE,SUMPRODUCT(--ISNUMBER(SEARCH($O$6,INDEX('fba_libretro 0.2.97.39'!$G$2:$G$4375,$A1048)))))))&gt;2,INDEX('fba_libretro 0.2.97.39'!$A$2:$A$4375,$A1048),"")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IF(SUMPRODUCT(--ISNUMBER(SEARCH($I$6:$M$6,INDEX('fba_libretro 0.2.97.39'!$C$2:$E$4375,$A$9:$A$4382,$J$1))))+IF($N$6=FALSE,TRUE,SUMPRODUCT(--ISNUMBER(SEARCH($N$6,ISBLANK(INDEX('fba_libretro 0.2.97.39'!$F$2:$F$4375,$A1049))))))+IF($B$3=$A$4,TRUE,IF($B$3=$B$4,TRUE,IF(AND($B$3=$C$4,INDEX('fba_libretro 0.2.97.39'!$G$2:$G$4375,$A1049)&lt;&gt;"neogeo"),TRUE,SUMPRODUCT(--ISNUMBER(SEARCH($O$6,INDEX('fba_libretro 0.2.97.39'!$G$2:$G$4375,$A1049)))))))&gt;2,INDEX('fba_libretro 0.2.97.39'!$A$2:$A$4375,$A1049),"")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IF(SUMPRODUCT(--ISNUMBER(SEARCH($I$6:$M$6,INDEX('fba_libretro 0.2.97.39'!$C$2:$E$4375,$A$9:$A$4382,$J$1))))+IF($N$6=FALSE,TRUE,SUMPRODUCT(--ISNUMBER(SEARCH($N$6,ISBLANK(INDEX('fba_libretro 0.2.97.39'!$F$2:$F$4375,$A1050))))))+IF($B$3=$A$4,TRUE,IF($B$3=$B$4,TRUE,IF(AND($B$3=$C$4,INDEX('fba_libretro 0.2.97.39'!$G$2:$G$4375,$A1050)&lt;&gt;"neogeo"),TRUE,SUMPRODUCT(--ISNUMBER(SEARCH($O$6,INDEX('fba_libretro 0.2.97.39'!$G$2:$G$4375,$A1050)))))))&gt;2,INDEX('fba_libretro 0.2.97.39'!$A$2:$A$4375,$A1050),"")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IF(SUMPRODUCT(--ISNUMBER(SEARCH($I$6:$M$6,INDEX('fba_libretro 0.2.97.39'!$C$2:$E$4375,$A$9:$A$4382,$J$1))))+IF($N$6=FALSE,TRUE,SUMPRODUCT(--ISNUMBER(SEARCH($N$6,ISBLANK(INDEX('fba_libretro 0.2.97.39'!$F$2:$F$4375,$A1051))))))+IF($B$3=$A$4,TRUE,IF($B$3=$B$4,TRUE,IF(AND($B$3=$C$4,INDEX('fba_libretro 0.2.97.39'!$G$2:$G$4375,$A1051)&lt;&gt;"neogeo"),TRUE,SUMPRODUCT(--ISNUMBER(SEARCH($O$6,INDEX('fba_libretro 0.2.97.39'!$G$2:$G$4375,$A1051)))))))&gt;2,INDEX('fba_libretro 0.2.97.39'!$A$2:$A$4375,$A1051),"")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IF(SUMPRODUCT(--ISNUMBER(SEARCH($I$6:$M$6,INDEX('fba_libretro 0.2.97.39'!$C$2:$E$4375,$A$9:$A$4382,$J$1))))+IF($N$6=FALSE,TRUE,SUMPRODUCT(--ISNUMBER(SEARCH($N$6,ISBLANK(INDEX('fba_libretro 0.2.97.39'!$F$2:$F$4375,$A1052))))))+IF($B$3=$A$4,TRUE,IF($B$3=$B$4,TRUE,IF(AND($B$3=$C$4,INDEX('fba_libretro 0.2.97.39'!$G$2:$G$4375,$A1052)&lt;&gt;"neogeo"),TRUE,SUMPRODUCT(--ISNUMBER(SEARCH($O$6,INDEX('fba_libretro 0.2.97.39'!$G$2:$G$4375,$A1052)))))))&gt;2,INDEX('fba_libretro 0.2.97.39'!$A$2:$A$4375,$A1052),"")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IF(SUMPRODUCT(--ISNUMBER(SEARCH($I$6:$M$6,INDEX('fba_libretro 0.2.97.39'!$C$2:$E$4375,$A$9:$A$4382,$J$1))))+IF($N$6=FALSE,TRUE,SUMPRODUCT(--ISNUMBER(SEARCH($N$6,ISBLANK(INDEX('fba_libretro 0.2.97.39'!$F$2:$F$4375,$A1053))))))+IF($B$3=$A$4,TRUE,IF($B$3=$B$4,TRUE,IF(AND($B$3=$C$4,INDEX('fba_libretro 0.2.97.39'!$G$2:$G$4375,$A1053)&lt;&gt;"neogeo"),TRUE,SUMPRODUCT(--ISNUMBER(SEARCH($O$6,INDEX('fba_libretro 0.2.97.39'!$G$2:$G$4375,$A1053)))))))&gt;2,INDEX('fba_libretro 0.2.97.39'!$A$2:$A$4375,$A1053),"")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IF(SUMPRODUCT(--ISNUMBER(SEARCH($I$6:$M$6,INDEX('fba_libretro 0.2.97.39'!$C$2:$E$4375,$A$9:$A$4382,$J$1))))+IF($N$6=FALSE,TRUE,SUMPRODUCT(--ISNUMBER(SEARCH($N$6,ISBLANK(INDEX('fba_libretro 0.2.97.39'!$F$2:$F$4375,$A1054))))))+IF($B$3=$A$4,TRUE,IF($B$3=$B$4,TRUE,IF(AND($B$3=$C$4,INDEX('fba_libretro 0.2.97.39'!$G$2:$G$4375,$A1054)&lt;&gt;"neogeo"),TRUE,SUMPRODUCT(--ISNUMBER(SEARCH($O$6,INDEX('fba_libretro 0.2.97.39'!$G$2:$G$4375,$A1054)))))))&gt;2,INDEX('fba_libretro 0.2.97.39'!$A$2:$A$4375,$A1054),"")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IF(SUMPRODUCT(--ISNUMBER(SEARCH($I$6:$M$6,INDEX('fba_libretro 0.2.97.39'!$C$2:$E$4375,$A$9:$A$4382,$J$1))))+IF($N$6=FALSE,TRUE,SUMPRODUCT(--ISNUMBER(SEARCH($N$6,ISBLANK(INDEX('fba_libretro 0.2.97.39'!$F$2:$F$4375,$A1055))))))+IF($B$3=$A$4,TRUE,IF($B$3=$B$4,TRUE,IF(AND($B$3=$C$4,INDEX('fba_libretro 0.2.97.39'!$G$2:$G$4375,$A1055)&lt;&gt;"neogeo"),TRUE,SUMPRODUCT(--ISNUMBER(SEARCH($O$6,INDEX('fba_libretro 0.2.97.39'!$G$2:$G$4375,$A1055)))))))&gt;2,INDEX('fba_libretro 0.2.97.39'!$A$2:$A$4375,$A1055),"")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IF(SUMPRODUCT(--ISNUMBER(SEARCH($I$6:$M$6,INDEX('fba_libretro 0.2.97.39'!$C$2:$E$4375,$A$9:$A$4382,$J$1))))+IF($N$6=FALSE,TRUE,SUMPRODUCT(--ISNUMBER(SEARCH($N$6,ISBLANK(INDEX('fba_libretro 0.2.97.39'!$F$2:$F$4375,$A1056))))))+IF($B$3=$A$4,TRUE,IF($B$3=$B$4,TRUE,IF(AND($B$3=$C$4,INDEX('fba_libretro 0.2.97.39'!$G$2:$G$4375,$A1056)&lt;&gt;"neogeo"),TRUE,SUMPRODUCT(--ISNUMBER(SEARCH($O$6,INDEX('fba_libretro 0.2.97.39'!$G$2:$G$4375,$A1056)))))))&gt;2,INDEX('fba_libretro 0.2.97.39'!$A$2:$A$4375,$A1056),"")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IF(SUMPRODUCT(--ISNUMBER(SEARCH($I$6:$M$6,INDEX('fba_libretro 0.2.97.39'!$C$2:$E$4375,$A$9:$A$4382,$J$1))))+IF($N$6=FALSE,TRUE,SUMPRODUCT(--ISNUMBER(SEARCH($N$6,ISBLANK(INDEX('fba_libretro 0.2.97.39'!$F$2:$F$4375,$A1057))))))+IF($B$3=$A$4,TRUE,IF($B$3=$B$4,TRUE,IF(AND($B$3=$C$4,INDEX('fba_libretro 0.2.97.39'!$G$2:$G$4375,$A1057)&lt;&gt;"neogeo"),TRUE,SUMPRODUCT(--ISNUMBER(SEARCH($O$6,INDEX('fba_libretro 0.2.97.39'!$G$2:$G$4375,$A1057)))))))&gt;2,INDEX('fba_libretro 0.2.97.39'!$A$2:$A$4375,$A1057),"")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IF(SUMPRODUCT(--ISNUMBER(SEARCH($I$6:$M$6,INDEX('fba_libretro 0.2.97.39'!$C$2:$E$4375,$A$9:$A$4382,$J$1))))+IF($N$6=FALSE,TRUE,SUMPRODUCT(--ISNUMBER(SEARCH($N$6,ISBLANK(INDEX('fba_libretro 0.2.97.39'!$F$2:$F$4375,$A1058))))))+IF($B$3=$A$4,TRUE,IF($B$3=$B$4,TRUE,IF(AND($B$3=$C$4,INDEX('fba_libretro 0.2.97.39'!$G$2:$G$4375,$A1058)&lt;&gt;"neogeo"),TRUE,SUMPRODUCT(--ISNUMBER(SEARCH($O$6,INDEX('fba_libretro 0.2.97.39'!$G$2:$G$4375,$A1058)))))))&gt;2,INDEX('fba_libretro 0.2.97.39'!$A$2:$A$4375,$A1058),"")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IF(SUMPRODUCT(--ISNUMBER(SEARCH($I$6:$M$6,INDEX('fba_libretro 0.2.97.39'!$C$2:$E$4375,$A$9:$A$4382,$J$1))))+IF($N$6=FALSE,TRUE,SUMPRODUCT(--ISNUMBER(SEARCH($N$6,ISBLANK(INDEX('fba_libretro 0.2.97.39'!$F$2:$F$4375,$A1059))))))+IF($B$3=$A$4,TRUE,IF($B$3=$B$4,TRUE,IF(AND($B$3=$C$4,INDEX('fba_libretro 0.2.97.39'!$G$2:$G$4375,$A1059)&lt;&gt;"neogeo"),TRUE,SUMPRODUCT(--ISNUMBER(SEARCH($O$6,INDEX('fba_libretro 0.2.97.39'!$G$2:$G$4375,$A1059)))))))&gt;2,INDEX('fba_libretro 0.2.97.39'!$A$2:$A$4375,$A1059),"")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IF(SUMPRODUCT(--ISNUMBER(SEARCH($I$6:$M$6,INDEX('fba_libretro 0.2.97.39'!$C$2:$E$4375,$A$9:$A$4382,$J$1))))+IF($N$6=FALSE,TRUE,SUMPRODUCT(--ISNUMBER(SEARCH($N$6,ISBLANK(INDEX('fba_libretro 0.2.97.39'!$F$2:$F$4375,$A1060))))))+IF($B$3=$A$4,TRUE,IF($B$3=$B$4,TRUE,IF(AND($B$3=$C$4,INDEX('fba_libretro 0.2.97.39'!$G$2:$G$4375,$A1060)&lt;&gt;"neogeo"),TRUE,SUMPRODUCT(--ISNUMBER(SEARCH($O$6,INDEX('fba_libretro 0.2.97.39'!$G$2:$G$4375,$A1060)))))))&gt;2,INDEX('fba_libretro 0.2.97.39'!$A$2:$A$4375,$A1060),"")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IF(SUMPRODUCT(--ISNUMBER(SEARCH($I$6:$M$6,INDEX('fba_libretro 0.2.97.39'!$C$2:$E$4375,$A$9:$A$4382,$J$1))))+IF($N$6=FALSE,TRUE,SUMPRODUCT(--ISNUMBER(SEARCH($N$6,ISBLANK(INDEX('fba_libretro 0.2.97.39'!$F$2:$F$4375,$A1061))))))+IF($B$3=$A$4,TRUE,IF($B$3=$B$4,TRUE,IF(AND($B$3=$C$4,INDEX('fba_libretro 0.2.97.39'!$G$2:$G$4375,$A1061)&lt;&gt;"neogeo"),TRUE,SUMPRODUCT(--ISNUMBER(SEARCH($O$6,INDEX('fba_libretro 0.2.97.39'!$G$2:$G$4375,$A1061)))))))&gt;2,INDEX('fba_libretro 0.2.97.39'!$A$2:$A$4375,$A1061),"")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IF(SUMPRODUCT(--ISNUMBER(SEARCH($I$6:$M$6,INDEX('fba_libretro 0.2.97.39'!$C$2:$E$4375,$A$9:$A$4382,$J$1))))+IF($N$6=FALSE,TRUE,SUMPRODUCT(--ISNUMBER(SEARCH($N$6,ISBLANK(INDEX('fba_libretro 0.2.97.39'!$F$2:$F$4375,$A1062))))))+IF($B$3=$A$4,TRUE,IF($B$3=$B$4,TRUE,IF(AND($B$3=$C$4,INDEX('fba_libretro 0.2.97.39'!$G$2:$G$4375,$A1062)&lt;&gt;"neogeo"),TRUE,SUMPRODUCT(--ISNUMBER(SEARCH($O$6,INDEX('fba_libretro 0.2.97.39'!$G$2:$G$4375,$A1062)))))))&gt;2,INDEX('fba_libretro 0.2.97.39'!$A$2:$A$4375,$A1062),"")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IF(SUMPRODUCT(--ISNUMBER(SEARCH($I$6:$M$6,INDEX('fba_libretro 0.2.97.39'!$C$2:$E$4375,$A$9:$A$4382,$J$1))))+IF($N$6=FALSE,TRUE,SUMPRODUCT(--ISNUMBER(SEARCH($N$6,ISBLANK(INDEX('fba_libretro 0.2.97.39'!$F$2:$F$4375,$A1063))))))+IF($B$3=$A$4,TRUE,IF($B$3=$B$4,TRUE,IF(AND($B$3=$C$4,INDEX('fba_libretro 0.2.97.39'!$G$2:$G$4375,$A1063)&lt;&gt;"neogeo"),TRUE,SUMPRODUCT(--ISNUMBER(SEARCH($O$6,INDEX('fba_libretro 0.2.97.39'!$G$2:$G$4375,$A1063)))))))&gt;2,INDEX('fba_libretro 0.2.97.39'!$A$2:$A$4375,$A1063),"")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IF(SUMPRODUCT(--ISNUMBER(SEARCH($I$6:$M$6,INDEX('fba_libretro 0.2.97.39'!$C$2:$E$4375,$A$9:$A$4382,$J$1))))+IF($N$6=FALSE,TRUE,SUMPRODUCT(--ISNUMBER(SEARCH($N$6,ISBLANK(INDEX('fba_libretro 0.2.97.39'!$F$2:$F$4375,$A1064))))))+IF($B$3=$A$4,TRUE,IF($B$3=$B$4,TRUE,IF(AND($B$3=$C$4,INDEX('fba_libretro 0.2.97.39'!$G$2:$G$4375,$A1064)&lt;&gt;"neogeo"),TRUE,SUMPRODUCT(--ISNUMBER(SEARCH($O$6,INDEX('fba_libretro 0.2.97.39'!$G$2:$G$4375,$A1064)))))))&gt;2,INDEX('fba_libretro 0.2.97.39'!$A$2:$A$4375,$A1064),"")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IF(SUMPRODUCT(--ISNUMBER(SEARCH($I$6:$M$6,INDEX('fba_libretro 0.2.97.39'!$C$2:$E$4375,$A$9:$A$4382,$J$1))))+IF($N$6=FALSE,TRUE,SUMPRODUCT(--ISNUMBER(SEARCH($N$6,ISBLANK(INDEX('fba_libretro 0.2.97.39'!$F$2:$F$4375,$A1065))))))+IF($B$3=$A$4,TRUE,IF($B$3=$B$4,TRUE,IF(AND($B$3=$C$4,INDEX('fba_libretro 0.2.97.39'!$G$2:$G$4375,$A1065)&lt;&gt;"neogeo"),TRUE,SUMPRODUCT(--ISNUMBER(SEARCH($O$6,INDEX('fba_libretro 0.2.97.39'!$G$2:$G$4375,$A1065)))))))&gt;2,INDEX('fba_libretro 0.2.97.39'!$A$2:$A$4375,$A1065),"")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IF(SUMPRODUCT(--ISNUMBER(SEARCH($I$6:$M$6,INDEX('fba_libretro 0.2.97.39'!$C$2:$E$4375,$A$9:$A$4382,$J$1))))+IF($N$6=FALSE,TRUE,SUMPRODUCT(--ISNUMBER(SEARCH($N$6,ISBLANK(INDEX('fba_libretro 0.2.97.39'!$F$2:$F$4375,$A1066))))))+IF($B$3=$A$4,TRUE,IF($B$3=$B$4,TRUE,IF(AND($B$3=$C$4,INDEX('fba_libretro 0.2.97.39'!$G$2:$G$4375,$A1066)&lt;&gt;"neogeo"),TRUE,SUMPRODUCT(--ISNUMBER(SEARCH($O$6,INDEX('fba_libretro 0.2.97.39'!$G$2:$G$4375,$A1066)))))))&gt;2,INDEX('fba_libretro 0.2.97.39'!$A$2:$A$4375,$A1066),"")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IF(SUMPRODUCT(--ISNUMBER(SEARCH($I$6:$M$6,INDEX('fba_libretro 0.2.97.39'!$C$2:$E$4375,$A$9:$A$4382,$J$1))))+IF($N$6=FALSE,TRUE,SUMPRODUCT(--ISNUMBER(SEARCH($N$6,ISBLANK(INDEX('fba_libretro 0.2.97.39'!$F$2:$F$4375,$A1067))))))+IF($B$3=$A$4,TRUE,IF($B$3=$B$4,TRUE,IF(AND($B$3=$C$4,INDEX('fba_libretro 0.2.97.39'!$G$2:$G$4375,$A1067)&lt;&gt;"neogeo"),TRUE,SUMPRODUCT(--ISNUMBER(SEARCH($O$6,INDEX('fba_libretro 0.2.97.39'!$G$2:$G$4375,$A1067)))))))&gt;2,INDEX('fba_libretro 0.2.97.39'!$A$2:$A$4375,$A1067),"")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IF(SUMPRODUCT(--ISNUMBER(SEARCH($I$6:$M$6,INDEX('fba_libretro 0.2.97.39'!$C$2:$E$4375,$A$9:$A$4382,$J$1))))+IF($N$6=FALSE,TRUE,SUMPRODUCT(--ISNUMBER(SEARCH($N$6,ISBLANK(INDEX('fba_libretro 0.2.97.39'!$F$2:$F$4375,$A1068))))))+IF($B$3=$A$4,TRUE,IF($B$3=$B$4,TRUE,IF(AND($B$3=$C$4,INDEX('fba_libretro 0.2.97.39'!$G$2:$G$4375,$A1068)&lt;&gt;"neogeo"),TRUE,SUMPRODUCT(--ISNUMBER(SEARCH($O$6,INDEX('fba_libretro 0.2.97.39'!$G$2:$G$4375,$A1068)))))))&gt;2,INDEX('fba_libretro 0.2.97.39'!$A$2:$A$4375,$A1068),"")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IF(SUMPRODUCT(--ISNUMBER(SEARCH($I$6:$M$6,INDEX('fba_libretro 0.2.97.39'!$C$2:$E$4375,$A$9:$A$4382,$J$1))))+IF($N$6=FALSE,TRUE,SUMPRODUCT(--ISNUMBER(SEARCH($N$6,ISBLANK(INDEX('fba_libretro 0.2.97.39'!$F$2:$F$4375,$A1069))))))+IF($B$3=$A$4,TRUE,IF($B$3=$B$4,TRUE,IF(AND($B$3=$C$4,INDEX('fba_libretro 0.2.97.39'!$G$2:$G$4375,$A1069)&lt;&gt;"neogeo"),TRUE,SUMPRODUCT(--ISNUMBER(SEARCH($O$6,INDEX('fba_libretro 0.2.97.39'!$G$2:$G$4375,$A1069)))))))&gt;2,INDEX('fba_libretro 0.2.97.39'!$A$2:$A$4375,$A1069),"")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IF(SUMPRODUCT(--ISNUMBER(SEARCH($I$6:$M$6,INDEX('fba_libretro 0.2.97.39'!$C$2:$E$4375,$A$9:$A$4382,$J$1))))+IF($N$6=FALSE,TRUE,SUMPRODUCT(--ISNUMBER(SEARCH($N$6,ISBLANK(INDEX('fba_libretro 0.2.97.39'!$F$2:$F$4375,$A1070))))))+IF($B$3=$A$4,TRUE,IF($B$3=$B$4,TRUE,IF(AND($B$3=$C$4,INDEX('fba_libretro 0.2.97.39'!$G$2:$G$4375,$A1070)&lt;&gt;"neogeo"),TRUE,SUMPRODUCT(--ISNUMBER(SEARCH($O$6,INDEX('fba_libretro 0.2.97.39'!$G$2:$G$4375,$A1070)))))))&gt;2,INDEX('fba_libretro 0.2.97.39'!$A$2:$A$4375,$A1070),"")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IF(SUMPRODUCT(--ISNUMBER(SEARCH($I$6:$M$6,INDEX('fba_libretro 0.2.97.39'!$C$2:$E$4375,$A$9:$A$4382,$J$1))))+IF($N$6=FALSE,TRUE,SUMPRODUCT(--ISNUMBER(SEARCH($N$6,ISBLANK(INDEX('fba_libretro 0.2.97.39'!$F$2:$F$4375,$A1071))))))+IF($B$3=$A$4,TRUE,IF($B$3=$B$4,TRUE,IF(AND($B$3=$C$4,INDEX('fba_libretro 0.2.97.39'!$G$2:$G$4375,$A1071)&lt;&gt;"neogeo"),TRUE,SUMPRODUCT(--ISNUMBER(SEARCH($O$6,INDEX('fba_libretro 0.2.97.39'!$G$2:$G$4375,$A1071)))))))&gt;2,INDEX('fba_libretro 0.2.97.39'!$A$2:$A$4375,$A1071),"")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IF(SUMPRODUCT(--ISNUMBER(SEARCH($I$6:$M$6,INDEX('fba_libretro 0.2.97.39'!$C$2:$E$4375,$A$9:$A$4382,$J$1))))+IF($N$6=FALSE,TRUE,SUMPRODUCT(--ISNUMBER(SEARCH($N$6,ISBLANK(INDEX('fba_libretro 0.2.97.39'!$F$2:$F$4375,$A1072))))))+IF($B$3=$A$4,TRUE,IF($B$3=$B$4,TRUE,IF(AND($B$3=$C$4,INDEX('fba_libretro 0.2.97.39'!$G$2:$G$4375,$A1072)&lt;&gt;"neogeo"),TRUE,SUMPRODUCT(--ISNUMBER(SEARCH($O$6,INDEX('fba_libretro 0.2.97.39'!$G$2:$G$4375,$A1072)))))))&gt;2,INDEX('fba_libretro 0.2.97.39'!$A$2:$A$4375,$A1072),"")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IF(SUMPRODUCT(--ISNUMBER(SEARCH($I$6:$M$6,INDEX('fba_libretro 0.2.97.39'!$C$2:$E$4375,$A$9:$A$4382,$J$1))))+IF($N$6=FALSE,TRUE,SUMPRODUCT(--ISNUMBER(SEARCH($N$6,ISBLANK(INDEX('fba_libretro 0.2.97.39'!$F$2:$F$4375,$A1073))))))+IF($B$3=$A$4,TRUE,IF($B$3=$B$4,TRUE,IF(AND($B$3=$C$4,INDEX('fba_libretro 0.2.97.39'!$G$2:$G$4375,$A1073)&lt;&gt;"neogeo"),TRUE,SUMPRODUCT(--ISNUMBER(SEARCH($O$6,INDEX('fba_libretro 0.2.97.39'!$G$2:$G$4375,$A1073)))))))&gt;2,INDEX('fba_libretro 0.2.97.39'!$A$2:$A$4375,$A1073),"")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IF(SUMPRODUCT(--ISNUMBER(SEARCH($I$6:$M$6,INDEX('fba_libretro 0.2.97.39'!$C$2:$E$4375,$A$9:$A$4382,$J$1))))+IF($N$6=FALSE,TRUE,SUMPRODUCT(--ISNUMBER(SEARCH($N$6,ISBLANK(INDEX('fba_libretro 0.2.97.39'!$F$2:$F$4375,$A1074))))))+IF($B$3=$A$4,TRUE,IF($B$3=$B$4,TRUE,IF(AND($B$3=$C$4,INDEX('fba_libretro 0.2.97.39'!$G$2:$G$4375,$A1074)&lt;&gt;"neogeo"),TRUE,SUMPRODUCT(--ISNUMBER(SEARCH($O$6,INDEX('fba_libretro 0.2.97.39'!$G$2:$G$4375,$A1074)))))))&gt;2,INDEX('fba_libretro 0.2.97.39'!$A$2:$A$4375,$A1074),"")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IF(SUMPRODUCT(--ISNUMBER(SEARCH($I$6:$M$6,INDEX('fba_libretro 0.2.97.39'!$C$2:$E$4375,$A$9:$A$4382,$J$1))))+IF($N$6=FALSE,TRUE,SUMPRODUCT(--ISNUMBER(SEARCH($N$6,ISBLANK(INDEX('fba_libretro 0.2.97.39'!$F$2:$F$4375,$A1075))))))+IF($B$3=$A$4,TRUE,IF($B$3=$B$4,TRUE,IF(AND($B$3=$C$4,INDEX('fba_libretro 0.2.97.39'!$G$2:$G$4375,$A1075)&lt;&gt;"neogeo"),TRUE,SUMPRODUCT(--ISNUMBER(SEARCH($O$6,INDEX('fba_libretro 0.2.97.39'!$G$2:$G$4375,$A1075)))))))&gt;2,INDEX('fba_libretro 0.2.97.39'!$A$2:$A$4375,$A1075),"")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IF(SUMPRODUCT(--ISNUMBER(SEARCH($I$6:$M$6,INDEX('fba_libretro 0.2.97.39'!$C$2:$E$4375,$A$9:$A$4382,$J$1))))+IF($N$6=FALSE,TRUE,SUMPRODUCT(--ISNUMBER(SEARCH($N$6,ISBLANK(INDEX('fba_libretro 0.2.97.39'!$F$2:$F$4375,$A1076))))))+IF($B$3=$A$4,TRUE,IF($B$3=$B$4,TRUE,IF(AND($B$3=$C$4,INDEX('fba_libretro 0.2.97.39'!$G$2:$G$4375,$A1076)&lt;&gt;"neogeo"),TRUE,SUMPRODUCT(--ISNUMBER(SEARCH($O$6,INDEX('fba_libretro 0.2.97.39'!$G$2:$G$4375,$A1076)))))))&gt;2,INDEX('fba_libretro 0.2.97.39'!$A$2:$A$4375,$A1076),"")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IF(SUMPRODUCT(--ISNUMBER(SEARCH($I$6:$M$6,INDEX('fba_libretro 0.2.97.39'!$C$2:$E$4375,$A$9:$A$4382,$J$1))))+IF($N$6=FALSE,TRUE,SUMPRODUCT(--ISNUMBER(SEARCH($N$6,ISBLANK(INDEX('fba_libretro 0.2.97.39'!$F$2:$F$4375,$A1077))))))+IF($B$3=$A$4,TRUE,IF($B$3=$B$4,TRUE,IF(AND($B$3=$C$4,INDEX('fba_libretro 0.2.97.39'!$G$2:$G$4375,$A1077)&lt;&gt;"neogeo"),TRUE,SUMPRODUCT(--ISNUMBER(SEARCH($O$6,INDEX('fba_libretro 0.2.97.39'!$G$2:$G$4375,$A1077)))))))&gt;2,INDEX('fba_libretro 0.2.97.39'!$A$2:$A$4375,$A1077),"")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IF(SUMPRODUCT(--ISNUMBER(SEARCH($I$6:$M$6,INDEX('fba_libretro 0.2.97.39'!$C$2:$E$4375,$A$9:$A$4382,$J$1))))+IF($N$6=FALSE,TRUE,SUMPRODUCT(--ISNUMBER(SEARCH($N$6,ISBLANK(INDEX('fba_libretro 0.2.97.39'!$F$2:$F$4375,$A1078))))))+IF($B$3=$A$4,TRUE,IF($B$3=$B$4,TRUE,IF(AND($B$3=$C$4,INDEX('fba_libretro 0.2.97.39'!$G$2:$G$4375,$A1078)&lt;&gt;"neogeo"),TRUE,SUMPRODUCT(--ISNUMBER(SEARCH($O$6,INDEX('fba_libretro 0.2.97.39'!$G$2:$G$4375,$A1078)))))))&gt;2,INDEX('fba_libretro 0.2.97.39'!$A$2:$A$4375,$A1078),"")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IF(SUMPRODUCT(--ISNUMBER(SEARCH($I$6:$M$6,INDEX('fba_libretro 0.2.97.39'!$C$2:$E$4375,$A$9:$A$4382,$J$1))))+IF($N$6=FALSE,TRUE,SUMPRODUCT(--ISNUMBER(SEARCH($N$6,ISBLANK(INDEX('fba_libretro 0.2.97.39'!$F$2:$F$4375,$A1079))))))+IF($B$3=$A$4,TRUE,IF($B$3=$B$4,TRUE,IF(AND($B$3=$C$4,INDEX('fba_libretro 0.2.97.39'!$G$2:$G$4375,$A1079)&lt;&gt;"neogeo"),TRUE,SUMPRODUCT(--ISNUMBER(SEARCH($O$6,INDEX('fba_libretro 0.2.97.39'!$G$2:$G$4375,$A1079)))))))&gt;2,INDEX('fba_libretro 0.2.97.39'!$A$2:$A$4375,$A1079),"")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IF(SUMPRODUCT(--ISNUMBER(SEARCH($I$6:$M$6,INDEX('fba_libretro 0.2.97.39'!$C$2:$E$4375,$A$9:$A$4382,$J$1))))+IF($N$6=FALSE,TRUE,SUMPRODUCT(--ISNUMBER(SEARCH($N$6,ISBLANK(INDEX('fba_libretro 0.2.97.39'!$F$2:$F$4375,$A1080))))))+IF($B$3=$A$4,TRUE,IF($B$3=$B$4,TRUE,IF(AND($B$3=$C$4,INDEX('fba_libretro 0.2.97.39'!$G$2:$G$4375,$A1080)&lt;&gt;"neogeo"),TRUE,SUMPRODUCT(--ISNUMBER(SEARCH($O$6,INDEX('fba_libretro 0.2.97.39'!$G$2:$G$4375,$A1080)))))))&gt;2,INDEX('fba_libretro 0.2.97.39'!$A$2:$A$4375,$A1080),"")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IF(SUMPRODUCT(--ISNUMBER(SEARCH($I$6:$M$6,INDEX('fba_libretro 0.2.97.39'!$C$2:$E$4375,$A$9:$A$4382,$J$1))))+IF($N$6=FALSE,TRUE,SUMPRODUCT(--ISNUMBER(SEARCH($N$6,ISBLANK(INDEX('fba_libretro 0.2.97.39'!$F$2:$F$4375,$A1081))))))+IF($B$3=$A$4,TRUE,IF($B$3=$B$4,TRUE,IF(AND($B$3=$C$4,INDEX('fba_libretro 0.2.97.39'!$G$2:$G$4375,$A1081)&lt;&gt;"neogeo"),TRUE,SUMPRODUCT(--ISNUMBER(SEARCH($O$6,INDEX('fba_libretro 0.2.97.39'!$G$2:$G$4375,$A1081)))))))&gt;2,INDEX('fba_libretro 0.2.97.39'!$A$2:$A$4375,$A1081),"")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IF(SUMPRODUCT(--ISNUMBER(SEARCH($I$6:$M$6,INDEX('fba_libretro 0.2.97.39'!$C$2:$E$4375,$A$9:$A$4382,$J$1))))+IF($N$6=FALSE,TRUE,SUMPRODUCT(--ISNUMBER(SEARCH($N$6,ISBLANK(INDEX('fba_libretro 0.2.97.39'!$F$2:$F$4375,$A1082))))))+IF($B$3=$A$4,TRUE,IF($B$3=$B$4,TRUE,IF(AND($B$3=$C$4,INDEX('fba_libretro 0.2.97.39'!$G$2:$G$4375,$A1082)&lt;&gt;"neogeo"),TRUE,SUMPRODUCT(--ISNUMBER(SEARCH($O$6,INDEX('fba_libretro 0.2.97.39'!$G$2:$G$4375,$A1082)))))))&gt;2,INDEX('fba_libretro 0.2.97.39'!$A$2:$A$4375,$A1082),"")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IF(SUMPRODUCT(--ISNUMBER(SEARCH($I$6:$M$6,INDEX('fba_libretro 0.2.97.39'!$C$2:$E$4375,$A$9:$A$4382,$J$1))))+IF($N$6=FALSE,TRUE,SUMPRODUCT(--ISNUMBER(SEARCH($N$6,ISBLANK(INDEX('fba_libretro 0.2.97.39'!$F$2:$F$4375,$A1083))))))+IF($B$3=$A$4,TRUE,IF($B$3=$B$4,TRUE,IF(AND($B$3=$C$4,INDEX('fba_libretro 0.2.97.39'!$G$2:$G$4375,$A1083)&lt;&gt;"neogeo"),TRUE,SUMPRODUCT(--ISNUMBER(SEARCH($O$6,INDEX('fba_libretro 0.2.97.39'!$G$2:$G$4375,$A1083)))))))&gt;2,INDEX('fba_libretro 0.2.97.39'!$A$2:$A$4375,$A1083),"")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IF(SUMPRODUCT(--ISNUMBER(SEARCH($I$6:$M$6,INDEX('fba_libretro 0.2.97.39'!$C$2:$E$4375,$A$9:$A$4382,$J$1))))+IF($N$6=FALSE,TRUE,SUMPRODUCT(--ISNUMBER(SEARCH($N$6,ISBLANK(INDEX('fba_libretro 0.2.97.39'!$F$2:$F$4375,$A1084))))))+IF($B$3=$A$4,TRUE,IF($B$3=$B$4,TRUE,IF(AND($B$3=$C$4,INDEX('fba_libretro 0.2.97.39'!$G$2:$G$4375,$A1084)&lt;&gt;"neogeo"),TRUE,SUMPRODUCT(--ISNUMBER(SEARCH($O$6,INDEX('fba_libretro 0.2.97.39'!$G$2:$G$4375,$A1084)))))))&gt;2,INDEX('fba_libretro 0.2.97.39'!$A$2:$A$4375,$A1084),"")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IF(SUMPRODUCT(--ISNUMBER(SEARCH($I$6:$M$6,INDEX('fba_libretro 0.2.97.39'!$C$2:$E$4375,$A$9:$A$4382,$J$1))))+IF($N$6=FALSE,TRUE,SUMPRODUCT(--ISNUMBER(SEARCH($N$6,ISBLANK(INDEX('fba_libretro 0.2.97.39'!$F$2:$F$4375,$A1085))))))+IF($B$3=$A$4,TRUE,IF($B$3=$B$4,TRUE,IF(AND($B$3=$C$4,INDEX('fba_libretro 0.2.97.39'!$G$2:$G$4375,$A1085)&lt;&gt;"neogeo"),TRUE,SUMPRODUCT(--ISNUMBER(SEARCH($O$6,INDEX('fba_libretro 0.2.97.39'!$G$2:$G$4375,$A1085)))))))&gt;2,INDEX('fba_libretro 0.2.97.39'!$A$2:$A$4375,$A1085),"")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IF(SUMPRODUCT(--ISNUMBER(SEARCH($I$6:$M$6,INDEX('fba_libretro 0.2.97.39'!$C$2:$E$4375,$A$9:$A$4382,$J$1))))+IF($N$6=FALSE,TRUE,SUMPRODUCT(--ISNUMBER(SEARCH($N$6,ISBLANK(INDEX('fba_libretro 0.2.97.39'!$F$2:$F$4375,$A1086))))))+IF($B$3=$A$4,TRUE,IF($B$3=$B$4,TRUE,IF(AND($B$3=$C$4,INDEX('fba_libretro 0.2.97.39'!$G$2:$G$4375,$A1086)&lt;&gt;"neogeo"),TRUE,SUMPRODUCT(--ISNUMBER(SEARCH($O$6,INDEX('fba_libretro 0.2.97.39'!$G$2:$G$4375,$A1086)))))))&gt;2,INDEX('fba_libretro 0.2.97.39'!$A$2:$A$4375,$A1086),"")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IF(SUMPRODUCT(--ISNUMBER(SEARCH($I$6:$M$6,INDEX('fba_libretro 0.2.97.39'!$C$2:$E$4375,$A$9:$A$4382,$J$1))))+IF($N$6=FALSE,TRUE,SUMPRODUCT(--ISNUMBER(SEARCH($N$6,ISBLANK(INDEX('fba_libretro 0.2.97.39'!$F$2:$F$4375,$A1087))))))+IF($B$3=$A$4,TRUE,IF($B$3=$B$4,TRUE,IF(AND($B$3=$C$4,INDEX('fba_libretro 0.2.97.39'!$G$2:$G$4375,$A1087)&lt;&gt;"neogeo"),TRUE,SUMPRODUCT(--ISNUMBER(SEARCH($O$6,INDEX('fba_libretro 0.2.97.39'!$G$2:$G$4375,$A1087)))))))&gt;2,INDEX('fba_libretro 0.2.97.39'!$A$2:$A$4375,$A1087),"")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IF(SUMPRODUCT(--ISNUMBER(SEARCH($I$6:$M$6,INDEX('fba_libretro 0.2.97.39'!$C$2:$E$4375,$A$9:$A$4382,$J$1))))+IF($N$6=FALSE,TRUE,SUMPRODUCT(--ISNUMBER(SEARCH($N$6,ISBLANK(INDEX('fba_libretro 0.2.97.39'!$F$2:$F$4375,$A1088))))))+IF($B$3=$A$4,TRUE,IF($B$3=$B$4,TRUE,IF(AND($B$3=$C$4,INDEX('fba_libretro 0.2.97.39'!$G$2:$G$4375,$A1088)&lt;&gt;"neogeo"),TRUE,SUMPRODUCT(--ISNUMBER(SEARCH($O$6,INDEX('fba_libretro 0.2.97.39'!$G$2:$G$4375,$A1088)))))))&gt;2,INDEX('fba_libretro 0.2.97.39'!$A$2:$A$4375,$A1088),"")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IF(SUMPRODUCT(--ISNUMBER(SEARCH($I$6:$M$6,INDEX('fba_libretro 0.2.97.39'!$C$2:$E$4375,$A$9:$A$4382,$J$1))))+IF($N$6=FALSE,TRUE,SUMPRODUCT(--ISNUMBER(SEARCH($N$6,ISBLANK(INDEX('fba_libretro 0.2.97.39'!$F$2:$F$4375,$A1089))))))+IF($B$3=$A$4,TRUE,IF($B$3=$B$4,TRUE,IF(AND($B$3=$C$4,INDEX('fba_libretro 0.2.97.39'!$G$2:$G$4375,$A1089)&lt;&gt;"neogeo"),TRUE,SUMPRODUCT(--ISNUMBER(SEARCH($O$6,INDEX('fba_libretro 0.2.97.39'!$G$2:$G$4375,$A1089)))))))&gt;2,INDEX('fba_libretro 0.2.97.39'!$A$2:$A$4375,$A1089),"")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IF(SUMPRODUCT(--ISNUMBER(SEARCH($I$6:$M$6,INDEX('fba_libretro 0.2.97.39'!$C$2:$E$4375,$A$9:$A$4382,$J$1))))+IF($N$6=FALSE,TRUE,SUMPRODUCT(--ISNUMBER(SEARCH($N$6,ISBLANK(INDEX('fba_libretro 0.2.97.39'!$F$2:$F$4375,$A1090))))))+IF($B$3=$A$4,TRUE,IF($B$3=$B$4,TRUE,IF(AND($B$3=$C$4,INDEX('fba_libretro 0.2.97.39'!$G$2:$G$4375,$A1090)&lt;&gt;"neogeo"),TRUE,SUMPRODUCT(--ISNUMBER(SEARCH($O$6,INDEX('fba_libretro 0.2.97.39'!$G$2:$G$4375,$A1090)))))))&gt;2,INDEX('fba_libretro 0.2.97.39'!$A$2:$A$4375,$A1090),"")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IF(SUMPRODUCT(--ISNUMBER(SEARCH($I$6:$M$6,INDEX('fba_libretro 0.2.97.39'!$C$2:$E$4375,$A$9:$A$4382,$J$1))))+IF($N$6=FALSE,TRUE,SUMPRODUCT(--ISNUMBER(SEARCH($N$6,ISBLANK(INDEX('fba_libretro 0.2.97.39'!$F$2:$F$4375,$A1091))))))+IF($B$3=$A$4,TRUE,IF($B$3=$B$4,TRUE,IF(AND($B$3=$C$4,INDEX('fba_libretro 0.2.97.39'!$G$2:$G$4375,$A1091)&lt;&gt;"neogeo"),TRUE,SUMPRODUCT(--ISNUMBER(SEARCH($O$6,INDEX('fba_libretro 0.2.97.39'!$G$2:$G$4375,$A1091)))))))&gt;2,INDEX('fba_libretro 0.2.97.39'!$A$2:$A$4375,$A1091),"")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IF(SUMPRODUCT(--ISNUMBER(SEARCH($I$6:$M$6,INDEX('fba_libretro 0.2.97.39'!$C$2:$E$4375,$A$9:$A$4382,$J$1))))+IF($N$6=FALSE,TRUE,SUMPRODUCT(--ISNUMBER(SEARCH($N$6,ISBLANK(INDEX('fba_libretro 0.2.97.39'!$F$2:$F$4375,$A1092))))))+IF($B$3=$A$4,TRUE,IF($B$3=$B$4,TRUE,IF(AND($B$3=$C$4,INDEX('fba_libretro 0.2.97.39'!$G$2:$G$4375,$A1092)&lt;&gt;"neogeo"),TRUE,SUMPRODUCT(--ISNUMBER(SEARCH($O$6,INDEX('fba_libretro 0.2.97.39'!$G$2:$G$4375,$A1092)))))))&gt;2,INDEX('fba_libretro 0.2.97.39'!$A$2:$A$4375,$A1092),"")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IF(SUMPRODUCT(--ISNUMBER(SEARCH($I$6:$M$6,INDEX('fba_libretro 0.2.97.39'!$C$2:$E$4375,$A$9:$A$4382,$J$1))))+IF($N$6=FALSE,TRUE,SUMPRODUCT(--ISNUMBER(SEARCH($N$6,ISBLANK(INDEX('fba_libretro 0.2.97.39'!$F$2:$F$4375,$A1093))))))+IF($B$3=$A$4,TRUE,IF($B$3=$B$4,TRUE,IF(AND($B$3=$C$4,INDEX('fba_libretro 0.2.97.39'!$G$2:$G$4375,$A1093)&lt;&gt;"neogeo"),TRUE,SUMPRODUCT(--ISNUMBER(SEARCH($O$6,INDEX('fba_libretro 0.2.97.39'!$G$2:$G$4375,$A1093)))))))&gt;2,INDEX('fba_libretro 0.2.97.39'!$A$2:$A$4375,$A1093),"")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IF(SUMPRODUCT(--ISNUMBER(SEARCH($I$6:$M$6,INDEX('fba_libretro 0.2.97.39'!$C$2:$E$4375,$A$9:$A$4382,$J$1))))+IF($N$6=FALSE,TRUE,SUMPRODUCT(--ISNUMBER(SEARCH($N$6,ISBLANK(INDEX('fba_libretro 0.2.97.39'!$F$2:$F$4375,$A1094))))))+IF($B$3=$A$4,TRUE,IF($B$3=$B$4,TRUE,IF(AND($B$3=$C$4,INDEX('fba_libretro 0.2.97.39'!$G$2:$G$4375,$A1094)&lt;&gt;"neogeo"),TRUE,SUMPRODUCT(--ISNUMBER(SEARCH($O$6,INDEX('fba_libretro 0.2.97.39'!$G$2:$G$4375,$A1094)))))))&gt;2,INDEX('fba_libretro 0.2.97.39'!$A$2:$A$4375,$A1094),"")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IF(SUMPRODUCT(--ISNUMBER(SEARCH($I$6:$M$6,INDEX('fba_libretro 0.2.97.39'!$C$2:$E$4375,$A$9:$A$4382,$J$1))))+IF($N$6=FALSE,TRUE,SUMPRODUCT(--ISNUMBER(SEARCH($N$6,ISBLANK(INDEX('fba_libretro 0.2.97.39'!$F$2:$F$4375,$A1095))))))+IF($B$3=$A$4,TRUE,IF($B$3=$B$4,TRUE,IF(AND($B$3=$C$4,INDEX('fba_libretro 0.2.97.39'!$G$2:$G$4375,$A1095)&lt;&gt;"neogeo"),TRUE,SUMPRODUCT(--ISNUMBER(SEARCH($O$6,INDEX('fba_libretro 0.2.97.39'!$G$2:$G$4375,$A1095)))))))&gt;2,INDEX('fba_libretro 0.2.97.39'!$A$2:$A$4375,$A1095),"")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IF(SUMPRODUCT(--ISNUMBER(SEARCH($I$6:$M$6,INDEX('fba_libretro 0.2.97.39'!$C$2:$E$4375,$A$9:$A$4382,$J$1))))+IF($N$6=FALSE,TRUE,SUMPRODUCT(--ISNUMBER(SEARCH($N$6,ISBLANK(INDEX('fba_libretro 0.2.97.39'!$F$2:$F$4375,$A1096))))))+IF($B$3=$A$4,TRUE,IF($B$3=$B$4,TRUE,IF(AND($B$3=$C$4,INDEX('fba_libretro 0.2.97.39'!$G$2:$G$4375,$A1096)&lt;&gt;"neogeo"),TRUE,SUMPRODUCT(--ISNUMBER(SEARCH($O$6,INDEX('fba_libretro 0.2.97.39'!$G$2:$G$4375,$A1096)))))))&gt;2,INDEX('fba_libretro 0.2.97.39'!$A$2:$A$4375,$A1096),"")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IF(SUMPRODUCT(--ISNUMBER(SEARCH($I$6:$M$6,INDEX('fba_libretro 0.2.97.39'!$C$2:$E$4375,$A$9:$A$4382,$J$1))))+IF($N$6=FALSE,TRUE,SUMPRODUCT(--ISNUMBER(SEARCH($N$6,ISBLANK(INDEX('fba_libretro 0.2.97.39'!$F$2:$F$4375,$A1097))))))+IF($B$3=$A$4,TRUE,IF($B$3=$B$4,TRUE,IF(AND($B$3=$C$4,INDEX('fba_libretro 0.2.97.39'!$G$2:$G$4375,$A1097)&lt;&gt;"neogeo"),TRUE,SUMPRODUCT(--ISNUMBER(SEARCH($O$6,INDEX('fba_libretro 0.2.97.39'!$G$2:$G$4375,$A1097)))))))&gt;2,INDEX('fba_libretro 0.2.97.39'!$A$2:$A$4375,$A1097),"")</f>
        <v/>
      </c>
      <c r="E1097" s="24" t="str">
        <f ca="1">IF(F1097&lt;&gt;"",MAX($E$9:$E1096)+1,"")</f>
        <v/>
      </c>
      <c r="F1097" s="20" t="str">
        <f t="shared" ca="1" si="16"/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IF(SUMPRODUCT(--ISNUMBER(SEARCH($I$6:$M$6,INDEX('fba_libretro 0.2.97.39'!$C$2:$E$4375,$A$9:$A$4382,$J$1))))+IF($N$6=FALSE,TRUE,SUMPRODUCT(--ISNUMBER(SEARCH($N$6,ISBLANK(INDEX('fba_libretro 0.2.97.39'!$F$2:$F$4375,$A1098))))))+IF($B$3=$A$4,TRUE,IF($B$3=$B$4,TRUE,IF(AND($B$3=$C$4,INDEX('fba_libretro 0.2.97.39'!$G$2:$G$4375,$A1098)&lt;&gt;"neogeo"),TRUE,SUMPRODUCT(--ISNUMBER(SEARCH($O$6,INDEX('fba_libretro 0.2.97.39'!$G$2:$G$4375,$A1098)))))))&gt;2,INDEX('fba_libretro 0.2.97.39'!$A$2:$A$4375,$A1098),"")</f>
        <v/>
      </c>
      <c r="E1098" s="24" t="str">
        <f ca="1">IF(F1098&lt;&gt;"",MAX($E$9:$E1097)+1,"")</f>
        <v/>
      </c>
      <c r="F1098" s="20" t="str">
        <f t="shared" ref="F1098:F1161" ca="1" si="17">IFERROR(INDEX(OFFSET($C$9,0,0,COUNTA($C:$C),1),MATCH(OFFSET($A$9,0,0,COUNTA($A:$A),1),OFFSET($B$9,0,0,COUNTA($B:$B),1),0))&amp;".zip","")</f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IF(SUMPRODUCT(--ISNUMBER(SEARCH($I$6:$M$6,INDEX('fba_libretro 0.2.97.39'!$C$2:$E$4375,$A$9:$A$4382,$J$1))))+IF($N$6=FALSE,TRUE,SUMPRODUCT(--ISNUMBER(SEARCH($N$6,ISBLANK(INDEX('fba_libretro 0.2.97.39'!$F$2:$F$4375,$A1099))))))+IF($B$3=$A$4,TRUE,IF($B$3=$B$4,TRUE,IF(AND($B$3=$C$4,INDEX('fba_libretro 0.2.97.39'!$G$2:$G$4375,$A1099)&lt;&gt;"neogeo"),TRUE,SUMPRODUCT(--ISNUMBER(SEARCH($O$6,INDEX('fba_libretro 0.2.97.39'!$G$2:$G$4375,$A1099)))))))&gt;2,INDEX('fba_libretro 0.2.97.39'!$A$2:$A$4375,$A1099),"")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IF(SUMPRODUCT(--ISNUMBER(SEARCH($I$6:$M$6,INDEX('fba_libretro 0.2.97.39'!$C$2:$E$4375,$A$9:$A$4382,$J$1))))+IF($N$6=FALSE,TRUE,SUMPRODUCT(--ISNUMBER(SEARCH($N$6,ISBLANK(INDEX('fba_libretro 0.2.97.39'!$F$2:$F$4375,$A1100))))))+IF($B$3=$A$4,TRUE,IF($B$3=$B$4,TRUE,IF(AND($B$3=$C$4,INDEX('fba_libretro 0.2.97.39'!$G$2:$G$4375,$A1100)&lt;&gt;"neogeo"),TRUE,SUMPRODUCT(--ISNUMBER(SEARCH($O$6,INDEX('fba_libretro 0.2.97.39'!$G$2:$G$4375,$A1100)))))))&gt;2,INDEX('fba_libretro 0.2.97.39'!$A$2:$A$4375,$A1100),"")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IF(SUMPRODUCT(--ISNUMBER(SEARCH($I$6:$M$6,INDEX('fba_libretro 0.2.97.39'!$C$2:$E$4375,$A$9:$A$4382,$J$1))))+IF($N$6=FALSE,TRUE,SUMPRODUCT(--ISNUMBER(SEARCH($N$6,ISBLANK(INDEX('fba_libretro 0.2.97.39'!$F$2:$F$4375,$A1101))))))+IF($B$3=$A$4,TRUE,IF($B$3=$B$4,TRUE,IF(AND($B$3=$C$4,INDEX('fba_libretro 0.2.97.39'!$G$2:$G$4375,$A1101)&lt;&gt;"neogeo"),TRUE,SUMPRODUCT(--ISNUMBER(SEARCH($O$6,INDEX('fba_libretro 0.2.97.39'!$G$2:$G$4375,$A1101)))))))&gt;2,INDEX('fba_libretro 0.2.97.39'!$A$2:$A$4375,$A1101),"")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IF(SUMPRODUCT(--ISNUMBER(SEARCH($I$6:$M$6,INDEX('fba_libretro 0.2.97.39'!$C$2:$E$4375,$A$9:$A$4382,$J$1))))+IF($N$6=FALSE,TRUE,SUMPRODUCT(--ISNUMBER(SEARCH($N$6,ISBLANK(INDEX('fba_libretro 0.2.97.39'!$F$2:$F$4375,$A1102))))))+IF($B$3=$A$4,TRUE,IF($B$3=$B$4,TRUE,IF(AND($B$3=$C$4,INDEX('fba_libretro 0.2.97.39'!$G$2:$G$4375,$A1102)&lt;&gt;"neogeo"),TRUE,SUMPRODUCT(--ISNUMBER(SEARCH($O$6,INDEX('fba_libretro 0.2.97.39'!$G$2:$G$4375,$A1102)))))))&gt;2,INDEX('fba_libretro 0.2.97.39'!$A$2:$A$4375,$A1102),"")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IF(SUMPRODUCT(--ISNUMBER(SEARCH($I$6:$M$6,INDEX('fba_libretro 0.2.97.39'!$C$2:$E$4375,$A$9:$A$4382,$J$1))))+IF($N$6=FALSE,TRUE,SUMPRODUCT(--ISNUMBER(SEARCH($N$6,ISBLANK(INDEX('fba_libretro 0.2.97.39'!$F$2:$F$4375,$A1103))))))+IF($B$3=$A$4,TRUE,IF($B$3=$B$4,TRUE,IF(AND($B$3=$C$4,INDEX('fba_libretro 0.2.97.39'!$G$2:$G$4375,$A1103)&lt;&gt;"neogeo"),TRUE,SUMPRODUCT(--ISNUMBER(SEARCH($O$6,INDEX('fba_libretro 0.2.97.39'!$G$2:$G$4375,$A1103)))))))&gt;2,INDEX('fba_libretro 0.2.97.39'!$A$2:$A$4375,$A1103),"")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IF(SUMPRODUCT(--ISNUMBER(SEARCH($I$6:$M$6,INDEX('fba_libretro 0.2.97.39'!$C$2:$E$4375,$A$9:$A$4382,$J$1))))+IF($N$6=FALSE,TRUE,SUMPRODUCT(--ISNUMBER(SEARCH($N$6,ISBLANK(INDEX('fba_libretro 0.2.97.39'!$F$2:$F$4375,$A1104))))))+IF($B$3=$A$4,TRUE,IF($B$3=$B$4,TRUE,IF(AND($B$3=$C$4,INDEX('fba_libretro 0.2.97.39'!$G$2:$G$4375,$A1104)&lt;&gt;"neogeo"),TRUE,SUMPRODUCT(--ISNUMBER(SEARCH($O$6,INDEX('fba_libretro 0.2.97.39'!$G$2:$G$4375,$A1104)))))))&gt;2,INDEX('fba_libretro 0.2.97.39'!$A$2:$A$4375,$A1104),"")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IF(SUMPRODUCT(--ISNUMBER(SEARCH($I$6:$M$6,INDEX('fba_libretro 0.2.97.39'!$C$2:$E$4375,$A$9:$A$4382,$J$1))))+IF($N$6=FALSE,TRUE,SUMPRODUCT(--ISNUMBER(SEARCH($N$6,ISBLANK(INDEX('fba_libretro 0.2.97.39'!$F$2:$F$4375,$A1105))))))+IF($B$3=$A$4,TRUE,IF($B$3=$B$4,TRUE,IF(AND($B$3=$C$4,INDEX('fba_libretro 0.2.97.39'!$G$2:$G$4375,$A1105)&lt;&gt;"neogeo"),TRUE,SUMPRODUCT(--ISNUMBER(SEARCH($O$6,INDEX('fba_libretro 0.2.97.39'!$G$2:$G$4375,$A1105)))))))&gt;2,INDEX('fba_libretro 0.2.97.39'!$A$2:$A$4375,$A1105),"")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IF(SUMPRODUCT(--ISNUMBER(SEARCH($I$6:$M$6,INDEX('fba_libretro 0.2.97.39'!$C$2:$E$4375,$A$9:$A$4382,$J$1))))+IF($N$6=FALSE,TRUE,SUMPRODUCT(--ISNUMBER(SEARCH($N$6,ISBLANK(INDEX('fba_libretro 0.2.97.39'!$F$2:$F$4375,$A1106))))))+IF($B$3=$A$4,TRUE,IF($B$3=$B$4,TRUE,IF(AND($B$3=$C$4,INDEX('fba_libretro 0.2.97.39'!$G$2:$G$4375,$A1106)&lt;&gt;"neogeo"),TRUE,SUMPRODUCT(--ISNUMBER(SEARCH($O$6,INDEX('fba_libretro 0.2.97.39'!$G$2:$G$4375,$A1106)))))))&gt;2,INDEX('fba_libretro 0.2.97.39'!$A$2:$A$4375,$A1106),"")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IF(SUMPRODUCT(--ISNUMBER(SEARCH($I$6:$M$6,INDEX('fba_libretro 0.2.97.39'!$C$2:$E$4375,$A$9:$A$4382,$J$1))))+IF($N$6=FALSE,TRUE,SUMPRODUCT(--ISNUMBER(SEARCH($N$6,ISBLANK(INDEX('fba_libretro 0.2.97.39'!$F$2:$F$4375,$A1107))))))+IF($B$3=$A$4,TRUE,IF($B$3=$B$4,TRUE,IF(AND($B$3=$C$4,INDEX('fba_libretro 0.2.97.39'!$G$2:$G$4375,$A1107)&lt;&gt;"neogeo"),TRUE,SUMPRODUCT(--ISNUMBER(SEARCH($O$6,INDEX('fba_libretro 0.2.97.39'!$G$2:$G$4375,$A1107)))))))&gt;2,INDEX('fba_libretro 0.2.97.39'!$A$2:$A$4375,$A1107),"")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IF(SUMPRODUCT(--ISNUMBER(SEARCH($I$6:$M$6,INDEX('fba_libretro 0.2.97.39'!$C$2:$E$4375,$A$9:$A$4382,$J$1))))+IF($N$6=FALSE,TRUE,SUMPRODUCT(--ISNUMBER(SEARCH($N$6,ISBLANK(INDEX('fba_libretro 0.2.97.39'!$F$2:$F$4375,$A1108))))))+IF($B$3=$A$4,TRUE,IF($B$3=$B$4,TRUE,IF(AND($B$3=$C$4,INDEX('fba_libretro 0.2.97.39'!$G$2:$G$4375,$A1108)&lt;&gt;"neogeo"),TRUE,SUMPRODUCT(--ISNUMBER(SEARCH($O$6,INDEX('fba_libretro 0.2.97.39'!$G$2:$G$4375,$A1108)))))))&gt;2,INDEX('fba_libretro 0.2.97.39'!$A$2:$A$4375,$A1108),"")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IF(SUMPRODUCT(--ISNUMBER(SEARCH($I$6:$M$6,INDEX('fba_libretro 0.2.97.39'!$C$2:$E$4375,$A$9:$A$4382,$J$1))))+IF($N$6=FALSE,TRUE,SUMPRODUCT(--ISNUMBER(SEARCH($N$6,ISBLANK(INDEX('fba_libretro 0.2.97.39'!$F$2:$F$4375,$A1109))))))+IF($B$3=$A$4,TRUE,IF($B$3=$B$4,TRUE,IF(AND($B$3=$C$4,INDEX('fba_libretro 0.2.97.39'!$G$2:$G$4375,$A1109)&lt;&gt;"neogeo"),TRUE,SUMPRODUCT(--ISNUMBER(SEARCH($O$6,INDEX('fba_libretro 0.2.97.39'!$G$2:$G$4375,$A1109)))))))&gt;2,INDEX('fba_libretro 0.2.97.39'!$A$2:$A$4375,$A1109),"")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IF(SUMPRODUCT(--ISNUMBER(SEARCH($I$6:$M$6,INDEX('fba_libretro 0.2.97.39'!$C$2:$E$4375,$A$9:$A$4382,$J$1))))+IF($N$6=FALSE,TRUE,SUMPRODUCT(--ISNUMBER(SEARCH($N$6,ISBLANK(INDEX('fba_libretro 0.2.97.39'!$F$2:$F$4375,$A1110))))))+IF($B$3=$A$4,TRUE,IF($B$3=$B$4,TRUE,IF(AND($B$3=$C$4,INDEX('fba_libretro 0.2.97.39'!$G$2:$G$4375,$A1110)&lt;&gt;"neogeo"),TRUE,SUMPRODUCT(--ISNUMBER(SEARCH($O$6,INDEX('fba_libretro 0.2.97.39'!$G$2:$G$4375,$A1110)))))))&gt;2,INDEX('fba_libretro 0.2.97.39'!$A$2:$A$4375,$A1110),"")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IF(SUMPRODUCT(--ISNUMBER(SEARCH($I$6:$M$6,INDEX('fba_libretro 0.2.97.39'!$C$2:$E$4375,$A$9:$A$4382,$J$1))))+IF($N$6=FALSE,TRUE,SUMPRODUCT(--ISNUMBER(SEARCH($N$6,ISBLANK(INDEX('fba_libretro 0.2.97.39'!$F$2:$F$4375,$A1111))))))+IF($B$3=$A$4,TRUE,IF($B$3=$B$4,TRUE,IF(AND($B$3=$C$4,INDEX('fba_libretro 0.2.97.39'!$G$2:$G$4375,$A1111)&lt;&gt;"neogeo"),TRUE,SUMPRODUCT(--ISNUMBER(SEARCH($O$6,INDEX('fba_libretro 0.2.97.39'!$G$2:$G$4375,$A1111)))))))&gt;2,INDEX('fba_libretro 0.2.97.39'!$A$2:$A$4375,$A1111),"")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IF(SUMPRODUCT(--ISNUMBER(SEARCH($I$6:$M$6,INDEX('fba_libretro 0.2.97.39'!$C$2:$E$4375,$A$9:$A$4382,$J$1))))+IF($N$6=FALSE,TRUE,SUMPRODUCT(--ISNUMBER(SEARCH($N$6,ISBLANK(INDEX('fba_libretro 0.2.97.39'!$F$2:$F$4375,$A1112))))))+IF($B$3=$A$4,TRUE,IF($B$3=$B$4,TRUE,IF(AND($B$3=$C$4,INDEX('fba_libretro 0.2.97.39'!$G$2:$G$4375,$A1112)&lt;&gt;"neogeo"),TRUE,SUMPRODUCT(--ISNUMBER(SEARCH($O$6,INDEX('fba_libretro 0.2.97.39'!$G$2:$G$4375,$A1112)))))))&gt;2,INDEX('fba_libretro 0.2.97.39'!$A$2:$A$4375,$A1112),"")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IF(SUMPRODUCT(--ISNUMBER(SEARCH($I$6:$M$6,INDEX('fba_libretro 0.2.97.39'!$C$2:$E$4375,$A$9:$A$4382,$J$1))))+IF($N$6=FALSE,TRUE,SUMPRODUCT(--ISNUMBER(SEARCH($N$6,ISBLANK(INDEX('fba_libretro 0.2.97.39'!$F$2:$F$4375,$A1113))))))+IF($B$3=$A$4,TRUE,IF($B$3=$B$4,TRUE,IF(AND($B$3=$C$4,INDEX('fba_libretro 0.2.97.39'!$G$2:$G$4375,$A1113)&lt;&gt;"neogeo"),TRUE,SUMPRODUCT(--ISNUMBER(SEARCH($O$6,INDEX('fba_libretro 0.2.97.39'!$G$2:$G$4375,$A1113)))))))&gt;2,INDEX('fba_libretro 0.2.97.39'!$A$2:$A$4375,$A1113),"")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IF(SUMPRODUCT(--ISNUMBER(SEARCH($I$6:$M$6,INDEX('fba_libretro 0.2.97.39'!$C$2:$E$4375,$A$9:$A$4382,$J$1))))+IF($N$6=FALSE,TRUE,SUMPRODUCT(--ISNUMBER(SEARCH($N$6,ISBLANK(INDEX('fba_libretro 0.2.97.39'!$F$2:$F$4375,$A1114))))))+IF($B$3=$A$4,TRUE,IF($B$3=$B$4,TRUE,IF(AND($B$3=$C$4,INDEX('fba_libretro 0.2.97.39'!$G$2:$G$4375,$A1114)&lt;&gt;"neogeo"),TRUE,SUMPRODUCT(--ISNUMBER(SEARCH($O$6,INDEX('fba_libretro 0.2.97.39'!$G$2:$G$4375,$A1114)))))))&gt;2,INDEX('fba_libretro 0.2.97.39'!$A$2:$A$4375,$A1114),"")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IF(SUMPRODUCT(--ISNUMBER(SEARCH($I$6:$M$6,INDEX('fba_libretro 0.2.97.39'!$C$2:$E$4375,$A$9:$A$4382,$J$1))))+IF($N$6=FALSE,TRUE,SUMPRODUCT(--ISNUMBER(SEARCH($N$6,ISBLANK(INDEX('fba_libretro 0.2.97.39'!$F$2:$F$4375,$A1115))))))+IF($B$3=$A$4,TRUE,IF($B$3=$B$4,TRUE,IF(AND($B$3=$C$4,INDEX('fba_libretro 0.2.97.39'!$G$2:$G$4375,$A1115)&lt;&gt;"neogeo"),TRUE,SUMPRODUCT(--ISNUMBER(SEARCH($O$6,INDEX('fba_libretro 0.2.97.39'!$G$2:$G$4375,$A1115)))))))&gt;2,INDEX('fba_libretro 0.2.97.39'!$A$2:$A$4375,$A1115),"")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IF(SUMPRODUCT(--ISNUMBER(SEARCH($I$6:$M$6,INDEX('fba_libretro 0.2.97.39'!$C$2:$E$4375,$A$9:$A$4382,$J$1))))+IF($N$6=FALSE,TRUE,SUMPRODUCT(--ISNUMBER(SEARCH($N$6,ISBLANK(INDEX('fba_libretro 0.2.97.39'!$F$2:$F$4375,$A1116))))))+IF($B$3=$A$4,TRUE,IF($B$3=$B$4,TRUE,IF(AND($B$3=$C$4,INDEX('fba_libretro 0.2.97.39'!$G$2:$G$4375,$A1116)&lt;&gt;"neogeo"),TRUE,SUMPRODUCT(--ISNUMBER(SEARCH($O$6,INDEX('fba_libretro 0.2.97.39'!$G$2:$G$4375,$A1116)))))))&gt;2,INDEX('fba_libretro 0.2.97.39'!$A$2:$A$4375,$A1116),"")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IF(SUMPRODUCT(--ISNUMBER(SEARCH($I$6:$M$6,INDEX('fba_libretro 0.2.97.39'!$C$2:$E$4375,$A$9:$A$4382,$J$1))))+IF($N$6=FALSE,TRUE,SUMPRODUCT(--ISNUMBER(SEARCH($N$6,ISBLANK(INDEX('fba_libretro 0.2.97.39'!$F$2:$F$4375,$A1117))))))+IF($B$3=$A$4,TRUE,IF($B$3=$B$4,TRUE,IF(AND($B$3=$C$4,INDEX('fba_libretro 0.2.97.39'!$G$2:$G$4375,$A1117)&lt;&gt;"neogeo"),TRUE,SUMPRODUCT(--ISNUMBER(SEARCH($O$6,INDEX('fba_libretro 0.2.97.39'!$G$2:$G$4375,$A1117)))))))&gt;2,INDEX('fba_libretro 0.2.97.39'!$A$2:$A$4375,$A1117),"")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IF(SUMPRODUCT(--ISNUMBER(SEARCH($I$6:$M$6,INDEX('fba_libretro 0.2.97.39'!$C$2:$E$4375,$A$9:$A$4382,$J$1))))+IF($N$6=FALSE,TRUE,SUMPRODUCT(--ISNUMBER(SEARCH($N$6,ISBLANK(INDEX('fba_libretro 0.2.97.39'!$F$2:$F$4375,$A1118))))))+IF($B$3=$A$4,TRUE,IF($B$3=$B$4,TRUE,IF(AND($B$3=$C$4,INDEX('fba_libretro 0.2.97.39'!$G$2:$G$4375,$A1118)&lt;&gt;"neogeo"),TRUE,SUMPRODUCT(--ISNUMBER(SEARCH($O$6,INDEX('fba_libretro 0.2.97.39'!$G$2:$G$4375,$A1118)))))))&gt;2,INDEX('fba_libretro 0.2.97.39'!$A$2:$A$4375,$A1118),"")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IF(SUMPRODUCT(--ISNUMBER(SEARCH($I$6:$M$6,INDEX('fba_libretro 0.2.97.39'!$C$2:$E$4375,$A$9:$A$4382,$J$1))))+IF($N$6=FALSE,TRUE,SUMPRODUCT(--ISNUMBER(SEARCH($N$6,ISBLANK(INDEX('fba_libretro 0.2.97.39'!$F$2:$F$4375,$A1119))))))+IF($B$3=$A$4,TRUE,IF($B$3=$B$4,TRUE,IF(AND($B$3=$C$4,INDEX('fba_libretro 0.2.97.39'!$G$2:$G$4375,$A1119)&lt;&gt;"neogeo"),TRUE,SUMPRODUCT(--ISNUMBER(SEARCH($O$6,INDEX('fba_libretro 0.2.97.39'!$G$2:$G$4375,$A1119)))))))&gt;2,INDEX('fba_libretro 0.2.97.39'!$A$2:$A$4375,$A1119),"")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IF(SUMPRODUCT(--ISNUMBER(SEARCH($I$6:$M$6,INDEX('fba_libretro 0.2.97.39'!$C$2:$E$4375,$A$9:$A$4382,$J$1))))+IF($N$6=FALSE,TRUE,SUMPRODUCT(--ISNUMBER(SEARCH($N$6,ISBLANK(INDEX('fba_libretro 0.2.97.39'!$F$2:$F$4375,$A1120))))))+IF($B$3=$A$4,TRUE,IF($B$3=$B$4,TRUE,IF(AND($B$3=$C$4,INDEX('fba_libretro 0.2.97.39'!$G$2:$G$4375,$A1120)&lt;&gt;"neogeo"),TRUE,SUMPRODUCT(--ISNUMBER(SEARCH($O$6,INDEX('fba_libretro 0.2.97.39'!$G$2:$G$4375,$A1120)))))))&gt;2,INDEX('fba_libretro 0.2.97.39'!$A$2:$A$4375,$A1120),"")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IF(SUMPRODUCT(--ISNUMBER(SEARCH($I$6:$M$6,INDEX('fba_libretro 0.2.97.39'!$C$2:$E$4375,$A$9:$A$4382,$J$1))))+IF($N$6=FALSE,TRUE,SUMPRODUCT(--ISNUMBER(SEARCH($N$6,ISBLANK(INDEX('fba_libretro 0.2.97.39'!$F$2:$F$4375,$A1121))))))+IF($B$3=$A$4,TRUE,IF($B$3=$B$4,TRUE,IF(AND($B$3=$C$4,INDEX('fba_libretro 0.2.97.39'!$G$2:$G$4375,$A1121)&lt;&gt;"neogeo"),TRUE,SUMPRODUCT(--ISNUMBER(SEARCH($O$6,INDEX('fba_libretro 0.2.97.39'!$G$2:$G$4375,$A1121)))))))&gt;2,INDEX('fba_libretro 0.2.97.39'!$A$2:$A$4375,$A1121),"")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IF(SUMPRODUCT(--ISNUMBER(SEARCH($I$6:$M$6,INDEX('fba_libretro 0.2.97.39'!$C$2:$E$4375,$A$9:$A$4382,$J$1))))+IF($N$6=FALSE,TRUE,SUMPRODUCT(--ISNUMBER(SEARCH($N$6,ISBLANK(INDEX('fba_libretro 0.2.97.39'!$F$2:$F$4375,$A1122))))))+IF($B$3=$A$4,TRUE,IF($B$3=$B$4,TRUE,IF(AND($B$3=$C$4,INDEX('fba_libretro 0.2.97.39'!$G$2:$G$4375,$A1122)&lt;&gt;"neogeo"),TRUE,SUMPRODUCT(--ISNUMBER(SEARCH($O$6,INDEX('fba_libretro 0.2.97.39'!$G$2:$G$4375,$A1122)))))))&gt;2,INDEX('fba_libretro 0.2.97.39'!$A$2:$A$4375,$A1122),"")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IF(SUMPRODUCT(--ISNUMBER(SEARCH($I$6:$M$6,INDEX('fba_libretro 0.2.97.39'!$C$2:$E$4375,$A$9:$A$4382,$J$1))))+IF($N$6=FALSE,TRUE,SUMPRODUCT(--ISNUMBER(SEARCH($N$6,ISBLANK(INDEX('fba_libretro 0.2.97.39'!$F$2:$F$4375,$A1123))))))+IF($B$3=$A$4,TRUE,IF($B$3=$B$4,TRUE,IF(AND($B$3=$C$4,INDEX('fba_libretro 0.2.97.39'!$G$2:$G$4375,$A1123)&lt;&gt;"neogeo"),TRUE,SUMPRODUCT(--ISNUMBER(SEARCH($O$6,INDEX('fba_libretro 0.2.97.39'!$G$2:$G$4375,$A1123)))))))&gt;2,INDEX('fba_libretro 0.2.97.39'!$A$2:$A$4375,$A1123),"")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IF(SUMPRODUCT(--ISNUMBER(SEARCH($I$6:$M$6,INDEX('fba_libretro 0.2.97.39'!$C$2:$E$4375,$A$9:$A$4382,$J$1))))+IF($N$6=FALSE,TRUE,SUMPRODUCT(--ISNUMBER(SEARCH($N$6,ISBLANK(INDEX('fba_libretro 0.2.97.39'!$F$2:$F$4375,$A1124))))))+IF($B$3=$A$4,TRUE,IF($B$3=$B$4,TRUE,IF(AND($B$3=$C$4,INDEX('fba_libretro 0.2.97.39'!$G$2:$G$4375,$A1124)&lt;&gt;"neogeo"),TRUE,SUMPRODUCT(--ISNUMBER(SEARCH($O$6,INDEX('fba_libretro 0.2.97.39'!$G$2:$G$4375,$A1124)))))))&gt;2,INDEX('fba_libretro 0.2.97.39'!$A$2:$A$4375,$A1124),"")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IF(SUMPRODUCT(--ISNUMBER(SEARCH($I$6:$M$6,INDEX('fba_libretro 0.2.97.39'!$C$2:$E$4375,$A$9:$A$4382,$J$1))))+IF($N$6=FALSE,TRUE,SUMPRODUCT(--ISNUMBER(SEARCH($N$6,ISBLANK(INDEX('fba_libretro 0.2.97.39'!$F$2:$F$4375,$A1125))))))+IF($B$3=$A$4,TRUE,IF($B$3=$B$4,TRUE,IF(AND($B$3=$C$4,INDEX('fba_libretro 0.2.97.39'!$G$2:$G$4375,$A1125)&lt;&gt;"neogeo"),TRUE,SUMPRODUCT(--ISNUMBER(SEARCH($O$6,INDEX('fba_libretro 0.2.97.39'!$G$2:$G$4375,$A1125)))))))&gt;2,INDEX('fba_libretro 0.2.97.39'!$A$2:$A$4375,$A1125),"")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IF(SUMPRODUCT(--ISNUMBER(SEARCH($I$6:$M$6,INDEX('fba_libretro 0.2.97.39'!$C$2:$E$4375,$A$9:$A$4382,$J$1))))+IF($N$6=FALSE,TRUE,SUMPRODUCT(--ISNUMBER(SEARCH($N$6,ISBLANK(INDEX('fba_libretro 0.2.97.39'!$F$2:$F$4375,$A1126))))))+IF($B$3=$A$4,TRUE,IF($B$3=$B$4,TRUE,IF(AND($B$3=$C$4,INDEX('fba_libretro 0.2.97.39'!$G$2:$G$4375,$A1126)&lt;&gt;"neogeo"),TRUE,SUMPRODUCT(--ISNUMBER(SEARCH($O$6,INDEX('fba_libretro 0.2.97.39'!$G$2:$G$4375,$A1126)))))))&gt;2,INDEX('fba_libretro 0.2.97.39'!$A$2:$A$4375,$A1126),"")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IF(SUMPRODUCT(--ISNUMBER(SEARCH($I$6:$M$6,INDEX('fba_libretro 0.2.97.39'!$C$2:$E$4375,$A$9:$A$4382,$J$1))))+IF($N$6=FALSE,TRUE,SUMPRODUCT(--ISNUMBER(SEARCH($N$6,ISBLANK(INDEX('fba_libretro 0.2.97.39'!$F$2:$F$4375,$A1127))))))+IF($B$3=$A$4,TRUE,IF($B$3=$B$4,TRUE,IF(AND($B$3=$C$4,INDEX('fba_libretro 0.2.97.39'!$G$2:$G$4375,$A1127)&lt;&gt;"neogeo"),TRUE,SUMPRODUCT(--ISNUMBER(SEARCH($O$6,INDEX('fba_libretro 0.2.97.39'!$G$2:$G$4375,$A1127)))))))&gt;2,INDEX('fba_libretro 0.2.97.39'!$A$2:$A$4375,$A1127),"")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IF(SUMPRODUCT(--ISNUMBER(SEARCH($I$6:$M$6,INDEX('fba_libretro 0.2.97.39'!$C$2:$E$4375,$A$9:$A$4382,$J$1))))+IF($N$6=FALSE,TRUE,SUMPRODUCT(--ISNUMBER(SEARCH($N$6,ISBLANK(INDEX('fba_libretro 0.2.97.39'!$F$2:$F$4375,$A1128))))))+IF($B$3=$A$4,TRUE,IF($B$3=$B$4,TRUE,IF(AND($B$3=$C$4,INDEX('fba_libretro 0.2.97.39'!$G$2:$G$4375,$A1128)&lt;&gt;"neogeo"),TRUE,SUMPRODUCT(--ISNUMBER(SEARCH($O$6,INDEX('fba_libretro 0.2.97.39'!$G$2:$G$4375,$A1128)))))))&gt;2,INDEX('fba_libretro 0.2.97.39'!$A$2:$A$4375,$A1128),"")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IF(SUMPRODUCT(--ISNUMBER(SEARCH($I$6:$M$6,INDEX('fba_libretro 0.2.97.39'!$C$2:$E$4375,$A$9:$A$4382,$J$1))))+IF($N$6=FALSE,TRUE,SUMPRODUCT(--ISNUMBER(SEARCH($N$6,ISBLANK(INDEX('fba_libretro 0.2.97.39'!$F$2:$F$4375,$A1129))))))+IF($B$3=$A$4,TRUE,IF($B$3=$B$4,TRUE,IF(AND($B$3=$C$4,INDEX('fba_libretro 0.2.97.39'!$G$2:$G$4375,$A1129)&lt;&gt;"neogeo"),TRUE,SUMPRODUCT(--ISNUMBER(SEARCH($O$6,INDEX('fba_libretro 0.2.97.39'!$G$2:$G$4375,$A1129)))))))&gt;2,INDEX('fba_libretro 0.2.97.39'!$A$2:$A$4375,$A1129),"")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IF(SUMPRODUCT(--ISNUMBER(SEARCH($I$6:$M$6,INDEX('fba_libretro 0.2.97.39'!$C$2:$E$4375,$A$9:$A$4382,$J$1))))+IF($N$6=FALSE,TRUE,SUMPRODUCT(--ISNUMBER(SEARCH($N$6,ISBLANK(INDEX('fba_libretro 0.2.97.39'!$F$2:$F$4375,$A1130))))))+IF($B$3=$A$4,TRUE,IF($B$3=$B$4,TRUE,IF(AND($B$3=$C$4,INDEX('fba_libretro 0.2.97.39'!$G$2:$G$4375,$A1130)&lt;&gt;"neogeo"),TRUE,SUMPRODUCT(--ISNUMBER(SEARCH($O$6,INDEX('fba_libretro 0.2.97.39'!$G$2:$G$4375,$A1130)))))))&gt;2,INDEX('fba_libretro 0.2.97.39'!$A$2:$A$4375,$A1130),"")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IF(SUMPRODUCT(--ISNUMBER(SEARCH($I$6:$M$6,INDEX('fba_libretro 0.2.97.39'!$C$2:$E$4375,$A$9:$A$4382,$J$1))))+IF($N$6=FALSE,TRUE,SUMPRODUCT(--ISNUMBER(SEARCH($N$6,ISBLANK(INDEX('fba_libretro 0.2.97.39'!$F$2:$F$4375,$A1131))))))+IF($B$3=$A$4,TRUE,IF($B$3=$B$4,TRUE,IF(AND($B$3=$C$4,INDEX('fba_libretro 0.2.97.39'!$G$2:$G$4375,$A1131)&lt;&gt;"neogeo"),TRUE,SUMPRODUCT(--ISNUMBER(SEARCH($O$6,INDEX('fba_libretro 0.2.97.39'!$G$2:$G$4375,$A1131)))))))&gt;2,INDEX('fba_libretro 0.2.97.39'!$A$2:$A$4375,$A1131),"")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IF(SUMPRODUCT(--ISNUMBER(SEARCH($I$6:$M$6,INDEX('fba_libretro 0.2.97.39'!$C$2:$E$4375,$A$9:$A$4382,$J$1))))+IF($N$6=FALSE,TRUE,SUMPRODUCT(--ISNUMBER(SEARCH($N$6,ISBLANK(INDEX('fba_libretro 0.2.97.39'!$F$2:$F$4375,$A1132))))))+IF($B$3=$A$4,TRUE,IF($B$3=$B$4,TRUE,IF(AND($B$3=$C$4,INDEX('fba_libretro 0.2.97.39'!$G$2:$G$4375,$A1132)&lt;&gt;"neogeo"),TRUE,SUMPRODUCT(--ISNUMBER(SEARCH($O$6,INDEX('fba_libretro 0.2.97.39'!$G$2:$G$4375,$A1132)))))))&gt;2,INDEX('fba_libretro 0.2.97.39'!$A$2:$A$4375,$A1132),"")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IF(SUMPRODUCT(--ISNUMBER(SEARCH($I$6:$M$6,INDEX('fba_libretro 0.2.97.39'!$C$2:$E$4375,$A$9:$A$4382,$J$1))))+IF($N$6=FALSE,TRUE,SUMPRODUCT(--ISNUMBER(SEARCH($N$6,ISBLANK(INDEX('fba_libretro 0.2.97.39'!$F$2:$F$4375,$A1133))))))+IF($B$3=$A$4,TRUE,IF($B$3=$B$4,TRUE,IF(AND($B$3=$C$4,INDEX('fba_libretro 0.2.97.39'!$G$2:$G$4375,$A1133)&lt;&gt;"neogeo"),TRUE,SUMPRODUCT(--ISNUMBER(SEARCH($O$6,INDEX('fba_libretro 0.2.97.39'!$G$2:$G$4375,$A1133)))))))&gt;2,INDEX('fba_libretro 0.2.97.39'!$A$2:$A$4375,$A1133),"")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IF(SUMPRODUCT(--ISNUMBER(SEARCH($I$6:$M$6,INDEX('fba_libretro 0.2.97.39'!$C$2:$E$4375,$A$9:$A$4382,$J$1))))+IF($N$6=FALSE,TRUE,SUMPRODUCT(--ISNUMBER(SEARCH($N$6,ISBLANK(INDEX('fba_libretro 0.2.97.39'!$F$2:$F$4375,$A1134))))))+IF($B$3=$A$4,TRUE,IF($B$3=$B$4,TRUE,IF(AND($B$3=$C$4,INDEX('fba_libretro 0.2.97.39'!$G$2:$G$4375,$A1134)&lt;&gt;"neogeo"),TRUE,SUMPRODUCT(--ISNUMBER(SEARCH($O$6,INDEX('fba_libretro 0.2.97.39'!$G$2:$G$4375,$A1134)))))))&gt;2,INDEX('fba_libretro 0.2.97.39'!$A$2:$A$4375,$A1134),"")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IF(SUMPRODUCT(--ISNUMBER(SEARCH($I$6:$M$6,INDEX('fba_libretro 0.2.97.39'!$C$2:$E$4375,$A$9:$A$4382,$J$1))))+IF($N$6=FALSE,TRUE,SUMPRODUCT(--ISNUMBER(SEARCH($N$6,ISBLANK(INDEX('fba_libretro 0.2.97.39'!$F$2:$F$4375,$A1135))))))+IF($B$3=$A$4,TRUE,IF($B$3=$B$4,TRUE,IF(AND($B$3=$C$4,INDEX('fba_libretro 0.2.97.39'!$G$2:$G$4375,$A1135)&lt;&gt;"neogeo"),TRUE,SUMPRODUCT(--ISNUMBER(SEARCH($O$6,INDEX('fba_libretro 0.2.97.39'!$G$2:$G$4375,$A1135)))))))&gt;2,INDEX('fba_libretro 0.2.97.39'!$A$2:$A$4375,$A1135),"")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IF(SUMPRODUCT(--ISNUMBER(SEARCH($I$6:$M$6,INDEX('fba_libretro 0.2.97.39'!$C$2:$E$4375,$A$9:$A$4382,$J$1))))+IF($N$6=FALSE,TRUE,SUMPRODUCT(--ISNUMBER(SEARCH($N$6,ISBLANK(INDEX('fba_libretro 0.2.97.39'!$F$2:$F$4375,$A1136))))))+IF($B$3=$A$4,TRUE,IF($B$3=$B$4,TRUE,IF(AND($B$3=$C$4,INDEX('fba_libretro 0.2.97.39'!$G$2:$G$4375,$A1136)&lt;&gt;"neogeo"),TRUE,SUMPRODUCT(--ISNUMBER(SEARCH($O$6,INDEX('fba_libretro 0.2.97.39'!$G$2:$G$4375,$A1136)))))))&gt;2,INDEX('fba_libretro 0.2.97.39'!$A$2:$A$4375,$A1136),"")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IF(SUMPRODUCT(--ISNUMBER(SEARCH($I$6:$M$6,INDEX('fba_libretro 0.2.97.39'!$C$2:$E$4375,$A$9:$A$4382,$J$1))))+IF($N$6=FALSE,TRUE,SUMPRODUCT(--ISNUMBER(SEARCH($N$6,ISBLANK(INDEX('fba_libretro 0.2.97.39'!$F$2:$F$4375,$A1137))))))+IF($B$3=$A$4,TRUE,IF($B$3=$B$4,TRUE,IF(AND($B$3=$C$4,INDEX('fba_libretro 0.2.97.39'!$G$2:$G$4375,$A1137)&lt;&gt;"neogeo"),TRUE,SUMPRODUCT(--ISNUMBER(SEARCH($O$6,INDEX('fba_libretro 0.2.97.39'!$G$2:$G$4375,$A1137)))))))&gt;2,INDEX('fba_libretro 0.2.97.39'!$A$2:$A$4375,$A1137),"")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IF(SUMPRODUCT(--ISNUMBER(SEARCH($I$6:$M$6,INDEX('fba_libretro 0.2.97.39'!$C$2:$E$4375,$A$9:$A$4382,$J$1))))+IF($N$6=FALSE,TRUE,SUMPRODUCT(--ISNUMBER(SEARCH($N$6,ISBLANK(INDEX('fba_libretro 0.2.97.39'!$F$2:$F$4375,$A1138))))))+IF($B$3=$A$4,TRUE,IF($B$3=$B$4,TRUE,IF(AND($B$3=$C$4,INDEX('fba_libretro 0.2.97.39'!$G$2:$G$4375,$A1138)&lt;&gt;"neogeo"),TRUE,SUMPRODUCT(--ISNUMBER(SEARCH($O$6,INDEX('fba_libretro 0.2.97.39'!$G$2:$G$4375,$A1138)))))))&gt;2,INDEX('fba_libretro 0.2.97.39'!$A$2:$A$4375,$A1138),"")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IF(SUMPRODUCT(--ISNUMBER(SEARCH($I$6:$M$6,INDEX('fba_libretro 0.2.97.39'!$C$2:$E$4375,$A$9:$A$4382,$J$1))))+IF($N$6=FALSE,TRUE,SUMPRODUCT(--ISNUMBER(SEARCH($N$6,ISBLANK(INDEX('fba_libretro 0.2.97.39'!$F$2:$F$4375,$A1139))))))+IF($B$3=$A$4,TRUE,IF($B$3=$B$4,TRUE,IF(AND($B$3=$C$4,INDEX('fba_libretro 0.2.97.39'!$G$2:$G$4375,$A1139)&lt;&gt;"neogeo"),TRUE,SUMPRODUCT(--ISNUMBER(SEARCH($O$6,INDEX('fba_libretro 0.2.97.39'!$G$2:$G$4375,$A1139)))))))&gt;2,INDEX('fba_libretro 0.2.97.39'!$A$2:$A$4375,$A1139),"")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IF(SUMPRODUCT(--ISNUMBER(SEARCH($I$6:$M$6,INDEX('fba_libretro 0.2.97.39'!$C$2:$E$4375,$A$9:$A$4382,$J$1))))+IF($N$6=FALSE,TRUE,SUMPRODUCT(--ISNUMBER(SEARCH($N$6,ISBLANK(INDEX('fba_libretro 0.2.97.39'!$F$2:$F$4375,$A1140))))))+IF($B$3=$A$4,TRUE,IF($B$3=$B$4,TRUE,IF(AND($B$3=$C$4,INDEX('fba_libretro 0.2.97.39'!$G$2:$G$4375,$A1140)&lt;&gt;"neogeo"),TRUE,SUMPRODUCT(--ISNUMBER(SEARCH($O$6,INDEX('fba_libretro 0.2.97.39'!$G$2:$G$4375,$A1140)))))))&gt;2,INDEX('fba_libretro 0.2.97.39'!$A$2:$A$4375,$A1140),"")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IF(SUMPRODUCT(--ISNUMBER(SEARCH($I$6:$M$6,INDEX('fba_libretro 0.2.97.39'!$C$2:$E$4375,$A$9:$A$4382,$J$1))))+IF($N$6=FALSE,TRUE,SUMPRODUCT(--ISNUMBER(SEARCH($N$6,ISBLANK(INDEX('fba_libretro 0.2.97.39'!$F$2:$F$4375,$A1141))))))+IF($B$3=$A$4,TRUE,IF($B$3=$B$4,TRUE,IF(AND($B$3=$C$4,INDEX('fba_libretro 0.2.97.39'!$G$2:$G$4375,$A1141)&lt;&gt;"neogeo"),TRUE,SUMPRODUCT(--ISNUMBER(SEARCH($O$6,INDEX('fba_libretro 0.2.97.39'!$G$2:$G$4375,$A1141)))))))&gt;2,INDEX('fba_libretro 0.2.97.39'!$A$2:$A$4375,$A1141),"")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IF(SUMPRODUCT(--ISNUMBER(SEARCH($I$6:$M$6,INDEX('fba_libretro 0.2.97.39'!$C$2:$E$4375,$A$9:$A$4382,$J$1))))+IF($N$6=FALSE,TRUE,SUMPRODUCT(--ISNUMBER(SEARCH($N$6,ISBLANK(INDEX('fba_libretro 0.2.97.39'!$F$2:$F$4375,$A1142))))))+IF($B$3=$A$4,TRUE,IF($B$3=$B$4,TRUE,IF(AND($B$3=$C$4,INDEX('fba_libretro 0.2.97.39'!$G$2:$G$4375,$A1142)&lt;&gt;"neogeo"),TRUE,SUMPRODUCT(--ISNUMBER(SEARCH($O$6,INDEX('fba_libretro 0.2.97.39'!$G$2:$G$4375,$A1142)))))))&gt;2,INDEX('fba_libretro 0.2.97.39'!$A$2:$A$4375,$A1142),"")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IF(SUMPRODUCT(--ISNUMBER(SEARCH($I$6:$M$6,INDEX('fba_libretro 0.2.97.39'!$C$2:$E$4375,$A$9:$A$4382,$J$1))))+IF($N$6=FALSE,TRUE,SUMPRODUCT(--ISNUMBER(SEARCH($N$6,ISBLANK(INDEX('fba_libretro 0.2.97.39'!$F$2:$F$4375,$A1143))))))+IF($B$3=$A$4,TRUE,IF($B$3=$B$4,TRUE,IF(AND($B$3=$C$4,INDEX('fba_libretro 0.2.97.39'!$G$2:$G$4375,$A1143)&lt;&gt;"neogeo"),TRUE,SUMPRODUCT(--ISNUMBER(SEARCH($O$6,INDEX('fba_libretro 0.2.97.39'!$G$2:$G$4375,$A1143)))))))&gt;2,INDEX('fba_libretro 0.2.97.39'!$A$2:$A$4375,$A1143),"")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IF(SUMPRODUCT(--ISNUMBER(SEARCH($I$6:$M$6,INDEX('fba_libretro 0.2.97.39'!$C$2:$E$4375,$A$9:$A$4382,$J$1))))+IF($N$6=FALSE,TRUE,SUMPRODUCT(--ISNUMBER(SEARCH($N$6,ISBLANK(INDEX('fba_libretro 0.2.97.39'!$F$2:$F$4375,$A1144))))))+IF($B$3=$A$4,TRUE,IF($B$3=$B$4,TRUE,IF(AND($B$3=$C$4,INDEX('fba_libretro 0.2.97.39'!$G$2:$G$4375,$A1144)&lt;&gt;"neogeo"),TRUE,SUMPRODUCT(--ISNUMBER(SEARCH($O$6,INDEX('fba_libretro 0.2.97.39'!$G$2:$G$4375,$A1144)))))))&gt;2,INDEX('fba_libretro 0.2.97.39'!$A$2:$A$4375,$A1144),"")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IF(SUMPRODUCT(--ISNUMBER(SEARCH($I$6:$M$6,INDEX('fba_libretro 0.2.97.39'!$C$2:$E$4375,$A$9:$A$4382,$J$1))))+IF($N$6=FALSE,TRUE,SUMPRODUCT(--ISNUMBER(SEARCH($N$6,ISBLANK(INDEX('fba_libretro 0.2.97.39'!$F$2:$F$4375,$A1145))))))+IF($B$3=$A$4,TRUE,IF($B$3=$B$4,TRUE,IF(AND($B$3=$C$4,INDEX('fba_libretro 0.2.97.39'!$G$2:$G$4375,$A1145)&lt;&gt;"neogeo"),TRUE,SUMPRODUCT(--ISNUMBER(SEARCH($O$6,INDEX('fba_libretro 0.2.97.39'!$G$2:$G$4375,$A1145)))))))&gt;2,INDEX('fba_libretro 0.2.97.39'!$A$2:$A$4375,$A1145),"")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IF(SUMPRODUCT(--ISNUMBER(SEARCH($I$6:$M$6,INDEX('fba_libretro 0.2.97.39'!$C$2:$E$4375,$A$9:$A$4382,$J$1))))+IF($N$6=FALSE,TRUE,SUMPRODUCT(--ISNUMBER(SEARCH($N$6,ISBLANK(INDEX('fba_libretro 0.2.97.39'!$F$2:$F$4375,$A1146))))))+IF($B$3=$A$4,TRUE,IF($B$3=$B$4,TRUE,IF(AND($B$3=$C$4,INDEX('fba_libretro 0.2.97.39'!$G$2:$G$4375,$A1146)&lt;&gt;"neogeo"),TRUE,SUMPRODUCT(--ISNUMBER(SEARCH($O$6,INDEX('fba_libretro 0.2.97.39'!$G$2:$G$4375,$A1146)))))))&gt;2,INDEX('fba_libretro 0.2.97.39'!$A$2:$A$4375,$A1146),"")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IF(SUMPRODUCT(--ISNUMBER(SEARCH($I$6:$M$6,INDEX('fba_libretro 0.2.97.39'!$C$2:$E$4375,$A$9:$A$4382,$J$1))))+IF($N$6=FALSE,TRUE,SUMPRODUCT(--ISNUMBER(SEARCH($N$6,ISBLANK(INDEX('fba_libretro 0.2.97.39'!$F$2:$F$4375,$A1147))))))+IF($B$3=$A$4,TRUE,IF($B$3=$B$4,TRUE,IF(AND($B$3=$C$4,INDEX('fba_libretro 0.2.97.39'!$G$2:$G$4375,$A1147)&lt;&gt;"neogeo"),TRUE,SUMPRODUCT(--ISNUMBER(SEARCH($O$6,INDEX('fba_libretro 0.2.97.39'!$G$2:$G$4375,$A1147)))))))&gt;2,INDEX('fba_libretro 0.2.97.39'!$A$2:$A$4375,$A1147),"")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IF(SUMPRODUCT(--ISNUMBER(SEARCH($I$6:$M$6,INDEX('fba_libretro 0.2.97.39'!$C$2:$E$4375,$A$9:$A$4382,$J$1))))+IF($N$6=FALSE,TRUE,SUMPRODUCT(--ISNUMBER(SEARCH($N$6,ISBLANK(INDEX('fba_libretro 0.2.97.39'!$F$2:$F$4375,$A1148))))))+IF($B$3=$A$4,TRUE,IF($B$3=$B$4,TRUE,IF(AND($B$3=$C$4,INDEX('fba_libretro 0.2.97.39'!$G$2:$G$4375,$A1148)&lt;&gt;"neogeo"),TRUE,SUMPRODUCT(--ISNUMBER(SEARCH($O$6,INDEX('fba_libretro 0.2.97.39'!$G$2:$G$4375,$A1148)))))))&gt;2,INDEX('fba_libretro 0.2.97.39'!$A$2:$A$4375,$A1148),"")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IF(SUMPRODUCT(--ISNUMBER(SEARCH($I$6:$M$6,INDEX('fba_libretro 0.2.97.39'!$C$2:$E$4375,$A$9:$A$4382,$J$1))))+IF($N$6=FALSE,TRUE,SUMPRODUCT(--ISNUMBER(SEARCH($N$6,ISBLANK(INDEX('fba_libretro 0.2.97.39'!$F$2:$F$4375,$A1149))))))+IF($B$3=$A$4,TRUE,IF($B$3=$B$4,TRUE,IF(AND($B$3=$C$4,INDEX('fba_libretro 0.2.97.39'!$G$2:$G$4375,$A1149)&lt;&gt;"neogeo"),TRUE,SUMPRODUCT(--ISNUMBER(SEARCH($O$6,INDEX('fba_libretro 0.2.97.39'!$G$2:$G$4375,$A1149)))))))&gt;2,INDEX('fba_libretro 0.2.97.39'!$A$2:$A$4375,$A1149),"")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IF(SUMPRODUCT(--ISNUMBER(SEARCH($I$6:$M$6,INDEX('fba_libretro 0.2.97.39'!$C$2:$E$4375,$A$9:$A$4382,$J$1))))+IF($N$6=FALSE,TRUE,SUMPRODUCT(--ISNUMBER(SEARCH($N$6,ISBLANK(INDEX('fba_libretro 0.2.97.39'!$F$2:$F$4375,$A1150))))))+IF($B$3=$A$4,TRUE,IF($B$3=$B$4,TRUE,IF(AND($B$3=$C$4,INDEX('fba_libretro 0.2.97.39'!$G$2:$G$4375,$A1150)&lt;&gt;"neogeo"),TRUE,SUMPRODUCT(--ISNUMBER(SEARCH($O$6,INDEX('fba_libretro 0.2.97.39'!$G$2:$G$4375,$A1150)))))))&gt;2,INDEX('fba_libretro 0.2.97.39'!$A$2:$A$4375,$A1150),"")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IF(SUMPRODUCT(--ISNUMBER(SEARCH($I$6:$M$6,INDEX('fba_libretro 0.2.97.39'!$C$2:$E$4375,$A$9:$A$4382,$J$1))))+IF($N$6=FALSE,TRUE,SUMPRODUCT(--ISNUMBER(SEARCH($N$6,ISBLANK(INDEX('fba_libretro 0.2.97.39'!$F$2:$F$4375,$A1151))))))+IF($B$3=$A$4,TRUE,IF($B$3=$B$4,TRUE,IF(AND($B$3=$C$4,INDEX('fba_libretro 0.2.97.39'!$G$2:$G$4375,$A1151)&lt;&gt;"neogeo"),TRUE,SUMPRODUCT(--ISNUMBER(SEARCH($O$6,INDEX('fba_libretro 0.2.97.39'!$G$2:$G$4375,$A1151)))))))&gt;2,INDEX('fba_libretro 0.2.97.39'!$A$2:$A$4375,$A1151),"")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IF(SUMPRODUCT(--ISNUMBER(SEARCH($I$6:$M$6,INDEX('fba_libretro 0.2.97.39'!$C$2:$E$4375,$A$9:$A$4382,$J$1))))+IF($N$6=FALSE,TRUE,SUMPRODUCT(--ISNUMBER(SEARCH($N$6,ISBLANK(INDEX('fba_libretro 0.2.97.39'!$F$2:$F$4375,$A1152))))))+IF($B$3=$A$4,TRUE,IF($B$3=$B$4,TRUE,IF(AND($B$3=$C$4,INDEX('fba_libretro 0.2.97.39'!$G$2:$G$4375,$A1152)&lt;&gt;"neogeo"),TRUE,SUMPRODUCT(--ISNUMBER(SEARCH($O$6,INDEX('fba_libretro 0.2.97.39'!$G$2:$G$4375,$A1152)))))))&gt;2,INDEX('fba_libretro 0.2.97.39'!$A$2:$A$4375,$A1152),"")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IF(SUMPRODUCT(--ISNUMBER(SEARCH($I$6:$M$6,INDEX('fba_libretro 0.2.97.39'!$C$2:$E$4375,$A$9:$A$4382,$J$1))))+IF($N$6=FALSE,TRUE,SUMPRODUCT(--ISNUMBER(SEARCH($N$6,ISBLANK(INDEX('fba_libretro 0.2.97.39'!$F$2:$F$4375,$A1153))))))+IF($B$3=$A$4,TRUE,IF($B$3=$B$4,TRUE,IF(AND($B$3=$C$4,INDEX('fba_libretro 0.2.97.39'!$G$2:$G$4375,$A1153)&lt;&gt;"neogeo"),TRUE,SUMPRODUCT(--ISNUMBER(SEARCH($O$6,INDEX('fba_libretro 0.2.97.39'!$G$2:$G$4375,$A1153)))))))&gt;2,INDEX('fba_libretro 0.2.97.39'!$A$2:$A$4375,$A1153),"")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IF(SUMPRODUCT(--ISNUMBER(SEARCH($I$6:$M$6,INDEX('fba_libretro 0.2.97.39'!$C$2:$E$4375,$A$9:$A$4382,$J$1))))+IF($N$6=FALSE,TRUE,SUMPRODUCT(--ISNUMBER(SEARCH($N$6,ISBLANK(INDEX('fba_libretro 0.2.97.39'!$F$2:$F$4375,$A1154))))))+IF($B$3=$A$4,TRUE,IF($B$3=$B$4,TRUE,IF(AND($B$3=$C$4,INDEX('fba_libretro 0.2.97.39'!$G$2:$G$4375,$A1154)&lt;&gt;"neogeo"),TRUE,SUMPRODUCT(--ISNUMBER(SEARCH($O$6,INDEX('fba_libretro 0.2.97.39'!$G$2:$G$4375,$A1154)))))))&gt;2,INDEX('fba_libretro 0.2.97.39'!$A$2:$A$4375,$A1154),"")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IF(SUMPRODUCT(--ISNUMBER(SEARCH($I$6:$M$6,INDEX('fba_libretro 0.2.97.39'!$C$2:$E$4375,$A$9:$A$4382,$J$1))))+IF($N$6=FALSE,TRUE,SUMPRODUCT(--ISNUMBER(SEARCH($N$6,ISBLANK(INDEX('fba_libretro 0.2.97.39'!$F$2:$F$4375,$A1155))))))+IF($B$3=$A$4,TRUE,IF($B$3=$B$4,TRUE,IF(AND($B$3=$C$4,INDEX('fba_libretro 0.2.97.39'!$G$2:$G$4375,$A1155)&lt;&gt;"neogeo"),TRUE,SUMPRODUCT(--ISNUMBER(SEARCH($O$6,INDEX('fba_libretro 0.2.97.39'!$G$2:$G$4375,$A1155)))))))&gt;2,INDEX('fba_libretro 0.2.97.39'!$A$2:$A$4375,$A1155),"")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IF(SUMPRODUCT(--ISNUMBER(SEARCH($I$6:$M$6,INDEX('fba_libretro 0.2.97.39'!$C$2:$E$4375,$A$9:$A$4382,$J$1))))+IF($N$6=FALSE,TRUE,SUMPRODUCT(--ISNUMBER(SEARCH($N$6,ISBLANK(INDEX('fba_libretro 0.2.97.39'!$F$2:$F$4375,$A1156))))))+IF($B$3=$A$4,TRUE,IF($B$3=$B$4,TRUE,IF(AND($B$3=$C$4,INDEX('fba_libretro 0.2.97.39'!$G$2:$G$4375,$A1156)&lt;&gt;"neogeo"),TRUE,SUMPRODUCT(--ISNUMBER(SEARCH($O$6,INDEX('fba_libretro 0.2.97.39'!$G$2:$G$4375,$A1156)))))))&gt;2,INDEX('fba_libretro 0.2.97.39'!$A$2:$A$4375,$A1156),"")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IF(SUMPRODUCT(--ISNUMBER(SEARCH($I$6:$M$6,INDEX('fba_libretro 0.2.97.39'!$C$2:$E$4375,$A$9:$A$4382,$J$1))))+IF($N$6=FALSE,TRUE,SUMPRODUCT(--ISNUMBER(SEARCH($N$6,ISBLANK(INDEX('fba_libretro 0.2.97.39'!$F$2:$F$4375,$A1157))))))+IF($B$3=$A$4,TRUE,IF($B$3=$B$4,TRUE,IF(AND($B$3=$C$4,INDEX('fba_libretro 0.2.97.39'!$G$2:$G$4375,$A1157)&lt;&gt;"neogeo"),TRUE,SUMPRODUCT(--ISNUMBER(SEARCH($O$6,INDEX('fba_libretro 0.2.97.39'!$G$2:$G$4375,$A1157)))))))&gt;2,INDEX('fba_libretro 0.2.97.39'!$A$2:$A$4375,$A1157),"")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IF(SUMPRODUCT(--ISNUMBER(SEARCH($I$6:$M$6,INDEX('fba_libretro 0.2.97.39'!$C$2:$E$4375,$A$9:$A$4382,$J$1))))+IF($N$6=FALSE,TRUE,SUMPRODUCT(--ISNUMBER(SEARCH($N$6,ISBLANK(INDEX('fba_libretro 0.2.97.39'!$F$2:$F$4375,$A1158))))))+IF($B$3=$A$4,TRUE,IF($B$3=$B$4,TRUE,IF(AND($B$3=$C$4,INDEX('fba_libretro 0.2.97.39'!$G$2:$G$4375,$A1158)&lt;&gt;"neogeo"),TRUE,SUMPRODUCT(--ISNUMBER(SEARCH($O$6,INDEX('fba_libretro 0.2.97.39'!$G$2:$G$4375,$A1158)))))))&gt;2,INDEX('fba_libretro 0.2.97.39'!$A$2:$A$4375,$A1158),"")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IF(SUMPRODUCT(--ISNUMBER(SEARCH($I$6:$M$6,INDEX('fba_libretro 0.2.97.39'!$C$2:$E$4375,$A$9:$A$4382,$J$1))))+IF($N$6=FALSE,TRUE,SUMPRODUCT(--ISNUMBER(SEARCH($N$6,ISBLANK(INDEX('fba_libretro 0.2.97.39'!$F$2:$F$4375,$A1159))))))+IF($B$3=$A$4,TRUE,IF($B$3=$B$4,TRUE,IF(AND($B$3=$C$4,INDEX('fba_libretro 0.2.97.39'!$G$2:$G$4375,$A1159)&lt;&gt;"neogeo"),TRUE,SUMPRODUCT(--ISNUMBER(SEARCH($O$6,INDEX('fba_libretro 0.2.97.39'!$G$2:$G$4375,$A1159)))))))&gt;2,INDEX('fba_libretro 0.2.97.39'!$A$2:$A$4375,$A1159),"")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IF(SUMPRODUCT(--ISNUMBER(SEARCH($I$6:$M$6,INDEX('fba_libretro 0.2.97.39'!$C$2:$E$4375,$A$9:$A$4382,$J$1))))+IF($N$6=FALSE,TRUE,SUMPRODUCT(--ISNUMBER(SEARCH($N$6,ISBLANK(INDEX('fba_libretro 0.2.97.39'!$F$2:$F$4375,$A1160))))))+IF($B$3=$A$4,TRUE,IF($B$3=$B$4,TRUE,IF(AND($B$3=$C$4,INDEX('fba_libretro 0.2.97.39'!$G$2:$G$4375,$A1160)&lt;&gt;"neogeo"),TRUE,SUMPRODUCT(--ISNUMBER(SEARCH($O$6,INDEX('fba_libretro 0.2.97.39'!$G$2:$G$4375,$A1160)))))))&gt;2,INDEX('fba_libretro 0.2.97.39'!$A$2:$A$4375,$A1160),"")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IF(SUMPRODUCT(--ISNUMBER(SEARCH($I$6:$M$6,INDEX('fba_libretro 0.2.97.39'!$C$2:$E$4375,$A$9:$A$4382,$J$1))))+IF($N$6=FALSE,TRUE,SUMPRODUCT(--ISNUMBER(SEARCH($N$6,ISBLANK(INDEX('fba_libretro 0.2.97.39'!$F$2:$F$4375,$A1161))))))+IF($B$3=$A$4,TRUE,IF($B$3=$B$4,TRUE,IF(AND($B$3=$C$4,INDEX('fba_libretro 0.2.97.39'!$G$2:$G$4375,$A1161)&lt;&gt;"neogeo"),TRUE,SUMPRODUCT(--ISNUMBER(SEARCH($O$6,INDEX('fba_libretro 0.2.97.39'!$G$2:$G$4375,$A1161)))))))&gt;2,INDEX('fba_libretro 0.2.97.39'!$A$2:$A$4375,$A1161),"")</f>
        <v/>
      </c>
      <c r="E1161" s="24" t="str">
        <f ca="1">IF(F1161&lt;&gt;"",MAX($E$9:$E1160)+1,"")</f>
        <v/>
      </c>
      <c r="F1161" s="20" t="str">
        <f t="shared" ca="1" si="17"/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IF(SUMPRODUCT(--ISNUMBER(SEARCH($I$6:$M$6,INDEX('fba_libretro 0.2.97.39'!$C$2:$E$4375,$A$9:$A$4382,$J$1))))+IF($N$6=FALSE,TRUE,SUMPRODUCT(--ISNUMBER(SEARCH($N$6,ISBLANK(INDEX('fba_libretro 0.2.97.39'!$F$2:$F$4375,$A1162))))))+IF($B$3=$A$4,TRUE,IF($B$3=$B$4,TRUE,IF(AND($B$3=$C$4,INDEX('fba_libretro 0.2.97.39'!$G$2:$G$4375,$A1162)&lt;&gt;"neogeo"),TRUE,SUMPRODUCT(--ISNUMBER(SEARCH($O$6,INDEX('fba_libretro 0.2.97.39'!$G$2:$G$4375,$A1162)))))))&gt;2,INDEX('fba_libretro 0.2.97.39'!$A$2:$A$4375,$A1162),"")</f>
        <v/>
      </c>
      <c r="E1162" s="24" t="str">
        <f ca="1">IF(F1162&lt;&gt;"",MAX($E$9:$E1161)+1,"")</f>
        <v/>
      </c>
      <c r="F1162" s="20" t="str">
        <f t="shared" ref="F1162:F1225" ca="1" si="18">IFERROR(INDEX(OFFSET($C$9,0,0,COUNTA($C:$C),1),MATCH(OFFSET($A$9,0,0,COUNTA($A:$A),1),OFFSET($B$9,0,0,COUNTA($B:$B),1),0))&amp;".zip","")</f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IF(SUMPRODUCT(--ISNUMBER(SEARCH($I$6:$M$6,INDEX('fba_libretro 0.2.97.39'!$C$2:$E$4375,$A$9:$A$4382,$J$1))))+IF($N$6=FALSE,TRUE,SUMPRODUCT(--ISNUMBER(SEARCH($N$6,ISBLANK(INDEX('fba_libretro 0.2.97.39'!$F$2:$F$4375,$A1163))))))+IF($B$3=$A$4,TRUE,IF($B$3=$B$4,TRUE,IF(AND($B$3=$C$4,INDEX('fba_libretro 0.2.97.39'!$G$2:$G$4375,$A1163)&lt;&gt;"neogeo"),TRUE,SUMPRODUCT(--ISNUMBER(SEARCH($O$6,INDEX('fba_libretro 0.2.97.39'!$G$2:$G$4375,$A1163)))))))&gt;2,INDEX('fba_libretro 0.2.97.39'!$A$2:$A$4375,$A1163),"")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IF(SUMPRODUCT(--ISNUMBER(SEARCH($I$6:$M$6,INDEX('fba_libretro 0.2.97.39'!$C$2:$E$4375,$A$9:$A$4382,$J$1))))+IF($N$6=FALSE,TRUE,SUMPRODUCT(--ISNUMBER(SEARCH($N$6,ISBLANK(INDEX('fba_libretro 0.2.97.39'!$F$2:$F$4375,$A1164))))))+IF($B$3=$A$4,TRUE,IF($B$3=$B$4,TRUE,IF(AND($B$3=$C$4,INDEX('fba_libretro 0.2.97.39'!$G$2:$G$4375,$A1164)&lt;&gt;"neogeo"),TRUE,SUMPRODUCT(--ISNUMBER(SEARCH($O$6,INDEX('fba_libretro 0.2.97.39'!$G$2:$G$4375,$A1164)))))))&gt;2,INDEX('fba_libretro 0.2.97.39'!$A$2:$A$4375,$A1164),"")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IF(SUMPRODUCT(--ISNUMBER(SEARCH($I$6:$M$6,INDEX('fba_libretro 0.2.97.39'!$C$2:$E$4375,$A$9:$A$4382,$J$1))))+IF($N$6=FALSE,TRUE,SUMPRODUCT(--ISNUMBER(SEARCH($N$6,ISBLANK(INDEX('fba_libretro 0.2.97.39'!$F$2:$F$4375,$A1165))))))+IF($B$3=$A$4,TRUE,IF($B$3=$B$4,TRUE,IF(AND($B$3=$C$4,INDEX('fba_libretro 0.2.97.39'!$G$2:$G$4375,$A1165)&lt;&gt;"neogeo"),TRUE,SUMPRODUCT(--ISNUMBER(SEARCH($O$6,INDEX('fba_libretro 0.2.97.39'!$G$2:$G$4375,$A1165)))))))&gt;2,INDEX('fba_libretro 0.2.97.39'!$A$2:$A$4375,$A1165),"")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IF(SUMPRODUCT(--ISNUMBER(SEARCH($I$6:$M$6,INDEX('fba_libretro 0.2.97.39'!$C$2:$E$4375,$A$9:$A$4382,$J$1))))+IF($N$6=FALSE,TRUE,SUMPRODUCT(--ISNUMBER(SEARCH($N$6,ISBLANK(INDEX('fba_libretro 0.2.97.39'!$F$2:$F$4375,$A1166))))))+IF($B$3=$A$4,TRUE,IF($B$3=$B$4,TRUE,IF(AND($B$3=$C$4,INDEX('fba_libretro 0.2.97.39'!$G$2:$G$4375,$A1166)&lt;&gt;"neogeo"),TRUE,SUMPRODUCT(--ISNUMBER(SEARCH($O$6,INDEX('fba_libretro 0.2.97.39'!$G$2:$G$4375,$A1166)))))))&gt;2,INDEX('fba_libretro 0.2.97.39'!$A$2:$A$4375,$A1166),"")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IF(SUMPRODUCT(--ISNUMBER(SEARCH($I$6:$M$6,INDEX('fba_libretro 0.2.97.39'!$C$2:$E$4375,$A$9:$A$4382,$J$1))))+IF($N$6=FALSE,TRUE,SUMPRODUCT(--ISNUMBER(SEARCH($N$6,ISBLANK(INDEX('fba_libretro 0.2.97.39'!$F$2:$F$4375,$A1167))))))+IF($B$3=$A$4,TRUE,IF($B$3=$B$4,TRUE,IF(AND($B$3=$C$4,INDEX('fba_libretro 0.2.97.39'!$G$2:$G$4375,$A1167)&lt;&gt;"neogeo"),TRUE,SUMPRODUCT(--ISNUMBER(SEARCH($O$6,INDEX('fba_libretro 0.2.97.39'!$G$2:$G$4375,$A1167)))))))&gt;2,INDEX('fba_libretro 0.2.97.39'!$A$2:$A$4375,$A1167),"")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IF(SUMPRODUCT(--ISNUMBER(SEARCH($I$6:$M$6,INDEX('fba_libretro 0.2.97.39'!$C$2:$E$4375,$A$9:$A$4382,$J$1))))+IF($N$6=FALSE,TRUE,SUMPRODUCT(--ISNUMBER(SEARCH($N$6,ISBLANK(INDEX('fba_libretro 0.2.97.39'!$F$2:$F$4375,$A1168))))))+IF($B$3=$A$4,TRUE,IF($B$3=$B$4,TRUE,IF(AND($B$3=$C$4,INDEX('fba_libretro 0.2.97.39'!$G$2:$G$4375,$A1168)&lt;&gt;"neogeo"),TRUE,SUMPRODUCT(--ISNUMBER(SEARCH($O$6,INDEX('fba_libretro 0.2.97.39'!$G$2:$G$4375,$A1168)))))))&gt;2,INDEX('fba_libretro 0.2.97.39'!$A$2:$A$4375,$A1168),"")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IF(SUMPRODUCT(--ISNUMBER(SEARCH($I$6:$M$6,INDEX('fba_libretro 0.2.97.39'!$C$2:$E$4375,$A$9:$A$4382,$J$1))))+IF($N$6=FALSE,TRUE,SUMPRODUCT(--ISNUMBER(SEARCH($N$6,ISBLANK(INDEX('fba_libretro 0.2.97.39'!$F$2:$F$4375,$A1169))))))+IF($B$3=$A$4,TRUE,IF($B$3=$B$4,TRUE,IF(AND($B$3=$C$4,INDEX('fba_libretro 0.2.97.39'!$G$2:$G$4375,$A1169)&lt;&gt;"neogeo"),TRUE,SUMPRODUCT(--ISNUMBER(SEARCH($O$6,INDEX('fba_libretro 0.2.97.39'!$G$2:$G$4375,$A1169)))))))&gt;2,INDEX('fba_libretro 0.2.97.39'!$A$2:$A$4375,$A1169),"")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IF(SUMPRODUCT(--ISNUMBER(SEARCH($I$6:$M$6,INDEX('fba_libretro 0.2.97.39'!$C$2:$E$4375,$A$9:$A$4382,$J$1))))+IF($N$6=FALSE,TRUE,SUMPRODUCT(--ISNUMBER(SEARCH($N$6,ISBLANK(INDEX('fba_libretro 0.2.97.39'!$F$2:$F$4375,$A1170))))))+IF($B$3=$A$4,TRUE,IF($B$3=$B$4,TRUE,IF(AND($B$3=$C$4,INDEX('fba_libretro 0.2.97.39'!$G$2:$G$4375,$A1170)&lt;&gt;"neogeo"),TRUE,SUMPRODUCT(--ISNUMBER(SEARCH($O$6,INDEX('fba_libretro 0.2.97.39'!$G$2:$G$4375,$A1170)))))))&gt;2,INDEX('fba_libretro 0.2.97.39'!$A$2:$A$4375,$A1170),"")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IF(SUMPRODUCT(--ISNUMBER(SEARCH($I$6:$M$6,INDEX('fba_libretro 0.2.97.39'!$C$2:$E$4375,$A$9:$A$4382,$J$1))))+IF($N$6=FALSE,TRUE,SUMPRODUCT(--ISNUMBER(SEARCH($N$6,ISBLANK(INDEX('fba_libretro 0.2.97.39'!$F$2:$F$4375,$A1171))))))+IF($B$3=$A$4,TRUE,IF($B$3=$B$4,TRUE,IF(AND($B$3=$C$4,INDEX('fba_libretro 0.2.97.39'!$G$2:$G$4375,$A1171)&lt;&gt;"neogeo"),TRUE,SUMPRODUCT(--ISNUMBER(SEARCH($O$6,INDEX('fba_libretro 0.2.97.39'!$G$2:$G$4375,$A1171)))))))&gt;2,INDEX('fba_libretro 0.2.97.39'!$A$2:$A$4375,$A1171),"")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IF(SUMPRODUCT(--ISNUMBER(SEARCH($I$6:$M$6,INDEX('fba_libretro 0.2.97.39'!$C$2:$E$4375,$A$9:$A$4382,$J$1))))+IF($N$6=FALSE,TRUE,SUMPRODUCT(--ISNUMBER(SEARCH($N$6,ISBLANK(INDEX('fba_libretro 0.2.97.39'!$F$2:$F$4375,$A1172))))))+IF($B$3=$A$4,TRUE,IF($B$3=$B$4,TRUE,IF(AND($B$3=$C$4,INDEX('fba_libretro 0.2.97.39'!$G$2:$G$4375,$A1172)&lt;&gt;"neogeo"),TRUE,SUMPRODUCT(--ISNUMBER(SEARCH($O$6,INDEX('fba_libretro 0.2.97.39'!$G$2:$G$4375,$A1172)))))))&gt;2,INDEX('fba_libretro 0.2.97.39'!$A$2:$A$4375,$A1172),"")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IF(SUMPRODUCT(--ISNUMBER(SEARCH($I$6:$M$6,INDEX('fba_libretro 0.2.97.39'!$C$2:$E$4375,$A$9:$A$4382,$J$1))))+IF($N$6=FALSE,TRUE,SUMPRODUCT(--ISNUMBER(SEARCH($N$6,ISBLANK(INDEX('fba_libretro 0.2.97.39'!$F$2:$F$4375,$A1173))))))+IF($B$3=$A$4,TRUE,IF($B$3=$B$4,TRUE,IF(AND($B$3=$C$4,INDEX('fba_libretro 0.2.97.39'!$G$2:$G$4375,$A1173)&lt;&gt;"neogeo"),TRUE,SUMPRODUCT(--ISNUMBER(SEARCH($O$6,INDEX('fba_libretro 0.2.97.39'!$G$2:$G$4375,$A1173)))))))&gt;2,INDEX('fba_libretro 0.2.97.39'!$A$2:$A$4375,$A1173),"")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IF(SUMPRODUCT(--ISNUMBER(SEARCH($I$6:$M$6,INDEX('fba_libretro 0.2.97.39'!$C$2:$E$4375,$A$9:$A$4382,$J$1))))+IF($N$6=FALSE,TRUE,SUMPRODUCT(--ISNUMBER(SEARCH($N$6,ISBLANK(INDEX('fba_libretro 0.2.97.39'!$F$2:$F$4375,$A1174))))))+IF($B$3=$A$4,TRUE,IF($B$3=$B$4,TRUE,IF(AND($B$3=$C$4,INDEX('fba_libretro 0.2.97.39'!$G$2:$G$4375,$A1174)&lt;&gt;"neogeo"),TRUE,SUMPRODUCT(--ISNUMBER(SEARCH($O$6,INDEX('fba_libretro 0.2.97.39'!$G$2:$G$4375,$A1174)))))))&gt;2,INDEX('fba_libretro 0.2.97.39'!$A$2:$A$4375,$A1174),"")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IF(SUMPRODUCT(--ISNUMBER(SEARCH($I$6:$M$6,INDEX('fba_libretro 0.2.97.39'!$C$2:$E$4375,$A$9:$A$4382,$J$1))))+IF($N$6=FALSE,TRUE,SUMPRODUCT(--ISNUMBER(SEARCH($N$6,ISBLANK(INDEX('fba_libretro 0.2.97.39'!$F$2:$F$4375,$A1175))))))+IF($B$3=$A$4,TRUE,IF($B$3=$B$4,TRUE,IF(AND($B$3=$C$4,INDEX('fba_libretro 0.2.97.39'!$G$2:$G$4375,$A1175)&lt;&gt;"neogeo"),TRUE,SUMPRODUCT(--ISNUMBER(SEARCH($O$6,INDEX('fba_libretro 0.2.97.39'!$G$2:$G$4375,$A1175)))))))&gt;2,INDEX('fba_libretro 0.2.97.39'!$A$2:$A$4375,$A1175),"")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IF(SUMPRODUCT(--ISNUMBER(SEARCH($I$6:$M$6,INDEX('fba_libretro 0.2.97.39'!$C$2:$E$4375,$A$9:$A$4382,$J$1))))+IF($N$6=FALSE,TRUE,SUMPRODUCT(--ISNUMBER(SEARCH($N$6,ISBLANK(INDEX('fba_libretro 0.2.97.39'!$F$2:$F$4375,$A1176))))))+IF($B$3=$A$4,TRUE,IF($B$3=$B$4,TRUE,IF(AND($B$3=$C$4,INDEX('fba_libretro 0.2.97.39'!$G$2:$G$4375,$A1176)&lt;&gt;"neogeo"),TRUE,SUMPRODUCT(--ISNUMBER(SEARCH($O$6,INDEX('fba_libretro 0.2.97.39'!$G$2:$G$4375,$A1176)))))))&gt;2,INDEX('fba_libretro 0.2.97.39'!$A$2:$A$4375,$A1176),"")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IF(SUMPRODUCT(--ISNUMBER(SEARCH($I$6:$M$6,INDEX('fba_libretro 0.2.97.39'!$C$2:$E$4375,$A$9:$A$4382,$J$1))))+IF($N$6=FALSE,TRUE,SUMPRODUCT(--ISNUMBER(SEARCH($N$6,ISBLANK(INDEX('fba_libretro 0.2.97.39'!$F$2:$F$4375,$A1177))))))+IF($B$3=$A$4,TRUE,IF($B$3=$B$4,TRUE,IF(AND($B$3=$C$4,INDEX('fba_libretro 0.2.97.39'!$G$2:$G$4375,$A1177)&lt;&gt;"neogeo"),TRUE,SUMPRODUCT(--ISNUMBER(SEARCH($O$6,INDEX('fba_libretro 0.2.97.39'!$G$2:$G$4375,$A1177)))))))&gt;2,INDEX('fba_libretro 0.2.97.39'!$A$2:$A$4375,$A1177),"")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IF(SUMPRODUCT(--ISNUMBER(SEARCH($I$6:$M$6,INDEX('fba_libretro 0.2.97.39'!$C$2:$E$4375,$A$9:$A$4382,$J$1))))+IF($N$6=FALSE,TRUE,SUMPRODUCT(--ISNUMBER(SEARCH($N$6,ISBLANK(INDEX('fba_libretro 0.2.97.39'!$F$2:$F$4375,$A1178))))))+IF($B$3=$A$4,TRUE,IF($B$3=$B$4,TRUE,IF(AND($B$3=$C$4,INDEX('fba_libretro 0.2.97.39'!$G$2:$G$4375,$A1178)&lt;&gt;"neogeo"),TRUE,SUMPRODUCT(--ISNUMBER(SEARCH($O$6,INDEX('fba_libretro 0.2.97.39'!$G$2:$G$4375,$A1178)))))))&gt;2,INDEX('fba_libretro 0.2.97.39'!$A$2:$A$4375,$A1178),"")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IF(SUMPRODUCT(--ISNUMBER(SEARCH($I$6:$M$6,INDEX('fba_libretro 0.2.97.39'!$C$2:$E$4375,$A$9:$A$4382,$J$1))))+IF($N$6=FALSE,TRUE,SUMPRODUCT(--ISNUMBER(SEARCH($N$6,ISBLANK(INDEX('fba_libretro 0.2.97.39'!$F$2:$F$4375,$A1179))))))+IF($B$3=$A$4,TRUE,IF($B$3=$B$4,TRUE,IF(AND($B$3=$C$4,INDEX('fba_libretro 0.2.97.39'!$G$2:$G$4375,$A1179)&lt;&gt;"neogeo"),TRUE,SUMPRODUCT(--ISNUMBER(SEARCH($O$6,INDEX('fba_libretro 0.2.97.39'!$G$2:$G$4375,$A1179)))))))&gt;2,INDEX('fba_libretro 0.2.97.39'!$A$2:$A$4375,$A1179),"")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IF(SUMPRODUCT(--ISNUMBER(SEARCH($I$6:$M$6,INDEX('fba_libretro 0.2.97.39'!$C$2:$E$4375,$A$9:$A$4382,$J$1))))+IF($N$6=FALSE,TRUE,SUMPRODUCT(--ISNUMBER(SEARCH($N$6,ISBLANK(INDEX('fba_libretro 0.2.97.39'!$F$2:$F$4375,$A1180))))))+IF($B$3=$A$4,TRUE,IF($B$3=$B$4,TRUE,IF(AND($B$3=$C$4,INDEX('fba_libretro 0.2.97.39'!$G$2:$G$4375,$A1180)&lt;&gt;"neogeo"),TRUE,SUMPRODUCT(--ISNUMBER(SEARCH($O$6,INDEX('fba_libretro 0.2.97.39'!$G$2:$G$4375,$A1180)))))))&gt;2,INDEX('fba_libretro 0.2.97.39'!$A$2:$A$4375,$A1180),"")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IF(SUMPRODUCT(--ISNUMBER(SEARCH($I$6:$M$6,INDEX('fba_libretro 0.2.97.39'!$C$2:$E$4375,$A$9:$A$4382,$J$1))))+IF($N$6=FALSE,TRUE,SUMPRODUCT(--ISNUMBER(SEARCH($N$6,ISBLANK(INDEX('fba_libretro 0.2.97.39'!$F$2:$F$4375,$A1181))))))+IF($B$3=$A$4,TRUE,IF($B$3=$B$4,TRUE,IF(AND($B$3=$C$4,INDEX('fba_libretro 0.2.97.39'!$G$2:$G$4375,$A1181)&lt;&gt;"neogeo"),TRUE,SUMPRODUCT(--ISNUMBER(SEARCH($O$6,INDEX('fba_libretro 0.2.97.39'!$G$2:$G$4375,$A1181)))))))&gt;2,INDEX('fba_libretro 0.2.97.39'!$A$2:$A$4375,$A1181),"")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IF(SUMPRODUCT(--ISNUMBER(SEARCH($I$6:$M$6,INDEX('fba_libretro 0.2.97.39'!$C$2:$E$4375,$A$9:$A$4382,$J$1))))+IF($N$6=FALSE,TRUE,SUMPRODUCT(--ISNUMBER(SEARCH($N$6,ISBLANK(INDEX('fba_libretro 0.2.97.39'!$F$2:$F$4375,$A1182))))))+IF($B$3=$A$4,TRUE,IF($B$3=$B$4,TRUE,IF(AND($B$3=$C$4,INDEX('fba_libretro 0.2.97.39'!$G$2:$G$4375,$A1182)&lt;&gt;"neogeo"),TRUE,SUMPRODUCT(--ISNUMBER(SEARCH($O$6,INDEX('fba_libretro 0.2.97.39'!$G$2:$G$4375,$A1182)))))))&gt;2,INDEX('fba_libretro 0.2.97.39'!$A$2:$A$4375,$A1182),"")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IF(SUMPRODUCT(--ISNUMBER(SEARCH($I$6:$M$6,INDEX('fba_libretro 0.2.97.39'!$C$2:$E$4375,$A$9:$A$4382,$J$1))))+IF($N$6=FALSE,TRUE,SUMPRODUCT(--ISNUMBER(SEARCH($N$6,ISBLANK(INDEX('fba_libretro 0.2.97.39'!$F$2:$F$4375,$A1183))))))+IF($B$3=$A$4,TRUE,IF($B$3=$B$4,TRUE,IF(AND($B$3=$C$4,INDEX('fba_libretro 0.2.97.39'!$G$2:$G$4375,$A1183)&lt;&gt;"neogeo"),TRUE,SUMPRODUCT(--ISNUMBER(SEARCH($O$6,INDEX('fba_libretro 0.2.97.39'!$G$2:$G$4375,$A1183)))))))&gt;2,INDEX('fba_libretro 0.2.97.39'!$A$2:$A$4375,$A1183),"")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IF(SUMPRODUCT(--ISNUMBER(SEARCH($I$6:$M$6,INDEX('fba_libretro 0.2.97.39'!$C$2:$E$4375,$A$9:$A$4382,$J$1))))+IF($N$6=FALSE,TRUE,SUMPRODUCT(--ISNUMBER(SEARCH($N$6,ISBLANK(INDEX('fba_libretro 0.2.97.39'!$F$2:$F$4375,$A1184))))))+IF($B$3=$A$4,TRUE,IF($B$3=$B$4,TRUE,IF(AND($B$3=$C$4,INDEX('fba_libretro 0.2.97.39'!$G$2:$G$4375,$A1184)&lt;&gt;"neogeo"),TRUE,SUMPRODUCT(--ISNUMBER(SEARCH($O$6,INDEX('fba_libretro 0.2.97.39'!$G$2:$G$4375,$A1184)))))))&gt;2,INDEX('fba_libretro 0.2.97.39'!$A$2:$A$4375,$A1184),"")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IF(SUMPRODUCT(--ISNUMBER(SEARCH($I$6:$M$6,INDEX('fba_libretro 0.2.97.39'!$C$2:$E$4375,$A$9:$A$4382,$J$1))))+IF($N$6=FALSE,TRUE,SUMPRODUCT(--ISNUMBER(SEARCH($N$6,ISBLANK(INDEX('fba_libretro 0.2.97.39'!$F$2:$F$4375,$A1185))))))+IF($B$3=$A$4,TRUE,IF($B$3=$B$4,TRUE,IF(AND($B$3=$C$4,INDEX('fba_libretro 0.2.97.39'!$G$2:$G$4375,$A1185)&lt;&gt;"neogeo"),TRUE,SUMPRODUCT(--ISNUMBER(SEARCH($O$6,INDEX('fba_libretro 0.2.97.39'!$G$2:$G$4375,$A1185)))))))&gt;2,INDEX('fba_libretro 0.2.97.39'!$A$2:$A$4375,$A1185),"")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IF(SUMPRODUCT(--ISNUMBER(SEARCH($I$6:$M$6,INDEX('fba_libretro 0.2.97.39'!$C$2:$E$4375,$A$9:$A$4382,$J$1))))+IF($N$6=FALSE,TRUE,SUMPRODUCT(--ISNUMBER(SEARCH($N$6,ISBLANK(INDEX('fba_libretro 0.2.97.39'!$F$2:$F$4375,$A1186))))))+IF($B$3=$A$4,TRUE,IF($B$3=$B$4,TRUE,IF(AND($B$3=$C$4,INDEX('fba_libretro 0.2.97.39'!$G$2:$G$4375,$A1186)&lt;&gt;"neogeo"),TRUE,SUMPRODUCT(--ISNUMBER(SEARCH($O$6,INDEX('fba_libretro 0.2.97.39'!$G$2:$G$4375,$A1186)))))))&gt;2,INDEX('fba_libretro 0.2.97.39'!$A$2:$A$4375,$A1186),"")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IF(SUMPRODUCT(--ISNUMBER(SEARCH($I$6:$M$6,INDEX('fba_libretro 0.2.97.39'!$C$2:$E$4375,$A$9:$A$4382,$J$1))))+IF($N$6=FALSE,TRUE,SUMPRODUCT(--ISNUMBER(SEARCH($N$6,ISBLANK(INDEX('fba_libretro 0.2.97.39'!$F$2:$F$4375,$A1187))))))+IF($B$3=$A$4,TRUE,IF($B$3=$B$4,TRUE,IF(AND($B$3=$C$4,INDEX('fba_libretro 0.2.97.39'!$G$2:$G$4375,$A1187)&lt;&gt;"neogeo"),TRUE,SUMPRODUCT(--ISNUMBER(SEARCH($O$6,INDEX('fba_libretro 0.2.97.39'!$G$2:$G$4375,$A1187)))))))&gt;2,INDEX('fba_libretro 0.2.97.39'!$A$2:$A$4375,$A1187),"")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IF(SUMPRODUCT(--ISNUMBER(SEARCH($I$6:$M$6,INDEX('fba_libretro 0.2.97.39'!$C$2:$E$4375,$A$9:$A$4382,$J$1))))+IF($N$6=FALSE,TRUE,SUMPRODUCT(--ISNUMBER(SEARCH($N$6,ISBLANK(INDEX('fba_libretro 0.2.97.39'!$F$2:$F$4375,$A1188))))))+IF($B$3=$A$4,TRUE,IF($B$3=$B$4,TRUE,IF(AND($B$3=$C$4,INDEX('fba_libretro 0.2.97.39'!$G$2:$G$4375,$A1188)&lt;&gt;"neogeo"),TRUE,SUMPRODUCT(--ISNUMBER(SEARCH($O$6,INDEX('fba_libretro 0.2.97.39'!$G$2:$G$4375,$A1188)))))))&gt;2,INDEX('fba_libretro 0.2.97.39'!$A$2:$A$4375,$A1188),"")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IF(SUMPRODUCT(--ISNUMBER(SEARCH($I$6:$M$6,INDEX('fba_libretro 0.2.97.39'!$C$2:$E$4375,$A$9:$A$4382,$J$1))))+IF($N$6=FALSE,TRUE,SUMPRODUCT(--ISNUMBER(SEARCH($N$6,ISBLANK(INDEX('fba_libretro 0.2.97.39'!$F$2:$F$4375,$A1189))))))+IF($B$3=$A$4,TRUE,IF($B$3=$B$4,TRUE,IF(AND($B$3=$C$4,INDEX('fba_libretro 0.2.97.39'!$G$2:$G$4375,$A1189)&lt;&gt;"neogeo"),TRUE,SUMPRODUCT(--ISNUMBER(SEARCH($O$6,INDEX('fba_libretro 0.2.97.39'!$G$2:$G$4375,$A1189)))))))&gt;2,INDEX('fba_libretro 0.2.97.39'!$A$2:$A$4375,$A1189),"")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IF(SUMPRODUCT(--ISNUMBER(SEARCH($I$6:$M$6,INDEX('fba_libretro 0.2.97.39'!$C$2:$E$4375,$A$9:$A$4382,$J$1))))+IF($N$6=FALSE,TRUE,SUMPRODUCT(--ISNUMBER(SEARCH($N$6,ISBLANK(INDEX('fba_libretro 0.2.97.39'!$F$2:$F$4375,$A1190))))))+IF($B$3=$A$4,TRUE,IF($B$3=$B$4,TRUE,IF(AND($B$3=$C$4,INDEX('fba_libretro 0.2.97.39'!$G$2:$G$4375,$A1190)&lt;&gt;"neogeo"),TRUE,SUMPRODUCT(--ISNUMBER(SEARCH($O$6,INDEX('fba_libretro 0.2.97.39'!$G$2:$G$4375,$A1190)))))))&gt;2,INDEX('fba_libretro 0.2.97.39'!$A$2:$A$4375,$A1190),"")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IF(SUMPRODUCT(--ISNUMBER(SEARCH($I$6:$M$6,INDEX('fba_libretro 0.2.97.39'!$C$2:$E$4375,$A$9:$A$4382,$J$1))))+IF($N$6=FALSE,TRUE,SUMPRODUCT(--ISNUMBER(SEARCH($N$6,ISBLANK(INDEX('fba_libretro 0.2.97.39'!$F$2:$F$4375,$A1191))))))+IF($B$3=$A$4,TRUE,IF($B$3=$B$4,TRUE,IF(AND($B$3=$C$4,INDEX('fba_libretro 0.2.97.39'!$G$2:$G$4375,$A1191)&lt;&gt;"neogeo"),TRUE,SUMPRODUCT(--ISNUMBER(SEARCH($O$6,INDEX('fba_libretro 0.2.97.39'!$G$2:$G$4375,$A1191)))))))&gt;2,INDEX('fba_libretro 0.2.97.39'!$A$2:$A$4375,$A1191),"")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IF(SUMPRODUCT(--ISNUMBER(SEARCH($I$6:$M$6,INDEX('fba_libretro 0.2.97.39'!$C$2:$E$4375,$A$9:$A$4382,$J$1))))+IF($N$6=FALSE,TRUE,SUMPRODUCT(--ISNUMBER(SEARCH($N$6,ISBLANK(INDEX('fba_libretro 0.2.97.39'!$F$2:$F$4375,$A1192))))))+IF($B$3=$A$4,TRUE,IF($B$3=$B$4,TRUE,IF(AND($B$3=$C$4,INDEX('fba_libretro 0.2.97.39'!$G$2:$G$4375,$A1192)&lt;&gt;"neogeo"),TRUE,SUMPRODUCT(--ISNUMBER(SEARCH($O$6,INDEX('fba_libretro 0.2.97.39'!$G$2:$G$4375,$A1192)))))))&gt;2,INDEX('fba_libretro 0.2.97.39'!$A$2:$A$4375,$A1192),"")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IF(SUMPRODUCT(--ISNUMBER(SEARCH($I$6:$M$6,INDEX('fba_libretro 0.2.97.39'!$C$2:$E$4375,$A$9:$A$4382,$J$1))))+IF($N$6=FALSE,TRUE,SUMPRODUCT(--ISNUMBER(SEARCH($N$6,ISBLANK(INDEX('fba_libretro 0.2.97.39'!$F$2:$F$4375,$A1193))))))+IF($B$3=$A$4,TRUE,IF($B$3=$B$4,TRUE,IF(AND($B$3=$C$4,INDEX('fba_libretro 0.2.97.39'!$G$2:$G$4375,$A1193)&lt;&gt;"neogeo"),TRUE,SUMPRODUCT(--ISNUMBER(SEARCH($O$6,INDEX('fba_libretro 0.2.97.39'!$G$2:$G$4375,$A1193)))))))&gt;2,INDEX('fba_libretro 0.2.97.39'!$A$2:$A$4375,$A1193),"")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IF(SUMPRODUCT(--ISNUMBER(SEARCH($I$6:$M$6,INDEX('fba_libretro 0.2.97.39'!$C$2:$E$4375,$A$9:$A$4382,$J$1))))+IF($N$6=FALSE,TRUE,SUMPRODUCT(--ISNUMBER(SEARCH($N$6,ISBLANK(INDEX('fba_libretro 0.2.97.39'!$F$2:$F$4375,$A1194))))))+IF($B$3=$A$4,TRUE,IF($B$3=$B$4,TRUE,IF(AND($B$3=$C$4,INDEX('fba_libretro 0.2.97.39'!$G$2:$G$4375,$A1194)&lt;&gt;"neogeo"),TRUE,SUMPRODUCT(--ISNUMBER(SEARCH($O$6,INDEX('fba_libretro 0.2.97.39'!$G$2:$G$4375,$A1194)))))))&gt;2,INDEX('fba_libretro 0.2.97.39'!$A$2:$A$4375,$A1194),"")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IF(SUMPRODUCT(--ISNUMBER(SEARCH($I$6:$M$6,INDEX('fba_libretro 0.2.97.39'!$C$2:$E$4375,$A$9:$A$4382,$J$1))))+IF($N$6=FALSE,TRUE,SUMPRODUCT(--ISNUMBER(SEARCH($N$6,ISBLANK(INDEX('fba_libretro 0.2.97.39'!$F$2:$F$4375,$A1195))))))+IF($B$3=$A$4,TRUE,IF($B$3=$B$4,TRUE,IF(AND($B$3=$C$4,INDEX('fba_libretro 0.2.97.39'!$G$2:$G$4375,$A1195)&lt;&gt;"neogeo"),TRUE,SUMPRODUCT(--ISNUMBER(SEARCH($O$6,INDEX('fba_libretro 0.2.97.39'!$G$2:$G$4375,$A1195)))))))&gt;2,INDEX('fba_libretro 0.2.97.39'!$A$2:$A$4375,$A1195),"")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IF(SUMPRODUCT(--ISNUMBER(SEARCH($I$6:$M$6,INDEX('fba_libretro 0.2.97.39'!$C$2:$E$4375,$A$9:$A$4382,$J$1))))+IF($N$6=FALSE,TRUE,SUMPRODUCT(--ISNUMBER(SEARCH($N$6,ISBLANK(INDEX('fba_libretro 0.2.97.39'!$F$2:$F$4375,$A1196))))))+IF($B$3=$A$4,TRUE,IF($B$3=$B$4,TRUE,IF(AND($B$3=$C$4,INDEX('fba_libretro 0.2.97.39'!$G$2:$G$4375,$A1196)&lt;&gt;"neogeo"),TRUE,SUMPRODUCT(--ISNUMBER(SEARCH($O$6,INDEX('fba_libretro 0.2.97.39'!$G$2:$G$4375,$A1196)))))))&gt;2,INDEX('fba_libretro 0.2.97.39'!$A$2:$A$4375,$A1196),"")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IF(SUMPRODUCT(--ISNUMBER(SEARCH($I$6:$M$6,INDEX('fba_libretro 0.2.97.39'!$C$2:$E$4375,$A$9:$A$4382,$J$1))))+IF($N$6=FALSE,TRUE,SUMPRODUCT(--ISNUMBER(SEARCH($N$6,ISBLANK(INDEX('fba_libretro 0.2.97.39'!$F$2:$F$4375,$A1197))))))+IF($B$3=$A$4,TRUE,IF($B$3=$B$4,TRUE,IF(AND($B$3=$C$4,INDEX('fba_libretro 0.2.97.39'!$G$2:$G$4375,$A1197)&lt;&gt;"neogeo"),TRUE,SUMPRODUCT(--ISNUMBER(SEARCH($O$6,INDEX('fba_libretro 0.2.97.39'!$G$2:$G$4375,$A1197)))))))&gt;2,INDEX('fba_libretro 0.2.97.39'!$A$2:$A$4375,$A1197),"")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IF(SUMPRODUCT(--ISNUMBER(SEARCH($I$6:$M$6,INDEX('fba_libretro 0.2.97.39'!$C$2:$E$4375,$A$9:$A$4382,$J$1))))+IF($N$6=FALSE,TRUE,SUMPRODUCT(--ISNUMBER(SEARCH($N$6,ISBLANK(INDEX('fba_libretro 0.2.97.39'!$F$2:$F$4375,$A1198))))))+IF($B$3=$A$4,TRUE,IF($B$3=$B$4,TRUE,IF(AND($B$3=$C$4,INDEX('fba_libretro 0.2.97.39'!$G$2:$G$4375,$A1198)&lt;&gt;"neogeo"),TRUE,SUMPRODUCT(--ISNUMBER(SEARCH($O$6,INDEX('fba_libretro 0.2.97.39'!$G$2:$G$4375,$A1198)))))))&gt;2,INDEX('fba_libretro 0.2.97.39'!$A$2:$A$4375,$A1198),"")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IF(SUMPRODUCT(--ISNUMBER(SEARCH($I$6:$M$6,INDEX('fba_libretro 0.2.97.39'!$C$2:$E$4375,$A$9:$A$4382,$J$1))))+IF($N$6=FALSE,TRUE,SUMPRODUCT(--ISNUMBER(SEARCH($N$6,ISBLANK(INDEX('fba_libretro 0.2.97.39'!$F$2:$F$4375,$A1199))))))+IF($B$3=$A$4,TRUE,IF($B$3=$B$4,TRUE,IF(AND($B$3=$C$4,INDEX('fba_libretro 0.2.97.39'!$G$2:$G$4375,$A1199)&lt;&gt;"neogeo"),TRUE,SUMPRODUCT(--ISNUMBER(SEARCH($O$6,INDEX('fba_libretro 0.2.97.39'!$G$2:$G$4375,$A1199)))))))&gt;2,INDEX('fba_libretro 0.2.97.39'!$A$2:$A$4375,$A1199),"")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IF(SUMPRODUCT(--ISNUMBER(SEARCH($I$6:$M$6,INDEX('fba_libretro 0.2.97.39'!$C$2:$E$4375,$A$9:$A$4382,$J$1))))+IF($N$6=FALSE,TRUE,SUMPRODUCT(--ISNUMBER(SEARCH($N$6,ISBLANK(INDEX('fba_libretro 0.2.97.39'!$F$2:$F$4375,$A1200))))))+IF($B$3=$A$4,TRUE,IF($B$3=$B$4,TRUE,IF(AND($B$3=$C$4,INDEX('fba_libretro 0.2.97.39'!$G$2:$G$4375,$A1200)&lt;&gt;"neogeo"),TRUE,SUMPRODUCT(--ISNUMBER(SEARCH($O$6,INDEX('fba_libretro 0.2.97.39'!$G$2:$G$4375,$A1200)))))))&gt;2,INDEX('fba_libretro 0.2.97.39'!$A$2:$A$4375,$A1200),"")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IF(SUMPRODUCT(--ISNUMBER(SEARCH($I$6:$M$6,INDEX('fba_libretro 0.2.97.39'!$C$2:$E$4375,$A$9:$A$4382,$J$1))))+IF($N$6=FALSE,TRUE,SUMPRODUCT(--ISNUMBER(SEARCH($N$6,ISBLANK(INDEX('fba_libretro 0.2.97.39'!$F$2:$F$4375,$A1201))))))+IF($B$3=$A$4,TRUE,IF($B$3=$B$4,TRUE,IF(AND($B$3=$C$4,INDEX('fba_libretro 0.2.97.39'!$G$2:$G$4375,$A1201)&lt;&gt;"neogeo"),TRUE,SUMPRODUCT(--ISNUMBER(SEARCH($O$6,INDEX('fba_libretro 0.2.97.39'!$G$2:$G$4375,$A1201)))))))&gt;2,INDEX('fba_libretro 0.2.97.39'!$A$2:$A$4375,$A1201),"")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IF(SUMPRODUCT(--ISNUMBER(SEARCH($I$6:$M$6,INDEX('fba_libretro 0.2.97.39'!$C$2:$E$4375,$A$9:$A$4382,$J$1))))+IF($N$6=FALSE,TRUE,SUMPRODUCT(--ISNUMBER(SEARCH($N$6,ISBLANK(INDEX('fba_libretro 0.2.97.39'!$F$2:$F$4375,$A1202))))))+IF($B$3=$A$4,TRUE,IF($B$3=$B$4,TRUE,IF(AND($B$3=$C$4,INDEX('fba_libretro 0.2.97.39'!$G$2:$G$4375,$A1202)&lt;&gt;"neogeo"),TRUE,SUMPRODUCT(--ISNUMBER(SEARCH($O$6,INDEX('fba_libretro 0.2.97.39'!$G$2:$G$4375,$A1202)))))))&gt;2,INDEX('fba_libretro 0.2.97.39'!$A$2:$A$4375,$A1202),"")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IF(SUMPRODUCT(--ISNUMBER(SEARCH($I$6:$M$6,INDEX('fba_libretro 0.2.97.39'!$C$2:$E$4375,$A$9:$A$4382,$J$1))))+IF($N$6=FALSE,TRUE,SUMPRODUCT(--ISNUMBER(SEARCH($N$6,ISBLANK(INDEX('fba_libretro 0.2.97.39'!$F$2:$F$4375,$A1203))))))+IF($B$3=$A$4,TRUE,IF($B$3=$B$4,TRUE,IF(AND($B$3=$C$4,INDEX('fba_libretro 0.2.97.39'!$G$2:$G$4375,$A1203)&lt;&gt;"neogeo"),TRUE,SUMPRODUCT(--ISNUMBER(SEARCH($O$6,INDEX('fba_libretro 0.2.97.39'!$G$2:$G$4375,$A1203)))))))&gt;2,INDEX('fba_libretro 0.2.97.39'!$A$2:$A$4375,$A1203),"")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IF(SUMPRODUCT(--ISNUMBER(SEARCH($I$6:$M$6,INDEX('fba_libretro 0.2.97.39'!$C$2:$E$4375,$A$9:$A$4382,$J$1))))+IF($N$6=FALSE,TRUE,SUMPRODUCT(--ISNUMBER(SEARCH($N$6,ISBLANK(INDEX('fba_libretro 0.2.97.39'!$F$2:$F$4375,$A1204))))))+IF($B$3=$A$4,TRUE,IF($B$3=$B$4,TRUE,IF(AND($B$3=$C$4,INDEX('fba_libretro 0.2.97.39'!$G$2:$G$4375,$A1204)&lt;&gt;"neogeo"),TRUE,SUMPRODUCT(--ISNUMBER(SEARCH($O$6,INDEX('fba_libretro 0.2.97.39'!$G$2:$G$4375,$A1204)))))))&gt;2,INDEX('fba_libretro 0.2.97.39'!$A$2:$A$4375,$A1204),"")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IF(SUMPRODUCT(--ISNUMBER(SEARCH($I$6:$M$6,INDEX('fba_libretro 0.2.97.39'!$C$2:$E$4375,$A$9:$A$4382,$J$1))))+IF($N$6=FALSE,TRUE,SUMPRODUCT(--ISNUMBER(SEARCH($N$6,ISBLANK(INDEX('fba_libretro 0.2.97.39'!$F$2:$F$4375,$A1205))))))+IF($B$3=$A$4,TRUE,IF($B$3=$B$4,TRUE,IF(AND($B$3=$C$4,INDEX('fba_libretro 0.2.97.39'!$G$2:$G$4375,$A1205)&lt;&gt;"neogeo"),TRUE,SUMPRODUCT(--ISNUMBER(SEARCH($O$6,INDEX('fba_libretro 0.2.97.39'!$G$2:$G$4375,$A1205)))))))&gt;2,INDEX('fba_libretro 0.2.97.39'!$A$2:$A$4375,$A1205),"")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IF(SUMPRODUCT(--ISNUMBER(SEARCH($I$6:$M$6,INDEX('fba_libretro 0.2.97.39'!$C$2:$E$4375,$A$9:$A$4382,$J$1))))+IF($N$6=FALSE,TRUE,SUMPRODUCT(--ISNUMBER(SEARCH($N$6,ISBLANK(INDEX('fba_libretro 0.2.97.39'!$F$2:$F$4375,$A1206))))))+IF($B$3=$A$4,TRUE,IF($B$3=$B$4,TRUE,IF(AND($B$3=$C$4,INDEX('fba_libretro 0.2.97.39'!$G$2:$G$4375,$A1206)&lt;&gt;"neogeo"),TRUE,SUMPRODUCT(--ISNUMBER(SEARCH($O$6,INDEX('fba_libretro 0.2.97.39'!$G$2:$G$4375,$A1206)))))))&gt;2,INDEX('fba_libretro 0.2.97.39'!$A$2:$A$4375,$A1206),"")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IF(SUMPRODUCT(--ISNUMBER(SEARCH($I$6:$M$6,INDEX('fba_libretro 0.2.97.39'!$C$2:$E$4375,$A$9:$A$4382,$J$1))))+IF($N$6=FALSE,TRUE,SUMPRODUCT(--ISNUMBER(SEARCH($N$6,ISBLANK(INDEX('fba_libretro 0.2.97.39'!$F$2:$F$4375,$A1207))))))+IF($B$3=$A$4,TRUE,IF($B$3=$B$4,TRUE,IF(AND($B$3=$C$4,INDEX('fba_libretro 0.2.97.39'!$G$2:$G$4375,$A1207)&lt;&gt;"neogeo"),TRUE,SUMPRODUCT(--ISNUMBER(SEARCH($O$6,INDEX('fba_libretro 0.2.97.39'!$G$2:$G$4375,$A1207)))))))&gt;2,INDEX('fba_libretro 0.2.97.39'!$A$2:$A$4375,$A1207),"")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IF(SUMPRODUCT(--ISNUMBER(SEARCH($I$6:$M$6,INDEX('fba_libretro 0.2.97.39'!$C$2:$E$4375,$A$9:$A$4382,$J$1))))+IF($N$6=FALSE,TRUE,SUMPRODUCT(--ISNUMBER(SEARCH($N$6,ISBLANK(INDEX('fba_libretro 0.2.97.39'!$F$2:$F$4375,$A1208))))))+IF($B$3=$A$4,TRUE,IF($B$3=$B$4,TRUE,IF(AND($B$3=$C$4,INDEX('fba_libretro 0.2.97.39'!$G$2:$G$4375,$A1208)&lt;&gt;"neogeo"),TRUE,SUMPRODUCT(--ISNUMBER(SEARCH($O$6,INDEX('fba_libretro 0.2.97.39'!$G$2:$G$4375,$A1208)))))))&gt;2,INDEX('fba_libretro 0.2.97.39'!$A$2:$A$4375,$A1208),"")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IF(SUMPRODUCT(--ISNUMBER(SEARCH($I$6:$M$6,INDEX('fba_libretro 0.2.97.39'!$C$2:$E$4375,$A$9:$A$4382,$J$1))))+IF($N$6=FALSE,TRUE,SUMPRODUCT(--ISNUMBER(SEARCH($N$6,ISBLANK(INDEX('fba_libretro 0.2.97.39'!$F$2:$F$4375,$A1209))))))+IF($B$3=$A$4,TRUE,IF($B$3=$B$4,TRUE,IF(AND($B$3=$C$4,INDEX('fba_libretro 0.2.97.39'!$G$2:$G$4375,$A1209)&lt;&gt;"neogeo"),TRUE,SUMPRODUCT(--ISNUMBER(SEARCH($O$6,INDEX('fba_libretro 0.2.97.39'!$G$2:$G$4375,$A1209)))))))&gt;2,INDEX('fba_libretro 0.2.97.39'!$A$2:$A$4375,$A1209),"")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IF(SUMPRODUCT(--ISNUMBER(SEARCH($I$6:$M$6,INDEX('fba_libretro 0.2.97.39'!$C$2:$E$4375,$A$9:$A$4382,$J$1))))+IF($N$6=FALSE,TRUE,SUMPRODUCT(--ISNUMBER(SEARCH($N$6,ISBLANK(INDEX('fba_libretro 0.2.97.39'!$F$2:$F$4375,$A1210))))))+IF($B$3=$A$4,TRUE,IF($B$3=$B$4,TRUE,IF(AND($B$3=$C$4,INDEX('fba_libretro 0.2.97.39'!$G$2:$G$4375,$A1210)&lt;&gt;"neogeo"),TRUE,SUMPRODUCT(--ISNUMBER(SEARCH($O$6,INDEX('fba_libretro 0.2.97.39'!$G$2:$G$4375,$A1210)))))))&gt;2,INDEX('fba_libretro 0.2.97.39'!$A$2:$A$4375,$A1210),"")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IF(SUMPRODUCT(--ISNUMBER(SEARCH($I$6:$M$6,INDEX('fba_libretro 0.2.97.39'!$C$2:$E$4375,$A$9:$A$4382,$J$1))))+IF($N$6=FALSE,TRUE,SUMPRODUCT(--ISNUMBER(SEARCH($N$6,ISBLANK(INDEX('fba_libretro 0.2.97.39'!$F$2:$F$4375,$A1211))))))+IF($B$3=$A$4,TRUE,IF($B$3=$B$4,TRUE,IF(AND($B$3=$C$4,INDEX('fba_libretro 0.2.97.39'!$G$2:$G$4375,$A1211)&lt;&gt;"neogeo"),TRUE,SUMPRODUCT(--ISNUMBER(SEARCH($O$6,INDEX('fba_libretro 0.2.97.39'!$G$2:$G$4375,$A1211)))))))&gt;2,INDEX('fba_libretro 0.2.97.39'!$A$2:$A$4375,$A1211),"")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IF(SUMPRODUCT(--ISNUMBER(SEARCH($I$6:$M$6,INDEX('fba_libretro 0.2.97.39'!$C$2:$E$4375,$A$9:$A$4382,$J$1))))+IF($N$6=FALSE,TRUE,SUMPRODUCT(--ISNUMBER(SEARCH($N$6,ISBLANK(INDEX('fba_libretro 0.2.97.39'!$F$2:$F$4375,$A1212))))))+IF($B$3=$A$4,TRUE,IF($B$3=$B$4,TRUE,IF(AND($B$3=$C$4,INDEX('fba_libretro 0.2.97.39'!$G$2:$G$4375,$A1212)&lt;&gt;"neogeo"),TRUE,SUMPRODUCT(--ISNUMBER(SEARCH($O$6,INDEX('fba_libretro 0.2.97.39'!$G$2:$G$4375,$A1212)))))))&gt;2,INDEX('fba_libretro 0.2.97.39'!$A$2:$A$4375,$A1212),"")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IF(SUMPRODUCT(--ISNUMBER(SEARCH($I$6:$M$6,INDEX('fba_libretro 0.2.97.39'!$C$2:$E$4375,$A$9:$A$4382,$J$1))))+IF($N$6=FALSE,TRUE,SUMPRODUCT(--ISNUMBER(SEARCH($N$6,ISBLANK(INDEX('fba_libretro 0.2.97.39'!$F$2:$F$4375,$A1213))))))+IF($B$3=$A$4,TRUE,IF($B$3=$B$4,TRUE,IF(AND($B$3=$C$4,INDEX('fba_libretro 0.2.97.39'!$G$2:$G$4375,$A1213)&lt;&gt;"neogeo"),TRUE,SUMPRODUCT(--ISNUMBER(SEARCH($O$6,INDEX('fba_libretro 0.2.97.39'!$G$2:$G$4375,$A1213)))))))&gt;2,INDEX('fba_libretro 0.2.97.39'!$A$2:$A$4375,$A1213),"")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IF(SUMPRODUCT(--ISNUMBER(SEARCH($I$6:$M$6,INDEX('fba_libretro 0.2.97.39'!$C$2:$E$4375,$A$9:$A$4382,$J$1))))+IF($N$6=FALSE,TRUE,SUMPRODUCT(--ISNUMBER(SEARCH($N$6,ISBLANK(INDEX('fba_libretro 0.2.97.39'!$F$2:$F$4375,$A1214))))))+IF($B$3=$A$4,TRUE,IF($B$3=$B$4,TRUE,IF(AND($B$3=$C$4,INDEX('fba_libretro 0.2.97.39'!$G$2:$G$4375,$A1214)&lt;&gt;"neogeo"),TRUE,SUMPRODUCT(--ISNUMBER(SEARCH($O$6,INDEX('fba_libretro 0.2.97.39'!$G$2:$G$4375,$A1214)))))))&gt;2,INDEX('fba_libretro 0.2.97.39'!$A$2:$A$4375,$A1214),"")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IF(SUMPRODUCT(--ISNUMBER(SEARCH($I$6:$M$6,INDEX('fba_libretro 0.2.97.39'!$C$2:$E$4375,$A$9:$A$4382,$J$1))))+IF($N$6=FALSE,TRUE,SUMPRODUCT(--ISNUMBER(SEARCH($N$6,ISBLANK(INDEX('fba_libretro 0.2.97.39'!$F$2:$F$4375,$A1215))))))+IF($B$3=$A$4,TRUE,IF($B$3=$B$4,TRUE,IF(AND($B$3=$C$4,INDEX('fba_libretro 0.2.97.39'!$G$2:$G$4375,$A1215)&lt;&gt;"neogeo"),TRUE,SUMPRODUCT(--ISNUMBER(SEARCH($O$6,INDEX('fba_libretro 0.2.97.39'!$G$2:$G$4375,$A1215)))))))&gt;2,INDEX('fba_libretro 0.2.97.39'!$A$2:$A$4375,$A1215),"")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IF(SUMPRODUCT(--ISNUMBER(SEARCH($I$6:$M$6,INDEX('fba_libretro 0.2.97.39'!$C$2:$E$4375,$A$9:$A$4382,$J$1))))+IF($N$6=FALSE,TRUE,SUMPRODUCT(--ISNUMBER(SEARCH($N$6,ISBLANK(INDEX('fba_libretro 0.2.97.39'!$F$2:$F$4375,$A1216))))))+IF($B$3=$A$4,TRUE,IF($B$3=$B$4,TRUE,IF(AND($B$3=$C$4,INDEX('fba_libretro 0.2.97.39'!$G$2:$G$4375,$A1216)&lt;&gt;"neogeo"),TRUE,SUMPRODUCT(--ISNUMBER(SEARCH($O$6,INDEX('fba_libretro 0.2.97.39'!$G$2:$G$4375,$A1216)))))))&gt;2,INDEX('fba_libretro 0.2.97.39'!$A$2:$A$4375,$A1216),"")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IF(SUMPRODUCT(--ISNUMBER(SEARCH($I$6:$M$6,INDEX('fba_libretro 0.2.97.39'!$C$2:$E$4375,$A$9:$A$4382,$J$1))))+IF($N$6=FALSE,TRUE,SUMPRODUCT(--ISNUMBER(SEARCH($N$6,ISBLANK(INDEX('fba_libretro 0.2.97.39'!$F$2:$F$4375,$A1217))))))+IF($B$3=$A$4,TRUE,IF($B$3=$B$4,TRUE,IF(AND($B$3=$C$4,INDEX('fba_libretro 0.2.97.39'!$G$2:$G$4375,$A1217)&lt;&gt;"neogeo"),TRUE,SUMPRODUCT(--ISNUMBER(SEARCH($O$6,INDEX('fba_libretro 0.2.97.39'!$G$2:$G$4375,$A1217)))))))&gt;2,INDEX('fba_libretro 0.2.97.39'!$A$2:$A$4375,$A1217),"")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IF(SUMPRODUCT(--ISNUMBER(SEARCH($I$6:$M$6,INDEX('fba_libretro 0.2.97.39'!$C$2:$E$4375,$A$9:$A$4382,$J$1))))+IF($N$6=FALSE,TRUE,SUMPRODUCT(--ISNUMBER(SEARCH($N$6,ISBLANK(INDEX('fba_libretro 0.2.97.39'!$F$2:$F$4375,$A1218))))))+IF($B$3=$A$4,TRUE,IF($B$3=$B$4,TRUE,IF(AND($B$3=$C$4,INDEX('fba_libretro 0.2.97.39'!$G$2:$G$4375,$A1218)&lt;&gt;"neogeo"),TRUE,SUMPRODUCT(--ISNUMBER(SEARCH($O$6,INDEX('fba_libretro 0.2.97.39'!$G$2:$G$4375,$A1218)))))))&gt;2,INDEX('fba_libretro 0.2.97.39'!$A$2:$A$4375,$A1218),"")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IF(SUMPRODUCT(--ISNUMBER(SEARCH($I$6:$M$6,INDEX('fba_libretro 0.2.97.39'!$C$2:$E$4375,$A$9:$A$4382,$J$1))))+IF($N$6=FALSE,TRUE,SUMPRODUCT(--ISNUMBER(SEARCH($N$6,ISBLANK(INDEX('fba_libretro 0.2.97.39'!$F$2:$F$4375,$A1219))))))+IF($B$3=$A$4,TRUE,IF($B$3=$B$4,TRUE,IF(AND($B$3=$C$4,INDEX('fba_libretro 0.2.97.39'!$G$2:$G$4375,$A1219)&lt;&gt;"neogeo"),TRUE,SUMPRODUCT(--ISNUMBER(SEARCH($O$6,INDEX('fba_libretro 0.2.97.39'!$G$2:$G$4375,$A1219)))))))&gt;2,INDEX('fba_libretro 0.2.97.39'!$A$2:$A$4375,$A1219),"")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IF(SUMPRODUCT(--ISNUMBER(SEARCH($I$6:$M$6,INDEX('fba_libretro 0.2.97.39'!$C$2:$E$4375,$A$9:$A$4382,$J$1))))+IF($N$6=FALSE,TRUE,SUMPRODUCT(--ISNUMBER(SEARCH($N$6,ISBLANK(INDEX('fba_libretro 0.2.97.39'!$F$2:$F$4375,$A1220))))))+IF($B$3=$A$4,TRUE,IF($B$3=$B$4,TRUE,IF(AND($B$3=$C$4,INDEX('fba_libretro 0.2.97.39'!$G$2:$G$4375,$A1220)&lt;&gt;"neogeo"),TRUE,SUMPRODUCT(--ISNUMBER(SEARCH($O$6,INDEX('fba_libretro 0.2.97.39'!$G$2:$G$4375,$A1220)))))))&gt;2,INDEX('fba_libretro 0.2.97.39'!$A$2:$A$4375,$A1220),"")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IF(SUMPRODUCT(--ISNUMBER(SEARCH($I$6:$M$6,INDEX('fba_libretro 0.2.97.39'!$C$2:$E$4375,$A$9:$A$4382,$J$1))))+IF($N$6=FALSE,TRUE,SUMPRODUCT(--ISNUMBER(SEARCH($N$6,ISBLANK(INDEX('fba_libretro 0.2.97.39'!$F$2:$F$4375,$A1221))))))+IF($B$3=$A$4,TRUE,IF($B$3=$B$4,TRUE,IF(AND($B$3=$C$4,INDEX('fba_libretro 0.2.97.39'!$G$2:$G$4375,$A1221)&lt;&gt;"neogeo"),TRUE,SUMPRODUCT(--ISNUMBER(SEARCH($O$6,INDEX('fba_libretro 0.2.97.39'!$G$2:$G$4375,$A1221)))))))&gt;2,INDEX('fba_libretro 0.2.97.39'!$A$2:$A$4375,$A1221),"")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IF(SUMPRODUCT(--ISNUMBER(SEARCH($I$6:$M$6,INDEX('fba_libretro 0.2.97.39'!$C$2:$E$4375,$A$9:$A$4382,$J$1))))+IF($N$6=FALSE,TRUE,SUMPRODUCT(--ISNUMBER(SEARCH($N$6,ISBLANK(INDEX('fba_libretro 0.2.97.39'!$F$2:$F$4375,$A1222))))))+IF($B$3=$A$4,TRUE,IF($B$3=$B$4,TRUE,IF(AND($B$3=$C$4,INDEX('fba_libretro 0.2.97.39'!$G$2:$G$4375,$A1222)&lt;&gt;"neogeo"),TRUE,SUMPRODUCT(--ISNUMBER(SEARCH($O$6,INDEX('fba_libretro 0.2.97.39'!$G$2:$G$4375,$A1222)))))))&gt;2,INDEX('fba_libretro 0.2.97.39'!$A$2:$A$4375,$A1222),"")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IF(SUMPRODUCT(--ISNUMBER(SEARCH($I$6:$M$6,INDEX('fba_libretro 0.2.97.39'!$C$2:$E$4375,$A$9:$A$4382,$J$1))))+IF($N$6=FALSE,TRUE,SUMPRODUCT(--ISNUMBER(SEARCH($N$6,ISBLANK(INDEX('fba_libretro 0.2.97.39'!$F$2:$F$4375,$A1223))))))+IF($B$3=$A$4,TRUE,IF($B$3=$B$4,TRUE,IF(AND($B$3=$C$4,INDEX('fba_libretro 0.2.97.39'!$G$2:$G$4375,$A1223)&lt;&gt;"neogeo"),TRUE,SUMPRODUCT(--ISNUMBER(SEARCH($O$6,INDEX('fba_libretro 0.2.97.39'!$G$2:$G$4375,$A1223)))))))&gt;2,INDEX('fba_libretro 0.2.97.39'!$A$2:$A$4375,$A1223),"")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IF(SUMPRODUCT(--ISNUMBER(SEARCH($I$6:$M$6,INDEX('fba_libretro 0.2.97.39'!$C$2:$E$4375,$A$9:$A$4382,$J$1))))+IF($N$6=FALSE,TRUE,SUMPRODUCT(--ISNUMBER(SEARCH($N$6,ISBLANK(INDEX('fba_libretro 0.2.97.39'!$F$2:$F$4375,$A1224))))))+IF($B$3=$A$4,TRUE,IF($B$3=$B$4,TRUE,IF(AND($B$3=$C$4,INDEX('fba_libretro 0.2.97.39'!$G$2:$G$4375,$A1224)&lt;&gt;"neogeo"),TRUE,SUMPRODUCT(--ISNUMBER(SEARCH($O$6,INDEX('fba_libretro 0.2.97.39'!$G$2:$G$4375,$A1224)))))))&gt;2,INDEX('fba_libretro 0.2.97.39'!$A$2:$A$4375,$A1224),"")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IF(SUMPRODUCT(--ISNUMBER(SEARCH($I$6:$M$6,INDEX('fba_libretro 0.2.97.39'!$C$2:$E$4375,$A$9:$A$4382,$J$1))))+IF($N$6=FALSE,TRUE,SUMPRODUCT(--ISNUMBER(SEARCH($N$6,ISBLANK(INDEX('fba_libretro 0.2.97.39'!$F$2:$F$4375,$A1225))))))+IF($B$3=$A$4,TRUE,IF($B$3=$B$4,TRUE,IF(AND($B$3=$C$4,INDEX('fba_libretro 0.2.97.39'!$G$2:$G$4375,$A1225)&lt;&gt;"neogeo"),TRUE,SUMPRODUCT(--ISNUMBER(SEARCH($O$6,INDEX('fba_libretro 0.2.97.39'!$G$2:$G$4375,$A1225)))))))&gt;2,INDEX('fba_libretro 0.2.97.39'!$A$2:$A$4375,$A1225),"")</f>
        <v/>
      </c>
      <c r="E1225" s="24" t="str">
        <f ca="1">IF(F1225&lt;&gt;"",MAX($E$9:$E1224)+1,"")</f>
        <v/>
      </c>
      <c r="F1225" s="20" t="str">
        <f t="shared" ca="1" si="18"/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IF(SUMPRODUCT(--ISNUMBER(SEARCH($I$6:$M$6,INDEX('fba_libretro 0.2.97.39'!$C$2:$E$4375,$A$9:$A$4382,$J$1))))+IF($N$6=FALSE,TRUE,SUMPRODUCT(--ISNUMBER(SEARCH($N$6,ISBLANK(INDEX('fba_libretro 0.2.97.39'!$F$2:$F$4375,$A1226))))))+IF($B$3=$A$4,TRUE,IF($B$3=$B$4,TRUE,IF(AND($B$3=$C$4,INDEX('fba_libretro 0.2.97.39'!$G$2:$G$4375,$A1226)&lt;&gt;"neogeo"),TRUE,SUMPRODUCT(--ISNUMBER(SEARCH($O$6,INDEX('fba_libretro 0.2.97.39'!$G$2:$G$4375,$A1226)))))))&gt;2,INDEX('fba_libretro 0.2.97.39'!$A$2:$A$4375,$A1226),"")</f>
        <v/>
      </c>
      <c r="E1226" s="24" t="str">
        <f ca="1">IF(F1226&lt;&gt;"",MAX($E$9:$E1225)+1,"")</f>
        <v/>
      </c>
      <c r="F1226" s="20" t="str">
        <f t="shared" ref="F1226:F1289" ca="1" si="19">IFERROR(INDEX(OFFSET($C$9,0,0,COUNTA($C:$C),1),MATCH(OFFSET($A$9,0,0,COUNTA($A:$A),1),OFFSET($B$9,0,0,COUNTA($B:$B),1),0))&amp;".zip","")</f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IF(SUMPRODUCT(--ISNUMBER(SEARCH($I$6:$M$6,INDEX('fba_libretro 0.2.97.39'!$C$2:$E$4375,$A$9:$A$4382,$J$1))))+IF($N$6=FALSE,TRUE,SUMPRODUCT(--ISNUMBER(SEARCH($N$6,ISBLANK(INDEX('fba_libretro 0.2.97.39'!$F$2:$F$4375,$A1227))))))+IF($B$3=$A$4,TRUE,IF($B$3=$B$4,TRUE,IF(AND($B$3=$C$4,INDEX('fba_libretro 0.2.97.39'!$G$2:$G$4375,$A1227)&lt;&gt;"neogeo"),TRUE,SUMPRODUCT(--ISNUMBER(SEARCH($O$6,INDEX('fba_libretro 0.2.97.39'!$G$2:$G$4375,$A1227)))))))&gt;2,INDEX('fba_libretro 0.2.97.39'!$A$2:$A$4375,$A1227),"")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IF(SUMPRODUCT(--ISNUMBER(SEARCH($I$6:$M$6,INDEX('fba_libretro 0.2.97.39'!$C$2:$E$4375,$A$9:$A$4382,$J$1))))+IF($N$6=FALSE,TRUE,SUMPRODUCT(--ISNUMBER(SEARCH($N$6,ISBLANK(INDEX('fba_libretro 0.2.97.39'!$F$2:$F$4375,$A1228))))))+IF($B$3=$A$4,TRUE,IF($B$3=$B$4,TRUE,IF(AND($B$3=$C$4,INDEX('fba_libretro 0.2.97.39'!$G$2:$G$4375,$A1228)&lt;&gt;"neogeo"),TRUE,SUMPRODUCT(--ISNUMBER(SEARCH($O$6,INDEX('fba_libretro 0.2.97.39'!$G$2:$G$4375,$A1228)))))))&gt;2,INDEX('fba_libretro 0.2.97.39'!$A$2:$A$4375,$A1228),"")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IF(SUMPRODUCT(--ISNUMBER(SEARCH($I$6:$M$6,INDEX('fba_libretro 0.2.97.39'!$C$2:$E$4375,$A$9:$A$4382,$J$1))))+IF($N$6=FALSE,TRUE,SUMPRODUCT(--ISNUMBER(SEARCH($N$6,ISBLANK(INDEX('fba_libretro 0.2.97.39'!$F$2:$F$4375,$A1229))))))+IF($B$3=$A$4,TRUE,IF($B$3=$B$4,TRUE,IF(AND($B$3=$C$4,INDEX('fba_libretro 0.2.97.39'!$G$2:$G$4375,$A1229)&lt;&gt;"neogeo"),TRUE,SUMPRODUCT(--ISNUMBER(SEARCH($O$6,INDEX('fba_libretro 0.2.97.39'!$G$2:$G$4375,$A1229)))))))&gt;2,INDEX('fba_libretro 0.2.97.39'!$A$2:$A$4375,$A1229),"")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IF(SUMPRODUCT(--ISNUMBER(SEARCH($I$6:$M$6,INDEX('fba_libretro 0.2.97.39'!$C$2:$E$4375,$A$9:$A$4382,$J$1))))+IF($N$6=FALSE,TRUE,SUMPRODUCT(--ISNUMBER(SEARCH($N$6,ISBLANK(INDEX('fba_libretro 0.2.97.39'!$F$2:$F$4375,$A1230))))))+IF($B$3=$A$4,TRUE,IF($B$3=$B$4,TRUE,IF(AND($B$3=$C$4,INDEX('fba_libretro 0.2.97.39'!$G$2:$G$4375,$A1230)&lt;&gt;"neogeo"),TRUE,SUMPRODUCT(--ISNUMBER(SEARCH($O$6,INDEX('fba_libretro 0.2.97.39'!$G$2:$G$4375,$A1230)))))))&gt;2,INDEX('fba_libretro 0.2.97.39'!$A$2:$A$4375,$A1230),"")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IF(SUMPRODUCT(--ISNUMBER(SEARCH($I$6:$M$6,INDEX('fba_libretro 0.2.97.39'!$C$2:$E$4375,$A$9:$A$4382,$J$1))))+IF($N$6=FALSE,TRUE,SUMPRODUCT(--ISNUMBER(SEARCH($N$6,ISBLANK(INDEX('fba_libretro 0.2.97.39'!$F$2:$F$4375,$A1231))))))+IF($B$3=$A$4,TRUE,IF($B$3=$B$4,TRUE,IF(AND($B$3=$C$4,INDEX('fba_libretro 0.2.97.39'!$G$2:$G$4375,$A1231)&lt;&gt;"neogeo"),TRUE,SUMPRODUCT(--ISNUMBER(SEARCH($O$6,INDEX('fba_libretro 0.2.97.39'!$G$2:$G$4375,$A1231)))))))&gt;2,INDEX('fba_libretro 0.2.97.39'!$A$2:$A$4375,$A1231),"")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IF(SUMPRODUCT(--ISNUMBER(SEARCH($I$6:$M$6,INDEX('fba_libretro 0.2.97.39'!$C$2:$E$4375,$A$9:$A$4382,$J$1))))+IF($N$6=FALSE,TRUE,SUMPRODUCT(--ISNUMBER(SEARCH($N$6,ISBLANK(INDEX('fba_libretro 0.2.97.39'!$F$2:$F$4375,$A1232))))))+IF($B$3=$A$4,TRUE,IF($B$3=$B$4,TRUE,IF(AND($B$3=$C$4,INDEX('fba_libretro 0.2.97.39'!$G$2:$G$4375,$A1232)&lt;&gt;"neogeo"),TRUE,SUMPRODUCT(--ISNUMBER(SEARCH($O$6,INDEX('fba_libretro 0.2.97.39'!$G$2:$G$4375,$A1232)))))))&gt;2,INDEX('fba_libretro 0.2.97.39'!$A$2:$A$4375,$A1232),"")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IF(SUMPRODUCT(--ISNUMBER(SEARCH($I$6:$M$6,INDEX('fba_libretro 0.2.97.39'!$C$2:$E$4375,$A$9:$A$4382,$J$1))))+IF($N$6=FALSE,TRUE,SUMPRODUCT(--ISNUMBER(SEARCH($N$6,ISBLANK(INDEX('fba_libretro 0.2.97.39'!$F$2:$F$4375,$A1233))))))+IF($B$3=$A$4,TRUE,IF($B$3=$B$4,TRUE,IF(AND($B$3=$C$4,INDEX('fba_libretro 0.2.97.39'!$G$2:$G$4375,$A1233)&lt;&gt;"neogeo"),TRUE,SUMPRODUCT(--ISNUMBER(SEARCH($O$6,INDEX('fba_libretro 0.2.97.39'!$G$2:$G$4375,$A1233)))))))&gt;2,INDEX('fba_libretro 0.2.97.39'!$A$2:$A$4375,$A1233),"")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IF(SUMPRODUCT(--ISNUMBER(SEARCH($I$6:$M$6,INDEX('fba_libretro 0.2.97.39'!$C$2:$E$4375,$A$9:$A$4382,$J$1))))+IF($N$6=FALSE,TRUE,SUMPRODUCT(--ISNUMBER(SEARCH($N$6,ISBLANK(INDEX('fba_libretro 0.2.97.39'!$F$2:$F$4375,$A1234))))))+IF($B$3=$A$4,TRUE,IF($B$3=$B$4,TRUE,IF(AND($B$3=$C$4,INDEX('fba_libretro 0.2.97.39'!$G$2:$G$4375,$A1234)&lt;&gt;"neogeo"),TRUE,SUMPRODUCT(--ISNUMBER(SEARCH($O$6,INDEX('fba_libretro 0.2.97.39'!$G$2:$G$4375,$A1234)))))))&gt;2,INDEX('fba_libretro 0.2.97.39'!$A$2:$A$4375,$A1234),"")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IF(SUMPRODUCT(--ISNUMBER(SEARCH($I$6:$M$6,INDEX('fba_libretro 0.2.97.39'!$C$2:$E$4375,$A$9:$A$4382,$J$1))))+IF($N$6=FALSE,TRUE,SUMPRODUCT(--ISNUMBER(SEARCH($N$6,ISBLANK(INDEX('fba_libretro 0.2.97.39'!$F$2:$F$4375,$A1235))))))+IF($B$3=$A$4,TRUE,IF($B$3=$B$4,TRUE,IF(AND($B$3=$C$4,INDEX('fba_libretro 0.2.97.39'!$G$2:$G$4375,$A1235)&lt;&gt;"neogeo"),TRUE,SUMPRODUCT(--ISNUMBER(SEARCH($O$6,INDEX('fba_libretro 0.2.97.39'!$G$2:$G$4375,$A1235)))))))&gt;2,INDEX('fba_libretro 0.2.97.39'!$A$2:$A$4375,$A1235),"")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IF(SUMPRODUCT(--ISNUMBER(SEARCH($I$6:$M$6,INDEX('fba_libretro 0.2.97.39'!$C$2:$E$4375,$A$9:$A$4382,$J$1))))+IF($N$6=FALSE,TRUE,SUMPRODUCT(--ISNUMBER(SEARCH($N$6,ISBLANK(INDEX('fba_libretro 0.2.97.39'!$F$2:$F$4375,$A1236))))))+IF($B$3=$A$4,TRUE,IF($B$3=$B$4,TRUE,IF(AND($B$3=$C$4,INDEX('fba_libretro 0.2.97.39'!$G$2:$G$4375,$A1236)&lt;&gt;"neogeo"),TRUE,SUMPRODUCT(--ISNUMBER(SEARCH($O$6,INDEX('fba_libretro 0.2.97.39'!$G$2:$G$4375,$A1236)))))))&gt;2,INDEX('fba_libretro 0.2.97.39'!$A$2:$A$4375,$A1236),"")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IF(SUMPRODUCT(--ISNUMBER(SEARCH($I$6:$M$6,INDEX('fba_libretro 0.2.97.39'!$C$2:$E$4375,$A$9:$A$4382,$J$1))))+IF($N$6=FALSE,TRUE,SUMPRODUCT(--ISNUMBER(SEARCH($N$6,ISBLANK(INDEX('fba_libretro 0.2.97.39'!$F$2:$F$4375,$A1237))))))+IF($B$3=$A$4,TRUE,IF($B$3=$B$4,TRUE,IF(AND($B$3=$C$4,INDEX('fba_libretro 0.2.97.39'!$G$2:$G$4375,$A1237)&lt;&gt;"neogeo"),TRUE,SUMPRODUCT(--ISNUMBER(SEARCH($O$6,INDEX('fba_libretro 0.2.97.39'!$G$2:$G$4375,$A1237)))))))&gt;2,INDEX('fba_libretro 0.2.97.39'!$A$2:$A$4375,$A1237),"")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IF(SUMPRODUCT(--ISNUMBER(SEARCH($I$6:$M$6,INDEX('fba_libretro 0.2.97.39'!$C$2:$E$4375,$A$9:$A$4382,$J$1))))+IF($N$6=FALSE,TRUE,SUMPRODUCT(--ISNUMBER(SEARCH($N$6,ISBLANK(INDEX('fba_libretro 0.2.97.39'!$F$2:$F$4375,$A1238))))))+IF($B$3=$A$4,TRUE,IF($B$3=$B$4,TRUE,IF(AND($B$3=$C$4,INDEX('fba_libretro 0.2.97.39'!$G$2:$G$4375,$A1238)&lt;&gt;"neogeo"),TRUE,SUMPRODUCT(--ISNUMBER(SEARCH($O$6,INDEX('fba_libretro 0.2.97.39'!$G$2:$G$4375,$A1238)))))))&gt;2,INDEX('fba_libretro 0.2.97.39'!$A$2:$A$4375,$A1238),"")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IF(SUMPRODUCT(--ISNUMBER(SEARCH($I$6:$M$6,INDEX('fba_libretro 0.2.97.39'!$C$2:$E$4375,$A$9:$A$4382,$J$1))))+IF($N$6=FALSE,TRUE,SUMPRODUCT(--ISNUMBER(SEARCH($N$6,ISBLANK(INDEX('fba_libretro 0.2.97.39'!$F$2:$F$4375,$A1239))))))+IF($B$3=$A$4,TRUE,IF($B$3=$B$4,TRUE,IF(AND($B$3=$C$4,INDEX('fba_libretro 0.2.97.39'!$G$2:$G$4375,$A1239)&lt;&gt;"neogeo"),TRUE,SUMPRODUCT(--ISNUMBER(SEARCH($O$6,INDEX('fba_libretro 0.2.97.39'!$G$2:$G$4375,$A1239)))))))&gt;2,INDEX('fba_libretro 0.2.97.39'!$A$2:$A$4375,$A1239),"")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IF(SUMPRODUCT(--ISNUMBER(SEARCH($I$6:$M$6,INDEX('fba_libretro 0.2.97.39'!$C$2:$E$4375,$A$9:$A$4382,$J$1))))+IF($N$6=FALSE,TRUE,SUMPRODUCT(--ISNUMBER(SEARCH($N$6,ISBLANK(INDEX('fba_libretro 0.2.97.39'!$F$2:$F$4375,$A1240))))))+IF($B$3=$A$4,TRUE,IF($B$3=$B$4,TRUE,IF(AND($B$3=$C$4,INDEX('fba_libretro 0.2.97.39'!$G$2:$G$4375,$A1240)&lt;&gt;"neogeo"),TRUE,SUMPRODUCT(--ISNUMBER(SEARCH($O$6,INDEX('fba_libretro 0.2.97.39'!$G$2:$G$4375,$A1240)))))))&gt;2,INDEX('fba_libretro 0.2.97.39'!$A$2:$A$4375,$A1240),"")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IF(SUMPRODUCT(--ISNUMBER(SEARCH($I$6:$M$6,INDEX('fba_libretro 0.2.97.39'!$C$2:$E$4375,$A$9:$A$4382,$J$1))))+IF($N$6=FALSE,TRUE,SUMPRODUCT(--ISNUMBER(SEARCH($N$6,ISBLANK(INDEX('fba_libretro 0.2.97.39'!$F$2:$F$4375,$A1241))))))+IF($B$3=$A$4,TRUE,IF($B$3=$B$4,TRUE,IF(AND($B$3=$C$4,INDEX('fba_libretro 0.2.97.39'!$G$2:$G$4375,$A1241)&lt;&gt;"neogeo"),TRUE,SUMPRODUCT(--ISNUMBER(SEARCH($O$6,INDEX('fba_libretro 0.2.97.39'!$G$2:$G$4375,$A1241)))))))&gt;2,INDEX('fba_libretro 0.2.97.39'!$A$2:$A$4375,$A1241),"")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IF(SUMPRODUCT(--ISNUMBER(SEARCH($I$6:$M$6,INDEX('fba_libretro 0.2.97.39'!$C$2:$E$4375,$A$9:$A$4382,$J$1))))+IF($N$6=FALSE,TRUE,SUMPRODUCT(--ISNUMBER(SEARCH($N$6,ISBLANK(INDEX('fba_libretro 0.2.97.39'!$F$2:$F$4375,$A1242))))))+IF($B$3=$A$4,TRUE,IF($B$3=$B$4,TRUE,IF(AND($B$3=$C$4,INDEX('fba_libretro 0.2.97.39'!$G$2:$G$4375,$A1242)&lt;&gt;"neogeo"),TRUE,SUMPRODUCT(--ISNUMBER(SEARCH($O$6,INDEX('fba_libretro 0.2.97.39'!$G$2:$G$4375,$A1242)))))))&gt;2,INDEX('fba_libretro 0.2.97.39'!$A$2:$A$4375,$A1242),"")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IF(SUMPRODUCT(--ISNUMBER(SEARCH($I$6:$M$6,INDEX('fba_libretro 0.2.97.39'!$C$2:$E$4375,$A$9:$A$4382,$J$1))))+IF($N$6=FALSE,TRUE,SUMPRODUCT(--ISNUMBER(SEARCH($N$6,ISBLANK(INDEX('fba_libretro 0.2.97.39'!$F$2:$F$4375,$A1243))))))+IF($B$3=$A$4,TRUE,IF($B$3=$B$4,TRUE,IF(AND($B$3=$C$4,INDEX('fba_libretro 0.2.97.39'!$G$2:$G$4375,$A1243)&lt;&gt;"neogeo"),TRUE,SUMPRODUCT(--ISNUMBER(SEARCH($O$6,INDEX('fba_libretro 0.2.97.39'!$G$2:$G$4375,$A1243)))))))&gt;2,INDEX('fba_libretro 0.2.97.39'!$A$2:$A$4375,$A1243),"")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IF(SUMPRODUCT(--ISNUMBER(SEARCH($I$6:$M$6,INDEX('fba_libretro 0.2.97.39'!$C$2:$E$4375,$A$9:$A$4382,$J$1))))+IF($N$6=FALSE,TRUE,SUMPRODUCT(--ISNUMBER(SEARCH($N$6,ISBLANK(INDEX('fba_libretro 0.2.97.39'!$F$2:$F$4375,$A1244))))))+IF($B$3=$A$4,TRUE,IF($B$3=$B$4,TRUE,IF(AND($B$3=$C$4,INDEX('fba_libretro 0.2.97.39'!$G$2:$G$4375,$A1244)&lt;&gt;"neogeo"),TRUE,SUMPRODUCT(--ISNUMBER(SEARCH($O$6,INDEX('fba_libretro 0.2.97.39'!$G$2:$G$4375,$A1244)))))))&gt;2,INDEX('fba_libretro 0.2.97.39'!$A$2:$A$4375,$A1244),"")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IF(SUMPRODUCT(--ISNUMBER(SEARCH($I$6:$M$6,INDEX('fba_libretro 0.2.97.39'!$C$2:$E$4375,$A$9:$A$4382,$J$1))))+IF($N$6=FALSE,TRUE,SUMPRODUCT(--ISNUMBER(SEARCH($N$6,ISBLANK(INDEX('fba_libretro 0.2.97.39'!$F$2:$F$4375,$A1245))))))+IF($B$3=$A$4,TRUE,IF($B$3=$B$4,TRUE,IF(AND($B$3=$C$4,INDEX('fba_libretro 0.2.97.39'!$G$2:$G$4375,$A1245)&lt;&gt;"neogeo"),TRUE,SUMPRODUCT(--ISNUMBER(SEARCH($O$6,INDEX('fba_libretro 0.2.97.39'!$G$2:$G$4375,$A1245)))))))&gt;2,INDEX('fba_libretro 0.2.97.39'!$A$2:$A$4375,$A1245),"")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IF(SUMPRODUCT(--ISNUMBER(SEARCH($I$6:$M$6,INDEX('fba_libretro 0.2.97.39'!$C$2:$E$4375,$A$9:$A$4382,$J$1))))+IF($N$6=FALSE,TRUE,SUMPRODUCT(--ISNUMBER(SEARCH($N$6,ISBLANK(INDEX('fba_libretro 0.2.97.39'!$F$2:$F$4375,$A1246))))))+IF($B$3=$A$4,TRUE,IF($B$3=$B$4,TRUE,IF(AND($B$3=$C$4,INDEX('fba_libretro 0.2.97.39'!$G$2:$G$4375,$A1246)&lt;&gt;"neogeo"),TRUE,SUMPRODUCT(--ISNUMBER(SEARCH($O$6,INDEX('fba_libretro 0.2.97.39'!$G$2:$G$4375,$A1246)))))))&gt;2,INDEX('fba_libretro 0.2.97.39'!$A$2:$A$4375,$A1246),"")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IF(SUMPRODUCT(--ISNUMBER(SEARCH($I$6:$M$6,INDEX('fba_libretro 0.2.97.39'!$C$2:$E$4375,$A$9:$A$4382,$J$1))))+IF($N$6=FALSE,TRUE,SUMPRODUCT(--ISNUMBER(SEARCH($N$6,ISBLANK(INDEX('fba_libretro 0.2.97.39'!$F$2:$F$4375,$A1247))))))+IF($B$3=$A$4,TRUE,IF($B$3=$B$4,TRUE,IF(AND($B$3=$C$4,INDEX('fba_libretro 0.2.97.39'!$G$2:$G$4375,$A1247)&lt;&gt;"neogeo"),TRUE,SUMPRODUCT(--ISNUMBER(SEARCH($O$6,INDEX('fba_libretro 0.2.97.39'!$G$2:$G$4375,$A1247)))))))&gt;2,INDEX('fba_libretro 0.2.97.39'!$A$2:$A$4375,$A1247),"")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IF(SUMPRODUCT(--ISNUMBER(SEARCH($I$6:$M$6,INDEX('fba_libretro 0.2.97.39'!$C$2:$E$4375,$A$9:$A$4382,$J$1))))+IF($N$6=FALSE,TRUE,SUMPRODUCT(--ISNUMBER(SEARCH($N$6,ISBLANK(INDEX('fba_libretro 0.2.97.39'!$F$2:$F$4375,$A1248))))))+IF($B$3=$A$4,TRUE,IF($B$3=$B$4,TRUE,IF(AND($B$3=$C$4,INDEX('fba_libretro 0.2.97.39'!$G$2:$G$4375,$A1248)&lt;&gt;"neogeo"),TRUE,SUMPRODUCT(--ISNUMBER(SEARCH($O$6,INDEX('fba_libretro 0.2.97.39'!$G$2:$G$4375,$A1248)))))))&gt;2,INDEX('fba_libretro 0.2.97.39'!$A$2:$A$4375,$A1248),"")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IF(SUMPRODUCT(--ISNUMBER(SEARCH($I$6:$M$6,INDEX('fba_libretro 0.2.97.39'!$C$2:$E$4375,$A$9:$A$4382,$J$1))))+IF($N$6=FALSE,TRUE,SUMPRODUCT(--ISNUMBER(SEARCH($N$6,ISBLANK(INDEX('fba_libretro 0.2.97.39'!$F$2:$F$4375,$A1249))))))+IF($B$3=$A$4,TRUE,IF($B$3=$B$4,TRUE,IF(AND($B$3=$C$4,INDEX('fba_libretro 0.2.97.39'!$G$2:$G$4375,$A1249)&lt;&gt;"neogeo"),TRUE,SUMPRODUCT(--ISNUMBER(SEARCH($O$6,INDEX('fba_libretro 0.2.97.39'!$G$2:$G$4375,$A1249)))))))&gt;2,INDEX('fba_libretro 0.2.97.39'!$A$2:$A$4375,$A1249),"")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IF(SUMPRODUCT(--ISNUMBER(SEARCH($I$6:$M$6,INDEX('fba_libretro 0.2.97.39'!$C$2:$E$4375,$A$9:$A$4382,$J$1))))+IF($N$6=FALSE,TRUE,SUMPRODUCT(--ISNUMBER(SEARCH($N$6,ISBLANK(INDEX('fba_libretro 0.2.97.39'!$F$2:$F$4375,$A1250))))))+IF($B$3=$A$4,TRUE,IF($B$3=$B$4,TRUE,IF(AND($B$3=$C$4,INDEX('fba_libretro 0.2.97.39'!$G$2:$G$4375,$A1250)&lt;&gt;"neogeo"),TRUE,SUMPRODUCT(--ISNUMBER(SEARCH($O$6,INDEX('fba_libretro 0.2.97.39'!$G$2:$G$4375,$A1250)))))))&gt;2,INDEX('fba_libretro 0.2.97.39'!$A$2:$A$4375,$A1250),"")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IF(SUMPRODUCT(--ISNUMBER(SEARCH($I$6:$M$6,INDEX('fba_libretro 0.2.97.39'!$C$2:$E$4375,$A$9:$A$4382,$J$1))))+IF($N$6=FALSE,TRUE,SUMPRODUCT(--ISNUMBER(SEARCH($N$6,ISBLANK(INDEX('fba_libretro 0.2.97.39'!$F$2:$F$4375,$A1251))))))+IF($B$3=$A$4,TRUE,IF($B$3=$B$4,TRUE,IF(AND($B$3=$C$4,INDEX('fba_libretro 0.2.97.39'!$G$2:$G$4375,$A1251)&lt;&gt;"neogeo"),TRUE,SUMPRODUCT(--ISNUMBER(SEARCH($O$6,INDEX('fba_libretro 0.2.97.39'!$G$2:$G$4375,$A1251)))))))&gt;2,INDEX('fba_libretro 0.2.97.39'!$A$2:$A$4375,$A1251),"")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IF(SUMPRODUCT(--ISNUMBER(SEARCH($I$6:$M$6,INDEX('fba_libretro 0.2.97.39'!$C$2:$E$4375,$A$9:$A$4382,$J$1))))+IF($N$6=FALSE,TRUE,SUMPRODUCT(--ISNUMBER(SEARCH($N$6,ISBLANK(INDEX('fba_libretro 0.2.97.39'!$F$2:$F$4375,$A1252))))))+IF($B$3=$A$4,TRUE,IF($B$3=$B$4,TRUE,IF(AND($B$3=$C$4,INDEX('fba_libretro 0.2.97.39'!$G$2:$G$4375,$A1252)&lt;&gt;"neogeo"),TRUE,SUMPRODUCT(--ISNUMBER(SEARCH($O$6,INDEX('fba_libretro 0.2.97.39'!$G$2:$G$4375,$A1252)))))))&gt;2,INDEX('fba_libretro 0.2.97.39'!$A$2:$A$4375,$A1252),"")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IF(SUMPRODUCT(--ISNUMBER(SEARCH($I$6:$M$6,INDEX('fba_libretro 0.2.97.39'!$C$2:$E$4375,$A$9:$A$4382,$J$1))))+IF($N$6=FALSE,TRUE,SUMPRODUCT(--ISNUMBER(SEARCH($N$6,ISBLANK(INDEX('fba_libretro 0.2.97.39'!$F$2:$F$4375,$A1253))))))+IF($B$3=$A$4,TRUE,IF($B$3=$B$4,TRUE,IF(AND($B$3=$C$4,INDEX('fba_libretro 0.2.97.39'!$G$2:$G$4375,$A1253)&lt;&gt;"neogeo"),TRUE,SUMPRODUCT(--ISNUMBER(SEARCH($O$6,INDEX('fba_libretro 0.2.97.39'!$G$2:$G$4375,$A1253)))))))&gt;2,INDEX('fba_libretro 0.2.97.39'!$A$2:$A$4375,$A1253),"")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IF(SUMPRODUCT(--ISNUMBER(SEARCH($I$6:$M$6,INDEX('fba_libretro 0.2.97.39'!$C$2:$E$4375,$A$9:$A$4382,$J$1))))+IF($N$6=FALSE,TRUE,SUMPRODUCT(--ISNUMBER(SEARCH($N$6,ISBLANK(INDEX('fba_libretro 0.2.97.39'!$F$2:$F$4375,$A1254))))))+IF($B$3=$A$4,TRUE,IF($B$3=$B$4,TRUE,IF(AND($B$3=$C$4,INDEX('fba_libretro 0.2.97.39'!$G$2:$G$4375,$A1254)&lt;&gt;"neogeo"),TRUE,SUMPRODUCT(--ISNUMBER(SEARCH($O$6,INDEX('fba_libretro 0.2.97.39'!$G$2:$G$4375,$A1254)))))))&gt;2,INDEX('fba_libretro 0.2.97.39'!$A$2:$A$4375,$A1254),"")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IF(SUMPRODUCT(--ISNUMBER(SEARCH($I$6:$M$6,INDEX('fba_libretro 0.2.97.39'!$C$2:$E$4375,$A$9:$A$4382,$J$1))))+IF($N$6=FALSE,TRUE,SUMPRODUCT(--ISNUMBER(SEARCH($N$6,ISBLANK(INDEX('fba_libretro 0.2.97.39'!$F$2:$F$4375,$A1255))))))+IF($B$3=$A$4,TRUE,IF($B$3=$B$4,TRUE,IF(AND($B$3=$C$4,INDEX('fba_libretro 0.2.97.39'!$G$2:$G$4375,$A1255)&lt;&gt;"neogeo"),TRUE,SUMPRODUCT(--ISNUMBER(SEARCH($O$6,INDEX('fba_libretro 0.2.97.39'!$G$2:$G$4375,$A1255)))))))&gt;2,INDEX('fba_libretro 0.2.97.39'!$A$2:$A$4375,$A1255),"")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IF(SUMPRODUCT(--ISNUMBER(SEARCH($I$6:$M$6,INDEX('fba_libretro 0.2.97.39'!$C$2:$E$4375,$A$9:$A$4382,$J$1))))+IF($N$6=FALSE,TRUE,SUMPRODUCT(--ISNUMBER(SEARCH($N$6,ISBLANK(INDEX('fba_libretro 0.2.97.39'!$F$2:$F$4375,$A1256))))))+IF($B$3=$A$4,TRUE,IF($B$3=$B$4,TRUE,IF(AND($B$3=$C$4,INDEX('fba_libretro 0.2.97.39'!$G$2:$G$4375,$A1256)&lt;&gt;"neogeo"),TRUE,SUMPRODUCT(--ISNUMBER(SEARCH($O$6,INDEX('fba_libretro 0.2.97.39'!$G$2:$G$4375,$A1256)))))))&gt;2,INDEX('fba_libretro 0.2.97.39'!$A$2:$A$4375,$A1256),"")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IF(SUMPRODUCT(--ISNUMBER(SEARCH($I$6:$M$6,INDEX('fba_libretro 0.2.97.39'!$C$2:$E$4375,$A$9:$A$4382,$J$1))))+IF($N$6=FALSE,TRUE,SUMPRODUCT(--ISNUMBER(SEARCH($N$6,ISBLANK(INDEX('fba_libretro 0.2.97.39'!$F$2:$F$4375,$A1257))))))+IF($B$3=$A$4,TRUE,IF($B$3=$B$4,TRUE,IF(AND($B$3=$C$4,INDEX('fba_libretro 0.2.97.39'!$G$2:$G$4375,$A1257)&lt;&gt;"neogeo"),TRUE,SUMPRODUCT(--ISNUMBER(SEARCH($O$6,INDEX('fba_libretro 0.2.97.39'!$G$2:$G$4375,$A1257)))))))&gt;2,INDEX('fba_libretro 0.2.97.39'!$A$2:$A$4375,$A1257),"")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IF(SUMPRODUCT(--ISNUMBER(SEARCH($I$6:$M$6,INDEX('fba_libretro 0.2.97.39'!$C$2:$E$4375,$A$9:$A$4382,$J$1))))+IF($N$6=FALSE,TRUE,SUMPRODUCT(--ISNUMBER(SEARCH($N$6,ISBLANK(INDEX('fba_libretro 0.2.97.39'!$F$2:$F$4375,$A1258))))))+IF($B$3=$A$4,TRUE,IF($B$3=$B$4,TRUE,IF(AND($B$3=$C$4,INDEX('fba_libretro 0.2.97.39'!$G$2:$G$4375,$A1258)&lt;&gt;"neogeo"),TRUE,SUMPRODUCT(--ISNUMBER(SEARCH($O$6,INDEX('fba_libretro 0.2.97.39'!$G$2:$G$4375,$A1258)))))))&gt;2,INDEX('fba_libretro 0.2.97.39'!$A$2:$A$4375,$A1258),"")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IF(SUMPRODUCT(--ISNUMBER(SEARCH($I$6:$M$6,INDEX('fba_libretro 0.2.97.39'!$C$2:$E$4375,$A$9:$A$4382,$J$1))))+IF($N$6=FALSE,TRUE,SUMPRODUCT(--ISNUMBER(SEARCH($N$6,ISBLANK(INDEX('fba_libretro 0.2.97.39'!$F$2:$F$4375,$A1259))))))+IF($B$3=$A$4,TRUE,IF($B$3=$B$4,TRUE,IF(AND($B$3=$C$4,INDEX('fba_libretro 0.2.97.39'!$G$2:$G$4375,$A1259)&lt;&gt;"neogeo"),TRUE,SUMPRODUCT(--ISNUMBER(SEARCH($O$6,INDEX('fba_libretro 0.2.97.39'!$G$2:$G$4375,$A1259)))))))&gt;2,INDEX('fba_libretro 0.2.97.39'!$A$2:$A$4375,$A1259),"")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IF(SUMPRODUCT(--ISNUMBER(SEARCH($I$6:$M$6,INDEX('fba_libretro 0.2.97.39'!$C$2:$E$4375,$A$9:$A$4382,$J$1))))+IF($N$6=FALSE,TRUE,SUMPRODUCT(--ISNUMBER(SEARCH($N$6,ISBLANK(INDEX('fba_libretro 0.2.97.39'!$F$2:$F$4375,$A1260))))))+IF($B$3=$A$4,TRUE,IF($B$3=$B$4,TRUE,IF(AND($B$3=$C$4,INDEX('fba_libretro 0.2.97.39'!$G$2:$G$4375,$A1260)&lt;&gt;"neogeo"),TRUE,SUMPRODUCT(--ISNUMBER(SEARCH($O$6,INDEX('fba_libretro 0.2.97.39'!$G$2:$G$4375,$A1260)))))))&gt;2,INDEX('fba_libretro 0.2.97.39'!$A$2:$A$4375,$A1260),"")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IF(SUMPRODUCT(--ISNUMBER(SEARCH($I$6:$M$6,INDEX('fba_libretro 0.2.97.39'!$C$2:$E$4375,$A$9:$A$4382,$J$1))))+IF($N$6=FALSE,TRUE,SUMPRODUCT(--ISNUMBER(SEARCH($N$6,ISBLANK(INDEX('fba_libretro 0.2.97.39'!$F$2:$F$4375,$A1261))))))+IF($B$3=$A$4,TRUE,IF($B$3=$B$4,TRUE,IF(AND($B$3=$C$4,INDEX('fba_libretro 0.2.97.39'!$G$2:$G$4375,$A1261)&lt;&gt;"neogeo"),TRUE,SUMPRODUCT(--ISNUMBER(SEARCH($O$6,INDEX('fba_libretro 0.2.97.39'!$G$2:$G$4375,$A1261)))))))&gt;2,INDEX('fba_libretro 0.2.97.39'!$A$2:$A$4375,$A1261),"")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IF(SUMPRODUCT(--ISNUMBER(SEARCH($I$6:$M$6,INDEX('fba_libretro 0.2.97.39'!$C$2:$E$4375,$A$9:$A$4382,$J$1))))+IF($N$6=FALSE,TRUE,SUMPRODUCT(--ISNUMBER(SEARCH($N$6,ISBLANK(INDEX('fba_libretro 0.2.97.39'!$F$2:$F$4375,$A1262))))))+IF($B$3=$A$4,TRUE,IF($B$3=$B$4,TRUE,IF(AND($B$3=$C$4,INDEX('fba_libretro 0.2.97.39'!$G$2:$G$4375,$A1262)&lt;&gt;"neogeo"),TRUE,SUMPRODUCT(--ISNUMBER(SEARCH($O$6,INDEX('fba_libretro 0.2.97.39'!$G$2:$G$4375,$A1262)))))))&gt;2,INDEX('fba_libretro 0.2.97.39'!$A$2:$A$4375,$A1262),"")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IF(SUMPRODUCT(--ISNUMBER(SEARCH($I$6:$M$6,INDEX('fba_libretro 0.2.97.39'!$C$2:$E$4375,$A$9:$A$4382,$J$1))))+IF($N$6=FALSE,TRUE,SUMPRODUCT(--ISNUMBER(SEARCH($N$6,ISBLANK(INDEX('fba_libretro 0.2.97.39'!$F$2:$F$4375,$A1263))))))+IF($B$3=$A$4,TRUE,IF($B$3=$B$4,TRUE,IF(AND($B$3=$C$4,INDEX('fba_libretro 0.2.97.39'!$G$2:$G$4375,$A1263)&lt;&gt;"neogeo"),TRUE,SUMPRODUCT(--ISNUMBER(SEARCH($O$6,INDEX('fba_libretro 0.2.97.39'!$G$2:$G$4375,$A1263)))))))&gt;2,INDEX('fba_libretro 0.2.97.39'!$A$2:$A$4375,$A1263),"")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IF(SUMPRODUCT(--ISNUMBER(SEARCH($I$6:$M$6,INDEX('fba_libretro 0.2.97.39'!$C$2:$E$4375,$A$9:$A$4382,$J$1))))+IF($N$6=FALSE,TRUE,SUMPRODUCT(--ISNUMBER(SEARCH($N$6,ISBLANK(INDEX('fba_libretro 0.2.97.39'!$F$2:$F$4375,$A1264))))))+IF($B$3=$A$4,TRUE,IF($B$3=$B$4,TRUE,IF(AND($B$3=$C$4,INDEX('fba_libretro 0.2.97.39'!$G$2:$G$4375,$A1264)&lt;&gt;"neogeo"),TRUE,SUMPRODUCT(--ISNUMBER(SEARCH($O$6,INDEX('fba_libretro 0.2.97.39'!$G$2:$G$4375,$A1264)))))))&gt;2,INDEX('fba_libretro 0.2.97.39'!$A$2:$A$4375,$A1264),"")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IF(SUMPRODUCT(--ISNUMBER(SEARCH($I$6:$M$6,INDEX('fba_libretro 0.2.97.39'!$C$2:$E$4375,$A$9:$A$4382,$J$1))))+IF($N$6=FALSE,TRUE,SUMPRODUCT(--ISNUMBER(SEARCH($N$6,ISBLANK(INDEX('fba_libretro 0.2.97.39'!$F$2:$F$4375,$A1265))))))+IF($B$3=$A$4,TRUE,IF($B$3=$B$4,TRUE,IF(AND($B$3=$C$4,INDEX('fba_libretro 0.2.97.39'!$G$2:$G$4375,$A1265)&lt;&gt;"neogeo"),TRUE,SUMPRODUCT(--ISNUMBER(SEARCH($O$6,INDEX('fba_libretro 0.2.97.39'!$G$2:$G$4375,$A1265)))))))&gt;2,INDEX('fba_libretro 0.2.97.39'!$A$2:$A$4375,$A1265),"")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IF(SUMPRODUCT(--ISNUMBER(SEARCH($I$6:$M$6,INDEX('fba_libretro 0.2.97.39'!$C$2:$E$4375,$A$9:$A$4382,$J$1))))+IF($N$6=FALSE,TRUE,SUMPRODUCT(--ISNUMBER(SEARCH($N$6,ISBLANK(INDEX('fba_libretro 0.2.97.39'!$F$2:$F$4375,$A1266))))))+IF($B$3=$A$4,TRUE,IF($B$3=$B$4,TRUE,IF(AND($B$3=$C$4,INDEX('fba_libretro 0.2.97.39'!$G$2:$G$4375,$A1266)&lt;&gt;"neogeo"),TRUE,SUMPRODUCT(--ISNUMBER(SEARCH($O$6,INDEX('fba_libretro 0.2.97.39'!$G$2:$G$4375,$A1266)))))))&gt;2,INDEX('fba_libretro 0.2.97.39'!$A$2:$A$4375,$A1266),"")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IF(SUMPRODUCT(--ISNUMBER(SEARCH($I$6:$M$6,INDEX('fba_libretro 0.2.97.39'!$C$2:$E$4375,$A$9:$A$4382,$J$1))))+IF($N$6=FALSE,TRUE,SUMPRODUCT(--ISNUMBER(SEARCH($N$6,ISBLANK(INDEX('fba_libretro 0.2.97.39'!$F$2:$F$4375,$A1267))))))+IF($B$3=$A$4,TRUE,IF($B$3=$B$4,TRUE,IF(AND($B$3=$C$4,INDEX('fba_libretro 0.2.97.39'!$G$2:$G$4375,$A1267)&lt;&gt;"neogeo"),TRUE,SUMPRODUCT(--ISNUMBER(SEARCH($O$6,INDEX('fba_libretro 0.2.97.39'!$G$2:$G$4375,$A1267)))))))&gt;2,INDEX('fba_libretro 0.2.97.39'!$A$2:$A$4375,$A1267),"")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IF(SUMPRODUCT(--ISNUMBER(SEARCH($I$6:$M$6,INDEX('fba_libretro 0.2.97.39'!$C$2:$E$4375,$A$9:$A$4382,$J$1))))+IF($N$6=FALSE,TRUE,SUMPRODUCT(--ISNUMBER(SEARCH($N$6,ISBLANK(INDEX('fba_libretro 0.2.97.39'!$F$2:$F$4375,$A1268))))))+IF($B$3=$A$4,TRUE,IF($B$3=$B$4,TRUE,IF(AND($B$3=$C$4,INDEX('fba_libretro 0.2.97.39'!$G$2:$G$4375,$A1268)&lt;&gt;"neogeo"),TRUE,SUMPRODUCT(--ISNUMBER(SEARCH($O$6,INDEX('fba_libretro 0.2.97.39'!$G$2:$G$4375,$A1268)))))))&gt;2,INDEX('fba_libretro 0.2.97.39'!$A$2:$A$4375,$A1268),"")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IF(SUMPRODUCT(--ISNUMBER(SEARCH($I$6:$M$6,INDEX('fba_libretro 0.2.97.39'!$C$2:$E$4375,$A$9:$A$4382,$J$1))))+IF($N$6=FALSE,TRUE,SUMPRODUCT(--ISNUMBER(SEARCH($N$6,ISBLANK(INDEX('fba_libretro 0.2.97.39'!$F$2:$F$4375,$A1269))))))+IF($B$3=$A$4,TRUE,IF($B$3=$B$4,TRUE,IF(AND($B$3=$C$4,INDEX('fba_libretro 0.2.97.39'!$G$2:$G$4375,$A1269)&lt;&gt;"neogeo"),TRUE,SUMPRODUCT(--ISNUMBER(SEARCH($O$6,INDEX('fba_libretro 0.2.97.39'!$G$2:$G$4375,$A1269)))))))&gt;2,INDEX('fba_libretro 0.2.97.39'!$A$2:$A$4375,$A1269),"")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IF(SUMPRODUCT(--ISNUMBER(SEARCH($I$6:$M$6,INDEX('fba_libretro 0.2.97.39'!$C$2:$E$4375,$A$9:$A$4382,$J$1))))+IF($N$6=FALSE,TRUE,SUMPRODUCT(--ISNUMBER(SEARCH($N$6,ISBLANK(INDEX('fba_libretro 0.2.97.39'!$F$2:$F$4375,$A1270))))))+IF($B$3=$A$4,TRUE,IF($B$3=$B$4,TRUE,IF(AND($B$3=$C$4,INDEX('fba_libretro 0.2.97.39'!$G$2:$G$4375,$A1270)&lt;&gt;"neogeo"),TRUE,SUMPRODUCT(--ISNUMBER(SEARCH($O$6,INDEX('fba_libretro 0.2.97.39'!$G$2:$G$4375,$A1270)))))))&gt;2,INDEX('fba_libretro 0.2.97.39'!$A$2:$A$4375,$A1270),"")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IF(SUMPRODUCT(--ISNUMBER(SEARCH($I$6:$M$6,INDEX('fba_libretro 0.2.97.39'!$C$2:$E$4375,$A$9:$A$4382,$J$1))))+IF($N$6=FALSE,TRUE,SUMPRODUCT(--ISNUMBER(SEARCH($N$6,ISBLANK(INDEX('fba_libretro 0.2.97.39'!$F$2:$F$4375,$A1271))))))+IF($B$3=$A$4,TRUE,IF($B$3=$B$4,TRUE,IF(AND($B$3=$C$4,INDEX('fba_libretro 0.2.97.39'!$G$2:$G$4375,$A1271)&lt;&gt;"neogeo"),TRUE,SUMPRODUCT(--ISNUMBER(SEARCH($O$6,INDEX('fba_libretro 0.2.97.39'!$G$2:$G$4375,$A1271)))))))&gt;2,INDEX('fba_libretro 0.2.97.39'!$A$2:$A$4375,$A1271),"")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IF(SUMPRODUCT(--ISNUMBER(SEARCH($I$6:$M$6,INDEX('fba_libretro 0.2.97.39'!$C$2:$E$4375,$A$9:$A$4382,$J$1))))+IF($N$6=FALSE,TRUE,SUMPRODUCT(--ISNUMBER(SEARCH($N$6,ISBLANK(INDEX('fba_libretro 0.2.97.39'!$F$2:$F$4375,$A1272))))))+IF($B$3=$A$4,TRUE,IF($B$3=$B$4,TRUE,IF(AND($B$3=$C$4,INDEX('fba_libretro 0.2.97.39'!$G$2:$G$4375,$A1272)&lt;&gt;"neogeo"),TRUE,SUMPRODUCT(--ISNUMBER(SEARCH($O$6,INDEX('fba_libretro 0.2.97.39'!$G$2:$G$4375,$A1272)))))))&gt;2,INDEX('fba_libretro 0.2.97.39'!$A$2:$A$4375,$A1272),"")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IF(SUMPRODUCT(--ISNUMBER(SEARCH($I$6:$M$6,INDEX('fba_libretro 0.2.97.39'!$C$2:$E$4375,$A$9:$A$4382,$J$1))))+IF($N$6=FALSE,TRUE,SUMPRODUCT(--ISNUMBER(SEARCH($N$6,ISBLANK(INDEX('fba_libretro 0.2.97.39'!$F$2:$F$4375,$A1273))))))+IF($B$3=$A$4,TRUE,IF($B$3=$B$4,TRUE,IF(AND($B$3=$C$4,INDEX('fba_libretro 0.2.97.39'!$G$2:$G$4375,$A1273)&lt;&gt;"neogeo"),TRUE,SUMPRODUCT(--ISNUMBER(SEARCH($O$6,INDEX('fba_libretro 0.2.97.39'!$G$2:$G$4375,$A1273)))))))&gt;2,INDEX('fba_libretro 0.2.97.39'!$A$2:$A$4375,$A1273),"")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IF(SUMPRODUCT(--ISNUMBER(SEARCH($I$6:$M$6,INDEX('fba_libretro 0.2.97.39'!$C$2:$E$4375,$A$9:$A$4382,$J$1))))+IF($N$6=FALSE,TRUE,SUMPRODUCT(--ISNUMBER(SEARCH($N$6,ISBLANK(INDEX('fba_libretro 0.2.97.39'!$F$2:$F$4375,$A1274))))))+IF($B$3=$A$4,TRUE,IF($B$3=$B$4,TRUE,IF(AND($B$3=$C$4,INDEX('fba_libretro 0.2.97.39'!$G$2:$G$4375,$A1274)&lt;&gt;"neogeo"),TRUE,SUMPRODUCT(--ISNUMBER(SEARCH($O$6,INDEX('fba_libretro 0.2.97.39'!$G$2:$G$4375,$A1274)))))))&gt;2,INDEX('fba_libretro 0.2.97.39'!$A$2:$A$4375,$A1274),"")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IF(SUMPRODUCT(--ISNUMBER(SEARCH($I$6:$M$6,INDEX('fba_libretro 0.2.97.39'!$C$2:$E$4375,$A$9:$A$4382,$J$1))))+IF($N$6=FALSE,TRUE,SUMPRODUCT(--ISNUMBER(SEARCH($N$6,ISBLANK(INDEX('fba_libretro 0.2.97.39'!$F$2:$F$4375,$A1275))))))+IF($B$3=$A$4,TRUE,IF($B$3=$B$4,TRUE,IF(AND($B$3=$C$4,INDEX('fba_libretro 0.2.97.39'!$G$2:$G$4375,$A1275)&lt;&gt;"neogeo"),TRUE,SUMPRODUCT(--ISNUMBER(SEARCH($O$6,INDEX('fba_libretro 0.2.97.39'!$G$2:$G$4375,$A1275)))))))&gt;2,INDEX('fba_libretro 0.2.97.39'!$A$2:$A$4375,$A1275),"")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IF(SUMPRODUCT(--ISNUMBER(SEARCH($I$6:$M$6,INDEX('fba_libretro 0.2.97.39'!$C$2:$E$4375,$A$9:$A$4382,$J$1))))+IF($N$6=FALSE,TRUE,SUMPRODUCT(--ISNUMBER(SEARCH($N$6,ISBLANK(INDEX('fba_libretro 0.2.97.39'!$F$2:$F$4375,$A1276))))))+IF($B$3=$A$4,TRUE,IF($B$3=$B$4,TRUE,IF(AND($B$3=$C$4,INDEX('fba_libretro 0.2.97.39'!$G$2:$G$4375,$A1276)&lt;&gt;"neogeo"),TRUE,SUMPRODUCT(--ISNUMBER(SEARCH($O$6,INDEX('fba_libretro 0.2.97.39'!$G$2:$G$4375,$A1276)))))))&gt;2,INDEX('fba_libretro 0.2.97.39'!$A$2:$A$4375,$A1276),"")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IF(SUMPRODUCT(--ISNUMBER(SEARCH($I$6:$M$6,INDEX('fba_libretro 0.2.97.39'!$C$2:$E$4375,$A$9:$A$4382,$J$1))))+IF($N$6=FALSE,TRUE,SUMPRODUCT(--ISNUMBER(SEARCH($N$6,ISBLANK(INDEX('fba_libretro 0.2.97.39'!$F$2:$F$4375,$A1277))))))+IF($B$3=$A$4,TRUE,IF($B$3=$B$4,TRUE,IF(AND($B$3=$C$4,INDEX('fba_libretro 0.2.97.39'!$G$2:$G$4375,$A1277)&lt;&gt;"neogeo"),TRUE,SUMPRODUCT(--ISNUMBER(SEARCH($O$6,INDEX('fba_libretro 0.2.97.39'!$G$2:$G$4375,$A1277)))))))&gt;2,INDEX('fba_libretro 0.2.97.39'!$A$2:$A$4375,$A1277),"")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IF(SUMPRODUCT(--ISNUMBER(SEARCH($I$6:$M$6,INDEX('fba_libretro 0.2.97.39'!$C$2:$E$4375,$A$9:$A$4382,$J$1))))+IF($N$6=FALSE,TRUE,SUMPRODUCT(--ISNUMBER(SEARCH($N$6,ISBLANK(INDEX('fba_libretro 0.2.97.39'!$F$2:$F$4375,$A1278))))))+IF($B$3=$A$4,TRUE,IF($B$3=$B$4,TRUE,IF(AND($B$3=$C$4,INDEX('fba_libretro 0.2.97.39'!$G$2:$G$4375,$A1278)&lt;&gt;"neogeo"),TRUE,SUMPRODUCT(--ISNUMBER(SEARCH($O$6,INDEX('fba_libretro 0.2.97.39'!$G$2:$G$4375,$A1278)))))))&gt;2,INDEX('fba_libretro 0.2.97.39'!$A$2:$A$4375,$A1278),"")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IF(SUMPRODUCT(--ISNUMBER(SEARCH($I$6:$M$6,INDEX('fba_libretro 0.2.97.39'!$C$2:$E$4375,$A$9:$A$4382,$J$1))))+IF($N$6=FALSE,TRUE,SUMPRODUCT(--ISNUMBER(SEARCH($N$6,ISBLANK(INDEX('fba_libretro 0.2.97.39'!$F$2:$F$4375,$A1279))))))+IF($B$3=$A$4,TRUE,IF($B$3=$B$4,TRUE,IF(AND($B$3=$C$4,INDEX('fba_libretro 0.2.97.39'!$G$2:$G$4375,$A1279)&lt;&gt;"neogeo"),TRUE,SUMPRODUCT(--ISNUMBER(SEARCH($O$6,INDEX('fba_libretro 0.2.97.39'!$G$2:$G$4375,$A1279)))))))&gt;2,INDEX('fba_libretro 0.2.97.39'!$A$2:$A$4375,$A1279),"")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IF(SUMPRODUCT(--ISNUMBER(SEARCH($I$6:$M$6,INDEX('fba_libretro 0.2.97.39'!$C$2:$E$4375,$A$9:$A$4382,$J$1))))+IF($N$6=FALSE,TRUE,SUMPRODUCT(--ISNUMBER(SEARCH($N$6,ISBLANK(INDEX('fba_libretro 0.2.97.39'!$F$2:$F$4375,$A1280))))))+IF($B$3=$A$4,TRUE,IF($B$3=$B$4,TRUE,IF(AND($B$3=$C$4,INDEX('fba_libretro 0.2.97.39'!$G$2:$G$4375,$A1280)&lt;&gt;"neogeo"),TRUE,SUMPRODUCT(--ISNUMBER(SEARCH($O$6,INDEX('fba_libretro 0.2.97.39'!$G$2:$G$4375,$A1280)))))))&gt;2,INDEX('fba_libretro 0.2.97.39'!$A$2:$A$4375,$A1280),"")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IF(SUMPRODUCT(--ISNUMBER(SEARCH($I$6:$M$6,INDEX('fba_libretro 0.2.97.39'!$C$2:$E$4375,$A$9:$A$4382,$J$1))))+IF($N$6=FALSE,TRUE,SUMPRODUCT(--ISNUMBER(SEARCH($N$6,ISBLANK(INDEX('fba_libretro 0.2.97.39'!$F$2:$F$4375,$A1281))))))+IF($B$3=$A$4,TRUE,IF($B$3=$B$4,TRUE,IF(AND($B$3=$C$4,INDEX('fba_libretro 0.2.97.39'!$G$2:$G$4375,$A1281)&lt;&gt;"neogeo"),TRUE,SUMPRODUCT(--ISNUMBER(SEARCH($O$6,INDEX('fba_libretro 0.2.97.39'!$G$2:$G$4375,$A1281)))))))&gt;2,INDEX('fba_libretro 0.2.97.39'!$A$2:$A$4375,$A1281),"")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IF(SUMPRODUCT(--ISNUMBER(SEARCH($I$6:$M$6,INDEX('fba_libretro 0.2.97.39'!$C$2:$E$4375,$A$9:$A$4382,$J$1))))+IF($N$6=FALSE,TRUE,SUMPRODUCT(--ISNUMBER(SEARCH($N$6,ISBLANK(INDEX('fba_libretro 0.2.97.39'!$F$2:$F$4375,$A1282))))))+IF($B$3=$A$4,TRUE,IF($B$3=$B$4,TRUE,IF(AND($B$3=$C$4,INDEX('fba_libretro 0.2.97.39'!$G$2:$G$4375,$A1282)&lt;&gt;"neogeo"),TRUE,SUMPRODUCT(--ISNUMBER(SEARCH($O$6,INDEX('fba_libretro 0.2.97.39'!$G$2:$G$4375,$A1282)))))))&gt;2,INDEX('fba_libretro 0.2.97.39'!$A$2:$A$4375,$A1282),"")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IF(SUMPRODUCT(--ISNUMBER(SEARCH($I$6:$M$6,INDEX('fba_libretro 0.2.97.39'!$C$2:$E$4375,$A$9:$A$4382,$J$1))))+IF($N$6=FALSE,TRUE,SUMPRODUCT(--ISNUMBER(SEARCH($N$6,ISBLANK(INDEX('fba_libretro 0.2.97.39'!$F$2:$F$4375,$A1283))))))+IF($B$3=$A$4,TRUE,IF($B$3=$B$4,TRUE,IF(AND($B$3=$C$4,INDEX('fba_libretro 0.2.97.39'!$G$2:$G$4375,$A1283)&lt;&gt;"neogeo"),TRUE,SUMPRODUCT(--ISNUMBER(SEARCH($O$6,INDEX('fba_libretro 0.2.97.39'!$G$2:$G$4375,$A1283)))))))&gt;2,INDEX('fba_libretro 0.2.97.39'!$A$2:$A$4375,$A1283),"")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IF(SUMPRODUCT(--ISNUMBER(SEARCH($I$6:$M$6,INDEX('fba_libretro 0.2.97.39'!$C$2:$E$4375,$A$9:$A$4382,$J$1))))+IF($N$6=FALSE,TRUE,SUMPRODUCT(--ISNUMBER(SEARCH($N$6,ISBLANK(INDEX('fba_libretro 0.2.97.39'!$F$2:$F$4375,$A1284))))))+IF($B$3=$A$4,TRUE,IF($B$3=$B$4,TRUE,IF(AND($B$3=$C$4,INDEX('fba_libretro 0.2.97.39'!$G$2:$G$4375,$A1284)&lt;&gt;"neogeo"),TRUE,SUMPRODUCT(--ISNUMBER(SEARCH($O$6,INDEX('fba_libretro 0.2.97.39'!$G$2:$G$4375,$A1284)))))))&gt;2,INDEX('fba_libretro 0.2.97.39'!$A$2:$A$4375,$A1284),"")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IF(SUMPRODUCT(--ISNUMBER(SEARCH($I$6:$M$6,INDEX('fba_libretro 0.2.97.39'!$C$2:$E$4375,$A$9:$A$4382,$J$1))))+IF($N$6=FALSE,TRUE,SUMPRODUCT(--ISNUMBER(SEARCH($N$6,ISBLANK(INDEX('fba_libretro 0.2.97.39'!$F$2:$F$4375,$A1285))))))+IF($B$3=$A$4,TRUE,IF($B$3=$B$4,TRUE,IF(AND($B$3=$C$4,INDEX('fba_libretro 0.2.97.39'!$G$2:$G$4375,$A1285)&lt;&gt;"neogeo"),TRUE,SUMPRODUCT(--ISNUMBER(SEARCH($O$6,INDEX('fba_libretro 0.2.97.39'!$G$2:$G$4375,$A1285)))))))&gt;2,INDEX('fba_libretro 0.2.97.39'!$A$2:$A$4375,$A1285),"")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IF(SUMPRODUCT(--ISNUMBER(SEARCH($I$6:$M$6,INDEX('fba_libretro 0.2.97.39'!$C$2:$E$4375,$A$9:$A$4382,$J$1))))+IF($N$6=FALSE,TRUE,SUMPRODUCT(--ISNUMBER(SEARCH($N$6,ISBLANK(INDEX('fba_libretro 0.2.97.39'!$F$2:$F$4375,$A1286))))))+IF($B$3=$A$4,TRUE,IF($B$3=$B$4,TRUE,IF(AND($B$3=$C$4,INDEX('fba_libretro 0.2.97.39'!$G$2:$G$4375,$A1286)&lt;&gt;"neogeo"),TRUE,SUMPRODUCT(--ISNUMBER(SEARCH($O$6,INDEX('fba_libretro 0.2.97.39'!$G$2:$G$4375,$A1286)))))))&gt;2,INDEX('fba_libretro 0.2.97.39'!$A$2:$A$4375,$A1286),"")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IF(SUMPRODUCT(--ISNUMBER(SEARCH($I$6:$M$6,INDEX('fba_libretro 0.2.97.39'!$C$2:$E$4375,$A$9:$A$4382,$J$1))))+IF($N$6=FALSE,TRUE,SUMPRODUCT(--ISNUMBER(SEARCH($N$6,ISBLANK(INDEX('fba_libretro 0.2.97.39'!$F$2:$F$4375,$A1287))))))+IF($B$3=$A$4,TRUE,IF($B$3=$B$4,TRUE,IF(AND($B$3=$C$4,INDEX('fba_libretro 0.2.97.39'!$G$2:$G$4375,$A1287)&lt;&gt;"neogeo"),TRUE,SUMPRODUCT(--ISNUMBER(SEARCH($O$6,INDEX('fba_libretro 0.2.97.39'!$G$2:$G$4375,$A1287)))))))&gt;2,INDEX('fba_libretro 0.2.97.39'!$A$2:$A$4375,$A1287),"")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IF(SUMPRODUCT(--ISNUMBER(SEARCH($I$6:$M$6,INDEX('fba_libretro 0.2.97.39'!$C$2:$E$4375,$A$9:$A$4382,$J$1))))+IF($N$6=FALSE,TRUE,SUMPRODUCT(--ISNUMBER(SEARCH($N$6,ISBLANK(INDEX('fba_libretro 0.2.97.39'!$F$2:$F$4375,$A1288))))))+IF($B$3=$A$4,TRUE,IF($B$3=$B$4,TRUE,IF(AND($B$3=$C$4,INDEX('fba_libretro 0.2.97.39'!$G$2:$G$4375,$A1288)&lt;&gt;"neogeo"),TRUE,SUMPRODUCT(--ISNUMBER(SEARCH($O$6,INDEX('fba_libretro 0.2.97.39'!$G$2:$G$4375,$A1288)))))))&gt;2,INDEX('fba_libretro 0.2.97.39'!$A$2:$A$4375,$A1288),"")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IF(SUMPRODUCT(--ISNUMBER(SEARCH($I$6:$M$6,INDEX('fba_libretro 0.2.97.39'!$C$2:$E$4375,$A$9:$A$4382,$J$1))))+IF($N$6=FALSE,TRUE,SUMPRODUCT(--ISNUMBER(SEARCH($N$6,ISBLANK(INDEX('fba_libretro 0.2.97.39'!$F$2:$F$4375,$A1289))))))+IF($B$3=$A$4,TRUE,IF($B$3=$B$4,TRUE,IF(AND($B$3=$C$4,INDEX('fba_libretro 0.2.97.39'!$G$2:$G$4375,$A1289)&lt;&gt;"neogeo"),TRUE,SUMPRODUCT(--ISNUMBER(SEARCH($O$6,INDEX('fba_libretro 0.2.97.39'!$G$2:$G$4375,$A1289)))))))&gt;2,INDEX('fba_libretro 0.2.97.39'!$A$2:$A$4375,$A1289),"")</f>
        <v/>
      </c>
      <c r="E1289" s="24" t="str">
        <f ca="1">IF(F1289&lt;&gt;"",MAX($E$9:$E1288)+1,"")</f>
        <v/>
      </c>
      <c r="F1289" s="20" t="str">
        <f t="shared" ca="1" si="19"/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IF(SUMPRODUCT(--ISNUMBER(SEARCH($I$6:$M$6,INDEX('fba_libretro 0.2.97.39'!$C$2:$E$4375,$A$9:$A$4382,$J$1))))+IF($N$6=FALSE,TRUE,SUMPRODUCT(--ISNUMBER(SEARCH($N$6,ISBLANK(INDEX('fba_libretro 0.2.97.39'!$F$2:$F$4375,$A1290))))))+IF($B$3=$A$4,TRUE,IF($B$3=$B$4,TRUE,IF(AND($B$3=$C$4,INDEX('fba_libretro 0.2.97.39'!$G$2:$G$4375,$A1290)&lt;&gt;"neogeo"),TRUE,SUMPRODUCT(--ISNUMBER(SEARCH($O$6,INDEX('fba_libretro 0.2.97.39'!$G$2:$G$4375,$A1290)))))))&gt;2,INDEX('fba_libretro 0.2.97.39'!$A$2:$A$4375,$A1290),"")</f>
        <v/>
      </c>
      <c r="E1290" s="24" t="str">
        <f ca="1">IF(F1290&lt;&gt;"",MAX($E$9:$E1289)+1,"")</f>
        <v/>
      </c>
      <c r="F1290" s="20" t="str">
        <f t="shared" ref="F1290:F1353" ca="1" si="20">IFERROR(INDEX(OFFSET($C$9,0,0,COUNTA($C:$C),1),MATCH(OFFSET($A$9,0,0,COUNTA($A:$A),1),OFFSET($B$9,0,0,COUNTA($B:$B),1),0))&amp;".zip","")</f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IF(SUMPRODUCT(--ISNUMBER(SEARCH($I$6:$M$6,INDEX('fba_libretro 0.2.97.39'!$C$2:$E$4375,$A$9:$A$4382,$J$1))))+IF($N$6=FALSE,TRUE,SUMPRODUCT(--ISNUMBER(SEARCH($N$6,ISBLANK(INDEX('fba_libretro 0.2.97.39'!$F$2:$F$4375,$A1291))))))+IF($B$3=$A$4,TRUE,IF($B$3=$B$4,TRUE,IF(AND($B$3=$C$4,INDEX('fba_libretro 0.2.97.39'!$G$2:$G$4375,$A1291)&lt;&gt;"neogeo"),TRUE,SUMPRODUCT(--ISNUMBER(SEARCH($O$6,INDEX('fba_libretro 0.2.97.39'!$G$2:$G$4375,$A1291)))))))&gt;2,INDEX('fba_libretro 0.2.97.39'!$A$2:$A$4375,$A1291),"")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IF(SUMPRODUCT(--ISNUMBER(SEARCH($I$6:$M$6,INDEX('fba_libretro 0.2.97.39'!$C$2:$E$4375,$A$9:$A$4382,$J$1))))+IF($N$6=FALSE,TRUE,SUMPRODUCT(--ISNUMBER(SEARCH($N$6,ISBLANK(INDEX('fba_libretro 0.2.97.39'!$F$2:$F$4375,$A1292))))))+IF($B$3=$A$4,TRUE,IF($B$3=$B$4,TRUE,IF(AND($B$3=$C$4,INDEX('fba_libretro 0.2.97.39'!$G$2:$G$4375,$A1292)&lt;&gt;"neogeo"),TRUE,SUMPRODUCT(--ISNUMBER(SEARCH($O$6,INDEX('fba_libretro 0.2.97.39'!$G$2:$G$4375,$A1292)))))))&gt;2,INDEX('fba_libretro 0.2.97.39'!$A$2:$A$4375,$A1292),"")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IF(SUMPRODUCT(--ISNUMBER(SEARCH($I$6:$M$6,INDEX('fba_libretro 0.2.97.39'!$C$2:$E$4375,$A$9:$A$4382,$J$1))))+IF($N$6=FALSE,TRUE,SUMPRODUCT(--ISNUMBER(SEARCH($N$6,ISBLANK(INDEX('fba_libretro 0.2.97.39'!$F$2:$F$4375,$A1293))))))+IF($B$3=$A$4,TRUE,IF($B$3=$B$4,TRUE,IF(AND($B$3=$C$4,INDEX('fba_libretro 0.2.97.39'!$G$2:$G$4375,$A1293)&lt;&gt;"neogeo"),TRUE,SUMPRODUCT(--ISNUMBER(SEARCH($O$6,INDEX('fba_libretro 0.2.97.39'!$G$2:$G$4375,$A1293)))))))&gt;2,INDEX('fba_libretro 0.2.97.39'!$A$2:$A$4375,$A1293),"")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IF(SUMPRODUCT(--ISNUMBER(SEARCH($I$6:$M$6,INDEX('fba_libretro 0.2.97.39'!$C$2:$E$4375,$A$9:$A$4382,$J$1))))+IF($N$6=FALSE,TRUE,SUMPRODUCT(--ISNUMBER(SEARCH($N$6,ISBLANK(INDEX('fba_libretro 0.2.97.39'!$F$2:$F$4375,$A1294))))))+IF($B$3=$A$4,TRUE,IF($B$3=$B$4,TRUE,IF(AND($B$3=$C$4,INDEX('fba_libretro 0.2.97.39'!$G$2:$G$4375,$A1294)&lt;&gt;"neogeo"),TRUE,SUMPRODUCT(--ISNUMBER(SEARCH($O$6,INDEX('fba_libretro 0.2.97.39'!$G$2:$G$4375,$A1294)))))))&gt;2,INDEX('fba_libretro 0.2.97.39'!$A$2:$A$4375,$A1294),"")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IF(SUMPRODUCT(--ISNUMBER(SEARCH($I$6:$M$6,INDEX('fba_libretro 0.2.97.39'!$C$2:$E$4375,$A$9:$A$4382,$J$1))))+IF($N$6=FALSE,TRUE,SUMPRODUCT(--ISNUMBER(SEARCH($N$6,ISBLANK(INDEX('fba_libretro 0.2.97.39'!$F$2:$F$4375,$A1295))))))+IF($B$3=$A$4,TRUE,IF($B$3=$B$4,TRUE,IF(AND($B$3=$C$4,INDEX('fba_libretro 0.2.97.39'!$G$2:$G$4375,$A1295)&lt;&gt;"neogeo"),TRUE,SUMPRODUCT(--ISNUMBER(SEARCH($O$6,INDEX('fba_libretro 0.2.97.39'!$G$2:$G$4375,$A1295)))))))&gt;2,INDEX('fba_libretro 0.2.97.39'!$A$2:$A$4375,$A1295),"")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IF(SUMPRODUCT(--ISNUMBER(SEARCH($I$6:$M$6,INDEX('fba_libretro 0.2.97.39'!$C$2:$E$4375,$A$9:$A$4382,$J$1))))+IF($N$6=FALSE,TRUE,SUMPRODUCT(--ISNUMBER(SEARCH($N$6,ISBLANK(INDEX('fba_libretro 0.2.97.39'!$F$2:$F$4375,$A1296))))))+IF($B$3=$A$4,TRUE,IF($B$3=$B$4,TRUE,IF(AND($B$3=$C$4,INDEX('fba_libretro 0.2.97.39'!$G$2:$G$4375,$A1296)&lt;&gt;"neogeo"),TRUE,SUMPRODUCT(--ISNUMBER(SEARCH($O$6,INDEX('fba_libretro 0.2.97.39'!$G$2:$G$4375,$A1296)))))))&gt;2,INDEX('fba_libretro 0.2.97.39'!$A$2:$A$4375,$A1296),"")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IF(SUMPRODUCT(--ISNUMBER(SEARCH($I$6:$M$6,INDEX('fba_libretro 0.2.97.39'!$C$2:$E$4375,$A$9:$A$4382,$J$1))))+IF($N$6=FALSE,TRUE,SUMPRODUCT(--ISNUMBER(SEARCH($N$6,ISBLANK(INDEX('fba_libretro 0.2.97.39'!$F$2:$F$4375,$A1297))))))+IF($B$3=$A$4,TRUE,IF($B$3=$B$4,TRUE,IF(AND($B$3=$C$4,INDEX('fba_libretro 0.2.97.39'!$G$2:$G$4375,$A1297)&lt;&gt;"neogeo"),TRUE,SUMPRODUCT(--ISNUMBER(SEARCH($O$6,INDEX('fba_libretro 0.2.97.39'!$G$2:$G$4375,$A1297)))))))&gt;2,INDEX('fba_libretro 0.2.97.39'!$A$2:$A$4375,$A1297),"")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IF(SUMPRODUCT(--ISNUMBER(SEARCH($I$6:$M$6,INDEX('fba_libretro 0.2.97.39'!$C$2:$E$4375,$A$9:$A$4382,$J$1))))+IF($N$6=FALSE,TRUE,SUMPRODUCT(--ISNUMBER(SEARCH($N$6,ISBLANK(INDEX('fba_libretro 0.2.97.39'!$F$2:$F$4375,$A1298))))))+IF($B$3=$A$4,TRUE,IF($B$3=$B$4,TRUE,IF(AND($B$3=$C$4,INDEX('fba_libretro 0.2.97.39'!$G$2:$G$4375,$A1298)&lt;&gt;"neogeo"),TRUE,SUMPRODUCT(--ISNUMBER(SEARCH($O$6,INDEX('fba_libretro 0.2.97.39'!$G$2:$G$4375,$A1298)))))))&gt;2,INDEX('fba_libretro 0.2.97.39'!$A$2:$A$4375,$A1298),"")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IF(SUMPRODUCT(--ISNUMBER(SEARCH($I$6:$M$6,INDEX('fba_libretro 0.2.97.39'!$C$2:$E$4375,$A$9:$A$4382,$J$1))))+IF($N$6=FALSE,TRUE,SUMPRODUCT(--ISNUMBER(SEARCH($N$6,ISBLANK(INDEX('fba_libretro 0.2.97.39'!$F$2:$F$4375,$A1299))))))+IF($B$3=$A$4,TRUE,IF($B$3=$B$4,TRUE,IF(AND($B$3=$C$4,INDEX('fba_libretro 0.2.97.39'!$G$2:$G$4375,$A1299)&lt;&gt;"neogeo"),TRUE,SUMPRODUCT(--ISNUMBER(SEARCH($O$6,INDEX('fba_libretro 0.2.97.39'!$G$2:$G$4375,$A1299)))))))&gt;2,INDEX('fba_libretro 0.2.97.39'!$A$2:$A$4375,$A1299),"")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IF(SUMPRODUCT(--ISNUMBER(SEARCH($I$6:$M$6,INDEX('fba_libretro 0.2.97.39'!$C$2:$E$4375,$A$9:$A$4382,$J$1))))+IF($N$6=FALSE,TRUE,SUMPRODUCT(--ISNUMBER(SEARCH($N$6,ISBLANK(INDEX('fba_libretro 0.2.97.39'!$F$2:$F$4375,$A1300))))))+IF($B$3=$A$4,TRUE,IF($B$3=$B$4,TRUE,IF(AND($B$3=$C$4,INDEX('fba_libretro 0.2.97.39'!$G$2:$G$4375,$A1300)&lt;&gt;"neogeo"),TRUE,SUMPRODUCT(--ISNUMBER(SEARCH($O$6,INDEX('fba_libretro 0.2.97.39'!$G$2:$G$4375,$A1300)))))))&gt;2,INDEX('fba_libretro 0.2.97.39'!$A$2:$A$4375,$A1300),"")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IF(SUMPRODUCT(--ISNUMBER(SEARCH($I$6:$M$6,INDEX('fba_libretro 0.2.97.39'!$C$2:$E$4375,$A$9:$A$4382,$J$1))))+IF($N$6=FALSE,TRUE,SUMPRODUCT(--ISNUMBER(SEARCH($N$6,ISBLANK(INDEX('fba_libretro 0.2.97.39'!$F$2:$F$4375,$A1301))))))+IF($B$3=$A$4,TRUE,IF($B$3=$B$4,TRUE,IF(AND($B$3=$C$4,INDEX('fba_libretro 0.2.97.39'!$G$2:$G$4375,$A1301)&lt;&gt;"neogeo"),TRUE,SUMPRODUCT(--ISNUMBER(SEARCH($O$6,INDEX('fba_libretro 0.2.97.39'!$G$2:$G$4375,$A1301)))))))&gt;2,INDEX('fba_libretro 0.2.97.39'!$A$2:$A$4375,$A1301),"")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IF(SUMPRODUCT(--ISNUMBER(SEARCH($I$6:$M$6,INDEX('fba_libretro 0.2.97.39'!$C$2:$E$4375,$A$9:$A$4382,$J$1))))+IF($N$6=FALSE,TRUE,SUMPRODUCT(--ISNUMBER(SEARCH($N$6,ISBLANK(INDEX('fba_libretro 0.2.97.39'!$F$2:$F$4375,$A1302))))))+IF($B$3=$A$4,TRUE,IF($B$3=$B$4,TRUE,IF(AND($B$3=$C$4,INDEX('fba_libretro 0.2.97.39'!$G$2:$G$4375,$A1302)&lt;&gt;"neogeo"),TRUE,SUMPRODUCT(--ISNUMBER(SEARCH($O$6,INDEX('fba_libretro 0.2.97.39'!$G$2:$G$4375,$A1302)))))))&gt;2,INDEX('fba_libretro 0.2.97.39'!$A$2:$A$4375,$A1302),"")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IF(SUMPRODUCT(--ISNUMBER(SEARCH($I$6:$M$6,INDEX('fba_libretro 0.2.97.39'!$C$2:$E$4375,$A$9:$A$4382,$J$1))))+IF($N$6=FALSE,TRUE,SUMPRODUCT(--ISNUMBER(SEARCH($N$6,ISBLANK(INDEX('fba_libretro 0.2.97.39'!$F$2:$F$4375,$A1303))))))+IF($B$3=$A$4,TRUE,IF($B$3=$B$4,TRUE,IF(AND($B$3=$C$4,INDEX('fba_libretro 0.2.97.39'!$G$2:$G$4375,$A1303)&lt;&gt;"neogeo"),TRUE,SUMPRODUCT(--ISNUMBER(SEARCH($O$6,INDEX('fba_libretro 0.2.97.39'!$G$2:$G$4375,$A1303)))))))&gt;2,INDEX('fba_libretro 0.2.97.39'!$A$2:$A$4375,$A1303),"")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IF(SUMPRODUCT(--ISNUMBER(SEARCH($I$6:$M$6,INDEX('fba_libretro 0.2.97.39'!$C$2:$E$4375,$A$9:$A$4382,$J$1))))+IF($N$6=FALSE,TRUE,SUMPRODUCT(--ISNUMBER(SEARCH($N$6,ISBLANK(INDEX('fba_libretro 0.2.97.39'!$F$2:$F$4375,$A1304))))))+IF($B$3=$A$4,TRUE,IF($B$3=$B$4,TRUE,IF(AND($B$3=$C$4,INDEX('fba_libretro 0.2.97.39'!$G$2:$G$4375,$A1304)&lt;&gt;"neogeo"),TRUE,SUMPRODUCT(--ISNUMBER(SEARCH($O$6,INDEX('fba_libretro 0.2.97.39'!$G$2:$G$4375,$A1304)))))))&gt;2,INDEX('fba_libretro 0.2.97.39'!$A$2:$A$4375,$A1304),"")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IF(SUMPRODUCT(--ISNUMBER(SEARCH($I$6:$M$6,INDEX('fba_libretro 0.2.97.39'!$C$2:$E$4375,$A$9:$A$4382,$J$1))))+IF($N$6=FALSE,TRUE,SUMPRODUCT(--ISNUMBER(SEARCH($N$6,ISBLANK(INDEX('fba_libretro 0.2.97.39'!$F$2:$F$4375,$A1305))))))+IF($B$3=$A$4,TRUE,IF($B$3=$B$4,TRUE,IF(AND($B$3=$C$4,INDEX('fba_libretro 0.2.97.39'!$G$2:$G$4375,$A1305)&lt;&gt;"neogeo"),TRUE,SUMPRODUCT(--ISNUMBER(SEARCH($O$6,INDEX('fba_libretro 0.2.97.39'!$G$2:$G$4375,$A1305)))))))&gt;2,INDEX('fba_libretro 0.2.97.39'!$A$2:$A$4375,$A1305),"")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IF(SUMPRODUCT(--ISNUMBER(SEARCH($I$6:$M$6,INDEX('fba_libretro 0.2.97.39'!$C$2:$E$4375,$A$9:$A$4382,$J$1))))+IF($N$6=FALSE,TRUE,SUMPRODUCT(--ISNUMBER(SEARCH($N$6,ISBLANK(INDEX('fba_libretro 0.2.97.39'!$F$2:$F$4375,$A1306))))))+IF($B$3=$A$4,TRUE,IF($B$3=$B$4,TRUE,IF(AND($B$3=$C$4,INDEX('fba_libretro 0.2.97.39'!$G$2:$G$4375,$A1306)&lt;&gt;"neogeo"),TRUE,SUMPRODUCT(--ISNUMBER(SEARCH($O$6,INDEX('fba_libretro 0.2.97.39'!$G$2:$G$4375,$A1306)))))))&gt;2,INDEX('fba_libretro 0.2.97.39'!$A$2:$A$4375,$A1306),"")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IF(SUMPRODUCT(--ISNUMBER(SEARCH($I$6:$M$6,INDEX('fba_libretro 0.2.97.39'!$C$2:$E$4375,$A$9:$A$4382,$J$1))))+IF($N$6=FALSE,TRUE,SUMPRODUCT(--ISNUMBER(SEARCH($N$6,ISBLANK(INDEX('fba_libretro 0.2.97.39'!$F$2:$F$4375,$A1307))))))+IF($B$3=$A$4,TRUE,IF($B$3=$B$4,TRUE,IF(AND($B$3=$C$4,INDEX('fba_libretro 0.2.97.39'!$G$2:$G$4375,$A1307)&lt;&gt;"neogeo"),TRUE,SUMPRODUCT(--ISNUMBER(SEARCH($O$6,INDEX('fba_libretro 0.2.97.39'!$G$2:$G$4375,$A1307)))))))&gt;2,INDEX('fba_libretro 0.2.97.39'!$A$2:$A$4375,$A1307),"")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IF(SUMPRODUCT(--ISNUMBER(SEARCH($I$6:$M$6,INDEX('fba_libretro 0.2.97.39'!$C$2:$E$4375,$A$9:$A$4382,$J$1))))+IF($N$6=FALSE,TRUE,SUMPRODUCT(--ISNUMBER(SEARCH($N$6,ISBLANK(INDEX('fba_libretro 0.2.97.39'!$F$2:$F$4375,$A1308))))))+IF($B$3=$A$4,TRUE,IF($B$3=$B$4,TRUE,IF(AND($B$3=$C$4,INDEX('fba_libretro 0.2.97.39'!$G$2:$G$4375,$A1308)&lt;&gt;"neogeo"),TRUE,SUMPRODUCT(--ISNUMBER(SEARCH($O$6,INDEX('fba_libretro 0.2.97.39'!$G$2:$G$4375,$A1308)))))))&gt;2,INDEX('fba_libretro 0.2.97.39'!$A$2:$A$4375,$A1308),"")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IF(SUMPRODUCT(--ISNUMBER(SEARCH($I$6:$M$6,INDEX('fba_libretro 0.2.97.39'!$C$2:$E$4375,$A$9:$A$4382,$J$1))))+IF($N$6=FALSE,TRUE,SUMPRODUCT(--ISNUMBER(SEARCH($N$6,ISBLANK(INDEX('fba_libretro 0.2.97.39'!$F$2:$F$4375,$A1309))))))+IF($B$3=$A$4,TRUE,IF($B$3=$B$4,TRUE,IF(AND($B$3=$C$4,INDEX('fba_libretro 0.2.97.39'!$G$2:$G$4375,$A1309)&lt;&gt;"neogeo"),TRUE,SUMPRODUCT(--ISNUMBER(SEARCH($O$6,INDEX('fba_libretro 0.2.97.39'!$G$2:$G$4375,$A1309)))))))&gt;2,INDEX('fba_libretro 0.2.97.39'!$A$2:$A$4375,$A1309),"")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IF(SUMPRODUCT(--ISNUMBER(SEARCH($I$6:$M$6,INDEX('fba_libretro 0.2.97.39'!$C$2:$E$4375,$A$9:$A$4382,$J$1))))+IF($N$6=FALSE,TRUE,SUMPRODUCT(--ISNUMBER(SEARCH($N$6,ISBLANK(INDEX('fba_libretro 0.2.97.39'!$F$2:$F$4375,$A1310))))))+IF($B$3=$A$4,TRUE,IF($B$3=$B$4,TRUE,IF(AND($B$3=$C$4,INDEX('fba_libretro 0.2.97.39'!$G$2:$G$4375,$A1310)&lt;&gt;"neogeo"),TRUE,SUMPRODUCT(--ISNUMBER(SEARCH($O$6,INDEX('fba_libretro 0.2.97.39'!$G$2:$G$4375,$A1310)))))))&gt;2,INDEX('fba_libretro 0.2.97.39'!$A$2:$A$4375,$A1310),"")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IF(SUMPRODUCT(--ISNUMBER(SEARCH($I$6:$M$6,INDEX('fba_libretro 0.2.97.39'!$C$2:$E$4375,$A$9:$A$4382,$J$1))))+IF($N$6=FALSE,TRUE,SUMPRODUCT(--ISNUMBER(SEARCH($N$6,ISBLANK(INDEX('fba_libretro 0.2.97.39'!$F$2:$F$4375,$A1311))))))+IF($B$3=$A$4,TRUE,IF($B$3=$B$4,TRUE,IF(AND($B$3=$C$4,INDEX('fba_libretro 0.2.97.39'!$G$2:$G$4375,$A1311)&lt;&gt;"neogeo"),TRUE,SUMPRODUCT(--ISNUMBER(SEARCH($O$6,INDEX('fba_libretro 0.2.97.39'!$G$2:$G$4375,$A1311)))))))&gt;2,INDEX('fba_libretro 0.2.97.39'!$A$2:$A$4375,$A1311),"")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IF(SUMPRODUCT(--ISNUMBER(SEARCH($I$6:$M$6,INDEX('fba_libretro 0.2.97.39'!$C$2:$E$4375,$A$9:$A$4382,$J$1))))+IF($N$6=FALSE,TRUE,SUMPRODUCT(--ISNUMBER(SEARCH($N$6,ISBLANK(INDEX('fba_libretro 0.2.97.39'!$F$2:$F$4375,$A1312))))))+IF($B$3=$A$4,TRUE,IF($B$3=$B$4,TRUE,IF(AND($B$3=$C$4,INDEX('fba_libretro 0.2.97.39'!$G$2:$G$4375,$A1312)&lt;&gt;"neogeo"),TRUE,SUMPRODUCT(--ISNUMBER(SEARCH($O$6,INDEX('fba_libretro 0.2.97.39'!$G$2:$G$4375,$A1312)))))))&gt;2,INDEX('fba_libretro 0.2.97.39'!$A$2:$A$4375,$A1312),"")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IF(SUMPRODUCT(--ISNUMBER(SEARCH($I$6:$M$6,INDEX('fba_libretro 0.2.97.39'!$C$2:$E$4375,$A$9:$A$4382,$J$1))))+IF($N$6=FALSE,TRUE,SUMPRODUCT(--ISNUMBER(SEARCH($N$6,ISBLANK(INDEX('fba_libretro 0.2.97.39'!$F$2:$F$4375,$A1313))))))+IF($B$3=$A$4,TRUE,IF($B$3=$B$4,TRUE,IF(AND($B$3=$C$4,INDEX('fba_libretro 0.2.97.39'!$G$2:$G$4375,$A1313)&lt;&gt;"neogeo"),TRUE,SUMPRODUCT(--ISNUMBER(SEARCH($O$6,INDEX('fba_libretro 0.2.97.39'!$G$2:$G$4375,$A1313)))))))&gt;2,INDEX('fba_libretro 0.2.97.39'!$A$2:$A$4375,$A1313),"")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IF(SUMPRODUCT(--ISNUMBER(SEARCH($I$6:$M$6,INDEX('fba_libretro 0.2.97.39'!$C$2:$E$4375,$A$9:$A$4382,$J$1))))+IF($N$6=FALSE,TRUE,SUMPRODUCT(--ISNUMBER(SEARCH($N$6,ISBLANK(INDEX('fba_libretro 0.2.97.39'!$F$2:$F$4375,$A1314))))))+IF($B$3=$A$4,TRUE,IF($B$3=$B$4,TRUE,IF(AND($B$3=$C$4,INDEX('fba_libretro 0.2.97.39'!$G$2:$G$4375,$A1314)&lt;&gt;"neogeo"),TRUE,SUMPRODUCT(--ISNUMBER(SEARCH($O$6,INDEX('fba_libretro 0.2.97.39'!$G$2:$G$4375,$A1314)))))))&gt;2,INDEX('fba_libretro 0.2.97.39'!$A$2:$A$4375,$A1314),"")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IF(SUMPRODUCT(--ISNUMBER(SEARCH($I$6:$M$6,INDEX('fba_libretro 0.2.97.39'!$C$2:$E$4375,$A$9:$A$4382,$J$1))))+IF($N$6=FALSE,TRUE,SUMPRODUCT(--ISNUMBER(SEARCH($N$6,ISBLANK(INDEX('fba_libretro 0.2.97.39'!$F$2:$F$4375,$A1315))))))+IF($B$3=$A$4,TRUE,IF($B$3=$B$4,TRUE,IF(AND($B$3=$C$4,INDEX('fba_libretro 0.2.97.39'!$G$2:$G$4375,$A1315)&lt;&gt;"neogeo"),TRUE,SUMPRODUCT(--ISNUMBER(SEARCH($O$6,INDEX('fba_libretro 0.2.97.39'!$G$2:$G$4375,$A1315)))))))&gt;2,INDEX('fba_libretro 0.2.97.39'!$A$2:$A$4375,$A1315),"")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IF(SUMPRODUCT(--ISNUMBER(SEARCH($I$6:$M$6,INDEX('fba_libretro 0.2.97.39'!$C$2:$E$4375,$A$9:$A$4382,$J$1))))+IF($N$6=FALSE,TRUE,SUMPRODUCT(--ISNUMBER(SEARCH($N$6,ISBLANK(INDEX('fba_libretro 0.2.97.39'!$F$2:$F$4375,$A1316))))))+IF($B$3=$A$4,TRUE,IF($B$3=$B$4,TRUE,IF(AND($B$3=$C$4,INDEX('fba_libretro 0.2.97.39'!$G$2:$G$4375,$A1316)&lt;&gt;"neogeo"),TRUE,SUMPRODUCT(--ISNUMBER(SEARCH($O$6,INDEX('fba_libretro 0.2.97.39'!$G$2:$G$4375,$A1316)))))))&gt;2,INDEX('fba_libretro 0.2.97.39'!$A$2:$A$4375,$A1316),"")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IF(SUMPRODUCT(--ISNUMBER(SEARCH($I$6:$M$6,INDEX('fba_libretro 0.2.97.39'!$C$2:$E$4375,$A$9:$A$4382,$J$1))))+IF($N$6=FALSE,TRUE,SUMPRODUCT(--ISNUMBER(SEARCH($N$6,ISBLANK(INDEX('fba_libretro 0.2.97.39'!$F$2:$F$4375,$A1317))))))+IF($B$3=$A$4,TRUE,IF($B$3=$B$4,TRUE,IF(AND($B$3=$C$4,INDEX('fba_libretro 0.2.97.39'!$G$2:$G$4375,$A1317)&lt;&gt;"neogeo"),TRUE,SUMPRODUCT(--ISNUMBER(SEARCH($O$6,INDEX('fba_libretro 0.2.97.39'!$G$2:$G$4375,$A1317)))))))&gt;2,INDEX('fba_libretro 0.2.97.39'!$A$2:$A$4375,$A1317),"")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IF(SUMPRODUCT(--ISNUMBER(SEARCH($I$6:$M$6,INDEX('fba_libretro 0.2.97.39'!$C$2:$E$4375,$A$9:$A$4382,$J$1))))+IF($N$6=FALSE,TRUE,SUMPRODUCT(--ISNUMBER(SEARCH($N$6,ISBLANK(INDEX('fba_libretro 0.2.97.39'!$F$2:$F$4375,$A1318))))))+IF($B$3=$A$4,TRUE,IF($B$3=$B$4,TRUE,IF(AND($B$3=$C$4,INDEX('fba_libretro 0.2.97.39'!$G$2:$G$4375,$A1318)&lt;&gt;"neogeo"),TRUE,SUMPRODUCT(--ISNUMBER(SEARCH($O$6,INDEX('fba_libretro 0.2.97.39'!$G$2:$G$4375,$A1318)))))))&gt;2,INDEX('fba_libretro 0.2.97.39'!$A$2:$A$4375,$A1318),"")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IF(SUMPRODUCT(--ISNUMBER(SEARCH($I$6:$M$6,INDEX('fba_libretro 0.2.97.39'!$C$2:$E$4375,$A$9:$A$4382,$J$1))))+IF($N$6=FALSE,TRUE,SUMPRODUCT(--ISNUMBER(SEARCH($N$6,ISBLANK(INDEX('fba_libretro 0.2.97.39'!$F$2:$F$4375,$A1319))))))+IF($B$3=$A$4,TRUE,IF($B$3=$B$4,TRUE,IF(AND($B$3=$C$4,INDEX('fba_libretro 0.2.97.39'!$G$2:$G$4375,$A1319)&lt;&gt;"neogeo"),TRUE,SUMPRODUCT(--ISNUMBER(SEARCH($O$6,INDEX('fba_libretro 0.2.97.39'!$G$2:$G$4375,$A1319)))))))&gt;2,INDEX('fba_libretro 0.2.97.39'!$A$2:$A$4375,$A1319),"")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IF(SUMPRODUCT(--ISNUMBER(SEARCH($I$6:$M$6,INDEX('fba_libretro 0.2.97.39'!$C$2:$E$4375,$A$9:$A$4382,$J$1))))+IF($N$6=FALSE,TRUE,SUMPRODUCT(--ISNUMBER(SEARCH($N$6,ISBLANK(INDEX('fba_libretro 0.2.97.39'!$F$2:$F$4375,$A1320))))))+IF($B$3=$A$4,TRUE,IF($B$3=$B$4,TRUE,IF(AND($B$3=$C$4,INDEX('fba_libretro 0.2.97.39'!$G$2:$G$4375,$A1320)&lt;&gt;"neogeo"),TRUE,SUMPRODUCT(--ISNUMBER(SEARCH($O$6,INDEX('fba_libretro 0.2.97.39'!$G$2:$G$4375,$A1320)))))))&gt;2,INDEX('fba_libretro 0.2.97.39'!$A$2:$A$4375,$A1320),"")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IF(SUMPRODUCT(--ISNUMBER(SEARCH($I$6:$M$6,INDEX('fba_libretro 0.2.97.39'!$C$2:$E$4375,$A$9:$A$4382,$J$1))))+IF($N$6=FALSE,TRUE,SUMPRODUCT(--ISNUMBER(SEARCH($N$6,ISBLANK(INDEX('fba_libretro 0.2.97.39'!$F$2:$F$4375,$A1321))))))+IF($B$3=$A$4,TRUE,IF($B$3=$B$4,TRUE,IF(AND($B$3=$C$4,INDEX('fba_libretro 0.2.97.39'!$G$2:$G$4375,$A1321)&lt;&gt;"neogeo"),TRUE,SUMPRODUCT(--ISNUMBER(SEARCH($O$6,INDEX('fba_libretro 0.2.97.39'!$G$2:$G$4375,$A1321)))))))&gt;2,INDEX('fba_libretro 0.2.97.39'!$A$2:$A$4375,$A1321),"")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IF(SUMPRODUCT(--ISNUMBER(SEARCH($I$6:$M$6,INDEX('fba_libretro 0.2.97.39'!$C$2:$E$4375,$A$9:$A$4382,$J$1))))+IF($N$6=FALSE,TRUE,SUMPRODUCT(--ISNUMBER(SEARCH($N$6,ISBLANK(INDEX('fba_libretro 0.2.97.39'!$F$2:$F$4375,$A1322))))))+IF($B$3=$A$4,TRUE,IF($B$3=$B$4,TRUE,IF(AND($B$3=$C$4,INDEX('fba_libretro 0.2.97.39'!$G$2:$G$4375,$A1322)&lt;&gt;"neogeo"),TRUE,SUMPRODUCT(--ISNUMBER(SEARCH($O$6,INDEX('fba_libretro 0.2.97.39'!$G$2:$G$4375,$A1322)))))))&gt;2,INDEX('fba_libretro 0.2.97.39'!$A$2:$A$4375,$A1322),"")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IF(SUMPRODUCT(--ISNUMBER(SEARCH($I$6:$M$6,INDEX('fba_libretro 0.2.97.39'!$C$2:$E$4375,$A$9:$A$4382,$J$1))))+IF($N$6=FALSE,TRUE,SUMPRODUCT(--ISNUMBER(SEARCH($N$6,ISBLANK(INDEX('fba_libretro 0.2.97.39'!$F$2:$F$4375,$A1323))))))+IF($B$3=$A$4,TRUE,IF($B$3=$B$4,TRUE,IF(AND($B$3=$C$4,INDEX('fba_libretro 0.2.97.39'!$G$2:$G$4375,$A1323)&lt;&gt;"neogeo"),TRUE,SUMPRODUCT(--ISNUMBER(SEARCH($O$6,INDEX('fba_libretro 0.2.97.39'!$G$2:$G$4375,$A1323)))))))&gt;2,INDEX('fba_libretro 0.2.97.39'!$A$2:$A$4375,$A1323),"")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IF(SUMPRODUCT(--ISNUMBER(SEARCH($I$6:$M$6,INDEX('fba_libretro 0.2.97.39'!$C$2:$E$4375,$A$9:$A$4382,$J$1))))+IF($N$6=FALSE,TRUE,SUMPRODUCT(--ISNUMBER(SEARCH($N$6,ISBLANK(INDEX('fba_libretro 0.2.97.39'!$F$2:$F$4375,$A1324))))))+IF($B$3=$A$4,TRUE,IF($B$3=$B$4,TRUE,IF(AND($B$3=$C$4,INDEX('fba_libretro 0.2.97.39'!$G$2:$G$4375,$A1324)&lt;&gt;"neogeo"),TRUE,SUMPRODUCT(--ISNUMBER(SEARCH($O$6,INDEX('fba_libretro 0.2.97.39'!$G$2:$G$4375,$A1324)))))))&gt;2,INDEX('fba_libretro 0.2.97.39'!$A$2:$A$4375,$A1324),"")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IF(SUMPRODUCT(--ISNUMBER(SEARCH($I$6:$M$6,INDEX('fba_libretro 0.2.97.39'!$C$2:$E$4375,$A$9:$A$4382,$J$1))))+IF($N$6=FALSE,TRUE,SUMPRODUCT(--ISNUMBER(SEARCH($N$6,ISBLANK(INDEX('fba_libretro 0.2.97.39'!$F$2:$F$4375,$A1325))))))+IF($B$3=$A$4,TRUE,IF($B$3=$B$4,TRUE,IF(AND($B$3=$C$4,INDEX('fba_libretro 0.2.97.39'!$G$2:$G$4375,$A1325)&lt;&gt;"neogeo"),TRUE,SUMPRODUCT(--ISNUMBER(SEARCH($O$6,INDEX('fba_libretro 0.2.97.39'!$G$2:$G$4375,$A1325)))))))&gt;2,INDEX('fba_libretro 0.2.97.39'!$A$2:$A$4375,$A1325),"")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IF(SUMPRODUCT(--ISNUMBER(SEARCH($I$6:$M$6,INDEX('fba_libretro 0.2.97.39'!$C$2:$E$4375,$A$9:$A$4382,$J$1))))+IF($N$6=FALSE,TRUE,SUMPRODUCT(--ISNUMBER(SEARCH($N$6,ISBLANK(INDEX('fba_libretro 0.2.97.39'!$F$2:$F$4375,$A1326))))))+IF($B$3=$A$4,TRUE,IF($B$3=$B$4,TRUE,IF(AND($B$3=$C$4,INDEX('fba_libretro 0.2.97.39'!$G$2:$G$4375,$A1326)&lt;&gt;"neogeo"),TRUE,SUMPRODUCT(--ISNUMBER(SEARCH($O$6,INDEX('fba_libretro 0.2.97.39'!$G$2:$G$4375,$A1326)))))))&gt;2,INDEX('fba_libretro 0.2.97.39'!$A$2:$A$4375,$A1326),"")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IF(SUMPRODUCT(--ISNUMBER(SEARCH($I$6:$M$6,INDEX('fba_libretro 0.2.97.39'!$C$2:$E$4375,$A$9:$A$4382,$J$1))))+IF($N$6=FALSE,TRUE,SUMPRODUCT(--ISNUMBER(SEARCH($N$6,ISBLANK(INDEX('fba_libretro 0.2.97.39'!$F$2:$F$4375,$A1327))))))+IF($B$3=$A$4,TRUE,IF($B$3=$B$4,TRUE,IF(AND($B$3=$C$4,INDEX('fba_libretro 0.2.97.39'!$G$2:$G$4375,$A1327)&lt;&gt;"neogeo"),TRUE,SUMPRODUCT(--ISNUMBER(SEARCH($O$6,INDEX('fba_libretro 0.2.97.39'!$G$2:$G$4375,$A1327)))))))&gt;2,INDEX('fba_libretro 0.2.97.39'!$A$2:$A$4375,$A1327),"")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IF(SUMPRODUCT(--ISNUMBER(SEARCH($I$6:$M$6,INDEX('fba_libretro 0.2.97.39'!$C$2:$E$4375,$A$9:$A$4382,$J$1))))+IF($N$6=FALSE,TRUE,SUMPRODUCT(--ISNUMBER(SEARCH($N$6,ISBLANK(INDEX('fba_libretro 0.2.97.39'!$F$2:$F$4375,$A1328))))))+IF($B$3=$A$4,TRUE,IF($B$3=$B$4,TRUE,IF(AND($B$3=$C$4,INDEX('fba_libretro 0.2.97.39'!$G$2:$G$4375,$A1328)&lt;&gt;"neogeo"),TRUE,SUMPRODUCT(--ISNUMBER(SEARCH($O$6,INDEX('fba_libretro 0.2.97.39'!$G$2:$G$4375,$A1328)))))))&gt;2,INDEX('fba_libretro 0.2.97.39'!$A$2:$A$4375,$A1328),"")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IF(SUMPRODUCT(--ISNUMBER(SEARCH($I$6:$M$6,INDEX('fba_libretro 0.2.97.39'!$C$2:$E$4375,$A$9:$A$4382,$J$1))))+IF($N$6=FALSE,TRUE,SUMPRODUCT(--ISNUMBER(SEARCH($N$6,ISBLANK(INDEX('fba_libretro 0.2.97.39'!$F$2:$F$4375,$A1329))))))+IF($B$3=$A$4,TRUE,IF($B$3=$B$4,TRUE,IF(AND($B$3=$C$4,INDEX('fba_libretro 0.2.97.39'!$G$2:$G$4375,$A1329)&lt;&gt;"neogeo"),TRUE,SUMPRODUCT(--ISNUMBER(SEARCH($O$6,INDEX('fba_libretro 0.2.97.39'!$G$2:$G$4375,$A1329)))))))&gt;2,INDEX('fba_libretro 0.2.97.39'!$A$2:$A$4375,$A1329),"")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IF(SUMPRODUCT(--ISNUMBER(SEARCH($I$6:$M$6,INDEX('fba_libretro 0.2.97.39'!$C$2:$E$4375,$A$9:$A$4382,$J$1))))+IF($N$6=FALSE,TRUE,SUMPRODUCT(--ISNUMBER(SEARCH($N$6,ISBLANK(INDEX('fba_libretro 0.2.97.39'!$F$2:$F$4375,$A1330))))))+IF($B$3=$A$4,TRUE,IF($B$3=$B$4,TRUE,IF(AND($B$3=$C$4,INDEX('fba_libretro 0.2.97.39'!$G$2:$G$4375,$A1330)&lt;&gt;"neogeo"),TRUE,SUMPRODUCT(--ISNUMBER(SEARCH($O$6,INDEX('fba_libretro 0.2.97.39'!$G$2:$G$4375,$A1330)))))))&gt;2,INDEX('fba_libretro 0.2.97.39'!$A$2:$A$4375,$A1330),"")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IF(SUMPRODUCT(--ISNUMBER(SEARCH($I$6:$M$6,INDEX('fba_libretro 0.2.97.39'!$C$2:$E$4375,$A$9:$A$4382,$J$1))))+IF($N$6=FALSE,TRUE,SUMPRODUCT(--ISNUMBER(SEARCH($N$6,ISBLANK(INDEX('fba_libretro 0.2.97.39'!$F$2:$F$4375,$A1331))))))+IF($B$3=$A$4,TRUE,IF($B$3=$B$4,TRUE,IF(AND($B$3=$C$4,INDEX('fba_libretro 0.2.97.39'!$G$2:$G$4375,$A1331)&lt;&gt;"neogeo"),TRUE,SUMPRODUCT(--ISNUMBER(SEARCH($O$6,INDEX('fba_libretro 0.2.97.39'!$G$2:$G$4375,$A1331)))))))&gt;2,INDEX('fba_libretro 0.2.97.39'!$A$2:$A$4375,$A1331),"")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IF(SUMPRODUCT(--ISNUMBER(SEARCH($I$6:$M$6,INDEX('fba_libretro 0.2.97.39'!$C$2:$E$4375,$A$9:$A$4382,$J$1))))+IF($N$6=FALSE,TRUE,SUMPRODUCT(--ISNUMBER(SEARCH($N$6,ISBLANK(INDEX('fba_libretro 0.2.97.39'!$F$2:$F$4375,$A1332))))))+IF($B$3=$A$4,TRUE,IF($B$3=$B$4,TRUE,IF(AND($B$3=$C$4,INDEX('fba_libretro 0.2.97.39'!$G$2:$G$4375,$A1332)&lt;&gt;"neogeo"),TRUE,SUMPRODUCT(--ISNUMBER(SEARCH($O$6,INDEX('fba_libretro 0.2.97.39'!$G$2:$G$4375,$A1332)))))))&gt;2,INDEX('fba_libretro 0.2.97.39'!$A$2:$A$4375,$A1332),"")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IF(SUMPRODUCT(--ISNUMBER(SEARCH($I$6:$M$6,INDEX('fba_libretro 0.2.97.39'!$C$2:$E$4375,$A$9:$A$4382,$J$1))))+IF($N$6=FALSE,TRUE,SUMPRODUCT(--ISNUMBER(SEARCH($N$6,ISBLANK(INDEX('fba_libretro 0.2.97.39'!$F$2:$F$4375,$A1333))))))+IF($B$3=$A$4,TRUE,IF($B$3=$B$4,TRUE,IF(AND($B$3=$C$4,INDEX('fba_libretro 0.2.97.39'!$G$2:$G$4375,$A1333)&lt;&gt;"neogeo"),TRUE,SUMPRODUCT(--ISNUMBER(SEARCH($O$6,INDEX('fba_libretro 0.2.97.39'!$G$2:$G$4375,$A1333)))))))&gt;2,INDEX('fba_libretro 0.2.97.39'!$A$2:$A$4375,$A1333),"")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IF(SUMPRODUCT(--ISNUMBER(SEARCH($I$6:$M$6,INDEX('fba_libretro 0.2.97.39'!$C$2:$E$4375,$A$9:$A$4382,$J$1))))+IF($N$6=FALSE,TRUE,SUMPRODUCT(--ISNUMBER(SEARCH($N$6,ISBLANK(INDEX('fba_libretro 0.2.97.39'!$F$2:$F$4375,$A1334))))))+IF($B$3=$A$4,TRUE,IF($B$3=$B$4,TRUE,IF(AND($B$3=$C$4,INDEX('fba_libretro 0.2.97.39'!$G$2:$G$4375,$A1334)&lt;&gt;"neogeo"),TRUE,SUMPRODUCT(--ISNUMBER(SEARCH($O$6,INDEX('fba_libretro 0.2.97.39'!$G$2:$G$4375,$A1334)))))))&gt;2,INDEX('fba_libretro 0.2.97.39'!$A$2:$A$4375,$A1334),"")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IF(SUMPRODUCT(--ISNUMBER(SEARCH($I$6:$M$6,INDEX('fba_libretro 0.2.97.39'!$C$2:$E$4375,$A$9:$A$4382,$J$1))))+IF($N$6=FALSE,TRUE,SUMPRODUCT(--ISNUMBER(SEARCH($N$6,ISBLANK(INDEX('fba_libretro 0.2.97.39'!$F$2:$F$4375,$A1335))))))+IF($B$3=$A$4,TRUE,IF($B$3=$B$4,TRUE,IF(AND($B$3=$C$4,INDEX('fba_libretro 0.2.97.39'!$G$2:$G$4375,$A1335)&lt;&gt;"neogeo"),TRUE,SUMPRODUCT(--ISNUMBER(SEARCH($O$6,INDEX('fba_libretro 0.2.97.39'!$G$2:$G$4375,$A1335)))))))&gt;2,INDEX('fba_libretro 0.2.97.39'!$A$2:$A$4375,$A1335),"")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IF(SUMPRODUCT(--ISNUMBER(SEARCH($I$6:$M$6,INDEX('fba_libretro 0.2.97.39'!$C$2:$E$4375,$A$9:$A$4382,$J$1))))+IF($N$6=FALSE,TRUE,SUMPRODUCT(--ISNUMBER(SEARCH($N$6,ISBLANK(INDEX('fba_libretro 0.2.97.39'!$F$2:$F$4375,$A1336))))))+IF($B$3=$A$4,TRUE,IF($B$3=$B$4,TRUE,IF(AND($B$3=$C$4,INDEX('fba_libretro 0.2.97.39'!$G$2:$G$4375,$A1336)&lt;&gt;"neogeo"),TRUE,SUMPRODUCT(--ISNUMBER(SEARCH($O$6,INDEX('fba_libretro 0.2.97.39'!$G$2:$G$4375,$A1336)))))))&gt;2,INDEX('fba_libretro 0.2.97.39'!$A$2:$A$4375,$A1336),"")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IF(SUMPRODUCT(--ISNUMBER(SEARCH($I$6:$M$6,INDEX('fba_libretro 0.2.97.39'!$C$2:$E$4375,$A$9:$A$4382,$J$1))))+IF($N$6=FALSE,TRUE,SUMPRODUCT(--ISNUMBER(SEARCH($N$6,ISBLANK(INDEX('fba_libretro 0.2.97.39'!$F$2:$F$4375,$A1337))))))+IF($B$3=$A$4,TRUE,IF($B$3=$B$4,TRUE,IF(AND($B$3=$C$4,INDEX('fba_libretro 0.2.97.39'!$G$2:$G$4375,$A1337)&lt;&gt;"neogeo"),TRUE,SUMPRODUCT(--ISNUMBER(SEARCH($O$6,INDEX('fba_libretro 0.2.97.39'!$G$2:$G$4375,$A1337)))))))&gt;2,INDEX('fba_libretro 0.2.97.39'!$A$2:$A$4375,$A1337),"")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IF(SUMPRODUCT(--ISNUMBER(SEARCH($I$6:$M$6,INDEX('fba_libretro 0.2.97.39'!$C$2:$E$4375,$A$9:$A$4382,$J$1))))+IF($N$6=FALSE,TRUE,SUMPRODUCT(--ISNUMBER(SEARCH($N$6,ISBLANK(INDEX('fba_libretro 0.2.97.39'!$F$2:$F$4375,$A1338))))))+IF($B$3=$A$4,TRUE,IF($B$3=$B$4,TRUE,IF(AND($B$3=$C$4,INDEX('fba_libretro 0.2.97.39'!$G$2:$G$4375,$A1338)&lt;&gt;"neogeo"),TRUE,SUMPRODUCT(--ISNUMBER(SEARCH($O$6,INDEX('fba_libretro 0.2.97.39'!$G$2:$G$4375,$A1338)))))))&gt;2,INDEX('fba_libretro 0.2.97.39'!$A$2:$A$4375,$A1338),"")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IF(SUMPRODUCT(--ISNUMBER(SEARCH($I$6:$M$6,INDEX('fba_libretro 0.2.97.39'!$C$2:$E$4375,$A$9:$A$4382,$J$1))))+IF($N$6=FALSE,TRUE,SUMPRODUCT(--ISNUMBER(SEARCH($N$6,ISBLANK(INDEX('fba_libretro 0.2.97.39'!$F$2:$F$4375,$A1339))))))+IF($B$3=$A$4,TRUE,IF($B$3=$B$4,TRUE,IF(AND($B$3=$C$4,INDEX('fba_libretro 0.2.97.39'!$G$2:$G$4375,$A1339)&lt;&gt;"neogeo"),TRUE,SUMPRODUCT(--ISNUMBER(SEARCH($O$6,INDEX('fba_libretro 0.2.97.39'!$G$2:$G$4375,$A1339)))))))&gt;2,INDEX('fba_libretro 0.2.97.39'!$A$2:$A$4375,$A1339),"")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IF(SUMPRODUCT(--ISNUMBER(SEARCH($I$6:$M$6,INDEX('fba_libretro 0.2.97.39'!$C$2:$E$4375,$A$9:$A$4382,$J$1))))+IF($N$6=FALSE,TRUE,SUMPRODUCT(--ISNUMBER(SEARCH($N$6,ISBLANK(INDEX('fba_libretro 0.2.97.39'!$F$2:$F$4375,$A1340))))))+IF($B$3=$A$4,TRUE,IF($B$3=$B$4,TRUE,IF(AND($B$3=$C$4,INDEX('fba_libretro 0.2.97.39'!$G$2:$G$4375,$A1340)&lt;&gt;"neogeo"),TRUE,SUMPRODUCT(--ISNUMBER(SEARCH($O$6,INDEX('fba_libretro 0.2.97.39'!$G$2:$G$4375,$A1340)))))))&gt;2,INDEX('fba_libretro 0.2.97.39'!$A$2:$A$4375,$A1340),"")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IF(SUMPRODUCT(--ISNUMBER(SEARCH($I$6:$M$6,INDEX('fba_libretro 0.2.97.39'!$C$2:$E$4375,$A$9:$A$4382,$J$1))))+IF($N$6=FALSE,TRUE,SUMPRODUCT(--ISNUMBER(SEARCH($N$6,ISBLANK(INDEX('fba_libretro 0.2.97.39'!$F$2:$F$4375,$A1341))))))+IF($B$3=$A$4,TRUE,IF($B$3=$B$4,TRUE,IF(AND($B$3=$C$4,INDEX('fba_libretro 0.2.97.39'!$G$2:$G$4375,$A1341)&lt;&gt;"neogeo"),TRUE,SUMPRODUCT(--ISNUMBER(SEARCH($O$6,INDEX('fba_libretro 0.2.97.39'!$G$2:$G$4375,$A1341)))))))&gt;2,INDEX('fba_libretro 0.2.97.39'!$A$2:$A$4375,$A1341),"")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IF(SUMPRODUCT(--ISNUMBER(SEARCH($I$6:$M$6,INDEX('fba_libretro 0.2.97.39'!$C$2:$E$4375,$A$9:$A$4382,$J$1))))+IF($N$6=FALSE,TRUE,SUMPRODUCT(--ISNUMBER(SEARCH($N$6,ISBLANK(INDEX('fba_libretro 0.2.97.39'!$F$2:$F$4375,$A1342))))))+IF($B$3=$A$4,TRUE,IF($B$3=$B$4,TRUE,IF(AND($B$3=$C$4,INDEX('fba_libretro 0.2.97.39'!$G$2:$G$4375,$A1342)&lt;&gt;"neogeo"),TRUE,SUMPRODUCT(--ISNUMBER(SEARCH($O$6,INDEX('fba_libretro 0.2.97.39'!$G$2:$G$4375,$A1342)))))))&gt;2,INDEX('fba_libretro 0.2.97.39'!$A$2:$A$4375,$A1342),"")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IF(SUMPRODUCT(--ISNUMBER(SEARCH($I$6:$M$6,INDEX('fba_libretro 0.2.97.39'!$C$2:$E$4375,$A$9:$A$4382,$J$1))))+IF($N$6=FALSE,TRUE,SUMPRODUCT(--ISNUMBER(SEARCH($N$6,ISBLANK(INDEX('fba_libretro 0.2.97.39'!$F$2:$F$4375,$A1343))))))+IF($B$3=$A$4,TRUE,IF($B$3=$B$4,TRUE,IF(AND($B$3=$C$4,INDEX('fba_libretro 0.2.97.39'!$G$2:$G$4375,$A1343)&lt;&gt;"neogeo"),TRUE,SUMPRODUCT(--ISNUMBER(SEARCH($O$6,INDEX('fba_libretro 0.2.97.39'!$G$2:$G$4375,$A1343)))))))&gt;2,INDEX('fba_libretro 0.2.97.39'!$A$2:$A$4375,$A1343),"")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IF(SUMPRODUCT(--ISNUMBER(SEARCH($I$6:$M$6,INDEX('fba_libretro 0.2.97.39'!$C$2:$E$4375,$A$9:$A$4382,$J$1))))+IF($N$6=FALSE,TRUE,SUMPRODUCT(--ISNUMBER(SEARCH($N$6,ISBLANK(INDEX('fba_libretro 0.2.97.39'!$F$2:$F$4375,$A1344))))))+IF($B$3=$A$4,TRUE,IF($B$3=$B$4,TRUE,IF(AND($B$3=$C$4,INDEX('fba_libretro 0.2.97.39'!$G$2:$G$4375,$A1344)&lt;&gt;"neogeo"),TRUE,SUMPRODUCT(--ISNUMBER(SEARCH($O$6,INDEX('fba_libretro 0.2.97.39'!$G$2:$G$4375,$A1344)))))))&gt;2,INDEX('fba_libretro 0.2.97.39'!$A$2:$A$4375,$A1344),"")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IF(SUMPRODUCT(--ISNUMBER(SEARCH($I$6:$M$6,INDEX('fba_libretro 0.2.97.39'!$C$2:$E$4375,$A$9:$A$4382,$J$1))))+IF($N$6=FALSE,TRUE,SUMPRODUCT(--ISNUMBER(SEARCH($N$6,ISBLANK(INDEX('fba_libretro 0.2.97.39'!$F$2:$F$4375,$A1345))))))+IF($B$3=$A$4,TRUE,IF($B$3=$B$4,TRUE,IF(AND($B$3=$C$4,INDEX('fba_libretro 0.2.97.39'!$G$2:$G$4375,$A1345)&lt;&gt;"neogeo"),TRUE,SUMPRODUCT(--ISNUMBER(SEARCH($O$6,INDEX('fba_libretro 0.2.97.39'!$G$2:$G$4375,$A1345)))))))&gt;2,INDEX('fba_libretro 0.2.97.39'!$A$2:$A$4375,$A1345),"")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IF(SUMPRODUCT(--ISNUMBER(SEARCH($I$6:$M$6,INDEX('fba_libretro 0.2.97.39'!$C$2:$E$4375,$A$9:$A$4382,$J$1))))+IF($N$6=FALSE,TRUE,SUMPRODUCT(--ISNUMBER(SEARCH($N$6,ISBLANK(INDEX('fba_libretro 0.2.97.39'!$F$2:$F$4375,$A1346))))))+IF($B$3=$A$4,TRUE,IF($B$3=$B$4,TRUE,IF(AND($B$3=$C$4,INDEX('fba_libretro 0.2.97.39'!$G$2:$G$4375,$A1346)&lt;&gt;"neogeo"),TRUE,SUMPRODUCT(--ISNUMBER(SEARCH($O$6,INDEX('fba_libretro 0.2.97.39'!$G$2:$G$4375,$A1346)))))))&gt;2,INDEX('fba_libretro 0.2.97.39'!$A$2:$A$4375,$A1346),"")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IF(SUMPRODUCT(--ISNUMBER(SEARCH($I$6:$M$6,INDEX('fba_libretro 0.2.97.39'!$C$2:$E$4375,$A$9:$A$4382,$J$1))))+IF($N$6=FALSE,TRUE,SUMPRODUCT(--ISNUMBER(SEARCH($N$6,ISBLANK(INDEX('fba_libretro 0.2.97.39'!$F$2:$F$4375,$A1347))))))+IF($B$3=$A$4,TRUE,IF($B$3=$B$4,TRUE,IF(AND($B$3=$C$4,INDEX('fba_libretro 0.2.97.39'!$G$2:$G$4375,$A1347)&lt;&gt;"neogeo"),TRUE,SUMPRODUCT(--ISNUMBER(SEARCH($O$6,INDEX('fba_libretro 0.2.97.39'!$G$2:$G$4375,$A1347)))))))&gt;2,INDEX('fba_libretro 0.2.97.39'!$A$2:$A$4375,$A1347),"")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IF(SUMPRODUCT(--ISNUMBER(SEARCH($I$6:$M$6,INDEX('fba_libretro 0.2.97.39'!$C$2:$E$4375,$A$9:$A$4382,$J$1))))+IF($N$6=FALSE,TRUE,SUMPRODUCT(--ISNUMBER(SEARCH($N$6,ISBLANK(INDEX('fba_libretro 0.2.97.39'!$F$2:$F$4375,$A1348))))))+IF($B$3=$A$4,TRUE,IF($B$3=$B$4,TRUE,IF(AND($B$3=$C$4,INDEX('fba_libretro 0.2.97.39'!$G$2:$G$4375,$A1348)&lt;&gt;"neogeo"),TRUE,SUMPRODUCT(--ISNUMBER(SEARCH($O$6,INDEX('fba_libretro 0.2.97.39'!$G$2:$G$4375,$A1348)))))))&gt;2,INDEX('fba_libretro 0.2.97.39'!$A$2:$A$4375,$A1348),"")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IF(SUMPRODUCT(--ISNUMBER(SEARCH($I$6:$M$6,INDEX('fba_libretro 0.2.97.39'!$C$2:$E$4375,$A$9:$A$4382,$J$1))))+IF($N$6=FALSE,TRUE,SUMPRODUCT(--ISNUMBER(SEARCH($N$6,ISBLANK(INDEX('fba_libretro 0.2.97.39'!$F$2:$F$4375,$A1349))))))+IF($B$3=$A$4,TRUE,IF($B$3=$B$4,TRUE,IF(AND($B$3=$C$4,INDEX('fba_libretro 0.2.97.39'!$G$2:$G$4375,$A1349)&lt;&gt;"neogeo"),TRUE,SUMPRODUCT(--ISNUMBER(SEARCH($O$6,INDEX('fba_libretro 0.2.97.39'!$G$2:$G$4375,$A1349)))))))&gt;2,INDEX('fba_libretro 0.2.97.39'!$A$2:$A$4375,$A1349),"")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IF(SUMPRODUCT(--ISNUMBER(SEARCH($I$6:$M$6,INDEX('fba_libretro 0.2.97.39'!$C$2:$E$4375,$A$9:$A$4382,$J$1))))+IF($N$6=FALSE,TRUE,SUMPRODUCT(--ISNUMBER(SEARCH($N$6,ISBLANK(INDEX('fba_libretro 0.2.97.39'!$F$2:$F$4375,$A1350))))))+IF($B$3=$A$4,TRUE,IF($B$3=$B$4,TRUE,IF(AND($B$3=$C$4,INDEX('fba_libretro 0.2.97.39'!$G$2:$G$4375,$A1350)&lt;&gt;"neogeo"),TRUE,SUMPRODUCT(--ISNUMBER(SEARCH($O$6,INDEX('fba_libretro 0.2.97.39'!$G$2:$G$4375,$A1350)))))))&gt;2,INDEX('fba_libretro 0.2.97.39'!$A$2:$A$4375,$A1350),"")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IF(SUMPRODUCT(--ISNUMBER(SEARCH($I$6:$M$6,INDEX('fba_libretro 0.2.97.39'!$C$2:$E$4375,$A$9:$A$4382,$J$1))))+IF($N$6=FALSE,TRUE,SUMPRODUCT(--ISNUMBER(SEARCH($N$6,ISBLANK(INDEX('fba_libretro 0.2.97.39'!$F$2:$F$4375,$A1351))))))+IF($B$3=$A$4,TRUE,IF($B$3=$B$4,TRUE,IF(AND($B$3=$C$4,INDEX('fba_libretro 0.2.97.39'!$G$2:$G$4375,$A1351)&lt;&gt;"neogeo"),TRUE,SUMPRODUCT(--ISNUMBER(SEARCH($O$6,INDEX('fba_libretro 0.2.97.39'!$G$2:$G$4375,$A1351)))))))&gt;2,INDEX('fba_libretro 0.2.97.39'!$A$2:$A$4375,$A1351),"")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IF(SUMPRODUCT(--ISNUMBER(SEARCH($I$6:$M$6,INDEX('fba_libretro 0.2.97.39'!$C$2:$E$4375,$A$9:$A$4382,$J$1))))+IF($N$6=FALSE,TRUE,SUMPRODUCT(--ISNUMBER(SEARCH($N$6,ISBLANK(INDEX('fba_libretro 0.2.97.39'!$F$2:$F$4375,$A1352))))))+IF($B$3=$A$4,TRUE,IF($B$3=$B$4,TRUE,IF(AND($B$3=$C$4,INDEX('fba_libretro 0.2.97.39'!$G$2:$G$4375,$A1352)&lt;&gt;"neogeo"),TRUE,SUMPRODUCT(--ISNUMBER(SEARCH($O$6,INDEX('fba_libretro 0.2.97.39'!$G$2:$G$4375,$A1352)))))))&gt;2,INDEX('fba_libretro 0.2.97.39'!$A$2:$A$4375,$A1352),"")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IF(SUMPRODUCT(--ISNUMBER(SEARCH($I$6:$M$6,INDEX('fba_libretro 0.2.97.39'!$C$2:$E$4375,$A$9:$A$4382,$J$1))))+IF($N$6=FALSE,TRUE,SUMPRODUCT(--ISNUMBER(SEARCH($N$6,ISBLANK(INDEX('fba_libretro 0.2.97.39'!$F$2:$F$4375,$A1353))))))+IF($B$3=$A$4,TRUE,IF($B$3=$B$4,TRUE,IF(AND($B$3=$C$4,INDEX('fba_libretro 0.2.97.39'!$G$2:$G$4375,$A1353)&lt;&gt;"neogeo"),TRUE,SUMPRODUCT(--ISNUMBER(SEARCH($O$6,INDEX('fba_libretro 0.2.97.39'!$G$2:$G$4375,$A1353)))))))&gt;2,INDEX('fba_libretro 0.2.97.39'!$A$2:$A$4375,$A1353),"")</f>
        <v/>
      </c>
      <c r="E1353" s="24" t="str">
        <f ca="1">IF(F1353&lt;&gt;"",MAX($E$9:$E1352)+1,"")</f>
        <v/>
      </c>
      <c r="F1353" s="20" t="str">
        <f t="shared" ca="1" si="20"/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IF(SUMPRODUCT(--ISNUMBER(SEARCH($I$6:$M$6,INDEX('fba_libretro 0.2.97.39'!$C$2:$E$4375,$A$9:$A$4382,$J$1))))+IF($N$6=FALSE,TRUE,SUMPRODUCT(--ISNUMBER(SEARCH($N$6,ISBLANK(INDEX('fba_libretro 0.2.97.39'!$F$2:$F$4375,$A1354))))))+IF($B$3=$A$4,TRUE,IF($B$3=$B$4,TRUE,IF(AND($B$3=$C$4,INDEX('fba_libretro 0.2.97.39'!$G$2:$G$4375,$A1354)&lt;&gt;"neogeo"),TRUE,SUMPRODUCT(--ISNUMBER(SEARCH($O$6,INDEX('fba_libretro 0.2.97.39'!$G$2:$G$4375,$A1354)))))))&gt;2,INDEX('fba_libretro 0.2.97.39'!$A$2:$A$4375,$A1354),"")</f>
        <v/>
      </c>
      <c r="E1354" s="24" t="str">
        <f ca="1">IF(F1354&lt;&gt;"",MAX($E$9:$E1353)+1,"")</f>
        <v/>
      </c>
      <c r="F1354" s="20" t="str">
        <f t="shared" ref="F1354:F1417" ca="1" si="21">IFERROR(INDEX(OFFSET($C$9,0,0,COUNTA($C:$C),1),MATCH(OFFSET($A$9,0,0,COUNTA($A:$A),1),OFFSET($B$9,0,0,COUNTA($B:$B),1),0))&amp;".zip","")</f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IF(SUMPRODUCT(--ISNUMBER(SEARCH($I$6:$M$6,INDEX('fba_libretro 0.2.97.39'!$C$2:$E$4375,$A$9:$A$4382,$J$1))))+IF($N$6=FALSE,TRUE,SUMPRODUCT(--ISNUMBER(SEARCH($N$6,ISBLANK(INDEX('fba_libretro 0.2.97.39'!$F$2:$F$4375,$A1355))))))+IF($B$3=$A$4,TRUE,IF($B$3=$B$4,TRUE,IF(AND($B$3=$C$4,INDEX('fba_libretro 0.2.97.39'!$G$2:$G$4375,$A1355)&lt;&gt;"neogeo"),TRUE,SUMPRODUCT(--ISNUMBER(SEARCH($O$6,INDEX('fba_libretro 0.2.97.39'!$G$2:$G$4375,$A1355)))))))&gt;2,INDEX('fba_libretro 0.2.97.39'!$A$2:$A$4375,$A1355),"")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IF(SUMPRODUCT(--ISNUMBER(SEARCH($I$6:$M$6,INDEX('fba_libretro 0.2.97.39'!$C$2:$E$4375,$A$9:$A$4382,$J$1))))+IF($N$6=FALSE,TRUE,SUMPRODUCT(--ISNUMBER(SEARCH($N$6,ISBLANK(INDEX('fba_libretro 0.2.97.39'!$F$2:$F$4375,$A1356))))))+IF($B$3=$A$4,TRUE,IF($B$3=$B$4,TRUE,IF(AND($B$3=$C$4,INDEX('fba_libretro 0.2.97.39'!$G$2:$G$4375,$A1356)&lt;&gt;"neogeo"),TRUE,SUMPRODUCT(--ISNUMBER(SEARCH($O$6,INDEX('fba_libretro 0.2.97.39'!$G$2:$G$4375,$A1356)))))))&gt;2,INDEX('fba_libretro 0.2.97.39'!$A$2:$A$4375,$A1356),"")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IF(SUMPRODUCT(--ISNUMBER(SEARCH($I$6:$M$6,INDEX('fba_libretro 0.2.97.39'!$C$2:$E$4375,$A$9:$A$4382,$J$1))))+IF($N$6=FALSE,TRUE,SUMPRODUCT(--ISNUMBER(SEARCH($N$6,ISBLANK(INDEX('fba_libretro 0.2.97.39'!$F$2:$F$4375,$A1357))))))+IF($B$3=$A$4,TRUE,IF($B$3=$B$4,TRUE,IF(AND($B$3=$C$4,INDEX('fba_libretro 0.2.97.39'!$G$2:$G$4375,$A1357)&lt;&gt;"neogeo"),TRUE,SUMPRODUCT(--ISNUMBER(SEARCH($O$6,INDEX('fba_libretro 0.2.97.39'!$G$2:$G$4375,$A1357)))))))&gt;2,INDEX('fba_libretro 0.2.97.39'!$A$2:$A$4375,$A1357),"")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IF(SUMPRODUCT(--ISNUMBER(SEARCH($I$6:$M$6,INDEX('fba_libretro 0.2.97.39'!$C$2:$E$4375,$A$9:$A$4382,$J$1))))+IF($N$6=FALSE,TRUE,SUMPRODUCT(--ISNUMBER(SEARCH($N$6,ISBLANK(INDEX('fba_libretro 0.2.97.39'!$F$2:$F$4375,$A1358))))))+IF($B$3=$A$4,TRUE,IF($B$3=$B$4,TRUE,IF(AND($B$3=$C$4,INDEX('fba_libretro 0.2.97.39'!$G$2:$G$4375,$A1358)&lt;&gt;"neogeo"),TRUE,SUMPRODUCT(--ISNUMBER(SEARCH($O$6,INDEX('fba_libretro 0.2.97.39'!$G$2:$G$4375,$A1358)))))))&gt;2,INDEX('fba_libretro 0.2.97.39'!$A$2:$A$4375,$A1358),"")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IF(SUMPRODUCT(--ISNUMBER(SEARCH($I$6:$M$6,INDEX('fba_libretro 0.2.97.39'!$C$2:$E$4375,$A$9:$A$4382,$J$1))))+IF($N$6=FALSE,TRUE,SUMPRODUCT(--ISNUMBER(SEARCH($N$6,ISBLANK(INDEX('fba_libretro 0.2.97.39'!$F$2:$F$4375,$A1359))))))+IF($B$3=$A$4,TRUE,IF($B$3=$B$4,TRUE,IF(AND($B$3=$C$4,INDEX('fba_libretro 0.2.97.39'!$G$2:$G$4375,$A1359)&lt;&gt;"neogeo"),TRUE,SUMPRODUCT(--ISNUMBER(SEARCH($O$6,INDEX('fba_libretro 0.2.97.39'!$G$2:$G$4375,$A1359)))))))&gt;2,INDEX('fba_libretro 0.2.97.39'!$A$2:$A$4375,$A1359),"")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IF(SUMPRODUCT(--ISNUMBER(SEARCH($I$6:$M$6,INDEX('fba_libretro 0.2.97.39'!$C$2:$E$4375,$A$9:$A$4382,$J$1))))+IF($N$6=FALSE,TRUE,SUMPRODUCT(--ISNUMBER(SEARCH($N$6,ISBLANK(INDEX('fba_libretro 0.2.97.39'!$F$2:$F$4375,$A1360))))))+IF($B$3=$A$4,TRUE,IF($B$3=$B$4,TRUE,IF(AND($B$3=$C$4,INDEX('fba_libretro 0.2.97.39'!$G$2:$G$4375,$A1360)&lt;&gt;"neogeo"),TRUE,SUMPRODUCT(--ISNUMBER(SEARCH($O$6,INDEX('fba_libretro 0.2.97.39'!$G$2:$G$4375,$A1360)))))))&gt;2,INDEX('fba_libretro 0.2.97.39'!$A$2:$A$4375,$A1360),"")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IF(SUMPRODUCT(--ISNUMBER(SEARCH($I$6:$M$6,INDEX('fba_libretro 0.2.97.39'!$C$2:$E$4375,$A$9:$A$4382,$J$1))))+IF($N$6=FALSE,TRUE,SUMPRODUCT(--ISNUMBER(SEARCH($N$6,ISBLANK(INDEX('fba_libretro 0.2.97.39'!$F$2:$F$4375,$A1361))))))+IF($B$3=$A$4,TRUE,IF($B$3=$B$4,TRUE,IF(AND($B$3=$C$4,INDEX('fba_libretro 0.2.97.39'!$G$2:$G$4375,$A1361)&lt;&gt;"neogeo"),TRUE,SUMPRODUCT(--ISNUMBER(SEARCH($O$6,INDEX('fba_libretro 0.2.97.39'!$G$2:$G$4375,$A1361)))))))&gt;2,INDEX('fba_libretro 0.2.97.39'!$A$2:$A$4375,$A1361),"")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IF(SUMPRODUCT(--ISNUMBER(SEARCH($I$6:$M$6,INDEX('fba_libretro 0.2.97.39'!$C$2:$E$4375,$A$9:$A$4382,$J$1))))+IF($N$6=FALSE,TRUE,SUMPRODUCT(--ISNUMBER(SEARCH($N$6,ISBLANK(INDEX('fba_libretro 0.2.97.39'!$F$2:$F$4375,$A1362))))))+IF($B$3=$A$4,TRUE,IF($B$3=$B$4,TRUE,IF(AND($B$3=$C$4,INDEX('fba_libretro 0.2.97.39'!$G$2:$G$4375,$A1362)&lt;&gt;"neogeo"),TRUE,SUMPRODUCT(--ISNUMBER(SEARCH($O$6,INDEX('fba_libretro 0.2.97.39'!$G$2:$G$4375,$A1362)))))))&gt;2,INDEX('fba_libretro 0.2.97.39'!$A$2:$A$4375,$A1362),"")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IF(SUMPRODUCT(--ISNUMBER(SEARCH($I$6:$M$6,INDEX('fba_libretro 0.2.97.39'!$C$2:$E$4375,$A$9:$A$4382,$J$1))))+IF($N$6=FALSE,TRUE,SUMPRODUCT(--ISNUMBER(SEARCH($N$6,ISBLANK(INDEX('fba_libretro 0.2.97.39'!$F$2:$F$4375,$A1363))))))+IF($B$3=$A$4,TRUE,IF($B$3=$B$4,TRUE,IF(AND($B$3=$C$4,INDEX('fba_libretro 0.2.97.39'!$G$2:$G$4375,$A1363)&lt;&gt;"neogeo"),TRUE,SUMPRODUCT(--ISNUMBER(SEARCH($O$6,INDEX('fba_libretro 0.2.97.39'!$G$2:$G$4375,$A1363)))))))&gt;2,INDEX('fba_libretro 0.2.97.39'!$A$2:$A$4375,$A1363),"")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IF(SUMPRODUCT(--ISNUMBER(SEARCH($I$6:$M$6,INDEX('fba_libretro 0.2.97.39'!$C$2:$E$4375,$A$9:$A$4382,$J$1))))+IF($N$6=FALSE,TRUE,SUMPRODUCT(--ISNUMBER(SEARCH($N$6,ISBLANK(INDEX('fba_libretro 0.2.97.39'!$F$2:$F$4375,$A1364))))))+IF($B$3=$A$4,TRUE,IF($B$3=$B$4,TRUE,IF(AND($B$3=$C$4,INDEX('fba_libretro 0.2.97.39'!$G$2:$G$4375,$A1364)&lt;&gt;"neogeo"),TRUE,SUMPRODUCT(--ISNUMBER(SEARCH($O$6,INDEX('fba_libretro 0.2.97.39'!$G$2:$G$4375,$A1364)))))))&gt;2,INDEX('fba_libretro 0.2.97.39'!$A$2:$A$4375,$A1364),"")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IF(SUMPRODUCT(--ISNUMBER(SEARCH($I$6:$M$6,INDEX('fba_libretro 0.2.97.39'!$C$2:$E$4375,$A$9:$A$4382,$J$1))))+IF($N$6=FALSE,TRUE,SUMPRODUCT(--ISNUMBER(SEARCH($N$6,ISBLANK(INDEX('fba_libretro 0.2.97.39'!$F$2:$F$4375,$A1365))))))+IF($B$3=$A$4,TRUE,IF($B$3=$B$4,TRUE,IF(AND($B$3=$C$4,INDEX('fba_libretro 0.2.97.39'!$G$2:$G$4375,$A1365)&lt;&gt;"neogeo"),TRUE,SUMPRODUCT(--ISNUMBER(SEARCH($O$6,INDEX('fba_libretro 0.2.97.39'!$G$2:$G$4375,$A1365)))))))&gt;2,INDEX('fba_libretro 0.2.97.39'!$A$2:$A$4375,$A1365),"")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IF(SUMPRODUCT(--ISNUMBER(SEARCH($I$6:$M$6,INDEX('fba_libretro 0.2.97.39'!$C$2:$E$4375,$A$9:$A$4382,$J$1))))+IF($N$6=FALSE,TRUE,SUMPRODUCT(--ISNUMBER(SEARCH($N$6,ISBLANK(INDEX('fba_libretro 0.2.97.39'!$F$2:$F$4375,$A1366))))))+IF($B$3=$A$4,TRUE,IF($B$3=$B$4,TRUE,IF(AND($B$3=$C$4,INDEX('fba_libretro 0.2.97.39'!$G$2:$G$4375,$A1366)&lt;&gt;"neogeo"),TRUE,SUMPRODUCT(--ISNUMBER(SEARCH($O$6,INDEX('fba_libretro 0.2.97.39'!$G$2:$G$4375,$A1366)))))))&gt;2,INDEX('fba_libretro 0.2.97.39'!$A$2:$A$4375,$A1366),"")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IF(SUMPRODUCT(--ISNUMBER(SEARCH($I$6:$M$6,INDEX('fba_libretro 0.2.97.39'!$C$2:$E$4375,$A$9:$A$4382,$J$1))))+IF($N$6=FALSE,TRUE,SUMPRODUCT(--ISNUMBER(SEARCH($N$6,ISBLANK(INDEX('fba_libretro 0.2.97.39'!$F$2:$F$4375,$A1367))))))+IF($B$3=$A$4,TRUE,IF($B$3=$B$4,TRUE,IF(AND($B$3=$C$4,INDEX('fba_libretro 0.2.97.39'!$G$2:$G$4375,$A1367)&lt;&gt;"neogeo"),TRUE,SUMPRODUCT(--ISNUMBER(SEARCH($O$6,INDEX('fba_libretro 0.2.97.39'!$G$2:$G$4375,$A1367)))))))&gt;2,INDEX('fba_libretro 0.2.97.39'!$A$2:$A$4375,$A1367),"")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IF(SUMPRODUCT(--ISNUMBER(SEARCH($I$6:$M$6,INDEX('fba_libretro 0.2.97.39'!$C$2:$E$4375,$A$9:$A$4382,$J$1))))+IF($N$6=FALSE,TRUE,SUMPRODUCT(--ISNUMBER(SEARCH($N$6,ISBLANK(INDEX('fba_libretro 0.2.97.39'!$F$2:$F$4375,$A1368))))))+IF($B$3=$A$4,TRUE,IF($B$3=$B$4,TRUE,IF(AND($B$3=$C$4,INDEX('fba_libretro 0.2.97.39'!$G$2:$G$4375,$A1368)&lt;&gt;"neogeo"),TRUE,SUMPRODUCT(--ISNUMBER(SEARCH($O$6,INDEX('fba_libretro 0.2.97.39'!$G$2:$G$4375,$A1368)))))))&gt;2,INDEX('fba_libretro 0.2.97.39'!$A$2:$A$4375,$A1368),"")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IF(SUMPRODUCT(--ISNUMBER(SEARCH($I$6:$M$6,INDEX('fba_libretro 0.2.97.39'!$C$2:$E$4375,$A$9:$A$4382,$J$1))))+IF($N$6=FALSE,TRUE,SUMPRODUCT(--ISNUMBER(SEARCH($N$6,ISBLANK(INDEX('fba_libretro 0.2.97.39'!$F$2:$F$4375,$A1369))))))+IF($B$3=$A$4,TRUE,IF($B$3=$B$4,TRUE,IF(AND($B$3=$C$4,INDEX('fba_libretro 0.2.97.39'!$G$2:$G$4375,$A1369)&lt;&gt;"neogeo"),TRUE,SUMPRODUCT(--ISNUMBER(SEARCH($O$6,INDEX('fba_libretro 0.2.97.39'!$G$2:$G$4375,$A1369)))))))&gt;2,INDEX('fba_libretro 0.2.97.39'!$A$2:$A$4375,$A1369),"")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IF(SUMPRODUCT(--ISNUMBER(SEARCH($I$6:$M$6,INDEX('fba_libretro 0.2.97.39'!$C$2:$E$4375,$A$9:$A$4382,$J$1))))+IF($N$6=FALSE,TRUE,SUMPRODUCT(--ISNUMBER(SEARCH($N$6,ISBLANK(INDEX('fba_libretro 0.2.97.39'!$F$2:$F$4375,$A1370))))))+IF($B$3=$A$4,TRUE,IF($B$3=$B$4,TRUE,IF(AND($B$3=$C$4,INDEX('fba_libretro 0.2.97.39'!$G$2:$G$4375,$A1370)&lt;&gt;"neogeo"),TRUE,SUMPRODUCT(--ISNUMBER(SEARCH($O$6,INDEX('fba_libretro 0.2.97.39'!$G$2:$G$4375,$A1370)))))))&gt;2,INDEX('fba_libretro 0.2.97.39'!$A$2:$A$4375,$A1370),"")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IF(SUMPRODUCT(--ISNUMBER(SEARCH($I$6:$M$6,INDEX('fba_libretro 0.2.97.39'!$C$2:$E$4375,$A$9:$A$4382,$J$1))))+IF($N$6=FALSE,TRUE,SUMPRODUCT(--ISNUMBER(SEARCH($N$6,ISBLANK(INDEX('fba_libretro 0.2.97.39'!$F$2:$F$4375,$A1371))))))+IF($B$3=$A$4,TRUE,IF($B$3=$B$4,TRUE,IF(AND($B$3=$C$4,INDEX('fba_libretro 0.2.97.39'!$G$2:$G$4375,$A1371)&lt;&gt;"neogeo"),TRUE,SUMPRODUCT(--ISNUMBER(SEARCH($O$6,INDEX('fba_libretro 0.2.97.39'!$G$2:$G$4375,$A1371)))))))&gt;2,INDEX('fba_libretro 0.2.97.39'!$A$2:$A$4375,$A1371),"")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IF(SUMPRODUCT(--ISNUMBER(SEARCH($I$6:$M$6,INDEX('fba_libretro 0.2.97.39'!$C$2:$E$4375,$A$9:$A$4382,$J$1))))+IF($N$6=FALSE,TRUE,SUMPRODUCT(--ISNUMBER(SEARCH($N$6,ISBLANK(INDEX('fba_libretro 0.2.97.39'!$F$2:$F$4375,$A1372))))))+IF($B$3=$A$4,TRUE,IF($B$3=$B$4,TRUE,IF(AND($B$3=$C$4,INDEX('fba_libretro 0.2.97.39'!$G$2:$G$4375,$A1372)&lt;&gt;"neogeo"),TRUE,SUMPRODUCT(--ISNUMBER(SEARCH($O$6,INDEX('fba_libretro 0.2.97.39'!$G$2:$G$4375,$A1372)))))))&gt;2,INDEX('fba_libretro 0.2.97.39'!$A$2:$A$4375,$A1372),"")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IF(SUMPRODUCT(--ISNUMBER(SEARCH($I$6:$M$6,INDEX('fba_libretro 0.2.97.39'!$C$2:$E$4375,$A$9:$A$4382,$J$1))))+IF($N$6=FALSE,TRUE,SUMPRODUCT(--ISNUMBER(SEARCH($N$6,ISBLANK(INDEX('fba_libretro 0.2.97.39'!$F$2:$F$4375,$A1373))))))+IF($B$3=$A$4,TRUE,IF($B$3=$B$4,TRUE,IF(AND($B$3=$C$4,INDEX('fba_libretro 0.2.97.39'!$G$2:$G$4375,$A1373)&lt;&gt;"neogeo"),TRUE,SUMPRODUCT(--ISNUMBER(SEARCH($O$6,INDEX('fba_libretro 0.2.97.39'!$G$2:$G$4375,$A1373)))))))&gt;2,INDEX('fba_libretro 0.2.97.39'!$A$2:$A$4375,$A1373),"")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IF(SUMPRODUCT(--ISNUMBER(SEARCH($I$6:$M$6,INDEX('fba_libretro 0.2.97.39'!$C$2:$E$4375,$A$9:$A$4382,$J$1))))+IF($N$6=FALSE,TRUE,SUMPRODUCT(--ISNUMBER(SEARCH($N$6,ISBLANK(INDEX('fba_libretro 0.2.97.39'!$F$2:$F$4375,$A1374))))))+IF($B$3=$A$4,TRUE,IF($B$3=$B$4,TRUE,IF(AND($B$3=$C$4,INDEX('fba_libretro 0.2.97.39'!$G$2:$G$4375,$A1374)&lt;&gt;"neogeo"),TRUE,SUMPRODUCT(--ISNUMBER(SEARCH($O$6,INDEX('fba_libretro 0.2.97.39'!$G$2:$G$4375,$A1374)))))))&gt;2,INDEX('fba_libretro 0.2.97.39'!$A$2:$A$4375,$A1374),"")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IF(SUMPRODUCT(--ISNUMBER(SEARCH($I$6:$M$6,INDEX('fba_libretro 0.2.97.39'!$C$2:$E$4375,$A$9:$A$4382,$J$1))))+IF($N$6=FALSE,TRUE,SUMPRODUCT(--ISNUMBER(SEARCH($N$6,ISBLANK(INDEX('fba_libretro 0.2.97.39'!$F$2:$F$4375,$A1375))))))+IF($B$3=$A$4,TRUE,IF($B$3=$B$4,TRUE,IF(AND($B$3=$C$4,INDEX('fba_libretro 0.2.97.39'!$G$2:$G$4375,$A1375)&lt;&gt;"neogeo"),TRUE,SUMPRODUCT(--ISNUMBER(SEARCH($O$6,INDEX('fba_libretro 0.2.97.39'!$G$2:$G$4375,$A1375)))))))&gt;2,INDEX('fba_libretro 0.2.97.39'!$A$2:$A$4375,$A1375),"")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IF(SUMPRODUCT(--ISNUMBER(SEARCH($I$6:$M$6,INDEX('fba_libretro 0.2.97.39'!$C$2:$E$4375,$A$9:$A$4382,$J$1))))+IF($N$6=FALSE,TRUE,SUMPRODUCT(--ISNUMBER(SEARCH($N$6,ISBLANK(INDEX('fba_libretro 0.2.97.39'!$F$2:$F$4375,$A1376))))))+IF($B$3=$A$4,TRUE,IF($B$3=$B$4,TRUE,IF(AND($B$3=$C$4,INDEX('fba_libretro 0.2.97.39'!$G$2:$G$4375,$A1376)&lt;&gt;"neogeo"),TRUE,SUMPRODUCT(--ISNUMBER(SEARCH($O$6,INDEX('fba_libretro 0.2.97.39'!$G$2:$G$4375,$A1376)))))))&gt;2,INDEX('fba_libretro 0.2.97.39'!$A$2:$A$4375,$A1376),"")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IF(SUMPRODUCT(--ISNUMBER(SEARCH($I$6:$M$6,INDEX('fba_libretro 0.2.97.39'!$C$2:$E$4375,$A$9:$A$4382,$J$1))))+IF($N$6=FALSE,TRUE,SUMPRODUCT(--ISNUMBER(SEARCH($N$6,ISBLANK(INDEX('fba_libretro 0.2.97.39'!$F$2:$F$4375,$A1377))))))+IF($B$3=$A$4,TRUE,IF($B$3=$B$4,TRUE,IF(AND($B$3=$C$4,INDEX('fba_libretro 0.2.97.39'!$G$2:$G$4375,$A1377)&lt;&gt;"neogeo"),TRUE,SUMPRODUCT(--ISNUMBER(SEARCH($O$6,INDEX('fba_libretro 0.2.97.39'!$G$2:$G$4375,$A1377)))))))&gt;2,INDEX('fba_libretro 0.2.97.39'!$A$2:$A$4375,$A1377),"")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IF(SUMPRODUCT(--ISNUMBER(SEARCH($I$6:$M$6,INDEX('fba_libretro 0.2.97.39'!$C$2:$E$4375,$A$9:$A$4382,$J$1))))+IF($N$6=FALSE,TRUE,SUMPRODUCT(--ISNUMBER(SEARCH($N$6,ISBLANK(INDEX('fba_libretro 0.2.97.39'!$F$2:$F$4375,$A1378))))))+IF($B$3=$A$4,TRUE,IF($B$3=$B$4,TRUE,IF(AND($B$3=$C$4,INDEX('fba_libretro 0.2.97.39'!$G$2:$G$4375,$A1378)&lt;&gt;"neogeo"),TRUE,SUMPRODUCT(--ISNUMBER(SEARCH($O$6,INDEX('fba_libretro 0.2.97.39'!$G$2:$G$4375,$A1378)))))))&gt;2,INDEX('fba_libretro 0.2.97.39'!$A$2:$A$4375,$A1378),"")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IF(SUMPRODUCT(--ISNUMBER(SEARCH($I$6:$M$6,INDEX('fba_libretro 0.2.97.39'!$C$2:$E$4375,$A$9:$A$4382,$J$1))))+IF($N$6=FALSE,TRUE,SUMPRODUCT(--ISNUMBER(SEARCH($N$6,ISBLANK(INDEX('fba_libretro 0.2.97.39'!$F$2:$F$4375,$A1379))))))+IF($B$3=$A$4,TRUE,IF($B$3=$B$4,TRUE,IF(AND($B$3=$C$4,INDEX('fba_libretro 0.2.97.39'!$G$2:$G$4375,$A1379)&lt;&gt;"neogeo"),TRUE,SUMPRODUCT(--ISNUMBER(SEARCH($O$6,INDEX('fba_libretro 0.2.97.39'!$G$2:$G$4375,$A1379)))))))&gt;2,INDEX('fba_libretro 0.2.97.39'!$A$2:$A$4375,$A1379),"")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IF(SUMPRODUCT(--ISNUMBER(SEARCH($I$6:$M$6,INDEX('fba_libretro 0.2.97.39'!$C$2:$E$4375,$A$9:$A$4382,$J$1))))+IF($N$6=FALSE,TRUE,SUMPRODUCT(--ISNUMBER(SEARCH($N$6,ISBLANK(INDEX('fba_libretro 0.2.97.39'!$F$2:$F$4375,$A1380))))))+IF($B$3=$A$4,TRUE,IF($B$3=$B$4,TRUE,IF(AND($B$3=$C$4,INDEX('fba_libretro 0.2.97.39'!$G$2:$G$4375,$A1380)&lt;&gt;"neogeo"),TRUE,SUMPRODUCT(--ISNUMBER(SEARCH($O$6,INDEX('fba_libretro 0.2.97.39'!$G$2:$G$4375,$A1380)))))))&gt;2,INDEX('fba_libretro 0.2.97.39'!$A$2:$A$4375,$A1380),"")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IF(SUMPRODUCT(--ISNUMBER(SEARCH($I$6:$M$6,INDEX('fba_libretro 0.2.97.39'!$C$2:$E$4375,$A$9:$A$4382,$J$1))))+IF($N$6=FALSE,TRUE,SUMPRODUCT(--ISNUMBER(SEARCH($N$6,ISBLANK(INDEX('fba_libretro 0.2.97.39'!$F$2:$F$4375,$A1381))))))+IF($B$3=$A$4,TRUE,IF($B$3=$B$4,TRUE,IF(AND($B$3=$C$4,INDEX('fba_libretro 0.2.97.39'!$G$2:$G$4375,$A1381)&lt;&gt;"neogeo"),TRUE,SUMPRODUCT(--ISNUMBER(SEARCH($O$6,INDEX('fba_libretro 0.2.97.39'!$G$2:$G$4375,$A1381)))))))&gt;2,INDEX('fba_libretro 0.2.97.39'!$A$2:$A$4375,$A1381),"")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IF(SUMPRODUCT(--ISNUMBER(SEARCH($I$6:$M$6,INDEX('fba_libretro 0.2.97.39'!$C$2:$E$4375,$A$9:$A$4382,$J$1))))+IF($N$6=FALSE,TRUE,SUMPRODUCT(--ISNUMBER(SEARCH($N$6,ISBLANK(INDEX('fba_libretro 0.2.97.39'!$F$2:$F$4375,$A1382))))))+IF($B$3=$A$4,TRUE,IF($B$3=$B$4,TRUE,IF(AND($B$3=$C$4,INDEX('fba_libretro 0.2.97.39'!$G$2:$G$4375,$A1382)&lt;&gt;"neogeo"),TRUE,SUMPRODUCT(--ISNUMBER(SEARCH($O$6,INDEX('fba_libretro 0.2.97.39'!$G$2:$G$4375,$A1382)))))))&gt;2,INDEX('fba_libretro 0.2.97.39'!$A$2:$A$4375,$A1382),"")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IF(SUMPRODUCT(--ISNUMBER(SEARCH($I$6:$M$6,INDEX('fba_libretro 0.2.97.39'!$C$2:$E$4375,$A$9:$A$4382,$J$1))))+IF($N$6=FALSE,TRUE,SUMPRODUCT(--ISNUMBER(SEARCH($N$6,ISBLANK(INDEX('fba_libretro 0.2.97.39'!$F$2:$F$4375,$A1383))))))+IF($B$3=$A$4,TRUE,IF($B$3=$B$4,TRUE,IF(AND($B$3=$C$4,INDEX('fba_libretro 0.2.97.39'!$G$2:$G$4375,$A1383)&lt;&gt;"neogeo"),TRUE,SUMPRODUCT(--ISNUMBER(SEARCH($O$6,INDEX('fba_libretro 0.2.97.39'!$G$2:$G$4375,$A1383)))))))&gt;2,INDEX('fba_libretro 0.2.97.39'!$A$2:$A$4375,$A1383),"")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IF(SUMPRODUCT(--ISNUMBER(SEARCH($I$6:$M$6,INDEX('fba_libretro 0.2.97.39'!$C$2:$E$4375,$A$9:$A$4382,$J$1))))+IF($N$6=FALSE,TRUE,SUMPRODUCT(--ISNUMBER(SEARCH($N$6,ISBLANK(INDEX('fba_libretro 0.2.97.39'!$F$2:$F$4375,$A1384))))))+IF($B$3=$A$4,TRUE,IF($B$3=$B$4,TRUE,IF(AND($B$3=$C$4,INDEX('fba_libretro 0.2.97.39'!$G$2:$G$4375,$A1384)&lt;&gt;"neogeo"),TRUE,SUMPRODUCT(--ISNUMBER(SEARCH($O$6,INDEX('fba_libretro 0.2.97.39'!$G$2:$G$4375,$A1384)))))))&gt;2,INDEX('fba_libretro 0.2.97.39'!$A$2:$A$4375,$A1384),"")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IF(SUMPRODUCT(--ISNUMBER(SEARCH($I$6:$M$6,INDEX('fba_libretro 0.2.97.39'!$C$2:$E$4375,$A$9:$A$4382,$J$1))))+IF($N$6=FALSE,TRUE,SUMPRODUCT(--ISNUMBER(SEARCH($N$6,ISBLANK(INDEX('fba_libretro 0.2.97.39'!$F$2:$F$4375,$A1385))))))+IF($B$3=$A$4,TRUE,IF($B$3=$B$4,TRUE,IF(AND($B$3=$C$4,INDEX('fba_libretro 0.2.97.39'!$G$2:$G$4375,$A1385)&lt;&gt;"neogeo"),TRUE,SUMPRODUCT(--ISNUMBER(SEARCH($O$6,INDEX('fba_libretro 0.2.97.39'!$G$2:$G$4375,$A1385)))))))&gt;2,INDEX('fba_libretro 0.2.97.39'!$A$2:$A$4375,$A1385),"")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IF(SUMPRODUCT(--ISNUMBER(SEARCH($I$6:$M$6,INDEX('fba_libretro 0.2.97.39'!$C$2:$E$4375,$A$9:$A$4382,$J$1))))+IF($N$6=FALSE,TRUE,SUMPRODUCT(--ISNUMBER(SEARCH($N$6,ISBLANK(INDEX('fba_libretro 0.2.97.39'!$F$2:$F$4375,$A1386))))))+IF($B$3=$A$4,TRUE,IF($B$3=$B$4,TRUE,IF(AND($B$3=$C$4,INDEX('fba_libretro 0.2.97.39'!$G$2:$G$4375,$A1386)&lt;&gt;"neogeo"),TRUE,SUMPRODUCT(--ISNUMBER(SEARCH($O$6,INDEX('fba_libretro 0.2.97.39'!$G$2:$G$4375,$A1386)))))))&gt;2,INDEX('fba_libretro 0.2.97.39'!$A$2:$A$4375,$A1386),"")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IF(SUMPRODUCT(--ISNUMBER(SEARCH($I$6:$M$6,INDEX('fba_libretro 0.2.97.39'!$C$2:$E$4375,$A$9:$A$4382,$J$1))))+IF($N$6=FALSE,TRUE,SUMPRODUCT(--ISNUMBER(SEARCH($N$6,ISBLANK(INDEX('fba_libretro 0.2.97.39'!$F$2:$F$4375,$A1387))))))+IF($B$3=$A$4,TRUE,IF($B$3=$B$4,TRUE,IF(AND($B$3=$C$4,INDEX('fba_libretro 0.2.97.39'!$G$2:$G$4375,$A1387)&lt;&gt;"neogeo"),TRUE,SUMPRODUCT(--ISNUMBER(SEARCH($O$6,INDEX('fba_libretro 0.2.97.39'!$G$2:$G$4375,$A1387)))))))&gt;2,INDEX('fba_libretro 0.2.97.39'!$A$2:$A$4375,$A1387),"")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IF(SUMPRODUCT(--ISNUMBER(SEARCH($I$6:$M$6,INDEX('fba_libretro 0.2.97.39'!$C$2:$E$4375,$A$9:$A$4382,$J$1))))+IF($N$6=FALSE,TRUE,SUMPRODUCT(--ISNUMBER(SEARCH($N$6,ISBLANK(INDEX('fba_libretro 0.2.97.39'!$F$2:$F$4375,$A1388))))))+IF($B$3=$A$4,TRUE,IF($B$3=$B$4,TRUE,IF(AND($B$3=$C$4,INDEX('fba_libretro 0.2.97.39'!$G$2:$G$4375,$A1388)&lt;&gt;"neogeo"),TRUE,SUMPRODUCT(--ISNUMBER(SEARCH($O$6,INDEX('fba_libretro 0.2.97.39'!$G$2:$G$4375,$A1388)))))))&gt;2,INDEX('fba_libretro 0.2.97.39'!$A$2:$A$4375,$A1388),"")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IF(SUMPRODUCT(--ISNUMBER(SEARCH($I$6:$M$6,INDEX('fba_libretro 0.2.97.39'!$C$2:$E$4375,$A$9:$A$4382,$J$1))))+IF($N$6=FALSE,TRUE,SUMPRODUCT(--ISNUMBER(SEARCH($N$6,ISBLANK(INDEX('fba_libretro 0.2.97.39'!$F$2:$F$4375,$A1389))))))+IF($B$3=$A$4,TRUE,IF($B$3=$B$4,TRUE,IF(AND($B$3=$C$4,INDEX('fba_libretro 0.2.97.39'!$G$2:$G$4375,$A1389)&lt;&gt;"neogeo"),TRUE,SUMPRODUCT(--ISNUMBER(SEARCH($O$6,INDEX('fba_libretro 0.2.97.39'!$G$2:$G$4375,$A1389)))))))&gt;2,INDEX('fba_libretro 0.2.97.39'!$A$2:$A$4375,$A1389),"")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IF(SUMPRODUCT(--ISNUMBER(SEARCH($I$6:$M$6,INDEX('fba_libretro 0.2.97.39'!$C$2:$E$4375,$A$9:$A$4382,$J$1))))+IF($N$6=FALSE,TRUE,SUMPRODUCT(--ISNUMBER(SEARCH($N$6,ISBLANK(INDEX('fba_libretro 0.2.97.39'!$F$2:$F$4375,$A1390))))))+IF($B$3=$A$4,TRUE,IF($B$3=$B$4,TRUE,IF(AND($B$3=$C$4,INDEX('fba_libretro 0.2.97.39'!$G$2:$G$4375,$A1390)&lt;&gt;"neogeo"),TRUE,SUMPRODUCT(--ISNUMBER(SEARCH($O$6,INDEX('fba_libretro 0.2.97.39'!$G$2:$G$4375,$A1390)))))))&gt;2,INDEX('fba_libretro 0.2.97.39'!$A$2:$A$4375,$A1390),"")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IF(SUMPRODUCT(--ISNUMBER(SEARCH($I$6:$M$6,INDEX('fba_libretro 0.2.97.39'!$C$2:$E$4375,$A$9:$A$4382,$J$1))))+IF($N$6=FALSE,TRUE,SUMPRODUCT(--ISNUMBER(SEARCH($N$6,ISBLANK(INDEX('fba_libretro 0.2.97.39'!$F$2:$F$4375,$A1391))))))+IF($B$3=$A$4,TRUE,IF($B$3=$B$4,TRUE,IF(AND($B$3=$C$4,INDEX('fba_libretro 0.2.97.39'!$G$2:$G$4375,$A1391)&lt;&gt;"neogeo"),TRUE,SUMPRODUCT(--ISNUMBER(SEARCH($O$6,INDEX('fba_libretro 0.2.97.39'!$G$2:$G$4375,$A1391)))))))&gt;2,INDEX('fba_libretro 0.2.97.39'!$A$2:$A$4375,$A1391),"")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IF(SUMPRODUCT(--ISNUMBER(SEARCH($I$6:$M$6,INDEX('fba_libretro 0.2.97.39'!$C$2:$E$4375,$A$9:$A$4382,$J$1))))+IF($N$6=FALSE,TRUE,SUMPRODUCT(--ISNUMBER(SEARCH($N$6,ISBLANK(INDEX('fba_libretro 0.2.97.39'!$F$2:$F$4375,$A1392))))))+IF($B$3=$A$4,TRUE,IF($B$3=$B$4,TRUE,IF(AND($B$3=$C$4,INDEX('fba_libretro 0.2.97.39'!$G$2:$G$4375,$A1392)&lt;&gt;"neogeo"),TRUE,SUMPRODUCT(--ISNUMBER(SEARCH($O$6,INDEX('fba_libretro 0.2.97.39'!$G$2:$G$4375,$A1392)))))))&gt;2,INDEX('fba_libretro 0.2.97.39'!$A$2:$A$4375,$A1392),"")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IF(SUMPRODUCT(--ISNUMBER(SEARCH($I$6:$M$6,INDEX('fba_libretro 0.2.97.39'!$C$2:$E$4375,$A$9:$A$4382,$J$1))))+IF($N$6=FALSE,TRUE,SUMPRODUCT(--ISNUMBER(SEARCH($N$6,ISBLANK(INDEX('fba_libretro 0.2.97.39'!$F$2:$F$4375,$A1393))))))+IF($B$3=$A$4,TRUE,IF($B$3=$B$4,TRUE,IF(AND($B$3=$C$4,INDEX('fba_libretro 0.2.97.39'!$G$2:$G$4375,$A1393)&lt;&gt;"neogeo"),TRUE,SUMPRODUCT(--ISNUMBER(SEARCH($O$6,INDEX('fba_libretro 0.2.97.39'!$G$2:$G$4375,$A1393)))))))&gt;2,INDEX('fba_libretro 0.2.97.39'!$A$2:$A$4375,$A1393),"")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IF(SUMPRODUCT(--ISNUMBER(SEARCH($I$6:$M$6,INDEX('fba_libretro 0.2.97.39'!$C$2:$E$4375,$A$9:$A$4382,$J$1))))+IF($N$6=FALSE,TRUE,SUMPRODUCT(--ISNUMBER(SEARCH($N$6,ISBLANK(INDEX('fba_libretro 0.2.97.39'!$F$2:$F$4375,$A1394))))))+IF($B$3=$A$4,TRUE,IF($B$3=$B$4,TRUE,IF(AND($B$3=$C$4,INDEX('fba_libretro 0.2.97.39'!$G$2:$G$4375,$A1394)&lt;&gt;"neogeo"),TRUE,SUMPRODUCT(--ISNUMBER(SEARCH($O$6,INDEX('fba_libretro 0.2.97.39'!$G$2:$G$4375,$A1394)))))))&gt;2,INDEX('fba_libretro 0.2.97.39'!$A$2:$A$4375,$A1394),"")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IF(SUMPRODUCT(--ISNUMBER(SEARCH($I$6:$M$6,INDEX('fba_libretro 0.2.97.39'!$C$2:$E$4375,$A$9:$A$4382,$J$1))))+IF($N$6=FALSE,TRUE,SUMPRODUCT(--ISNUMBER(SEARCH($N$6,ISBLANK(INDEX('fba_libretro 0.2.97.39'!$F$2:$F$4375,$A1395))))))+IF($B$3=$A$4,TRUE,IF($B$3=$B$4,TRUE,IF(AND($B$3=$C$4,INDEX('fba_libretro 0.2.97.39'!$G$2:$G$4375,$A1395)&lt;&gt;"neogeo"),TRUE,SUMPRODUCT(--ISNUMBER(SEARCH($O$6,INDEX('fba_libretro 0.2.97.39'!$G$2:$G$4375,$A1395)))))))&gt;2,INDEX('fba_libretro 0.2.97.39'!$A$2:$A$4375,$A1395),"")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IF(SUMPRODUCT(--ISNUMBER(SEARCH($I$6:$M$6,INDEX('fba_libretro 0.2.97.39'!$C$2:$E$4375,$A$9:$A$4382,$J$1))))+IF($N$6=FALSE,TRUE,SUMPRODUCT(--ISNUMBER(SEARCH($N$6,ISBLANK(INDEX('fba_libretro 0.2.97.39'!$F$2:$F$4375,$A1396))))))+IF($B$3=$A$4,TRUE,IF($B$3=$B$4,TRUE,IF(AND($B$3=$C$4,INDEX('fba_libretro 0.2.97.39'!$G$2:$G$4375,$A1396)&lt;&gt;"neogeo"),TRUE,SUMPRODUCT(--ISNUMBER(SEARCH($O$6,INDEX('fba_libretro 0.2.97.39'!$G$2:$G$4375,$A1396)))))))&gt;2,INDEX('fba_libretro 0.2.97.39'!$A$2:$A$4375,$A1396),"")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IF(SUMPRODUCT(--ISNUMBER(SEARCH($I$6:$M$6,INDEX('fba_libretro 0.2.97.39'!$C$2:$E$4375,$A$9:$A$4382,$J$1))))+IF($N$6=FALSE,TRUE,SUMPRODUCT(--ISNUMBER(SEARCH($N$6,ISBLANK(INDEX('fba_libretro 0.2.97.39'!$F$2:$F$4375,$A1397))))))+IF($B$3=$A$4,TRUE,IF($B$3=$B$4,TRUE,IF(AND($B$3=$C$4,INDEX('fba_libretro 0.2.97.39'!$G$2:$G$4375,$A1397)&lt;&gt;"neogeo"),TRUE,SUMPRODUCT(--ISNUMBER(SEARCH($O$6,INDEX('fba_libretro 0.2.97.39'!$G$2:$G$4375,$A1397)))))))&gt;2,INDEX('fba_libretro 0.2.97.39'!$A$2:$A$4375,$A1397),"")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IF(SUMPRODUCT(--ISNUMBER(SEARCH($I$6:$M$6,INDEX('fba_libretro 0.2.97.39'!$C$2:$E$4375,$A$9:$A$4382,$J$1))))+IF($N$6=FALSE,TRUE,SUMPRODUCT(--ISNUMBER(SEARCH($N$6,ISBLANK(INDEX('fba_libretro 0.2.97.39'!$F$2:$F$4375,$A1398))))))+IF($B$3=$A$4,TRUE,IF($B$3=$B$4,TRUE,IF(AND($B$3=$C$4,INDEX('fba_libretro 0.2.97.39'!$G$2:$G$4375,$A1398)&lt;&gt;"neogeo"),TRUE,SUMPRODUCT(--ISNUMBER(SEARCH($O$6,INDEX('fba_libretro 0.2.97.39'!$G$2:$G$4375,$A1398)))))))&gt;2,INDEX('fba_libretro 0.2.97.39'!$A$2:$A$4375,$A1398),"")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IF(SUMPRODUCT(--ISNUMBER(SEARCH($I$6:$M$6,INDEX('fba_libretro 0.2.97.39'!$C$2:$E$4375,$A$9:$A$4382,$J$1))))+IF($N$6=FALSE,TRUE,SUMPRODUCT(--ISNUMBER(SEARCH($N$6,ISBLANK(INDEX('fba_libretro 0.2.97.39'!$F$2:$F$4375,$A1399))))))+IF($B$3=$A$4,TRUE,IF($B$3=$B$4,TRUE,IF(AND($B$3=$C$4,INDEX('fba_libretro 0.2.97.39'!$G$2:$G$4375,$A1399)&lt;&gt;"neogeo"),TRUE,SUMPRODUCT(--ISNUMBER(SEARCH($O$6,INDEX('fba_libretro 0.2.97.39'!$G$2:$G$4375,$A1399)))))))&gt;2,INDEX('fba_libretro 0.2.97.39'!$A$2:$A$4375,$A1399),"")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IF(SUMPRODUCT(--ISNUMBER(SEARCH($I$6:$M$6,INDEX('fba_libretro 0.2.97.39'!$C$2:$E$4375,$A$9:$A$4382,$J$1))))+IF($N$6=FALSE,TRUE,SUMPRODUCT(--ISNUMBER(SEARCH($N$6,ISBLANK(INDEX('fba_libretro 0.2.97.39'!$F$2:$F$4375,$A1400))))))+IF($B$3=$A$4,TRUE,IF($B$3=$B$4,TRUE,IF(AND($B$3=$C$4,INDEX('fba_libretro 0.2.97.39'!$G$2:$G$4375,$A1400)&lt;&gt;"neogeo"),TRUE,SUMPRODUCT(--ISNUMBER(SEARCH($O$6,INDEX('fba_libretro 0.2.97.39'!$G$2:$G$4375,$A1400)))))))&gt;2,INDEX('fba_libretro 0.2.97.39'!$A$2:$A$4375,$A1400),"")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IF(SUMPRODUCT(--ISNUMBER(SEARCH($I$6:$M$6,INDEX('fba_libretro 0.2.97.39'!$C$2:$E$4375,$A$9:$A$4382,$J$1))))+IF($N$6=FALSE,TRUE,SUMPRODUCT(--ISNUMBER(SEARCH($N$6,ISBLANK(INDEX('fba_libretro 0.2.97.39'!$F$2:$F$4375,$A1401))))))+IF($B$3=$A$4,TRUE,IF($B$3=$B$4,TRUE,IF(AND($B$3=$C$4,INDEX('fba_libretro 0.2.97.39'!$G$2:$G$4375,$A1401)&lt;&gt;"neogeo"),TRUE,SUMPRODUCT(--ISNUMBER(SEARCH($O$6,INDEX('fba_libretro 0.2.97.39'!$G$2:$G$4375,$A1401)))))))&gt;2,INDEX('fba_libretro 0.2.97.39'!$A$2:$A$4375,$A1401),"")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IF(SUMPRODUCT(--ISNUMBER(SEARCH($I$6:$M$6,INDEX('fba_libretro 0.2.97.39'!$C$2:$E$4375,$A$9:$A$4382,$J$1))))+IF($N$6=FALSE,TRUE,SUMPRODUCT(--ISNUMBER(SEARCH($N$6,ISBLANK(INDEX('fba_libretro 0.2.97.39'!$F$2:$F$4375,$A1402))))))+IF($B$3=$A$4,TRUE,IF($B$3=$B$4,TRUE,IF(AND($B$3=$C$4,INDEX('fba_libretro 0.2.97.39'!$G$2:$G$4375,$A1402)&lt;&gt;"neogeo"),TRUE,SUMPRODUCT(--ISNUMBER(SEARCH($O$6,INDEX('fba_libretro 0.2.97.39'!$G$2:$G$4375,$A1402)))))))&gt;2,INDEX('fba_libretro 0.2.97.39'!$A$2:$A$4375,$A1402),"")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IF(SUMPRODUCT(--ISNUMBER(SEARCH($I$6:$M$6,INDEX('fba_libretro 0.2.97.39'!$C$2:$E$4375,$A$9:$A$4382,$J$1))))+IF($N$6=FALSE,TRUE,SUMPRODUCT(--ISNUMBER(SEARCH($N$6,ISBLANK(INDEX('fba_libretro 0.2.97.39'!$F$2:$F$4375,$A1403))))))+IF($B$3=$A$4,TRUE,IF($B$3=$B$4,TRUE,IF(AND($B$3=$C$4,INDEX('fba_libretro 0.2.97.39'!$G$2:$G$4375,$A1403)&lt;&gt;"neogeo"),TRUE,SUMPRODUCT(--ISNUMBER(SEARCH($O$6,INDEX('fba_libretro 0.2.97.39'!$G$2:$G$4375,$A1403)))))))&gt;2,INDEX('fba_libretro 0.2.97.39'!$A$2:$A$4375,$A1403),"")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IF(SUMPRODUCT(--ISNUMBER(SEARCH($I$6:$M$6,INDEX('fba_libretro 0.2.97.39'!$C$2:$E$4375,$A$9:$A$4382,$J$1))))+IF($N$6=FALSE,TRUE,SUMPRODUCT(--ISNUMBER(SEARCH($N$6,ISBLANK(INDEX('fba_libretro 0.2.97.39'!$F$2:$F$4375,$A1404))))))+IF($B$3=$A$4,TRUE,IF($B$3=$B$4,TRUE,IF(AND($B$3=$C$4,INDEX('fba_libretro 0.2.97.39'!$G$2:$G$4375,$A1404)&lt;&gt;"neogeo"),TRUE,SUMPRODUCT(--ISNUMBER(SEARCH($O$6,INDEX('fba_libretro 0.2.97.39'!$G$2:$G$4375,$A1404)))))))&gt;2,INDEX('fba_libretro 0.2.97.39'!$A$2:$A$4375,$A1404),"")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IF(SUMPRODUCT(--ISNUMBER(SEARCH($I$6:$M$6,INDEX('fba_libretro 0.2.97.39'!$C$2:$E$4375,$A$9:$A$4382,$J$1))))+IF($N$6=FALSE,TRUE,SUMPRODUCT(--ISNUMBER(SEARCH($N$6,ISBLANK(INDEX('fba_libretro 0.2.97.39'!$F$2:$F$4375,$A1405))))))+IF($B$3=$A$4,TRUE,IF($B$3=$B$4,TRUE,IF(AND($B$3=$C$4,INDEX('fba_libretro 0.2.97.39'!$G$2:$G$4375,$A1405)&lt;&gt;"neogeo"),TRUE,SUMPRODUCT(--ISNUMBER(SEARCH($O$6,INDEX('fba_libretro 0.2.97.39'!$G$2:$G$4375,$A1405)))))))&gt;2,INDEX('fba_libretro 0.2.97.39'!$A$2:$A$4375,$A1405),"")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IF(SUMPRODUCT(--ISNUMBER(SEARCH($I$6:$M$6,INDEX('fba_libretro 0.2.97.39'!$C$2:$E$4375,$A$9:$A$4382,$J$1))))+IF($N$6=FALSE,TRUE,SUMPRODUCT(--ISNUMBER(SEARCH($N$6,ISBLANK(INDEX('fba_libretro 0.2.97.39'!$F$2:$F$4375,$A1406))))))+IF($B$3=$A$4,TRUE,IF($B$3=$B$4,TRUE,IF(AND($B$3=$C$4,INDEX('fba_libretro 0.2.97.39'!$G$2:$G$4375,$A1406)&lt;&gt;"neogeo"),TRUE,SUMPRODUCT(--ISNUMBER(SEARCH($O$6,INDEX('fba_libretro 0.2.97.39'!$G$2:$G$4375,$A1406)))))))&gt;2,INDEX('fba_libretro 0.2.97.39'!$A$2:$A$4375,$A1406),"")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IF(SUMPRODUCT(--ISNUMBER(SEARCH($I$6:$M$6,INDEX('fba_libretro 0.2.97.39'!$C$2:$E$4375,$A$9:$A$4382,$J$1))))+IF($N$6=FALSE,TRUE,SUMPRODUCT(--ISNUMBER(SEARCH($N$6,ISBLANK(INDEX('fba_libretro 0.2.97.39'!$F$2:$F$4375,$A1407))))))+IF($B$3=$A$4,TRUE,IF($B$3=$B$4,TRUE,IF(AND($B$3=$C$4,INDEX('fba_libretro 0.2.97.39'!$G$2:$G$4375,$A1407)&lt;&gt;"neogeo"),TRUE,SUMPRODUCT(--ISNUMBER(SEARCH($O$6,INDEX('fba_libretro 0.2.97.39'!$G$2:$G$4375,$A1407)))))))&gt;2,INDEX('fba_libretro 0.2.97.39'!$A$2:$A$4375,$A1407),"")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IF(SUMPRODUCT(--ISNUMBER(SEARCH($I$6:$M$6,INDEX('fba_libretro 0.2.97.39'!$C$2:$E$4375,$A$9:$A$4382,$J$1))))+IF($N$6=FALSE,TRUE,SUMPRODUCT(--ISNUMBER(SEARCH($N$6,ISBLANK(INDEX('fba_libretro 0.2.97.39'!$F$2:$F$4375,$A1408))))))+IF($B$3=$A$4,TRUE,IF($B$3=$B$4,TRUE,IF(AND($B$3=$C$4,INDEX('fba_libretro 0.2.97.39'!$G$2:$G$4375,$A1408)&lt;&gt;"neogeo"),TRUE,SUMPRODUCT(--ISNUMBER(SEARCH($O$6,INDEX('fba_libretro 0.2.97.39'!$G$2:$G$4375,$A1408)))))))&gt;2,INDEX('fba_libretro 0.2.97.39'!$A$2:$A$4375,$A1408),"")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IF(SUMPRODUCT(--ISNUMBER(SEARCH($I$6:$M$6,INDEX('fba_libretro 0.2.97.39'!$C$2:$E$4375,$A$9:$A$4382,$J$1))))+IF($N$6=FALSE,TRUE,SUMPRODUCT(--ISNUMBER(SEARCH($N$6,ISBLANK(INDEX('fba_libretro 0.2.97.39'!$F$2:$F$4375,$A1409))))))+IF($B$3=$A$4,TRUE,IF($B$3=$B$4,TRUE,IF(AND($B$3=$C$4,INDEX('fba_libretro 0.2.97.39'!$G$2:$G$4375,$A1409)&lt;&gt;"neogeo"),TRUE,SUMPRODUCT(--ISNUMBER(SEARCH($O$6,INDEX('fba_libretro 0.2.97.39'!$G$2:$G$4375,$A1409)))))))&gt;2,INDEX('fba_libretro 0.2.97.39'!$A$2:$A$4375,$A1409),"")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IF(SUMPRODUCT(--ISNUMBER(SEARCH($I$6:$M$6,INDEX('fba_libretro 0.2.97.39'!$C$2:$E$4375,$A$9:$A$4382,$J$1))))+IF($N$6=FALSE,TRUE,SUMPRODUCT(--ISNUMBER(SEARCH($N$6,ISBLANK(INDEX('fba_libretro 0.2.97.39'!$F$2:$F$4375,$A1410))))))+IF($B$3=$A$4,TRUE,IF($B$3=$B$4,TRUE,IF(AND($B$3=$C$4,INDEX('fba_libretro 0.2.97.39'!$G$2:$G$4375,$A1410)&lt;&gt;"neogeo"),TRUE,SUMPRODUCT(--ISNUMBER(SEARCH($O$6,INDEX('fba_libretro 0.2.97.39'!$G$2:$G$4375,$A1410)))))))&gt;2,INDEX('fba_libretro 0.2.97.39'!$A$2:$A$4375,$A1410),"")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IF(SUMPRODUCT(--ISNUMBER(SEARCH($I$6:$M$6,INDEX('fba_libretro 0.2.97.39'!$C$2:$E$4375,$A$9:$A$4382,$J$1))))+IF($N$6=FALSE,TRUE,SUMPRODUCT(--ISNUMBER(SEARCH($N$6,ISBLANK(INDEX('fba_libretro 0.2.97.39'!$F$2:$F$4375,$A1411))))))+IF($B$3=$A$4,TRUE,IF($B$3=$B$4,TRUE,IF(AND($B$3=$C$4,INDEX('fba_libretro 0.2.97.39'!$G$2:$G$4375,$A1411)&lt;&gt;"neogeo"),TRUE,SUMPRODUCT(--ISNUMBER(SEARCH($O$6,INDEX('fba_libretro 0.2.97.39'!$G$2:$G$4375,$A1411)))))))&gt;2,INDEX('fba_libretro 0.2.97.39'!$A$2:$A$4375,$A1411),"")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IF(SUMPRODUCT(--ISNUMBER(SEARCH($I$6:$M$6,INDEX('fba_libretro 0.2.97.39'!$C$2:$E$4375,$A$9:$A$4382,$J$1))))+IF($N$6=FALSE,TRUE,SUMPRODUCT(--ISNUMBER(SEARCH($N$6,ISBLANK(INDEX('fba_libretro 0.2.97.39'!$F$2:$F$4375,$A1412))))))+IF($B$3=$A$4,TRUE,IF($B$3=$B$4,TRUE,IF(AND($B$3=$C$4,INDEX('fba_libretro 0.2.97.39'!$G$2:$G$4375,$A1412)&lt;&gt;"neogeo"),TRUE,SUMPRODUCT(--ISNUMBER(SEARCH($O$6,INDEX('fba_libretro 0.2.97.39'!$G$2:$G$4375,$A1412)))))))&gt;2,INDEX('fba_libretro 0.2.97.39'!$A$2:$A$4375,$A1412),"")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IF(SUMPRODUCT(--ISNUMBER(SEARCH($I$6:$M$6,INDEX('fba_libretro 0.2.97.39'!$C$2:$E$4375,$A$9:$A$4382,$J$1))))+IF($N$6=FALSE,TRUE,SUMPRODUCT(--ISNUMBER(SEARCH($N$6,ISBLANK(INDEX('fba_libretro 0.2.97.39'!$F$2:$F$4375,$A1413))))))+IF($B$3=$A$4,TRUE,IF($B$3=$B$4,TRUE,IF(AND($B$3=$C$4,INDEX('fba_libretro 0.2.97.39'!$G$2:$G$4375,$A1413)&lt;&gt;"neogeo"),TRUE,SUMPRODUCT(--ISNUMBER(SEARCH($O$6,INDEX('fba_libretro 0.2.97.39'!$G$2:$G$4375,$A1413)))))))&gt;2,INDEX('fba_libretro 0.2.97.39'!$A$2:$A$4375,$A1413),"")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IF(SUMPRODUCT(--ISNUMBER(SEARCH($I$6:$M$6,INDEX('fba_libretro 0.2.97.39'!$C$2:$E$4375,$A$9:$A$4382,$J$1))))+IF($N$6=FALSE,TRUE,SUMPRODUCT(--ISNUMBER(SEARCH($N$6,ISBLANK(INDEX('fba_libretro 0.2.97.39'!$F$2:$F$4375,$A1414))))))+IF($B$3=$A$4,TRUE,IF($B$3=$B$4,TRUE,IF(AND($B$3=$C$4,INDEX('fba_libretro 0.2.97.39'!$G$2:$G$4375,$A1414)&lt;&gt;"neogeo"),TRUE,SUMPRODUCT(--ISNUMBER(SEARCH($O$6,INDEX('fba_libretro 0.2.97.39'!$G$2:$G$4375,$A1414)))))))&gt;2,INDEX('fba_libretro 0.2.97.39'!$A$2:$A$4375,$A1414),"")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IF(SUMPRODUCT(--ISNUMBER(SEARCH($I$6:$M$6,INDEX('fba_libretro 0.2.97.39'!$C$2:$E$4375,$A$9:$A$4382,$J$1))))+IF($N$6=FALSE,TRUE,SUMPRODUCT(--ISNUMBER(SEARCH($N$6,ISBLANK(INDEX('fba_libretro 0.2.97.39'!$F$2:$F$4375,$A1415))))))+IF($B$3=$A$4,TRUE,IF($B$3=$B$4,TRUE,IF(AND($B$3=$C$4,INDEX('fba_libretro 0.2.97.39'!$G$2:$G$4375,$A1415)&lt;&gt;"neogeo"),TRUE,SUMPRODUCT(--ISNUMBER(SEARCH($O$6,INDEX('fba_libretro 0.2.97.39'!$G$2:$G$4375,$A1415)))))))&gt;2,INDEX('fba_libretro 0.2.97.39'!$A$2:$A$4375,$A1415),"")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IF(SUMPRODUCT(--ISNUMBER(SEARCH($I$6:$M$6,INDEX('fba_libretro 0.2.97.39'!$C$2:$E$4375,$A$9:$A$4382,$J$1))))+IF($N$6=FALSE,TRUE,SUMPRODUCT(--ISNUMBER(SEARCH($N$6,ISBLANK(INDEX('fba_libretro 0.2.97.39'!$F$2:$F$4375,$A1416))))))+IF($B$3=$A$4,TRUE,IF($B$3=$B$4,TRUE,IF(AND($B$3=$C$4,INDEX('fba_libretro 0.2.97.39'!$G$2:$G$4375,$A1416)&lt;&gt;"neogeo"),TRUE,SUMPRODUCT(--ISNUMBER(SEARCH($O$6,INDEX('fba_libretro 0.2.97.39'!$G$2:$G$4375,$A1416)))))))&gt;2,INDEX('fba_libretro 0.2.97.39'!$A$2:$A$4375,$A1416),"")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IF(SUMPRODUCT(--ISNUMBER(SEARCH($I$6:$M$6,INDEX('fba_libretro 0.2.97.39'!$C$2:$E$4375,$A$9:$A$4382,$J$1))))+IF($N$6=FALSE,TRUE,SUMPRODUCT(--ISNUMBER(SEARCH($N$6,ISBLANK(INDEX('fba_libretro 0.2.97.39'!$F$2:$F$4375,$A1417))))))+IF($B$3=$A$4,TRUE,IF($B$3=$B$4,TRUE,IF(AND($B$3=$C$4,INDEX('fba_libretro 0.2.97.39'!$G$2:$G$4375,$A1417)&lt;&gt;"neogeo"),TRUE,SUMPRODUCT(--ISNUMBER(SEARCH($O$6,INDEX('fba_libretro 0.2.97.39'!$G$2:$G$4375,$A1417)))))))&gt;2,INDEX('fba_libretro 0.2.97.39'!$A$2:$A$4375,$A1417),"")</f>
        <v/>
      </c>
      <c r="E1417" s="24" t="str">
        <f ca="1">IF(F1417&lt;&gt;"",MAX($E$9:$E1416)+1,"")</f>
        <v/>
      </c>
      <c r="F1417" s="20" t="str">
        <f t="shared" ca="1" si="21"/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IF(SUMPRODUCT(--ISNUMBER(SEARCH($I$6:$M$6,INDEX('fba_libretro 0.2.97.39'!$C$2:$E$4375,$A$9:$A$4382,$J$1))))+IF($N$6=FALSE,TRUE,SUMPRODUCT(--ISNUMBER(SEARCH($N$6,ISBLANK(INDEX('fba_libretro 0.2.97.39'!$F$2:$F$4375,$A1418))))))+IF($B$3=$A$4,TRUE,IF($B$3=$B$4,TRUE,IF(AND($B$3=$C$4,INDEX('fba_libretro 0.2.97.39'!$G$2:$G$4375,$A1418)&lt;&gt;"neogeo"),TRUE,SUMPRODUCT(--ISNUMBER(SEARCH($O$6,INDEX('fba_libretro 0.2.97.39'!$G$2:$G$4375,$A1418)))))))&gt;2,INDEX('fba_libretro 0.2.97.39'!$A$2:$A$4375,$A1418),"")</f>
        <v/>
      </c>
      <c r="E1418" s="24" t="str">
        <f ca="1">IF(F1418&lt;&gt;"",MAX($E$9:$E1417)+1,"")</f>
        <v/>
      </c>
      <c r="F1418" s="20" t="str">
        <f t="shared" ref="F1418:F1481" ca="1" si="22">IFERROR(INDEX(OFFSET($C$9,0,0,COUNTA($C:$C),1),MATCH(OFFSET($A$9,0,0,COUNTA($A:$A),1),OFFSET($B$9,0,0,COUNTA($B:$B),1),0))&amp;".zip","")</f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IF(SUMPRODUCT(--ISNUMBER(SEARCH($I$6:$M$6,INDEX('fba_libretro 0.2.97.39'!$C$2:$E$4375,$A$9:$A$4382,$J$1))))+IF($N$6=FALSE,TRUE,SUMPRODUCT(--ISNUMBER(SEARCH($N$6,ISBLANK(INDEX('fba_libretro 0.2.97.39'!$F$2:$F$4375,$A1419))))))+IF($B$3=$A$4,TRUE,IF($B$3=$B$4,TRUE,IF(AND($B$3=$C$4,INDEX('fba_libretro 0.2.97.39'!$G$2:$G$4375,$A1419)&lt;&gt;"neogeo"),TRUE,SUMPRODUCT(--ISNUMBER(SEARCH($O$6,INDEX('fba_libretro 0.2.97.39'!$G$2:$G$4375,$A1419)))))))&gt;2,INDEX('fba_libretro 0.2.97.39'!$A$2:$A$4375,$A1419),"")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IF(SUMPRODUCT(--ISNUMBER(SEARCH($I$6:$M$6,INDEX('fba_libretro 0.2.97.39'!$C$2:$E$4375,$A$9:$A$4382,$J$1))))+IF($N$6=FALSE,TRUE,SUMPRODUCT(--ISNUMBER(SEARCH($N$6,ISBLANK(INDEX('fba_libretro 0.2.97.39'!$F$2:$F$4375,$A1420))))))+IF($B$3=$A$4,TRUE,IF($B$3=$B$4,TRUE,IF(AND($B$3=$C$4,INDEX('fba_libretro 0.2.97.39'!$G$2:$G$4375,$A1420)&lt;&gt;"neogeo"),TRUE,SUMPRODUCT(--ISNUMBER(SEARCH($O$6,INDEX('fba_libretro 0.2.97.39'!$G$2:$G$4375,$A1420)))))))&gt;2,INDEX('fba_libretro 0.2.97.39'!$A$2:$A$4375,$A1420),"")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IF(SUMPRODUCT(--ISNUMBER(SEARCH($I$6:$M$6,INDEX('fba_libretro 0.2.97.39'!$C$2:$E$4375,$A$9:$A$4382,$J$1))))+IF($N$6=FALSE,TRUE,SUMPRODUCT(--ISNUMBER(SEARCH($N$6,ISBLANK(INDEX('fba_libretro 0.2.97.39'!$F$2:$F$4375,$A1421))))))+IF($B$3=$A$4,TRUE,IF($B$3=$B$4,TRUE,IF(AND($B$3=$C$4,INDEX('fba_libretro 0.2.97.39'!$G$2:$G$4375,$A1421)&lt;&gt;"neogeo"),TRUE,SUMPRODUCT(--ISNUMBER(SEARCH($O$6,INDEX('fba_libretro 0.2.97.39'!$G$2:$G$4375,$A1421)))))))&gt;2,INDEX('fba_libretro 0.2.97.39'!$A$2:$A$4375,$A1421),"")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IF(SUMPRODUCT(--ISNUMBER(SEARCH($I$6:$M$6,INDEX('fba_libretro 0.2.97.39'!$C$2:$E$4375,$A$9:$A$4382,$J$1))))+IF($N$6=FALSE,TRUE,SUMPRODUCT(--ISNUMBER(SEARCH($N$6,ISBLANK(INDEX('fba_libretro 0.2.97.39'!$F$2:$F$4375,$A1422))))))+IF($B$3=$A$4,TRUE,IF($B$3=$B$4,TRUE,IF(AND($B$3=$C$4,INDEX('fba_libretro 0.2.97.39'!$G$2:$G$4375,$A1422)&lt;&gt;"neogeo"),TRUE,SUMPRODUCT(--ISNUMBER(SEARCH($O$6,INDEX('fba_libretro 0.2.97.39'!$G$2:$G$4375,$A1422)))))))&gt;2,INDEX('fba_libretro 0.2.97.39'!$A$2:$A$4375,$A1422),"")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IF(SUMPRODUCT(--ISNUMBER(SEARCH($I$6:$M$6,INDEX('fba_libretro 0.2.97.39'!$C$2:$E$4375,$A$9:$A$4382,$J$1))))+IF($N$6=FALSE,TRUE,SUMPRODUCT(--ISNUMBER(SEARCH($N$6,ISBLANK(INDEX('fba_libretro 0.2.97.39'!$F$2:$F$4375,$A1423))))))+IF($B$3=$A$4,TRUE,IF($B$3=$B$4,TRUE,IF(AND($B$3=$C$4,INDEX('fba_libretro 0.2.97.39'!$G$2:$G$4375,$A1423)&lt;&gt;"neogeo"),TRUE,SUMPRODUCT(--ISNUMBER(SEARCH($O$6,INDEX('fba_libretro 0.2.97.39'!$G$2:$G$4375,$A1423)))))))&gt;2,INDEX('fba_libretro 0.2.97.39'!$A$2:$A$4375,$A1423),"")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IF(SUMPRODUCT(--ISNUMBER(SEARCH($I$6:$M$6,INDEX('fba_libretro 0.2.97.39'!$C$2:$E$4375,$A$9:$A$4382,$J$1))))+IF($N$6=FALSE,TRUE,SUMPRODUCT(--ISNUMBER(SEARCH($N$6,ISBLANK(INDEX('fba_libretro 0.2.97.39'!$F$2:$F$4375,$A1424))))))+IF($B$3=$A$4,TRUE,IF($B$3=$B$4,TRUE,IF(AND($B$3=$C$4,INDEX('fba_libretro 0.2.97.39'!$G$2:$G$4375,$A1424)&lt;&gt;"neogeo"),TRUE,SUMPRODUCT(--ISNUMBER(SEARCH($O$6,INDEX('fba_libretro 0.2.97.39'!$G$2:$G$4375,$A1424)))))))&gt;2,INDEX('fba_libretro 0.2.97.39'!$A$2:$A$4375,$A1424),"")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IF(SUMPRODUCT(--ISNUMBER(SEARCH($I$6:$M$6,INDEX('fba_libretro 0.2.97.39'!$C$2:$E$4375,$A$9:$A$4382,$J$1))))+IF($N$6=FALSE,TRUE,SUMPRODUCT(--ISNUMBER(SEARCH($N$6,ISBLANK(INDEX('fba_libretro 0.2.97.39'!$F$2:$F$4375,$A1425))))))+IF($B$3=$A$4,TRUE,IF($B$3=$B$4,TRUE,IF(AND($B$3=$C$4,INDEX('fba_libretro 0.2.97.39'!$G$2:$G$4375,$A1425)&lt;&gt;"neogeo"),TRUE,SUMPRODUCT(--ISNUMBER(SEARCH($O$6,INDEX('fba_libretro 0.2.97.39'!$G$2:$G$4375,$A1425)))))))&gt;2,INDEX('fba_libretro 0.2.97.39'!$A$2:$A$4375,$A1425),"")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IF(SUMPRODUCT(--ISNUMBER(SEARCH($I$6:$M$6,INDEX('fba_libretro 0.2.97.39'!$C$2:$E$4375,$A$9:$A$4382,$J$1))))+IF($N$6=FALSE,TRUE,SUMPRODUCT(--ISNUMBER(SEARCH($N$6,ISBLANK(INDEX('fba_libretro 0.2.97.39'!$F$2:$F$4375,$A1426))))))+IF($B$3=$A$4,TRUE,IF($B$3=$B$4,TRUE,IF(AND($B$3=$C$4,INDEX('fba_libretro 0.2.97.39'!$G$2:$G$4375,$A1426)&lt;&gt;"neogeo"),TRUE,SUMPRODUCT(--ISNUMBER(SEARCH($O$6,INDEX('fba_libretro 0.2.97.39'!$G$2:$G$4375,$A1426)))))))&gt;2,INDEX('fba_libretro 0.2.97.39'!$A$2:$A$4375,$A1426),"")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IF(SUMPRODUCT(--ISNUMBER(SEARCH($I$6:$M$6,INDEX('fba_libretro 0.2.97.39'!$C$2:$E$4375,$A$9:$A$4382,$J$1))))+IF($N$6=FALSE,TRUE,SUMPRODUCT(--ISNUMBER(SEARCH($N$6,ISBLANK(INDEX('fba_libretro 0.2.97.39'!$F$2:$F$4375,$A1427))))))+IF($B$3=$A$4,TRUE,IF($B$3=$B$4,TRUE,IF(AND($B$3=$C$4,INDEX('fba_libretro 0.2.97.39'!$G$2:$G$4375,$A1427)&lt;&gt;"neogeo"),TRUE,SUMPRODUCT(--ISNUMBER(SEARCH($O$6,INDEX('fba_libretro 0.2.97.39'!$G$2:$G$4375,$A1427)))))))&gt;2,INDEX('fba_libretro 0.2.97.39'!$A$2:$A$4375,$A1427),"")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IF(SUMPRODUCT(--ISNUMBER(SEARCH($I$6:$M$6,INDEX('fba_libretro 0.2.97.39'!$C$2:$E$4375,$A$9:$A$4382,$J$1))))+IF($N$6=FALSE,TRUE,SUMPRODUCT(--ISNUMBER(SEARCH($N$6,ISBLANK(INDEX('fba_libretro 0.2.97.39'!$F$2:$F$4375,$A1428))))))+IF($B$3=$A$4,TRUE,IF($B$3=$B$4,TRUE,IF(AND($B$3=$C$4,INDEX('fba_libretro 0.2.97.39'!$G$2:$G$4375,$A1428)&lt;&gt;"neogeo"),TRUE,SUMPRODUCT(--ISNUMBER(SEARCH($O$6,INDEX('fba_libretro 0.2.97.39'!$G$2:$G$4375,$A1428)))))))&gt;2,INDEX('fba_libretro 0.2.97.39'!$A$2:$A$4375,$A1428),"")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IF(SUMPRODUCT(--ISNUMBER(SEARCH($I$6:$M$6,INDEX('fba_libretro 0.2.97.39'!$C$2:$E$4375,$A$9:$A$4382,$J$1))))+IF($N$6=FALSE,TRUE,SUMPRODUCT(--ISNUMBER(SEARCH($N$6,ISBLANK(INDEX('fba_libretro 0.2.97.39'!$F$2:$F$4375,$A1429))))))+IF($B$3=$A$4,TRUE,IF($B$3=$B$4,TRUE,IF(AND($B$3=$C$4,INDEX('fba_libretro 0.2.97.39'!$G$2:$G$4375,$A1429)&lt;&gt;"neogeo"),TRUE,SUMPRODUCT(--ISNUMBER(SEARCH($O$6,INDEX('fba_libretro 0.2.97.39'!$G$2:$G$4375,$A1429)))))))&gt;2,INDEX('fba_libretro 0.2.97.39'!$A$2:$A$4375,$A1429),"")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IF(SUMPRODUCT(--ISNUMBER(SEARCH($I$6:$M$6,INDEX('fba_libretro 0.2.97.39'!$C$2:$E$4375,$A$9:$A$4382,$J$1))))+IF($N$6=FALSE,TRUE,SUMPRODUCT(--ISNUMBER(SEARCH($N$6,ISBLANK(INDEX('fba_libretro 0.2.97.39'!$F$2:$F$4375,$A1430))))))+IF($B$3=$A$4,TRUE,IF($B$3=$B$4,TRUE,IF(AND($B$3=$C$4,INDEX('fba_libretro 0.2.97.39'!$G$2:$G$4375,$A1430)&lt;&gt;"neogeo"),TRUE,SUMPRODUCT(--ISNUMBER(SEARCH($O$6,INDEX('fba_libretro 0.2.97.39'!$G$2:$G$4375,$A1430)))))))&gt;2,INDEX('fba_libretro 0.2.97.39'!$A$2:$A$4375,$A1430),"")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IF(SUMPRODUCT(--ISNUMBER(SEARCH($I$6:$M$6,INDEX('fba_libretro 0.2.97.39'!$C$2:$E$4375,$A$9:$A$4382,$J$1))))+IF($N$6=FALSE,TRUE,SUMPRODUCT(--ISNUMBER(SEARCH($N$6,ISBLANK(INDEX('fba_libretro 0.2.97.39'!$F$2:$F$4375,$A1431))))))+IF($B$3=$A$4,TRUE,IF($B$3=$B$4,TRUE,IF(AND($B$3=$C$4,INDEX('fba_libretro 0.2.97.39'!$G$2:$G$4375,$A1431)&lt;&gt;"neogeo"),TRUE,SUMPRODUCT(--ISNUMBER(SEARCH($O$6,INDEX('fba_libretro 0.2.97.39'!$G$2:$G$4375,$A1431)))))))&gt;2,INDEX('fba_libretro 0.2.97.39'!$A$2:$A$4375,$A1431),"")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IF(SUMPRODUCT(--ISNUMBER(SEARCH($I$6:$M$6,INDEX('fba_libretro 0.2.97.39'!$C$2:$E$4375,$A$9:$A$4382,$J$1))))+IF($N$6=FALSE,TRUE,SUMPRODUCT(--ISNUMBER(SEARCH($N$6,ISBLANK(INDEX('fba_libretro 0.2.97.39'!$F$2:$F$4375,$A1432))))))+IF($B$3=$A$4,TRUE,IF($B$3=$B$4,TRUE,IF(AND($B$3=$C$4,INDEX('fba_libretro 0.2.97.39'!$G$2:$G$4375,$A1432)&lt;&gt;"neogeo"),TRUE,SUMPRODUCT(--ISNUMBER(SEARCH($O$6,INDEX('fba_libretro 0.2.97.39'!$G$2:$G$4375,$A1432)))))))&gt;2,INDEX('fba_libretro 0.2.97.39'!$A$2:$A$4375,$A1432),"")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IF(SUMPRODUCT(--ISNUMBER(SEARCH($I$6:$M$6,INDEX('fba_libretro 0.2.97.39'!$C$2:$E$4375,$A$9:$A$4382,$J$1))))+IF($N$6=FALSE,TRUE,SUMPRODUCT(--ISNUMBER(SEARCH($N$6,ISBLANK(INDEX('fba_libretro 0.2.97.39'!$F$2:$F$4375,$A1433))))))+IF($B$3=$A$4,TRUE,IF($B$3=$B$4,TRUE,IF(AND($B$3=$C$4,INDEX('fba_libretro 0.2.97.39'!$G$2:$G$4375,$A1433)&lt;&gt;"neogeo"),TRUE,SUMPRODUCT(--ISNUMBER(SEARCH($O$6,INDEX('fba_libretro 0.2.97.39'!$G$2:$G$4375,$A1433)))))))&gt;2,INDEX('fba_libretro 0.2.97.39'!$A$2:$A$4375,$A1433),"")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IF(SUMPRODUCT(--ISNUMBER(SEARCH($I$6:$M$6,INDEX('fba_libretro 0.2.97.39'!$C$2:$E$4375,$A$9:$A$4382,$J$1))))+IF($N$6=FALSE,TRUE,SUMPRODUCT(--ISNUMBER(SEARCH($N$6,ISBLANK(INDEX('fba_libretro 0.2.97.39'!$F$2:$F$4375,$A1434))))))+IF($B$3=$A$4,TRUE,IF($B$3=$B$4,TRUE,IF(AND($B$3=$C$4,INDEX('fba_libretro 0.2.97.39'!$G$2:$G$4375,$A1434)&lt;&gt;"neogeo"),TRUE,SUMPRODUCT(--ISNUMBER(SEARCH($O$6,INDEX('fba_libretro 0.2.97.39'!$G$2:$G$4375,$A1434)))))))&gt;2,INDEX('fba_libretro 0.2.97.39'!$A$2:$A$4375,$A1434),"")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IF(SUMPRODUCT(--ISNUMBER(SEARCH($I$6:$M$6,INDEX('fba_libretro 0.2.97.39'!$C$2:$E$4375,$A$9:$A$4382,$J$1))))+IF($N$6=FALSE,TRUE,SUMPRODUCT(--ISNUMBER(SEARCH($N$6,ISBLANK(INDEX('fba_libretro 0.2.97.39'!$F$2:$F$4375,$A1435))))))+IF($B$3=$A$4,TRUE,IF($B$3=$B$4,TRUE,IF(AND($B$3=$C$4,INDEX('fba_libretro 0.2.97.39'!$G$2:$G$4375,$A1435)&lt;&gt;"neogeo"),TRUE,SUMPRODUCT(--ISNUMBER(SEARCH($O$6,INDEX('fba_libretro 0.2.97.39'!$G$2:$G$4375,$A1435)))))))&gt;2,INDEX('fba_libretro 0.2.97.39'!$A$2:$A$4375,$A1435),"")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IF(SUMPRODUCT(--ISNUMBER(SEARCH($I$6:$M$6,INDEX('fba_libretro 0.2.97.39'!$C$2:$E$4375,$A$9:$A$4382,$J$1))))+IF($N$6=FALSE,TRUE,SUMPRODUCT(--ISNUMBER(SEARCH($N$6,ISBLANK(INDEX('fba_libretro 0.2.97.39'!$F$2:$F$4375,$A1436))))))+IF($B$3=$A$4,TRUE,IF($B$3=$B$4,TRUE,IF(AND($B$3=$C$4,INDEX('fba_libretro 0.2.97.39'!$G$2:$G$4375,$A1436)&lt;&gt;"neogeo"),TRUE,SUMPRODUCT(--ISNUMBER(SEARCH($O$6,INDEX('fba_libretro 0.2.97.39'!$G$2:$G$4375,$A1436)))))))&gt;2,INDEX('fba_libretro 0.2.97.39'!$A$2:$A$4375,$A1436),"")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IF(SUMPRODUCT(--ISNUMBER(SEARCH($I$6:$M$6,INDEX('fba_libretro 0.2.97.39'!$C$2:$E$4375,$A$9:$A$4382,$J$1))))+IF($N$6=FALSE,TRUE,SUMPRODUCT(--ISNUMBER(SEARCH($N$6,ISBLANK(INDEX('fba_libretro 0.2.97.39'!$F$2:$F$4375,$A1437))))))+IF($B$3=$A$4,TRUE,IF($B$3=$B$4,TRUE,IF(AND($B$3=$C$4,INDEX('fba_libretro 0.2.97.39'!$G$2:$G$4375,$A1437)&lt;&gt;"neogeo"),TRUE,SUMPRODUCT(--ISNUMBER(SEARCH($O$6,INDEX('fba_libretro 0.2.97.39'!$G$2:$G$4375,$A1437)))))))&gt;2,INDEX('fba_libretro 0.2.97.39'!$A$2:$A$4375,$A1437),"")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IF(SUMPRODUCT(--ISNUMBER(SEARCH($I$6:$M$6,INDEX('fba_libretro 0.2.97.39'!$C$2:$E$4375,$A$9:$A$4382,$J$1))))+IF($N$6=FALSE,TRUE,SUMPRODUCT(--ISNUMBER(SEARCH($N$6,ISBLANK(INDEX('fba_libretro 0.2.97.39'!$F$2:$F$4375,$A1438))))))+IF($B$3=$A$4,TRUE,IF($B$3=$B$4,TRUE,IF(AND($B$3=$C$4,INDEX('fba_libretro 0.2.97.39'!$G$2:$G$4375,$A1438)&lt;&gt;"neogeo"),TRUE,SUMPRODUCT(--ISNUMBER(SEARCH($O$6,INDEX('fba_libretro 0.2.97.39'!$G$2:$G$4375,$A1438)))))))&gt;2,INDEX('fba_libretro 0.2.97.39'!$A$2:$A$4375,$A1438),"")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IF(SUMPRODUCT(--ISNUMBER(SEARCH($I$6:$M$6,INDEX('fba_libretro 0.2.97.39'!$C$2:$E$4375,$A$9:$A$4382,$J$1))))+IF($N$6=FALSE,TRUE,SUMPRODUCT(--ISNUMBER(SEARCH($N$6,ISBLANK(INDEX('fba_libretro 0.2.97.39'!$F$2:$F$4375,$A1439))))))+IF($B$3=$A$4,TRUE,IF($B$3=$B$4,TRUE,IF(AND($B$3=$C$4,INDEX('fba_libretro 0.2.97.39'!$G$2:$G$4375,$A1439)&lt;&gt;"neogeo"),TRUE,SUMPRODUCT(--ISNUMBER(SEARCH($O$6,INDEX('fba_libretro 0.2.97.39'!$G$2:$G$4375,$A1439)))))))&gt;2,INDEX('fba_libretro 0.2.97.39'!$A$2:$A$4375,$A1439),"")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IF(SUMPRODUCT(--ISNUMBER(SEARCH($I$6:$M$6,INDEX('fba_libretro 0.2.97.39'!$C$2:$E$4375,$A$9:$A$4382,$J$1))))+IF($N$6=FALSE,TRUE,SUMPRODUCT(--ISNUMBER(SEARCH($N$6,ISBLANK(INDEX('fba_libretro 0.2.97.39'!$F$2:$F$4375,$A1440))))))+IF($B$3=$A$4,TRUE,IF($B$3=$B$4,TRUE,IF(AND($B$3=$C$4,INDEX('fba_libretro 0.2.97.39'!$G$2:$G$4375,$A1440)&lt;&gt;"neogeo"),TRUE,SUMPRODUCT(--ISNUMBER(SEARCH($O$6,INDEX('fba_libretro 0.2.97.39'!$G$2:$G$4375,$A1440)))))))&gt;2,INDEX('fba_libretro 0.2.97.39'!$A$2:$A$4375,$A1440),"")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IF(SUMPRODUCT(--ISNUMBER(SEARCH($I$6:$M$6,INDEX('fba_libretro 0.2.97.39'!$C$2:$E$4375,$A$9:$A$4382,$J$1))))+IF($N$6=FALSE,TRUE,SUMPRODUCT(--ISNUMBER(SEARCH($N$6,ISBLANK(INDEX('fba_libretro 0.2.97.39'!$F$2:$F$4375,$A1441))))))+IF($B$3=$A$4,TRUE,IF($B$3=$B$4,TRUE,IF(AND($B$3=$C$4,INDEX('fba_libretro 0.2.97.39'!$G$2:$G$4375,$A1441)&lt;&gt;"neogeo"),TRUE,SUMPRODUCT(--ISNUMBER(SEARCH($O$6,INDEX('fba_libretro 0.2.97.39'!$G$2:$G$4375,$A1441)))))))&gt;2,INDEX('fba_libretro 0.2.97.39'!$A$2:$A$4375,$A1441),"")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IF(SUMPRODUCT(--ISNUMBER(SEARCH($I$6:$M$6,INDEX('fba_libretro 0.2.97.39'!$C$2:$E$4375,$A$9:$A$4382,$J$1))))+IF($N$6=FALSE,TRUE,SUMPRODUCT(--ISNUMBER(SEARCH($N$6,ISBLANK(INDEX('fba_libretro 0.2.97.39'!$F$2:$F$4375,$A1442))))))+IF($B$3=$A$4,TRUE,IF($B$3=$B$4,TRUE,IF(AND($B$3=$C$4,INDEX('fba_libretro 0.2.97.39'!$G$2:$G$4375,$A1442)&lt;&gt;"neogeo"),TRUE,SUMPRODUCT(--ISNUMBER(SEARCH($O$6,INDEX('fba_libretro 0.2.97.39'!$G$2:$G$4375,$A1442)))))))&gt;2,INDEX('fba_libretro 0.2.97.39'!$A$2:$A$4375,$A1442),"")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IF(SUMPRODUCT(--ISNUMBER(SEARCH($I$6:$M$6,INDEX('fba_libretro 0.2.97.39'!$C$2:$E$4375,$A$9:$A$4382,$J$1))))+IF($N$6=FALSE,TRUE,SUMPRODUCT(--ISNUMBER(SEARCH($N$6,ISBLANK(INDEX('fba_libretro 0.2.97.39'!$F$2:$F$4375,$A1443))))))+IF($B$3=$A$4,TRUE,IF($B$3=$B$4,TRUE,IF(AND($B$3=$C$4,INDEX('fba_libretro 0.2.97.39'!$G$2:$G$4375,$A1443)&lt;&gt;"neogeo"),TRUE,SUMPRODUCT(--ISNUMBER(SEARCH($O$6,INDEX('fba_libretro 0.2.97.39'!$G$2:$G$4375,$A1443)))))))&gt;2,INDEX('fba_libretro 0.2.97.39'!$A$2:$A$4375,$A1443),"")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IF(SUMPRODUCT(--ISNUMBER(SEARCH($I$6:$M$6,INDEX('fba_libretro 0.2.97.39'!$C$2:$E$4375,$A$9:$A$4382,$J$1))))+IF($N$6=FALSE,TRUE,SUMPRODUCT(--ISNUMBER(SEARCH($N$6,ISBLANK(INDEX('fba_libretro 0.2.97.39'!$F$2:$F$4375,$A1444))))))+IF($B$3=$A$4,TRUE,IF($B$3=$B$4,TRUE,IF(AND($B$3=$C$4,INDEX('fba_libretro 0.2.97.39'!$G$2:$G$4375,$A1444)&lt;&gt;"neogeo"),TRUE,SUMPRODUCT(--ISNUMBER(SEARCH($O$6,INDEX('fba_libretro 0.2.97.39'!$G$2:$G$4375,$A1444)))))))&gt;2,INDEX('fba_libretro 0.2.97.39'!$A$2:$A$4375,$A1444),"")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IF(SUMPRODUCT(--ISNUMBER(SEARCH($I$6:$M$6,INDEX('fba_libretro 0.2.97.39'!$C$2:$E$4375,$A$9:$A$4382,$J$1))))+IF($N$6=FALSE,TRUE,SUMPRODUCT(--ISNUMBER(SEARCH($N$6,ISBLANK(INDEX('fba_libretro 0.2.97.39'!$F$2:$F$4375,$A1445))))))+IF($B$3=$A$4,TRUE,IF($B$3=$B$4,TRUE,IF(AND($B$3=$C$4,INDEX('fba_libretro 0.2.97.39'!$G$2:$G$4375,$A1445)&lt;&gt;"neogeo"),TRUE,SUMPRODUCT(--ISNUMBER(SEARCH($O$6,INDEX('fba_libretro 0.2.97.39'!$G$2:$G$4375,$A1445)))))))&gt;2,INDEX('fba_libretro 0.2.97.39'!$A$2:$A$4375,$A1445),"")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IF(SUMPRODUCT(--ISNUMBER(SEARCH($I$6:$M$6,INDEX('fba_libretro 0.2.97.39'!$C$2:$E$4375,$A$9:$A$4382,$J$1))))+IF($N$6=FALSE,TRUE,SUMPRODUCT(--ISNUMBER(SEARCH($N$6,ISBLANK(INDEX('fba_libretro 0.2.97.39'!$F$2:$F$4375,$A1446))))))+IF($B$3=$A$4,TRUE,IF($B$3=$B$4,TRUE,IF(AND($B$3=$C$4,INDEX('fba_libretro 0.2.97.39'!$G$2:$G$4375,$A1446)&lt;&gt;"neogeo"),TRUE,SUMPRODUCT(--ISNUMBER(SEARCH($O$6,INDEX('fba_libretro 0.2.97.39'!$G$2:$G$4375,$A1446)))))))&gt;2,INDEX('fba_libretro 0.2.97.39'!$A$2:$A$4375,$A1446),"")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IF(SUMPRODUCT(--ISNUMBER(SEARCH($I$6:$M$6,INDEX('fba_libretro 0.2.97.39'!$C$2:$E$4375,$A$9:$A$4382,$J$1))))+IF($N$6=FALSE,TRUE,SUMPRODUCT(--ISNUMBER(SEARCH($N$6,ISBLANK(INDEX('fba_libretro 0.2.97.39'!$F$2:$F$4375,$A1447))))))+IF($B$3=$A$4,TRUE,IF($B$3=$B$4,TRUE,IF(AND($B$3=$C$4,INDEX('fba_libretro 0.2.97.39'!$G$2:$G$4375,$A1447)&lt;&gt;"neogeo"),TRUE,SUMPRODUCT(--ISNUMBER(SEARCH($O$6,INDEX('fba_libretro 0.2.97.39'!$G$2:$G$4375,$A1447)))))))&gt;2,INDEX('fba_libretro 0.2.97.39'!$A$2:$A$4375,$A1447),"")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IF(SUMPRODUCT(--ISNUMBER(SEARCH($I$6:$M$6,INDEX('fba_libretro 0.2.97.39'!$C$2:$E$4375,$A$9:$A$4382,$J$1))))+IF($N$6=FALSE,TRUE,SUMPRODUCT(--ISNUMBER(SEARCH($N$6,ISBLANK(INDEX('fba_libretro 0.2.97.39'!$F$2:$F$4375,$A1448))))))+IF($B$3=$A$4,TRUE,IF($B$3=$B$4,TRUE,IF(AND($B$3=$C$4,INDEX('fba_libretro 0.2.97.39'!$G$2:$G$4375,$A1448)&lt;&gt;"neogeo"),TRUE,SUMPRODUCT(--ISNUMBER(SEARCH($O$6,INDEX('fba_libretro 0.2.97.39'!$G$2:$G$4375,$A1448)))))))&gt;2,INDEX('fba_libretro 0.2.97.39'!$A$2:$A$4375,$A1448),"")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IF(SUMPRODUCT(--ISNUMBER(SEARCH($I$6:$M$6,INDEX('fba_libretro 0.2.97.39'!$C$2:$E$4375,$A$9:$A$4382,$J$1))))+IF($N$6=FALSE,TRUE,SUMPRODUCT(--ISNUMBER(SEARCH($N$6,ISBLANK(INDEX('fba_libretro 0.2.97.39'!$F$2:$F$4375,$A1449))))))+IF($B$3=$A$4,TRUE,IF($B$3=$B$4,TRUE,IF(AND($B$3=$C$4,INDEX('fba_libretro 0.2.97.39'!$G$2:$G$4375,$A1449)&lt;&gt;"neogeo"),TRUE,SUMPRODUCT(--ISNUMBER(SEARCH($O$6,INDEX('fba_libretro 0.2.97.39'!$G$2:$G$4375,$A1449)))))))&gt;2,INDEX('fba_libretro 0.2.97.39'!$A$2:$A$4375,$A1449),"")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IF(SUMPRODUCT(--ISNUMBER(SEARCH($I$6:$M$6,INDEX('fba_libretro 0.2.97.39'!$C$2:$E$4375,$A$9:$A$4382,$J$1))))+IF($N$6=FALSE,TRUE,SUMPRODUCT(--ISNUMBER(SEARCH($N$6,ISBLANK(INDEX('fba_libretro 0.2.97.39'!$F$2:$F$4375,$A1450))))))+IF($B$3=$A$4,TRUE,IF($B$3=$B$4,TRUE,IF(AND($B$3=$C$4,INDEX('fba_libretro 0.2.97.39'!$G$2:$G$4375,$A1450)&lt;&gt;"neogeo"),TRUE,SUMPRODUCT(--ISNUMBER(SEARCH($O$6,INDEX('fba_libretro 0.2.97.39'!$G$2:$G$4375,$A1450)))))))&gt;2,INDEX('fba_libretro 0.2.97.39'!$A$2:$A$4375,$A1450),"")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IF(SUMPRODUCT(--ISNUMBER(SEARCH($I$6:$M$6,INDEX('fba_libretro 0.2.97.39'!$C$2:$E$4375,$A$9:$A$4382,$J$1))))+IF($N$6=FALSE,TRUE,SUMPRODUCT(--ISNUMBER(SEARCH($N$6,ISBLANK(INDEX('fba_libretro 0.2.97.39'!$F$2:$F$4375,$A1451))))))+IF($B$3=$A$4,TRUE,IF($B$3=$B$4,TRUE,IF(AND($B$3=$C$4,INDEX('fba_libretro 0.2.97.39'!$G$2:$G$4375,$A1451)&lt;&gt;"neogeo"),TRUE,SUMPRODUCT(--ISNUMBER(SEARCH($O$6,INDEX('fba_libretro 0.2.97.39'!$G$2:$G$4375,$A1451)))))))&gt;2,INDEX('fba_libretro 0.2.97.39'!$A$2:$A$4375,$A1451),"")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IF(SUMPRODUCT(--ISNUMBER(SEARCH($I$6:$M$6,INDEX('fba_libretro 0.2.97.39'!$C$2:$E$4375,$A$9:$A$4382,$J$1))))+IF($N$6=FALSE,TRUE,SUMPRODUCT(--ISNUMBER(SEARCH($N$6,ISBLANK(INDEX('fba_libretro 0.2.97.39'!$F$2:$F$4375,$A1452))))))+IF($B$3=$A$4,TRUE,IF($B$3=$B$4,TRUE,IF(AND($B$3=$C$4,INDEX('fba_libretro 0.2.97.39'!$G$2:$G$4375,$A1452)&lt;&gt;"neogeo"),TRUE,SUMPRODUCT(--ISNUMBER(SEARCH($O$6,INDEX('fba_libretro 0.2.97.39'!$G$2:$G$4375,$A1452)))))))&gt;2,INDEX('fba_libretro 0.2.97.39'!$A$2:$A$4375,$A1452),"")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IF(SUMPRODUCT(--ISNUMBER(SEARCH($I$6:$M$6,INDEX('fba_libretro 0.2.97.39'!$C$2:$E$4375,$A$9:$A$4382,$J$1))))+IF($N$6=FALSE,TRUE,SUMPRODUCT(--ISNUMBER(SEARCH($N$6,ISBLANK(INDEX('fba_libretro 0.2.97.39'!$F$2:$F$4375,$A1453))))))+IF($B$3=$A$4,TRUE,IF($B$3=$B$4,TRUE,IF(AND($B$3=$C$4,INDEX('fba_libretro 0.2.97.39'!$G$2:$G$4375,$A1453)&lt;&gt;"neogeo"),TRUE,SUMPRODUCT(--ISNUMBER(SEARCH($O$6,INDEX('fba_libretro 0.2.97.39'!$G$2:$G$4375,$A1453)))))))&gt;2,INDEX('fba_libretro 0.2.97.39'!$A$2:$A$4375,$A1453),"")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IF(SUMPRODUCT(--ISNUMBER(SEARCH($I$6:$M$6,INDEX('fba_libretro 0.2.97.39'!$C$2:$E$4375,$A$9:$A$4382,$J$1))))+IF($N$6=FALSE,TRUE,SUMPRODUCT(--ISNUMBER(SEARCH($N$6,ISBLANK(INDEX('fba_libretro 0.2.97.39'!$F$2:$F$4375,$A1454))))))+IF($B$3=$A$4,TRUE,IF($B$3=$B$4,TRUE,IF(AND($B$3=$C$4,INDEX('fba_libretro 0.2.97.39'!$G$2:$G$4375,$A1454)&lt;&gt;"neogeo"),TRUE,SUMPRODUCT(--ISNUMBER(SEARCH($O$6,INDEX('fba_libretro 0.2.97.39'!$G$2:$G$4375,$A1454)))))))&gt;2,INDEX('fba_libretro 0.2.97.39'!$A$2:$A$4375,$A1454),"")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IF(SUMPRODUCT(--ISNUMBER(SEARCH($I$6:$M$6,INDEX('fba_libretro 0.2.97.39'!$C$2:$E$4375,$A$9:$A$4382,$J$1))))+IF($N$6=FALSE,TRUE,SUMPRODUCT(--ISNUMBER(SEARCH($N$6,ISBLANK(INDEX('fba_libretro 0.2.97.39'!$F$2:$F$4375,$A1455))))))+IF($B$3=$A$4,TRUE,IF($B$3=$B$4,TRUE,IF(AND($B$3=$C$4,INDEX('fba_libretro 0.2.97.39'!$G$2:$G$4375,$A1455)&lt;&gt;"neogeo"),TRUE,SUMPRODUCT(--ISNUMBER(SEARCH($O$6,INDEX('fba_libretro 0.2.97.39'!$G$2:$G$4375,$A1455)))))))&gt;2,INDEX('fba_libretro 0.2.97.39'!$A$2:$A$4375,$A1455),"")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IF(SUMPRODUCT(--ISNUMBER(SEARCH($I$6:$M$6,INDEX('fba_libretro 0.2.97.39'!$C$2:$E$4375,$A$9:$A$4382,$J$1))))+IF($N$6=FALSE,TRUE,SUMPRODUCT(--ISNUMBER(SEARCH($N$6,ISBLANK(INDEX('fba_libretro 0.2.97.39'!$F$2:$F$4375,$A1456))))))+IF($B$3=$A$4,TRUE,IF($B$3=$B$4,TRUE,IF(AND($B$3=$C$4,INDEX('fba_libretro 0.2.97.39'!$G$2:$G$4375,$A1456)&lt;&gt;"neogeo"),TRUE,SUMPRODUCT(--ISNUMBER(SEARCH($O$6,INDEX('fba_libretro 0.2.97.39'!$G$2:$G$4375,$A1456)))))))&gt;2,INDEX('fba_libretro 0.2.97.39'!$A$2:$A$4375,$A1456),"")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IF(SUMPRODUCT(--ISNUMBER(SEARCH($I$6:$M$6,INDEX('fba_libretro 0.2.97.39'!$C$2:$E$4375,$A$9:$A$4382,$J$1))))+IF($N$6=FALSE,TRUE,SUMPRODUCT(--ISNUMBER(SEARCH($N$6,ISBLANK(INDEX('fba_libretro 0.2.97.39'!$F$2:$F$4375,$A1457))))))+IF($B$3=$A$4,TRUE,IF($B$3=$B$4,TRUE,IF(AND($B$3=$C$4,INDEX('fba_libretro 0.2.97.39'!$G$2:$G$4375,$A1457)&lt;&gt;"neogeo"),TRUE,SUMPRODUCT(--ISNUMBER(SEARCH($O$6,INDEX('fba_libretro 0.2.97.39'!$G$2:$G$4375,$A1457)))))))&gt;2,INDEX('fba_libretro 0.2.97.39'!$A$2:$A$4375,$A1457),"")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IF(SUMPRODUCT(--ISNUMBER(SEARCH($I$6:$M$6,INDEX('fba_libretro 0.2.97.39'!$C$2:$E$4375,$A$9:$A$4382,$J$1))))+IF($N$6=FALSE,TRUE,SUMPRODUCT(--ISNUMBER(SEARCH($N$6,ISBLANK(INDEX('fba_libretro 0.2.97.39'!$F$2:$F$4375,$A1458))))))+IF($B$3=$A$4,TRUE,IF($B$3=$B$4,TRUE,IF(AND($B$3=$C$4,INDEX('fba_libretro 0.2.97.39'!$G$2:$G$4375,$A1458)&lt;&gt;"neogeo"),TRUE,SUMPRODUCT(--ISNUMBER(SEARCH($O$6,INDEX('fba_libretro 0.2.97.39'!$G$2:$G$4375,$A1458)))))))&gt;2,INDEX('fba_libretro 0.2.97.39'!$A$2:$A$4375,$A1458),"")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IF(SUMPRODUCT(--ISNUMBER(SEARCH($I$6:$M$6,INDEX('fba_libretro 0.2.97.39'!$C$2:$E$4375,$A$9:$A$4382,$J$1))))+IF($N$6=FALSE,TRUE,SUMPRODUCT(--ISNUMBER(SEARCH($N$6,ISBLANK(INDEX('fba_libretro 0.2.97.39'!$F$2:$F$4375,$A1459))))))+IF($B$3=$A$4,TRUE,IF($B$3=$B$4,TRUE,IF(AND($B$3=$C$4,INDEX('fba_libretro 0.2.97.39'!$G$2:$G$4375,$A1459)&lt;&gt;"neogeo"),TRUE,SUMPRODUCT(--ISNUMBER(SEARCH($O$6,INDEX('fba_libretro 0.2.97.39'!$G$2:$G$4375,$A1459)))))))&gt;2,INDEX('fba_libretro 0.2.97.39'!$A$2:$A$4375,$A1459),"")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IF(SUMPRODUCT(--ISNUMBER(SEARCH($I$6:$M$6,INDEX('fba_libretro 0.2.97.39'!$C$2:$E$4375,$A$9:$A$4382,$J$1))))+IF($N$6=FALSE,TRUE,SUMPRODUCT(--ISNUMBER(SEARCH($N$6,ISBLANK(INDEX('fba_libretro 0.2.97.39'!$F$2:$F$4375,$A1460))))))+IF($B$3=$A$4,TRUE,IF($B$3=$B$4,TRUE,IF(AND($B$3=$C$4,INDEX('fba_libretro 0.2.97.39'!$G$2:$G$4375,$A1460)&lt;&gt;"neogeo"),TRUE,SUMPRODUCT(--ISNUMBER(SEARCH($O$6,INDEX('fba_libretro 0.2.97.39'!$G$2:$G$4375,$A1460)))))))&gt;2,INDEX('fba_libretro 0.2.97.39'!$A$2:$A$4375,$A1460),"")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IF(SUMPRODUCT(--ISNUMBER(SEARCH($I$6:$M$6,INDEX('fba_libretro 0.2.97.39'!$C$2:$E$4375,$A$9:$A$4382,$J$1))))+IF($N$6=FALSE,TRUE,SUMPRODUCT(--ISNUMBER(SEARCH($N$6,ISBLANK(INDEX('fba_libretro 0.2.97.39'!$F$2:$F$4375,$A1461))))))+IF($B$3=$A$4,TRUE,IF($B$3=$B$4,TRUE,IF(AND($B$3=$C$4,INDEX('fba_libretro 0.2.97.39'!$G$2:$G$4375,$A1461)&lt;&gt;"neogeo"),TRUE,SUMPRODUCT(--ISNUMBER(SEARCH($O$6,INDEX('fba_libretro 0.2.97.39'!$G$2:$G$4375,$A1461)))))))&gt;2,INDEX('fba_libretro 0.2.97.39'!$A$2:$A$4375,$A1461),"")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IF(SUMPRODUCT(--ISNUMBER(SEARCH($I$6:$M$6,INDEX('fba_libretro 0.2.97.39'!$C$2:$E$4375,$A$9:$A$4382,$J$1))))+IF($N$6=FALSE,TRUE,SUMPRODUCT(--ISNUMBER(SEARCH($N$6,ISBLANK(INDEX('fba_libretro 0.2.97.39'!$F$2:$F$4375,$A1462))))))+IF($B$3=$A$4,TRUE,IF($B$3=$B$4,TRUE,IF(AND($B$3=$C$4,INDEX('fba_libretro 0.2.97.39'!$G$2:$G$4375,$A1462)&lt;&gt;"neogeo"),TRUE,SUMPRODUCT(--ISNUMBER(SEARCH($O$6,INDEX('fba_libretro 0.2.97.39'!$G$2:$G$4375,$A1462)))))))&gt;2,INDEX('fba_libretro 0.2.97.39'!$A$2:$A$4375,$A1462),"")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IF(SUMPRODUCT(--ISNUMBER(SEARCH($I$6:$M$6,INDEX('fba_libretro 0.2.97.39'!$C$2:$E$4375,$A$9:$A$4382,$J$1))))+IF($N$6=FALSE,TRUE,SUMPRODUCT(--ISNUMBER(SEARCH($N$6,ISBLANK(INDEX('fba_libretro 0.2.97.39'!$F$2:$F$4375,$A1463))))))+IF($B$3=$A$4,TRUE,IF($B$3=$B$4,TRUE,IF(AND($B$3=$C$4,INDEX('fba_libretro 0.2.97.39'!$G$2:$G$4375,$A1463)&lt;&gt;"neogeo"),TRUE,SUMPRODUCT(--ISNUMBER(SEARCH($O$6,INDEX('fba_libretro 0.2.97.39'!$G$2:$G$4375,$A1463)))))))&gt;2,INDEX('fba_libretro 0.2.97.39'!$A$2:$A$4375,$A1463),"")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IF(SUMPRODUCT(--ISNUMBER(SEARCH($I$6:$M$6,INDEX('fba_libretro 0.2.97.39'!$C$2:$E$4375,$A$9:$A$4382,$J$1))))+IF($N$6=FALSE,TRUE,SUMPRODUCT(--ISNUMBER(SEARCH($N$6,ISBLANK(INDEX('fba_libretro 0.2.97.39'!$F$2:$F$4375,$A1464))))))+IF($B$3=$A$4,TRUE,IF($B$3=$B$4,TRUE,IF(AND($B$3=$C$4,INDEX('fba_libretro 0.2.97.39'!$G$2:$G$4375,$A1464)&lt;&gt;"neogeo"),TRUE,SUMPRODUCT(--ISNUMBER(SEARCH($O$6,INDEX('fba_libretro 0.2.97.39'!$G$2:$G$4375,$A1464)))))))&gt;2,INDEX('fba_libretro 0.2.97.39'!$A$2:$A$4375,$A1464),"")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IF(SUMPRODUCT(--ISNUMBER(SEARCH($I$6:$M$6,INDEX('fba_libretro 0.2.97.39'!$C$2:$E$4375,$A$9:$A$4382,$J$1))))+IF($N$6=FALSE,TRUE,SUMPRODUCT(--ISNUMBER(SEARCH($N$6,ISBLANK(INDEX('fba_libretro 0.2.97.39'!$F$2:$F$4375,$A1465))))))+IF($B$3=$A$4,TRUE,IF($B$3=$B$4,TRUE,IF(AND($B$3=$C$4,INDEX('fba_libretro 0.2.97.39'!$G$2:$G$4375,$A1465)&lt;&gt;"neogeo"),TRUE,SUMPRODUCT(--ISNUMBER(SEARCH($O$6,INDEX('fba_libretro 0.2.97.39'!$G$2:$G$4375,$A1465)))))))&gt;2,INDEX('fba_libretro 0.2.97.39'!$A$2:$A$4375,$A1465),"")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IF(SUMPRODUCT(--ISNUMBER(SEARCH($I$6:$M$6,INDEX('fba_libretro 0.2.97.39'!$C$2:$E$4375,$A$9:$A$4382,$J$1))))+IF($N$6=FALSE,TRUE,SUMPRODUCT(--ISNUMBER(SEARCH($N$6,ISBLANK(INDEX('fba_libretro 0.2.97.39'!$F$2:$F$4375,$A1466))))))+IF($B$3=$A$4,TRUE,IF($B$3=$B$4,TRUE,IF(AND($B$3=$C$4,INDEX('fba_libretro 0.2.97.39'!$G$2:$G$4375,$A1466)&lt;&gt;"neogeo"),TRUE,SUMPRODUCT(--ISNUMBER(SEARCH($O$6,INDEX('fba_libretro 0.2.97.39'!$G$2:$G$4375,$A1466)))))))&gt;2,INDEX('fba_libretro 0.2.97.39'!$A$2:$A$4375,$A1466),"")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IF(SUMPRODUCT(--ISNUMBER(SEARCH($I$6:$M$6,INDEX('fba_libretro 0.2.97.39'!$C$2:$E$4375,$A$9:$A$4382,$J$1))))+IF($N$6=FALSE,TRUE,SUMPRODUCT(--ISNUMBER(SEARCH($N$6,ISBLANK(INDEX('fba_libretro 0.2.97.39'!$F$2:$F$4375,$A1467))))))+IF($B$3=$A$4,TRUE,IF($B$3=$B$4,TRUE,IF(AND($B$3=$C$4,INDEX('fba_libretro 0.2.97.39'!$G$2:$G$4375,$A1467)&lt;&gt;"neogeo"),TRUE,SUMPRODUCT(--ISNUMBER(SEARCH($O$6,INDEX('fba_libretro 0.2.97.39'!$G$2:$G$4375,$A1467)))))))&gt;2,INDEX('fba_libretro 0.2.97.39'!$A$2:$A$4375,$A1467),"")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IF(SUMPRODUCT(--ISNUMBER(SEARCH($I$6:$M$6,INDEX('fba_libretro 0.2.97.39'!$C$2:$E$4375,$A$9:$A$4382,$J$1))))+IF($N$6=FALSE,TRUE,SUMPRODUCT(--ISNUMBER(SEARCH($N$6,ISBLANK(INDEX('fba_libretro 0.2.97.39'!$F$2:$F$4375,$A1468))))))+IF($B$3=$A$4,TRUE,IF($B$3=$B$4,TRUE,IF(AND($B$3=$C$4,INDEX('fba_libretro 0.2.97.39'!$G$2:$G$4375,$A1468)&lt;&gt;"neogeo"),TRUE,SUMPRODUCT(--ISNUMBER(SEARCH($O$6,INDEX('fba_libretro 0.2.97.39'!$G$2:$G$4375,$A1468)))))))&gt;2,INDEX('fba_libretro 0.2.97.39'!$A$2:$A$4375,$A1468),"")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IF(SUMPRODUCT(--ISNUMBER(SEARCH($I$6:$M$6,INDEX('fba_libretro 0.2.97.39'!$C$2:$E$4375,$A$9:$A$4382,$J$1))))+IF($N$6=FALSE,TRUE,SUMPRODUCT(--ISNUMBER(SEARCH($N$6,ISBLANK(INDEX('fba_libretro 0.2.97.39'!$F$2:$F$4375,$A1469))))))+IF($B$3=$A$4,TRUE,IF($B$3=$B$4,TRUE,IF(AND($B$3=$C$4,INDEX('fba_libretro 0.2.97.39'!$G$2:$G$4375,$A1469)&lt;&gt;"neogeo"),TRUE,SUMPRODUCT(--ISNUMBER(SEARCH($O$6,INDEX('fba_libretro 0.2.97.39'!$G$2:$G$4375,$A1469)))))))&gt;2,INDEX('fba_libretro 0.2.97.39'!$A$2:$A$4375,$A1469),"")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IF(SUMPRODUCT(--ISNUMBER(SEARCH($I$6:$M$6,INDEX('fba_libretro 0.2.97.39'!$C$2:$E$4375,$A$9:$A$4382,$J$1))))+IF($N$6=FALSE,TRUE,SUMPRODUCT(--ISNUMBER(SEARCH($N$6,ISBLANK(INDEX('fba_libretro 0.2.97.39'!$F$2:$F$4375,$A1470))))))+IF($B$3=$A$4,TRUE,IF($B$3=$B$4,TRUE,IF(AND($B$3=$C$4,INDEX('fba_libretro 0.2.97.39'!$G$2:$G$4375,$A1470)&lt;&gt;"neogeo"),TRUE,SUMPRODUCT(--ISNUMBER(SEARCH($O$6,INDEX('fba_libretro 0.2.97.39'!$G$2:$G$4375,$A1470)))))))&gt;2,INDEX('fba_libretro 0.2.97.39'!$A$2:$A$4375,$A1470),"")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IF(SUMPRODUCT(--ISNUMBER(SEARCH($I$6:$M$6,INDEX('fba_libretro 0.2.97.39'!$C$2:$E$4375,$A$9:$A$4382,$J$1))))+IF($N$6=FALSE,TRUE,SUMPRODUCT(--ISNUMBER(SEARCH($N$6,ISBLANK(INDEX('fba_libretro 0.2.97.39'!$F$2:$F$4375,$A1471))))))+IF($B$3=$A$4,TRUE,IF($B$3=$B$4,TRUE,IF(AND($B$3=$C$4,INDEX('fba_libretro 0.2.97.39'!$G$2:$G$4375,$A1471)&lt;&gt;"neogeo"),TRUE,SUMPRODUCT(--ISNUMBER(SEARCH($O$6,INDEX('fba_libretro 0.2.97.39'!$G$2:$G$4375,$A1471)))))))&gt;2,INDEX('fba_libretro 0.2.97.39'!$A$2:$A$4375,$A1471),"")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IF(SUMPRODUCT(--ISNUMBER(SEARCH($I$6:$M$6,INDEX('fba_libretro 0.2.97.39'!$C$2:$E$4375,$A$9:$A$4382,$J$1))))+IF($N$6=FALSE,TRUE,SUMPRODUCT(--ISNUMBER(SEARCH($N$6,ISBLANK(INDEX('fba_libretro 0.2.97.39'!$F$2:$F$4375,$A1472))))))+IF($B$3=$A$4,TRUE,IF($B$3=$B$4,TRUE,IF(AND($B$3=$C$4,INDEX('fba_libretro 0.2.97.39'!$G$2:$G$4375,$A1472)&lt;&gt;"neogeo"),TRUE,SUMPRODUCT(--ISNUMBER(SEARCH($O$6,INDEX('fba_libretro 0.2.97.39'!$G$2:$G$4375,$A1472)))))))&gt;2,INDEX('fba_libretro 0.2.97.39'!$A$2:$A$4375,$A1472),"")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IF(SUMPRODUCT(--ISNUMBER(SEARCH($I$6:$M$6,INDEX('fba_libretro 0.2.97.39'!$C$2:$E$4375,$A$9:$A$4382,$J$1))))+IF($N$6=FALSE,TRUE,SUMPRODUCT(--ISNUMBER(SEARCH($N$6,ISBLANK(INDEX('fba_libretro 0.2.97.39'!$F$2:$F$4375,$A1473))))))+IF($B$3=$A$4,TRUE,IF($B$3=$B$4,TRUE,IF(AND($B$3=$C$4,INDEX('fba_libretro 0.2.97.39'!$G$2:$G$4375,$A1473)&lt;&gt;"neogeo"),TRUE,SUMPRODUCT(--ISNUMBER(SEARCH($O$6,INDEX('fba_libretro 0.2.97.39'!$G$2:$G$4375,$A1473)))))))&gt;2,INDEX('fba_libretro 0.2.97.39'!$A$2:$A$4375,$A1473),"")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IF(SUMPRODUCT(--ISNUMBER(SEARCH($I$6:$M$6,INDEX('fba_libretro 0.2.97.39'!$C$2:$E$4375,$A$9:$A$4382,$J$1))))+IF($N$6=FALSE,TRUE,SUMPRODUCT(--ISNUMBER(SEARCH($N$6,ISBLANK(INDEX('fba_libretro 0.2.97.39'!$F$2:$F$4375,$A1474))))))+IF($B$3=$A$4,TRUE,IF($B$3=$B$4,TRUE,IF(AND($B$3=$C$4,INDEX('fba_libretro 0.2.97.39'!$G$2:$G$4375,$A1474)&lt;&gt;"neogeo"),TRUE,SUMPRODUCT(--ISNUMBER(SEARCH($O$6,INDEX('fba_libretro 0.2.97.39'!$G$2:$G$4375,$A1474)))))))&gt;2,INDEX('fba_libretro 0.2.97.39'!$A$2:$A$4375,$A1474),"")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IF(SUMPRODUCT(--ISNUMBER(SEARCH($I$6:$M$6,INDEX('fba_libretro 0.2.97.39'!$C$2:$E$4375,$A$9:$A$4382,$J$1))))+IF($N$6=FALSE,TRUE,SUMPRODUCT(--ISNUMBER(SEARCH($N$6,ISBLANK(INDEX('fba_libretro 0.2.97.39'!$F$2:$F$4375,$A1475))))))+IF($B$3=$A$4,TRUE,IF($B$3=$B$4,TRUE,IF(AND($B$3=$C$4,INDEX('fba_libretro 0.2.97.39'!$G$2:$G$4375,$A1475)&lt;&gt;"neogeo"),TRUE,SUMPRODUCT(--ISNUMBER(SEARCH($O$6,INDEX('fba_libretro 0.2.97.39'!$G$2:$G$4375,$A1475)))))))&gt;2,INDEX('fba_libretro 0.2.97.39'!$A$2:$A$4375,$A1475),"")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IF(SUMPRODUCT(--ISNUMBER(SEARCH($I$6:$M$6,INDEX('fba_libretro 0.2.97.39'!$C$2:$E$4375,$A$9:$A$4382,$J$1))))+IF($N$6=FALSE,TRUE,SUMPRODUCT(--ISNUMBER(SEARCH($N$6,ISBLANK(INDEX('fba_libretro 0.2.97.39'!$F$2:$F$4375,$A1476))))))+IF($B$3=$A$4,TRUE,IF($B$3=$B$4,TRUE,IF(AND($B$3=$C$4,INDEX('fba_libretro 0.2.97.39'!$G$2:$G$4375,$A1476)&lt;&gt;"neogeo"),TRUE,SUMPRODUCT(--ISNUMBER(SEARCH($O$6,INDEX('fba_libretro 0.2.97.39'!$G$2:$G$4375,$A1476)))))))&gt;2,INDEX('fba_libretro 0.2.97.39'!$A$2:$A$4375,$A1476),"")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IF(SUMPRODUCT(--ISNUMBER(SEARCH($I$6:$M$6,INDEX('fba_libretro 0.2.97.39'!$C$2:$E$4375,$A$9:$A$4382,$J$1))))+IF($N$6=FALSE,TRUE,SUMPRODUCT(--ISNUMBER(SEARCH($N$6,ISBLANK(INDEX('fba_libretro 0.2.97.39'!$F$2:$F$4375,$A1477))))))+IF($B$3=$A$4,TRUE,IF($B$3=$B$4,TRUE,IF(AND($B$3=$C$4,INDEX('fba_libretro 0.2.97.39'!$G$2:$G$4375,$A1477)&lt;&gt;"neogeo"),TRUE,SUMPRODUCT(--ISNUMBER(SEARCH($O$6,INDEX('fba_libretro 0.2.97.39'!$G$2:$G$4375,$A1477)))))))&gt;2,INDEX('fba_libretro 0.2.97.39'!$A$2:$A$4375,$A1477),"")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IF(SUMPRODUCT(--ISNUMBER(SEARCH($I$6:$M$6,INDEX('fba_libretro 0.2.97.39'!$C$2:$E$4375,$A$9:$A$4382,$J$1))))+IF($N$6=FALSE,TRUE,SUMPRODUCT(--ISNUMBER(SEARCH($N$6,ISBLANK(INDEX('fba_libretro 0.2.97.39'!$F$2:$F$4375,$A1478))))))+IF($B$3=$A$4,TRUE,IF($B$3=$B$4,TRUE,IF(AND($B$3=$C$4,INDEX('fba_libretro 0.2.97.39'!$G$2:$G$4375,$A1478)&lt;&gt;"neogeo"),TRUE,SUMPRODUCT(--ISNUMBER(SEARCH($O$6,INDEX('fba_libretro 0.2.97.39'!$G$2:$G$4375,$A1478)))))))&gt;2,INDEX('fba_libretro 0.2.97.39'!$A$2:$A$4375,$A1478),"")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IF(SUMPRODUCT(--ISNUMBER(SEARCH($I$6:$M$6,INDEX('fba_libretro 0.2.97.39'!$C$2:$E$4375,$A$9:$A$4382,$J$1))))+IF($N$6=FALSE,TRUE,SUMPRODUCT(--ISNUMBER(SEARCH($N$6,ISBLANK(INDEX('fba_libretro 0.2.97.39'!$F$2:$F$4375,$A1479))))))+IF($B$3=$A$4,TRUE,IF($B$3=$B$4,TRUE,IF(AND($B$3=$C$4,INDEX('fba_libretro 0.2.97.39'!$G$2:$G$4375,$A1479)&lt;&gt;"neogeo"),TRUE,SUMPRODUCT(--ISNUMBER(SEARCH($O$6,INDEX('fba_libretro 0.2.97.39'!$G$2:$G$4375,$A1479)))))))&gt;2,INDEX('fba_libretro 0.2.97.39'!$A$2:$A$4375,$A1479),"")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IF(SUMPRODUCT(--ISNUMBER(SEARCH($I$6:$M$6,INDEX('fba_libretro 0.2.97.39'!$C$2:$E$4375,$A$9:$A$4382,$J$1))))+IF($N$6=FALSE,TRUE,SUMPRODUCT(--ISNUMBER(SEARCH($N$6,ISBLANK(INDEX('fba_libretro 0.2.97.39'!$F$2:$F$4375,$A1480))))))+IF($B$3=$A$4,TRUE,IF($B$3=$B$4,TRUE,IF(AND($B$3=$C$4,INDEX('fba_libretro 0.2.97.39'!$G$2:$G$4375,$A1480)&lt;&gt;"neogeo"),TRUE,SUMPRODUCT(--ISNUMBER(SEARCH($O$6,INDEX('fba_libretro 0.2.97.39'!$G$2:$G$4375,$A1480)))))))&gt;2,INDEX('fba_libretro 0.2.97.39'!$A$2:$A$4375,$A1480),"")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IF(SUMPRODUCT(--ISNUMBER(SEARCH($I$6:$M$6,INDEX('fba_libretro 0.2.97.39'!$C$2:$E$4375,$A$9:$A$4382,$J$1))))+IF($N$6=FALSE,TRUE,SUMPRODUCT(--ISNUMBER(SEARCH($N$6,ISBLANK(INDEX('fba_libretro 0.2.97.39'!$F$2:$F$4375,$A1481))))))+IF($B$3=$A$4,TRUE,IF($B$3=$B$4,TRUE,IF(AND($B$3=$C$4,INDEX('fba_libretro 0.2.97.39'!$G$2:$G$4375,$A1481)&lt;&gt;"neogeo"),TRUE,SUMPRODUCT(--ISNUMBER(SEARCH($O$6,INDEX('fba_libretro 0.2.97.39'!$G$2:$G$4375,$A1481)))))))&gt;2,INDEX('fba_libretro 0.2.97.39'!$A$2:$A$4375,$A1481),"")</f>
        <v/>
      </c>
      <c r="E1481" s="24" t="str">
        <f ca="1">IF(F1481&lt;&gt;"",MAX($E$9:$E1480)+1,"")</f>
        <v/>
      </c>
      <c r="F1481" s="20" t="str">
        <f t="shared" ca="1" si="22"/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IF(SUMPRODUCT(--ISNUMBER(SEARCH($I$6:$M$6,INDEX('fba_libretro 0.2.97.39'!$C$2:$E$4375,$A$9:$A$4382,$J$1))))+IF($N$6=FALSE,TRUE,SUMPRODUCT(--ISNUMBER(SEARCH($N$6,ISBLANK(INDEX('fba_libretro 0.2.97.39'!$F$2:$F$4375,$A1482))))))+IF($B$3=$A$4,TRUE,IF($B$3=$B$4,TRUE,IF(AND($B$3=$C$4,INDEX('fba_libretro 0.2.97.39'!$G$2:$G$4375,$A1482)&lt;&gt;"neogeo"),TRUE,SUMPRODUCT(--ISNUMBER(SEARCH($O$6,INDEX('fba_libretro 0.2.97.39'!$G$2:$G$4375,$A1482)))))))&gt;2,INDEX('fba_libretro 0.2.97.39'!$A$2:$A$4375,$A1482),"")</f>
        <v/>
      </c>
      <c r="E1482" s="24" t="str">
        <f ca="1">IF(F1482&lt;&gt;"",MAX($E$9:$E1481)+1,"")</f>
        <v/>
      </c>
      <c r="F1482" s="20" t="str">
        <f t="shared" ref="F1482:F1545" ca="1" si="23">IFERROR(INDEX(OFFSET($C$9,0,0,COUNTA($C:$C),1),MATCH(OFFSET($A$9,0,0,COUNTA($A:$A),1),OFFSET($B$9,0,0,COUNTA($B:$B),1),0))&amp;".zip","")</f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IF(SUMPRODUCT(--ISNUMBER(SEARCH($I$6:$M$6,INDEX('fba_libretro 0.2.97.39'!$C$2:$E$4375,$A$9:$A$4382,$J$1))))+IF($N$6=FALSE,TRUE,SUMPRODUCT(--ISNUMBER(SEARCH($N$6,ISBLANK(INDEX('fba_libretro 0.2.97.39'!$F$2:$F$4375,$A1483))))))+IF($B$3=$A$4,TRUE,IF($B$3=$B$4,TRUE,IF(AND($B$3=$C$4,INDEX('fba_libretro 0.2.97.39'!$G$2:$G$4375,$A1483)&lt;&gt;"neogeo"),TRUE,SUMPRODUCT(--ISNUMBER(SEARCH($O$6,INDEX('fba_libretro 0.2.97.39'!$G$2:$G$4375,$A1483)))))))&gt;2,INDEX('fba_libretro 0.2.97.39'!$A$2:$A$4375,$A1483),"")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IF(SUMPRODUCT(--ISNUMBER(SEARCH($I$6:$M$6,INDEX('fba_libretro 0.2.97.39'!$C$2:$E$4375,$A$9:$A$4382,$J$1))))+IF($N$6=FALSE,TRUE,SUMPRODUCT(--ISNUMBER(SEARCH($N$6,ISBLANK(INDEX('fba_libretro 0.2.97.39'!$F$2:$F$4375,$A1484))))))+IF($B$3=$A$4,TRUE,IF($B$3=$B$4,TRUE,IF(AND($B$3=$C$4,INDEX('fba_libretro 0.2.97.39'!$G$2:$G$4375,$A1484)&lt;&gt;"neogeo"),TRUE,SUMPRODUCT(--ISNUMBER(SEARCH($O$6,INDEX('fba_libretro 0.2.97.39'!$G$2:$G$4375,$A1484)))))))&gt;2,INDEX('fba_libretro 0.2.97.39'!$A$2:$A$4375,$A1484),"")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IF(SUMPRODUCT(--ISNUMBER(SEARCH($I$6:$M$6,INDEX('fba_libretro 0.2.97.39'!$C$2:$E$4375,$A$9:$A$4382,$J$1))))+IF($N$6=FALSE,TRUE,SUMPRODUCT(--ISNUMBER(SEARCH($N$6,ISBLANK(INDEX('fba_libretro 0.2.97.39'!$F$2:$F$4375,$A1485))))))+IF($B$3=$A$4,TRUE,IF($B$3=$B$4,TRUE,IF(AND($B$3=$C$4,INDEX('fba_libretro 0.2.97.39'!$G$2:$G$4375,$A1485)&lt;&gt;"neogeo"),TRUE,SUMPRODUCT(--ISNUMBER(SEARCH($O$6,INDEX('fba_libretro 0.2.97.39'!$G$2:$G$4375,$A1485)))))))&gt;2,INDEX('fba_libretro 0.2.97.39'!$A$2:$A$4375,$A1485),"")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IF(SUMPRODUCT(--ISNUMBER(SEARCH($I$6:$M$6,INDEX('fba_libretro 0.2.97.39'!$C$2:$E$4375,$A$9:$A$4382,$J$1))))+IF($N$6=FALSE,TRUE,SUMPRODUCT(--ISNUMBER(SEARCH($N$6,ISBLANK(INDEX('fba_libretro 0.2.97.39'!$F$2:$F$4375,$A1486))))))+IF($B$3=$A$4,TRUE,IF($B$3=$B$4,TRUE,IF(AND($B$3=$C$4,INDEX('fba_libretro 0.2.97.39'!$G$2:$G$4375,$A1486)&lt;&gt;"neogeo"),TRUE,SUMPRODUCT(--ISNUMBER(SEARCH($O$6,INDEX('fba_libretro 0.2.97.39'!$G$2:$G$4375,$A1486)))))))&gt;2,INDEX('fba_libretro 0.2.97.39'!$A$2:$A$4375,$A1486),"")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IF(SUMPRODUCT(--ISNUMBER(SEARCH($I$6:$M$6,INDEX('fba_libretro 0.2.97.39'!$C$2:$E$4375,$A$9:$A$4382,$J$1))))+IF($N$6=FALSE,TRUE,SUMPRODUCT(--ISNUMBER(SEARCH($N$6,ISBLANK(INDEX('fba_libretro 0.2.97.39'!$F$2:$F$4375,$A1487))))))+IF($B$3=$A$4,TRUE,IF($B$3=$B$4,TRUE,IF(AND($B$3=$C$4,INDEX('fba_libretro 0.2.97.39'!$G$2:$G$4375,$A1487)&lt;&gt;"neogeo"),TRUE,SUMPRODUCT(--ISNUMBER(SEARCH($O$6,INDEX('fba_libretro 0.2.97.39'!$G$2:$G$4375,$A1487)))))))&gt;2,INDEX('fba_libretro 0.2.97.39'!$A$2:$A$4375,$A1487),"")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IF(SUMPRODUCT(--ISNUMBER(SEARCH($I$6:$M$6,INDEX('fba_libretro 0.2.97.39'!$C$2:$E$4375,$A$9:$A$4382,$J$1))))+IF($N$6=FALSE,TRUE,SUMPRODUCT(--ISNUMBER(SEARCH($N$6,ISBLANK(INDEX('fba_libretro 0.2.97.39'!$F$2:$F$4375,$A1488))))))+IF($B$3=$A$4,TRUE,IF($B$3=$B$4,TRUE,IF(AND($B$3=$C$4,INDEX('fba_libretro 0.2.97.39'!$G$2:$G$4375,$A1488)&lt;&gt;"neogeo"),TRUE,SUMPRODUCT(--ISNUMBER(SEARCH($O$6,INDEX('fba_libretro 0.2.97.39'!$G$2:$G$4375,$A1488)))))))&gt;2,INDEX('fba_libretro 0.2.97.39'!$A$2:$A$4375,$A1488),"")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IF(SUMPRODUCT(--ISNUMBER(SEARCH($I$6:$M$6,INDEX('fba_libretro 0.2.97.39'!$C$2:$E$4375,$A$9:$A$4382,$J$1))))+IF($N$6=FALSE,TRUE,SUMPRODUCT(--ISNUMBER(SEARCH($N$6,ISBLANK(INDEX('fba_libretro 0.2.97.39'!$F$2:$F$4375,$A1489))))))+IF($B$3=$A$4,TRUE,IF($B$3=$B$4,TRUE,IF(AND($B$3=$C$4,INDEX('fba_libretro 0.2.97.39'!$G$2:$G$4375,$A1489)&lt;&gt;"neogeo"),TRUE,SUMPRODUCT(--ISNUMBER(SEARCH($O$6,INDEX('fba_libretro 0.2.97.39'!$G$2:$G$4375,$A1489)))))))&gt;2,INDEX('fba_libretro 0.2.97.39'!$A$2:$A$4375,$A1489),"")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IF(SUMPRODUCT(--ISNUMBER(SEARCH($I$6:$M$6,INDEX('fba_libretro 0.2.97.39'!$C$2:$E$4375,$A$9:$A$4382,$J$1))))+IF($N$6=FALSE,TRUE,SUMPRODUCT(--ISNUMBER(SEARCH($N$6,ISBLANK(INDEX('fba_libretro 0.2.97.39'!$F$2:$F$4375,$A1490))))))+IF($B$3=$A$4,TRUE,IF($B$3=$B$4,TRUE,IF(AND($B$3=$C$4,INDEX('fba_libretro 0.2.97.39'!$G$2:$G$4375,$A1490)&lt;&gt;"neogeo"),TRUE,SUMPRODUCT(--ISNUMBER(SEARCH($O$6,INDEX('fba_libretro 0.2.97.39'!$G$2:$G$4375,$A1490)))))))&gt;2,INDEX('fba_libretro 0.2.97.39'!$A$2:$A$4375,$A1490),"")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IF(SUMPRODUCT(--ISNUMBER(SEARCH($I$6:$M$6,INDEX('fba_libretro 0.2.97.39'!$C$2:$E$4375,$A$9:$A$4382,$J$1))))+IF($N$6=FALSE,TRUE,SUMPRODUCT(--ISNUMBER(SEARCH($N$6,ISBLANK(INDEX('fba_libretro 0.2.97.39'!$F$2:$F$4375,$A1491))))))+IF($B$3=$A$4,TRUE,IF($B$3=$B$4,TRUE,IF(AND($B$3=$C$4,INDEX('fba_libretro 0.2.97.39'!$G$2:$G$4375,$A1491)&lt;&gt;"neogeo"),TRUE,SUMPRODUCT(--ISNUMBER(SEARCH($O$6,INDEX('fba_libretro 0.2.97.39'!$G$2:$G$4375,$A1491)))))))&gt;2,INDEX('fba_libretro 0.2.97.39'!$A$2:$A$4375,$A1491),"")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IF(SUMPRODUCT(--ISNUMBER(SEARCH($I$6:$M$6,INDEX('fba_libretro 0.2.97.39'!$C$2:$E$4375,$A$9:$A$4382,$J$1))))+IF($N$6=FALSE,TRUE,SUMPRODUCT(--ISNUMBER(SEARCH($N$6,ISBLANK(INDEX('fba_libretro 0.2.97.39'!$F$2:$F$4375,$A1492))))))+IF($B$3=$A$4,TRUE,IF($B$3=$B$4,TRUE,IF(AND($B$3=$C$4,INDEX('fba_libretro 0.2.97.39'!$G$2:$G$4375,$A1492)&lt;&gt;"neogeo"),TRUE,SUMPRODUCT(--ISNUMBER(SEARCH($O$6,INDEX('fba_libretro 0.2.97.39'!$G$2:$G$4375,$A1492)))))))&gt;2,INDEX('fba_libretro 0.2.97.39'!$A$2:$A$4375,$A1492),"")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IF(SUMPRODUCT(--ISNUMBER(SEARCH($I$6:$M$6,INDEX('fba_libretro 0.2.97.39'!$C$2:$E$4375,$A$9:$A$4382,$J$1))))+IF($N$6=FALSE,TRUE,SUMPRODUCT(--ISNUMBER(SEARCH($N$6,ISBLANK(INDEX('fba_libretro 0.2.97.39'!$F$2:$F$4375,$A1493))))))+IF($B$3=$A$4,TRUE,IF($B$3=$B$4,TRUE,IF(AND($B$3=$C$4,INDEX('fba_libretro 0.2.97.39'!$G$2:$G$4375,$A1493)&lt;&gt;"neogeo"),TRUE,SUMPRODUCT(--ISNUMBER(SEARCH($O$6,INDEX('fba_libretro 0.2.97.39'!$G$2:$G$4375,$A1493)))))))&gt;2,INDEX('fba_libretro 0.2.97.39'!$A$2:$A$4375,$A1493),"")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IF(SUMPRODUCT(--ISNUMBER(SEARCH($I$6:$M$6,INDEX('fba_libretro 0.2.97.39'!$C$2:$E$4375,$A$9:$A$4382,$J$1))))+IF($N$6=FALSE,TRUE,SUMPRODUCT(--ISNUMBER(SEARCH($N$6,ISBLANK(INDEX('fba_libretro 0.2.97.39'!$F$2:$F$4375,$A1494))))))+IF($B$3=$A$4,TRUE,IF($B$3=$B$4,TRUE,IF(AND($B$3=$C$4,INDEX('fba_libretro 0.2.97.39'!$G$2:$G$4375,$A1494)&lt;&gt;"neogeo"),TRUE,SUMPRODUCT(--ISNUMBER(SEARCH($O$6,INDEX('fba_libretro 0.2.97.39'!$G$2:$G$4375,$A1494)))))))&gt;2,INDEX('fba_libretro 0.2.97.39'!$A$2:$A$4375,$A1494),"")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IF(SUMPRODUCT(--ISNUMBER(SEARCH($I$6:$M$6,INDEX('fba_libretro 0.2.97.39'!$C$2:$E$4375,$A$9:$A$4382,$J$1))))+IF($N$6=FALSE,TRUE,SUMPRODUCT(--ISNUMBER(SEARCH($N$6,ISBLANK(INDEX('fba_libretro 0.2.97.39'!$F$2:$F$4375,$A1495))))))+IF($B$3=$A$4,TRUE,IF($B$3=$B$4,TRUE,IF(AND($B$3=$C$4,INDEX('fba_libretro 0.2.97.39'!$G$2:$G$4375,$A1495)&lt;&gt;"neogeo"),TRUE,SUMPRODUCT(--ISNUMBER(SEARCH($O$6,INDEX('fba_libretro 0.2.97.39'!$G$2:$G$4375,$A1495)))))))&gt;2,INDEX('fba_libretro 0.2.97.39'!$A$2:$A$4375,$A1495),"")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IF(SUMPRODUCT(--ISNUMBER(SEARCH($I$6:$M$6,INDEX('fba_libretro 0.2.97.39'!$C$2:$E$4375,$A$9:$A$4382,$J$1))))+IF($N$6=FALSE,TRUE,SUMPRODUCT(--ISNUMBER(SEARCH($N$6,ISBLANK(INDEX('fba_libretro 0.2.97.39'!$F$2:$F$4375,$A1496))))))+IF($B$3=$A$4,TRUE,IF($B$3=$B$4,TRUE,IF(AND($B$3=$C$4,INDEX('fba_libretro 0.2.97.39'!$G$2:$G$4375,$A1496)&lt;&gt;"neogeo"),TRUE,SUMPRODUCT(--ISNUMBER(SEARCH($O$6,INDEX('fba_libretro 0.2.97.39'!$G$2:$G$4375,$A1496)))))))&gt;2,INDEX('fba_libretro 0.2.97.39'!$A$2:$A$4375,$A1496),"")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IF(SUMPRODUCT(--ISNUMBER(SEARCH($I$6:$M$6,INDEX('fba_libretro 0.2.97.39'!$C$2:$E$4375,$A$9:$A$4382,$J$1))))+IF($N$6=FALSE,TRUE,SUMPRODUCT(--ISNUMBER(SEARCH($N$6,ISBLANK(INDEX('fba_libretro 0.2.97.39'!$F$2:$F$4375,$A1497))))))+IF($B$3=$A$4,TRUE,IF($B$3=$B$4,TRUE,IF(AND($B$3=$C$4,INDEX('fba_libretro 0.2.97.39'!$G$2:$G$4375,$A1497)&lt;&gt;"neogeo"),TRUE,SUMPRODUCT(--ISNUMBER(SEARCH($O$6,INDEX('fba_libretro 0.2.97.39'!$G$2:$G$4375,$A1497)))))))&gt;2,INDEX('fba_libretro 0.2.97.39'!$A$2:$A$4375,$A1497),"")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IF(SUMPRODUCT(--ISNUMBER(SEARCH($I$6:$M$6,INDEX('fba_libretro 0.2.97.39'!$C$2:$E$4375,$A$9:$A$4382,$J$1))))+IF($N$6=FALSE,TRUE,SUMPRODUCT(--ISNUMBER(SEARCH($N$6,ISBLANK(INDEX('fba_libretro 0.2.97.39'!$F$2:$F$4375,$A1498))))))+IF($B$3=$A$4,TRUE,IF($B$3=$B$4,TRUE,IF(AND($B$3=$C$4,INDEX('fba_libretro 0.2.97.39'!$G$2:$G$4375,$A1498)&lt;&gt;"neogeo"),TRUE,SUMPRODUCT(--ISNUMBER(SEARCH($O$6,INDEX('fba_libretro 0.2.97.39'!$G$2:$G$4375,$A1498)))))))&gt;2,INDEX('fba_libretro 0.2.97.39'!$A$2:$A$4375,$A1498),"")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IF(SUMPRODUCT(--ISNUMBER(SEARCH($I$6:$M$6,INDEX('fba_libretro 0.2.97.39'!$C$2:$E$4375,$A$9:$A$4382,$J$1))))+IF($N$6=FALSE,TRUE,SUMPRODUCT(--ISNUMBER(SEARCH($N$6,ISBLANK(INDEX('fba_libretro 0.2.97.39'!$F$2:$F$4375,$A1499))))))+IF($B$3=$A$4,TRUE,IF($B$3=$B$4,TRUE,IF(AND($B$3=$C$4,INDEX('fba_libretro 0.2.97.39'!$G$2:$G$4375,$A1499)&lt;&gt;"neogeo"),TRUE,SUMPRODUCT(--ISNUMBER(SEARCH($O$6,INDEX('fba_libretro 0.2.97.39'!$G$2:$G$4375,$A1499)))))))&gt;2,INDEX('fba_libretro 0.2.97.39'!$A$2:$A$4375,$A1499),"")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IF(SUMPRODUCT(--ISNUMBER(SEARCH($I$6:$M$6,INDEX('fba_libretro 0.2.97.39'!$C$2:$E$4375,$A$9:$A$4382,$J$1))))+IF($N$6=FALSE,TRUE,SUMPRODUCT(--ISNUMBER(SEARCH($N$6,ISBLANK(INDEX('fba_libretro 0.2.97.39'!$F$2:$F$4375,$A1500))))))+IF($B$3=$A$4,TRUE,IF($B$3=$B$4,TRUE,IF(AND($B$3=$C$4,INDEX('fba_libretro 0.2.97.39'!$G$2:$G$4375,$A1500)&lt;&gt;"neogeo"),TRUE,SUMPRODUCT(--ISNUMBER(SEARCH($O$6,INDEX('fba_libretro 0.2.97.39'!$G$2:$G$4375,$A1500)))))))&gt;2,INDEX('fba_libretro 0.2.97.39'!$A$2:$A$4375,$A1500),"")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IF(SUMPRODUCT(--ISNUMBER(SEARCH($I$6:$M$6,INDEX('fba_libretro 0.2.97.39'!$C$2:$E$4375,$A$9:$A$4382,$J$1))))+IF($N$6=FALSE,TRUE,SUMPRODUCT(--ISNUMBER(SEARCH($N$6,ISBLANK(INDEX('fba_libretro 0.2.97.39'!$F$2:$F$4375,$A1501))))))+IF($B$3=$A$4,TRUE,IF($B$3=$B$4,TRUE,IF(AND($B$3=$C$4,INDEX('fba_libretro 0.2.97.39'!$G$2:$G$4375,$A1501)&lt;&gt;"neogeo"),TRUE,SUMPRODUCT(--ISNUMBER(SEARCH($O$6,INDEX('fba_libretro 0.2.97.39'!$G$2:$G$4375,$A1501)))))))&gt;2,INDEX('fba_libretro 0.2.97.39'!$A$2:$A$4375,$A1501),"")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IF(SUMPRODUCT(--ISNUMBER(SEARCH($I$6:$M$6,INDEX('fba_libretro 0.2.97.39'!$C$2:$E$4375,$A$9:$A$4382,$J$1))))+IF($N$6=FALSE,TRUE,SUMPRODUCT(--ISNUMBER(SEARCH($N$6,ISBLANK(INDEX('fba_libretro 0.2.97.39'!$F$2:$F$4375,$A1502))))))+IF($B$3=$A$4,TRUE,IF($B$3=$B$4,TRUE,IF(AND($B$3=$C$4,INDEX('fba_libretro 0.2.97.39'!$G$2:$G$4375,$A1502)&lt;&gt;"neogeo"),TRUE,SUMPRODUCT(--ISNUMBER(SEARCH($O$6,INDEX('fba_libretro 0.2.97.39'!$G$2:$G$4375,$A1502)))))))&gt;2,INDEX('fba_libretro 0.2.97.39'!$A$2:$A$4375,$A1502),"")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IF(SUMPRODUCT(--ISNUMBER(SEARCH($I$6:$M$6,INDEX('fba_libretro 0.2.97.39'!$C$2:$E$4375,$A$9:$A$4382,$J$1))))+IF($N$6=FALSE,TRUE,SUMPRODUCT(--ISNUMBER(SEARCH($N$6,ISBLANK(INDEX('fba_libretro 0.2.97.39'!$F$2:$F$4375,$A1503))))))+IF($B$3=$A$4,TRUE,IF($B$3=$B$4,TRUE,IF(AND($B$3=$C$4,INDEX('fba_libretro 0.2.97.39'!$G$2:$G$4375,$A1503)&lt;&gt;"neogeo"),TRUE,SUMPRODUCT(--ISNUMBER(SEARCH($O$6,INDEX('fba_libretro 0.2.97.39'!$G$2:$G$4375,$A1503)))))))&gt;2,INDEX('fba_libretro 0.2.97.39'!$A$2:$A$4375,$A1503),"")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IF(SUMPRODUCT(--ISNUMBER(SEARCH($I$6:$M$6,INDEX('fba_libretro 0.2.97.39'!$C$2:$E$4375,$A$9:$A$4382,$J$1))))+IF($N$6=FALSE,TRUE,SUMPRODUCT(--ISNUMBER(SEARCH($N$6,ISBLANK(INDEX('fba_libretro 0.2.97.39'!$F$2:$F$4375,$A1504))))))+IF($B$3=$A$4,TRUE,IF($B$3=$B$4,TRUE,IF(AND($B$3=$C$4,INDEX('fba_libretro 0.2.97.39'!$G$2:$G$4375,$A1504)&lt;&gt;"neogeo"),TRUE,SUMPRODUCT(--ISNUMBER(SEARCH($O$6,INDEX('fba_libretro 0.2.97.39'!$G$2:$G$4375,$A1504)))))))&gt;2,INDEX('fba_libretro 0.2.97.39'!$A$2:$A$4375,$A1504),"")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IF(SUMPRODUCT(--ISNUMBER(SEARCH($I$6:$M$6,INDEX('fba_libretro 0.2.97.39'!$C$2:$E$4375,$A$9:$A$4382,$J$1))))+IF($N$6=FALSE,TRUE,SUMPRODUCT(--ISNUMBER(SEARCH($N$6,ISBLANK(INDEX('fba_libretro 0.2.97.39'!$F$2:$F$4375,$A1505))))))+IF($B$3=$A$4,TRUE,IF($B$3=$B$4,TRUE,IF(AND($B$3=$C$4,INDEX('fba_libretro 0.2.97.39'!$G$2:$G$4375,$A1505)&lt;&gt;"neogeo"),TRUE,SUMPRODUCT(--ISNUMBER(SEARCH($O$6,INDEX('fba_libretro 0.2.97.39'!$G$2:$G$4375,$A1505)))))))&gt;2,INDEX('fba_libretro 0.2.97.39'!$A$2:$A$4375,$A1505),"")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IF(SUMPRODUCT(--ISNUMBER(SEARCH($I$6:$M$6,INDEX('fba_libretro 0.2.97.39'!$C$2:$E$4375,$A$9:$A$4382,$J$1))))+IF($N$6=FALSE,TRUE,SUMPRODUCT(--ISNUMBER(SEARCH($N$6,ISBLANK(INDEX('fba_libretro 0.2.97.39'!$F$2:$F$4375,$A1506))))))+IF($B$3=$A$4,TRUE,IF($B$3=$B$4,TRUE,IF(AND($B$3=$C$4,INDEX('fba_libretro 0.2.97.39'!$G$2:$G$4375,$A1506)&lt;&gt;"neogeo"),TRUE,SUMPRODUCT(--ISNUMBER(SEARCH($O$6,INDEX('fba_libretro 0.2.97.39'!$G$2:$G$4375,$A1506)))))))&gt;2,INDEX('fba_libretro 0.2.97.39'!$A$2:$A$4375,$A1506),"")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IF(SUMPRODUCT(--ISNUMBER(SEARCH($I$6:$M$6,INDEX('fba_libretro 0.2.97.39'!$C$2:$E$4375,$A$9:$A$4382,$J$1))))+IF($N$6=FALSE,TRUE,SUMPRODUCT(--ISNUMBER(SEARCH($N$6,ISBLANK(INDEX('fba_libretro 0.2.97.39'!$F$2:$F$4375,$A1507))))))+IF($B$3=$A$4,TRUE,IF($B$3=$B$4,TRUE,IF(AND($B$3=$C$4,INDEX('fba_libretro 0.2.97.39'!$G$2:$G$4375,$A1507)&lt;&gt;"neogeo"),TRUE,SUMPRODUCT(--ISNUMBER(SEARCH($O$6,INDEX('fba_libretro 0.2.97.39'!$G$2:$G$4375,$A1507)))))))&gt;2,INDEX('fba_libretro 0.2.97.39'!$A$2:$A$4375,$A1507),"")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IF(SUMPRODUCT(--ISNUMBER(SEARCH($I$6:$M$6,INDEX('fba_libretro 0.2.97.39'!$C$2:$E$4375,$A$9:$A$4382,$J$1))))+IF($N$6=FALSE,TRUE,SUMPRODUCT(--ISNUMBER(SEARCH($N$6,ISBLANK(INDEX('fba_libretro 0.2.97.39'!$F$2:$F$4375,$A1508))))))+IF($B$3=$A$4,TRUE,IF($B$3=$B$4,TRUE,IF(AND($B$3=$C$4,INDEX('fba_libretro 0.2.97.39'!$G$2:$G$4375,$A1508)&lt;&gt;"neogeo"),TRUE,SUMPRODUCT(--ISNUMBER(SEARCH($O$6,INDEX('fba_libretro 0.2.97.39'!$G$2:$G$4375,$A1508)))))))&gt;2,INDEX('fba_libretro 0.2.97.39'!$A$2:$A$4375,$A1508),"")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IF(SUMPRODUCT(--ISNUMBER(SEARCH($I$6:$M$6,INDEX('fba_libretro 0.2.97.39'!$C$2:$E$4375,$A$9:$A$4382,$J$1))))+IF($N$6=FALSE,TRUE,SUMPRODUCT(--ISNUMBER(SEARCH($N$6,ISBLANK(INDEX('fba_libretro 0.2.97.39'!$F$2:$F$4375,$A1509))))))+IF($B$3=$A$4,TRUE,IF($B$3=$B$4,TRUE,IF(AND($B$3=$C$4,INDEX('fba_libretro 0.2.97.39'!$G$2:$G$4375,$A1509)&lt;&gt;"neogeo"),TRUE,SUMPRODUCT(--ISNUMBER(SEARCH($O$6,INDEX('fba_libretro 0.2.97.39'!$G$2:$G$4375,$A1509)))))))&gt;2,INDEX('fba_libretro 0.2.97.39'!$A$2:$A$4375,$A1509),"")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IF(SUMPRODUCT(--ISNUMBER(SEARCH($I$6:$M$6,INDEX('fba_libretro 0.2.97.39'!$C$2:$E$4375,$A$9:$A$4382,$J$1))))+IF($N$6=FALSE,TRUE,SUMPRODUCT(--ISNUMBER(SEARCH($N$6,ISBLANK(INDEX('fba_libretro 0.2.97.39'!$F$2:$F$4375,$A1510))))))+IF($B$3=$A$4,TRUE,IF($B$3=$B$4,TRUE,IF(AND($B$3=$C$4,INDEX('fba_libretro 0.2.97.39'!$G$2:$G$4375,$A1510)&lt;&gt;"neogeo"),TRUE,SUMPRODUCT(--ISNUMBER(SEARCH($O$6,INDEX('fba_libretro 0.2.97.39'!$G$2:$G$4375,$A1510)))))))&gt;2,INDEX('fba_libretro 0.2.97.39'!$A$2:$A$4375,$A1510),"")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IF(SUMPRODUCT(--ISNUMBER(SEARCH($I$6:$M$6,INDEX('fba_libretro 0.2.97.39'!$C$2:$E$4375,$A$9:$A$4382,$J$1))))+IF($N$6=FALSE,TRUE,SUMPRODUCT(--ISNUMBER(SEARCH($N$6,ISBLANK(INDEX('fba_libretro 0.2.97.39'!$F$2:$F$4375,$A1511))))))+IF($B$3=$A$4,TRUE,IF($B$3=$B$4,TRUE,IF(AND($B$3=$C$4,INDEX('fba_libretro 0.2.97.39'!$G$2:$G$4375,$A1511)&lt;&gt;"neogeo"),TRUE,SUMPRODUCT(--ISNUMBER(SEARCH($O$6,INDEX('fba_libretro 0.2.97.39'!$G$2:$G$4375,$A1511)))))))&gt;2,INDEX('fba_libretro 0.2.97.39'!$A$2:$A$4375,$A1511),"")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IF(SUMPRODUCT(--ISNUMBER(SEARCH($I$6:$M$6,INDEX('fba_libretro 0.2.97.39'!$C$2:$E$4375,$A$9:$A$4382,$J$1))))+IF($N$6=FALSE,TRUE,SUMPRODUCT(--ISNUMBER(SEARCH($N$6,ISBLANK(INDEX('fba_libretro 0.2.97.39'!$F$2:$F$4375,$A1512))))))+IF($B$3=$A$4,TRUE,IF($B$3=$B$4,TRUE,IF(AND($B$3=$C$4,INDEX('fba_libretro 0.2.97.39'!$G$2:$G$4375,$A1512)&lt;&gt;"neogeo"),TRUE,SUMPRODUCT(--ISNUMBER(SEARCH($O$6,INDEX('fba_libretro 0.2.97.39'!$G$2:$G$4375,$A1512)))))))&gt;2,INDEX('fba_libretro 0.2.97.39'!$A$2:$A$4375,$A1512),"")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IF(SUMPRODUCT(--ISNUMBER(SEARCH($I$6:$M$6,INDEX('fba_libretro 0.2.97.39'!$C$2:$E$4375,$A$9:$A$4382,$J$1))))+IF($N$6=FALSE,TRUE,SUMPRODUCT(--ISNUMBER(SEARCH($N$6,ISBLANK(INDEX('fba_libretro 0.2.97.39'!$F$2:$F$4375,$A1513))))))+IF($B$3=$A$4,TRUE,IF($B$3=$B$4,TRUE,IF(AND($B$3=$C$4,INDEX('fba_libretro 0.2.97.39'!$G$2:$G$4375,$A1513)&lt;&gt;"neogeo"),TRUE,SUMPRODUCT(--ISNUMBER(SEARCH($O$6,INDEX('fba_libretro 0.2.97.39'!$G$2:$G$4375,$A1513)))))))&gt;2,INDEX('fba_libretro 0.2.97.39'!$A$2:$A$4375,$A1513),"")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IF(SUMPRODUCT(--ISNUMBER(SEARCH($I$6:$M$6,INDEX('fba_libretro 0.2.97.39'!$C$2:$E$4375,$A$9:$A$4382,$J$1))))+IF($N$6=FALSE,TRUE,SUMPRODUCT(--ISNUMBER(SEARCH($N$6,ISBLANK(INDEX('fba_libretro 0.2.97.39'!$F$2:$F$4375,$A1514))))))+IF($B$3=$A$4,TRUE,IF($B$3=$B$4,TRUE,IF(AND($B$3=$C$4,INDEX('fba_libretro 0.2.97.39'!$G$2:$G$4375,$A1514)&lt;&gt;"neogeo"),TRUE,SUMPRODUCT(--ISNUMBER(SEARCH($O$6,INDEX('fba_libretro 0.2.97.39'!$G$2:$G$4375,$A1514)))))))&gt;2,INDEX('fba_libretro 0.2.97.39'!$A$2:$A$4375,$A1514),"")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IF(SUMPRODUCT(--ISNUMBER(SEARCH($I$6:$M$6,INDEX('fba_libretro 0.2.97.39'!$C$2:$E$4375,$A$9:$A$4382,$J$1))))+IF($N$6=FALSE,TRUE,SUMPRODUCT(--ISNUMBER(SEARCH($N$6,ISBLANK(INDEX('fba_libretro 0.2.97.39'!$F$2:$F$4375,$A1515))))))+IF($B$3=$A$4,TRUE,IF($B$3=$B$4,TRUE,IF(AND($B$3=$C$4,INDEX('fba_libretro 0.2.97.39'!$G$2:$G$4375,$A1515)&lt;&gt;"neogeo"),TRUE,SUMPRODUCT(--ISNUMBER(SEARCH($O$6,INDEX('fba_libretro 0.2.97.39'!$G$2:$G$4375,$A1515)))))))&gt;2,INDEX('fba_libretro 0.2.97.39'!$A$2:$A$4375,$A1515),"")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IF(SUMPRODUCT(--ISNUMBER(SEARCH($I$6:$M$6,INDEX('fba_libretro 0.2.97.39'!$C$2:$E$4375,$A$9:$A$4382,$J$1))))+IF($N$6=FALSE,TRUE,SUMPRODUCT(--ISNUMBER(SEARCH($N$6,ISBLANK(INDEX('fba_libretro 0.2.97.39'!$F$2:$F$4375,$A1516))))))+IF($B$3=$A$4,TRUE,IF($B$3=$B$4,TRUE,IF(AND($B$3=$C$4,INDEX('fba_libretro 0.2.97.39'!$G$2:$G$4375,$A1516)&lt;&gt;"neogeo"),TRUE,SUMPRODUCT(--ISNUMBER(SEARCH($O$6,INDEX('fba_libretro 0.2.97.39'!$G$2:$G$4375,$A1516)))))))&gt;2,INDEX('fba_libretro 0.2.97.39'!$A$2:$A$4375,$A1516),"")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IF(SUMPRODUCT(--ISNUMBER(SEARCH($I$6:$M$6,INDEX('fba_libretro 0.2.97.39'!$C$2:$E$4375,$A$9:$A$4382,$J$1))))+IF($N$6=FALSE,TRUE,SUMPRODUCT(--ISNUMBER(SEARCH($N$6,ISBLANK(INDEX('fba_libretro 0.2.97.39'!$F$2:$F$4375,$A1517))))))+IF($B$3=$A$4,TRUE,IF($B$3=$B$4,TRUE,IF(AND($B$3=$C$4,INDEX('fba_libretro 0.2.97.39'!$G$2:$G$4375,$A1517)&lt;&gt;"neogeo"),TRUE,SUMPRODUCT(--ISNUMBER(SEARCH($O$6,INDEX('fba_libretro 0.2.97.39'!$G$2:$G$4375,$A1517)))))))&gt;2,INDEX('fba_libretro 0.2.97.39'!$A$2:$A$4375,$A1517),"")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IF(SUMPRODUCT(--ISNUMBER(SEARCH($I$6:$M$6,INDEX('fba_libretro 0.2.97.39'!$C$2:$E$4375,$A$9:$A$4382,$J$1))))+IF($N$6=FALSE,TRUE,SUMPRODUCT(--ISNUMBER(SEARCH($N$6,ISBLANK(INDEX('fba_libretro 0.2.97.39'!$F$2:$F$4375,$A1518))))))+IF($B$3=$A$4,TRUE,IF($B$3=$B$4,TRUE,IF(AND($B$3=$C$4,INDEX('fba_libretro 0.2.97.39'!$G$2:$G$4375,$A1518)&lt;&gt;"neogeo"),TRUE,SUMPRODUCT(--ISNUMBER(SEARCH($O$6,INDEX('fba_libretro 0.2.97.39'!$G$2:$G$4375,$A1518)))))))&gt;2,INDEX('fba_libretro 0.2.97.39'!$A$2:$A$4375,$A1518),"")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IF(SUMPRODUCT(--ISNUMBER(SEARCH($I$6:$M$6,INDEX('fba_libretro 0.2.97.39'!$C$2:$E$4375,$A$9:$A$4382,$J$1))))+IF($N$6=FALSE,TRUE,SUMPRODUCT(--ISNUMBER(SEARCH($N$6,ISBLANK(INDEX('fba_libretro 0.2.97.39'!$F$2:$F$4375,$A1519))))))+IF($B$3=$A$4,TRUE,IF($B$3=$B$4,TRUE,IF(AND($B$3=$C$4,INDEX('fba_libretro 0.2.97.39'!$G$2:$G$4375,$A1519)&lt;&gt;"neogeo"),TRUE,SUMPRODUCT(--ISNUMBER(SEARCH($O$6,INDEX('fba_libretro 0.2.97.39'!$G$2:$G$4375,$A1519)))))))&gt;2,INDEX('fba_libretro 0.2.97.39'!$A$2:$A$4375,$A1519),"")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IF(SUMPRODUCT(--ISNUMBER(SEARCH($I$6:$M$6,INDEX('fba_libretro 0.2.97.39'!$C$2:$E$4375,$A$9:$A$4382,$J$1))))+IF($N$6=FALSE,TRUE,SUMPRODUCT(--ISNUMBER(SEARCH($N$6,ISBLANK(INDEX('fba_libretro 0.2.97.39'!$F$2:$F$4375,$A1520))))))+IF($B$3=$A$4,TRUE,IF($B$3=$B$4,TRUE,IF(AND($B$3=$C$4,INDEX('fba_libretro 0.2.97.39'!$G$2:$G$4375,$A1520)&lt;&gt;"neogeo"),TRUE,SUMPRODUCT(--ISNUMBER(SEARCH($O$6,INDEX('fba_libretro 0.2.97.39'!$G$2:$G$4375,$A1520)))))))&gt;2,INDEX('fba_libretro 0.2.97.39'!$A$2:$A$4375,$A1520),"")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IF(SUMPRODUCT(--ISNUMBER(SEARCH($I$6:$M$6,INDEX('fba_libretro 0.2.97.39'!$C$2:$E$4375,$A$9:$A$4382,$J$1))))+IF($N$6=FALSE,TRUE,SUMPRODUCT(--ISNUMBER(SEARCH($N$6,ISBLANK(INDEX('fba_libretro 0.2.97.39'!$F$2:$F$4375,$A1521))))))+IF($B$3=$A$4,TRUE,IF($B$3=$B$4,TRUE,IF(AND($B$3=$C$4,INDEX('fba_libretro 0.2.97.39'!$G$2:$G$4375,$A1521)&lt;&gt;"neogeo"),TRUE,SUMPRODUCT(--ISNUMBER(SEARCH($O$6,INDEX('fba_libretro 0.2.97.39'!$G$2:$G$4375,$A1521)))))))&gt;2,INDEX('fba_libretro 0.2.97.39'!$A$2:$A$4375,$A1521),"")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IF(SUMPRODUCT(--ISNUMBER(SEARCH($I$6:$M$6,INDEX('fba_libretro 0.2.97.39'!$C$2:$E$4375,$A$9:$A$4382,$J$1))))+IF($N$6=FALSE,TRUE,SUMPRODUCT(--ISNUMBER(SEARCH($N$6,ISBLANK(INDEX('fba_libretro 0.2.97.39'!$F$2:$F$4375,$A1522))))))+IF($B$3=$A$4,TRUE,IF($B$3=$B$4,TRUE,IF(AND($B$3=$C$4,INDEX('fba_libretro 0.2.97.39'!$G$2:$G$4375,$A1522)&lt;&gt;"neogeo"),TRUE,SUMPRODUCT(--ISNUMBER(SEARCH($O$6,INDEX('fba_libretro 0.2.97.39'!$G$2:$G$4375,$A1522)))))))&gt;2,INDEX('fba_libretro 0.2.97.39'!$A$2:$A$4375,$A1522),"")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IF(SUMPRODUCT(--ISNUMBER(SEARCH($I$6:$M$6,INDEX('fba_libretro 0.2.97.39'!$C$2:$E$4375,$A$9:$A$4382,$J$1))))+IF($N$6=FALSE,TRUE,SUMPRODUCT(--ISNUMBER(SEARCH($N$6,ISBLANK(INDEX('fba_libretro 0.2.97.39'!$F$2:$F$4375,$A1523))))))+IF($B$3=$A$4,TRUE,IF($B$3=$B$4,TRUE,IF(AND($B$3=$C$4,INDEX('fba_libretro 0.2.97.39'!$G$2:$G$4375,$A1523)&lt;&gt;"neogeo"),TRUE,SUMPRODUCT(--ISNUMBER(SEARCH($O$6,INDEX('fba_libretro 0.2.97.39'!$G$2:$G$4375,$A1523)))))))&gt;2,INDEX('fba_libretro 0.2.97.39'!$A$2:$A$4375,$A1523),"")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IF(SUMPRODUCT(--ISNUMBER(SEARCH($I$6:$M$6,INDEX('fba_libretro 0.2.97.39'!$C$2:$E$4375,$A$9:$A$4382,$J$1))))+IF($N$6=FALSE,TRUE,SUMPRODUCT(--ISNUMBER(SEARCH($N$6,ISBLANK(INDEX('fba_libretro 0.2.97.39'!$F$2:$F$4375,$A1524))))))+IF($B$3=$A$4,TRUE,IF($B$3=$B$4,TRUE,IF(AND($B$3=$C$4,INDEX('fba_libretro 0.2.97.39'!$G$2:$G$4375,$A1524)&lt;&gt;"neogeo"),TRUE,SUMPRODUCT(--ISNUMBER(SEARCH($O$6,INDEX('fba_libretro 0.2.97.39'!$G$2:$G$4375,$A1524)))))))&gt;2,INDEX('fba_libretro 0.2.97.39'!$A$2:$A$4375,$A1524),"")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IF(SUMPRODUCT(--ISNUMBER(SEARCH($I$6:$M$6,INDEX('fba_libretro 0.2.97.39'!$C$2:$E$4375,$A$9:$A$4382,$J$1))))+IF($N$6=FALSE,TRUE,SUMPRODUCT(--ISNUMBER(SEARCH($N$6,ISBLANK(INDEX('fba_libretro 0.2.97.39'!$F$2:$F$4375,$A1525))))))+IF($B$3=$A$4,TRUE,IF($B$3=$B$4,TRUE,IF(AND($B$3=$C$4,INDEX('fba_libretro 0.2.97.39'!$G$2:$G$4375,$A1525)&lt;&gt;"neogeo"),TRUE,SUMPRODUCT(--ISNUMBER(SEARCH($O$6,INDEX('fba_libretro 0.2.97.39'!$G$2:$G$4375,$A1525)))))))&gt;2,INDEX('fba_libretro 0.2.97.39'!$A$2:$A$4375,$A1525),"")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IF(SUMPRODUCT(--ISNUMBER(SEARCH($I$6:$M$6,INDEX('fba_libretro 0.2.97.39'!$C$2:$E$4375,$A$9:$A$4382,$J$1))))+IF($N$6=FALSE,TRUE,SUMPRODUCT(--ISNUMBER(SEARCH($N$6,ISBLANK(INDEX('fba_libretro 0.2.97.39'!$F$2:$F$4375,$A1526))))))+IF($B$3=$A$4,TRUE,IF($B$3=$B$4,TRUE,IF(AND($B$3=$C$4,INDEX('fba_libretro 0.2.97.39'!$G$2:$G$4375,$A1526)&lt;&gt;"neogeo"),TRUE,SUMPRODUCT(--ISNUMBER(SEARCH($O$6,INDEX('fba_libretro 0.2.97.39'!$G$2:$G$4375,$A1526)))))))&gt;2,INDEX('fba_libretro 0.2.97.39'!$A$2:$A$4375,$A1526),"")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IF(SUMPRODUCT(--ISNUMBER(SEARCH($I$6:$M$6,INDEX('fba_libretro 0.2.97.39'!$C$2:$E$4375,$A$9:$A$4382,$J$1))))+IF($N$6=FALSE,TRUE,SUMPRODUCT(--ISNUMBER(SEARCH($N$6,ISBLANK(INDEX('fba_libretro 0.2.97.39'!$F$2:$F$4375,$A1527))))))+IF($B$3=$A$4,TRUE,IF($B$3=$B$4,TRUE,IF(AND($B$3=$C$4,INDEX('fba_libretro 0.2.97.39'!$G$2:$G$4375,$A1527)&lt;&gt;"neogeo"),TRUE,SUMPRODUCT(--ISNUMBER(SEARCH($O$6,INDEX('fba_libretro 0.2.97.39'!$G$2:$G$4375,$A1527)))))))&gt;2,INDEX('fba_libretro 0.2.97.39'!$A$2:$A$4375,$A1527),"")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IF(SUMPRODUCT(--ISNUMBER(SEARCH($I$6:$M$6,INDEX('fba_libretro 0.2.97.39'!$C$2:$E$4375,$A$9:$A$4382,$J$1))))+IF($N$6=FALSE,TRUE,SUMPRODUCT(--ISNUMBER(SEARCH($N$6,ISBLANK(INDEX('fba_libretro 0.2.97.39'!$F$2:$F$4375,$A1528))))))+IF($B$3=$A$4,TRUE,IF($B$3=$B$4,TRUE,IF(AND($B$3=$C$4,INDEX('fba_libretro 0.2.97.39'!$G$2:$G$4375,$A1528)&lt;&gt;"neogeo"),TRUE,SUMPRODUCT(--ISNUMBER(SEARCH($O$6,INDEX('fba_libretro 0.2.97.39'!$G$2:$G$4375,$A1528)))))))&gt;2,INDEX('fba_libretro 0.2.97.39'!$A$2:$A$4375,$A1528),"")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IF(SUMPRODUCT(--ISNUMBER(SEARCH($I$6:$M$6,INDEX('fba_libretro 0.2.97.39'!$C$2:$E$4375,$A$9:$A$4382,$J$1))))+IF($N$6=FALSE,TRUE,SUMPRODUCT(--ISNUMBER(SEARCH($N$6,ISBLANK(INDEX('fba_libretro 0.2.97.39'!$F$2:$F$4375,$A1529))))))+IF($B$3=$A$4,TRUE,IF($B$3=$B$4,TRUE,IF(AND($B$3=$C$4,INDEX('fba_libretro 0.2.97.39'!$G$2:$G$4375,$A1529)&lt;&gt;"neogeo"),TRUE,SUMPRODUCT(--ISNUMBER(SEARCH($O$6,INDEX('fba_libretro 0.2.97.39'!$G$2:$G$4375,$A1529)))))))&gt;2,INDEX('fba_libretro 0.2.97.39'!$A$2:$A$4375,$A1529),"")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IF(SUMPRODUCT(--ISNUMBER(SEARCH($I$6:$M$6,INDEX('fba_libretro 0.2.97.39'!$C$2:$E$4375,$A$9:$A$4382,$J$1))))+IF($N$6=FALSE,TRUE,SUMPRODUCT(--ISNUMBER(SEARCH($N$6,ISBLANK(INDEX('fba_libretro 0.2.97.39'!$F$2:$F$4375,$A1530))))))+IF($B$3=$A$4,TRUE,IF($B$3=$B$4,TRUE,IF(AND($B$3=$C$4,INDEX('fba_libretro 0.2.97.39'!$G$2:$G$4375,$A1530)&lt;&gt;"neogeo"),TRUE,SUMPRODUCT(--ISNUMBER(SEARCH($O$6,INDEX('fba_libretro 0.2.97.39'!$G$2:$G$4375,$A1530)))))))&gt;2,INDEX('fba_libretro 0.2.97.39'!$A$2:$A$4375,$A1530),"")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IF(SUMPRODUCT(--ISNUMBER(SEARCH($I$6:$M$6,INDEX('fba_libretro 0.2.97.39'!$C$2:$E$4375,$A$9:$A$4382,$J$1))))+IF($N$6=FALSE,TRUE,SUMPRODUCT(--ISNUMBER(SEARCH($N$6,ISBLANK(INDEX('fba_libretro 0.2.97.39'!$F$2:$F$4375,$A1531))))))+IF($B$3=$A$4,TRUE,IF($B$3=$B$4,TRUE,IF(AND($B$3=$C$4,INDEX('fba_libretro 0.2.97.39'!$G$2:$G$4375,$A1531)&lt;&gt;"neogeo"),TRUE,SUMPRODUCT(--ISNUMBER(SEARCH($O$6,INDEX('fba_libretro 0.2.97.39'!$G$2:$G$4375,$A1531)))))))&gt;2,INDEX('fba_libretro 0.2.97.39'!$A$2:$A$4375,$A1531),"")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IF(SUMPRODUCT(--ISNUMBER(SEARCH($I$6:$M$6,INDEX('fba_libretro 0.2.97.39'!$C$2:$E$4375,$A$9:$A$4382,$J$1))))+IF($N$6=FALSE,TRUE,SUMPRODUCT(--ISNUMBER(SEARCH($N$6,ISBLANK(INDEX('fba_libretro 0.2.97.39'!$F$2:$F$4375,$A1532))))))+IF($B$3=$A$4,TRUE,IF($B$3=$B$4,TRUE,IF(AND($B$3=$C$4,INDEX('fba_libretro 0.2.97.39'!$G$2:$G$4375,$A1532)&lt;&gt;"neogeo"),TRUE,SUMPRODUCT(--ISNUMBER(SEARCH($O$6,INDEX('fba_libretro 0.2.97.39'!$G$2:$G$4375,$A1532)))))))&gt;2,INDEX('fba_libretro 0.2.97.39'!$A$2:$A$4375,$A1532),"")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IF(SUMPRODUCT(--ISNUMBER(SEARCH($I$6:$M$6,INDEX('fba_libretro 0.2.97.39'!$C$2:$E$4375,$A$9:$A$4382,$J$1))))+IF($N$6=FALSE,TRUE,SUMPRODUCT(--ISNUMBER(SEARCH($N$6,ISBLANK(INDEX('fba_libretro 0.2.97.39'!$F$2:$F$4375,$A1533))))))+IF($B$3=$A$4,TRUE,IF($B$3=$B$4,TRUE,IF(AND($B$3=$C$4,INDEX('fba_libretro 0.2.97.39'!$G$2:$G$4375,$A1533)&lt;&gt;"neogeo"),TRUE,SUMPRODUCT(--ISNUMBER(SEARCH($O$6,INDEX('fba_libretro 0.2.97.39'!$G$2:$G$4375,$A1533)))))))&gt;2,INDEX('fba_libretro 0.2.97.39'!$A$2:$A$4375,$A1533),"")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IF(SUMPRODUCT(--ISNUMBER(SEARCH($I$6:$M$6,INDEX('fba_libretro 0.2.97.39'!$C$2:$E$4375,$A$9:$A$4382,$J$1))))+IF($N$6=FALSE,TRUE,SUMPRODUCT(--ISNUMBER(SEARCH($N$6,ISBLANK(INDEX('fba_libretro 0.2.97.39'!$F$2:$F$4375,$A1534))))))+IF($B$3=$A$4,TRUE,IF($B$3=$B$4,TRUE,IF(AND($B$3=$C$4,INDEX('fba_libretro 0.2.97.39'!$G$2:$G$4375,$A1534)&lt;&gt;"neogeo"),TRUE,SUMPRODUCT(--ISNUMBER(SEARCH($O$6,INDEX('fba_libretro 0.2.97.39'!$G$2:$G$4375,$A1534)))))))&gt;2,INDEX('fba_libretro 0.2.97.39'!$A$2:$A$4375,$A1534),"")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IF(SUMPRODUCT(--ISNUMBER(SEARCH($I$6:$M$6,INDEX('fba_libretro 0.2.97.39'!$C$2:$E$4375,$A$9:$A$4382,$J$1))))+IF($N$6=FALSE,TRUE,SUMPRODUCT(--ISNUMBER(SEARCH($N$6,ISBLANK(INDEX('fba_libretro 0.2.97.39'!$F$2:$F$4375,$A1535))))))+IF($B$3=$A$4,TRUE,IF($B$3=$B$4,TRUE,IF(AND($B$3=$C$4,INDEX('fba_libretro 0.2.97.39'!$G$2:$G$4375,$A1535)&lt;&gt;"neogeo"),TRUE,SUMPRODUCT(--ISNUMBER(SEARCH($O$6,INDEX('fba_libretro 0.2.97.39'!$G$2:$G$4375,$A1535)))))))&gt;2,INDEX('fba_libretro 0.2.97.39'!$A$2:$A$4375,$A1535),"")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IF(SUMPRODUCT(--ISNUMBER(SEARCH($I$6:$M$6,INDEX('fba_libretro 0.2.97.39'!$C$2:$E$4375,$A$9:$A$4382,$J$1))))+IF($N$6=FALSE,TRUE,SUMPRODUCT(--ISNUMBER(SEARCH($N$6,ISBLANK(INDEX('fba_libretro 0.2.97.39'!$F$2:$F$4375,$A1536))))))+IF($B$3=$A$4,TRUE,IF($B$3=$B$4,TRUE,IF(AND($B$3=$C$4,INDEX('fba_libretro 0.2.97.39'!$G$2:$G$4375,$A1536)&lt;&gt;"neogeo"),TRUE,SUMPRODUCT(--ISNUMBER(SEARCH($O$6,INDEX('fba_libretro 0.2.97.39'!$G$2:$G$4375,$A1536)))))))&gt;2,INDEX('fba_libretro 0.2.97.39'!$A$2:$A$4375,$A1536),"")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IF(SUMPRODUCT(--ISNUMBER(SEARCH($I$6:$M$6,INDEX('fba_libretro 0.2.97.39'!$C$2:$E$4375,$A$9:$A$4382,$J$1))))+IF($N$6=FALSE,TRUE,SUMPRODUCT(--ISNUMBER(SEARCH($N$6,ISBLANK(INDEX('fba_libretro 0.2.97.39'!$F$2:$F$4375,$A1537))))))+IF($B$3=$A$4,TRUE,IF($B$3=$B$4,TRUE,IF(AND($B$3=$C$4,INDEX('fba_libretro 0.2.97.39'!$G$2:$G$4375,$A1537)&lt;&gt;"neogeo"),TRUE,SUMPRODUCT(--ISNUMBER(SEARCH($O$6,INDEX('fba_libretro 0.2.97.39'!$G$2:$G$4375,$A1537)))))))&gt;2,INDEX('fba_libretro 0.2.97.39'!$A$2:$A$4375,$A1537),"")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IF(SUMPRODUCT(--ISNUMBER(SEARCH($I$6:$M$6,INDEX('fba_libretro 0.2.97.39'!$C$2:$E$4375,$A$9:$A$4382,$J$1))))+IF($N$6=FALSE,TRUE,SUMPRODUCT(--ISNUMBER(SEARCH($N$6,ISBLANK(INDEX('fba_libretro 0.2.97.39'!$F$2:$F$4375,$A1538))))))+IF($B$3=$A$4,TRUE,IF($B$3=$B$4,TRUE,IF(AND($B$3=$C$4,INDEX('fba_libretro 0.2.97.39'!$G$2:$G$4375,$A1538)&lt;&gt;"neogeo"),TRUE,SUMPRODUCT(--ISNUMBER(SEARCH($O$6,INDEX('fba_libretro 0.2.97.39'!$G$2:$G$4375,$A1538)))))))&gt;2,INDEX('fba_libretro 0.2.97.39'!$A$2:$A$4375,$A1538),"")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IF(SUMPRODUCT(--ISNUMBER(SEARCH($I$6:$M$6,INDEX('fba_libretro 0.2.97.39'!$C$2:$E$4375,$A$9:$A$4382,$J$1))))+IF($N$6=FALSE,TRUE,SUMPRODUCT(--ISNUMBER(SEARCH($N$6,ISBLANK(INDEX('fba_libretro 0.2.97.39'!$F$2:$F$4375,$A1539))))))+IF($B$3=$A$4,TRUE,IF($B$3=$B$4,TRUE,IF(AND($B$3=$C$4,INDEX('fba_libretro 0.2.97.39'!$G$2:$G$4375,$A1539)&lt;&gt;"neogeo"),TRUE,SUMPRODUCT(--ISNUMBER(SEARCH($O$6,INDEX('fba_libretro 0.2.97.39'!$G$2:$G$4375,$A1539)))))))&gt;2,INDEX('fba_libretro 0.2.97.39'!$A$2:$A$4375,$A1539),"")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IF(SUMPRODUCT(--ISNUMBER(SEARCH($I$6:$M$6,INDEX('fba_libretro 0.2.97.39'!$C$2:$E$4375,$A$9:$A$4382,$J$1))))+IF($N$6=FALSE,TRUE,SUMPRODUCT(--ISNUMBER(SEARCH($N$6,ISBLANK(INDEX('fba_libretro 0.2.97.39'!$F$2:$F$4375,$A1540))))))+IF($B$3=$A$4,TRUE,IF($B$3=$B$4,TRUE,IF(AND($B$3=$C$4,INDEX('fba_libretro 0.2.97.39'!$G$2:$G$4375,$A1540)&lt;&gt;"neogeo"),TRUE,SUMPRODUCT(--ISNUMBER(SEARCH($O$6,INDEX('fba_libretro 0.2.97.39'!$G$2:$G$4375,$A1540)))))))&gt;2,INDEX('fba_libretro 0.2.97.39'!$A$2:$A$4375,$A1540),"")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IF(SUMPRODUCT(--ISNUMBER(SEARCH($I$6:$M$6,INDEX('fba_libretro 0.2.97.39'!$C$2:$E$4375,$A$9:$A$4382,$J$1))))+IF($N$6=FALSE,TRUE,SUMPRODUCT(--ISNUMBER(SEARCH($N$6,ISBLANK(INDEX('fba_libretro 0.2.97.39'!$F$2:$F$4375,$A1541))))))+IF($B$3=$A$4,TRUE,IF($B$3=$B$4,TRUE,IF(AND($B$3=$C$4,INDEX('fba_libretro 0.2.97.39'!$G$2:$G$4375,$A1541)&lt;&gt;"neogeo"),TRUE,SUMPRODUCT(--ISNUMBER(SEARCH($O$6,INDEX('fba_libretro 0.2.97.39'!$G$2:$G$4375,$A1541)))))))&gt;2,INDEX('fba_libretro 0.2.97.39'!$A$2:$A$4375,$A1541),"")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IF(SUMPRODUCT(--ISNUMBER(SEARCH($I$6:$M$6,INDEX('fba_libretro 0.2.97.39'!$C$2:$E$4375,$A$9:$A$4382,$J$1))))+IF($N$6=FALSE,TRUE,SUMPRODUCT(--ISNUMBER(SEARCH($N$6,ISBLANK(INDEX('fba_libretro 0.2.97.39'!$F$2:$F$4375,$A1542))))))+IF($B$3=$A$4,TRUE,IF($B$3=$B$4,TRUE,IF(AND($B$3=$C$4,INDEX('fba_libretro 0.2.97.39'!$G$2:$G$4375,$A1542)&lt;&gt;"neogeo"),TRUE,SUMPRODUCT(--ISNUMBER(SEARCH($O$6,INDEX('fba_libretro 0.2.97.39'!$G$2:$G$4375,$A1542)))))))&gt;2,INDEX('fba_libretro 0.2.97.39'!$A$2:$A$4375,$A1542),"")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IF(SUMPRODUCT(--ISNUMBER(SEARCH($I$6:$M$6,INDEX('fba_libretro 0.2.97.39'!$C$2:$E$4375,$A$9:$A$4382,$J$1))))+IF($N$6=FALSE,TRUE,SUMPRODUCT(--ISNUMBER(SEARCH($N$6,ISBLANK(INDEX('fba_libretro 0.2.97.39'!$F$2:$F$4375,$A1543))))))+IF($B$3=$A$4,TRUE,IF($B$3=$B$4,TRUE,IF(AND($B$3=$C$4,INDEX('fba_libretro 0.2.97.39'!$G$2:$G$4375,$A1543)&lt;&gt;"neogeo"),TRUE,SUMPRODUCT(--ISNUMBER(SEARCH($O$6,INDEX('fba_libretro 0.2.97.39'!$G$2:$G$4375,$A1543)))))))&gt;2,INDEX('fba_libretro 0.2.97.39'!$A$2:$A$4375,$A1543),"")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IF(SUMPRODUCT(--ISNUMBER(SEARCH($I$6:$M$6,INDEX('fba_libretro 0.2.97.39'!$C$2:$E$4375,$A$9:$A$4382,$J$1))))+IF($N$6=FALSE,TRUE,SUMPRODUCT(--ISNUMBER(SEARCH($N$6,ISBLANK(INDEX('fba_libretro 0.2.97.39'!$F$2:$F$4375,$A1544))))))+IF($B$3=$A$4,TRUE,IF($B$3=$B$4,TRUE,IF(AND($B$3=$C$4,INDEX('fba_libretro 0.2.97.39'!$G$2:$G$4375,$A1544)&lt;&gt;"neogeo"),TRUE,SUMPRODUCT(--ISNUMBER(SEARCH($O$6,INDEX('fba_libretro 0.2.97.39'!$G$2:$G$4375,$A1544)))))))&gt;2,INDEX('fba_libretro 0.2.97.39'!$A$2:$A$4375,$A1544),"")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IF(SUMPRODUCT(--ISNUMBER(SEARCH($I$6:$M$6,INDEX('fba_libretro 0.2.97.39'!$C$2:$E$4375,$A$9:$A$4382,$J$1))))+IF($N$6=FALSE,TRUE,SUMPRODUCT(--ISNUMBER(SEARCH($N$6,ISBLANK(INDEX('fba_libretro 0.2.97.39'!$F$2:$F$4375,$A1545))))))+IF($B$3=$A$4,TRUE,IF($B$3=$B$4,TRUE,IF(AND($B$3=$C$4,INDEX('fba_libretro 0.2.97.39'!$G$2:$G$4375,$A1545)&lt;&gt;"neogeo"),TRUE,SUMPRODUCT(--ISNUMBER(SEARCH($O$6,INDEX('fba_libretro 0.2.97.39'!$G$2:$G$4375,$A1545)))))))&gt;2,INDEX('fba_libretro 0.2.97.39'!$A$2:$A$4375,$A1545),"")</f>
        <v/>
      </c>
      <c r="E1545" s="24" t="str">
        <f ca="1">IF(F1545&lt;&gt;"",MAX($E$9:$E1544)+1,"")</f>
        <v/>
      </c>
      <c r="F1545" s="20" t="str">
        <f t="shared" ca="1" si="23"/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IF(SUMPRODUCT(--ISNUMBER(SEARCH($I$6:$M$6,INDEX('fba_libretro 0.2.97.39'!$C$2:$E$4375,$A$9:$A$4382,$J$1))))+IF($N$6=FALSE,TRUE,SUMPRODUCT(--ISNUMBER(SEARCH($N$6,ISBLANK(INDEX('fba_libretro 0.2.97.39'!$F$2:$F$4375,$A1546))))))+IF($B$3=$A$4,TRUE,IF($B$3=$B$4,TRUE,IF(AND($B$3=$C$4,INDEX('fba_libretro 0.2.97.39'!$G$2:$G$4375,$A1546)&lt;&gt;"neogeo"),TRUE,SUMPRODUCT(--ISNUMBER(SEARCH($O$6,INDEX('fba_libretro 0.2.97.39'!$G$2:$G$4375,$A1546)))))))&gt;2,INDEX('fba_libretro 0.2.97.39'!$A$2:$A$4375,$A1546),"")</f>
        <v/>
      </c>
      <c r="E1546" s="24" t="str">
        <f ca="1">IF(F1546&lt;&gt;"",MAX($E$9:$E1545)+1,"")</f>
        <v/>
      </c>
      <c r="F1546" s="20" t="str">
        <f t="shared" ref="F1546:F1609" ca="1" si="24">IFERROR(INDEX(OFFSET($C$9,0,0,COUNTA($C:$C),1),MATCH(OFFSET($A$9,0,0,COUNTA($A:$A),1),OFFSET($B$9,0,0,COUNTA($B:$B),1),0))&amp;".zip","")</f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IF(SUMPRODUCT(--ISNUMBER(SEARCH($I$6:$M$6,INDEX('fba_libretro 0.2.97.39'!$C$2:$E$4375,$A$9:$A$4382,$J$1))))+IF($N$6=FALSE,TRUE,SUMPRODUCT(--ISNUMBER(SEARCH($N$6,ISBLANK(INDEX('fba_libretro 0.2.97.39'!$F$2:$F$4375,$A1547))))))+IF($B$3=$A$4,TRUE,IF($B$3=$B$4,TRUE,IF(AND($B$3=$C$4,INDEX('fba_libretro 0.2.97.39'!$G$2:$G$4375,$A1547)&lt;&gt;"neogeo"),TRUE,SUMPRODUCT(--ISNUMBER(SEARCH($O$6,INDEX('fba_libretro 0.2.97.39'!$G$2:$G$4375,$A1547)))))))&gt;2,INDEX('fba_libretro 0.2.97.39'!$A$2:$A$4375,$A1547),"")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IF(SUMPRODUCT(--ISNUMBER(SEARCH($I$6:$M$6,INDEX('fba_libretro 0.2.97.39'!$C$2:$E$4375,$A$9:$A$4382,$J$1))))+IF($N$6=FALSE,TRUE,SUMPRODUCT(--ISNUMBER(SEARCH($N$6,ISBLANK(INDEX('fba_libretro 0.2.97.39'!$F$2:$F$4375,$A1548))))))+IF($B$3=$A$4,TRUE,IF($B$3=$B$4,TRUE,IF(AND($B$3=$C$4,INDEX('fba_libretro 0.2.97.39'!$G$2:$G$4375,$A1548)&lt;&gt;"neogeo"),TRUE,SUMPRODUCT(--ISNUMBER(SEARCH($O$6,INDEX('fba_libretro 0.2.97.39'!$G$2:$G$4375,$A1548)))))))&gt;2,INDEX('fba_libretro 0.2.97.39'!$A$2:$A$4375,$A1548),"")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IF(SUMPRODUCT(--ISNUMBER(SEARCH($I$6:$M$6,INDEX('fba_libretro 0.2.97.39'!$C$2:$E$4375,$A$9:$A$4382,$J$1))))+IF($N$6=FALSE,TRUE,SUMPRODUCT(--ISNUMBER(SEARCH($N$6,ISBLANK(INDEX('fba_libretro 0.2.97.39'!$F$2:$F$4375,$A1549))))))+IF($B$3=$A$4,TRUE,IF($B$3=$B$4,TRUE,IF(AND($B$3=$C$4,INDEX('fba_libretro 0.2.97.39'!$G$2:$G$4375,$A1549)&lt;&gt;"neogeo"),TRUE,SUMPRODUCT(--ISNUMBER(SEARCH($O$6,INDEX('fba_libretro 0.2.97.39'!$G$2:$G$4375,$A1549)))))))&gt;2,INDEX('fba_libretro 0.2.97.39'!$A$2:$A$4375,$A1549),"")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IF(SUMPRODUCT(--ISNUMBER(SEARCH($I$6:$M$6,INDEX('fba_libretro 0.2.97.39'!$C$2:$E$4375,$A$9:$A$4382,$J$1))))+IF($N$6=FALSE,TRUE,SUMPRODUCT(--ISNUMBER(SEARCH($N$6,ISBLANK(INDEX('fba_libretro 0.2.97.39'!$F$2:$F$4375,$A1550))))))+IF($B$3=$A$4,TRUE,IF($B$3=$B$4,TRUE,IF(AND($B$3=$C$4,INDEX('fba_libretro 0.2.97.39'!$G$2:$G$4375,$A1550)&lt;&gt;"neogeo"),TRUE,SUMPRODUCT(--ISNUMBER(SEARCH($O$6,INDEX('fba_libretro 0.2.97.39'!$G$2:$G$4375,$A1550)))))))&gt;2,INDEX('fba_libretro 0.2.97.39'!$A$2:$A$4375,$A1550),"")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IF(SUMPRODUCT(--ISNUMBER(SEARCH($I$6:$M$6,INDEX('fba_libretro 0.2.97.39'!$C$2:$E$4375,$A$9:$A$4382,$J$1))))+IF($N$6=FALSE,TRUE,SUMPRODUCT(--ISNUMBER(SEARCH($N$6,ISBLANK(INDEX('fba_libretro 0.2.97.39'!$F$2:$F$4375,$A1551))))))+IF($B$3=$A$4,TRUE,IF($B$3=$B$4,TRUE,IF(AND($B$3=$C$4,INDEX('fba_libretro 0.2.97.39'!$G$2:$G$4375,$A1551)&lt;&gt;"neogeo"),TRUE,SUMPRODUCT(--ISNUMBER(SEARCH($O$6,INDEX('fba_libretro 0.2.97.39'!$G$2:$G$4375,$A1551)))))))&gt;2,INDEX('fba_libretro 0.2.97.39'!$A$2:$A$4375,$A1551),"")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IF(SUMPRODUCT(--ISNUMBER(SEARCH($I$6:$M$6,INDEX('fba_libretro 0.2.97.39'!$C$2:$E$4375,$A$9:$A$4382,$J$1))))+IF($N$6=FALSE,TRUE,SUMPRODUCT(--ISNUMBER(SEARCH($N$6,ISBLANK(INDEX('fba_libretro 0.2.97.39'!$F$2:$F$4375,$A1552))))))+IF($B$3=$A$4,TRUE,IF($B$3=$B$4,TRUE,IF(AND($B$3=$C$4,INDEX('fba_libretro 0.2.97.39'!$G$2:$G$4375,$A1552)&lt;&gt;"neogeo"),TRUE,SUMPRODUCT(--ISNUMBER(SEARCH($O$6,INDEX('fba_libretro 0.2.97.39'!$G$2:$G$4375,$A1552)))))))&gt;2,INDEX('fba_libretro 0.2.97.39'!$A$2:$A$4375,$A1552),"")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IF(SUMPRODUCT(--ISNUMBER(SEARCH($I$6:$M$6,INDEX('fba_libretro 0.2.97.39'!$C$2:$E$4375,$A$9:$A$4382,$J$1))))+IF($N$6=FALSE,TRUE,SUMPRODUCT(--ISNUMBER(SEARCH($N$6,ISBLANK(INDEX('fba_libretro 0.2.97.39'!$F$2:$F$4375,$A1553))))))+IF($B$3=$A$4,TRUE,IF($B$3=$B$4,TRUE,IF(AND($B$3=$C$4,INDEX('fba_libretro 0.2.97.39'!$G$2:$G$4375,$A1553)&lt;&gt;"neogeo"),TRUE,SUMPRODUCT(--ISNUMBER(SEARCH($O$6,INDEX('fba_libretro 0.2.97.39'!$G$2:$G$4375,$A1553)))))))&gt;2,INDEX('fba_libretro 0.2.97.39'!$A$2:$A$4375,$A1553),"")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IF(SUMPRODUCT(--ISNUMBER(SEARCH($I$6:$M$6,INDEX('fba_libretro 0.2.97.39'!$C$2:$E$4375,$A$9:$A$4382,$J$1))))+IF($N$6=FALSE,TRUE,SUMPRODUCT(--ISNUMBER(SEARCH($N$6,ISBLANK(INDEX('fba_libretro 0.2.97.39'!$F$2:$F$4375,$A1554))))))+IF($B$3=$A$4,TRUE,IF($B$3=$B$4,TRUE,IF(AND($B$3=$C$4,INDEX('fba_libretro 0.2.97.39'!$G$2:$G$4375,$A1554)&lt;&gt;"neogeo"),TRUE,SUMPRODUCT(--ISNUMBER(SEARCH($O$6,INDEX('fba_libretro 0.2.97.39'!$G$2:$G$4375,$A1554)))))))&gt;2,INDEX('fba_libretro 0.2.97.39'!$A$2:$A$4375,$A1554),"")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IF(SUMPRODUCT(--ISNUMBER(SEARCH($I$6:$M$6,INDEX('fba_libretro 0.2.97.39'!$C$2:$E$4375,$A$9:$A$4382,$J$1))))+IF($N$6=FALSE,TRUE,SUMPRODUCT(--ISNUMBER(SEARCH($N$6,ISBLANK(INDEX('fba_libretro 0.2.97.39'!$F$2:$F$4375,$A1555))))))+IF($B$3=$A$4,TRUE,IF($B$3=$B$4,TRUE,IF(AND($B$3=$C$4,INDEX('fba_libretro 0.2.97.39'!$G$2:$G$4375,$A1555)&lt;&gt;"neogeo"),TRUE,SUMPRODUCT(--ISNUMBER(SEARCH($O$6,INDEX('fba_libretro 0.2.97.39'!$G$2:$G$4375,$A1555)))))))&gt;2,INDEX('fba_libretro 0.2.97.39'!$A$2:$A$4375,$A1555),"")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IF(SUMPRODUCT(--ISNUMBER(SEARCH($I$6:$M$6,INDEX('fba_libretro 0.2.97.39'!$C$2:$E$4375,$A$9:$A$4382,$J$1))))+IF($N$6=FALSE,TRUE,SUMPRODUCT(--ISNUMBER(SEARCH($N$6,ISBLANK(INDEX('fba_libretro 0.2.97.39'!$F$2:$F$4375,$A1556))))))+IF($B$3=$A$4,TRUE,IF($B$3=$B$4,TRUE,IF(AND($B$3=$C$4,INDEX('fba_libretro 0.2.97.39'!$G$2:$G$4375,$A1556)&lt;&gt;"neogeo"),TRUE,SUMPRODUCT(--ISNUMBER(SEARCH($O$6,INDEX('fba_libretro 0.2.97.39'!$G$2:$G$4375,$A1556)))))))&gt;2,INDEX('fba_libretro 0.2.97.39'!$A$2:$A$4375,$A1556),"")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IF(SUMPRODUCT(--ISNUMBER(SEARCH($I$6:$M$6,INDEX('fba_libretro 0.2.97.39'!$C$2:$E$4375,$A$9:$A$4382,$J$1))))+IF($N$6=FALSE,TRUE,SUMPRODUCT(--ISNUMBER(SEARCH($N$6,ISBLANK(INDEX('fba_libretro 0.2.97.39'!$F$2:$F$4375,$A1557))))))+IF($B$3=$A$4,TRUE,IF($B$3=$B$4,TRUE,IF(AND($B$3=$C$4,INDEX('fba_libretro 0.2.97.39'!$G$2:$G$4375,$A1557)&lt;&gt;"neogeo"),TRUE,SUMPRODUCT(--ISNUMBER(SEARCH($O$6,INDEX('fba_libretro 0.2.97.39'!$G$2:$G$4375,$A1557)))))))&gt;2,INDEX('fba_libretro 0.2.97.39'!$A$2:$A$4375,$A1557),"")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IF(SUMPRODUCT(--ISNUMBER(SEARCH($I$6:$M$6,INDEX('fba_libretro 0.2.97.39'!$C$2:$E$4375,$A$9:$A$4382,$J$1))))+IF($N$6=FALSE,TRUE,SUMPRODUCT(--ISNUMBER(SEARCH($N$6,ISBLANK(INDEX('fba_libretro 0.2.97.39'!$F$2:$F$4375,$A1558))))))+IF($B$3=$A$4,TRUE,IF($B$3=$B$4,TRUE,IF(AND($B$3=$C$4,INDEX('fba_libretro 0.2.97.39'!$G$2:$G$4375,$A1558)&lt;&gt;"neogeo"),TRUE,SUMPRODUCT(--ISNUMBER(SEARCH($O$6,INDEX('fba_libretro 0.2.97.39'!$G$2:$G$4375,$A1558)))))))&gt;2,INDEX('fba_libretro 0.2.97.39'!$A$2:$A$4375,$A1558),"")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IF(SUMPRODUCT(--ISNUMBER(SEARCH($I$6:$M$6,INDEX('fba_libretro 0.2.97.39'!$C$2:$E$4375,$A$9:$A$4382,$J$1))))+IF($N$6=FALSE,TRUE,SUMPRODUCT(--ISNUMBER(SEARCH($N$6,ISBLANK(INDEX('fba_libretro 0.2.97.39'!$F$2:$F$4375,$A1559))))))+IF($B$3=$A$4,TRUE,IF($B$3=$B$4,TRUE,IF(AND($B$3=$C$4,INDEX('fba_libretro 0.2.97.39'!$G$2:$G$4375,$A1559)&lt;&gt;"neogeo"),TRUE,SUMPRODUCT(--ISNUMBER(SEARCH($O$6,INDEX('fba_libretro 0.2.97.39'!$G$2:$G$4375,$A1559)))))))&gt;2,INDEX('fba_libretro 0.2.97.39'!$A$2:$A$4375,$A1559),"")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IF(SUMPRODUCT(--ISNUMBER(SEARCH($I$6:$M$6,INDEX('fba_libretro 0.2.97.39'!$C$2:$E$4375,$A$9:$A$4382,$J$1))))+IF($N$6=FALSE,TRUE,SUMPRODUCT(--ISNUMBER(SEARCH($N$6,ISBLANK(INDEX('fba_libretro 0.2.97.39'!$F$2:$F$4375,$A1560))))))+IF($B$3=$A$4,TRUE,IF($B$3=$B$4,TRUE,IF(AND($B$3=$C$4,INDEX('fba_libretro 0.2.97.39'!$G$2:$G$4375,$A1560)&lt;&gt;"neogeo"),TRUE,SUMPRODUCT(--ISNUMBER(SEARCH($O$6,INDEX('fba_libretro 0.2.97.39'!$G$2:$G$4375,$A1560)))))))&gt;2,INDEX('fba_libretro 0.2.97.39'!$A$2:$A$4375,$A1560),"")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IF(SUMPRODUCT(--ISNUMBER(SEARCH($I$6:$M$6,INDEX('fba_libretro 0.2.97.39'!$C$2:$E$4375,$A$9:$A$4382,$J$1))))+IF($N$6=FALSE,TRUE,SUMPRODUCT(--ISNUMBER(SEARCH($N$6,ISBLANK(INDEX('fba_libretro 0.2.97.39'!$F$2:$F$4375,$A1561))))))+IF($B$3=$A$4,TRUE,IF($B$3=$B$4,TRUE,IF(AND($B$3=$C$4,INDEX('fba_libretro 0.2.97.39'!$G$2:$G$4375,$A1561)&lt;&gt;"neogeo"),TRUE,SUMPRODUCT(--ISNUMBER(SEARCH($O$6,INDEX('fba_libretro 0.2.97.39'!$G$2:$G$4375,$A1561)))))))&gt;2,INDEX('fba_libretro 0.2.97.39'!$A$2:$A$4375,$A1561),"")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IF(SUMPRODUCT(--ISNUMBER(SEARCH($I$6:$M$6,INDEX('fba_libretro 0.2.97.39'!$C$2:$E$4375,$A$9:$A$4382,$J$1))))+IF($N$6=FALSE,TRUE,SUMPRODUCT(--ISNUMBER(SEARCH($N$6,ISBLANK(INDEX('fba_libretro 0.2.97.39'!$F$2:$F$4375,$A1562))))))+IF($B$3=$A$4,TRUE,IF($B$3=$B$4,TRUE,IF(AND($B$3=$C$4,INDEX('fba_libretro 0.2.97.39'!$G$2:$G$4375,$A1562)&lt;&gt;"neogeo"),TRUE,SUMPRODUCT(--ISNUMBER(SEARCH($O$6,INDEX('fba_libretro 0.2.97.39'!$G$2:$G$4375,$A1562)))))))&gt;2,INDEX('fba_libretro 0.2.97.39'!$A$2:$A$4375,$A1562),"")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IF(SUMPRODUCT(--ISNUMBER(SEARCH($I$6:$M$6,INDEX('fba_libretro 0.2.97.39'!$C$2:$E$4375,$A$9:$A$4382,$J$1))))+IF($N$6=FALSE,TRUE,SUMPRODUCT(--ISNUMBER(SEARCH($N$6,ISBLANK(INDEX('fba_libretro 0.2.97.39'!$F$2:$F$4375,$A1563))))))+IF($B$3=$A$4,TRUE,IF($B$3=$B$4,TRUE,IF(AND($B$3=$C$4,INDEX('fba_libretro 0.2.97.39'!$G$2:$G$4375,$A1563)&lt;&gt;"neogeo"),TRUE,SUMPRODUCT(--ISNUMBER(SEARCH($O$6,INDEX('fba_libretro 0.2.97.39'!$G$2:$G$4375,$A1563)))))))&gt;2,INDEX('fba_libretro 0.2.97.39'!$A$2:$A$4375,$A1563),"")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IF(SUMPRODUCT(--ISNUMBER(SEARCH($I$6:$M$6,INDEX('fba_libretro 0.2.97.39'!$C$2:$E$4375,$A$9:$A$4382,$J$1))))+IF($N$6=FALSE,TRUE,SUMPRODUCT(--ISNUMBER(SEARCH($N$6,ISBLANK(INDEX('fba_libretro 0.2.97.39'!$F$2:$F$4375,$A1564))))))+IF($B$3=$A$4,TRUE,IF($B$3=$B$4,TRUE,IF(AND($B$3=$C$4,INDEX('fba_libretro 0.2.97.39'!$G$2:$G$4375,$A1564)&lt;&gt;"neogeo"),TRUE,SUMPRODUCT(--ISNUMBER(SEARCH($O$6,INDEX('fba_libretro 0.2.97.39'!$G$2:$G$4375,$A1564)))))))&gt;2,INDEX('fba_libretro 0.2.97.39'!$A$2:$A$4375,$A1564),"")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IF(SUMPRODUCT(--ISNUMBER(SEARCH($I$6:$M$6,INDEX('fba_libretro 0.2.97.39'!$C$2:$E$4375,$A$9:$A$4382,$J$1))))+IF($N$6=FALSE,TRUE,SUMPRODUCT(--ISNUMBER(SEARCH($N$6,ISBLANK(INDEX('fba_libretro 0.2.97.39'!$F$2:$F$4375,$A1565))))))+IF($B$3=$A$4,TRUE,IF($B$3=$B$4,TRUE,IF(AND($B$3=$C$4,INDEX('fba_libretro 0.2.97.39'!$G$2:$G$4375,$A1565)&lt;&gt;"neogeo"),TRUE,SUMPRODUCT(--ISNUMBER(SEARCH($O$6,INDEX('fba_libretro 0.2.97.39'!$G$2:$G$4375,$A1565)))))))&gt;2,INDEX('fba_libretro 0.2.97.39'!$A$2:$A$4375,$A1565),"")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IF(SUMPRODUCT(--ISNUMBER(SEARCH($I$6:$M$6,INDEX('fba_libretro 0.2.97.39'!$C$2:$E$4375,$A$9:$A$4382,$J$1))))+IF($N$6=FALSE,TRUE,SUMPRODUCT(--ISNUMBER(SEARCH($N$6,ISBLANK(INDEX('fba_libretro 0.2.97.39'!$F$2:$F$4375,$A1566))))))+IF($B$3=$A$4,TRUE,IF($B$3=$B$4,TRUE,IF(AND($B$3=$C$4,INDEX('fba_libretro 0.2.97.39'!$G$2:$G$4375,$A1566)&lt;&gt;"neogeo"),TRUE,SUMPRODUCT(--ISNUMBER(SEARCH($O$6,INDEX('fba_libretro 0.2.97.39'!$G$2:$G$4375,$A1566)))))))&gt;2,INDEX('fba_libretro 0.2.97.39'!$A$2:$A$4375,$A1566),"")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IF(SUMPRODUCT(--ISNUMBER(SEARCH($I$6:$M$6,INDEX('fba_libretro 0.2.97.39'!$C$2:$E$4375,$A$9:$A$4382,$J$1))))+IF($N$6=FALSE,TRUE,SUMPRODUCT(--ISNUMBER(SEARCH($N$6,ISBLANK(INDEX('fba_libretro 0.2.97.39'!$F$2:$F$4375,$A1567))))))+IF($B$3=$A$4,TRUE,IF($B$3=$B$4,TRUE,IF(AND($B$3=$C$4,INDEX('fba_libretro 0.2.97.39'!$G$2:$G$4375,$A1567)&lt;&gt;"neogeo"),TRUE,SUMPRODUCT(--ISNUMBER(SEARCH($O$6,INDEX('fba_libretro 0.2.97.39'!$G$2:$G$4375,$A1567)))))))&gt;2,INDEX('fba_libretro 0.2.97.39'!$A$2:$A$4375,$A1567),"")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IF(SUMPRODUCT(--ISNUMBER(SEARCH($I$6:$M$6,INDEX('fba_libretro 0.2.97.39'!$C$2:$E$4375,$A$9:$A$4382,$J$1))))+IF($N$6=FALSE,TRUE,SUMPRODUCT(--ISNUMBER(SEARCH($N$6,ISBLANK(INDEX('fba_libretro 0.2.97.39'!$F$2:$F$4375,$A1568))))))+IF($B$3=$A$4,TRUE,IF($B$3=$B$4,TRUE,IF(AND($B$3=$C$4,INDEX('fba_libretro 0.2.97.39'!$G$2:$G$4375,$A1568)&lt;&gt;"neogeo"),TRUE,SUMPRODUCT(--ISNUMBER(SEARCH($O$6,INDEX('fba_libretro 0.2.97.39'!$G$2:$G$4375,$A1568)))))))&gt;2,INDEX('fba_libretro 0.2.97.39'!$A$2:$A$4375,$A1568),"")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IF(SUMPRODUCT(--ISNUMBER(SEARCH($I$6:$M$6,INDEX('fba_libretro 0.2.97.39'!$C$2:$E$4375,$A$9:$A$4382,$J$1))))+IF($N$6=FALSE,TRUE,SUMPRODUCT(--ISNUMBER(SEARCH($N$6,ISBLANK(INDEX('fba_libretro 0.2.97.39'!$F$2:$F$4375,$A1569))))))+IF($B$3=$A$4,TRUE,IF($B$3=$B$4,TRUE,IF(AND($B$3=$C$4,INDEX('fba_libretro 0.2.97.39'!$G$2:$G$4375,$A1569)&lt;&gt;"neogeo"),TRUE,SUMPRODUCT(--ISNUMBER(SEARCH($O$6,INDEX('fba_libretro 0.2.97.39'!$G$2:$G$4375,$A1569)))))))&gt;2,INDEX('fba_libretro 0.2.97.39'!$A$2:$A$4375,$A1569),"")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IF(SUMPRODUCT(--ISNUMBER(SEARCH($I$6:$M$6,INDEX('fba_libretro 0.2.97.39'!$C$2:$E$4375,$A$9:$A$4382,$J$1))))+IF($N$6=FALSE,TRUE,SUMPRODUCT(--ISNUMBER(SEARCH($N$6,ISBLANK(INDEX('fba_libretro 0.2.97.39'!$F$2:$F$4375,$A1570))))))+IF($B$3=$A$4,TRUE,IF($B$3=$B$4,TRUE,IF(AND($B$3=$C$4,INDEX('fba_libretro 0.2.97.39'!$G$2:$G$4375,$A1570)&lt;&gt;"neogeo"),TRUE,SUMPRODUCT(--ISNUMBER(SEARCH($O$6,INDEX('fba_libretro 0.2.97.39'!$G$2:$G$4375,$A1570)))))))&gt;2,INDEX('fba_libretro 0.2.97.39'!$A$2:$A$4375,$A1570),"")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IF(SUMPRODUCT(--ISNUMBER(SEARCH($I$6:$M$6,INDEX('fba_libretro 0.2.97.39'!$C$2:$E$4375,$A$9:$A$4382,$J$1))))+IF($N$6=FALSE,TRUE,SUMPRODUCT(--ISNUMBER(SEARCH($N$6,ISBLANK(INDEX('fba_libretro 0.2.97.39'!$F$2:$F$4375,$A1571))))))+IF($B$3=$A$4,TRUE,IF($B$3=$B$4,TRUE,IF(AND($B$3=$C$4,INDEX('fba_libretro 0.2.97.39'!$G$2:$G$4375,$A1571)&lt;&gt;"neogeo"),TRUE,SUMPRODUCT(--ISNUMBER(SEARCH($O$6,INDEX('fba_libretro 0.2.97.39'!$G$2:$G$4375,$A1571)))))))&gt;2,INDEX('fba_libretro 0.2.97.39'!$A$2:$A$4375,$A1571),"")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IF(SUMPRODUCT(--ISNUMBER(SEARCH($I$6:$M$6,INDEX('fba_libretro 0.2.97.39'!$C$2:$E$4375,$A$9:$A$4382,$J$1))))+IF($N$6=FALSE,TRUE,SUMPRODUCT(--ISNUMBER(SEARCH($N$6,ISBLANK(INDEX('fba_libretro 0.2.97.39'!$F$2:$F$4375,$A1572))))))+IF($B$3=$A$4,TRUE,IF($B$3=$B$4,TRUE,IF(AND($B$3=$C$4,INDEX('fba_libretro 0.2.97.39'!$G$2:$G$4375,$A1572)&lt;&gt;"neogeo"),TRUE,SUMPRODUCT(--ISNUMBER(SEARCH($O$6,INDEX('fba_libretro 0.2.97.39'!$G$2:$G$4375,$A1572)))))))&gt;2,INDEX('fba_libretro 0.2.97.39'!$A$2:$A$4375,$A1572),"")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IF(SUMPRODUCT(--ISNUMBER(SEARCH($I$6:$M$6,INDEX('fba_libretro 0.2.97.39'!$C$2:$E$4375,$A$9:$A$4382,$J$1))))+IF($N$6=FALSE,TRUE,SUMPRODUCT(--ISNUMBER(SEARCH($N$6,ISBLANK(INDEX('fba_libretro 0.2.97.39'!$F$2:$F$4375,$A1573))))))+IF($B$3=$A$4,TRUE,IF($B$3=$B$4,TRUE,IF(AND($B$3=$C$4,INDEX('fba_libretro 0.2.97.39'!$G$2:$G$4375,$A1573)&lt;&gt;"neogeo"),TRUE,SUMPRODUCT(--ISNUMBER(SEARCH($O$6,INDEX('fba_libretro 0.2.97.39'!$G$2:$G$4375,$A1573)))))))&gt;2,INDEX('fba_libretro 0.2.97.39'!$A$2:$A$4375,$A1573),"")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IF(SUMPRODUCT(--ISNUMBER(SEARCH($I$6:$M$6,INDEX('fba_libretro 0.2.97.39'!$C$2:$E$4375,$A$9:$A$4382,$J$1))))+IF($N$6=FALSE,TRUE,SUMPRODUCT(--ISNUMBER(SEARCH($N$6,ISBLANK(INDEX('fba_libretro 0.2.97.39'!$F$2:$F$4375,$A1574))))))+IF($B$3=$A$4,TRUE,IF($B$3=$B$4,TRUE,IF(AND($B$3=$C$4,INDEX('fba_libretro 0.2.97.39'!$G$2:$G$4375,$A1574)&lt;&gt;"neogeo"),TRUE,SUMPRODUCT(--ISNUMBER(SEARCH($O$6,INDEX('fba_libretro 0.2.97.39'!$G$2:$G$4375,$A1574)))))))&gt;2,INDEX('fba_libretro 0.2.97.39'!$A$2:$A$4375,$A1574),"")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IF(SUMPRODUCT(--ISNUMBER(SEARCH($I$6:$M$6,INDEX('fba_libretro 0.2.97.39'!$C$2:$E$4375,$A$9:$A$4382,$J$1))))+IF($N$6=FALSE,TRUE,SUMPRODUCT(--ISNUMBER(SEARCH($N$6,ISBLANK(INDEX('fba_libretro 0.2.97.39'!$F$2:$F$4375,$A1575))))))+IF($B$3=$A$4,TRUE,IF($B$3=$B$4,TRUE,IF(AND($B$3=$C$4,INDEX('fba_libretro 0.2.97.39'!$G$2:$G$4375,$A1575)&lt;&gt;"neogeo"),TRUE,SUMPRODUCT(--ISNUMBER(SEARCH($O$6,INDEX('fba_libretro 0.2.97.39'!$G$2:$G$4375,$A1575)))))))&gt;2,INDEX('fba_libretro 0.2.97.39'!$A$2:$A$4375,$A1575),"")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IF(SUMPRODUCT(--ISNUMBER(SEARCH($I$6:$M$6,INDEX('fba_libretro 0.2.97.39'!$C$2:$E$4375,$A$9:$A$4382,$J$1))))+IF($N$6=FALSE,TRUE,SUMPRODUCT(--ISNUMBER(SEARCH($N$6,ISBLANK(INDEX('fba_libretro 0.2.97.39'!$F$2:$F$4375,$A1576))))))+IF($B$3=$A$4,TRUE,IF($B$3=$B$4,TRUE,IF(AND($B$3=$C$4,INDEX('fba_libretro 0.2.97.39'!$G$2:$G$4375,$A1576)&lt;&gt;"neogeo"),TRUE,SUMPRODUCT(--ISNUMBER(SEARCH($O$6,INDEX('fba_libretro 0.2.97.39'!$G$2:$G$4375,$A1576)))))))&gt;2,INDEX('fba_libretro 0.2.97.39'!$A$2:$A$4375,$A1576),"")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IF(SUMPRODUCT(--ISNUMBER(SEARCH($I$6:$M$6,INDEX('fba_libretro 0.2.97.39'!$C$2:$E$4375,$A$9:$A$4382,$J$1))))+IF($N$6=FALSE,TRUE,SUMPRODUCT(--ISNUMBER(SEARCH($N$6,ISBLANK(INDEX('fba_libretro 0.2.97.39'!$F$2:$F$4375,$A1577))))))+IF($B$3=$A$4,TRUE,IF($B$3=$B$4,TRUE,IF(AND($B$3=$C$4,INDEX('fba_libretro 0.2.97.39'!$G$2:$G$4375,$A1577)&lt;&gt;"neogeo"),TRUE,SUMPRODUCT(--ISNUMBER(SEARCH($O$6,INDEX('fba_libretro 0.2.97.39'!$G$2:$G$4375,$A1577)))))))&gt;2,INDEX('fba_libretro 0.2.97.39'!$A$2:$A$4375,$A1577),"")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IF(SUMPRODUCT(--ISNUMBER(SEARCH($I$6:$M$6,INDEX('fba_libretro 0.2.97.39'!$C$2:$E$4375,$A$9:$A$4382,$J$1))))+IF($N$6=FALSE,TRUE,SUMPRODUCT(--ISNUMBER(SEARCH($N$6,ISBLANK(INDEX('fba_libretro 0.2.97.39'!$F$2:$F$4375,$A1578))))))+IF($B$3=$A$4,TRUE,IF($B$3=$B$4,TRUE,IF(AND($B$3=$C$4,INDEX('fba_libretro 0.2.97.39'!$G$2:$G$4375,$A1578)&lt;&gt;"neogeo"),TRUE,SUMPRODUCT(--ISNUMBER(SEARCH($O$6,INDEX('fba_libretro 0.2.97.39'!$G$2:$G$4375,$A1578)))))))&gt;2,INDEX('fba_libretro 0.2.97.39'!$A$2:$A$4375,$A1578),"")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IF(SUMPRODUCT(--ISNUMBER(SEARCH($I$6:$M$6,INDEX('fba_libretro 0.2.97.39'!$C$2:$E$4375,$A$9:$A$4382,$J$1))))+IF($N$6=FALSE,TRUE,SUMPRODUCT(--ISNUMBER(SEARCH($N$6,ISBLANK(INDEX('fba_libretro 0.2.97.39'!$F$2:$F$4375,$A1579))))))+IF($B$3=$A$4,TRUE,IF($B$3=$B$4,TRUE,IF(AND($B$3=$C$4,INDEX('fba_libretro 0.2.97.39'!$G$2:$G$4375,$A1579)&lt;&gt;"neogeo"),TRUE,SUMPRODUCT(--ISNUMBER(SEARCH($O$6,INDEX('fba_libretro 0.2.97.39'!$G$2:$G$4375,$A1579)))))))&gt;2,INDEX('fba_libretro 0.2.97.39'!$A$2:$A$4375,$A1579),"")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IF(SUMPRODUCT(--ISNUMBER(SEARCH($I$6:$M$6,INDEX('fba_libretro 0.2.97.39'!$C$2:$E$4375,$A$9:$A$4382,$J$1))))+IF($N$6=FALSE,TRUE,SUMPRODUCT(--ISNUMBER(SEARCH($N$6,ISBLANK(INDEX('fba_libretro 0.2.97.39'!$F$2:$F$4375,$A1580))))))+IF($B$3=$A$4,TRUE,IF($B$3=$B$4,TRUE,IF(AND($B$3=$C$4,INDEX('fba_libretro 0.2.97.39'!$G$2:$G$4375,$A1580)&lt;&gt;"neogeo"),TRUE,SUMPRODUCT(--ISNUMBER(SEARCH($O$6,INDEX('fba_libretro 0.2.97.39'!$G$2:$G$4375,$A1580)))))))&gt;2,INDEX('fba_libretro 0.2.97.39'!$A$2:$A$4375,$A1580),"")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IF(SUMPRODUCT(--ISNUMBER(SEARCH($I$6:$M$6,INDEX('fba_libretro 0.2.97.39'!$C$2:$E$4375,$A$9:$A$4382,$J$1))))+IF($N$6=FALSE,TRUE,SUMPRODUCT(--ISNUMBER(SEARCH($N$6,ISBLANK(INDEX('fba_libretro 0.2.97.39'!$F$2:$F$4375,$A1581))))))+IF($B$3=$A$4,TRUE,IF($B$3=$B$4,TRUE,IF(AND($B$3=$C$4,INDEX('fba_libretro 0.2.97.39'!$G$2:$G$4375,$A1581)&lt;&gt;"neogeo"),TRUE,SUMPRODUCT(--ISNUMBER(SEARCH($O$6,INDEX('fba_libretro 0.2.97.39'!$G$2:$G$4375,$A1581)))))))&gt;2,INDEX('fba_libretro 0.2.97.39'!$A$2:$A$4375,$A1581),"")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IF(SUMPRODUCT(--ISNUMBER(SEARCH($I$6:$M$6,INDEX('fba_libretro 0.2.97.39'!$C$2:$E$4375,$A$9:$A$4382,$J$1))))+IF($N$6=FALSE,TRUE,SUMPRODUCT(--ISNUMBER(SEARCH($N$6,ISBLANK(INDEX('fba_libretro 0.2.97.39'!$F$2:$F$4375,$A1582))))))+IF($B$3=$A$4,TRUE,IF($B$3=$B$4,TRUE,IF(AND($B$3=$C$4,INDEX('fba_libretro 0.2.97.39'!$G$2:$G$4375,$A1582)&lt;&gt;"neogeo"),TRUE,SUMPRODUCT(--ISNUMBER(SEARCH($O$6,INDEX('fba_libretro 0.2.97.39'!$G$2:$G$4375,$A1582)))))))&gt;2,INDEX('fba_libretro 0.2.97.39'!$A$2:$A$4375,$A1582),"")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IF(SUMPRODUCT(--ISNUMBER(SEARCH($I$6:$M$6,INDEX('fba_libretro 0.2.97.39'!$C$2:$E$4375,$A$9:$A$4382,$J$1))))+IF($N$6=FALSE,TRUE,SUMPRODUCT(--ISNUMBER(SEARCH($N$6,ISBLANK(INDEX('fba_libretro 0.2.97.39'!$F$2:$F$4375,$A1583))))))+IF($B$3=$A$4,TRUE,IF($B$3=$B$4,TRUE,IF(AND($B$3=$C$4,INDEX('fba_libretro 0.2.97.39'!$G$2:$G$4375,$A1583)&lt;&gt;"neogeo"),TRUE,SUMPRODUCT(--ISNUMBER(SEARCH($O$6,INDEX('fba_libretro 0.2.97.39'!$G$2:$G$4375,$A1583)))))))&gt;2,INDEX('fba_libretro 0.2.97.39'!$A$2:$A$4375,$A1583),"")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IF(SUMPRODUCT(--ISNUMBER(SEARCH($I$6:$M$6,INDEX('fba_libretro 0.2.97.39'!$C$2:$E$4375,$A$9:$A$4382,$J$1))))+IF($N$6=FALSE,TRUE,SUMPRODUCT(--ISNUMBER(SEARCH($N$6,ISBLANK(INDEX('fba_libretro 0.2.97.39'!$F$2:$F$4375,$A1584))))))+IF($B$3=$A$4,TRUE,IF($B$3=$B$4,TRUE,IF(AND($B$3=$C$4,INDEX('fba_libretro 0.2.97.39'!$G$2:$G$4375,$A1584)&lt;&gt;"neogeo"),TRUE,SUMPRODUCT(--ISNUMBER(SEARCH($O$6,INDEX('fba_libretro 0.2.97.39'!$G$2:$G$4375,$A1584)))))))&gt;2,INDEX('fba_libretro 0.2.97.39'!$A$2:$A$4375,$A1584),"")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IF(SUMPRODUCT(--ISNUMBER(SEARCH($I$6:$M$6,INDEX('fba_libretro 0.2.97.39'!$C$2:$E$4375,$A$9:$A$4382,$J$1))))+IF($N$6=FALSE,TRUE,SUMPRODUCT(--ISNUMBER(SEARCH($N$6,ISBLANK(INDEX('fba_libretro 0.2.97.39'!$F$2:$F$4375,$A1585))))))+IF($B$3=$A$4,TRUE,IF($B$3=$B$4,TRUE,IF(AND($B$3=$C$4,INDEX('fba_libretro 0.2.97.39'!$G$2:$G$4375,$A1585)&lt;&gt;"neogeo"),TRUE,SUMPRODUCT(--ISNUMBER(SEARCH($O$6,INDEX('fba_libretro 0.2.97.39'!$G$2:$G$4375,$A1585)))))))&gt;2,INDEX('fba_libretro 0.2.97.39'!$A$2:$A$4375,$A1585),"")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IF(SUMPRODUCT(--ISNUMBER(SEARCH($I$6:$M$6,INDEX('fba_libretro 0.2.97.39'!$C$2:$E$4375,$A$9:$A$4382,$J$1))))+IF($N$6=FALSE,TRUE,SUMPRODUCT(--ISNUMBER(SEARCH($N$6,ISBLANK(INDEX('fba_libretro 0.2.97.39'!$F$2:$F$4375,$A1586))))))+IF($B$3=$A$4,TRUE,IF($B$3=$B$4,TRUE,IF(AND($B$3=$C$4,INDEX('fba_libretro 0.2.97.39'!$G$2:$G$4375,$A1586)&lt;&gt;"neogeo"),TRUE,SUMPRODUCT(--ISNUMBER(SEARCH($O$6,INDEX('fba_libretro 0.2.97.39'!$G$2:$G$4375,$A1586)))))))&gt;2,INDEX('fba_libretro 0.2.97.39'!$A$2:$A$4375,$A1586),"")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IF(SUMPRODUCT(--ISNUMBER(SEARCH($I$6:$M$6,INDEX('fba_libretro 0.2.97.39'!$C$2:$E$4375,$A$9:$A$4382,$J$1))))+IF($N$6=FALSE,TRUE,SUMPRODUCT(--ISNUMBER(SEARCH($N$6,ISBLANK(INDEX('fba_libretro 0.2.97.39'!$F$2:$F$4375,$A1587))))))+IF($B$3=$A$4,TRUE,IF($B$3=$B$4,TRUE,IF(AND($B$3=$C$4,INDEX('fba_libretro 0.2.97.39'!$G$2:$G$4375,$A1587)&lt;&gt;"neogeo"),TRUE,SUMPRODUCT(--ISNUMBER(SEARCH($O$6,INDEX('fba_libretro 0.2.97.39'!$G$2:$G$4375,$A1587)))))))&gt;2,INDEX('fba_libretro 0.2.97.39'!$A$2:$A$4375,$A1587),"")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IF(SUMPRODUCT(--ISNUMBER(SEARCH($I$6:$M$6,INDEX('fba_libretro 0.2.97.39'!$C$2:$E$4375,$A$9:$A$4382,$J$1))))+IF($N$6=FALSE,TRUE,SUMPRODUCT(--ISNUMBER(SEARCH($N$6,ISBLANK(INDEX('fba_libretro 0.2.97.39'!$F$2:$F$4375,$A1588))))))+IF($B$3=$A$4,TRUE,IF($B$3=$B$4,TRUE,IF(AND($B$3=$C$4,INDEX('fba_libretro 0.2.97.39'!$G$2:$G$4375,$A1588)&lt;&gt;"neogeo"),TRUE,SUMPRODUCT(--ISNUMBER(SEARCH($O$6,INDEX('fba_libretro 0.2.97.39'!$G$2:$G$4375,$A1588)))))))&gt;2,INDEX('fba_libretro 0.2.97.39'!$A$2:$A$4375,$A1588),"")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IF(SUMPRODUCT(--ISNUMBER(SEARCH($I$6:$M$6,INDEX('fba_libretro 0.2.97.39'!$C$2:$E$4375,$A$9:$A$4382,$J$1))))+IF($N$6=FALSE,TRUE,SUMPRODUCT(--ISNUMBER(SEARCH($N$6,ISBLANK(INDEX('fba_libretro 0.2.97.39'!$F$2:$F$4375,$A1589))))))+IF($B$3=$A$4,TRUE,IF($B$3=$B$4,TRUE,IF(AND($B$3=$C$4,INDEX('fba_libretro 0.2.97.39'!$G$2:$G$4375,$A1589)&lt;&gt;"neogeo"),TRUE,SUMPRODUCT(--ISNUMBER(SEARCH($O$6,INDEX('fba_libretro 0.2.97.39'!$G$2:$G$4375,$A1589)))))))&gt;2,INDEX('fba_libretro 0.2.97.39'!$A$2:$A$4375,$A1589),"")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IF(SUMPRODUCT(--ISNUMBER(SEARCH($I$6:$M$6,INDEX('fba_libretro 0.2.97.39'!$C$2:$E$4375,$A$9:$A$4382,$J$1))))+IF($N$6=FALSE,TRUE,SUMPRODUCT(--ISNUMBER(SEARCH($N$6,ISBLANK(INDEX('fba_libretro 0.2.97.39'!$F$2:$F$4375,$A1590))))))+IF($B$3=$A$4,TRUE,IF($B$3=$B$4,TRUE,IF(AND($B$3=$C$4,INDEX('fba_libretro 0.2.97.39'!$G$2:$G$4375,$A1590)&lt;&gt;"neogeo"),TRUE,SUMPRODUCT(--ISNUMBER(SEARCH($O$6,INDEX('fba_libretro 0.2.97.39'!$G$2:$G$4375,$A1590)))))))&gt;2,INDEX('fba_libretro 0.2.97.39'!$A$2:$A$4375,$A1590),"")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IF(SUMPRODUCT(--ISNUMBER(SEARCH($I$6:$M$6,INDEX('fba_libretro 0.2.97.39'!$C$2:$E$4375,$A$9:$A$4382,$J$1))))+IF($N$6=FALSE,TRUE,SUMPRODUCT(--ISNUMBER(SEARCH($N$6,ISBLANK(INDEX('fba_libretro 0.2.97.39'!$F$2:$F$4375,$A1591))))))+IF($B$3=$A$4,TRUE,IF($B$3=$B$4,TRUE,IF(AND($B$3=$C$4,INDEX('fba_libretro 0.2.97.39'!$G$2:$G$4375,$A1591)&lt;&gt;"neogeo"),TRUE,SUMPRODUCT(--ISNUMBER(SEARCH($O$6,INDEX('fba_libretro 0.2.97.39'!$G$2:$G$4375,$A1591)))))))&gt;2,INDEX('fba_libretro 0.2.97.39'!$A$2:$A$4375,$A1591),"")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IF(SUMPRODUCT(--ISNUMBER(SEARCH($I$6:$M$6,INDEX('fba_libretro 0.2.97.39'!$C$2:$E$4375,$A$9:$A$4382,$J$1))))+IF($N$6=FALSE,TRUE,SUMPRODUCT(--ISNUMBER(SEARCH($N$6,ISBLANK(INDEX('fba_libretro 0.2.97.39'!$F$2:$F$4375,$A1592))))))+IF($B$3=$A$4,TRUE,IF($B$3=$B$4,TRUE,IF(AND($B$3=$C$4,INDEX('fba_libretro 0.2.97.39'!$G$2:$G$4375,$A1592)&lt;&gt;"neogeo"),TRUE,SUMPRODUCT(--ISNUMBER(SEARCH($O$6,INDEX('fba_libretro 0.2.97.39'!$G$2:$G$4375,$A1592)))))))&gt;2,INDEX('fba_libretro 0.2.97.39'!$A$2:$A$4375,$A1592),"")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IF(SUMPRODUCT(--ISNUMBER(SEARCH($I$6:$M$6,INDEX('fba_libretro 0.2.97.39'!$C$2:$E$4375,$A$9:$A$4382,$J$1))))+IF($N$6=FALSE,TRUE,SUMPRODUCT(--ISNUMBER(SEARCH($N$6,ISBLANK(INDEX('fba_libretro 0.2.97.39'!$F$2:$F$4375,$A1593))))))+IF($B$3=$A$4,TRUE,IF($B$3=$B$4,TRUE,IF(AND($B$3=$C$4,INDEX('fba_libretro 0.2.97.39'!$G$2:$G$4375,$A1593)&lt;&gt;"neogeo"),TRUE,SUMPRODUCT(--ISNUMBER(SEARCH($O$6,INDEX('fba_libretro 0.2.97.39'!$G$2:$G$4375,$A1593)))))))&gt;2,INDEX('fba_libretro 0.2.97.39'!$A$2:$A$4375,$A1593),"")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IF(SUMPRODUCT(--ISNUMBER(SEARCH($I$6:$M$6,INDEX('fba_libretro 0.2.97.39'!$C$2:$E$4375,$A$9:$A$4382,$J$1))))+IF($N$6=FALSE,TRUE,SUMPRODUCT(--ISNUMBER(SEARCH($N$6,ISBLANK(INDEX('fba_libretro 0.2.97.39'!$F$2:$F$4375,$A1594))))))+IF($B$3=$A$4,TRUE,IF($B$3=$B$4,TRUE,IF(AND($B$3=$C$4,INDEX('fba_libretro 0.2.97.39'!$G$2:$G$4375,$A1594)&lt;&gt;"neogeo"),TRUE,SUMPRODUCT(--ISNUMBER(SEARCH($O$6,INDEX('fba_libretro 0.2.97.39'!$G$2:$G$4375,$A1594)))))))&gt;2,INDEX('fba_libretro 0.2.97.39'!$A$2:$A$4375,$A1594),"")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IF(SUMPRODUCT(--ISNUMBER(SEARCH($I$6:$M$6,INDEX('fba_libretro 0.2.97.39'!$C$2:$E$4375,$A$9:$A$4382,$J$1))))+IF($N$6=FALSE,TRUE,SUMPRODUCT(--ISNUMBER(SEARCH($N$6,ISBLANK(INDEX('fba_libretro 0.2.97.39'!$F$2:$F$4375,$A1595))))))+IF($B$3=$A$4,TRUE,IF($B$3=$B$4,TRUE,IF(AND($B$3=$C$4,INDEX('fba_libretro 0.2.97.39'!$G$2:$G$4375,$A1595)&lt;&gt;"neogeo"),TRUE,SUMPRODUCT(--ISNUMBER(SEARCH($O$6,INDEX('fba_libretro 0.2.97.39'!$G$2:$G$4375,$A1595)))))))&gt;2,INDEX('fba_libretro 0.2.97.39'!$A$2:$A$4375,$A1595),"")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IF(SUMPRODUCT(--ISNUMBER(SEARCH($I$6:$M$6,INDEX('fba_libretro 0.2.97.39'!$C$2:$E$4375,$A$9:$A$4382,$J$1))))+IF($N$6=FALSE,TRUE,SUMPRODUCT(--ISNUMBER(SEARCH($N$6,ISBLANK(INDEX('fba_libretro 0.2.97.39'!$F$2:$F$4375,$A1596))))))+IF($B$3=$A$4,TRUE,IF($B$3=$B$4,TRUE,IF(AND($B$3=$C$4,INDEX('fba_libretro 0.2.97.39'!$G$2:$G$4375,$A1596)&lt;&gt;"neogeo"),TRUE,SUMPRODUCT(--ISNUMBER(SEARCH($O$6,INDEX('fba_libretro 0.2.97.39'!$G$2:$G$4375,$A1596)))))))&gt;2,INDEX('fba_libretro 0.2.97.39'!$A$2:$A$4375,$A1596),"")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IF(SUMPRODUCT(--ISNUMBER(SEARCH($I$6:$M$6,INDEX('fba_libretro 0.2.97.39'!$C$2:$E$4375,$A$9:$A$4382,$J$1))))+IF($N$6=FALSE,TRUE,SUMPRODUCT(--ISNUMBER(SEARCH($N$6,ISBLANK(INDEX('fba_libretro 0.2.97.39'!$F$2:$F$4375,$A1597))))))+IF($B$3=$A$4,TRUE,IF($B$3=$B$4,TRUE,IF(AND($B$3=$C$4,INDEX('fba_libretro 0.2.97.39'!$G$2:$G$4375,$A1597)&lt;&gt;"neogeo"),TRUE,SUMPRODUCT(--ISNUMBER(SEARCH($O$6,INDEX('fba_libretro 0.2.97.39'!$G$2:$G$4375,$A1597)))))))&gt;2,INDEX('fba_libretro 0.2.97.39'!$A$2:$A$4375,$A1597),"")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IF(SUMPRODUCT(--ISNUMBER(SEARCH($I$6:$M$6,INDEX('fba_libretro 0.2.97.39'!$C$2:$E$4375,$A$9:$A$4382,$J$1))))+IF($N$6=FALSE,TRUE,SUMPRODUCT(--ISNUMBER(SEARCH($N$6,ISBLANK(INDEX('fba_libretro 0.2.97.39'!$F$2:$F$4375,$A1598))))))+IF($B$3=$A$4,TRUE,IF($B$3=$B$4,TRUE,IF(AND($B$3=$C$4,INDEX('fba_libretro 0.2.97.39'!$G$2:$G$4375,$A1598)&lt;&gt;"neogeo"),TRUE,SUMPRODUCT(--ISNUMBER(SEARCH($O$6,INDEX('fba_libretro 0.2.97.39'!$G$2:$G$4375,$A1598)))))))&gt;2,INDEX('fba_libretro 0.2.97.39'!$A$2:$A$4375,$A1598),"")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IF(SUMPRODUCT(--ISNUMBER(SEARCH($I$6:$M$6,INDEX('fba_libretro 0.2.97.39'!$C$2:$E$4375,$A$9:$A$4382,$J$1))))+IF($N$6=FALSE,TRUE,SUMPRODUCT(--ISNUMBER(SEARCH($N$6,ISBLANK(INDEX('fba_libretro 0.2.97.39'!$F$2:$F$4375,$A1599))))))+IF($B$3=$A$4,TRUE,IF($B$3=$B$4,TRUE,IF(AND($B$3=$C$4,INDEX('fba_libretro 0.2.97.39'!$G$2:$G$4375,$A1599)&lt;&gt;"neogeo"),TRUE,SUMPRODUCT(--ISNUMBER(SEARCH($O$6,INDEX('fba_libretro 0.2.97.39'!$G$2:$G$4375,$A1599)))))))&gt;2,INDEX('fba_libretro 0.2.97.39'!$A$2:$A$4375,$A1599),"")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IF(SUMPRODUCT(--ISNUMBER(SEARCH($I$6:$M$6,INDEX('fba_libretro 0.2.97.39'!$C$2:$E$4375,$A$9:$A$4382,$J$1))))+IF($N$6=FALSE,TRUE,SUMPRODUCT(--ISNUMBER(SEARCH($N$6,ISBLANK(INDEX('fba_libretro 0.2.97.39'!$F$2:$F$4375,$A1600))))))+IF($B$3=$A$4,TRUE,IF($B$3=$B$4,TRUE,IF(AND($B$3=$C$4,INDEX('fba_libretro 0.2.97.39'!$G$2:$G$4375,$A1600)&lt;&gt;"neogeo"),TRUE,SUMPRODUCT(--ISNUMBER(SEARCH($O$6,INDEX('fba_libretro 0.2.97.39'!$G$2:$G$4375,$A1600)))))))&gt;2,INDEX('fba_libretro 0.2.97.39'!$A$2:$A$4375,$A1600),"")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IF(SUMPRODUCT(--ISNUMBER(SEARCH($I$6:$M$6,INDEX('fba_libretro 0.2.97.39'!$C$2:$E$4375,$A$9:$A$4382,$J$1))))+IF($N$6=FALSE,TRUE,SUMPRODUCT(--ISNUMBER(SEARCH($N$6,ISBLANK(INDEX('fba_libretro 0.2.97.39'!$F$2:$F$4375,$A1601))))))+IF($B$3=$A$4,TRUE,IF($B$3=$B$4,TRUE,IF(AND($B$3=$C$4,INDEX('fba_libretro 0.2.97.39'!$G$2:$G$4375,$A1601)&lt;&gt;"neogeo"),TRUE,SUMPRODUCT(--ISNUMBER(SEARCH($O$6,INDEX('fba_libretro 0.2.97.39'!$G$2:$G$4375,$A1601)))))))&gt;2,INDEX('fba_libretro 0.2.97.39'!$A$2:$A$4375,$A1601),"")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IF(SUMPRODUCT(--ISNUMBER(SEARCH($I$6:$M$6,INDEX('fba_libretro 0.2.97.39'!$C$2:$E$4375,$A$9:$A$4382,$J$1))))+IF($N$6=FALSE,TRUE,SUMPRODUCT(--ISNUMBER(SEARCH($N$6,ISBLANK(INDEX('fba_libretro 0.2.97.39'!$F$2:$F$4375,$A1602))))))+IF($B$3=$A$4,TRUE,IF($B$3=$B$4,TRUE,IF(AND($B$3=$C$4,INDEX('fba_libretro 0.2.97.39'!$G$2:$G$4375,$A1602)&lt;&gt;"neogeo"),TRUE,SUMPRODUCT(--ISNUMBER(SEARCH($O$6,INDEX('fba_libretro 0.2.97.39'!$G$2:$G$4375,$A1602)))))))&gt;2,INDEX('fba_libretro 0.2.97.39'!$A$2:$A$4375,$A1602),"")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IF(SUMPRODUCT(--ISNUMBER(SEARCH($I$6:$M$6,INDEX('fba_libretro 0.2.97.39'!$C$2:$E$4375,$A$9:$A$4382,$J$1))))+IF($N$6=FALSE,TRUE,SUMPRODUCT(--ISNUMBER(SEARCH($N$6,ISBLANK(INDEX('fba_libretro 0.2.97.39'!$F$2:$F$4375,$A1603))))))+IF($B$3=$A$4,TRUE,IF($B$3=$B$4,TRUE,IF(AND($B$3=$C$4,INDEX('fba_libretro 0.2.97.39'!$G$2:$G$4375,$A1603)&lt;&gt;"neogeo"),TRUE,SUMPRODUCT(--ISNUMBER(SEARCH($O$6,INDEX('fba_libretro 0.2.97.39'!$G$2:$G$4375,$A1603)))))))&gt;2,INDEX('fba_libretro 0.2.97.39'!$A$2:$A$4375,$A1603),"")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IF(SUMPRODUCT(--ISNUMBER(SEARCH($I$6:$M$6,INDEX('fba_libretro 0.2.97.39'!$C$2:$E$4375,$A$9:$A$4382,$J$1))))+IF($N$6=FALSE,TRUE,SUMPRODUCT(--ISNUMBER(SEARCH($N$6,ISBLANK(INDEX('fba_libretro 0.2.97.39'!$F$2:$F$4375,$A1604))))))+IF($B$3=$A$4,TRUE,IF($B$3=$B$4,TRUE,IF(AND($B$3=$C$4,INDEX('fba_libretro 0.2.97.39'!$G$2:$G$4375,$A1604)&lt;&gt;"neogeo"),TRUE,SUMPRODUCT(--ISNUMBER(SEARCH($O$6,INDEX('fba_libretro 0.2.97.39'!$G$2:$G$4375,$A1604)))))))&gt;2,INDEX('fba_libretro 0.2.97.39'!$A$2:$A$4375,$A1604),"")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IF(SUMPRODUCT(--ISNUMBER(SEARCH($I$6:$M$6,INDEX('fba_libretro 0.2.97.39'!$C$2:$E$4375,$A$9:$A$4382,$J$1))))+IF($N$6=FALSE,TRUE,SUMPRODUCT(--ISNUMBER(SEARCH($N$6,ISBLANK(INDEX('fba_libretro 0.2.97.39'!$F$2:$F$4375,$A1605))))))+IF($B$3=$A$4,TRUE,IF($B$3=$B$4,TRUE,IF(AND($B$3=$C$4,INDEX('fba_libretro 0.2.97.39'!$G$2:$G$4375,$A1605)&lt;&gt;"neogeo"),TRUE,SUMPRODUCT(--ISNUMBER(SEARCH($O$6,INDEX('fba_libretro 0.2.97.39'!$G$2:$G$4375,$A1605)))))))&gt;2,INDEX('fba_libretro 0.2.97.39'!$A$2:$A$4375,$A1605),"")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IF(SUMPRODUCT(--ISNUMBER(SEARCH($I$6:$M$6,INDEX('fba_libretro 0.2.97.39'!$C$2:$E$4375,$A$9:$A$4382,$J$1))))+IF($N$6=FALSE,TRUE,SUMPRODUCT(--ISNUMBER(SEARCH($N$6,ISBLANK(INDEX('fba_libretro 0.2.97.39'!$F$2:$F$4375,$A1606))))))+IF($B$3=$A$4,TRUE,IF($B$3=$B$4,TRUE,IF(AND($B$3=$C$4,INDEX('fba_libretro 0.2.97.39'!$G$2:$G$4375,$A1606)&lt;&gt;"neogeo"),TRUE,SUMPRODUCT(--ISNUMBER(SEARCH($O$6,INDEX('fba_libretro 0.2.97.39'!$G$2:$G$4375,$A1606)))))))&gt;2,INDEX('fba_libretro 0.2.97.39'!$A$2:$A$4375,$A1606),"")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IF(SUMPRODUCT(--ISNUMBER(SEARCH($I$6:$M$6,INDEX('fba_libretro 0.2.97.39'!$C$2:$E$4375,$A$9:$A$4382,$J$1))))+IF($N$6=FALSE,TRUE,SUMPRODUCT(--ISNUMBER(SEARCH($N$6,ISBLANK(INDEX('fba_libretro 0.2.97.39'!$F$2:$F$4375,$A1607))))))+IF($B$3=$A$4,TRUE,IF($B$3=$B$4,TRUE,IF(AND($B$3=$C$4,INDEX('fba_libretro 0.2.97.39'!$G$2:$G$4375,$A1607)&lt;&gt;"neogeo"),TRUE,SUMPRODUCT(--ISNUMBER(SEARCH($O$6,INDEX('fba_libretro 0.2.97.39'!$G$2:$G$4375,$A1607)))))))&gt;2,INDEX('fba_libretro 0.2.97.39'!$A$2:$A$4375,$A1607),"")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IF(SUMPRODUCT(--ISNUMBER(SEARCH($I$6:$M$6,INDEX('fba_libretro 0.2.97.39'!$C$2:$E$4375,$A$9:$A$4382,$J$1))))+IF($N$6=FALSE,TRUE,SUMPRODUCT(--ISNUMBER(SEARCH($N$6,ISBLANK(INDEX('fba_libretro 0.2.97.39'!$F$2:$F$4375,$A1608))))))+IF($B$3=$A$4,TRUE,IF($B$3=$B$4,TRUE,IF(AND($B$3=$C$4,INDEX('fba_libretro 0.2.97.39'!$G$2:$G$4375,$A1608)&lt;&gt;"neogeo"),TRUE,SUMPRODUCT(--ISNUMBER(SEARCH($O$6,INDEX('fba_libretro 0.2.97.39'!$G$2:$G$4375,$A1608)))))))&gt;2,INDEX('fba_libretro 0.2.97.39'!$A$2:$A$4375,$A1608),"")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IF(SUMPRODUCT(--ISNUMBER(SEARCH($I$6:$M$6,INDEX('fba_libretro 0.2.97.39'!$C$2:$E$4375,$A$9:$A$4382,$J$1))))+IF($N$6=FALSE,TRUE,SUMPRODUCT(--ISNUMBER(SEARCH($N$6,ISBLANK(INDEX('fba_libretro 0.2.97.39'!$F$2:$F$4375,$A1609))))))+IF($B$3=$A$4,TRUE,IF($B$3=$B$4,TRUE,IF(AND($B$3=$C$4,INDEX('fba_libretro 0.2.97.39'!$G$2:$G$4375,$A1609)&lt;&gt;"neogeo"),TRUE,SUMPRODUCT(--ISNUMBER(SEARCH($O$6,INDEX('fba_libretro 0.2.97.39'!$G$2:$G$4375,$A1609)))))))&gt;2,INDEX('fba_libretro 0.2.97.39'!$A$2:$A$4375,$A1609),"")</f>
        <v/>
      </c>
      <c r="E1609" s="24" t="str">
        <f ca="1">IF(F1609&lt;&gt;"",MAX($E$9:$E1608)+1,"")</f>
        <v/>
      </c>
      <c r="F1609" s="20" t="str">
        <f t="shared" ca="1" si="24"/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IF(SUMPRODUCT(--ISNUMBER(SEARCH($I$6:$M$6,INDEX('fba_libretro 0.2.97.39'!$C$2:$E$4375,$A$9:$A$4382,$J$1))))+IF($N$6=FALSE,TRUE,SUMPRODUCT(--ISNUMBER(SEARCH($N$6,ISBLANK(INDEX('fba_libretro 0.2.97.39'!$F$2:$F$4375,$A1610))))))+IF($B$3=$A$4,TRUE,IF($B$3=$B$4,TRUE,IF(AND($B$3=$C$4,INDEX('fba_libretro 0.2.97.39'!$G$2:$G$4375,$A1610)&lt;&gt;"neogeo"),TRUE,SUMPRODUCT(--ISNUMBER(SEARCH($O$6,INDEX('fba_libretro 0.2.97.39'!$G$2:$G$4375,$A1610)))))))&gt;2,INDEX('fba_libretro 0.2.97.39'!$A$2:$A$4375,$A1610),"")</f>
        <v/>
      </c>
      <c r="E1610" s="24" t="str">
        <f ca="1">IF(F1610&lt;&gt;"",MAX($E$9:$E1609)+1,"")</f>
        <v/>
      </c>
      <c r="F1610" s="20" t="str">
        <f t="shared" ref="F1610:F1673" ca="1" si="25">IFERROR(INDEX(OFFSET($C$9,0,0,COUNTA($C:$C),1),MATCH(OFFSET($A$9,0,0,COUNTA($A:$A),1),OFFSET($B$9,0,0,COUNTA($B:$B),1),0))&amp;".zip","")</f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IF(SUMPRODUCT(--ISNUMBER(SEARCH($I$6:$M$6,INDEX('fba_libretro 0.2.97.39'!$C$2:$E$4375,$A$9:$A$4382,$J$1))))+IF($N$6=FALSE,TRUE,SUMPRODUCT(--ISNUMBER(SEARCH($N$6,ISBLANK(INDEX('fba_libretro 0.2.97.39'!$F$2:$F$4375,$A1611))))))+IF($B$3=$A$4,TRUE,IF($B$3=$B$4,TRUE,IF(AND($B$3=$C$4,INDEX('fba_libretro 0.2.97.39'!$G$2:$G$4375,$A1611)&lt;&gt;"neogeo"),TRUE,SUMPRODUCT(--ISNUMBER(SEARCH($O$6,INDEX('fba_libretro 0.2.97.39'!$G$2:$G$4375,$A1611)))))))&gt;2,INDEX('fba_libretro 0.2.97.39'!$A$2:$A$4375,$A1611),"")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IF(SUMPRODUCT(--ISNUMBER(SEARCH($I$6:$M$6,INDEX('fba_libretro 0.2.97.39'!$C$2:$E$4375,$A$9:$A$4382,$J$1))))+IF($N$6=FALSE,TRUE,SUMPRODUCT(--ISNUMBER(SEARCH($N$6,ISBLANK(INDEX('fba_libretro 0.2.97.39'!$F$2:$F$4375,$A1612))))))+IF($B$3=$A$4,TRUE,IF($B$3=$B$4,TRUE,IF(AND($B$3=$C$4,INDEX('fba_libretro 0.2.97.39'!$G$2:$G$4375,$A1612)&lt;&gt;"neogeo"),TRUE,SUMPRODUCT(--ISNUMBER(SEARCH($O$6,INDEX('fba_libretro 0.2.97.39'!$G$2:$G$4375,$A1612)))))))&gt;2,INDEX('fba_libretro 0.2.97.39'!$A$2:$A$4375,$A1612),"")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IF(SUMPRODUCT(--ISNUMBER(SEARCH($I$6:$M$6,INDEX('fba_libretro 0.2.97.39'!$C$2:$E$4375,$A$9:$A$4382,$J$1))))+IF($N$6=FALSE,TRUE,SUMPRODUCT(--ISNUMBER(SEARCH($N$6,ISBLANK(INDEX('fba_libretro 0.2.97.39'!$F$2:$F$4375,$A1613))))))+IF($B$3=$A$4,TRUE,IF($B$3=$B$4,TRUE,IF(AND($B$3=$C$4,INDEX('fba_libretro 0.2.97.39'!$G$2:$G$4375,$A1613)&lt;&gt;"neogeo"),TRUE,SUMPRODUCT(--ISNUMBER(SEARCH($O$6,INDEX('fba_libretro 0.2.97.39'!$G$2:$G$4375,$A1613)))))))&gt;2,INDEX('fba_libretro 0.2.97.39'!$A$2:$A$4375,$A1613),"")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IF(SUMPRODUCT(--ISNUMBER(SEARCH($I$6:$M$6,INDEX('fba_libretro 0.2.97.39'!$C$2:$E$4375,$A$9:$A$4382,$J$1))))+IF($N$6=FALSE,TRUE,SUMPRODUCT(--ISNUMBER(SEARCH($N$6,ISBLANK(INDEX('fba_libretro 0.2.97.39'!$F$2:$F$4375,$A1614))))))+IF($B$3=$A$4,TRUE,IF($B$3=$B$4,TRUE,IF(AND($B$3=$C$4,INDEX('fba_libretro 0.2.97.39'!$G$2:$G$4375,$A1614)&lt;&gt;"neogeo"),TRUE,SUMPRODUCT(--ISNUMBER(SEARCH($O$6,INDEX('fba_libretro 0.2.97.39'!$G$2:$G$4375,$A1614)))))))&gt;2,INDEX('fba_libretro 0.2.97.39'!$A$2:$A$4375,$A1614),"")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IF(SUMPRODUCT(--ISNUMBER(SEARCH($I$6:$M$6,INDEX('fba_libretro 0.2.97.39'!$C$2:$E$4375,$A$9:$A$4382,$J$1))))+IF($N$6=FALSE,TRUE,SUMPRODUCT(--ISNUMBER(SEARCH($N$6,ISBLANK(INDEX('fba_libretro 0.2.97.39'!$F$2:$F$4375,$A1615))))))+IF($B$3=$A$4,TRUE,IF($B$3=$B$4,TRUE,IF(AND($B$3=$C$4,INDEX('fba_libretro 0.2.97.39'!$G$2:$G$4375,$A1615)&lt;&gt;"neogeo"),TRUE,SUMPRODUCT(--ISNUMBER(SEARCH($O$6,INDEX('fba_libretro 0.2.97.39'!$G$2:$G$4375,$A1615)))))))&gt;2,INDEX('fba_libretro 0.2.97.39'!$A$2:$A$4375,$A1615),"")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IF(SUMPRODUCT(--ISNUMBER(SEARCH($I$6:$M$6,INDEX('fba_libretro 0.2.97.39'!$C$2:$E$4375,$A$9:$A$4382,$J$1))))+IF($N$6=FALSE,TRUE,SUMPRODUCT(--ISNUMBER(SEARCH($N$6,ISBLANK(INDEX('fba_libretro 0.2.97.39'!$F$2:$F$4375,$A1616))))))+IF($B$3=$A$4,TRUE,IF($B$3=$B$4,TRUE,IF(AND($B$3=$C$4,INDEX('fba_libretro 0.2.97.39'!$G$2:$G$4375,$A1616)&lt;&gt;"neogeo"),TRUE,SUMPRODUCT(--ISNUMBER(SEARCH($O$6,INDEX('fba_libretro 0.2.97.39'!$G$2:$G$4375,$A1616)))))))&gt;2,INDEX('fba_libretro 0.2.97.39'!$A$2:$A$4375,$A1616),"")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IF(SUMPRODUCT(--ISNUMBER(SEARCH($I$6:$M$6,INDEX('fba_libretro 0.2.97.39'!$C$2:$E$4375,$A$9:$A$4382,$J$1))))+IF($N$6=FALSE,TRUE,SUMPRODUCT(--ISNUMBER(SEARCH($N$6,ISBLANK(INDEX('fba_libretro 0.2.97.39'!$F$2:$F$4375,$A1617))))))+IF($B$3=$A$4,TRUE,IF($B$3=$B$4,TRUE,IF(AND($B$3=$C$4,INDEX('fba_libretro 0.2.97.39'!$G$2:$G$4375,$A1617)&lt;&gt;"neogeo"),TRUE,SUMPRODUCT(--ISNUMBER(SEARCH($O$6,INDEX('fba_libretro 0.2.97.39'!$G$2:$G$4375,$A1617)))))))&gt;2,INDEX('fba_libretro 0.2.97.39'!$A$2:$A$4375,$A1617),"")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IF(SUMPRODUCT(--ISNUMBER(SEARCH($I$6:$M$6,INDEX('fba_libretro 0.2.97.39'!$C$2:$E$4375,$A$9:$A$4382,$J$1))))+IF($N$6=FALSE,TRUE,SUMPRODUCT(--ISNUMBER(SEARCH($N$6,ISBLANK(INDEX('fba_libretro 0.2.97.39'!$F$2:$F$4375,$A1618))))))+IF($B$3=$A$4,TRUE,IF($B$3=$B$4,TRUE,IF(AND($B$3=$C$4,INDEX('fba_libretro 0.2.97.39'!$G$2:$G$4375,$A1618)&lt;&gt;"neogeo"),TRUE,SUMPRODUCT(--ISNUMBER(SEARCH($O$6,INDEX('fba_libretro 0.2.97.39'!$G$2:$G$4375,$A1618)))))))&gt;2,INDEX('fba_libretro 0.2.97.39'!$A$2:$A$4375,$A1618),"")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IF(SUMPRODUCT(--ISNUMBER(SEARCH($I$6:$M$6,INDEX('fba_libretro 0.2.97.39'!$C$2:$E$4375,$A$9:$A$4382,$J$1))))+IF($N$6=FALSE,TRUE,SUMPRODUCT(--ISNUMBER(SEARCH($N$6,ISBLANK(INDEX('fba_libretro 0.2.97.39'!$F$2:$F$4375,$A1619))))))+IF($B$3=$A$4,TRUE,IF($B$3=$B$4,TRUE,IF(AND($B$3=$C$4,INDEX('fba_libretro 0.2.97.39'!$G$2:$G$4375,$A1619)&lt;&gt;"neogeo"),TRUE,SUMPRODUCT(--ISNUMBER(SEARCH($O$6,INDEX('fba_libretro 0.2.97.39'!$G$2:$G$4375,$A1619)))))))&gt;2,INDEX('fba_libretro 0.2.97.39'!$A$2:$A$4375,$A1619),"")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IF(SUMPRODUCT(--ISNUMBER(SEARCH($I$6:$M$6,INDEX('fba_libretro 0.2.97.39'!$C$2:$E$4375,$A$9:$A$4382,$J$1))))+IF($N$6=FALSE,TRUE,SUMPRODUCT(--ISNUMBER(SEARCH($N$6,ISBLANK(INDEX('fba_libretro 0.2.97.39'!$F$2:$F$4375,$A1620))))))+IF($B$3=$A$4,TRUE,IF($B$3=$B$4,TRUE,IF(AND($B$3=$C$4,INDEX('fba_libretro 0.2.97.39'!$G$2:$G$4375,$A1620)&lt;&gt;"neogeo"),TRUE,SUMPRODUCT(--ISNUMBER(SEARCH($O$6,INDEX('fba_libretro 0.2.97.39'!$G$2:$G$4375,$A1620)))))))&gt;2,INDEX('fba_libretro 0.2.97.39'!$A$2:$A$4375,$A1620),"")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IF(SUMPRODUCT(--ISNUMBER(SEARCH($I$6:$M$6,INDEX('fba_libretro 0.2.97.39'!$C$2:$E$4375,$A$9:$A$4382,$J$1))))+IF($N$6=FALSE,TRUE,SUMPRODUCT(--ISNUMBER(SEARCH($N$6,ISBLANK(INDEX('fba_libretro 0.2.97.39'!$F$2:$F$4375,$A1621))))))+IF($B$3=$A$4,TRUE,IF($B$3=$B$4,TRUE,IF(AND($B$3=$C$4,INDEX('fba_libretro 0.2.97.39'!$G$2:$G$4375,$A1621)&lt;&gt;"neogeo"),TRUE,SUMPRODUCT(--ISNUMBER(SEARCH($O$6,INDEX('fba_libretro 0.2.97.39'!$G$2:$G$4375,$A1621)))))))&gt;2,INDEX('fba_libretro 0.2.97.39'!$A$2:$A$4375,$A1621),"")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IF(SUMPRODUCT(--ISNUMBER(SEARCH($I$6:$M$6,INDEX('fba_libretro 0.2.97.39'!$C$2:$E$4375,$A$9:$A$4382,$J$1))))+IF($N$6=FALSE,TRUE,SUMPRODUCT(--ISNUMBER(SEARCH($N$6,ISBLANK(INDEX('fba_libretro 0.2.97.39'!$F$2:$F$4375,$A1622))))))+IF($B$3=$A$4,TRUE,IF($B$3=$B$4,TRUE,IF(AND($B$3=$C$4,INDEX('fba_libretro 0.2.97.39'!$G$2:$G$4375,$A1622)&lt;&gt;"neogeo"),TRUE,SUMPRODUCT(--ISNUMBER(SEARCH($O$6,INDEX('fba_libretro 0.2.97.39'!$G$2:$G$4375,$A1622)))))))&gt;2,INDEX('fba_libretro 0.2.97.39'!$A$2:$A$4375,$A1622),"")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IF(SUMPRODUCT(--ISNUMBER(SEARCH($I$6:$M$6,INDEX('fba_libretro 0.2.97.39'!$C$2:$E$4375,$A$9:$A$4382,$J$1))))+IF($N$6=FALSE,TRUE,SUMPRODUCT(--ISNUMBER(SEARCH($N$6,ISBLANK(INDEX('fba_libretro 0.2.97.39'!$F$2:$F$4375,$A1623))))))+IF($B$3=$A$4,TRUE,IF($B$3=$B$4,TRUE,IF(AND($B$3=$C$4,INDEX('fba_libretro 0.2.97.39'!$G$2:$G$4375,$A1623)&lt;&gt;"neogeo"),TRUE,SUMPRODUCT(--ISNUMBER(SEARCH($O$6,INDEX('fba_libretro 0.2.97.39'!$G$2:$G$4375,$A1623)))))))&gt;2,INDEX('fba_libretro 0.2.97.39'!$A$2:$A$4375,$A1623),"")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IF(SUMPRODUCT(--ISNUMBER(SEARCH($I$6:$M$6,INDEX('fba_libretro 0.2.97.39'!$C$2:$E$4375,$A$9:$A$4382,$J$1))))+IF($N$6=FALSE,TRUE,SUMPRODUCT(--ISNUMBER(SEARCH($N$6,ISBLANK(INDEX('fba_libretro 0.2.97.39'!$F$2:$F$4375,$A1624))))))+IF($B$3=$A$4,TRUE,IF($B$3=$B$4,TRUE,IF(AND($B$3=$C$4,INDEX('fba_libretro 0.2.97.39'!$G$2:$G$4375,$A1624)&lt;&gt;"neogeo"),TRUE,SUMPRODUCT(--ISNUMBER(SEARCH($O$6,INDEX('fba_libretro 0.2.97.39'!$G$2:$G$4375,$A1624)))))))&gt;2,INDEX('fba_libretro 0.2.97.39'!$A$2:$A$4375,$A1624),"")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IF(SUMPRODUCT(--ISNUMBER(SEARCH($I$6:$M$6,INDEX('fba_libretro 0.2.97.39'!$C$2:$E$4375,$A$9:$A$4382,$J$1))))+IF($N$6=FALSE,TRUE,SUMPRODUCT(--ISNUMBER(SEARCH($N$6,ISBLANK(INDEX('fba_libretro 0.2.97.39'!$F$2:$F$4375,$A1625))))))+IF($B$3=$A$4,TRUE,IF($B$3=$B$4,TRUE,IF(AND($B$3=$C$4,INDEX('fba_libretro 0.2.97.39'!$G$2:$G$4375,$A1625)&lt;&gt;"neogeo"),TRUE,SUMPRODUCT(--ISNUMBER(SEARCH($O$6,INDEX('fba_libretro 0.2.97.39'!$G$2:$G$4375,$A1625)))))))&gt;2,INDEX('fba_libretro 0.2.97.39'!$A$2:$A$4375,$A1625),"")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IF(SUMPRODUCT(--ISNUMBER(SEARCH($I$6:$M$6,INDEX('fba_libretro 0.2.97.39'!$C$2:$E$4375,$A$9:$A$4382,$J$1))))+IF($N$6=FALSE,TRUE,SUMPRODUCT(--ISNUMBER(SEARCH($N$6,ISBLANK(INDEX('fba_libretro 0.2.97.39'!$F$2:$F$4375,$A1626))))))+IF($B$3=$A$4,TRUE,IF($B$3=$B$4,TRUE,IF(AND($B$3=$C$4,INDEX('fba_libretro 0.2.97.39'!$G$2:$G$4375,$A1626)&lt;&gt;"neogeo"),TRUE,SUMPRODUCT(--ISNUMBER(SEARCH($O$6,INDEX('fba_libretro 0.2.97.39'!$G$2:$G$4375,$A1626)))))))&gt;2,INDEX('fba_libretro 0.2.97.39'!$A$2:$A$4375,$A1626),"")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IF(SUMPRODUCT(--ISNUMBER(SEARCH($I$6:$M$6,INDEX('fba_libretro 0.2.97.39'!$C$2:$E$4375,$A$9:$A$4382,$J$1))))+IF($N$6=FALSE,TRUE,SUMPRODUCT(--ISNUMBER(SEARCH($N$6,ISBLANK(INDEX('fba_libretro 0.2.97.39'!$F$2:$F$4375,$A1627))))))+IF($B$3=$A$4,TRUE,IF($B$3=$B$4,TRUE,IF(AND($B$3=$C$4,INDEX('fba_libretro 0.2.97.39'!$G$2:$G$4375,$A1627)&lt;&gt;"neogeo"),TRUE,SUMPRODUCT(--ISNUMBER(SEARCH($O$6,INDEX('fba_libretro 0.2.97.39'!$G$2:$G$4375,$A1627)))))))&gt;2,INDEX('fba_libretro 0.2.97.39'!$A$2:$A$4375,$A1627),"")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IF(SUMPRODUCT(--ISNUMBER(SEARCH($I$6:$M$6,INDEX('fba_libretro 0.2.97.39'!$C$2:$E$4375,$A$9:$A$4382,$J$1))))+IF($N$6=FALSE,TRUE,SUMPRODUCT(--ISNUMBER(SEARCH($N$6,ISBLANK(INDEX('fba_libretro 0.2.97.39'!$F$2:$F$4375,$A1628))))))+IF($B$3=$A$4,TRUE,IF($B$3=$B$4,TRUE,IF(AND($B$3=$C$4,INDEX('fba_libretro 0.2.97.39'!$G$2:$G$4375,$A1628)&lt;&gt;"neogeo"),TRUE,SUMPRODUCT(--ISNUMBER(SEARCH($O$6,INDEX('fba_libretro 0.2.97.39'!$G$2:$G$4375,$A1628)))))))&gt;2,INDEX('fba_libretro 0.2.97.39'!$A$2:$A$4375,$A1628),"")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IF(SUMPRODUCT(--ISNUMBER(SEARCH($I$6:$M$6,INDEX('fba_libretro 0.2.97.39'!$C$2:$E$4375,$A$9:$A$4382,$J$1))))+IF($N$6=FALSE,TRUE,SUMPRODUCT(--ISNUMBER(SEARCH($N$6,ISBLANK(INDEX('fba_libretro 0.2.97.39'!$F$2:$F$4375,$A1629))))))+IF($B$3=$A$4,TRUE,IF($B$3=$B$4,TRUE,IF(AND($B$3=$C$4,INDEX('fba_libretro 0.2.97.39'!$G$2:$G$4375,$A1629)&lt;&gt;"neogeo"),TRUE,SUMPRODUCT(--ISNUMBER(SEARCH($O$6,INDEX('fba_libretro 0.2.97.39'!$G$2:$G$4375,$A1629)))))))&gt;2,INDEX('fba_libretro 0.2.97.39'!$A$2:$A$4375,$A1629),"")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IF(SUMPRODUCT(--ISNUMBER(SEARCH($I$6:$M$6,INDEX('fba_libretro 0.2.97.39'!$C$2:$E$4375,$A$9:$A$4382,$J$1))))+IF($N$6=FALSE,TRUE,SUMPRODUCT(--ISNUMBER(SEARCH($N$6,ISBLANK(INDEX('fba_libretro 0.2.97.39'!$F$2:$F$4375,$A1630))))))+IF($B$3=$A$4,TRUE,IF($B$3=$B$4,TRUE,IF(AND($B$3=$C$4,INDEX('fba_libretro 0.2.97.39'!$G$2:$G$4375,$A1630)&lt;&gt;"neogeo"),TRUE,SUMPRODUCT(--ISNUMBER(SEARCH($O$6,INDEX('fba_libretro 0.2.97.39'!$G$2:$G$4375,$A1630)))))))&gt;2,INDEX('fba_libretro 0.2.97.39'!$A$2:$A$4375,$A1630),"")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IF(SUMPRODUCT(--ISNUMBER(SEARCH($I$6:$M$6,INDEX('fba_libretro 0.2.97.39'!$C$2:$E$4375,$A$9:$A$4382,$J$1))))+IF($N$6=FALSE,TRUE,SUMPRODUCT(--ISNUMBER(SEARCH($N$6,ISBLANK(INDEX('fba_libretro 0.2.97.39'!$F$2:$F$4375,$A1631))))))+IF($B$3=$A$4,TRUE,IF($B$3=$B$4,TRUE,IF(AND($B$3=$C$4,INDEX('fba_libretro 0.2.97.39'!$G$2:$G$4375,$A1631)&lt;&gt;"neogeo"),TRUE,SUMPRODUCT(--ISNUMBER(SEARCH($O$6,INDEX('fba_libretro 0.2.97.39'!$G$2:$G$4375,$A1631)))))))&gt;2,INDEX('fba_libretro 0.2.97.39'!$A$2:$A$4375,$A1631),"")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IF(SUMPRODUCT(--ISNUMBER(SEARCH($I$6:$M$6,INDEX('fba_libretro 0.2.97.39'!$C$2:$E$4375,$A$9:$A$4382,$J$1))))+IF($N$6=FALSE,TRUE,SUMPRODUCT(--ISNUMBER(SEARCH($N$6,ISBLANK(INDEX('fba_libretro 0.2.97.39'!$F$2:$F$4375,$A1632))))))+IF($B$3=$A$4,TRUE,IF($B$3=$B$4,TRUE,IF(AND($B$3=$C$4,INDEX('fba_libretro 0.2.97.39'!$G$2:$G$4375,$A1632)&lt;&gt;"neogeo"),TRUE,SUMPRODUCT(--ISNUMBER(SEARCH($O$6,INDEX('fba_libretro 0.2.97.39'!$G$2:$G$4375,$A1632)))))))&gt;2,INDEX('fba_libretro 0.2.97.39'!$A$2:$A$4375,$A1632),"")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IF(SUMPRODUCT(--ISNUMBER(SEARCH($I$6:$M$6,INDEX('fba_libretro 0.2.97.39'!$C$2:$E$4375,$A$9:$A$4382,$J$1))))+IF($N$6=FALSE,TRUE,SUMPRODUCT(--ISNUMBER(SEARCH($N$6,ISBLANK(INDEX('fba_libretro 0.2.97.39'!$F$2:$F$4375,$A1633))))))+IF($B$3=$A$4,TRUE,IF($B$3=$B$4,TRUE,IF(AND($B$3=$C$4,INDEX('fba_libretro 0.2.97.39'!$G$2:$G$4375,$A1633)&lt;&gt;"neogeo"),TRUE,SUMPRODUCT(--ISNUMBER(SEARCH($O$6,INDEX('fba_libretro 0.2.97.39'!$G$2:$G$4375,$A1633)))))))&gt;2,INDEX('fba_libretro 0.2.97.39'!$A$2:$A$4375,$A1633),"")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IF(SUMPRODUCT(--ISNUMBER(SEARCH($I$6:$M$6,INDEX('fba_libretro 0.2.97.39'!$C$2:$E$4375,$A$9:$A$4382,$J$1))))+IF($N$6=FALSE,TRUE,SUMPRODUCT(--ISNUMBER(SEARCH($N$6,ISBLANK(INDEX('fba_libretro 0.2.97.39'!$F$2:$F$4375,$A1634))))))+IF($B$3=$A$4,TRUE,IF($B$3=$B$4,TRUE,IF(AND($B$3=$C$4,INDEX('fba_libretro 0.2.97.39'!$G$2:$G$4375,$A1634)&lt;&gt;"neogeo"),TRUE,SUMPRODUCT(--ISNUMBER(SEARCH($O$6,INDEX('fba_libretro 0.2.97.39'!$G$2:$G$4375,$A1634)))))))&gt;2,INDEX('fba_libretro 0.2.97.39'!$A$2:$A$4375,$A1634),"")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IF(SUMPRODUCT(--ISNUMBER(SEARCH($I$6:$M$6,INDEX('fba_libretro 0.2.97.39'!$C$2:$E$4375,$A$9:$A$4382,$J$1))))+IF($N$6=FALSE,TRUE,SUMPRODUCT(--ISNUMBER(SEARCH($N$6,ISBLANK(INDEX('fba_libretro 0.2.97.39'!$F$2:$F$4375,$A1635))))))+IF($B$3=$A$4,TRUE,IF($B$3=$B$4,TRUE,IF(AND($B$3=$C$4,INDEX('fba_libretro 0.2.97.39'!$G$2:$G$4375,$A1635)&lt;&gt;"neogeo"),TRUE,SUMPRODUCT(--ISNUMBER(SEARCH($O$6,INDEX('fba_libretro 0.2.97.39'!$G$2:$G$4375,$A1635)))))))&gt;2,INDEX('fba_libretro 0.2.97.39'!$A$2:$A$4375,$A1635),"")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IF(SUMPRODUCT(--ISNUMBER(SEARCH($I$6:$M$6,INDEX('fba_libretro 0.2.97.39'!$C$2:$E$4375,$A$9:$A$4382,$J$1))))+IF($N$6=FALSE,TRUE,SUMPRODUCT(--ISNUMBER(SEARCH($N$6,ISBLANK(INDEX('fba_libretro 0.2.97.39'!$F$2:$F$4375,$A1636))))))+IF($B$3=$A$4,TRUE,IF($B$3=$B$4,TRUE,IF(AND($B$3=$C$4,INDEX('fba_libretro 0.2.97.39'!$G$2:$G$4375,$A1636)&lt;&gt;"neogeo"),TRUE,SUMPRODUCT(--ISNUMBER(SEARCH($O$6,INDEX('fba_libretro 0.2.97.39'!$G$2:$G$4375,$A1636)))))))&gt;2,INDEX('fba_libretro 0.2.97.39'!$A$2:$A$4375,$A1636),"")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IF(SUMPRODUCT(--ISNUMBER(SEARCH($I$6:$M$6,INDEX('fba_libretro 0.2.97.39'!$C$2:$E$4375,$A$9:$A$4382,$J$1))))+IF($N$6=FALSE,TRUE,SUMPRODUCT(--ISNUMBER(SEARCH($N$6,ISBLANK(INDEX('fba_libretro 0.2.97.39'!$F$2:$F$4375,$A1637))))))+IF($B$3=$A$4,TRUE,IF($B$3=$B$4,TRUE,IF(AND($B$3=$C$4,INDEX('fba_libretro 0.2.97.39'!$G$2:$G$4375,$A1637)&lt;&gt;"neogeo"),TRUE,SUMPRODUCT(--ISNUMBER(SEARCH($O$6,INDEX('fba_libretro 0.2.97.39'!$G$2:$G$4375,$A1637)))))))&gt;2,INDEX('fba_libretro 0.2.97.39'!$A$2:$A$4375,$A1637),"")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IF(SUMPRODUCT(--ISNUMBER(SEARCH($I$6:$M$6,INDEX('fba_libretro 0.2.97.39'!$C$2:$E$4375,$A$9:$A$4382,$J$1))))+IF($N$6=FALSE,TRUE,SUMPRODUCT(--ISNUMBER(SEARCH($N$6,ISBLANK(INDEX('fba_libretro 0.2.97.39'!$F$2:$F$4375,$A1638))))))+IF($B$3=$A$4,TRUE,IF($B$3=$B$4,TRUE,IF(AND($B$3=$C$4,INDEX('fba_libretro 0.2.97.39'!$G$2:$G$4375,$A1638)&lt;&gt;"neogeo"),TRUE,SUMPRODUCT(--ISNUMBER(SEARCH($O$6,INDEX('fba_libretro 0.2.97.39'!$G$2:$G$4375,$A1638)))))))&gt;2,INDEX('fba_libretro 0.2.97.39'!$A$2:$A$4375,$A1638),"")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IF(SUMPRODUCT(--ISNUMBER(SEARCH($I$6:$M$6,INDEX('fba_libretro 0.2.97.39'!$C$2:$E$4375,$A$9:$A$4382,$J$1))))+IF($N$6=FALSE,TRUE,SUMPRODUCT(--ISNUMBER(SEARCH($N$6,ISBLANK(INDEX('fba_libretro 0.2.97.39'!$F$2:$F$4375,$A1639))))))+IF($B$3=$A$4,TRUE,IF($B$3=$B$4,TRUE,IF(AND($B$3=$C$4,INDEX('fba_libretro 0.2.97.39'!$G$2:$G$4375,$A1639)&lt;&gt;"neogeo"),TRUE,SUMPRODUCT(--ISNUMBER(SEARCH($O$6,INDEX('fba_libretro 0.2.97.39'!$G$2:$G$4375,$A1639)))))))&gt;2,INDEX('fba_libretro 0.2.97.39'!$A$2:$A$4375,$A1639),"")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IF(SUMPRODUCT(--ISNUMBER(SEARCH($I$6:$M$6,INDEX('fba_libretro 0.2.97.39'!$C$2:$E$4375,$A$9:$A$4382,$J$1))))+IF($N$6=FALSE,TRUE,SUMPRODUCT(--ISNUMBER(SEARCH($N$6,ISBLANK(INDEX('fba_libretro 0.2.97.39'!$F$2:$F$4375,$A1640))))))+IF($B$3=$A$4,TRUE,IF($B$3=$B$4,TRUE,IF(AND($B$3=$C$4,INDEX('fba_libretro 0.2.97.39'!$G$2:$G$4375,$A1640)&lt;&gt;"neogeo"),TRUE,SUMPRODUCT(--ISNUMBER(SEARCH($O$6,INDEX('fba_libretro 0.2.97.39'!$G$2:$G$4375,$A1640)))))))&gt;2,INDEX('fba_libretro 0.2.97.39'!$A$2:$A$4375,$A1640),"")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IF(SUMPRODUCT(--ISNUMBER(SEARCH($I$6:$M$6,INDEX('fba_libretro 0.2.97.39'!$C$2:$E$4375,$A$9:$A$4382,$J$1))))+IF($N$6=FALSE,TRUE,SUMPRODUCT(--ISNUMBER(SEARCH($N$6,ISBLANK(INDEX('fba_libretro 0.2.97.39'!$F$2:$F$4375,$A1641))))))+IF($B$3=$A$4,TRUE,IF($B$3=$B$4,TRUE,IF(AND($B$3=$C$4,INDEX('fba_libretro 0.2.97.39'!$G$2:$G$4375,$A1641)&lt;&gt;"neogeo"),TRUE,SUMPRODUCT(--ISNUMBER(SEARCH($O$6,INDEX('fba_libretro 0.2.97.39'!$G$2:$G$4375,$A1641)))))))&gt;2,INDEX('fba_libretro 0.2.97.39'!$A$2:$A$4375,$A1641),"")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IF(SUMPRODUCT(--ISNUMBER(SEARCH($I$6:$M$6,INDEX('fba_libretro 0.2.97.39'!$C$2:$E$4375,$A$9:$A$4382,$J$1))))+IF($N$6=FALSE,TRUE,SUMPRODUCT(--ISNUMBER(SEARCH($N$6,ISBLANK(INDEX('fba_libretro 0.2.97.39'!$F$2:$F$4375,$A1642))))))+IF($B$3=$A$4,TRUE,IF($B$3=$B$4,TRUE,IF(AND($B$3=$C$4,INDEX('fba_libretro 0.2.97.39'!$G$2:$G$4375,$A1642)&lt;&gt;"neogeo"),TRUE,SUMPRODUCT(--ISNUMBER(SEARCH($O$6,INDEX('fba_libretro 0.2.97.39'!$G$2:$G$4375,$A1642)))))))&gt;2,INDEX('fba_libretro 0.2.97.39'!$A$2:$A$4375,$A1642),"")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IF(SUMPRODUCT(--ISNUMBER(SEARCH($I$6:$M$6,INDEX('fba_libretro 0.2.97.39'!$C$2:$E$4375,$A$9:$A$4382,$J$1))))+IF($N$6=FALSE,TRUE,SUMPRODUCT(--ISNUMBER(SEARCH($N$6,ISBLANK(INDEX('fba_libretro 0.2.97.39'!$F$2:$F$4375,$A1643))))))+IF($B$3=$A$4,TRUE,IF($B$3=$B$4,TRUE,IF(AND($B$3=$C$4,INDEX('fba_libretro 0.2.97.39'!$G$2:$G$4375,$A1643)&lt;&gt;"neogeo"),TRUE,SUMPRODUCT(--ISNUMBER(SEARCH($O$6,INDEX('fba_libretro 0.2.97.39'!$G$2:$G$4375,$A1643)))))))&gt;2,INDEX('fba_libretro 0.2.97.39'!$A$2:$A$4375,$A1643),"")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IF(SUMPRODUCT(--ISNUMBER(SEARCH($I$6:$M$6,INDEX('fba_libretro 0.2.97.39'!$C$2:$E$4375,$A$9:$A$4382,$J$1))))+IF($N$6=FALSE,TRUE,SUMPRODUCT(--ISNUMBER(SEARCH($N$6,ISBLANK(INDEX('fba_libretro 0.2.97.39'!$F$2:$F$4375,$A1644))))))+IF($B$3=$A$4,TRUE,IF($B$3=$B$4,TRUE,IF(AND($B$3=$C$4,INDEX('fba_libretro 0.2.97.39'!$G$2:$G$4375,$A1644)&lt;&gt;"neogeo"),TRUE,SUMPRODUCT(--ISNUMBER(SEARCH($O$6,INDEX('fba_libretro 0.2.97.39'!$G$2:$G$4375,$A1644)))))))&gt;2,INDEX('fba_libretro 0.2.97.39'!$A$2:$A$4375,$A1644),"")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IF(SUMPRODUCT(--ISNUMBER(SEARCH($I$6:$M$6,INDEX('fba_libretro 0.2.97.39'!$C$2:$E$4375,$A$9:$A$4382,$J$1))))+IF($N$6=FALSE,TRUE,SUMPRODUCT(--ISNUMBER(SEARCH($N$6,ISBLANK(INDEX('fba_libretro 0.2.97.39'!$F$2:$F$4375,$A1645))))))+IF($B$3=$A$4,TRUE,IF($B$3=$B$4,TRUE,IF(AND($B$3=$C$4,INDEX('fba_libretro 0.2.97.39'!$G$2:$G$4375,$A1645)&lt;&gt;"neogeo"),TRUE,SUMPRODUCT(--ISNUMBER(SEARCH($O$6,INDEX('fba_libretro 0.2.97.39'!$G$2:$G$4375,$A1645)))))))&gt;2,INDEX('fba_libretro 0.2.97.39'!$A$2:$A$4375,$A1645),"")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IF(SUMPRODUCT(--ISNUMBER(SEARCH($I$6:$M$6,INDEX('fba_libretro 0.2.97.39'!$C$2:$E$4375,$A$9:$A$4382,$J$1))))+IF($N$6=FALSE,TRUE,SUMPRODUCT(--ISNUMBER(SEARCH($N$6,ISBLANK(INDEX('fba_libretro 0.2.97.39'!$F$2:$F$4375,$A1646))))))+IF($B$3=$A$4,TRUE,IF($B$3=$B$4,TRUE,IF(AND($B$3=$C$4,INDEX('fba_libretro 0.2.97.39'!$G$2:$G$4375,$A1646)&lt;&gt;"neogeo"),TRUE,SUMPRODUCT(--ISNUMBER(SEARCH($O$6,INDEX('fba_libretro 0.2.97.39'!$G$2:$G$4375,$A1646)))))))&gt;2,INDEX('fba_libretro 0.2.97.39'!$A$2:$A$4375,$A1646),"")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IF(SUMPRODUCT(--ISNUMBER(SEARCH($I$6:$M$6,INDEX('fba_libretro 0.2.97.39'!$C$2:$E$4375,$A$9:$A$4382,$J$1))))+IF($N$6=FALSE,TRUE,SUMPRODUCT(--ISNUMBER(SEARCH($N$6,ISBLANK(INDEX('fba_libretro 0.2.97.39'!$F$2:$F$4375,$A1647))))))+IF($B$3=$A$4,TRUE,IF($B$3=$B$4,TRUE,IF(AND($B$3=$C$4,INDEX('fba_libretro 0.2.97.39'!$G$2:$G$4375,$A1647)&lt;&gt;"neogeo"),TRUE,SUMPRODUCT(--ISNUMBER(SEARCH($O$6,INDEX('fba_libretro 0.2.97.39'!$G$2:$G$4375,$A1647)))))))&gt;2,INDEX('fba_libretro 0.2.97.39'!$A$2:$A$4375,$A1647),"")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IF(SUMPRODUCT(--ISNUMBER(SEARCH($I$6:$M$6,INDEX('fba_libretro 0.2.97.39'!$C$2:$E$4375,$A$9:$A$4382,$J$1))))+IF($N$6=FALSE,TRUE,SUMPRODUCT(--ISNUMBER(SEARCH($N$6,ISBLANK(INDEX('fba_libretro 0.2.97.39'!$F$2:$F$4375,$A1648))))))+IF($B$3=$A$4,TRUE,IF($B$3=$B$4,TRUE,IF(AND($B$3=$C$4,INDEX('fba_libretro 0.2.97.39'!$G$2:$G$4375,$A1648)&lt;&gt;"neogeo"),TRUE,SUMPRODUCT(--ISNUMBER(SEARCH($O$6,INDEX('fba_libretro 0.2.97.39'!$G$2:$G$4375,$A1648)))))))&gt;2,INDEX('fba_libretro 0.2.97.39'!$A$2:$A$4375,$A1648),"")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IF(SUMPRODUCT(--ISNUMBER(SEARCH($I$6:$M$6,INDEX('fba_libretro 0.2.97.39'!$C$2:$E$4375,$A$9:$A$4382,$J$1))))+IF($N$6=FALSE,TRUE,SUMPRODUCT(--ISNUMBER(SEARCH($N$6,ISBLANK(INDEX('fba_libretro 0.2.97.39'!$F$2:$F$4375,$A1649))))))+IF($B$3=$A$4,TRUE,IF($B$3=$B$4,TRUE,IF(AND($B$3=$C$4,INDEX('fba_libretro 0.2.97.39'!$G$2:$G$4375,$A1649)&lt;&gt;"neogeo"),TRUE,SUMPRODUCT(--ISNUMBER(SEARCH($O$6,INDEX('fba_libretro 0.2.97.39'!$G$2:$G$4375,$A1649)))))))&gt;2,INDEX('fba_libretro 0.2.97.39'!$A$2:$A$4375,$A1649),"")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IF(SUMPRODUCT(--ISNUMBER(SEARCH($I$6:$M$6,INDEX('fba_libretro 0.2.97.39'!$C$2:$E$4375,$A$9:$A$4382,$J$1))))+IF($N$6=FALSE,TRUE,SUMPRODUCT(--ISNUMBER(SEARCH($N$6,ISBLANK(INDEX('fba_libretro 0.2.97.39'!$F$2:$F$4375,$A1650))))))+IF($B$3=$A$4,TRUE,IF($B$3=$B$4,TRUE,IF(AND($B$3=$C$4,INDEX('fba_libretro 0.2.97.39'!$G$2:$G$4375,$A1650)&lt;&gt;"neogeo"),TRUE,SUMPRODUCT(--ISNUMBER(SEARCH($O$6,INDEX('fba_libretro 0.2.97.39'!$G$2:$G$4375,$A1650)))))))&gt;2,INDEX('fba_libretro 0.2.97.39'!$A$2:$A$4375,$A1650),"")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IF(SUMPRODUCT(--ISNUMBER(SEARCH($I$6:$M$6,INDEX('fba_libretro 0.2.97.39'!$C$2:$E$4375,$A$9:$A$4382,$J$1))))+IF($N$6=FALSE,TRUE,SUMPRODUCT(--ISNUMBER(SEARCH($N$6,ISBLANK(INDEX('fba_libretro 0.2.97.39'!$F$2:$F$4375,$A1651))))))+IF($B$3=$A$4,TRUE,IF($B$3=$B$4,TRUE,IF(AND($B$3=$C$4,INDEX('fba_libretro 0.2.97.39'!$G$2:$G$4375,$A1651)&lt;&gt;"neogeo"),TRUE,SUMPRODUCT(--ISNUMBER(SEARCH($O$6,INDEX('fba_libretro 0.2.97.39'!$G$2:$G$4375,$A1651)))))))&gt;2,INDEX('fba_libretro 0.2.97.39'!$A$2:$A$4375,$A1651),"")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IF(SUMPRODUCT(--ISNUMBER(SEARCH($I$6:$M$6,INDEX('fba_libretro 0.2.97.39'!$C$2:$E$4375,$A$9:$A$4382,$J$1))))+IF($N$6=FALSE,TRUE,SUMPRODUCT(--ISNUMBER(SEARCH($N$6,ISBLANK(INDEX('fba_libretro 0.2.97.39'!$F$2:$F$4375,$A1652))))))+IF($B$3=$A$4,TRUE,IF($B$3=$B$4,TRUE,IF(AND($B$3=$C$4,INDEX('fba_libretro 0.2.97.39'!$G$2:$G$4375,$A1652)&lt;&gt;"neogeo"),TRUE,SUMPRODUCT(--ISNUMBER(SEARCH($O$6,INDEX('fba_libretro 0.2.97.39'!$G$2:$G$4375,$A1652)))))))&gt;2,INDEX('fba_libretro 0.2.97.39'!$A$2:$A$4375,$A1652),"")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IF(SUMPRODUCT(--ISNUMBER(SEARCH($I$6:$M$6,INDEX('fba_libretro 0.2.97.39'!$C$2:$E$4375,$A$9:$A$4382,$J$1))))+IF($N$6=FALSE,TRUE,SUMPRODUCT(--ISNUMBER(SEARCH($N$6,ISBLANK(INDEX('fba_libretro 0.2.97.39'!$F$2:$F$4375,$A1653))))))+IF($B$3=$A$4,TRUE,IF($B$3=$B$4,TRUE,IF(AND($B$3=$C$4,INDEX('fba_libretro 0.2.97.39'!$G$2:$G$4375,$A1653)&lt;&gt;"neogeo"),TRUE,SUMPRODUCT(--ISNUMBER(SEARCH($O$6,INDEX('fba_libretro 0.2.97.39'!$G$2:$G$4375,$A1653)))))))&gt;2,INDEX('fba_libretro 0.2.97.39'!$A$2:$A$4375,$A1653),"")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IF(SUMPRODUCT(--ISNUMBER(SEARCH($I$6:$M$6,INDEX('fba_libretro 0.2.97.39'!$C$2:$E$4375,$A$9:$A$4382,$J$1))))+IF($N$6=FALSE,TRUE,SUMPRODUCT(--ISNUMBER(SEARCH($N$6,ISBLANK(INDEX('fba_libretro 0.2.97.39'!$F$2:$F$4375,$A1654))))))+IF($B$3=$A$4,TRUE,IF($B$3=$B$4,TRUE,IF(AND($B$3=$C$4,INDEX('fba_libretro 0.2.97.39'!$G$2:$G$4375,$A1654)&lt;&gt;"neogeo"),TRUE,SUMPRODUCT(--ISNUMBER(SEARCH($O$6,INDEX('fba_libretro 0.2.97.39'!$G$2:$G$4375,$A1654)))))))&gt;2,INDEX('fba_libretro 0.2.97.39'!$A$2:$A$4375,$A1654),"")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IF(SUMPRODUCT(--ISNUMBER(SEARCH($I$6:$M$6,INDEX('fba_libretro 0.2.97.39'!$C$2:$E$4375,$A$9:$A$4382,$J$1))))+IF($N$6=FALSE,TRUE,SUMPRODUCT(--ISNUMBER(SEARCH($N$6,ISBLANK(INDEX('fba_libretro 0.2.97.39'!$F$2:$F$4375,$A1655))))))+IF($B$3=$A$4,TRUE,IF($B$3=$B$4,TRUE,IF(AND($B$3=$C$4,INDEX('fba_libretro 0.2.97.39'!$G$2:$G$4375,$A1655)&lt;&gt;"neogeo"),TRUE,SUMPRODUCT(--ISNUMBER(SEARCH($O$6,INDEX('fba_libretro 0.2.97.39'!$G$2:$G$4375,$A1655)))))))&gt;2,INDEX('fba_libretro 0.2.97.39'!$A$2:$A$4375,$A1655),"")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IF(SUMPRODUCT(--ISNUMBER(SEARCH($I$6:$M$6,INDEX('fba_libretro 0.2.97.39'!$C$2:$E$4375,$A$9:$A$4382,$J$1))))+IF($N$6=FALSE,TRUE,SUMPRODUCT(--ISNUMBER(SEARCH($N$6,ISBLANK(INDEX('fba_libretro 0.2.97.39'!$F$2:$F$4375,$A1656))))))+IF($B$3=$A$4,TRUE,IF($B$3=$B$4,TRUE,IF(AND($B$3=$C$4,INDEX('fba_libretro 0.2.97.39'!$G$2:$G$4375,$A1656)&lt;&gt;"neogeo"),TRUE,SUMPRODUCT(--ISNUMBER(SEARCH($O$6,INDEX('fba_libretro 0.2.97.39'!$G$2:$G$4375,$A1656)))))))&gt;2,INDEX('fba_libretro 0.2.97.39'!$A$2:$A$4375,$A1656),"")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IF(SUMPRODUCT(--ISNUMBER(SEARCH($I$6:$M$6,INDEX('fba_libretro 0.2.97.39'!$C$2:$E$4375,$A$9:$A$4382,$J$1))))+IF($N$6=FALSE,TRUE,SUMPRODUCT(--ISNUMBER(SEARCH($N$6,ISBLANK(INDEX('fba_libretro 0.2.97.39'!$F$2:$F$4375,$A1657))))))+IF($B$3=$A$4,TRUE,IF($B$3=$B$4,TRUE,IF(AND($B$3=$C$4,INDEX('fba_libretro 0.2.97.39'!$G$2:$G$4375,$A1657)&lt;&gt;"neogeo"),TRUE,SUMPRODUCT(--ISNUMBER(SEARCH($O$6,INDEX('fba_libretro 0.2.97.39'!$G$2:$G$4375,$A1657)))))))&gt;2,INDEX('fba_libretro 0.2.97.39'!$A$2:$A$4375,$A1657),"")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IF(SUMPRODUCT(--ISNUMBER(SEARCH($I$6:$M$6,INDEX('fba_libretro 0.2.97.39'!$C$2:$E$4375,$A$9:$A$4382,$J$1))))+IF($N$6=FALSE,TRUE,SUMPRODUCT(--ISNUMBER(SEARCH($N$6,ISBLANK(INDEX('fba_libretro 0.2.97.39'!$F$2:$F$4375,$A1658))))))+IF($B$3=$A$4,TRUE,IF($B$3=$B$4,TRUE,IF(AND($B$3=$C$4,INDEX('fba_libretro 0.2.97.39'!$G$2:$G$4375,$A1658)&lt;&gt;"neogeo"),TRUE,SUMPRODUCT(--ISNUMBER(SEARCH($O$6,INDEX('fba_libretro 0.2.97.39'!$G$2:$G$4375,$A1658)))))))&gt;2,INDEX('fba_libretro 0.2.97.39'!$A$2:$A$4375,$A1658),"")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IF(SUMPRODUCT(--ISNUMBER(SEARCH($I$6:$M$6,INDEX('fba_libretro 0.2.97.39'!$C$2:$E$4375,$A$9:$A$4382,$J$1))))+IF($N$6=FALSE,TRUE,SUMPRODUCT(--ISNUMBER(SEARCH($N$6,ISBLANK(INDEX('fba_libretro 0.2.97.39'!$F$2:$F$4375,$A1659))))))+IF($B$3=$A$4,TRUE,IF($B$3=$B$4,TRUE,IF(AND($B$3=$C$4,INDEX('fba_libretro 0.2.97.39'!$G$2:$G$4375,$A1659)&lt;&gt;"neogeo"),TRUE,SUMPRODUCT(--ISNUMBER(SEARCH($O$6,INDEX('fba_libretro 0.2.97.39'!$G$2:$G$4375,$A1659)))))))&gt;2,INDEX('fba_libretro 0.2.97.39'!$A$2:$A$4375,$A1659),"")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IF(SUMPRODUCT(--ISNUMBER(SEARCH($I$6:$M$6,INDEX('fba_libretro 0.2.97.39'!$C$2:$E$4375,$A$9:$A$4382,$J$1))))+IF($N$6=FALSE,TRUE,SUMPRODUCT(--ISNUMBER(SEARCH($N$6,ISBLANK(INDEX('fba_libretro 0.2.97.39'!$F$2:$F$4375,$A1660))))))+IF($B$3=$A$4,TRUE,IF($B$3=$B$4,TRUE,IF(AND($B$3=$C$4,INDEX('fba_libretro 0.2.97.39'!$G$2:$G$4375,$A1660)&lt;&gt;"neogeo"),TRUE,SUMPRODUCT(--ISNUMBER(SEARCH($O$6,INDEX('fba_libretro 0.2.97.39'!$G$2:$G$4375,$A1660)))))))&gt;2,INDEX('fba_libretro 0.2.97.39'!$A$2:$A$4375,$A1660),"")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IF(SUMPRODUCT(--ISNUMBER(SEARCH($I$6:$M$6,INDEX('fba_libretro 0.2.97.39'!$C$2:$E$4375,$A$9:$A$4382,$J$1))))+IF($N$6=FALSE,TRUE,SUMPRODUCT(--ISNUMBER(SEARCH($N$6,ISBLANK(INDEX('fba_libretro 0.2.97.39'!$F$2:$F$4375,$A1661))))))+IF($B$3=$A$4,TRUE,IF($B$3=$B$4,TRUE,IF(AND($B$3=$C$4,INDEX('fba_libretro 0.2.97.39'!$G$2:$G$4375,$A1661)&lt;&gt;"neogeo"),TRUE,SUMPRODUCT(--ISNUMBER(SEARCH($O$6,INDEX('fba_libretro 0.2.97.39'!$G$2:$G$4375,$A1661)))))))&gt;2,INDEX('fba_libretro 0.2.97.39'!$A$2:$A$4375,$A1661),"")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IF(SUMPRODUCT(--ISNUMBER(SEARCH($I$6:$M$6,INDEX('fba_libretro 0.2.97.39'!$C$2:$E$4375,$A$9:$A$4382,$J$1))))+IF($N$6=FALSE,TRUE,SUMPRODUCT(--ISNUMBER(SEARCH($N$6,ISBLANK(INDEX('fba_libretro 0.2.97.39'!$F$2:$F$4375,$A1662))))))+IF($B$3=$A$4,TRUE,IF($B$3=$B$4,TRUE,IF(AND($B$3=$C$4,INDEX('fba_libretro 0.2.97.39'!$G$2:$G$4375,$A1662)&lt;&gt;"neogeo"),TRUE,SUMPRODUCT(--ISNUMBER(SEARCH($O$6,INDEX('fba_libretro 0.2.97.39'!$G$2:$G$4375,$A1662)))))))&gt;2,INDEX('fba_libretro 0.2.97.39'!$A$2:$A$4375,$A1662),"")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IF(SUMPRODUCT(--ISNUMBER(SEARCH($I$6:$M$6,INDEX('fba_libretro 0.2.97.39'!$C$2:$E$4375,$A$9:$A$4382,$J$1))))+IF($N$6=FALSE,TRUE,SUMPRODUCT(--ISNUMBER(SEARCH($N$6,ISBLANK(INDEX('fba_libretro 0.2.97.39'!$F$2:$F$4375,$A1663))))))+IF($B$3=$A$4,TRUE,IF($B$3=$B$4,TRUE,IF(AND($B$3=$C$4,INDEX('fba_libretro 0.2.97.39'!$G$2:$G$4375,$A1663)&lt;&gt;"neogeo"),TRUE,SUMPRODUCT(--ISNUMBER(SEARCH($O$6,INDEX('fba_libretro 0.2.97.39'!$G$2:$G$4375,$A1663)))))))&gt;2,INDEX('fba_libretro 0.2.97.39'!$A$2:$A$4375,$A1663),"")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IF(SUMPRODUCT(--ISNUMBER(SEARCH($I$6:$M$6,INDEX('fba_libretro 0.2.97.39'!$C$2:$E$4375,$A$9:$A$4382,$J$1))))+IF($N$6=FALSE,TRUE,SUMPRODUCT(--ISNUMBER(SEARCH($N$6,ISBLANK(INDEX('fba_libretro 0.2.97.39'!$F$2:$F$4375,$A1664))))))+IF($B$3=$A$4,TRUE,IF($B$3=$B$4,TRUE,IF(AND($B$3=$C$4,INDEX('fba_libretro 0.2.97.39'!$G$2:$G$4375,$A1664)&lt;&gt;"neogeo"),TRUE,SUMPRODUCT(--ISNUMBER(SEARCH($O$6,INDEX('fba_libretro 0.2.97.39'!$G$2:$G$4375,$A1664)))))))&gt;2,INDEX('fba_libretro 0.2.97.39'!$A$2:$A$4375,$A1664),"")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IF(SUMPRODUCT(--ISNUMBER(SEARCH($I$6:$M$6,INDEX('fba_libretro 0.2.97.39'!$C$2:$E$4375,$A$9:$A$4382,$J$1))))+IF($N$6=FALSE,TRUE,SUMPRODUCT(--ISNUMBER(SEARCH($N$6,ISBLANK(INDEX('fba_libretro 0.2.97.39'!$F$2:$F$4375,$A1665))))))+IF($B$3=$A$4,TRUE,IF($B$3=$B$4,TRUE,IF(AND($B$3=$C$4,INDEX('fba_libretro 0.2.97.39'!$G$2:$G$4375,$A1665)&lt;&gt;"neogeo"),TRUE,SUMPRODUCT(--ISNUMBER(SEARCH($O$6,INDEX('fba_libretro 0.2.97.39'!$G$2:$G$4375,$A1665)))))))&gt;2,INDEX('fba_libretro 0.2.97.39'!$A$2:$A$4375,$A1665),"")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IF(SUMPRODUCT(--ISNUMBER(SEARCH($I$6:$M$6,INDEX('fba_libretro 0.2.97.39'!$C$2:$E$4375,$A$9:$A$4382,$J$1))))+IF($N$6=FALSE,TRUE,SUMPRODUCT(--ISNUMBER(SEARCH($N$6,ISBLANK(INDEX('fba_libretro 0.2.97.39'!$F$2:$F$4375,$A1666))))))+IF($B$3=$A$4,TRUE,IF($B$3=$B$4,TRUE,IF(AND($B$3=$C$4,INDEX('fba_libretro 0.2.97.39'!$G$2:$G$4375,$A1666)&lt;&gt;"neogeo"),TRUE,SUMPRODUCT(--ISNUMBER(SEARCH($O$6,INDEX('fba_libretro 0.2.97.39'!$G$2:$G$4375,$A1666)))))))&gt;2,INDEX('fba_libretro 0.2.97.39'!$A$2:$A$4375,$A1666),"")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IF(SUMPRODUCT(--ISNUMBER(SEARCH($I$6:$M$6,INDEX('fba_libretro 0.2.97.39'!$C$2:$E$4375,$A$9:$A$4382,$J$1))))+IF($N$6=FALSE,TRUE,SUMPRODUCT(--ISNUMBER(SEARCH($N$6,ISBLANK(INDEX('fba_libretro 0.2.97.39'!$F$2:$F$4375,$A1667))))))+IF($B$3=$A$4,TRUE,IF($B$3=$B$4,TRUE,IF(AND($B$3=$C$4,INDEX('fba_libretro 0.2.97.39'!$G$2:$G$4375,$A1667)&lt;&gt;"neogeo"),TRUE,SUMPRODUCT(--ISNUMBER(SEARCH($O$6,INDEX('fba_libretro 0.2.97.39'!$G$2:$G$4375,$A1667)))))))&gt;2,INDEX('fba_libretro 0.2.97.39'!$A$2:$A$4375,$A1667),"")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IF(SUMPRODUCT(--ISNUMBER(SEARCH($I$6:$M$6,INDEX('fba_libretro 0.2.97.39'!$C$2:$E$4375,$A$9:$A$4382,$J$1))))+IF($N$6=FALSE,TRUE,SUMPRODUCT(--ISNUMBER(SEARCH($N$6,ISBLANK(INDEX('fba_libretro 0.2.97.39'!$F$2:$F$4375,$A1668))))))+IF($B$3=$A$4,TRUE,IF($B$3=$B$4,TRUE,IF(AND($B$3=$C$4,INDEX('fba_libretro 0.2.97.39'!$G$2:$G$4375,$A1668)&lt;&gt;"neogeo"),TRUE,SUMPRODUCT(--ISNUMBER(SEARCH($O$6,INDEX('fba_libretro 0.2.97.39'!$G$2:$G$4375,$A1668)))))))&gt;2,INDEX('fba_libretro 0.2.97.39'!$A$2:$A$4375,$A1668),"")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IF(SUMPRODUCT(--ISNUMBER(SEARCH($I$6:$M$6,INDEX('fba_libretro 0.2.97.39'!$C$2:$E$4375,$A$9:$A$4382,$J$1))))+IF($N$6=FALSE,TRUE,SUMPRODUCT(--ISNUMBER(SEARCH($N$6,ISBLANK(INDEX('fba_libretro 0.2.97.39'!$F$2:$F$4375,$A1669))))))+IF($B$3=$A$4,TRUE,IF($B$3=$B$4,TRUE,IF(AND($B$3=$C$4,INDEX('fba_libretro 0.2.97.39'!$G$2:$G$4375,$A1669)&lt;&gt;"neogeo"),TRUE,SUMPRODUCT(--ISNUMBER(SEARCH($O$6,INDEX('fba_libretro 0.2.97.39'!$G$2:$G$4375,$A1669)))))))&gt;2,INDEX('fba_libretro 0.2.97.39'!$A$2:$A$4375,$A1669),"")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IF(SUMPRODUCT(--ISNUMBER(SEARCH($I$6:$M$6,INDEX('fba_libretro 0.2.97.39'!$C$2:$E$4375,$A$9:$A$4382,$J$1))))+IF($N$6=FALSE,TRUE,SUMPRODUCT(--ISNUMBER(SEARCH($N$6,ISBLANK(INDEX('fba_libretro 0.2.97.39'!$F$2:$F$4375,$A1670))))))+IF($B$3=$A$4,TRUE,IF($B$3=$B$4,TRUE,IF(AND($B$3=$C$4,INDEX('fba_libretro 0.2.97.39'!$G$2:$G$4375,$A1670)&lt;&gt;"neogeo"),TRUE,SUMPRODUCT(--ISNUMBER(SEARCH($O$6,INDEX('fba_libretro 0.2.97.39'!$G$2:$G$4375,$A1670)))))))&gt;2,INDEX('fba_libretro 0.2.97.39'!$A$2:$A$4375,$A1670),"")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IF(SUMPRODUCT(--ISNUMBER(SEARCH($I$6:$M$6,INDEX('fba_libretro 0.2.97.39'!$C$2:$E$4375,$A$9:$A$4382,$J$1))))+IF($N$6=FALSE,TRUE,SUMPRODUCT(--ISNUMBER(SEARCH($N$6,ISBLANK(INDEX('fba_libretro 0.2.97.39'!$F$2:$F$4375,$A1671))))))+IF($B$3=$A$4,TRUE,IF($B$3=$B$4,TRUE,IF(AND($B$3=$C$4,INDEX('fba_libretro 0.2.97.39'!$G$2:$G$4375,$A1671)&lt;&gt;"neogeo"),TRUE,SUMPRODUCT(--ISNUMBER(SEARCH($O$6,INDEX('fba_libretro 0.2.97.39'!$G$2:$G$4375,$A1671)))))))&gt;2,INDEX('fba_libretro 0.2.97.39'!$A$2:$A$4375,$A1671),"")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IF(SUMPRODUCT(--ISNUMBER(SEARCH($I$6:$M$6,INDEX('fba_libretro 0.2.97.39'!$C$2:$E$4375,$A$9:$A$4382,$J$1))))+IF($N$6=FALSE,TRUE,SUMPRODUCT(--ISNUMBER(SEARCH($N$6,ISBLANK(INDEX('fba_libretro 0.2.97.39'!$F$2:$F$4375,$A1672))))))+IF($B$3=$A$4,TRUE,IF($B$3=$B$4,TRUE,IF(AND($B$3=$C$4,INDEX('fba_libretro 0.2.97.39'!$G$2:$G$4375,$A1672)&lt;&gt;"neogeo"),TRUE,SUMPRODUCT(--ISNUMBER(SEARCH($O$6,INDEX('fba_libretro 0.2.97.39'!$G$2:$G$4375,$A1672)))))))&gt;2,INDEX('fba_libretro 0.2.97.39'!$A$2:$A$4375,$A1672),"")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IF(SUMPRODUCT(--ISNUMBER(SEARCH($I$6:$M$6,INDEX('fba_libretro 0.2.97.39'!$C$2:$E$4375,$A$9:$A$4382,$J$1))))+IF($N$6=FALSE,TRUE,SUMPRODUCT(--ISNUMBER(SEARCH($N$6,ISBLANK(INDEX('fba_libretro 0.2.97.39'!$F$2:$F$4375,$A1673))))))+IF($B$3=$A$4,TRUE,IF($B$3=$B$4,TRUE,IF(AND($B$3=$C$4,INDEX('fba_libretro 0.2.97.39'!$G$2:$G$4375,$A1673)&lt;&gt;"neogeo"),TRUE,SUMPRODUCT(--ISNUMBER(SEARCH($O$6,INDEX('fba_libretro 0.2.97.39'!$G$2:$G$4375,$A1673)))))))&gt;2,INDEX('fba_libretro 0.2.97.39'!$A$2:$A$4375,$A1673),"")</f>
        <v/>
      </c>
      <c r="E1673" s="24" t="str">
        <f ca="1">IF(F1673&lt;&gt;"",MAX($E$9:$E1672)+1,"")</f>
        <v/>
      </c>
      <c r="F1673" s="20" t="str">
        <f t="shared" ca="1" si="25"/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IF(SUMPRODUCT(--ISNUMBER(SEARCH($I$6:$M$6,INDEX('fba_libretro 0.2.97.39'!$C$2:$E$4375,$A$9:$A$4382,$J$1))))+IF($N$6=FALSE,TRUE,SUMPRODUCT(--ISNUMBER(SEARCH($N$6,ISBLANK(INDEX('fba_libretro 0.2.97.39'!$F$2:$F$4375,$A1674))))))+IF($B$3=$A$4,TRUE,IF($B$3=$B$4,TRUE,IF(AND($B$3=$C$4,INDEX('fba_libretro 0.2.97.39'!$G$2:$G$4375,$A1674)&lt;&gt;"neogeo"),TRUE,SUMPRODUCT(--ISNUMBER(SEARCH($O$6,INDEX('fba_libretro 0.2.97.39'!$G$2:$G$4375,$A1674)))))))&gt;2,INDEX('fba_libretro 0.2.97.39'!$A$2:$A$4375,$A1674),"")</f>
        <v/>
      </c>
      <c r="E1674" s="24" t="str">
        <f ca="1">IF(F1674&lt;&gt;"",MAX($E$9:$E1673)+1,"")</f>
        <v/>
      </c>
      <c r="F1674" s="20" t="str">
        <f t="shared" ref="F1674:F1737" ca="1" si="26">IFERROR(INDEX(OFFSET($C$9,0,0,COUNTA($C:$C),1),MATCH(OFFSET($A$9,0,0,COUNTA($A:$A),1),OFFSET($B$9,0,0,COUNTA($B:$B),1),0))&amp;".zip","")</f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IF(SUMPRODUCT(--ISNUMBER(SEARCH($I$6:$M$6,INDEX('fba_libretro 0.2.97.39'!$C$2:$E$4375,$A$9:$A$4382,$J$1))))+IF($N$6=FALSE,TRUE,SUMPRODUCT(--ISNUMBER(SEARCH($N$6,ISBLANK(INDEX('fba_libretro 0.2.97.39'!$F$2:$F$4375,$A1675))))))+IF($B$3=$A$4,TRUE,IF($B$3=$B$4,TRUE,IF(AND($B$3=$C$4,INDEX('fba_libretro 0.2.97.39'!$G$2:$G$4375,$A1675)&lt;&gt;"neogeo"),TRUE,SUMPRODUCT(--ISNUMBER(SEARCH($O$6,INDEX('fba_libretro 0.2.97.39'!$G$2:$G$4375,$A1675)))))))&gt;2,INDEX('fba_libretro 0.2.97.39'!$A$2:$A$4375,$A1675),"")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IF(SUMPRODUCT(--ISNUMBER(SEARCH($I$6:$M$6,INDEX('fba_libretro 0.2.97.39'!$C$2:$E$4375,$A$9:$A$4382,$J$1))))+IF($N$6=FALSE,TRUE,SUMPRODUCT(--ISNUMBER(SEARCH($N$6,ISBLANK(INDEX('fba_libretro 0.2.97.39'!$F$2:$F$4375,$A1676))))))+IF($B$3=$A$4,TRUE,IF($B$3=$B$4,TRUE,IF(AND($B$3=$C$4,INDEX('fba_libretro 0.2.97.39'!$G$2:$G$4375,$A1676)&lt;&gt;"neogeo"),TRUE,SUMPRODUCT(--ISNUMBER(SEARCH($O$6,INDEX('fba_libretro 0.2.97.39'!$G$2:$G$4375,$A1676)))))))&gt;2,INDEX('fba_libretro 0.2.97.39'!$A$2:$A$4375,$A1676),"")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IF(SUMPRODUCT(--ISNUMBER(SEARCH($I$6:$M$6,INDEX('fba_libretro 0.2.97.39'!$C$2:$E$4375,$A$9:$A$4382,$J$1))))+IF($N$6=FALSE,TRUE,SUMPRODUCT(--ISNUMBER(SEARCH($N$6,ISBLANK(INDEX('fba_libretro 0.2.97.39'!$F$2:$F$4375,$A1677))))))+IF($B$3=$A$4,TRUE,IF($B$3=$B$4,TRUE,IF(AND($B$3=$C$4,INDEX('fba_libretro 0.2.97.39'!$G$2:$G$4375,$A1677)&lt;&gt;"neogeo"),TRUE,SUMPRODUCT(--ISNUMBER(SEARCH($O$6,INDEX('fba_libretro 0.2.97.39'!$G$2:$G$4375,$A1677)))))))&gt;2,INDEX('fba_libretro 0.2.97.39'!$A$2:$A$4375,$A1677),"")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IF(SUMPRODUCT(--ISNUMBER(SEARCH($I$6:$M$6,INDEX('fba_libretro 0.2.97.39'!$C$2:$E$4375,$A$9:$A$4382,$J$1))))+IF($N$6=FALSE,TRUE,SUMPRODUCT(--ISNUMBER(SEARCH($N$6,ISBLANK(INDEX('fba_libretro 0.2.97.39'!$F$2:$F$4375,$A1678))))))+IF($B$3=$A$4,TRUE,IF($B$3=$B$4,TRUE,IF(AND($B$3=$C$4,INDEX('fba_libretro 0.2.97.39'!$G$2:$G$4375,$A1678)&lt;&gt;"neogeo"),TRUE,SUMPRODUCT(--ISNUMBER(SEARCH($O$6,INDEX('fba_libretro 0.2.97.39'!$G$2:$G$4375,$A1678)))))))&gt;2,INDEX('fba_libretro 0.2.97.39'!$A$2:$A$4375,$A1678),"")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IF(SUMPRODUCT(--ISNUMBER(SEARCH($I$6:$M$6,INDEX('fba_libretro 0.2.97.39'!$C$2:$E$4375,$A$9:$A$4382,$J$1))))+IF($N$6=FALSE,TRUE,SUMPRODUCT(--ISNUMBER(SEARCH($N$6,ISBLANK(INDEX('fba_libretro 0.2.97.39'!$F$2:$F$4375,$A1679))))))+IF($B$3=$A$4,TRUE,IF($B$3=$B$4,TRUE,IF(AND($B$3=$C$4,INDEX('fba_libretro 0.2.97.39'!$G$2:$G$4375,$A1679)&lt;&gt;"neogeo"),TRUE,SUMPRODUCT(--ISNUMBER(SEARCH($O$6,INDEX('fba_libretro 0.2.97.39'!$G$2:$G$4375,$A1679)))))))&gt;2,INDEX('fba_libretro 0.2.97.39'!$A$2:$A$4375,$A1679),"")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IF(SUMPRODUCT(--ISNUMBER(SEARCH($I$6:$M$6,INDEX('fba_libretro 0.2.97.39'!$C$2:$E$4375,$A$9:$A$4382,$J$1))))+IF($N$6=FALSE,TRUE,SUMPRODUCT(--ISNUMBER(SEARCH($N$6,ISBLANK(INDEX('fba_libretro 0.2.97.39'!$F$2:$F$4375,$A1680))))))+IF($B$3=$A$4,TRUE,IF($B$3=$B$4,TRUE,IF(AND($B$3=$C$4,INDEX('fba_libretro 0.2.97.39'!$G$2:$G$4375,$A1680)&lt;&gt;"neogeo"),TRUE,SUMPRODUCT(--ISNUMBER(SEARCH($O$6,INDEX('fba_libretro 0.2.97.39'!$G$2:$G$4375,$A1680)))))))&gt;2,INDEX('fba_libretro 0.2.97.39'!$A$2:$A$4375,$A1680),"")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IF(SUMPRODUCT(--ISNUMBER(SEARCH($I$6:$M$6,INDEX('fba_libretro 0.2.97.39'!$C$2:$E$4375,$A$9:$A$4382,$J$1))))+IF($N$6=FALSE,TRUE,SUMPRODUCT(--ISNUMBER(SEARCH($N$6,ISBLANK(INDEX('fba_libretro 0.2.97.39'!$F$2:$F$4375,$A1681))))))+IF($B$3=$A$4,TRUE,IF($B$3=$B$4,TRUE,IF(AND($B$3=$C$4,INDEX('fba_libretro 0.2.97.39'!$G$2:$G$4375,$A1681)&lt;&gt;"neogeo"),TRUE,SUMPRODUCT(--ISNUMBER(SEARCH($O$6,INDEX('fba_libretro 0.2.97.39'!$G$2:$G$4375,$A1681)))))))&gt;2,INDEX('fba_libretro 0.2.97.39'!$A$2:$A$4375,$A1681),"")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IF(SUMPRODUCT(--ISNUMBER(SEARCH($I$6:$M$6,INDEX('fba_libretro 0.2.97.39'!$C$2:$E$4375,$A$9:$A$4382,$J$1))))+IF($N$6=FALSE,TRUE,SUMPRODUCT(--ISNUMBER(SEARCH($N$6,ISBLANK(INDEX('fba_libretro 0.2.97.39'!$F$2:$F$4375,$A1682))))))+IF($B$3=$A$4,TRUE,IF($B$3=$B$4,TRUE,IF(AND($B$3=$C$4,INDEX('fba_libretro 0.2.97.39'!$G$2:$G$4375,$A1682)&lt;&gt;"neogeo"),TRUE,SUMPRODUCT(--ISNUMBER(SEARCH($O$6,INDEX('fba_libretro 0.2.97.39'!$G$2:$G$4375,$A1682)))))))&gt;2,INDEX('fba_libretro 0.2.97.39'!$A$2:$A$4375,$A1682),"")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IF(SUMPRODUCT(--ISNUMBER(SEARCH($I$6:$M$6,INDEX('fba_libretro 0.2.97.39'!$C$2:$E$4375,$A$9:$A$4382,$J$1))))+IF($N$6=FALSE,TRUE,SUMPRODUCT(--ISNUMBER(SEARCH($N$6,ISBLANK(INDEX('fba_libretro 0.2.97.39'!$F$2:$F$4375,$A1683))))))+IF($B$3=$A$4,TRUE,IF($B$3=$B$4,TRUE,IF(AND($B$3=$C$4,INDEX('fba_libretro 0.2.97.39'!$G$2:$G$4375,$A1683)&lt;&gt;"neogeo"),TRUE,SUMPRODUCT(--ISNUMBER(SEARCH($O$6,INDEX('fba_libretro 0.2.97.39'!$G$2:$G$4375,$A1683)))))))&gt;2,INDEX('fba_libretro 0.2.97.39'!$A$2:$A$4375,$A1683),"")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IF(SUMPRODUCT(--ISNUMBER(SEARCH($I$6:$M$6,INDEX('fba_libretro 0.2.97.39'!$C$2:$E$4375,$A$9:$A$4382,$J$1))))+IF($N$6=FALSE,TRUE,SUMPRODUCT(--ISNUMBER(SEARCH($N$6,ISBLANK(INDEX('fba_libretro 0.2.97.39'!$F$2:$F$4375,$A1684))))))+IF($B$3=$A$4,TRUE,IF($B$3=$B$4,TRUE,IF(AND($B$3=$C$4,INDEX('fba_libretro 0.2.97.39'!$G$2:$G$4375,$A1684)&lt;&gt;"neogeo"),TRUE,SUMPRODUCT(--ISNUMBER(SEARCH($O$6,INDEX('fba_libretro 0.2.97.39'!$G$2:$G$4375,$A1684)))))))&gt;2,INDEX('fba_libretro 0.2.97.39'!$A$2:$A$4375,$A1684),"")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IF(SUMPRODUCT(--ISNUMBER(SEARCH($I$6:$M$6,INDEX('fba_libretro 0.2.97.39'!$C$2:$E$4375,$A$9:$A$4382,$J$1))))+IF($N$6=FALSE,TRUE,SUMPRODUCT(--ISNUMBER(SEARCH($N$6,ISBLANK(INDEX('fba_libretro 0.2.97.39'!$F$2:$F$4375,$A1685))))))+IF($B$3=$A$4,TRUE,IF($B$3=$B$4,TRUE,IF(AND($B$3=$C$4,INDEX('fba_libretro 0.2.97.39'!$G$2:$G$4375,$A1685)&lt;&gt;"neogeo"),TRUE,SUMPRODUCT(--ISNUMBER(SEARCH($O$6,INDEX('fba_libretro 0.2.97.39'!$G$2:$G$4375,$A1685)))))))&gt;2,INDEX('fba_libretro 0.2.97.39'!$A$2:$A$4375,$A1685),"")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IF(SUMPRODUCT(--ISNUMBER(SEARCH($I$6:$M$6,INDEX('fba_libretro 0.2.97.39'!$C$2:$E$4375,$A$9:$A$4382,$J$1))))+IF($N$6=FALSE,TRUE,SUMPRODUCT(--ISNUMBER(SEARCH($N$6,ISBLANK(INDEX('fba_libretro 0.2.97.39'!$F$2:$F$4375,$A1686))))))+IF($B$3=$A$4,TRUE,IF($B$3=$B$4,TRUE,IF(AND($B$3=$C$4,INDEX('fba_libretro 0.2.97.39'!$G$2:$G$4375,$A1686)&lt;&gt;"neogeo"),TRUE,SUMPRODUCT(--ISNUMBER(SEARCH($O$6,INDEX('fba_libretro 0.2.97.39'!$G$2:$G$4375,$A1686)))))))&gt;2,INDEX('fba_libretro 0.2.97.39'!$A$2:$A$4375,$A1686),"")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IF(SUMPRODUCT(--ISNUMBER(SEARCH($I$6:$M$6,INDEX('fba_libretro 0.2.97.39'!$C$2:$E$4375,$A$9:$A$4382,$J$1))))+IF($N$6=FALSE,TRUE,SUMPRODUCT(--ISNUMBER(SEARCH($N$6,ISBLANK(INDEX('fba_libretro 0.2.97.39'!$F$2:$F$4375,$A1687))))))+IF($B$3=$A$4,TRUE,IF($B$3=$B$4,TRUE,IF(AND($B$3=$C$4,INDEX('fba_libretro 0.2.97.39'!$G$2:$G$4375,$A1687)&lt;&gt;"neogeo"),TRUE,SUMPRODUCT(--ISNUMBER(SEARCH($O$6,INDEX('fba_libretro 0.2.97.39'!$G$2:$G$4375,$A1687)))))))&gt;2,INDEX('fba_libretro 0.2.97.39'!$A$2:$A$4375,$A1687),"")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IF(SUMPRODUCT(--ISNUMBER(SEARCH($I$6:$M$6,INDEX('fba_libretro 0.2.97.39'!$C$2:$E$4375,$A$9:$A$4382,$J$1))))+IF($N$6=FALSE,TRUE,SUMPRODUCT(--ISNUMBER(SEARCH($N$6,ISBLANK(INDEX('fba_libretro 0.2.97.39'!$F$2:$F$4375,$A1688))))))+IF($B$3=$A$4,TRUE,IF($B$3=$B$4,TRUE,IF(AND($B$3=$C$4,INDEX('fba_libretro 0.2.97.39'!$G$2:$G$4375,$A1688)&lt;&gt;"neogeo"),TRUE,SUMPRODUCT(--ISNUMBER(SEARCH($O$6,INDEX('fba_libretro 0.2.97.39'!$G$2:$G$4375,$A1688)))))))&gt;2,INDEX('fba_libretro 0.2.97.39'!$A$2:$A$4375,$A1688),"")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IF(SUMPRODUCT(--ISNUMBER(SEARCH($I$6:$M$6,INDEX('fba_libretro 0.2.97.39'!$C$2:$E$4375,$A$9:$A$4382,$J$1))))+IF($N$6=FALSE,TRUE,SUMPRODUCT(--ISNUMBER(SEARCH($N$6,ISBLANK(INDEX('fba_libretro 0.2.97.39'!$F$2:$F$4375,$A1689))))))+IF($B$3=$A$4,TRUE,IF($B$3=$B$4,TRUE,IF(AND($B$3=$C$4,INDEX('fba_libretro 0.2.97.39'!$G$2:$G$4375,$A1689)&lt;&gt;"neogeo"),TRUE,SUMPRODUCT(--ISNUMBER(SEARCH($O$6,INDEX('fba_libretro 0.2.97.39'!$G$2:$G$4375,$A1689)))))))&gt;2,INDEX('fba_libretro 0.2.97.39'!$A$2:$A$4375,$A1689),"")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IF(SUMPRODUCT(--ISNUMBER(SEARCH($I$6:$M$6,INDEX('fba_libretro 0.2.97.39'!$C$2:$E$4375,$A$9:$A$4382,$J$1))))+IF($N$6=FALSE,TRUE,SUMPRODUCT(--ISNUMBER(SEARCH($N$6,ISBLANK(INDEX('fba_libretro 0.2.97.39'!$F$2:$F$4375,$A1690))))))+IF($B$3=$A$4,TRUE,IF($B$3=$B$4,TRUE,IF(AND($B$3=$C$4,INDEX('fba_libretro 0.2.97.39'!$G$2:$G$4375,$A1690)&lt;&gt;"neogeo"),TRUE,SUMPRODUCT(--ISNUMBER(SEARCH($O$6,INDEX('fba_libretro 0.2.97.39'!$G$2:$G$4375,$A1690)))))))&gt;2,INDEX('fba_libretro 0.2.97.39'!$A$2:$A$4375,$A1690),"")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IF(SUMPRODUCT(--ISNUMBER(SEARCH($I$6:$M$6,INDEX('fba_libretro 0.2.97.39'!$C$2:$E$4375,$A$9:$A$4382,$J$1))))+IF($N$6=FALSE,TRUE,SUMPRODUCT(--ISNUMBER(SEARCH($N$6,ISBLANK(INDEX('fba_libretro 0.2.97.39'!$F$2:$F$4375,$A1691))))))+IF($B$3=$A$4,TRUE,IF($B$3=$B$4,TRUE,IF(AND($B$3=$C$4,INDEX('fba_libretro 0.2.97.39'!$G$2:$G$4375,$A1691)&lt;&gt;"neogeo"),TRUE,SUMPRODUCT(--ISNUMBER(SEARCH($O$6,INDEX('fba_libretro 0.2.97.39'!$G$2:$G$4375,$A1691)))))))&gt;2,INDEX('fba_libretro 0.2.97.39'!$A$2:$A$4375,$A1691),"")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IF(SUMPRODUCT(--ISNUMBER(SEARCH($I$6:$M$6,INDEX('fba_libretro 0.2.97.39'!$C$2:$E$4375,$A$9:$A$4382,$J$1))))+IF($N$6=FALSE,TRUE,SUMPRODUCT(--ISNUMBER(SEARCH($N$6,ISBLANK(INDEX('fba_libretro 0.2.97.39'!$F$2:$F$4375,$A1692))))))+IF($B$3=$A$4,TRUE,IF($B$3=$B$4,TRUE,IF(AND($B$3=$C$4,INDEX('fba_libretro 0.2.97.39'!$G$2:$G$4375,$A1692)&lt;&gt;"neogeo"),TRUE,SUMPRODUCT(--ISNUMBER(SEARCH($O$6,INDEX('fba_libretro 0.2.97.39'!$G$2:$G$4375,$A1692)))))))&gt;2,INDEX('fba_libretro 0.2.97.39'!$A$2:$A$4375,$A1692),"")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IF(SUMPRODUCT(--ISNUMBER(SEARCH($I$6:$M$6,INDEX('fba_libretro 0.2.97.39'!$C$2:$E$4375,$A$9:$A$4382,$J$1))))+IF($N$6=FALSE,TRUE,SUMPRODUCT(--ISNUMBER(SEARCH($N$6,ISBLANK(INDEX('fba_libretro 0.2.97.39'!$F$2:$F$4375,$A1693))))))+IF($B$3=$A$4,TRUE,IF($B$3=$B$4,TRUE,IF(AND($B$3=$C$4,INDEX('fba_libretro 0.2.97.39'!$G$2:$G$4375,$A1693)&lt;&gt;"neogeo"),TRUE,SUMPRODUCT(--ISNUMBER(SEARCH($O$6,INDEX('fba_libretro 0.2.97.39'!$G$2:$G$4375,$A1693)))))))&gt;2,INDEX('fba_libretro 0.2.97.39'!$A$2:$A$4375,$A1693),"")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IF(SUMPRODUCT(--ISNUMBER(SEARCH($I$6:$M$6,INDEX('fba_libretro 0.2.97.39'!$C$2:$E$4375,$A$9:$A$4382,$J$1))))+IF($N$6=FALSE,TRUE,SUMPRODUCT(--ISNUMBER(SEARCH($N$6,ISBLANK(INDEX('fba_libretro 0.2.97.39'!$F$2:$F$4375,$A1694))))))+IF($B$3=$A$4,TRUE,IF($B$3=$B$4,TRUE,IF(AND($B$3=$C$4,INDEX('fba_libretro 0.2.97.39'!$G$2:$G$4375,$A1694)&lt;&gt;"neogeo"),TRUE,SUMPRODUCT(--ISNUMBER(SEARCH($O$6,INDEX('fba_libretro 0.2.97.39'!$G$2:$G$4375,$A1694)))))))&gt;2,INDEX('fba_libretro 0.2.97.39'!$A$2:$A$4375,$A1694),"")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IF(SUMPRODUCT(--ISNUMBER(SEARCH($I$6:$M$6,INDEX('fba_libretro 0.2.97.39'!$C$2:$E$4375,$A$9:$A$4382,$J$1))))+IF($N$6=FALSE,TRUE,SUMPRODUCT(--ISNUMBER(SEARCH($N$6,ISBLANK(INDEX('fba_libretro 0.2.97.39'!$F$2:$F$4375,$A1695))))))+IF($B$3=$A$4,TRUE,IF($B$3=$B$4,TRUE,IF(AND($B$3=$C$4,INDEX('fba_libretro 0.2.97.39'!$G$2:$G$4375,$A1695)&lt;&gt;"neogeo"),TRUE,SUMPRODUCT(--ISNUMBER(SEARCH($O$6,INDEX('fba_libretro 0.2.97.39'!$G$2:$G$4375,$A1695)))))))&gt;2,INDEX('fba_libretro 0.2.97.39'!$A$2:$A$4375,$A1695),"")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IF(SUMPRODUCT(--ISNUMBER(SEARCH($I$6:$M$6,INDEX('fba_libretro 0.2.97.39'!$C$2:$E$4375,$A$9:$A$4382,$J$1))))+IF($N$6=FALSE,TRUE,SUMPRODUCT(--ISNUMBER(SEARCH($N$6,ISBLANK(INDEX('fba_libretro 0.2.97.39'!$F$2:$F$4375,$A1696))))))+IF($B$3=$A$4,TRUE,IF($B$3=$B$4,TRUE,IF(AND($B$3=$C$4,INDEX('fba_libretro 0.2.97.39'!$G$2:$G$4375,$A1696)&lt;&gt;"neogeo"),TRUE,SUMPRODUCT(--ISNUMBER(SEARCH($O$6,INDEX('fba_libretro 0.2.97.39'!$G$2:$G$4375,$A1696)))))))&gt;2,INDEX('fba_libretro 0.2.97.39'!$A$2:$A$4375,$A1696),"")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IF(SUMPRODUCT(--ISNUMBER(SEARCH($I$6:$M$6,INDEX('fba_libretro 0.2.97.39'!$C$2:$E$4375,$A$9:$A$4382,$J$1))))+IF($N$6=FALSE,TRUE,SUMPRODUCT(--ISNUMBER(SEARCH($N$6,ISBLANK(INDEX('fba_libretro 0.2.97.39'!$F$2:$F$4375,$A1697))))))+IF($B$3=$A$4,TRUE,IF($B$3=$B$4,TRUE,IF(AND($B$3=$C$4,INDEX('fba_libretro 0.2.97.39'!$G$2:$G$4375,$A1697)&lt;&gt;"neogeo"),TRUE,SUMPRODUCT(--ISNUMBER(SEARCH($O$6,INDEX('fba_libretro 0.2.97.39'!$G$2:$G$4375,$A1697)))))))&gt;2,INDEX('fba_libretro 0.2.97.39'!$A$2:$A$4375,$A1697),"")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IF(SUMPRODUCT(--ISNUMBER(SEARCH($I$6:$M$6,INDEX('fba_libretro 0.2.97.39'!$C$2:$E$4375,$A$9:$A$4382,$J$1))))+IF($N$6=FALSE,TRUE,SUMPRODUCT(--ISNUMBER(SEARCH($N$6,ISBLANK(INDEX('fba_libretro 0.2.97.39'!$F$2:$F$4375,$A1698))))))+IF($B$3=$A$4,TRUE,IF($B$3=$B$4,TRUE,IF(AND($B$3=$C$4,INDEX('fba_libretro 0.2.97.39'!$G$2:$G$4375,$A1698)&lt;&gt;"neogeo"),TRUE,SUMPRODUCT(--ISNUMBER(SEARCH($O$6,INDEX('fba_libretro 0.2.97.39'!$G$2:$G$4375,$A1698)))))))&gt;2,INDEX('fba_libretro 0.2.97.39'!$A$2:$A$4375,$A1698),"")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IF(SUMPRODUCT(--ISNUMBER(SEARCH($I$6:$M$6,INDEX('fba_libretro 0.2.97.39'!$C$2:$E$4375,$A$9:$A$4382,$J$1))))+IF($N$6=FALSE,TRUE,SUMPRODUCT(--ISNUMBER(SEARCH($N$6,ISBLANK(INDEX('fba_libretro 0.2.97.39'!$F$2:$F$4375,$A1699))))))+IF($B$3=$A$4,TRUE,IF($B$3=$B$4,TRUE,IF(AND($B$3=$C$4,INDEX('fba_libretro 0.2.97.39'!$G$2:$G$4375,$A1699)&lt;&gt;"neogeo"),TRUE,SUMPRODUCT(--ISNUMBER(SEARCH($O$6,INDEX('fba_libretro 0.2.97.39'!$G$2:$G$4375,$A1699)))))))&gt;2,INDEX('fba_libretro 0.2.97.39'!$A$2:$A$4375,$A1699),"")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IF(SUMPRODUCT(--ISNUMBER(SEARCH($I$6:$M$6,INDEX('fba_libretro 0.2.97.39'!$C$2:$E$4375,$A$9:$A$4382,$J$1))))+IF($N$6=FALSE,TRUE,SUMPRODUCT(--ISNUMBER(SEARCH($N$6,ISBLANK(INDEX('fba_libretro 0.2.97.39'!$F$2:$F$4375,$A1700))))))+IF($B$3=$A$4,TRUE,IF($B$3=$B$4,TRUE,IF(AND($B$3=$C$4,INDEX('fba_libretro 0.2.97.39'!$G$2:$G$4375,$A1700)&lt;&gt;"neogeo"),TRUE,SUMPRODUCT(--ISNUMBER(SEARCH($O$6,INDEX('fba_libretro 0.2.97.39'!$G$2:$G$4375,$A1700)))))))&gt;2,INDEX('fba_libretro 0.2.97.39'!$A$2:$A$4375,$A1700),"")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IF(SUMPRODUCT(--ISNUMBER(SEARCH($I$6:$M$6,INDEX('fba_libretro 0.2.97.39'!$C$2:$E$4375,$A$9:$A$4382,$J$1))))+IF($N$6=FALSE,TRUE,SUMPRODUCT(--ISNUMBER(SEARCH($N$6,ISBLANK(INDEX('fba_libretro 0.2.97.39'!$F$2:$F$4375,$A1701))))))+IF($B$3=$A$4,TRUE,IF($B$3=$B$4,TRUE,IF(AND($B$3=$C$4,INDEX('fba_libretro 0.2.97.39'!$G$2:$G$4375,$A1701)&lt;&gt;"neogeo"),TRUE,SUMPRODUCT(--ISNUMBER(SEARCH($O$6,INDEX('fba_libretro 0.2.97.39'!$G$2:$G$4375,$A1701)))))))&gt;2,INDEX('fba_libretro 0.2.97.39'!$A$2:$A$4375,$A1701),"")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IF(SUMPRODUCT(--ISNUMBER(SEARCH($I$6:$M$6,INDEX('fba_libretro 0.2.97.39'!$C$2:$E$4375,$A$9:$A$4382,$J$1))))+IF($N$6=FALSE,TRUE,SUMPRODUCT(--ISNUMBER(SEARCH($N$6,ISBLANK(INDEX('fba_libretro 0.2.97.39'!$F$2:$F$4375,$A1702))))))+IF($B$3=$A$4,TRUE,IF($B$3=$B$4,TRUE,IF(AND($B$3=$C$4,INDEX('fba_libretro 0.2.97.39'!$G$2:$G$4375,$A1702)&lt;&gt;"neogeo"),TRUE,SUMPRODUCT(--ISNUMBER(SEARCH($O$6,INDEX('fba_libretro 0.2.97.39'!$G$2:$G$4375,$A1702)))))))&gt;2,INDEX('fba_libretro 0.2.97.39'!$A$2:$A$4375,$A1702),"")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IF(SUMPRODUCT(--ISNUMBER(SEARCH($I$6:$M$6,INDEX('fba_libretro 0.2.97.39'!$C$2:$E$4375,$A$9:$A$4382,$J$1))))+IF($N$6=FALSE,TRUE,SUMPRODUCT(--ISNUMBER(SEARCH($N$6,ISBLANK(INDEX('fba_libretro 0.2.97.39'!$F$2:$F$4375,$A1703))))))+IF($B$3=$A$4,TRUE,IF($B$3=$B$4,TRUE,IF(AND($B$3=$C$4,INDEX('fba_libretro 0.2.97.39'!$G$2:$G$4375,$A1703)&lt;&gt;"neogeo"),TRUE,SUMPRODUCT(--ISNUMBER(SEARCH($O$6,INDEX('fba_libretro 0.2.97.39'!$G$2:$G$4375,$A1703)))))))&gt;2,INDEX('fba_libretro 0.2.97.39'!$A$2:$A$4375,$A1703),"")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IF(SUMPRODUCT(--ISNUMBER(SEARCH($I$6:$M$6,INDEX('fba_libretro 0.2.97.39'!$C$2:$E$4375,$A$9:$A$4382,$J$1))))+IF($N$6=FALSE,TRUE,SUMPRODUCT(--ISNUMBER(SEARCH($N$6,ISBLANK(INDEX('fba_libretro 0.2.97.39'!$F$2:$F$4375,$A1704))))))+IF($B$3=$A$4,TRUE,IF($B$3=$B$4,TRUE,IF(AND($B$3=$C$4,INDEX('fba_libretro 0.2.97.39'!$G$2:$G$4375,$A1704)&lt;&gt;"neogeo"),TRUE,SUMPRODUCT(--ISNUMBER(SEARCH($O$6,INDEX('fba_libretro 0.2.97.39'!$G$2:$G$4375,$A1704)))))))&gt;2,INDEX('fba_libretro 0.2.97.39'!$A$2:$A$4375,$A1704),"")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IF(SUMPRODUCT(--ISNUMBER(SEARCH($I$6:$M$6,INDEX('fba_libretro 0.2.97.39'!$C$2:$E$4375,$A$9:$A$4382,$J$1))))+IF($N$6=FALSE,TRUE,SUMPRODUCT(--ISNUMBER(SEARCH($N$6,ISBLANK(INDEX('fba_libretro 0.2.97.39'!$F$2:$F$4375,$A1705))))))+IF($B$3=$A$4,TRUE,IF($B$3=$B$4,TRUE,IF(AND($B$3=$C$4,INDEX('fba_libretro 0.2.97.39'!$G$2:$G$4375,$A1705)&lt;&gt;"neogeo"),TRUE,SUMPRODUCT(--ISNUMBER(SEARCH($O$6,INDEX('fba_libretro 0.2.97.39'!$G$2:$G$4375,$A1705)))))))&gt;2,INDEX('fba_libretro 0.2.97.39'!$A$2:$A$4375,$A1705),"")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IF(SUMPRODUCT(--ISNUMBER(SEARCH($I$6:$M$6,INDEX('fba_libretro 0.2.97.39'!$C$2:$E$4375,$A$9:$A$4382,$J$1))))+IF($N$6=FALSE,TRUE,SUMPRODUCT(--ISNUMBER(SEARCH($N$6,ISBLANK(INDEX('fba_libretro 0.2.97.39'!$F$2:$F$4375,$A1706))))))+IF($B$3=$A$4,TRUE,IF($B$3=$B$4,TRUE,IF(AND($B$3=$C$4,INDEX('fba_libretro 0.2.97.39'!$G$2:$G$4375,$A1706)&lt;&gt;"neogeo"),TRUE,SUMPRODUCT(--ISNUMBER(SEARCH($O$6,INDEX('fba_libretro 0.2.97.39'!$G$2:$G$4375,$A1706)))))))&gt;2,INDEX('fba_libretro 0.2.97.39'!$A$2:$A$4375,$A1706),"")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IF(SUMPRODUCT(--ISNUMBER(SEARCH($I$6:$M$6,INDEX('fba_libretro 0.2.97.39'!$C$2:$E$4375,$A$9:$A$4382,$J$1))))+IF($N$6=FALSE,TRUE,SUMPRODUCT(--ISNUMBER(SEARCH($N$6,ISBLANK(INDEX('fba_libretro 0.2.97.39'!$F$2:$F$4375,$A1707))))))+IF($B$3=$A$4,TRUE,IF($B$3=$B$4,TRUE,IF(AND($B$3=$C$4,INDEX('fba_libretro 0.2.97.39'!$G$2:$G$4375,$A1707)&lt;&gt;"neogeo"),TRUE,SUMPRODUCT(--ISNUMBER(SEARCH($O$6,INDEX('fba_libretro 0.2.97.39'!$G$2:$G$4375,$A1707)))))))&gt;2,INDEX('fba_libretro 0.2.97.39'!$A$2:$A$4375,$A1707),"")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IF(SUMPRODUCT(--ISNUMBER(SEARCH($I$6:$M$6,INDEX('fba_libretro 0.2.97.39'!$C$2:$E$4375,$A$9:$A$4382,$J$1))))+IF($N$6=FALSE,TRUE,SUMPRODUCT(--ISNUMBER(SEARCH($N$6,ISBLANK(INDEX('fba_libretro 0.2.97.39'!$F$2:$F$4375,$A1708))))))+IF($B$3=$A$4,TRUE,IF($B$3=$B$4,TRUE,IF(AND($B$3=$C$4,INDEX('fba_libretro 0.2.97.39'!$G$2:$G$4375,$A1708)&lt;&gt;"neogeo"),TRUE,SUMPRODUCT(--ISNUMBER(SEARCH($O$6,INDEX('fba_libretro 0.2.97.39'!$G$2:$G$4375,$A1708)))))))&gt;2,INDEX('fba_libretro 0.2.97.39'!$A$2:$A$4375,$A1708),"")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IF(SUMPRODUCT(--ISNUMBER(SEARCH($I$6:$M$6,INDEX('fba_libretro 0.2.97.39'!$C$2:$E$4375,$A$9:$A$4382,$J$1))))+IF($N$6=FALSE,TRUE,SUMPRODUCT(--ISNUMBER(SEARCH($N$6,ISBLANK(INDEX('fba_libretro 0.2.97.39'!$F$2:$F$4375,$A1709))))))+IF($B$3=$A$4,TRUE,IF($B$3=$B$4,TRUE,IF(AND($B$3=$C$4,INDEX('fba_libretro 0.2.97.39'!$G$2:$G$4375,$A1709)&lt;&gt;"neogeo"),TRUE,SUMPRODUCT(--ISNUMBER(SEARCH($O$6,INDEX('fba_libretro 0.2.97.39'!$G$2:$G$4375,$A1709)))))))&gt;2,INDEX('fba_libretro 0.2.97.39'!$A$2:$A$4375,$A1709),"")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IF(SUMPRODUCT(--ISNUMBER(SEARCH($I$6:$M$6,INDEX('fba_libretro 0.2.97.39'!$C$2:$E$4375,$A$9:$A$4382,$J$1))))+IF($N$6=FALSE,TRUE,SUMPRODUCT(--ISNUMBER(SEARCH($N$6,ISBLANK(INDEX('fba_libretro 0.2.97.39'!$F$2:$F$4375,$A1710))))))+IF($B$3=$A$4,TRUE,IF($B$3=$B$4,TRUE,IF(AND($B$3=$C$4,INDEX('fba_libretro 0.2.97.39'!$G$2:$G$4375,$A1710)&lt;&gt;"neogeo"),TRUE,SUMPRODUCT(--ISNUMBER(SEARCH($O$6,INDEX('fba_libretro 0.2.97.39'!$G$2:$G$4375,$A1710)))))))&gt;2,INDEX('fba_libretro 0.2.97.39'!$A$2:$A$4375,$A1710),"")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IF(SUMPRODUCT(--ISNUMBER(SEARCH($I$6:$M$6,INDEX('fba_libretro 0.2.97.39'!$C$2:$E$4375,$A$9:$A$4382,$J$1))))+IF($N$6=FALSE,TRUE,SUMPRODUCT(--ISNUMBER(SEARCH($N$6,ISBLANK(INDEX('fba_libretro 0.2.97.39'!$F$2:$F$4375,$A1711))))))+IF($B$3=$A$4,TRUE,IF($B$3=$B$4,TRUE,IF(AND($B$3=$C$4,INDEX('fba_libretro 0.2.97.39'!$G$2:$G$4375,$A1711)&lt;&gt;"neogeo"),TRUE,SUMPRODUCT(--ISNUMBER(SEARCH($O$6,INDEX('fba_libretro 0.2.97.39'!$G$2:$G$4375,$A1711)))))))&gt;2,INDEX('fba_libretro 0.2.97.39'!$A$2:$A$4375,$A1711),"")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IF(SUMPRODUCT(--ISNUMBER(SEARCH($I$6:$M$6,INDEX('fba_libretro 0.2.97.39'!$C$2:$E$4375,$A$9:$A$4382,$J$1))))+IF($N$6=FALSE,TRUE,SUMPRODUCT(--ISNUMBER(SEARCH($N$6,ISBLANK(INDEX('fba_libretro 0.2.97.39'!$F$2:$F$4375,$A1712))))))+IF($B$3=$A$4,TRUE,IF($B$3=$B$4,TRUE,IF(AND($B$3=$C$4,INDEX('fba_libretro 0.2.97.39'!$G$2:$G$4375,$A1712)&lt;&gt;"neogeo"),TRUE,SUMPRODUCT(--ISNUMBER(SEARCH($O$6,INDEX('fba_libretro 0.2.97.39'!$G$2:$G$4375,$A1712)))))))&gt;2,INDEX('fba_libretro 0.2.97.39'!$A$2:$A$4375,$A1712),"")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IF(SUMPRODUCT(--ISNUMBER(SEARCH($I$6:$M$6,INDEX('fba_libretro 0.2.97.39'!$C$2:$E$4375,$A$9:$A$4382,$J$1))))+IF($N$6=FALSE,TRUE,SUMPRODUCT(--ISNUMBER(SEARCH($N$6,ISBLANK(INDEX('fba_libretro 0.2.97.39'!$F$2:$F$4375,$A1713))))))+IF($B$3=$A$4,TRUE,IF($B$3=$B$4,TRUE,IF(AND($B$3=$C$4,INDEX('fba_libretro 0.2.97.39'!$G$2:$G$4375,$A1713)&lt;&gt;"neogeo"),TRUE,SUMPRODUCT(--ISNUMBER(SEARCH($O$6,INDEX('fba_libretro 0.2.97.39'!$G$2:$G$4375,$A1713)))))))&gt;2,INDEX('fba_libretro 0.2.97.39'!$A$2:$A$4375,$A1713),"")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IF(SUMPRODUCT(--ISNUMBER(SEARCH($I$6:$M$6,INDEX('fba_libretro 0.2.97.39'!$C$2:$E$4375,$A$9:$A$4382,$J$1))))+IF($N$6=FALSE,TRUE,SUMPRODUCT(--ISNUMBER(SEARCH($N$6,ISBLANK(INDEX('fba_libretro 0.2.97.39'!$F$2:$F$4375,$A1714))))))+IF($B$3=$A$4,TRUE,IF($B$3=$B$4,TRUE,IF(AND($B$3=$C$4,INDEX('fba_libretro 0.2.97.39'!$G$2:$G$4375,$A1714)&lt;&gt;"neogeo"),TRUE,SUMPRODUCT(--ISNUMBER(SEARCH($O$6,INDEX('fba_libretro 0.2.97.39'!$G$2:$G$4375,$A1714)))))))&gt;2,INDEX('fba_libretro 0.2.97.39'!$A$2:$A$4375,$A1714),"")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IF(SUMPRODUCT(--ISNUMBER(SEARCH($I$6:$M$6,INDEX('fba_libretro 0.2.97.39'!$C$2:$E$4375,$A$9:$A$4382,$J$1))))+IF($N$6=FALSE,TRUE,SUMPRODUCT(--ISNUMBER(SEARCH($N$6,ISBLANK(INDEX('fba_libretro 0.2.97.39'!$F$2:$F$4375,$A1715))))))+IF($B$3=$A$4,TRUE,IF($B$3=$B$4,TRUE,IF(AND($B$3=$C$4,INDEX('fba_libretro 0.2.97.39'!$G$2:$G$4375,$A1715)&lt;&gt;"neogeo"),TRUE,SUMPRODUCT(--ISNUMBER(SEARCH($O$6,INDEX('fba_libretro 0.2.97.39'!$G$2:$G$4375,$A1715)))))))&gt;2,INDEX('fba_libretro 0.2.97.39'!$A$2:$A$4375,$A1715),"")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IF(SUMPRODUCT(--ISNUMBER(SEARCH($I$6:$M$6,INDEX('fba_libretro 0.2.97.39'!$C$2:$E$4375,$A$9:$A$4382,$J$1))))+IF($N$6=FALSE,TRUE,SUMPRODUCT(--ISNUMBER(SEARCH($N$6,ISBLANK(INDEX('fba_libretro 0.2.97.39'!$F$2:$F$4375,$A1716))))))+IF($B$3=$A$4,TRUE,IF($B$3=$B$4,TRUE,IF(AND($B$3=$C$4,INDEX('fba_libretro 0.2.97.39'!$G$2:$G$4375,$A1716)&lt;&gt;"neogeo"),TRUE,SUMPRODUCT(--ISNUMBER(SEARCH($O$6,INDEX('fba_libretro 0.2.97.39'!$G$2:$G$4375,$A1716)))))))&gt;2,INDEX('fba_libretro 0.2.97.39'!$A$2:$A$4375,$A1716),"")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IF(SUMPRODUCT(--ISNUMBER(SEARCH($I$6:$M$6,INDEX('fba_libretro 0.2.97.39'!$C$2:$E$4375,$A$9:$A$4382,$J$1))))+IF($N$6=FALSE,TRUE,SUMPRODUCT(--ISNUMBER(SEARCH($N$6,ISBLANK(INDEX('fba_libretro 0.2.97.39'!$F$2:$F$4375,$A1717))))))+IF($B$3=$A$4,TRUE,IF($B$3=$B$4,TRUE,IF(AND($B$3=$C$4,INDEX('fba_libretro 0.2.97.39'!$G$2:$G$4375,$A1717)&lt;&gt;"neogeo"),TRUE,SUMPRODUCT(--ISNUMBER(SEARCH($O$6,INDEX('fba_libretro 0.2.97.39'!$G$2:$G$4375,$A1717)))))))&gt;2,INDEX('fba_libretro 0.2.97.39'!$A$2:$A$4375,$A1717),"")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IF(SUMPRODUCT(--ISNUMBER(SEARCH($I$6:$M$6,INDEX('fba_libretro 0.2.97.39'!$C$2:$E$4375,$A$9:$A$4382,$J$1))))+IF($N$6=FALSE,TRUE,SUMPRODUCT(--ISNUMBER(SEARCH($N$6,ISBLANK(INDEX('fba_libretro 0.2.97.39'!$F$2:$F$4375,$A1718))))))+IF($B$3=$A$4,TRUE,IF($B$3=$B$4,TRUE,IF(AND($B$3=$C$4,INDEX('fba_libretro 0.2.97.39'!$G$2:$G$4375,$A1718)&lt;&gt;"neogeo"),TRUE,SUMPRODUCT(--ISNUMBER(SEARCH($O$6,INDEX('fba_libretro 0.2.97.39'!$G$2:$G$4375,$A1718)))))))&gt;2,INDEX('fba_libretro 0.2.97.39'!$A$2:$A$4375,$A1718),"")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IF(SUMPRODUCT(--ISNUMBER(SEARCH($I$6:$M$6,INDEX('fba_libretro 0.2.97.39'!$C$2:$E$4375,$A$9:$A$4382,$J$1))))+IF($N$6=FALSE,TRUE,SUMPRODUCT(--ISNUMBER(SEARCH($N$6,ISBLANK(INDEX('fba_libretro 0.2.97.39'!$F$2:$F$4375,$A1719))))))+IF($B$3=$A$4,TRUE,IF($B$3=$B$4,TRUE,IF(AND($B$3=$C$4,INDEX('fba_libretro 0.2.97.39'!$G$2:$G$4375,$A1719)&lt;&gt;"neogeo"),TRUE,SUMPRODUCT(--ISNUMBER(SEARCH($O$6,INDEX('fba_libretro 0.2.97.39'!$G$2:$G$4375,$A1719)))))))&gt;2,INDEX('fba_libretro 0.2.97.39'!$A$2:$A$4375,$A1719),"")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IF(SUMPRODUCT(--ISNUMBER(SEARCH($I$6:$M$6,INDEX('fba_libretro 0.2.97.39'!$C$2:$E$4375,$A$9:$A$4382,$J$1))))+IF($N$6=FALSE,TRUE,SUMPRODUCT(--ISNUMBER(SEARCH($N$6,ISBLANK(INDEX('fba_libretro 0.2.97.39'!$F$2:$F$4375,$A1720))))))+IF($B$3=$A$4,TRUE,IF($B$3=$B$4,TRUE,IF(AND($B$3=$C$4,INDEX('fba_libretro 0.2.97.39'!$G$2:$G$4375,$A1720)&lt;&gt;"neogeo"),TRUE,SUMPRODUCT(--ISNUMBER(SEARCH($O$6,INDEX('fba_libretro 0.2.97.39'!$G$2:$G$4375,$A1720)))))))&gt;2,INDEX('fba_libretro 0.2.97.39'!$A$2:$A$4375,$A1720),"")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IF(SUMPRODUCT(--ISNUMBER(SEARCH($I$6:$M$6,INDEX('fba_libretro 0.2.97.39'!$C$2:$E$4375,$A$9:$A$4382,$J$1))))+IF($N$6=FALSE,TRUE,SUMPRODUCT(--ISNUMBER(SEARCH($N$6,ISBLANK(INDEX('fba_libretro 0.2.97.39'!$F$2:$F$4375,$A1721))))))+IF($B$3=$A$4,TRUE,IF($B$3=$B$4,TRUE,IF(AND($B$3=$C$4,INDEX('fba_libretro 0.2.97.39'!$G$2:$G$4375,$A1721)&lt;&gt;"neogeo"),TRUE,SUMPRODUCT(--ISNUMBER(SEARCH($O$6,INDEX('fba_libretro 0.2.97.39'!$G$2:$G$4375,$A1721)))))))&gt;2,INDEX('fba_libretro 0.2.97.39'!$A$2:$A$4375,$A1721),"")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IF(SUMPRODUCT(--ISNUMBER(SEARCH($I$6:$M$6,INDEX('fba_libretro 0.2.97.39'!$C$2:$E$4375,$A$9:$A$4382,$J$1))))+IF($N$6=FALSE,TRUE,SUMPRODUCT(--ISNUMBER(SEARCH($N$6,ISBLANK(INDEX('fba_libretro 0.2.97.39'!$F$2:$F$4375,$A1722))))))+IF($B$3=$A$4,TRUE,IF($B$3=$B$4,TRUE,IF(AND($B$3=$C$4,INDEX('fba_libretro 0.2.97.39'!$G$2:$G$4375,$A1722)&lt;&gt;"neogeo"),TRUE,SUMPRODUCT(--ISNUMBER(SEARCH($O$6,INDEX('fba_libretro 0.2.97.39'!$G$2:$G$4375,$A1722)))))))&gt;2,INDEX('fba_libretro 0.2.97.39'!$A$2:$A$4375,$A1722),"")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IF(SUMPRODUCT(--ISNUMBER(SEARCH($I$6:$M$6,INDEX('fba_libretro 0.2.97.39'!$C$2:$E$4375,$A$9:$A$4382,$J$1))))+IF($N$6=FALSE,TRUE,SUMPRODUCT(--ISNUMBER(SEARCH($N$6,ISBLANK(INDEX('fba_libretro 0.2.97.39'!$F$2:$F$4375,$A1723))))))+IF($B$3=$A$4,TRUE,IF($B$3=$B$4,TRUE,IF(AND($B$3=$C$4,INDEX('fba_libretro 0.2.97.39'!$G$2:$G$4375,$A1723)&lt;&gt;"neogeo"),TRUE,SUMPRODUCT(--ISNUMBER(SEARCH($O$6,INDEX('fba_libretro 0.2.97.39'!$G$2:$G$4375,$A1723)))))))&gt;2,INDEX('fba_libretro 0.2.97.39'!$A$2:$A$4375,$A1723),"")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IF(SUMPRODUCT(--ISNUMBER(SEARCH($I$6:$M$6,INDEX('fba_libretro 0.2.97.39'!$C$2:$E$4375,$A$9:$A$4382,$J$1))))+IF($N$6=FALSE,TRUE,SUMPRODUCT(--ISNUMBER(SEARCH($N$6,ISBLANK(INDEX('fba_libretro 0.2.97.39'!$F$2:$F$4375,$A1724))))))+IF($B$3=$A$4,TRUE,IF($B$3=$B$4,TRUE,IF(AND($B$3=$C$4,INDEX('fba_libretro 0.2.97.39'!$G$2:$G$4375,$A1724)&lt;&gt;"neogeo"),TRUE,SUMPRODUCT(--ISNUMBER(SEARCH($O$6,INDEX('fba_libretro 0.2.97.39'!$G$2:$G$4375,$A1724)))))))&gt;2,INDEX('fba_libretro 0.2.97.39'!$A$2:$A$4375,$A1724),"")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IF(SUMPRODUCT(--ISNUMBER(SEARCH($I$6:$M$6,INDEX('fba_libretro 0.2.97.39'!$C$2:$E$4375,$A$9:$A$4382,$J$1))))+IF($N$6=FALSE,TRUE,SUMPRODUCT(--ISNUMBER(SEARCH($N$6,ISBLANK(INDEX('fba_libretro 0.2.97.39'!$F$2:$F$4375,$A1725))))))+IF($B$3=$A$4,TRUE,IF($B$3=$B$4,TRUE,IF(AND($B$3=$C$4,INDEX('fba_libretro 0.2.97.39'!$G$2:$G$4375,$A1725)&lt;&gt;"neogeo"),TRUE,SUMPRODUCT(--ISNUMBER(SEARCH($O$6,INDEX('fba_libretro 0.2.97.39'!$G$2:$G$4375,$A1725)))))))&gt;2,INDEX('fba_libretro 0.2.97.39'!$A$2:$A$4375,$A1725),"")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IF(SUMPRODUCT(--ISNUMBER(SEARCH($I$6:$M$6,INDEX('fba_libretro 0.2.97.39'!$C$2:$E$4375,$A$9:$A$4382,$J$1))))+IF($N$6=FALSE,TRUE,SUMPRODUCT(--ISNUMBER(SEARCH($N$6,ISBLANK(INDEX('fba_libretro 0.2.97.39'!$F$2:$F$4375,$A1726))))))+IF($B$3=$A$4,TRUE,IF($B$3=$B$4,TRUE,IF(AND($B$3=$C$4,INDEX('fba_libretro 0.2.97.39'!$G$2:$G$4375,$A1726)&lt;&gt;"neogeo"),TRUE,SUMPRODUCT(--ISNUMBER(SEARCH($O$6,INDEX('fba_libretro 0.2.97.39'!$G$2:$G$4375,$A1726)))))))&gt;2,INDEX('fba_libretro 0.2.97.39'!$A$2:$A$4375,$A1726),"")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IF(SUMPRODUCT(--ISNUMBER(SEARCH($I$6:$M$6,INDEX('fba_libretro 0.2.97.39'!$C$2:$E$4375,$A$9:$A$4382,$J$1))))+IF($N$6=FALSE,TRUE,SUMPRODUCT(--ISNUMBER(SEARCH($N$6,ISBLANK(INDEX('fba_libretro 0.2.97.39'!$F$2:$F$4375,$A1727))))))+IF($B$3=$A$4,TRUE,IF($B$3=$B$4,TRUE,IF(AND($B$3=$C$4,INDEX('fba_libretro 0.2.97.39'!$G$2:$G$4375,$A1727)&lt;&gt;"neogeo"),TRUE,SUMPRODUCT(--ISNUMBER(SEARCH($O$6,INDEX('fba_libretro 0.2.97.39'!$G$2:$G$4375,$A1727)))))))&gt;2,INDEX('fba_libretro 0.2.97.39'!$A$2:$A$4375,$A1727),"")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IF(SUMPRODUCT(--ISNUMBER(SEARCH($I$6:$M$6,INDEX('fba_libretro 0.2.97.39'!$C$2:$E$4375,$A$9:$A$4382,$J$1))))+IF($N$6=FALSE,TRUE,SUMPRODUCT(--ISNUMBER(SEARCH($N$6,ISBLANK(INDEX('fba_libretro 0.2.97.39'!$F$2:$F$4375,$A1728))))))+IF($B$3=$A$4,TRUE,IF($B$3=$B$4,TRUE,IF(AND($B$3=$C$4,INDEX('fba_libretro 0.2.97.39'!$G$2:$G$4375,$A1728)&lt;&gt;"neogeo"),TRUE,SUMPRODUCT(--ISNUMBER(SEARCH($O$6,INDEX('fba_libretro 0.2.97.39'!$G$2:$G$4375,$A1728)))))))&gt;2,INDEX('fba_libretro 0.2.97.39'!$A$2:$A$4375,$A1728),"")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IF(SUMPRODUCT(--ISNUMBER(SEARCH($I$6:$M$6,INDEX('fba_libretro 0.2.97.39'!$C$2:$E$4375,$A$9:$A$4382,$J$1))))+IF($N$6=FALSE,TRUE,SUMPRODUCT(--ISNUMBER(SEARCH($N$6,ISBLANK(INDEX('fba_libretro 0.2.97.39'!$F$2:$F$4375,$A1729))))))+IF($B$3=$A$4,TRUE,IF($B$3=$B$4,TRUE,IF(AND($B$3=$C$4,INDEX('fba_libretro 0.2.97.39'!$G$2:$G$4375,$A1729)&lt;&gt;"neogeo"),TRUE,SUMPRODUCT(--ISNUMBER(SEARCH($O$6,INDEX('fba_libretro 0.2.97.39'!$G$2:$G$4375,$A1729)))))))&gt;2,INDEX('fba_libretro 0.2.97.39'!$A$2:$A$4375,$A1729),"")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IF(SUMPRODUCT(--ISNUMBER(SEARCH($I$6:$M$6,INDEX('fba_libretro 0.2.97.39'!$C$2:$E$4375,$A$9:$A$4382,$J$1))))+IF($N$6=FALSE,TRUE,SUMPRODUCT(--ISNUMBER(SEARCH($N$6,ISBLANK(INDEX('fba_libretro 0.2.97.39'!$F$2:$F$4375,$A1730))))))+IF($B$3=$A$4,TRUE,IF($B$3=$B$4,TRUE,IF(AND($B$3=$C$4,INDEX('fba_libretro 0.2.97.39'!$G$2:$G$4375,$A1730)&lt;&gt;"neogeo"),TRUE,SUMPRODUCT(--ISNUMBER(SEARCH($O$6,INDEX('fba_libretro 0.2.97.39'!$G$2:$G$4375,$A1730)))))))&gt;2,INDEX('fba_libretro 0.2.97.39'!$A$2:$A$4375,$A1730),"")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IF(SUMPRODUCT(--ISNUMBER(SEARCH($I$6:$M$6,INDEX('fba_libretro 0.2.97.39'!$C$2:$E$4375,$A$9:$A$4382,$J$1))))+IF($N$6=FALSE,TRUE,SUMPRODUCT(--ISNUMBER(SEARCH($N$6,ISBLANK(INDEX('fba_libretro 0.2.97.39'!$F$2:$F$4375,$A1731))))))+IF($B$3=$A$4,TRUE,IF($B$3=$B$4,TRUE,IF(AND($B$3=$C$4,INDEX('fba_libretro 0.2.97.39'!$G$2:$G$4375,$A1731)&lt;&gt;"neogeo"),TRUE,SUMPRODUCT(--ISNUMBER(SEARCH($O$6,INDEX('fba_libretro 0.2.97.39'!$G$2:$G$4375,$A1731)))))))&gt;2,INDEX('fba_libretro 0.2.97.39'!$A$2:$A$4375,$A1731),"")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IF(SUMPRODUCT(--ISNUMBER(SEARCH($I$6:$M$6,INDEX('fba_libretro 0.2.97.39'!$C$2:$E$4375,$A$9:$A$4382,$J$1))))+IF($N$6=FALSE,TRUE,SUMPRODUCT(--ISNUMBER(SEARCH($N$6,ISBLANK(INDEX('fba_libretro 0.2.97.39'!$F$2:$F$4375,$A1732))))))+IF($B$3=$A$4,TRUE,IF($B$3=$B$4,TRUE,IF(AND($B$3=$C$4,INDEX('fba_libretro 0.2.97.39'!$G$2:$G$4375,$A1732)&lt;&gt;"neogeo"),TRUE,SUMPRODUCT(--ISNUMBER(SEARCH($O$6,INDEX('fba_libretro 0.2.97.39'!$G$2:$G$4375,$A1732)))))))&gt;2,INDEX('fba_libretro 0.2.97.39'!$A$2:$A$4375,$A1732),"")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IF(SUMPRODUCT(--ISNUMBER(SEARCH($I$6:$M$6,INDEX('fba_libretro 0.2.97.39'!$C$2:$E$4375,$A$9:$A$4382,$J$1))))+IF($N$6=FALSE,TRUE,SUMPRODUCT(--ISNUMBER(SEARCH($N$6,ISBLANK(INDEX('fba_libretro 0.2.97.39'!$F$2:$F$4375,$A1733))))))+IF($B$3=$A$4,TRUE,IF($B$3=$B$4,TRUE,IF(AND($B$3=$C$4,INDEX('fba_libretro 0.2.97.39'!$G$2:$G$4375,$A1733)&lt;&gt;"neogeo"),TRUE,SUMPRODUCT(--ISNUMBER(SEARCH($O$6,INDEX('fba_libretro 0.2.97.39'!$G$2:$G$4375,$A1733)))))))&gt;2,INDEX('fba_libretro 0.2.97.39'!$A$2:$A$4375,$A1733),"")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IF(SUMPRODUCT(--ISNUMBER(SEARCH($I$6:$M$6,INDEX('fba_libretro 0.2.97.39'!$C$2:$E$4375,$A$9:$A$4382,$J$1))))+IF($N$6=FALSE,TRUE,SUMPRODUCT(--ISNUMBER(SEARCH($N$6,ISBLANK(INDEX('fba_libretro 0.2.97.39'!$F$2:$F$4375,$A1734))))))+IF($B$3=$A$4,TRUE,IF($B$3=$B$4,TRUE,IF(AND($B$3=$C$4,INDEX('fba_libretro 0.2.97.39'!$G$2:$G$4375,$A1734)&lt;&gt;"neogeo"),TRUE,SUMPRODUCT(--ISNUMBER(SEARCH($O$6,INDEX('fba_libretro 0.2.97.39'!$G$2:$G$4375,$A1734)))))))&gt;2,INDEX('fba_libretro 0.2.97.39'!$A$2:$A$4375,$A1734),"")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IF(SUMPRODUCT(--ISNUMBER(SEARCH($I$6:$M$6,INDEX('fba_libretro 0.2.97.39'!$C$2:$E$4375,$A$9:$A$4382,$J$1))))+IF($N$6=FALSE,TRUE,SUMPRODUCT(--ISNUMBER(SEARCH($N$6,ISBLANK(INDEX('fba_libretro 0.2.97.39'!$F$2:$F$4375,$A1735))))))+IF($B$3=$A$4,TRUE,IF($B$3=$B$4,TRUE,IF(AND($B$3=$C$4,INDEX('fba_libretro 0.2.97.39'!$G$2:$G$4375,$A1735)&lt;&gt;"neogeo"),TRUE,SUMPRODUCT(--ISNUMBER(SEARCH($O$6,INDEX('fba_libretro 0.2.97.39'!$G$2:$G$4375,$A1735)))))))&gt;2,INDEX('fba_libretro 0.2.97.39'!$A$2:$A$4375,$A1735),"")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IF(SUMPRODUCT(--ISNUMBER(SEARCH($I$6:$M$6,INDEX('fba_libretro 0.2.97.39'!$C$2:$E$4375,$A$9:$A$4382,$J$1))))+IF($N$6=FALSE,TRUE,SUMPRODUCT(--ISNUMBER(SEARCH($N$6,ISBLANK(INDEX('fba_libretro 0.2.97.39'!$F$2:$F$4375,$A1736))))))+IF($B$3=$A$4,TRUE,IF($B$3=$B$4,TRUE,IF(AND($B$3=$C$4,INDEX('fba_libretro 0.2.97.39'!$G$2:$G$4375,$A1736)&lt;&gt;"neogeo"),TRUE,SUMPRODUCT(--ISNUMBER(SEARCH($O$6,INDEX('fba_libretro 0.2.97.39'!$G$2:$G$4375,$A1736)))))))&gt;2,INDEX('fba_libretro 0.2.97.39'!$A$2:$A$4375,$A1736),"")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IF(SUMPRODUCT(--ISNUMBER(SEARCH($I$6:$M$6,INDEX('fba_libretro 0.2.97.39'!$C$2:$E$4375,$A$9:$A$4382,$J$1))))+IF($N$6=FALSE,TRUE,SUMPRODUCT(--ISNUMBER(SEARCH($N$6,ISBLANK(INDEX('fba_libretro 0.2.97.39'!$F$2:$F$4375,$A1737))))))+IF($B$3=$A$4,TRUE,IF($B$3=$B$4,TRUE,IF(AND($B$3=$C$4,INDEX('fba_libretro 0.2.97.39'!$G$2:$G$4375,$A1737)&lt;&gt;"neogeo"),TRUE,SUMPRODUCT(--ISNUMBER(SEARCH($O$6,INDEX('fba_libretro 0.2.97.39'!$G$2:$G$4375,$A1737)))))))&gt;2,INDEX('fba_libretro 0.2.97.39'!$A$2:$A$4375,$A1737),"")</f>
        <v/>
      </c>
      <c r="E1737" s="24" t="str">
        <f ca="1">IF(F1737&lt;&gt;"",MAX($E$9:$E1736)+1,"")</f>
        <v/>
      </c>
      <c r="F1737" s="20" t="str">
        <f t="shared" ca="1" si="26"/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IF(SUMPRODUCT(--ISNUMBER(SEARCH($I$6:$M$6,INDEX('fba_libretro 0.2.97.39'!$C$2:$E$4375,$A$9:$A$4382,$J$1))))+IF($N$6=FALSE,TRUE,SUMPRODUCT(--ISNUMBER(SEARCH($N$6,ISBLANK(INDEX('fba_libretro 0.2.97.39'!$F$2:$F$4375,$A1738))))))+IF($B$3=$A$4,TRUE,IF($B$3=$B$4,TRUE,IF(AND($B$3=$C$4,INDEX('fba_libretro 0.2.97.39'!$G$2:$G$4375,$A1738)&lt;&gt;"neogeo"),TRUE,SUMPRODUCT(--ISNUMBER(SEARCH($O$6,INDEX('fba_libretro 0.2.97.39'!$G$2:$G$4375,$A1738)))))))&gt;2,INDEX('fba_libretro 0.2.97.39'!$A$2:$A$4375,$A1738),"")</f>
        <v/>
      </c>
      <c r="E1738" s="24" t="str">
        <f ca="1">IF(F1738&lt;&gt;"",MAX($E$9:$E1737)+1,"")</f>
        <v/>
      </c>
      <c r="F1738" s="20" t="str">
        <f t="shared" ref="F1738:F1801" ca="1" si="27">IFERROR(INDEX(OFFSET($C$9,0,0,COUNTA($C:$C),1),MATCH(OFFSET($A$9,0,0,COUNTA($A:$A),1),OFFSET($B$9,0,0,COUNTA($B:$B),1),0))&amp;".zip","")</f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IF(SUMPRODUCT(--ISNUMBER(SEARCH($I$6:$M$6,INDEX('fba_libretro 0.2.97.39'!$C$2:$E$4375,$A$9:$A$4382,$J$1))))+IF($N$6=FALSE,TRUE,SUMPRODUCT(--ISNUMBER(SEARCH($N$6,ISBLANK(INDEX('fba_libretro 0.2.97.39'!$F$2:$F$4375,$A1739))))))+IF($B$3=$A$4,TRUE,IF($B$3=$B$4,TRUE,IF(AND($B$3=$C$4,INDEX('fba_libretro 0.2.97.39'!$G$2:$G$4375,$A1739)&lt;&gt;"neogeo"),TRUE,SUMPRODUCT(--ISNUMBER(SEARCH($O$6,INDEX('fba_libretro 0.2.97.39'!$G$2:$G$4375,$A1739)))))))&gt;2,INDEX('fba_libretro 0.2.97.39'!$A$2:$A$4375,$A1739),"")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IF(SUMPRODUCT(--ISNUMBER(SEARCH($I$6:$M$6,INDEX('fba_libretro 0.2.97.39'!$C$2:$E$4375,$A$9:$A$4382,$J$1))))+IF($N$6=FALSE,TRUE,SUMPRODUCT(--ISNUMBER(SEARCH($N$6,ISBLANK(INDEX('fba_libretro 0.2.97.39'!$F$2:$F$4375,$A1740))))))+IF($B$3=$A$4,TRUE,IF($B$3=$B$4,TRUE,IF(AND($B$3=$C$4,INDEX('fba_libretro 0.2.97.39'!$G$2:$G$4375,$A1740)&lt;&gt;"neogeo"),TRUE,SUMPRODUCT(--ISNUMBER(SEARCH($O$6,INDEX('fba_libretro 0.2.97.39'!$G$2:$G$4375,$A1740)))))))&gt;2,INDEX('fba_libretro 0.2.97.39'!$A$2:$A$4375,$A1740),"")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IF(SUMPRODUCT(--ISNUMBER(SEARCH($I$6:$M$6,INDEX('fba_libretro 0.2.97.39'!$C$2:$E$4375,$A$9:$A$4382,$J$1))))+IF($N$6=FALSE,TRUE,SUMPRODUCT(--ISNUMBER(SEARCH($N$6,ISBLANK(INDEX('fba_libretro 0.2.97.39'!$F$2:$F$4375,$A1741))))))+IF($B$3=$A$4,TRUE,IF($B$3=$B$4,TRUE,IF(AND($B$3=$C$4,INDEX('fba_libretro 0.2.97.39'!$G$2:$G$4375,$A1741)&lt;&gt;"neogeo"),TRUE,SUMPRODUCT(--ISNUMBER(SEARCH($O$6,INDEX('fba_libretro 0.2.97.39'!$G$2:$G$4375,$A1741)))))))&gt;2,INDEX('fba_libretro 0.2.97.39'!$A$2:$A$4375,$A1741),"")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IF(SUMPRODUCT(--ISNUMBER(SEARCH($I$6:$M$6,INDEX('fba_libretro 0.2.97.39'!$C$2:$E$4375,$A$9:$A$4382,$J$1))))+IF($N$6=FALSE,TRUE,SUMPRODUCT(--ISNUMBER(SEARCH($N$6,ISBLANK(INDEX('fba_libretro 0.2.97.39'!$F$2:$F$4375,$A1742))))))+IF($B$3=$A$4,TRUE,IF($B$3=$B$4,TRUE,IF(AND($B$3=$C$4,INDEX('fba_libretro 0.2.97.39'!$G$2:$G$4375,$A1742)&lt;&gt;"neogeo"),TRUE,SUMPRODUCT(--ISNUMBER(SEARCH($O$6,INDEX('fba_libretro 0.2.97.39'!$G$2:$G$4375,$A1742)))))))&gt;2,INDEX('fba_libretro 0.2.97.39'!$A$2:$A$4375,$A1742),"")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IF(SUMPRODUCT(--ISNUMBER(SEARCH($I$6:$M$6,INDEX('fba_libretro 0.2.97.39'!$C$2:$E$4375,$A$9:$A$4382,$J$1))))+IF($N$6=FALSE,TRUE,SUMPRODUCT(--ISNUMBER(SEARCH($N$6,ISBLANK(INDEX('fba_libretro 0.2.97.39'!$F$2:$F$4375,$A1743))))))+IF($B$3=$A$4,TRUE,IF($B$3=$B$4,TRUE,IF(AND($B$3=$C$4,INDEX('fba_libretro 0.2.97.39'!$G$2:$G$4375,$A1743)&lt;&gt;"neogeo"),TRUE,SUMPRODUCT(--ISNUMBER(SEARCH($O$6,INDEX('fba_libretro 0.2.97.39'!$G$2:$G$4375,$A1743)))))))&gt;2,INDEX('fba_libretro 0.2.97.39'!$A$2:$A$4375,$A1743),"")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IF(SUMPRODUCT(--ISNUMBER(SEARCH($I$6:$M$6,INDEX('fba_libretro 0.2.97.39'!$C$2:$E$4375,$A$9:$A$4382,$J$1))))+IF($N$6=FALSE,TRUE,SUMPRODUCT(--ISNUMBER(SEARCH($N$6,ISBLANK(INDEX('fba_libretro 0.2.97.39'!$F$2:$F$4375,$A1744))))))+IF($B$3=$A$4,TRUE,IF($B$3=$B$4,TRUE,IF(AND($B$3=$C$4,INDEX('fba_libretro 0.2.97.39'!$G$2:$G$4375,$A1744)&lt;&gt;"neogeo"),TRUE,SUMPRODUCT(--ISNUMBER(SEARCH($O$6,INDEX('fba_libretro 0.2.97.39'!$G$2:$G$4375,$A1744)))))))&gt;2,INDEX('fba_libretro 0.2.97.39'!$A$2:$A$4375,$A1744),"")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IF(SUMPRODUCT(--ISNUMBER(SEARCH($I$6:$M$6,INDEX('fba_libretro 0.2.97.39'!$C$2:$E$4375,$A$9:$A$4382,$J$1))))+IF($N$6=FALSE,TRUE,SUMPRODUCT(--ISNUMBER(SEARCH($N$6,ISBLANK(INDEX('fba_libretro 0.2.97.39'!$F$2:$F$4375,$A1745))))))+IF($B$3=$A$4,TRUE,IF($B$3=$B$4,TRUE,IF(AND($B$3=$C$4,INDEX('fba_libretro 0.2.97.39'!$G$2:$G$4375,$A1745)&lt;&gt;"neogeo"),TRUE,SUMPRODUCT(--ISNUMBER(SEARCH($O$6,INDEX('fba_libretro 0.2.97.39'!$G$2:$G$4375,$A1745)))))))&gt;2,INDEX('fba_libretro 0.2.97.39'!$A$2:$A$4375,$A1745),"")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IF(SUMPRODUCT(--ISNUMBER(SEARCH($I$6:$M$6,INDEX('fba_libretro 0.2.97.39'!$C$2:$E$4375,$A$9:$A$4382,$J$1))))+IF($N$6=FALSE,TRUE,SUMPRODUCT(--ISNUMBER(SEARCH($N$6,ISBLANK(INDEX('fba_libretro 0.2.97.39'!$F$2:$F$4375,$A1746))))))+IF($B$3=$A$4,TRUE,IF($B$3=$B$4,TRUE,IF(AND($B$3=$C$4,INDEX('fba_libretro 0.2.97.39'!$G$2:$G$4375,$A1746)&lt;&gt;"neogeo"),TRUE,SUMPRODUCT(--ISNUMBER(SEARCH($O$6,INDEX('fba_libretro 0.2.97.39'!$G$2:$G$4375,$A1746)))))))&gt;2,INDEX('fba_libretro 0.2.97.39'!$A$2:$A$4375,$A1746),"")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IF(SUMPRODUCT(--ISNUMBER(SEARCH($I$6:$M$6,INDEX('fba_libretro 0.2.97.39'!$C$2:$E$4375,$A$9:$A$4382,$J$1))))+IF($N$6=FALSE,TRUE,SUMPRODUCT(--ISNUMBER(SEARCH($N$6,ISBLANK(INDEX('fba_libretro 0.2.97.39'!$F$2:$F$4375,$A1747))))))+IF($B$3=$A$4,TRUE,IF($B$3=$B$4,TRUE,IF(AND($B$3=$C$4,INDEX('fba_libretro 0.2.97.39'!$G$2:$G$4375,$A1747)&lt;&gt;"neogeo"),TRUE,SUMPRODUCT(--ISNUMBER(SEARCH($O$6,INDEX('fba_libretro 0.2.97.39'!$G$2:$G$4375,$A1747)))))))&gt;2,INDEX('fba_libretro 0.2.97.39'!$A$2:$A$4375,$A1747),"")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IF(SUMPRODUCT(--ISNUMBER(SEARCH($I$6:$M$6,INDEX('fba_libretro 0.2.97.39'!$C$2:$E$4375,$A$9:$A$4382,$J$1))))+IF($N$6=FALSE,TRUE,SUMPRODUCT(--ISNUMBER(SEARCH($N$6,ISBLANK(INDEX('fba_libretro 0.2.97.39'!$F$2:$F$4375,$A1748))))))+IF($B$3=$A$4,TRUE,IF($B$3=$B$4,TRUE,IF(AND($B$3=$C$4,INDEX('fba_libretro 0.2.97.39'!$G$2:$G$4375,$A1748)&lt;&gt;"neogeo"),TRUE,SUMPRODUCT(--ISNUMBER(SEARCH($O$6,INDEX('fba_libretro 0.2.97.39'!$G$2:$G$4375,$A1748)))))))&gt;2,INDEX('fba_libretro 0.2.97.39'!$A$2:$A$4375,$A1748),"")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IF(SUMPRODUCT(--ISNUMBER(SEARCH($I$6:$M$6,INDEX('fba_libretro 0.2.97.39'!$C$2:$E$4375,$A$9:$A$4382,$J$1))))+IF($N$6=FALSE,TRUE,SUMPRODUCT(--ISNUMBER(SEARCH($N$6,ISBLANK(INDEX('fba_libretro 0.2.97.39'!$F$2:$F$4375,$A1749))))))+IF($B$3=$A$4,TRUE,IF($B$3=$B$4,TRUE,IF(AND($B$3=$C$4,INDEX('fba_libretro 0.2.97.39'!$G$2:$G$4375,$A1749)&lt;&gt;"neogeo"),TRUE,SUMPRODUCT(--ISNUMBER(SEARCH($O$6,INDEX('fba_libretro 0.2.97.39'!$G$2:$G$4375,$A1749)))))))&gt;2,INDEX('fba_libretro 0.2.97.39'!$A$2:$A$4375,$A1749),"")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IF(SUMPRODUCT(--ISNUMBER(SEARCH($I$6:$M$6,INDEX('fba_libretro 0.2.97.39'!$C$2:$E$4375,$A$9:$A$4382,$J$1))))+IF($N$6=FALSE,TRUE,SUMPRODUCT(--ISNUMBER(SEARCH($N$6,ISBLANK(INDEX('fba_libretro 0.2.97.39'!$F$2:$F$4375,$A1750))))))+IF($B$3=$A$4,TRUE,IF($B$3=$B$4,TRUE,IF(AND($B$3=$C$4,INDEX('fba_libretro 0.2.97.39'!$G$2:$G$4375,$A1750)&lt;&gt;"neogeo"),TRUE,SUMPRODUCT(--ISNUMBER(SEARCH($O$6,INDEX('fba_libretro 0.2.97.39'!$G$2:$G$4375,$A1750)))))))&gt;2,INDEX('fba_libretro 0.2.97.39'!$A$2:$A$4375,$A1750),"")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IF(SUMPRODUCT(--ISNUMBER(SEARCH($I$6:$M$6,INDEX('fba_libretro 0.2.97.39'!$C$2:$E$4375,$A$9:$A$4382,$J$1))))+IF($N$6=FALSE,TRUE,SUMPRODUCT(--ISNUMBER(SEARCH($N$6,ISBLANK(INDEX('fba_libretro 0.2.97.39'!$F$2:$F$4375,$A1751))))))+IF($B$3=$A$4,TRUE,IF($B$3=$B$4,TRUE,IF(AND($B$3=$C$4,INDEX('fba_libretro 0.2.97.39'!$G$2:$G$4375,$A1751)&lt;&gt;"neogeo"),TRUE,SUMPRODUCT(--ISNUMBER(SEARCH($O$6,INDEX('fba_libretro 0.2.97.39'!$G$2:$G$4375,$A1751)))))))&gt;2,INDEX('fba_libretro 0.2.97.39'!$A$2:$A$4375,$A1751),"")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IF(SUMPRODUCT(--ISNUMBER(SEARCH($I$6:$M$6,INDEX('fba_libretro 0.2.97.39'!$C$2:$E$4375,$A$9:$A$4382,$J$1))))+IF($N$6=FALSE,TRUE,SUMPRODUCT(--ISNUMBER(SEARCH($N$6,ISBLANK(INDEX('fba_libretro 0.2.97.39'!$F$2:$F$4375,$A1752))))))+IF($B$3=$A$4,TRUE,IF($B$3=$B$4,TRUE,IF(AND($B$3=$C$4,INDEX('fba_libretro 0.2.97.39'!$G$2:$G$4375,$A1752)&lt;&gt;"neogeo"),TRUE,SUMPRODUCT(--ISNUMBER(SEARCH($O$6,INDEX('fba_libretro 0.2.97.39'!$G$2:$G$4375,$A1752)))))))&gt;2,INDEX('fba_libretro 0.2.97.39'!$A$2:$A$4375,$A1752),"")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IF(SUMPRODUCT(--ISNUMBER(SEARCH($I$6:$M$6,INDEX('fba_libretro 0.2.97.39'!$C$2:$E$4375,$A$9:$A$4382,$J$1))))+IF($N$6=FALSE,TRUE,SUMPRODUCT(--ISNUMBER(SEARCH($N$6,ISBLANK(INDEX('fba_libretro 0.2.97.39'!$F$2:$F$4375,$A1753))))))+IF($B$3=$A$4,TRUE,IF($B$3=$B$4,TRUE,IF(AND($B$3=$C$4,INDEX('fba_libretro 0.2.97.39'!$G$2:$G$4375,$A1753)&lt;&gt;"neogeo"),TRUE,SUMPRODUCT(--ISNUMBER(SEARCH($O$6,INDEX('fba_libretro 0.2.97.39'!$G$2:$G$4375,$A1753)))))))&gt;2,INDEX('fba_libretro 0.2.97.39'!$A$2:$A$4375,$A1753),"")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IF(SUMPRODUCT(--ISNUMBER(SEARCH($I$6:$M$6,INDEX('fba_libretro 0.2.97.39'!$C$2:$E$4375,$A$9:$A$4382,$J$1))))+IF($N$6=FALSE,TRUE,SUMPRODUCT(--ISNUMBER(SEARCH($N$6,ISBLANK(INDEX('fba_libretro 0.2.97.39'!$F$2:$F$4375,$A1754))))))+IF($B$3=$A$4,TRUE,IF($B$3=$B$4,TRUE,IF(AND($B$3=$C$4,INDEX('fba_libretro 0.2.97.39'!$G$2:$G$4375,$A1754)&lt;&gt;"neogeo"),TRUE,SUMPRODUCT(--ISNUMBER(SEARCH($O$6,INDEX('fba_libretro 0.2.97.39'!$G$2:$G$4375,$A1754)))))))&gt;2,INDEX('fba_libretro 0.2.97.39'!$A$2:$A$4375,$A1754),"")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IF(SUMPRODUCT(--ISNUMBER(SEARCH($I$6:$M$6,INDEX('fba_libretro 0.2.97.39'!$C$2:$E$4375,$A$9:$A$4382,$J$1))))+IF($N$6=FALSE,TRUE,SUMPRODUCT(--ISNUMBER(SEARCH($N$6,ISBLANK(INDEX('fba_libretro 0.2.97.39'!$F$2:$F$4375,$A1755))))))+IF($B$3=$A$4,TRUE,IF($B$3=$B$4,TRUE,IF(AND($B$3=$C$4,INDEX('fba_libretro 0.2.97.39'!$G$2:$G$4375,$A1755)&lt;&gt;"neogeo"),TRUE,SUMPRODUCT(--ISNUMBER(SEARCH($O$6,INDEX('fba_libretro 0.2.97.39'!$G$2:$G$4375,$A1755)))))))&gt;2,INDEX('fba_libretro 0.2.97.39'!$A$2:$A$4375,$A1755),"")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IF(SUMPRODUCT(--ISNUMBER(SEARCH($I$6:$M$6,INDEX('fba_libretro 0.2.97.39'!$C$2:$E$4375,$A$9:$A$4382,$J$1))))+IF($N$6=FALSE,TRUE,SUMPRODUCT(--ISNUMBER(SEARCH($N$6,ISBLANK(INDEX('fba_libretro 0.2.97.39'!$F$2:$F$4375,$A1756))))))+IF($B$3=$A$4,TRUE,IF($B$3=$B$4,TRUE,IF(AND($B$3=$C$4,INDEX('fba_libretro 0.2.97.39'!$G$2:$G$4375,$A1756)&lt;&gt;"neogeo"),TRUE,SUMPRODUCT(--ISNUMBER(SEARCH($O$6,INDEX('fba_libretro 0.2.97.39'!$G$2:$G$4375,$A1756)))))))&gt;2,INDEX('fba_libretro 0.2.97.39'!$A$2:$A$4375,$A1756),"")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IF(SUMPRODUCT(--ISNUMBER(SEARCH($I$6:$M$6,INDEX('fba_libretro 0.2.97.39'!$C$2:$E$4375,$A$9:$A$4382,$J$1))))+IF($N$6=FALSE,TRUE,SUMPRODUCT(--ISNUMBER(SEARCH($N$6,ISBLANK(INDEX('fba_libretro 0.2.97.39'!$F$2:$F$4375,$A1757))))))+IF($B$3=$A$4,TRUE,IF($B$3=$B$4,TRUE,IF(AND($B$3=$C$4,INDEX('fba_libretro 0.2.97.39'!$G$2:$G$4375,$A1757)&lt;&gt;"neogeo"),TRUE,SUMPRODUCT(--ISNUMBER(SEARCH($O$6,INDEX('fba_libretro 0.2.97.39'!$G$2:$G$4375,$A1757)))))))&gt;2,INDEX('fba_libretro 0.2.97.39'!$A$2:$A$4375,$A1757),"")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IF(SUMPRODUCT(--ISNUMBER(SEARCH($I$6:$M$6,INDEX('fba_libretro 0.2.97.39'!$C$2:$E$4375,$A$9:$A$4382,$J$1))))+IF($N$6=FALSE,TRUE,SUMPRODUCT(--ISNUMBER(SEARCH($N$6,ISBLANK(INDEX('fba_libretro 0.2.97.39'!$F$2:$F$4375,$A1758))))))+IF($B$3=$A$4,TRUE,IF($B$3=$B$4,TRUE,IF(AND($B$3=$C$4,INDEX('fba_libretro 0.2.97.39'!$G$2:$G$4375,$A1758)&lt;&gt;"neogeo"),TRUE,SUMPRODUCT(--ISNUMBER(SEARCH($O$6,INDEX('fba_libretro 0.2.97.39'!$G$2:$G$4375,$A1758)))))))&gt;2,INDEX('fba_libretro 0.2.97.39'!$A$2:$A$4375,$A1758),"")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IF(SUMPRODUCT(--ISNUMBER(SEARCH($I$6:$M$6,INDEX('fba_libretro 0.2.97.39'!$C$2:$E$4375,$A$9:$A$4382,$J$1))))+IF($N$6=FALSE,TRUE,SUMPRODUCT(--ISNUMBER(SEARCH($N$6,ISBLANK(INDEX('fba_libretro 0.2.97.39'!$F$2:$F$4375,$A1759))))))+IF($B$3=$A$4,TRUE,IF($B$3=$B$4,TRUE,IF(AND($B$3=$C$4,INDEX('fba_libretro 0.2.97.39'!$G$2:$G$4375,$A1759)&lt;&gt;"neogeo"),TRUE,SUMPRODUCT(--ISNUMBER(SEARCH($O$6,INDEX('fba_libretro 0.2.97.39'!$G$2:$G$4375,$A1759)))))))&gt;2,INDEX('fba_libretro 0.2.97.39'!$A$2:$A$4375,$A1759),"")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IF(SUMPRODUCT(--ISNUMBER(SEARCH($I$6:$M$6,INDEX('fba_libretro 0.2.97.39'!$C$2:$E$4375,$A$9:$A$4382,$J$1))))+IF($N$6=FALSE,TRUE,SUMPRODUCT(--ISNUMBER(SEARCH($N$6,ISBLANK(INDEX('fba_libretro 0.2.97.39'!$F$2:$F$4375,$A1760))))))+IF($B$3=$A$4,TRUE,IF($B$3=$B$4,TRUE,IF(AND($B$3=$C$4,INDEX('fba_libretro 0.2.97.39'!$G$2:$G$4375,$A1760)&lt;&gt;"neogeo"),TRUE,SUMPRODUCT(--ISNUMBER(SEARCH($O$6,INDEX('fba_libretro 0.2.97.39'!$G$2:$G$4375,$A1760)))))))&gt;2,INDEX('fba_libretro 0.2.97.39'!$A$2:$A$4375,$A1760),"")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IF(SUMPRODUCT(--ISNUMBER(SEARCH($I$6:$M$6,INDEX('fba_libretro 0.2.97.39'!$C$2:$E$4375,$A$9:$A$4382,$J$1))))+IF($N$6=FALSE,TRUE,SUMPRODUCT(--ISNUMBER(SEARCH($N$6,ISBLANK(INDEX('fba_libretro 0.2.97.39'!$F$2:$F$4375,$A1761))))))+IF($B$3=$A$4,TRUE,IF($B$3=$B$4,TRUE,IF(AND($B$3=$C$4,INDEX('fba_libretro 0.2.97.39'!$G$2:$G$4375,$A1761)&lt;&gt;"neogeo"),TRUE,SUMPRODUCT(--ISNUMBER(SEARCH($O$6,INDEX('fba_libretro 0.2.97.39'!$G$2:$G$4375,$A1761)))))))&gt;2,INDEX('fba_libretro 0.2.97.39'!$A$2:$A$4375,$A1761),"")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IF(SUMPRODUCT(--ISNUMBER(SEARCH($I$6:$M$6,INDEX('fba_libretro 0.2.97.39'!$C$2:$E$4375,$A$9:$A$4382,$J$1))))+IF($N$6=FALSE,TRUE,SUMPRODUCT(--ISNUMBER(SEARCH($N$6,ISBLANK(INDEX('fba_libretro 0.2.97.39'!$F$2:$F$4375,$A1762))))))+IF($B$3=$A$4,TRUE,IF($B$3=$B$4,TRUE,IF(AND($B$3=$C$4,INDEX('fba_libretro 0.2.97.39'!$G$2:$G$4375,$A1762)&lt;&gt;"neogeo"),TRUE,SUMPRODUCT(--ISNUMBER(SEARCH($O$6,INDEX('fba_libretro 0.2.97.39'!$G$2:$G$4375,$A1762)))))))&gt;2,INDEX('fba_libretro 0.2.97.39'!$A$2:$A$4375,$A1762),"")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IF(SUMPRODUCT(--ISNUMBER(SEARCH($I$6:$M$6,INDEX('fba_libretro 0.2.97.39'!$C$2:$E$4375,$A$9:$A$4382,$J$1))))+IF($N$6=FALSE,TRUE,SUMPRODUCT(--ISNUMBER(SEARCH($N$6,ISBLANK(INDEX('fba_libretro 0.2.97.39'!$F$2:$F$4375,$A1763))))))+IF($B$3=$A$4,TRUE,IF($B$3=$B$4,TRUE,IF(AND($B$3=$C$4,INDEX('fba_libretro 0.2.97.39'!$G$2:$G$4375,$A1763)&lt;&gt;"neogeo"),TRUE,SUMPRODUCT(--ISNUMBER(SEARCH($O$6,INDEX('fba_libretro 0.2.97.39'!$G$2:$G$4375,$A1763)))))))&gt;2,INDEX('fba_libretro 0.2.97.39'!$A$2:$A$4375,$A1763),"")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IF(SUMPRODUCT(--ISNUMBER(SEARCH($I$6:$M$6,INDEX('fba_libretro 0.2.97.39'!$C$2:$E$4375,$A$9:$A$4382,$J$1))))+IF($N$6=FALSE,TRUE,SUMPRODUCT(--ISNUMBER(SEARCH($N$6,ISBLANK(INDEX('fba_libretro 0.2.97.39'!$F$2:$F$4375,$A1764))))))+IF($B$3=$A$4,TRUE,IF($B$3=$B$4,TRUE,IF(AND($B$3=$C$4,INDEX('fba_libretro 0.2.97.39'!$G$2:$G$4375,$A1764)&lt;&gt;"neogeo"),TRUE,SUMPRODUCT(--ISNUMBER(SEARCH($O$6,INDEX('fba_libretro 0.2.97.39'!$G$2:$G$4375,$A1764)))))))&gt;2,INDEX('fba_libretro 0.2.97.39'!$A$2:$A$4375,$A1764),"")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IF(SUMPRODUCT(--ISNUMBER(SEARCH($I$6:$M$6,INDEX('fba_libretro 0.2.97.39'!$C$2:$E$4375,$A$9:$A$4382,$J$1))))+IF($N$6=FALSE,TRUE,SUMPRODUCT(--ISNUMBER(SEARCH($N$6,ISBLANK(INDEX('fba_libretro 0.2.97.39'!$F$2:$F$4375,$A1765))))))+IF($B$3=$A$4,TRUE,IF($B$3=$B$4,TRUE,IF(AND($B$3=$C$4,INDEX('fba_libretro 0.2.97.39'!$G$2:$G$4375,$A1765)&lt;&gt;"neogeo"),TRUE,SUMPRODUCT(--ISNUMBER(SEARCH($O$6,INDEX('fba_libretro 0.2.97.39'!$G$2:$G$4375,$A1765)))))))&gt;2,INDEX('fba_libretro 0.2.97.39'!$A$2:$A$4375,$A1765),"")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IF(SUMPRODUCT(--ISNUMBER(SEARCH($I$6:$M$6,INDEX('fba_libretro 0.2.97.39'!$C$2:$E$4375,$A$9:$A$4382,$J$1))))+IF($N$6=FALSE,TRUE,SUMPRODUCT(--ISNUMBER(SEARCH($N$6,ISBLANK(INDEX('fba_libretro 0.2.97.39'!$F$2:$F$4375,$A1766))))))+IF($B$3=$A$4,TRUE,IF($B$3=$B$4,TRUE,IF(AND($B$3=$C$4,INDEX('fba_libretro 0.2.97.39'!$G$2:$G$4375,$A1766)&lt;&gt;"neogeo"),TRUE,SUMPRODUCT(--ISNUMBER(SEARCH($O$6,INDEX('fba_libretro 0.2.97.39'!$G$2:$G$4375,$A1766)))))))&gt;2,INDEX('fba_libretro 0.2.97.39'!$A$2:$A$4375,$A1766),"")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IF(SUMPRODUCT(--ISNUMBER(SEARCH($I$6:$M$6,INDEX('fba_libretro 0.2.97.39'!$C$2:$E$4375,$A$9:$A$4382,$J$1))))+IF($N$6=FALSE,TRUE,SUMPRODUCT(--ISNUMBER(SEARCH($N$6,ISBLANK(INDEX('fba_libretro 0.2.97.39'!$F$2:$F$4375,$A1767))))))+IF($B$3=$A$4,TRUE,IF($B$3=$B$4,TRUE,IF(AND($B$3=$C$4,INDEX('fba_libretro 0.2.97.39'!$G$2:$G$4375,$A1767)&lt;&gt;"neogeo"),TRUE,SUMPRODUCT(--ISNUMBER(SEARCH($O$6,INDEX('fba_libretro 0.2.97.39'!$G$2:$G$4375,$A1767)))))))&gt;2,INDEX('fba_libretro 0.2.97.39'!$A$2:$A$4375,$A1767),"")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IF(SUMPRODUCT(--ISNUMBER(SEARCH($I$6:$M$6,INDEX('fba_libretro 0.2.97.39'!$C$2:$E$4375,$A$9:$A$4382,$J$1))))+IF($N$6=FALSE,TRUE,SUMPRODUCT(--ISNUMBER(SEARCH($N$6,ISBLANK(INDEX('fba_libretro 0.2.97.39'!$F$2:$F$4375,$A1768))))))+IF($B$3=$A$4,TRUE,IF($B$3=$B$4,TRUE,IF(AND($B$3=$C$4,INDEX('fba_libretro 0.2.97.39'!$G$2:$G$4375,$A1768)&lt;&gt;"neogeo"),TRUE,SUMPRODUCT(--ISNUMBER(SEARCH($O$6,INDEX('fba_libretro 0.2.97.39'!$G$2:$G$4375,$A1768)))))))&gt;2,INDEX('fba_libretro 0.2.97.39'!$A$2:$A$4375,$A1768),"")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IF(SUMPRODUCT(--ISNUMBER(SEARCH($I$6:$M$6,INDEX('fba_libretro 0.2.97.39'!$C$2:$E$4375,$A$9:$A$4382,$J$1))))+IF($N$6=FALSE,TRUE,SUMPRODUCT(--ISNUMBER(SEARCH($N$6,ISBLANK(INDEX('fba_libretro 0.2.97.39'!$F$2:$F$4375,$A1769))))))+IF($B$3=$A$4,TRUE,IF($B$3=$B$4,TRUE,IF(AND($B$3=$C$4,INDEX('fba_libretro 0.2.97.39'!$G$2:$G$4375,$A1769)&lt;&gt;"neogeo"),TRUE,SUMPRODUCT(--ISNUMBER(SEARCH($O$6,INDEX('fba_libretro 0.2.97.39'!$G$2:$G$4375,$A1769)))))))&gt;2,INDEX('fba_libretro 0.2.97.39'!$A$2:$A$4375,$A1769),"")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IF(SUMPRODUCT(--ISNUMBER(SEARCH($I$6:$M$6,INDEX('fba_libretro 0.2.97.39'!$C$2:$E$4375,$A$9:$A$4382,$J$1))))+IF($N$6=FALSE,TRUE,SUMPRODUCT(--ISNUMBER(SEARCH($N$6,ISBLANK(INDEX('fba_libretro 0.2.97.39'!$F$2:$F$4375,$A1770))))))+IF($B$3=$A$4,TRUE,IF($B$3=$B$4,TRUE,IF(AND($B$3=$C$4,INDEX('fba_libretro 0.2.97.39'!$G$2:$G$4375,$A1770)&lt;&gt;"neogeo"),TRUE,SUMPRODUCT(--ISNUMBER(SEARCH($O$6,INDEX('fba_libretro 0.2.97.39'!$G$2:$G$4375,$A1770)))))))&gt;2,INDEX('fba_libretro 0.2.97.39'!$A$2:$A$4375,$A1770),"")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IF(SUMPRODUCT(--ISNUMBER(SEARCH($I$6:$M$6,INDEX('fba_libretro 0.2.97.39'!$C$2:$E$4375,$A$9:$A$4382,$J$1))))+IF($N$6=FALSE,TRUE,SUMPRODUCT(--ISNUMBER(SEARCH($N$6,ISBLANK(INDEX('fba_libretro 0.2.97.39'!$F$2:$F$4375,$A1771))))))+IF($B$3=$A$4,TRUE,IF($B$3=$B$4,TRUE,IF(AND($B$3=$C$4,INDEX('fba_libretro 0.2.97.39'!$G$2:$G$4375,$A1771)&lt;&gt;"neogeo"),TRUE,SUMPRODUCT(--ISNUMBER(SEARCH($O$6,INDEX('fba_libretro 0.2.97.39'!$G$2:$G$4375,$A1771)))))))&gt;2,INDEX('fba_libretro 0.2.97.39'!$A$2:$A$4375,$A1771),"")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IF(SUMPRODUCT(--ISNUMBER(SEARCH($I$6:$M$6,INDEX('fba_libretro 0.2.97.39'!$C$2:$E$4375,$A$9:$A$4382,$J$1))))+IF($N$6=FALSE,TRUE,SUMPRODUCT(--ISNUMBER(SEARCH($N$6,ISBLANK(INDEX('fba_libretro 0.2.97.39'!$F$2:$F$4375,$A1772))))))+IF($B$3=$A$4,TRUE,IF($B$3=$B$4,TRUE,IF(AND($B$3=$C$4,INDEX('fba_libretro 0.2.97.39'!$G$2:$G$4375,$A1772)&lt;&gt;"neogeo"),TRUE,SUMPRODUCT(--ISNUMBER(SEARCH($O$6,INDEX('fba_libretro 0.2.97.39'!$G$2:$G$4375,$A1772)))))))&gt;2,INDEX('fba_libretro 0.2.97.39'!$A$2:$A$4375,$A1772),"")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IF(SUMPRODUCT(--ISNUMBER(SEARCH($I$6:$M$6,INDEX('fba_libretro 0.2.97.39'!$C$2:$E$4375,$A$9:$A$4382,$J$1))))+IF($N$6=FALSE,TRUE,SUMPRODUCT(--ISNUMBER(SEARCH($N$6,ISBLANK(INDEX('fba_libretro 0.2.97.39'!$F$2:$F$4375,$A1773))))))+IF($B$3=$A$4,TRUE,IF($B$3=$B$4,TRUE,IF(AND($B$3=$C$4,INDEX('fba_libretro 0.2.97.39'!$G$2:$G$4375,$A1773)&lt;&gt;"neogeo"),TRUE,SUMPRODUCT(--ISNUMBER(SEARCH($O$6,INDEX('fba_libretro 0.2.97.39'!$G$2:$G$4375,$A1773)))))))&gt;2,INDEX('fba_libretro 0.2.97.39'!$A$2:$A$4375,$A1773),"")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IF(SUMPRODUCT(--ISNUMBER(SEARCH($I$6:$M$6,INDEX('fba_libretro 0.2.97.39'!$C$2:$E$4375,$A$9:$A$4382,$J$1))))+IF($N$6=FALSE,TRUE,SUMPRODUCT(--ISNUMBER(SEARCH($N$6,ISBLANK(INDEX('fba_libretro 0.2.97.39'!$F$2:$F$4375,$A1774))))))+IF($B$3=$A$4,TRUE,IF($B$3=$B$4,TRUE,IF(AND($B$3=$C$4,INDEX('fba_libretro 0.2.97.39'!$G$2:$G$4375,$A1774)&lt;&gt;"neogeo"),TRUE,SUMPRODUCT(--ISNUMBER(SEARCH($O$6,INDEX('fba_libretro 0.2.97.39'!$G$2:$G$4375,$A1774)))))))&gt;2,INDEX('fba_libretro 0.2.97.39'!$A$2:$A$4375,$A1774),"")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IF(SUMPRODUCT(--ISNUMBER(SEARCH($I$6:$M$6,INDEX('fba_libretro 0.2.97.39'!$C$2:$E$4375,$A$9:$A$4382,$J$1))))+IF($N$6=FALSE,TRUE,SUMPRODUCT(--ISNUMBER(SEARCH($N$6,ISBLANK(INDEX('fba_libretro 0.2.97.39'!$F$2:$F$4375,$A1775))))))+IF($B$3=$A$4,TRUE,IF($B$3=$B$4,TRUE,IF(AND($B$3=$C$4,INDEX('fba_libretro 0.2.97.39'!$G$2:$G$4375,$A1775)&lt;&gt;"neogeo"),TRUE,SUMPRODUCT(--ISNUMBER(SEARCH($O$6,INDEX('fba_libretro 0.2.97.39'!$G$2:$G$4375,$A1775)))))))&gt;2,INDEX('fba_libretro 0.2.97.39'!$A$2:$A$4375,$A1775),"")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IF(SUMPRODUCT(--ISNUMBER(SEARCH($I$6:$M$6,INDEX('fba_libretro 0.2.97.39'!$C$2:$E$4375,$A$9:$A$4382,$J$1))))+IF($N$6=FALSE,TRUE,SUMPRODUCT(--ISNUMBER(SEARCH($N$6,ISBLANK(INDEX('fba_libretro 0.2.97.39'!$F$2:$F$4375,$A1776))))))+IF($B$3=$A$4,TRUE,IF($B$3=$B$4,TRUE,IF(AND($B$3=$C$4,INDEX('fba_libretro 0.2.97.39'!$G$2:$G$4375,$A1776)&lt;&gt;"neogeo"),TRUE,SUMPRODUCT(--ISNUMBER(SEARCH($O$6,INDEX('fba_libretro 0.2.97.39'!$G$2:$G$4375,$A1776)))))))&gt;2,INDEX('fba_libretro 0.2.97.39'!$A$2:$A$4375,$A1776),"")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IF(SUMPRODUCT(--ISNUMBER(SEARCH($I$6:$M$6,INDEX('fba_libretro 0.2.97.39'!$C$2:$E$4375,$A$9:$A$4382,$J$1))))+IF($N$6=FALSE,TRUE,SUMPRODUCT(--ISNUMBER(SEARCH($N$6,ISBLANK(INDEX('fba_libretro 0.2.97.39'!$F$2:$F$4375,$A1777))))))+IF($B$3=$A$4,TRUE,IF($B$3=$B$4,TRUE,IF(AND($B$3=$C$4,INDEX('fba_libretro 0.2.97.39'!$G$2:$G$4375,$A1777)&lt;&gt;"neogeo"),TRUE,SUMPRODUCT(--ISNUMBER(SEARCH($O$6,INDEX('fba_libretro 0.2.97.39'!$G$2:$G$4375,$A1777)))))))&gt;2,INDEX('fba_libretro 0.2.97.39'!$A$2:$A$4375,$A1777),"")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IF(SUMPRODUCT(--ISNUMBER(SEARCH($I$6:$M$6,INDEX('fba_libretro 0.2.97.39'!$C$2:$E$4375,$A$9:$A$4382,$J$1))))+IF($N$6=FALSE,TRUE,SUMPRODUCT(--ISNUMBER(SEARCH($N$6,ISBLANK(INDEX('fba_libretro 0.2.97.39'!$F$2:$F$4375,$A1778))))))+IF($B$3=$A$4,TRUE,IF($B$3=$B$4,TRUE,IF(AND($B$3=$C$4,INDEX('fba_libretro 0.2.97.39'!$G$2:$G$4375,$A1778)&lt;&gt;"neogeo"),TRUE,SUMPRODUCT(--ISNUMBER(SEARCH($O$6,INDEX('fba_libretro 0.2.97.39'!$G$2:$G$4375,$A1778)))))))&gt;2,INDEX('fba_libretro 0.2.97.39'!$A$2:$A$4375,$A1778),"")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IF(SUMPRODUCT(--ISNUMBER(SEARCH($I$6:$M$6,INDEX('fba_libretro 0.2.97.39'!$C$2:$E$4375,$A$9:$A$4382,$J$1))))+IF($N$6=FALSE,TRUE,SUMPRODUCT(--ISNUMBER(SEARCH($N$6,ISBLANK(INDEX('fba_libretro 0.2.97.39'!$F$2:$F$4375,$A1779))))))+IF($B$3=$A$4,TRUE,IF($B$3=$B$4,TRUE,IF(AND($B$3=$C$4,INDEX('fba_libretro 0.2.97.39'!$G$2:$G$4375,$A1779)&lt;&gt;"neogeo"),TRUE,SUMPRODUCT(--ISNUMBER(SEARCH($O$6,INDEX('fba_libretro 0.2.97.39'!$G$2:$G$4375,$A1779)))))))&gt;2,INDEX('fba_libretro 0.2.97.39'!$A$2:$A$4375,$A1779),"")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IF(SUMPRODUCT(--ISNUMBER(SEARCH($I$6:$M$6,INDEX('fba_libretro 0.2.97.39'!$C$2:$E$4375,$A$9:$A$4382,$J$1))))+IF($N$6=FALSE,TRUE,SUMPRODUCT(--ISNUMBER(SEARCH($N$6,ISBLANK(INDEX('fba_libretro 0.2.97.39'!$F$2:$F$4375,$A1780))))))+IF($B$3=$A$4,TRUE,IF($B$3=$B$4,TRUE,IF(AND($B$3=$C$4,INDEX('fba_libretro 0.2.97.39'!$G$2:$G$4375,$A1780)&lt;&gt;"neogeo"),TRUE,SUMPRODUCT(--ISNUMBER(SEARCH($O$6,INDEX('fba_libretro 0.2.97.39'!$G$2:$G$4375,$A1780)))))))&gt;2,INDEX('fba_libretro 0.2.97.39'!$A$2:$A$4375,$A1780),"")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IF(SUMPRODUCT(--ISNUMBER(SEARCH($I$6:$M$6,INDEX('fba_libretro 0.2.97.39'!$C$2:$E$4375,$A$9:$A$4382,$J$1))))+IF($N$6=FALSE,TRUE,SUMPRODUCT(--ISNUMBER(SEARCH($N$6,ISBLANK(INDEX('fba_libretro 0.2.97.39'!$F$2:$F$4375,$A1781))))))+IF($B$3=$A$4,TRUE,IF($B$3=$B$4,TRUE,IF(AND($B$3=$C$4,INDEX('fba_libretro 0.2.97.39'!$G$2:$G$4375,$A1781)&lt;&gt;"neogeo"),TRUE,SUMPRODUCT(--ISNUMBER(SEARCH($O$6,INDEX('fba_libretro 0.2.97.39'!$G$2:$G$4375,$A1781)))))))&gt;2,INDEX('fba_libretro 0.2.97.39'!$A$2:$A$4375,$A1781),"")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IF(SUMPRODUCT(--ISNUMBER(SEARCH($I$6:$M$6,INDEX('fba_libretro 0.2.97.39'!$C$2:$E$4375,$A$9:$A$4382,$J$1))))+IF($N$6=FALSE,TRUE,SUMPRODUCT(--ISNUMBER(SEARCH($N$6,ISBLANK(INDEX('fba_libretro 0.2.97.39'!$F$2:$F$4375,$A1782))))))+IF($B$3=$A$4,TRUE,IF($B$3=$B$4,TRUE,IF(AND($B$3=$C$4,INDEX('fba_libretro 0.2.97.39'!$G$2:$G$4375,$A1782)&lt;&gt;"neogeo"),TRUE,SUMPRODUCT(--ISNUMBER(SEARCH($O$6,INDEX('fba_libretro 0.2.97.39'!$G$2:$G$4375,$A1782)))))))&gt;2,INDEX('fba_libretro 0.2.97.39'!$A$2:$A$4375,$A1782),"")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IF(SUMPRODUCT(--ISNUMBER(SEARCH($I$6:$M$6,INDEX('fba_libretro 0.2.97.39'!$C$2:$E$4375,$A$9:$A$4382,$J$1))))+IF($N$6=FALSE,TRUE,SUMPRODUCT(--ISNUMBER(SEARCH($N$6,ISBLANK(INDEX('fba_libretro 0.2.97.39'!$F$2:$F$4375,$A1783))))))+IF($B$3=$A$4,TRUE,IF($B$3=$B$4,TRUE,IF(AND($B$3=$C$4,INDEX('fba_libretro 0.2.97.39'!$G$2:$G$4375,$A1783)&lt;&gt;"neogeo"),TRUE,SUMPRODUCT(--ISNUMBER(SEARCH($O$6,INDEX('fba_libretro 0.2.97.39'!$G$2:$G$4375,$A1783)))))))&gt;2,INDEX('fba_libretro 0.2.97.39'!$A$2:$A$4375,$A1783),"")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IF(SUMPRODUCT(--ISNUMBER(SEARCH($I$6:$M$6,INDEX('fba_libretro 0.2.97.39'!$C$2:$E$4375,$A$9:$A$4382,$J$1))))+IF($N$6=FALSE,TRUE,SUMPRODUCT(--ISNUMBER(SEARCH($N$6,ISBLANK(INDEX('fba_libretro 0.2.97.39'!$F$2:$F$4375,$A1784))))))+IF($B$3=$A$4,TRUE,IF($B$3=$B$4,TRUE,IF(AND($B$3=$C$4,INDEX('fba_libretro 0.2.97.39'!$G$2:$G$4375,$A1784)&lt;&gt;"neogeo"),TRUE,SUMPRODUCT(--ISNUMBER(SEARCH($O$6,INDEX('fba_libretro 0.2.97.39'!$G$2:$G$4375,$A1784)))))))&gt;2,INDEX('fba_libretro 0.2.97.39'!$A$2:$A$4375,$A1784),"")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IF(SUMPRODUCT(--ISNUMBER(SEARCH($I$6:$M$6,INDEX('fba_libretro 0.2.97.39'!$C$2:$E$4375,$A$9:$A$4382,$J$1))))+IF($N$6=FALSE,TRUE,SUMPRODUCT(--ISNUMBER(SEARCH($N$6,ISBLANK(INDEX('fba_libretro 0.2.97.39'!$F$2:$F$4375,$A1785))))))+IF($B$3=$A$4,TRUE,IF($B$3=$B$4,TRUE,IF(AND($B$3=$C$4,INDEX('fba_libretro 0.2.97.39'!$G$2:$G$4375,$A1785)&lt;&gt;"neogeo"),TRUE,SUMPRODUCT(--ISNUMBER(SEARCH($O$6,INDEX('fba_libretro 0.2.97.39'!$G$2:$G$4375,$A1785)))))))&gt;2,INDEX('fba_libretro 0.2.97.39'!$A$2:$A$4375,$A1785),"")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IF(SUMPRODUCT(--ISNUMBER(SEARCH($I$6:$M$6,INDEX('fba_libretro 0.2.97.39'!$C$2:$E$4375,$A$9:$A$4382,$J$1))))+IF($N$6=FALSE,TRUE,SUMPRODUCT(--ISNUMBER(SEARCH($N$6,ISBLANK(INDEX('fba_libretro 0.2.97.39'!$F$2:$F$4375,$A1786))))))+IF($B$3=$A$4,TRUE,IF($B$3=$B$4,TRUE,IF(AND($B$3=$C$4,INDEX('fba_libretro 0.2.97.39'!$G$2:$G$4375,$A1786)&lt;&gt;"neogeo"),TRUE,SUMPRODUCT(--ISNUMBER(SEARCH($O$6,INDEX('fba_libretro 0.2.97.39'!$G$2:$G$4375,$A1786)))))))&gt;2,INDEX('fba_libretro 0.2.97.39'!$A$2:$A$4375,$A1786),"")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IF(SUMPRODUCT(--ISNUMBER(SEARCH($I$6:$M$6,INDEX('fba_libretro 0.2.97.39'!$C$2:$E$4375,$A$9:$A$4382,$J$1))))+IF($N$6=FALSE,TRUE,SUMPRODUCT(--ISNUMBER(SEARCH($N$6,ISBLANK(INDEX('fba_libretro 0.2.97.39'!$F$2:$F$4375,$A1787))))))+IF($B$3=$A$4,TRUE,IF($B$3=$B$4,TRUE,IF(AND($B$3=$C$4,INDEX('fba_libretro 0.2.97.39'!$G$2:$G$4375,$A1787)&lt;&gt;"neogeo"),TRUE,SUMPRODUCT(--ISNUMBER(SEARCH($O$6,INDEX('fba_libretro 0.2.97.39'!$G$2:$G$4375,$A1787)))))))&gt;2,INDEX('fba_libretro 0.2.97.39'!$A$2:$A$4375,$A1787),"")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IF(SUMPRODUCT(--ISNUMBER(SEARCH($I$6:$M$6,INDEX('fba_libretro 0.2.97.39'!$C$2:$E$4375,$A$9:$A$4382,$J$1))))+IF($N$6=FALSE,TRUE,SUMPRODUCT(--ISNUMBER(SEARCH($N$6,ISBLANK(INDEX('fba_libretro 0.2.97.39'!$F$2:$F$4375,$A1788))))))+IF($B$3=$A$4,TRUE,IF($B$3=$B$4,TRUE,IF(AND($B$3=$C$4,INDEX('fba_libretro 0.2.97.39'!$G$2:$G$4375,$A1788)&lt;&gt;"neogeo"),TRUE,SUMPRODUCT(--ISNUMBER(SEARCH($O$6,INDEX('fba_libretro 0.2.97.39'!$G$2:$G$4375,$A1788)))))))&gt;2,INDEX('fba_libretro 0.2.97.39'!$A$2:$A$4375,$A1788),"")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IF(SUMPRODUCT(--ISNUMBER(SEARCH($I$6:$M$6,INDEX('fba_libretro 0.2.97.39'!$C$2:$E$4375,$A$9:$A$4382,$J$1))))+IF($N$6=FALSE,TRUE,SUMPRODUCT(--ISNUMBER(SEARCH($N$6,ISBLANK(INDEX('fba_libretro 0.2.97.39'!$F$2:$F$4375,$A1789))))))+IF($B$3=$A$4,TRUE,IF($B$3=$B$4,TRUE,IF(AND($B$3=$C$4,INDEX('fba_libretro 0.2.97.39'!$G$2:$G$4375,$A1789)&lt;&gt;"neogeo"),TRUE,SUMPRODUCT(--ISNUMBER(SEARCH($O$6,INDEX('fba_libretro 0.2.97.39'!$G$2:$G$4375,$A1789)))))))&gt;2,INDEX('fba_libretro 0.2.97.39'!$A$2:$A$4375,$A1789),"")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IF(SUMPRODUCT(--ISNUMBER(SEARCH($I$6:$M$6,INDEX('fba_libretro 0.2.97.39'!$C$2:$E$4375,$A$9:$A$4382,$J$1))))+IF($N$6=FALSE,TRUE,SUMPRODUCT(--ISNUMBER(SEARCH($N$6,ISBLANK(INDEX('fba_libretro 0.2.97.39'!$F$2:$F$4375,$A1790))))))+IF($B$3=$A$4,TRUE,IF($B$3=$B$4,TRUE,IF(AND($B$3=$C$4,INDEX('fba_libretro 0.2.97.39'!$G$2:$G$4375,$A1790)&lt;&gt;"neogeo"),TRUE,SUMPRODUCT(--ISNUMBER(SEARCH($O$6,INDEX('fba_libretro 0.2.97.39'!$G$2:$G$4375,$A1790)))))))&gt;2,INDEX('fba_libretro 0.2.97.39'!$A$2:$A$4375,$A1790),"")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IF(SUMPRODUCT(--ISNUMBER(SEARCH($I$6:$M$6,INDEX('fba_libretro 0.2.97.39'!$C$2:$E$4375,$A$9:$A$4382,$J$1))))+IF($N$6=FALSE,TRUE,SUMPRODUCT(--ISNUMBER(SEARCH($N$6,ISBLANK(INDEX('fba_libretro 0.2.97.39'!$F$2:$F$4375,$A1791))))))+IF($B$3=$A$4,TRUE,IF($B$3=$B$4,TRUE,IF(AND($B$3=$C$4,INDEX('fba_libretro 0.2.97.39'!$G$2:$G$4375,$A1791)&lt;&gt;"neogeo"),TRUE,SUMPRODUCT(--ISNUMBER(SEARCH($O$6,INDEX('fba_libretro 0.2.97.39'!$G$2:$G$4375,$A1791)))))))&gt;2,INDEX('fba_libretro 0.2.97.39'!$A$2:$A$4375,$A1791),"")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IF(SUMPRODUCT(--ISNUMBER(SEARCH($I$6:$M$6,INDEX('fba_libretro 0.2.97.39'!$C$2:$E$4375,$A$9:$A$4382,$J$1))))+IF($N$6=FALSE,TRUE,SUMPRODUCT(--ISNUMBER(SEARCH($N$6,ISBLANK(INDEX('fba_libretro 0.2.97.39'!$F$2:$F$4375,$A1792))))))+IF($B$3=$A$4,TRUE,IF($B$3=$B$4,TRUE,IF(AND($B$3=$C$4,INDEX('fba_libretro 0.2.97.39'!$G$2:$G$4375,$A1792)&lt;&gt;"neogeo"),TRUE,SUMPRODUCT(--ISNUMBER(SEARCH($O$6,INDEX('fba_libretro 0.2.97.39'!$G$2:$G$4375,$A1792)))))))&gt;2,INDEX('fba_libretro 0.2.97.39'!$A$2:$A$4375,$A1792),"")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IF(SUMPRODUCT(--ISNUMBER(SEARCH($I$6:$M$6,INDEX('fba_libretro 0.2.97.39'!$C$2:$E$4375,$A$9:$A$4382,$J$1))))+IF($N$6=FALSE,TRUE,SUMPRODUCT(--ISNUMBER(SEARCH($N$6,ISBLANK(INDEX('fba_libretro 0.2.97.39'!$F$2:$F$4375,$A1793))))))+IF($B$3=$A$4,TRUE,IF($B$3=$B$4,TRUE,IF(AND($B$3=$C$4,INDEX('fba_libretro 0.2.97.39'!$G$2:$G$4375,$A1793)&lt;&gt;"neogeo"),TRUE,SUMPRODUCT(--ISNUMBER(SEARCH($O$6,INDEX('fba_libretro 0.2.97.39'!$G$2:$G$4375,$A1793)))))))&gt;2,INDEX('fba_libretro 0.2.97.39'!$A$2:$A$4375,$A1793),"")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IF(SUMPRODUCT(--ISNUMBER(SEARCH($I$6:$M$6,INDEX('fba_libretro 0.2.97.39'!$C$2:$E$4375,$A$9:$A$4382,$J$1))))+IF($N$6=FALSE,TRUE,SUMPRODUCT(--ISNUMBER(SEARCH($N$6,ISBLANK(INDEX('fba_libretro 0.2.97.39'!$F$2:$F$4375,$A1794))))))+IF($B$3=$A$4,TRUE,IF($B$3=$B$4,TRUE,IF(AND($B$3=$C$4,INDEX('fba_libretro 0.2.97.39'!$G$2:$G$4375,$A1794)&lt;&gt;"neogeo"),TRUE,SUMPRODUCT(--ISNUMBER(SEARCH($O$6,INDEX('fba_libretro 0.2.97.39'!$G$2:$G$4375,$A1794)))))))&gt;2,INDEX('fba_libretro 0.2.97.39'!$A$2:$A$4375,$A1794),"")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IF(SUMPRODUCT(--ISNUMBER(SEARCH($I$6:$M$6,INDEX('fba_libretro 0.2.97.39'!$C$2:$E$4375,$A$9:$A$4382,$J$1))))+IF($N$6=FALSE,TRUE,SUMPRODUCT(--ISNUMBER(SEARCH($N$6,ISBLANK(INDEX('fba_libretro 0.2.97.39'!$F$2:$F$4375,$A1795))))))+IF($B$3=$A$4,TRUE,IF($B$3=$B$4,TRUE,IF(AND($B$3=$C$4,INDEX('fba_libretro 0.2.97.39'!$G$2:$G$4375,$A1795)&lt;&gt;"neogeo"),TRUE,SUMPRODUCT(--ISNUMBER(SEARCH($O$6,INDEX('fba_libretro 0.2.97.39'!$G$2:$G$4375,$A1795)))))))&gt;2,INDEX('fba_libretro 0.2.97.39'!$A$2:$A$4375,$A1795),"")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IF(SUMPRODUCT(--ISNUMBER(SEARCH($I$6:$M$6,INDEX('fba_libretro 0.2.97.39'!$C$2:$E$4375,$A$9:$A$4382,$J$1))))+IF($N$6=FALSE,TRUE,SUMPRODUCT(--ISNUMBER(SEARCH($N$6,ISBLANK(INDEX('fba_libretro 0.2.97.39'!$F$2:$F$4375,$A1796))))))+IF($B$3=$A$4,TRUE,IF($B$3=$B$4,TRUE,IF(AND($B$3=$C$4,INDEX('fba_libretro 0.2.97.39'!$G$2:$G$4375,$A1796)&lt;&gt;"neogeo"),TRUE,SUMPRODUCT(--ISNUMBER(SEARCH($O$6,INDEX('fba_libretro 0.2.97.39'!$G$2:$G$4375,$A1796)))))))&gt;2,INDEX('fba_libretro 0.2.97.39'!$A$2:$A$4375,$A1796),"")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IF(SUMPRODUCT(--ISNUMBER(SEARCH($I$6:$M$6,INDEX('fba_libretro 0.2.97.39'!$C$2:$E$4375,$A$9:$A$4382,$J$1))))+IF($N$6=FALSE,TRUE,SUMPRODUCT(--ISNUMBER(SEARCH($N$6,ISBLANK(INDEX('fba_libretro 0.2.97.39'!$F$2:$F$4375,$A1797))))))+IF($B$3=$A$4,TRUE,IF($B$3=$B$4,TRUE,IF(AND($B$3=$C$4,INDEX('fba_libretro 0.2.97.39'!$G$2:$G$4375,$A1797)&lt;&gt;"neogeo"),TRUE,SUMPRODUCT(--ISNUMBER(SEARCH($O$6,INDEX('fba_libretro 0.2.97.39'!$G$2:$G$4375,$A1797)))))))&gt;2,INDEX('fba_libretro 0.2.97.39'!$A$2:$A$4375,$A1797),"")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IF(SUMPRODUCT(--ISNUMBER(SEARCH($I$6:$M$6,INDEX('fba_libretro 0.2.97.39'!$C$2:$E$4375,$A$9:$A$4382,$J$1))))+IF($N$6=FALSE,TRUE,SUMPRODUCT(--ISNUMBER(SEARCH($N$6,ISBLANK(INDEX('fba_libretro 0.2.97.39'!$F$2:$F$4375,$A1798))))))+IF($B$3=$A$4,TRUE,IF($B$3=$B$4,TRUE,IF(AND($B$3=$C$4,INDEX('fba_libretro 0.2.97.39'!$G$2:$G$4375,$A1798)&lt;&gt;"neogeo"),TRUE,SUMPRODUCT(--ISNUMBER(SEARCH($O$6,INDEX('fba_libretro 0.2.97.39'!$G$2:$G$4375,$A1798)))))))&gt;2,INDEX('fba_libretro 0.2.97.39'!$A$2:$A$4375,$A1798),"")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IF(SUMPRODUCT(--ISNUMBER(SEARCH($I$6:$M$6,INDEX('fba_libretro 0.2.97.39'!$C$2:$E$4375,$A$9:$A$4382,$J$1))))+IF($N$6=FALSE,TRUE,SUMPRODUCT(--ISNUMBER(SEARCH($N$6,ISBLANK(INDEX('fba_libretro 0.2.97.39'!$F$2:$F$4375,$A1799))))))+IF($B$3=$A$4,TRUE,IF($B$3=$B$4,TRUE,IF(AND($B$3=$C$4,INDEX('fba_libretro 0.2.97.39'!$G$2:$G$4375,$A1799)&lt;&gt;"neogeo"),TRUE,SUMPRODUCT(--ISNUMBER(SEARCH($O$6,INDEX('fba_libretro 0.2.97.39'!$G$2:$G$4375,$A1799)))))))&gt;2,INDEX('fba_libretro 0.2.97.39'!$A$2:$A$4375,$A1799),"")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IF(SUMPRODUCT(--ISNUMBER(SEARCH($I$6:$M$6,INDEX('fba_libretro 0.2.97.39'!$C$2:$E$4375,$A$9:$A$4382,$J$1))))+IF($N$6=FALSE,TRUE,SUMPRODUCT(--ISNUMBER(SEARCH($N$6,ISBLANK(INDEX('fba_libretro 0.2.97.39'!$F$2:$F$4375,$A1800))))))+IF($B$3=$A$4,TRUE,IF($B$3=$B$4,TRUE,IF(AND($B$3=$C$4,INDEX('fba_libretro 0.2.97.39'!$G$2:$G$4375,$A1800)&lt;&gt;"neogeo"),TRUE,SUMPRODUCT(--ISNUMBER(SEARCH($O$6,INDEX('fba_libretro 0.2.97.39'!$G$2:$G$4375,$A1800)))))))&gt;2,INDEX('fba_libretro 0.2.97.39'!$A$2:$A$4375,$A1800),"")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IF(SUMPRODUCT(--ISNUMBER(SEARCH($I$6:$M$6,INDEX('fba_libretro 0.2.97.39'!$C$2:$E$4375,$A$9:$A$4382,$J$1))))+IF($N$6=FALSE,TRUE,SUMPRODUCT(--ISNUMBER(SEARCH($N$6,ISBLANK(INDEX('fba_libretro 0.2.97.39'!$F$2:$F$4375,$A1801))))))+IF($B$3=$A$4,TRUE,IF($B$3=$B$4,TRUE,IF(AND($B$3=$C$4,INDEX('fba_libretro 0.2.97.39'!$G$2:$G$4375,$A1801)&lt;&gt;"neogeo"),TRUE,SUMPRODUCT(--ISNUMBER(SEARCH($O$6,INDEX('fba_libretro 0.2.97.39'!$G$2:$G$4375,$A1801)))))))&gt;2,INDEX('fba_libretro 0.2.97.39'!$A$2:$A$4375,$A1801),"")</f>
        <v/>
      </c>
      <c r="E1801" s="24" t="str">
        <f ca="1">IF(F1801&lt;&gt;"",MAX($E$9:$E1800)+1,"")</f>
        <v/>
      </c>
      <c r="F1801" s="20" t="str">
        <f t="shared" ca="1" si="27"/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IF(SUMPRODUCT(--ISNUMBER(SEARCH($I$6:$M$6,INDEX('fba_libretro 0.2.97.39'!$C$2:$E$4375,$A$9:$A$4382,$J$1))))+IF($N$6=FALSE,TRUE,SUMPRODUCT(--ISNUMBER(SEARCH($N$6,ISBLANK(INDEX('fba_libretro 0.2.97.39'!$F$2:$F$4375,$A1802))))))+IF($B$3=$A$4,TRUE,IF($B$3=$B$4,TRUE,IF(AND($B$3=$C$4,INDEX('fba_libretro 0.2.97.39'!$G$2:$G$4375,$A1802)&lt;&gt;"neogeo"),TRUE,SUMPRODUCT(--ISNUMBER(SEARCH($O$6,INDEX('fba_libretro 0.2.97.39'!$G$2:$G$4375,$A1802)))))))&gt;2,INDEX('fba_libretro 0.2.97.39'!$A$2:$A$4375,$A1802),"")</f>
        <v/>
      </c>
      <c r="E1802" s="24" t="str">
        <f ca="1">IF(F1802&lt;&gt;"",MAX($E$9:$E1801)+1,"")</f>
        <v/>
      </c>
      <c r="F1802" s="20" t="str">
        <f t="shared" ref="F1802:F1865" ca="1" si="28">IFERROR(INDEX(OFFSET($C$9,0,0,COUNTA($C:$C),1),MATCH(OFFSET($A$9,0,0,COUNTA($A:$A),1),OFFSET($B$9,0,0,COUNTA($B:$B),1),0))&amp;".zip","")</f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IF(SUMPRODUCT(--ISNUMBER(SEARCH($I$6:$M$6,INDEX('fba_libretro 0.2.97.39'!$C$2:$E$4375,$A$9:$A$4382,$J$1))))+IF($N$6=FALSE,TRUE,SUMPRODUCT(--ISNUMBER(SEARCH($N$6,ISBLANK(INDEX('fba_libretro 0.2.97.39'!$F$2:$F$4375,$A1803))))))+IF($B$3=$A$4,TRUE,IF($B$3=$B$4,TRUE,IF(AND($B$3=$C$4,INDEX('fba_libretro 0.2.97.39'!$G$2:$G$4375,$A1803)&lt;&gt;"neogeo"),TRUE,SUMPRODUCT(--ISNUMBER(SEARCH($O$6,INDEX('fba_libretro 0.2.97.39'!$G$2:$G$4375,$A1803)))))))&gt;2,INDEX('fba_libretro 0.2.97.39'!$A$2:$A$4375,$A1803),"")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IF(SUMPRODUCT(--ISNUMBER(SEARCH($I$6:$M$6,INDEX('fba_libretro 0.2.97.39'!$C$2:$E$4375,$A$9:$A$4382,$J$1))))+IF($N$6=FALSE,TRUE,SUMPRODUCT(--ISNUMBER(SEARCH($N$6,ISBLANK(INDEX('fba_libretro 0.2.97.39'!$F$2:$F$4375,$A1804))))))+IF($B$3=$A$4,TRUE,IF($B$3=$B$4,TRUE,IF(AND($B$3=$C$4,INDEX('fba_libretro 0.2.97.39'!$G$2:$G$4375,$A1804)&lt;&gt;"neogeo"),TRUE,SUMPRODUCT(--ISNUMBER(SEARCH($O$6,INDEX('fba_libretro 0.2.97.39'!$G$2:$G$4375,$A1804)))))))&gt;2,INDEX('fba_libretro 0.2.97.39'!$A$2:$A$4375,$A1804),"")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IF(SUMPRODUCT(--ISNUMBER(SEARCH($I$6:$M$6,INDEX('fba_libretro 0.2.97.39'!$C$2:$E$4375,$A$9:$A$4382,$J$1))))+IF($N$6=FALSE,TRUE,SUMPRODUCT(--ISNUMBER(SEARCH($N$6,ISBLANK(INDEX('fba_libretro 0.2.97.39'!$F$2:$F$4375,$A1805))))))+IF($B$3=$A$4,TRUE,IF($B$3=$B$4,TRUE,IF(AND($B$3=$C$4,INDEX('fba_libretro 0.2.97.39'!$G$2:$G$4375,$A1805)&lt;&gt;"neogeo"),TRUE,SUMPRODUCT(--ISNUMBER(SEARCH($O$6,INDEX('fba_libretro 0.2.97.39'!$G$2:$G$4375,$A1805)))))))&gt;2,INDEX('fba_libretro 0.2.97.39'!$A$2:$A$4375,$A1805),"")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IF(SUMPRODUCT(--ISNUMBER(SEARCH($I$6:$M$6,INDEX('fba_libretro 0.2.97.39'!$C$2:$E$4375,$A$9:$A$4382,$J$1))))+IF($N$6=FALSE,TRUE,SUMPRODUCT(--ISNUMBER(SEARCH($N$6,ISBLANK(INDEX('fba_libretro 0.2.97.39'!$F$2:$F$4375,$A1806))))))+IF($B$3=$A$4,TRUE,IF($B$3=$B$4,TRUE,IF(AND($B$3=$C$4,INDEX('fba_libretro 0.2.97.39'!$G$2:$G$4375,$A1806)&lt;&gt;"neogeo"),TRUE,SUMPRODUCT(--ISNUMBER(SEARCH($O$6,INDEX('fba_libretro 0.2.97.39'!$G$2:$G$4375,$A1806)))))))&gt;2,INDEX('fba_libretro 0.2.97.39'!$A$2:$A$4375,$A1806),"")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IF(SUMPRODUCT(--ISNUMBER(SEARCH($I$6:$M$6,INDEX('fba_libretro 0.2.97.39'!$C$2:$E$4375,$A$9:$A$4382,$J$1))))+IF($N$6=FALSE,TRUE,SUMPRODUCT(--ISNUMBER(SEARCH($N$6,ISBLANK(INDEX('fba_libretro 0.2.97.39'!$F$2:$F$4375,$A1807))))))+IF($B$3=$A$4,TRUE,IF($B$3=$B$4,TRUE,IF(AND($B$3=$C$4,INDEX('fba_libretro 0.2.97.39'!$G$2:$G$4375,$A1807)&lt;&gt;"neogeo"),TRUE,SUMPRODUCT(--ISNUMBER(SEARCH($O$6,INDEX('fba_libretro 0.2.97.39'!$G$2:$G$4375,$A1807)))))))&gt;2,INDEX('fba_libretro 0.2.97.39'!$A$2:$A$4375,$A1807),"")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IF(SUMPRODUCT(--ISNUMBER(SEARCH($I$6:$M$6,INDEX('fba_libretro 0.2.97.39'!$C$2:$E$4375,$A$9:$A$4382,$J$1))))+IF($N$6=FALSE,TRUE,SUMPRODUCT(--ISNUMBER(SEARCH($N$6,ISBLANK(INDEX('fba_libretro 0.2.97.39'!$F$2:$F$4375,$A1808))))))+IF($B$3=$A$4,TRUE,IF($B$3=$B$4,TRUE,IF(AND($B$3=$C$4,INDEX('fba_libretro 0.2.97.39'!$G$2:$G$4375,$A1808)&lt;&gt;"neogeo"),TRUE,SUMPRODUCT(--ISNUMBER(SEARCH($O$6,INDEX('fba_libretro 0.2.97.39'!$G$2:$G$4375,$A1808)))))))&gt;2,INDEX('fba_libretro 0.2.97.39'!$A$2:$A$4375,$A1808),"")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IF(SUMPRODUCT(--ISNUMBER(SEARCH($I$6:$M$6,INDEX('fba_libretro 0.2.97.39'!$C$2:$E$4375,$A$9:$A$4382,$J$1))))+IF($N$6=FALSE,TRUE,SUMPRODUCT(--ISNUMBER(SEARCH($N$6,ISBLANK(INDEX('fba_libretro 0.2.97.39'!$F$2:$F$4375,$A1809))))))+IF($B$3=$A$4,TRUE,IF($B$3=$B$4,TRUE,IF(AND($B$3=$C$4,INDEX('fba_libretro 0.2.97.39'!$G$2:$G$4375,$A1809)&lt;&gt;"neogeo"),TRUE,SUMPRODUCT(--ISNUMBER(SEARCH($O$6,INDEX('fba_libretro 0.2.97.39'!$G$2:$G$4375,$A1809)))))))&gt;2,INDEX('fba_libretro 0.2.97.39'!$A$2:$A$4375,$A1809),"")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IF(SUMPRODUCT(--ISNUMBER(SEARCH($I$6:$M$6,INDEX('fba_libretro 0.2.97.39'!$C$2:$E$4375,$A$9:$A$4382,$J$1))))+IF($N$6=FALSE,TRUE,SUMPRODUCT(--ISNUMBER(SEARCH($N$6,ISBLANK(INDEX('fba_libretro 0.2.97.39'!$F$2:$F$4375,$A1810))))))+IF($B$3=$A$4,TRUE,IF($B$3=$B$4,TRUE,IF(AND($B$3=$C$4,INDEX('fba_libretro 0.2.97.39'!$G$2:$G$4375,$A1810)&lt;&gt;"neogeo"),TRUE,SUMPRODUCT(--ISNUMBER(SEARCH($O$6,INDEX('fba_libretro 0.2.97.39'!$G$2:$G$4375,$A1810)))))))&gt;2,INDEX('fba_libretro 0.2.97.39'!$A$2:$A$4375,$A1810),"")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IF(SUMPRODUCT(--ISNUMBER(SEARCH($I$6:$M$6,INDEX('fba_libretro 0.2.97.39'!$C$2:$E$4375,$A$9:$A$4382,$J$1))))+IF($N$6=FALSE,TRUE,SUMPRODUCT(--ISNUMBER(SEARCH($N$6,ISBLANK(INDEX('fba_libretro 0.2.97.39'!$F$2:$F$4375,$A1811))))))+IF($B$3=$A$4,TRUE,IF($B$3=$B$4,TRUE,IF(AND($B$3=$C$4,INDEX('fba_libretro 0.2.97.39'!$G$2:$G$4375,$A1811)&lt;&gt;"neogeo"),TRUE,SUMPRODUCT(--ISNUMBER(SEARCH($O$6,INDEX('fba_libretro 0.2.97.39'!$G$2:$G$4375,$A1811)))))))&gt;2,INDEX('fba_libretro 0.2.97.39'!$A$2:$A$4375,$A1811),"")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IF(SUMPRODUCT(--ISNUMBER(SEARCH($I$6:$M$6,INDEX('fba_libretro 0.2.97.39'!$C$2:$E$4375,$A$9:$A$4382,$J$1))))+IF($N$6=FALSE,TRUE,SUMPRODUCT(--ISNUMBER(SEARCH($N$6,ISBLANK(INDEX('fba_libretro 0.2.97.39'!$F$2:$F$4375,$A1812))))))+IF($B$3=$A$4,TRUE,IF($B$3=$B$4,TRUE,IF(AND($B$3=$C$4,INDEX('fba_libretro 0.2.97.39'!$G$2:$G$4375,$A1812)&lt;&gt;"neogeo"),TRUE,SUMPRODUCT(--ISNUMBER(SEARCH($O$6,INDEX('fba_libretro 0.2.97.39'!$G$2:$G$4375,$A1812)))))))&gt;2,INDEX('fba_libretro 0.2.97.39'!$A$2:$A$4375,$A1812),"")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IF(SUMPRODUCT(--ISNUMBER(SEARCH($I$6:$M$6,INDEX('fba_libretro 0.2.97.39'!$C$2:$E$4375,$A$9:$A$4382,$J$1))))+IF($N$6=FALSE,TRUE,SUMPRODUCT(--ISNUMBER(SEARCH($N$6,ISBLANK(INDEX('fba_libretro 0.2.97.39'!$F$2:$F$4375,$A1813))))))+IF($B$3=$A$4,TRUE,IF($B$3=$B$4,TRUE,IF(AND($B$3=$C$4,INDEX('fba_libretro 0.2.97.39'!$G$2:$G$4375,$A1813)&lt;&gt;"neogeo"),TRUE,SUMPRODUCT(--ISNUMBER(SEARCH($O$6,INDEX('fba_libretro 0.2.97.39'!$G$2:$G$4375,$A1813)))))))&gt;2,INDEX('fba_libretro 0.2.97.39'!$A$2:$A$4375,$A1813),"")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IF(SUMPRODUCT(--ISNUMBER(SEARCH($I$6:$M$6,INDEX('fba_libretro 0.2.97.39'!$C$2:$E$4375,$A$9:$A$4382,$J$1))))+IF($N$6=FALSE,TRUE,SUMPRODUCT(--ISNUMBER(SEARCH($N$6,ISBLANK(INDEX('fba_libretro 0.2.97.39'!$F$2:$F$4375,$A1814))))))+IF($B$3=$A$4,TRUE,IF($B$3=$B$4,TRUE,IF(AND($B$3=$C$4,INDEX('fba_libretro 0.2.97.39'!$G$2:$G$4375,$A1814)&lt;&gt;"neogeo"),TRUE,SUMPRODUCT(--ISNUMBER(SEARCH($O$6,INDEX('fba_libretro 0.2.97.39'!$G$2:$G$4375,$A1814)))))))&gt;2,INDEX('fba_libretro 0.2.97.39'!$A$2:$A$4375,$A1814),"")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IF(SUMPRODUCT(--ISNUMBER(SEARCH($I$6:$M$6,INDEX('fba_libretro 0.2.97.39'!$C$2:$E$4375,$A$9:$A$4382,$J$1))))+IF($N$6=FALSE,TRUE,SUMPRODUCT(--ISNUMBER(SEARCH($N$6,ISBLANK(INDEX('fba_libretro 0.2.97.39'!$F$2:$F$4375,$A1815))))))+IF($B$3=$A$4,TRUE,IF($B$3=$B$4,TRUE,IF(AND($B$3=$C$4,INDEX('fba_libretro 0.2.97.39'!$G$2:$G$4375,$A1815)&lt;&gt;"neogeo"),TRUE,SUMPRODUCT(--ISNUMBER(SEARCH($O$6,INDEX('fba_libretro 0.2.97.39'!$G$2:$G$4375,$A1815)))))))&gt;2,INDEX('fba_libretro 0.2.97.39'!$A$2:$A$4375,$A1815),"")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IF(SUMPRODUCT(--ISNUMBER(SEARCH($I$6:$M$6,INDEX('fba_libretro 0.2.97.39'!$C$2:$E$4375,$A$9:$A$4382,$J$1))))+IF($N$6=FALSE,TRUE,SUMPRODUCT(--ISNUMBER(SEARCH($N$6,ISBLANK(INDEX('fba_libretro 0.2.97.39'!$F$2:$F$4375,$A1816))))))+IF($B$3=$A$4,TRUE,IF($B$3=$B$4,TRUE,IF(AND($B$3=$C$4,INDEX('fba_libretro 0.2.97.39'!$G$2:$G$4375,$A1816)&lt;&gt;"neogeo"),TRUE,SUMPRODUCT(--ISNUMBER(SEARCH($O$6,INDEX('fba_libretro 0.2.97.39'!$G$2:$G$4375,$A1816)))))))&gt;2,INDEX('fba_libretro 0.2.97.39'!$A$2:$A$4375,$A1816),"")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IF(SUMPRODUCT(--ISNUMBER(SEARCH($I$6:$M$6,INDEX('fba_libretro 0.2.97.39'!$C$2:$E$4375,$A$9:$A$4382,$J$1))))+IF($N$6=FALSE,TRUE,SUMPRODUCT(--ISNUMBER(SEARCH($N$6,ISBLANK(INDEX('fba_libretro 0.2.97.39'!$F$2:$F$4375,$A1817))))))+IF($B$3=$A$4,TRUE,IF($B$3=$B$4,TRUE,IF(AND($B$3=$C$4,INDEX('fba_libretro 0.2.97.39'!$G$2:$G$4375,$A1817)&lt;&gt;"neogeo"),TRUE,SUMPRODUCT(--ISNUMBER(SEARCH($O$6,INDEX('fba_libretro 0.2.97.39'!$G$2:$G$4375,$A1817)))))))&gt;2,INDEX('fba_libretro 0.2.97.39'!$A$2:$A$4375,$A1817),"")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IF(SUMPRODUCT(--ISNUMBER(SEARCH($I$6:$M$6,INDEX('fba_libretro 0.2.97.39'!$C$2:$E$4375,$A$9:$A$4382,$J$1))))+IF($N$6=FALSE,TRUE,SUMPRODUCT(--ISNUMBER(SEARCH($N$6,ISBLANK(INDEX('fba_libretro 0.2.97.39'!$F$2:$F$4375,$A1818))))))+IF($B$3=$A$4,TRUE,IF($B$3=$B$4,TRUE,IF(AND($B$3=$C$4,INDEX('fba_libretro 0.2.97.39'!$G$2:$G$4375,$A1818)&lt;&gt;"neogeo"),TRUE,SUMPRODUCT(--ISNUMBER(SEARCH($O$6,INDEX('fba_libretro 0.2.97.39'!$G$2:$G$4375,$A1818)))))))&gt;2,INDEX('fba_libretro 0.2.97.39'!$A$2:$A$4375,$A1818),"")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IF(SUMPRODUCT(--ISNUMBER(SEARCH($I$6:$M$6,INDEX('fba_libretro 0.2.97.39'!$C$2:$E$4375,$A$9:$A$4382,$J$1))))+IF($N$6=FALSE,TRUE,SUMPRODUCT(--ISNUMBER(SEARCH($N$6,ISBLANK(INDEX('fba_libretro 0.2.97.39'!$F$2:$F$4375,$A1819))))))+IF($B$3=$A$4,TRUE,IF($B$3=$B$4,TRUE,IF(AND($B$3=$C$4,INDEX('fba_libretro 0.2.97.39'!$G$2:$G$4375,$A1819)&lt;&gt;"neogeo"),TRUE,SUMPRODUCT(--ISNUMBER(SEARCH($O$6,INDEX('fba_libretro 0.2.97.39'!$G$2:$G$4375,$A1819)))))))&gt;2,INDEX('fba_libretro 0.2.97.39'!$A$2:$A$4375,$A1819),"")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IF(SUMPRODUCT(--ISNUMBER(SEARCH($I$6:$M$6,INDEX('fba_libretro 0.2.97.39'!$C$2:$E$4375,$A$9:$A$4382,$J$1))))+IF($N$6=FALSE,TRUE,SUMPRODUCT(--ISNUMBER(SEARCH($N$6,ISBLANK(INDEX('fba_libretro 0.2.97.39'!$F$2:$F$4375,$A1820))))))+IF($B$3=$A$4,TRUE,IF($B$3=$B$4,TRUE,IF(AND($B$3=$C$4,INDEX('fba_libretro 0.2.97.39'!$G$2:$G$4375,$A1820)&lt;&gt;"neogeo"),TRUE,SUMPRODUCT(--ISNUMBER(SEARCH($O$6,INDEX('fba_libretro 0.2.97.39'!$G$2:$G$4375,$A1820)))))))&gt;2,INDEX('fba_libretro 0.2.97.39'!$A$2:$A$4375,$A1820),"")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IF(SUMPRODUCT(--ISNUMBER(SEARCH($I$6:$M$6,INDEX('fba_libretro 0.2.97.39'!$C$2:$E$4375,$A$9:$A$4382,$J$1))))+IF($N$6=FALSE,TRUE,SUMPRODUCT(--ISNUMBER(SEARCH($N$6,ISBLANK(INDEX('fba_libretro 0.2.97.39'!$F$2:$F$4375,$A1821))))))+IF($B$3=$A$4,TRUE,IF($B$3=$B$4,TRUE,IF(AND($B$3=$C$4,INDEX('fba_libretro 0.2.97.39'!$G$2:$G$4375,$A1821)&lt;&gt;"neogeo"),TRUE,SUMPRODUCT(--ISNUMBER(SEARCH($O$6,INDEX('fba_libretro 0.2.97.39'!$G$2:$G$4375,$A1821)))))))&gt;2,INDEX('fba_libretro 0.2.97.39'!$A$2:$A$4375,$A1821),"")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IF(SUMPRODUCT(--ISNUMBER(SEARCH($I$6:$M$6,INDEX('fba_libretro 0.2.97.39'!$C$2:$E$4375,$A$9:$A$4382,$J$1))))+IF($N$6=FALSE,TRUE,SUMPRODUCT(--ISNUMBER(SEARCH($N$6,ISBLANK(INDEX('fba_libretro 0.2.97.39'!$F$2:$F$4375,$A1822))))))+IF($B$3=$A$4,TRUE,IF($B$3=$B$4,TRUE,IF(AND($B$3=$C$4,INDEX('fba_libretro 0.2.97.39'!$G$2:$G$4375,$A1822)&lt;&gt;"neogeo"),TRUE,SUMPRODUCT(--ISNUMBER(SEARCH($O$6,INDEX('fba_libretro 0.2.97.39'!$G$2:$G$4375,$A1822)))))))&gt;2,INDEX('fba_libretro 0.2.97.39'!$A$2:$A$4375,$A1822),"")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IF(SUMPRODUCT(--ISNUMBER(SEARCH($I$6:$M$6,INDEX('fba_libretro 0.2.97.39'!$C$2:$E$4375,$A$9:$A$4382,$J$1))))+IF($N$6=FALSE,TRUE,SUMPRODUCT(--ISNUMBER(SEARCH($N$6,ISBLANK(INDEX('fba_libretro 0.2.97.39'!$F$2:$F$4375,$A1823))))))+IF($B$3=$A$4,TRUE,IF($B$3=$B$4,TRUE,IF(AND($B$3=$C$4,INDEX('fba_libretro 0.2.97.39'!$G$2:$G$4375,$A1823)&lt;&gt;"neogeo"),TRUE,SUMPRODUCT(--ISNUMBER(SEARCH($O$6,INDEX('fba_libretro 0.2.97.39'!$G$2:$G$4375,$A1823)))))))&gt;2,INDEX('fba_libretro 0.2.97.39'!$A$2:$A$4375,$A1823),"")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IF(SUMPRODUCT(--ISNUMBER(SEARCH($I$6:$M$6,INDEX('fba_libretro 0.2.97.39'!$C$2:$E$4375,$A$9:$A$4382,$J$1))))+IF($N$6=FALSE,TRUE,SUMPRODUCT(--ISNUMBER(SEARCH($N$6,ISBLANK(INDEX('fba_libretro 0.2.97.39'!$F$2:$F$4375,$A1824))))))+IF($B$3=$A$4,TRUE,IF($B$3=$B$4,TRUE,IF(AND($B$3=$C$4,INDEX('fba_libretro 0.2.97.39'!$G$2:$G$4375,$A1824)&lt;&gt;"neogeo"),TRUE,SUMPRODUCT(--ISNUMBER(SEARCH($O$6,INDEX('fba_libretro 0.2.97.39'!$G$2:$G$4375,$A1824)))))))&gt;2,INDEX('fba_libretro 0.2.97.39'!$A$2:$A$4375,$A1824),"")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IF(SUMPRODUCT(--ISNUMBER(SEARCH($I$6:$M$6,INDEX('fba_libretro 0.2.97.39'!$C$2:$E$4375,$A$9:$A$4382,$J$1))))+IF($N$6=FALSE,TRUE,SUMPRODUCT(--ISNUMBER(SEARCH($N$6,ISBLANK(INDEX('fba_libretro 0.2.97.39'!$F$2:$F$4375,$A1825))))))+IF($B$3=$A$4,TRUE,IF($B$3=$B$4,TRUE,IF(AND($B$3=$C$4,INDEX('fba_libretro 0.2.97.39'!$G$2:$G$4375,$A1825)&lt;&gt;"neogeo"),TRUE,SUMPRODUCT(--ISNUMBER(SEARCH($O$6,INDEX('fba_libretro 0.2.97.39'!$G$2:$G$4375,$A1825)))))))&gt;2,INDEX('fba_libretro 0.2.97.39'!$A$2:$A$4375,$A1825),"")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IF(SUMPRODUCT(--ISNUMBER(SEARCH($I$6:$M$6,INDEX('fba_libretro 0.2.97.39'!$C$2:$E$4375,$A$9:$A$4382,$J$1))))+IF($N$6=FALSE,TRUE,SUMPRODUCT(--ISNUMBER(SEARCH($N$6,ISBLANK(INDEX('fba_libretro 0.2.97.39'!$F$2:$F$4375,$A1826))))))+IF($B$3=$A$4,TRUE,IF($B$3=$B$4,TRUE,IF(AND($B$3=$C$4,INDEX('fba_libretro 0.2.97.39'!$G$2:$G$4375,$A1826)&lt;&gt;"neogeo"),TRUE,SUMPRODUCT(--ISNUMBER(SEARCH($O$6,INDEX('fba_libretro 0.2.97.39'!$G$2:$G$4375,$A1826)))))))&gt;2,INDEX('fba_libretro 0.2.97.39'!$A$2:$A$4375,$A1826),"")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IF(SUMPRODUCT(--ISNUMBER(SEARCH($I$6:$M$6,INDEX('fba_libretro 0.2.97.39'!$C$2:$E$4375,$A$9:$A$4382,$J$1))))+IF($N$6=FALSE,TRUE,SUMPRODUCT(--ISNUMBER(SEARCH($N$6,ISBLANK(INDEX('fba_libretro 0.2.97.39'!$F$2:$F$4375,$A1827))))))+IF($B$3=$A$4,TRUE,IF($B$3=$B$4,TRUE,IF(AND($B$3=$C$4,INDEX('fba_libretro 0.2.97.39'!$G$2:$G$4375,$A1827)&lt;&gt;"neogeo"),TRUE,SUMPRODUCT(--ISNUMBER(SEARCH($O$6,INDEX('fba_libretro 0.2.97.39'!$G$2:$G$4375,$A1827)))))))&gt;2,INDEX('fba_libretro 0.2.97.39'!$A$2:$A$4375,$A1827),"")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IF(SUMPRODUCT(--ISNUMBER(SEARCH($I$6:$M$6,INDEX('fba_libretro 0.2.97.39'!$C$2:$E$4375,$A$9:$A$4382,$J$1))))+IF($N$6=FALSE,TRUE,SUMPRODUCT(--ISNUMBER(SEARCH($N$6,ISBLANK(INDEX('fba_libretro 0.2.97.39'!$F$2:$F$4375,$A1828))))))+IF($B$3=$A$4,TRUE,IF($B$3=$B$4,TRUE,IF(AND($B$3=$C$4,INDEX('fba_libretro 0.2.97.39'!$G$2:$G$4375,$A1828)&lt;&gt;"neogeo"),TRUE,SUMPRODUCT(--ISNUMBER(SEARCH($O$6,INDEX('fba_libretro 0.2.97.39'!$G$2:$G$4375,$A1828)))))))&gt;2,INDEX('fba_libretro 0.2.97.39'!$A$2:$A$4375,$A1828),"")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IF(SUMPRODUCT(--ISNUMBER(SEARCH($I$6:$M$6,INDEX('fba_libretro 0.2.97.39'!$C$2:$E$4375,$A$9:$A$4382,$J$1))))+IF($N$6=FALSE,TRUE,SUMPRODUCT(--ISNUMBER(SEARCH($N$6,ISBLANK(INDEX('fba_libretro 0.2.97.39'!$F$2:$F$4375,$A1829))))))+IF($B$3=$A$4,TRUE,IF($B$3=$B$4,TRUE,IF(AND($B$3=$C$4,INDEX('fba_libretro 0.2.97.39'!$G$2:$G$4375,$A1829)&lt;&gt;"neogeo"),TRUE,SUMPRODUCT(--ISNUMBER(SEARCH($O$6,INDEX('fba_libretro 0.2.97.39'!$G$2:$G$4375,$A1829)))))))&gt;2,INDEX('fba_libretro 0.2.97.39'!$A$2:$A$4375,$A1829),"")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IF(SUMPRODUCT(--ISNUMBER(SEARCH($I$6:$M$6,INDEX('fba_libretro 0.2.97.39'!$C$2:$E$4375,$A$9:$A$4382,$J$1))))+IF($N$6=FALSE,TRUE,SUMPRODUCT(--ISNUMBER(SEARCH($N$6,ISBLANK(INDEX('fba_libretro 0.2.97.39'!$F$2:$F$4375,$A1830))))))+IF($B$3=$A$4,TRUE,IF($B$3=$B$4,TRUE,IF(AND($B$3=$C$4,INDEX('fba_libretro 0.2.97.39'!$G$2:$G$4375,$A1830)&lt;&gt;"neogeo"),TRUE,SUMPRODUCT(--ISNUMBER(SEARCH($O$6,INDEX('fba_libretro 0.2.97.39'!$G$2:$G$4375,$A1830)))))))&gt;2,INDEX('fba_libretro 0.2.97.39'!$A$2:$A$4375,$A1830),"")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IF(SUMPRODUCT(--ISNUMBER(SEARCH($I$6:$M$6,INDEX('fba_libretro 0.2.97.39'!$C$2:$E$4375,$A$9:$A$4382,$J$1))))+IF($N$6=FALSE,TRUE,SUMPRODUCT(--ISNUMBER(SEARCH($N$6,ISBLANK(INDEX('fba_libretro 0.2.97.39'!$F$2:$F$4375,$A1831))))))+IF($B$3=$A$4,TRUE,IF($B$3=$B$4,TRUE,IF(AND($B$3=$C$4,INDEX('fba_libretro 0.2.97.39'!$G$2:$G$4375,$A1831)&lt;&gt;"neogeo"),TRUE,SUMPRODUCT(--ISNUMBER(SEARCH($O$6,INDEX('fba_libretro 0.2.97.39'!$G$2:$G$4375,$A1831)))))))&gt;2,INDEX('fba_libretro 0.2.97.39'!$A$2:$A$4375,$A1831),"")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IF(SUMPRODUCT(--ISNUMBER(SEARCH($I$6:$M$6,INDEX('fba_libretro 0.2.97.39'!$C$2:$E$4375,$A$9:$A$4382,$J$1))))+IF($N$6=FALSE,TRUE,SUMPRODUCT(--ISNUMBER(SEARCH($N$6,ISBLANK(INDEX('fba_libretro 0.2.97.39'!$F$2:$F$4375,$A1832))))))+IF($B$3=$A$4,TRUE,IF($B$3=$B$4,TRUE,IF(AND($B$3=$C$4,INDEX('fba_libretro 0.2.97.39'!$G$2:$G$4375,$A1832)&lt;&gt;"neogeo"),TRUE,SUMPRODUCT(--ISNUMBER(SEARCH($O$6,INDEX('fba_libretro 0.2.97.39'!$G$2:$G$4375,$A1832)))))))&gt;2,INDEX('fba_libretro 0.2.97.39'!$A$2:$A$4375,$A1832),"")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IF(SUMPRODUCT(--ISNUMBER(SEARCH($I$6:$M$6,INDEX('fba_libretro 0.2.97.39'!$C$2:$E$4375,$A$9:$A$4382,$J$1))))+IF($N$6=FALSE,TRUE,SUMPRODUCT(--ISNUMBER(SEARCH($N$6,ISBLANK(INDEX('fba_libretro 0.2.97.39'!$F$2:$F$4375,$A1833))))))+IF($B$3=$A$4,TRUE,IF($B$3=$B$4,TRUE,IF(AND($B$3=$C$4,INDEX('fba_libretro 0.2.97.39'!$G$2:$G$4375,$A1833)&lt;&gt;"neogeo"),TRUE,SUMPRODUCT(--ISNUMBER(SEARCH($O$6,INDEX('fba_libretro 0.2.97.39'!$G$2:$G$4375,$A1833)))))))&gt;2,INDEX('fba_libretro 0.2.97.39'!$A$2:$A$4375,$A1833),"")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IF(SUMPRODUCT(--ISNUMBER(SEARCH($I$6:$M$6,INDEX('fba_libretro 0.2.97.39'!$C$2:$E$4375,$A$9:$A$4382,$J$1))))+IF($N$6=FALSE,TRUE,SUMPRODUCT(--ISNUMBER(SEARCH($N$6,ISBLANK(INDEX('fba_libretro 0.2.97.39'!$F$2:$F$4375,$A1834))))))+IF($B$3=$A$4,TRUE,IF($B$3=$B$4,TRUE,IF(AND($B$3=$C$4,INDEX('fba_libretro 0.2.97.39'!$G$2:$G$4375,$A1834)&lt;&gt;"neogeo"),TRUE,SUMPRODUCT(--ISNUMBER(SEARCH($O$6,INDEX('fba_libretro 0.2.97.39'!$G$2:$G$4375,$A1834)))))))&gt;2,INDEX('fba_libretro 0.2.97.39'!$A$2:$A$4375,$A1834),"")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IF(SUMPRODUCT(--ISNUMBER(SEARCH($I$6:$M$6,INDEX('fba_libretro 0.2.97.39'!$C$2:$E$4375,$A$9:$A$4382,$J$1))))+IF($N$6=FALSE,TRUE,SUMPRODUCT(--ISNUMBER(SEARCH($N$6,ISBLANK(INDEX('fba_libretro 0.2.97.39'!$F$2:$F$4375,$A1835))))))+IF($B$3=$A$4,TRUE,IF($B$3=$B$4,TRUE,IF(AND($B$3=$C$4,INDEX('fba_libretro 0.2.97.39'!$G$2:$G$4375,$A1835)&lt;&gt;"neogeo"),TRUE,SUMPRODUCT(--ISNUMBER(SEARCH($O$6,INDEX('fba_libretro 0.2.97.39'!$G$2:$G$4375,$A1835)))))))&gt;2,INDEX('fba_libretro 0.2.97.39'!$A$2:$A$4375,$A1835),"")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IF(SUMPRODUCT(--ISNUMBER(SEARCH($I$6:$M$6,INDEX('fba_libretro 0.2.97.39'!$C$2:$E$4375,$A$9:$A$4382,$J$1))))+IF($N$6=FALSE,TRUE,SUMPRODUCT(--ISNUMBER(SEARCH($N$6,ISBLANK(INDEX('fba_libretro 0.2.97.39'!$F$2:$F$4375,$A1836))))))+IF($B$3=$A$4,TRUE,IF($B$3=$B$4,TRUE,IF(AND($B$3=$C$4,INDEX('fba_libretro 0.2.97.39'!$G$2:$G$4375,$A1836)&lt;&gt;"neogeo"),TRUE,SUMPRODUCT(--ISNUMBER(SEARCH($O$6,INDEX('fba_libretro 0.2.97.39'!$G$2:$G$4375,$A1836)))))))&gt;2,INDEX('fba_libretro 0.2.97.39'!$A$2:$A$4375,$A1836),"")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IF(SUMPRODUCT(--ISNUMBER(SEARCH($I$6:$M$6,INDEX('fba_libretro 0.2.97.39'!$C$2:$E$4375,$A$9:$A$4382,$J$1))))+IF($N$6=FALSE,TRUE,SUMPRODUCT(--ISNUMBER(SEARCH($N$6,ISBLANK(INDEX('fba_libretro 0.2.97.39'!$F$2:$F$4375,$A1837))))))+IF($B$3=$A$4,TRUE,IF($B$3=$B$4,TRUE,IF(AND($B$3=$C$4,INDEX('fba_libretro 0.2.97.39'!$G$2:$G$4375,$A1837)&lt;&gt;"neogeo"),TRUE,SUMPRODUCT(--ISNUMBER(SEARCH($O$6,INDEX('fba_libretro 0.2.97.39'!$G$2:$G$4375,$A1837)))))))&gt;2,INDEX('fba_libretro 0.2.97.39'!$A$2:$A$4375,$A1837),"")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IF(SUMPRODUCT(--ISNUMBER(SEARCH($I$6:$M$6,INDEX('fba_libretro 0.2.97.39'!$C$2:$E$4375,$A$9:$A$4382,$J$1))))+IF($N$6=FALSE,TRUE,SUMPRODUCT(--ISNUMBER(SEARCH($N$6,ISBLANK(INDEX('fba_libretro 0.2.97.39'!$F$2:$F$4375,$A1838))))))+IF($B$3=$A$4,TRUE,IF($B$3=$B$4,TRUE,IF(AND($B$3=$C$4,INDEX('fba_libretro 0.2.97.39'!$G$2:$G$4375,$A1838)&lt;&gt;"neogeo"),TRUE,SUMPRODUCT(--ISNUMBER(SEARCH($O$6,INDEX('fba_libretro 0.2.97.39'!$G$2:$G$4375,$A1838)))))))&gt;2,INDEX('fba_libretro 0.2.97.39'!$A$2:$A$4375,$A1838),"")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IF(SUMPRODUCT(--ISNUMBER(SEARCH($I$6:$M$6,INDEX('fba_libretro 0.2.97.39'!$C$2:$E$4375,$A$9:$A$4382,$J$1))))+IF($N$6=FALSE,TRUE,SUMPRODUCT(--ISNUMBER(SEARCH($N$6,ISBLANK(INDEX('fba_libretro 0.2.97.39'!$F$2:$F$4375,$A1839))))))+IF($B$3=$A$4,TRUE,IF($B$3=$B$4,TRUE,IF(AND($B$3=$C$4,INDEX('fba_libretro 0.2.97.39'!$G$2:$G$4375,$A1839)&lt;&gt;"neogeo"),TRUE,SUMPRODUCT(--ISNUMBER(SEARCH($O$6,INDEX('fba_libretro 0.2.97.39'!$G$2:$G$4375,$A1839)))))))&gt;2,INDEX('fba_libretro 0.2.97.39'!$A$2:$A$4375,$A1839),"")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IF(SUMPRODUCT(--ISNUMBER(SEARCH($I$6:$M$6,INDEX('fba_libretro 0.2.97.39'!$C$2:$E$4375,$A$9:$A$4382,$J$1))))+IF($N$6=FALSE,TRUE,SUMPRODUCT(--ISNUMBER(SEARCH($N$6,ISBLANK(INDEX('fba_libretro 0.2.97.39'!$F$2:$F$4375,$A1840))))))+IF($B$3=$A$4,TRUE,IF($B$3=$B$4,TRUE,IF(AND($B$3=$C$4,INDEX('fba_libretro 0.2.97.39'!$G$2:$G$4375,$A1840)&lt;&gt;"neogeo"),TRUE,SUMPRODUCT(--ISNUMBER(SEARCH($O$6,INDEX('fba_libretro 0.2.97.39'!$G$2:$G$4375,$A1840)))))))&gt;2,INDEX('fba_libretro 0.2.97.39'!$A$2:$A$4375,$A1840),"")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IF(SUMPRODUCT(--ISNUMBER(SEARCH($I$6:$M$6,INDEX('fba_libretro 0.2.97.39'!$C$2:$E$4375,$A$9:$A$4382,$J$1))))+IF($N$6=FALSE,TRUE,SUMPRODUCT(--ISNUMBER(SEARCH($N$6,ISBLANK(INDEX('fba_libretro 0.2.97.39'!$F$2:$F$4375,$A1841))))))+IF($B$3=$A$4,TRUE,IF($B$3=$B$4,TRUE,IF(AND($B$3=$C$4,INDEX('fba_libretro 0.2.97.39'!$G$2:$G$4375,$A1841)&lt;&gt;"neogeo"),TRUE,SUMPRODUCT(--ISNUMBER(SEARCH($O$6,INDEX('fba_libretro 0.2.97.39'!$G$2:$G$4375,$A1841)))))))&gt;2,INDEX('fba_libretro 0.2.97.39'!$A$2:$A$4375,$A1841),"")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IF(SUMPRODUCT(--ISNUMBER(SEARCH($I$6:$M$6,INDEX('fba_libretro 0.2.97.39'!$C$2:$E$4375,$A$9:$A$4382,$J$1))))+IF($N$6=FALSE,TRUE,SUMPRODUCT(--ISNUMBER(SEARCH($N$6,ISBLANK(INDEX('fba_libretro 0.2.97.39'!$F$2:$F$4375,$A1842))))))+IF($B$3=$A$4,TRUE,IF($B$3=$B$4,TRUE,IF(AND($B$3=$C$4,INDEX('fba_libretro 0.2.97.39'!$G$2:$G$4375,$A1842)&lt;&gt;"neogeo"),TRUE,SUMPRODUCT(--ISNUMBER(SEARCH($O$6,INDEX('fba_libretro 0.2.97.39'!$G$2:$G$4375,$A1842)))))))&gt;2,INDEX('fba_libretro 0.2.97.39'!$A$2:$A$4375,$A1842),"")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IF(SUMPRODUCT(--ISNUMBER(SEARCH($I$6:$M$6,INDEX('fba_libretro 0.2.97.39'!$C$2:$E$4375,$A$9:$A$4382,$J$1))))+IF($N$6=FALSE,TRUE,SUMPRODUCT(--ISNUMBER(SEARCH($N$6,ISBLANK(INDEX('fba_libretro 0.2.97.39'!$F$2:$F$4375,$A1843))))))+IF($B$3=$A$4,TRUE,IF($B$3=$B$4,TRUE,IF(AND($B$3=$C$4,INDEX('fba_libretro 0.2.97.39'!$G$2:$G$4375,$A1843)&lt;&gt;"neogeo"),TRUE,SUMPRODUCT(--ISNUMBER(SEARCH($O$6,INDEX('fba_libretro 0.2.97.39'!$G$2:$G$4375,$A1843)))))))&gt;2,INDEX('fba_libretro 0.2.97.39'!$A$2:$A$4375,$A1843),"")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IF(SUMPRODUCT(--ISNUMBER(SEARCH($I$6:$M$6,INDEX('fba_libretro 0.2.97.39'!$C$2:$E$4375,$A$9:$A$4382,$J$1))))+IF($N$6=FALSE,TRUE,SUMPRODUCT(--ISNUMBER(SEARCH($N$6,ISBLANK(INDEX('fba_libretro 0.2.97.39'!$F$2:$F$4375,$A1844))))))+IF($B$3=$A$4,TRUE,IF($B$3=$B$4,TRUE,IF(AND($B$3=$C$4,INDEX('fba_libretro 0.2.97.39'!$G$2:$G$4375,$A1844)&lt;&gt;"neogeo"),TRUE,SUMPRODUCT(--ISNUMBER(SEARCH($O$6,INDEX('fba_libretro 0.2.97.39'!$G$2:$G$4375,$A1844)))))))&gt;2,INDEX('fba_libretro 0.2.97.39'!$A$2:$A$4375,$A1844),"")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IF(SUMPRODUCT(--ISNUMBER(SEARCH($I$6:$M$6,INDEX('fba_libretro 0.2.97.39'!$C$2:$E$4375,$A$9:$A$4382,$J$1))))+IF($N$6=FALSE,TRUE,SUMPRODUCT(--ISNUMBER(SEARCH($N$6,ISBLANK(INDEX('fba_libretro 0.2.97.39'!$F$2:$F$4375,$A1845))))))+IF($B$3=$A$4,TRUE,IF($B$3=$B$4,TRUE,IF(AND($B$3=$C$4,INDEX('fba_libretro 0.2.97.39'!$G$2:$G$4375,$A1845)&lt;&gt;"neogeo"),TRUE,SUMPRODUCT(--ISNUMBER(SEARCH($O$6,INDEX('fba_libretro 0.2.97.39'!$G$2:$G$4375,$A1845)))))))&gt;2,INDEX('fba_libretro 0.2.97.39'!$A$2:$A$4375,$A1845),"")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IF(SUMPRODUCT(--ISNUMBER(SEARCH($I$6:$M$6,INDEX('fba_libretro 0.2.97.39'!$C$2:$E$4375,$A$9:$A$4382,$J$1))))+IF($N$6=FALSE,TRUE,SUMPRODUCT(--ISNUMBER(SEARCH($N$6,ISBLANK(INDEX('fba_libretro 0.2.97.39'!$F$2:$F$4375,$A1846))))))+IF($B$3=$A$4,TRUE,IF($B$3=$B$4,TRUE,IF(AND($B$3=$C$4,INDEX('fba_libretro 0.2.97.39'!$G$2:$G$4375,$A1846)&lt;&gt;"neogeo"),TRUE,SUMPRODUCT(--ISNUMBER(SEARCH($O$6,INDEX('fba_libretro 0.2.97.39'!$G$2:$G$4375,$A1846)))))))&gt;2,INDEX('fba_libretro 0.2.97.39'!$A$2:$A$4375,$A1846),"")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IF(SUMPRODUCT(--ISNUMBER(SEARCH($I$6:$M$6,INDEX('fba_libretro 0.2.97.39'!$C$2:$E$4375,$A$9:$A$4382,$J$1))))+IF($N$6=FALSE,TRUE,SUMPRODUCT(--ISNUMBER(SEARCH($N$6,ISBLANK(INDEX('fba_libretro 0.2.97.39'!$F$2:$F$4375,$A1847))))))+IF($B$3=$A$4,TRUE,IF($B$3=$B$4,TRUE,IF(AND($B$3=$C$4,INDEX('fba_libretro 0.2.97.39'!$G$2:$G$4375,$A1847)&lt;&gt;"neogeo"),TRUE,SUMPRODUCT(--ISNUMBER(SEARCH($O$6,INDEX('fba_libretro 0.2.97.39'!$G$2:$G$4375,$A1847)))))))&gt;2,INDEX('fba_libretro 0.2.97.39'!$A$2:$A$4375,$A1847),"")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IF(SUMPRODUCT(--ISNUMBER(SEARCH($I$6:$M$6,INDEX('fba_libretro 0.2.97.39'!$C$2:$E$4375,$A$9:$A$4382,$J$1))))+IF($N$6=FALSE,TRUE,SUMPRODUCT(--ISNUMBER(SEARCH($N$6,ISBLANK(INDEX('fba_libretro 0.2.97.39'!$F$2:$F$4375,$A1848))))))+IF($B$3=$A$4,TRUE,IF($B$3=$B$4,TRUE,IF(AND($B$3=$C$4,INDEX('fba_libretro 0.2.97.39'!$G$2:$G$4375,$A1848)&lt;&gt;"neogeo"),TRUE,SUMPRODUCT(--ISNUMBER(SEARCH($O$6,INDEX('fba_libretro 0.2.97.39'!$G$2:$G$4375,$A1848)))))))&gt;2,INDEX('fba_libretro 0.2.97.39'!$A$2:$A$4375,$A1848),"")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IF(SUMPRODUCT(--ISNUMBER(SEARCH($I$6:$M$6,INDEX('fba_libretro 0.2.97.39'!$C$2:$E$4375,$A$9:$A$4382,$J$1))))+IF($N$6=FALSE,TRUE,SUMPRODUCT(--ISNUMBER(SEARCH($N$6,ISBLANK(INDEX('fba_libretro 0.2.97.39'!$F$2:$F$4375,$A1849))))))+IF($B$3=$A$4,TRUE,IF($B$3=$B$4,TRUE,IF(AND($B$3=$C$4,INDEX('fba_libretro 0.2.97.39'!$G$2:$G$4375,$A1849)&lt;&gt;"neogeo"),TRUE,SUMPRODUCT(--ISNUMBER(SEARCH($O$6,INDEX('fba_libretro 0.2.97.39'!$G$2:$G$4375,$A1849)))))))&gt;2,INDEX('fba_libretro 0.2.97.39'!$A$2:$A$4375,$A1849),"")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IF(SUMPRODUCT(--ISNUMBER(SEARCH($I$6:$M$6,INDEX('fba_libretro 0.2.97.39'!$C$2:$E$4375,$A$9:$A$4382,$J$1))))+IF($N$6=FALSE,TRUE,SUMPRODUCT(--ISNUMBER(SEARCH($N$6,ISBLANK(INDEX('fba_libretro 0.2.97.39'!$F$2:$F$4375,$A1850))))))+IF($B$3=$A$4,TRUE,IF($B$3=$B$4,TRUE,IF(AND($B$3=$C$4,INDEX('fba_libretro 0.2.97.39'!$G$2:$G$4375,$A1850)&lt;&gt;"neogeo"),TRUE,SUMPRODUCT(--ISNUMBER(SEARCH($O$6,INDEX('fba_libretro 0.2.97.39'!$G$2:$G$4375,$A1850)))))))&gt;2,INDEX('fba_libretro 0.2.97.39'!$A$2:$A$4375,$A1850),"")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IF(SUMPRODUCT(--ISNUMBER(SEARCH($I$6:$M$6,INDEX('fba_libretro 0.2.97.39'!$C$2:$E$4375,$A$9:$A$4382,$J$1))))+IF($N$6=FALSE,TRUE,SUMPRODUCT(--ISNUMBER(SEARCH($N$6,ISBLANK(INDEX('fba_libretro 0.2.97.39'!$F$2:$F$4375,$A1851))))))+IF($B$3=$A$4,TRUE,IF($B$3=$B$4,TRUE,IF(AND($B$3=$C$4,INDEX('fba_libretro 0.2.97.39'!$G$2:$G$4375,$A1851)&lt;&gt;"neogeo"),TRUE,SUMPRODUCT(--ISNUMBER(SEARCH($O$6,INDEX('fba_libretro 0.2.97.39'!$G$2:$G$4375,$A1851)))))))&gt;2,INDEX('fba_libretro 0.2.97.39'!$A$2:$A$4375,$A1851),"")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IF(SUMPRODUCT(--ISNUMBER(SEARCH($I$6:$M$6,INDEX('fba_libretro 0.2.97.39'!$C$2:$E$4375,$A$9:$A$4382,$J$1))))+IF($N$6=FALSE,TRUE,SUMPRODUCT(--ISNUMBER(SEARCH($N$6,ISBLANK(INDEX('fba_libretro 0.2.97.39'!$F$2:$F$4375,$A1852))))))+IF($B$3=$A$4,TRUE,IF($B$3=$B$4,TRUE,IF(AND($B$3=$C$4,INDEX('fba_libretro 0.2.97.39'!$G$2:$G$4375,$A1852)&lt;&gt;"neogeo"),TRUE,SUMPRODUCT(--ISNUMBER(SEARCH($O$6,INDEX('fba_libretro 0.2.97.39'!$G$2:$G$4375,$A1852)))))))&gt;2,INDEX('fba_libretro 0.2.97.39'!$A$2:$A$4375,$A1852),"")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IF(SUMPRODUCT(--ISNUMBER(SEARCH($I$6:$M$6,INDEX('fba_libretro 0.2.97.39'!$C$2:$E$4375,$A$9:$A$4382,$J$1))))+IF($N$6=FALSE,TRUE,SUMPRODUCT(--ISNUMBER(SEARCH($N$6,ISBLANK(INDEX('fba_libretro 0.2.97.39'!$F$2:$F$4375,$A1853))))))+IF($B$3=$A$4,TRUE,IF($B$3=$B$4,TRUE,IF(AND($B$3=$C$4,INDEX('fba_libretro 0.2.97.39'!$G$2:$G$4375,$A1853)&lt;&gt;"neogeo"),TRUE,SUMPRODUCT(--ISNUMBER(SEARCH($O$6,INDEX('fba_libretro 0.2.97.39'!$G$2:$G$4375,$A1853)))))))&gt;2,INDEX('fba_libretro 0.2.97.39'!$A$2:$A$4375,$A1853),"")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IF(SUMPRODUCT(--ISNUMBER(SEARCH($I$6:$M$6,INDEX('fba_libretro 0.2.97.39'!$C$2:$E$4375,$A$9:$A$4382,$J$1))))+IF($N$6=FALSE,TRUE,SUMPRODUCT(--ISNUMBER(SEARCH($N$6,ISBLANK(INDEX('fba_libretro 0.2.97.39'!$F$2:$F$4375,$A1854))))))+IF($B$3=$A$4,TRUE,IF($B$3=$B$4,TRUE,IF(AND($B$3=$C$4,INDEX('fba_libretro 0.2.97.39'!$G$2:$G$4375,$A1854)&lt;&gt;"neogeo"),TRUE,SUMPRODUCT(--ISNUMBER(SEARCH($O$6,INDEX('fba_libretro 0.2.97.39'!$G$2:$G$4375,$A1854)))))))&gt;2,INDEX('fba_libretro 0.2.97.39'!$A$2:$A$4375,$A1854),"")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IF(SUMPRODUCT(--ISNUMBER(SEARCH($I$6:$M$6,INDEX('fba_libretro 0.2.97.39'!$C$2:$E$4375,$A$9:$A$4382,$J$1))))+IF($N$6=FALSE,TRUE,SUMPRODUCT(--ISNUMBER(SEARCH($N$6,ISBLANK(INDEX('fba_libretro 0.2.97.39'!$F$2:$F$4375,$A1855))))))+IF($B$3=$A$4,TRUE,IF($B$3=$B$4,TRUE,IF(AND($B$3=$C$4,INDEX('fba_libretro 0.2.97.39'!$G$2:$G$4375,$A1855)&lt;&gt;"neogeo"),TRUE,SUMPRODUCT(--ISNUMBER(SEARCH($O$6,INDEX('fba_libretro 0.2.97.39'!$G$2:$G$4375,$A1855)))))))&gt;2,INDEX('fba_libretro 0.2.97.39'!$A$2:$A$4375,$A1855),"")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IF(SUMPRODUCT(--ISNUMBER(SEARCH($I$6:$M$6,INDEX('fba_libretro 0.2.97.39'!$C$2:$E$4375,$A$9:$A$4382,$J$1))))+IF($N$6=FALSE,TRUE,SUMPRODUCT(--ISNUMBER(SEARCH($N$6,ISBLANK(INDEX('fba_libretro 0.2.97.39'!$F$2:$F$4375,$A1856))))))+IF($B$3=$A$4,TRUE,IF($B$3=$B$4,TRUE,IF(AND($B$3=$C$4,INDEX('fba_libretro 0.2.97.39'!$G$2:$G$4375,$A1856)&lt;&gt;"neogeo"),TRUE,SUMPRODUCT(--ISNUMBER(SEARCH($O$6,INDEX('fba_libretro 0.2.97.39'!$G$2:$G$4375,$A1856)))))))&gt;2,INDEX('fba_libretro 0.2.97.39'!$A$2:$A$4375,$A1856),"")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IF(SUMPRODUCT(--ISNUMBER(SEARCH($I$6:$M$6,INDEX('fba_libretro 0.2.97.39'!$C$2:$E$4375,$A$9:$A$4382,$J$1))))+IF($N$6=FALSE,TRUE,SUMPRODUCT(--ISNUMBER(SEARCH($N$6,ISBLANK(INDEX('fba_libretro 0.2.97.39'!$F$2:$F$4375,$A1857))))))+IF($B$3=$A$4,TRUE,IF($B$3=$B$4,TRUE,IF(AND($B$3=$C$4,INDEX('fba_libretro 0.2.97.39'!$G$2:$G$4375,$A1857)&lt;&gt;"neogeo"),TRUE,SUMPRODUCT(--ISNUMBER(SEARCH($O$6,INDEX('fba_libretro 0.2.97.39'!$G$2:$G$4375,$A1857)))))))&gt;2,INDEX('fba_libretro 0.2.97.39'!$A$2:$A$4375,$A1857),"")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IF(SUMPRODUCT(--ISNUMBER(SEARCH($I$6:$M$6,INDEX('fba_libretro 0.2.97.39'!$C$2:$E$4375,$A$9:$A$4382,$J$1))))+IF($N$6=FALSE,TRUE,SUMPRODUCT(--ISNUMBER(SEARCH($N$6,ISBLANK(INDEX('fba_libretro 0.2.97.39'!$F$2:$F$4375,$A1858))))))+IF($B$3=$A$4,TRUE,IF($B$3=$B$4,TRUE,IF(AND($B$3=$C$4,INDEX('fba_libretro 0.2.97.39'!$G$2:$G$4375,$A1858)&lt;&gt;"neogeo"),TRUE,SUMPRODUCT(--ISNUMBER(SEARCH($O$6,INDEX('fba_libretro 0.2.97.39'!$G$2:$G$4375,$A1858)))))))&gt;2,INDEX('fba_libretro 0.2.97.39'!$A$2:$A$4375,$A1858),"")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IF(SUMPRODUCT(--ISNUMBER(SEARCH($I$6:$M$6,INDEX('fba_libretro 0.2.97.39'!$C$2:$E$4375,$A$9:$A$4382,$J$1))))+IF($N$6=FALSE,TRUE,SUMPRODUCT(--ISNUMBER(SEARCH($N$6,ISBLANK(INDEX('fba_libretro 0.2.97.39'!$F$2:$F$4375,$A1859))))))+IF($B$3=$A$4,TRUE,IF($B$3=$B$4,TRUE,IF(AND($B$3=$C$4,INDEX('fba_libretro 0.2.97.39'!$G$2:$G$4375,$A1859)&lt;&gt;"neogeo"),TRUE,SUMPRODUCT(--ISNUMBER(SEARCH($O$6,INDEX('fba_libretro 0.2.97.39'!$G$2:$G$4375,$A1859)))))))&gt;2,INDEX('fba_libretro 0.2.97.39'!$A$2:$A$4375,$A1859),"")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IF(SUMPRODUCT(--ISNUMBER(SEARCH($I$6:$M$6,INDEX('fba_libretro 0.2.97.39'!$C$2:$E$4375,$A$9:$A$4382,$J$1))))+IF($N$6=FALSE,TRUE,SUMPRODUCT(--ISNUMBER(SEARCH($N$6,ISBLANK(INDEX('fba_libretro 0.2.97.39'!$F$2:$F$4375,$A1860))))))+IF($B$3=$A$4,TRUE,IF($B$3=$B$4,TRUE,IF(AND($B$3=$C$4,INDEX('fba_libretro 0.2.97.39'!$G$2:$G$4375,$A1860)&lt;&gt;"neogeo"),TRUE,SUMPRODUCT(--ISNUMBER(SEARCH($O$6,INDEX('fba_libretro 0.2.97.39'!$G$2:$G$4375,$A1860)))))))&gt;2,INDEX('fba_libretro 0.2.97.39'!$A$2:$A$4375,$A1860),"")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IF(SUMPRODUCT(--ISNUMBER(SEARCH($I$6:$M$6,INDEX('fba_libretro 0.2.97.39'!$C$2:$E$4375,$A$9:$A$4382,$J$1))))+IF($N$6=FALSE,TRUE,SUMPRODUCT(--ISNUMBER(SEARCH($N$6,ISBLANK(INDEX('fba_libretro 0.2.97.39'!$F$2:$F$4375,$A1861))))))+IF($B$3=$A$4,TRUE,IF($B$3=$B$4,TRUE,IF(AND($B$3=$C$4,INDEX('fba_libretro 0.2.97.39'!$G$2:$G$4375,$A1861)&lt;&gt;"neogeo"),TRUE,SUMPRODUCT(--ISNUMBER(SEARCH($O$6,INDEX('fba_libretro 0.2.97.39'!$G$2:$G$4375,$A1861)))))))&gt;2,INDEX('fba_libretro 0.2.97.39'!$A$2:$A$4375,$A1861),"")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IF(SUMPRODUCT(--ISNUMBER(SEARCH($I$6:$M$6,INDEX('fba_libretro 0.2.97.39'!$C$2:$E$4375,$A$9:$A$4382,$J$1))))+IF($N$6=FALSE,TRUE,SUMPRODUCT(--ISNUMBER(SEARCH($N$6,ISBLANK(INDEX('fba_libretro 0.2.97.39'!$F$2:$F$4375,$A1862))))))+IF($B$3=$A$4,TRUE,IF($B$3=$B$4,TRUE,IF(AND($B$3=$C$4,INDEX('fba_libretro 0.2.97.39'!$G$2:$G$4375,$A1862)&lt;&gt;"neogeo"),TRUE,SUMPRODUCT(--ISNUMBER(SEARCH($O$6,INDEX('fba_libretro 0.2.97.39'!$G$2:$G$4375,$A1862)))))))&gt;2,INDEX('fba_libretro 0.2.97.39'!$A$2:$A$4375,$A1862),"")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IF(SUMPRODUCT(--ISNUMBER(SEARCH($I$6:$M$6,INDEX('fba_libretro 0.2.97.39'!$C$2:$E$4375,$A$9:$A$4382,$J$1))))+IF($N$6=FALSE,TRUE,SUMPRODUCT(--ISNUMBER(SEARCH($N$6,ISBLANK(INDEX('fba_libretro 0.2.97.39'!$F$2:$F$4375,$A1863))))))+IF($B$3=$A$4,TRUE,IF($B$3=$B$4,TRUE,IF(AND($B$3=$C$4,INDEX('fba_libretro 0.2.97.39'!$G$2:$G$4375,$A1863)&lt;&gt;"neogeo"),TRUE,SUMPRODUCT(--ISNUMBER(SEARCH($O$6,INDEX('fba_libretro 0.2.97.39'!$G$2:$G$4375,$A1863)))))))&gt;2,INDEX('fba_libretro 0.2.97.39'!$A$2:$A$4375,$A1863),"")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IF(SUMPRODUCT(--ISNUMBER(SEARCH($I$6:$M$6,INDEX('fba_libretro 0.2.97.39'!$C$2:$E$4375,$A$9:$A$4382,$J$1))))+IF($N$6=FALSE,TRUE,SUMPRODUCT(--ISNUMBER(SEARCH($N$6,ISBLANK(INDEX('fba_libretro 0.2.97.39'!$F$2:$F$4375,$A1864))))))+IF($B$3=$A$4,TRUE,IF($B$3=$B$4,TRUE,IF(AND($B$3=$C$4,INDEX('fba_libretro 0.2.97.39'!$G$2:$G$4375,$A1864)&lt;&gt;"neogeo"),TRUE,SUMPRODUCT(--ISNUMBER(SEARCH($O$6,INDEX('fba_libretro 0.2.97.39'!$G$2:$G$4375,$A1864)))))))&gt;2,INDEX('fba_libretro 0.2.97.39'!$A$2:$A$4375,$A1864),"")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IF(SUMPRODUCT(--ISNUMBER(SEARCH($I$6:$M$6,INDEX('fba_libretro 0.2.97.39'!$C$2:$E$4375,$A$9:$A$4382,$J$1))))+IF($N$6=FALSE,TRUE,SUMPRODUCT(--ISNUMBER(SEARCH($N$6,ISBLANK(INDEX('fba_libretro 0.2.97.39'!$F$2:$F$4375,$A1865))))))+IF($B$3=$A$4,TRUE,IF($B$3=$B$4,TRUE,IF(AND($B$3=$C$4,INDEX('fba_libretro 0.2.97.39'!$G$2:$G$4375,$A1865)&lt;&gt;"neogeo"),TRUE,SUMPRODUCT(--ISNUMBER(SEARCH($O$6,INDEX('fba_libretro 0.2.97.39'!$G$2:$G$4375,$A1865)))))))&gt;2,INDEX('fba_libretro 0.2.97.39'!$A$2:$A$4375,$A1865),"")</f>
        <v/>
      </c>
      <c r="E1865" s="24" t="str">
        <f ca="1">IF(F1865&lt;&gt;"",MAX($E$9:$E1864)+1,"")</f>
        <v/>
      </c>
      <c r="F1865" s="20" t="str">
        <f t="shared" ca="1" si="28"/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IF(SUMPRODUCT(--ISNUMBER(SEARCH($I$6:$M$6,INDEX('fba_libretro 0.2.97.39'!$C$2:$E$4375,$A$9:$A$4382,$J$1))))+IF($N$6=FALSE,TRUE,SUMPRODUCT(--ISNUMBER(SEARCH($N$6,ISBLANK(INDEX('fba_libretro 0.2.97.39'!$F$2:$F$4375,$A1866))))))+IF($B$3=$A$4,TRUE,IF($B$3=$B$4,TRUE,IF(AND($B$3=$C$4,INDEX('fba_libretro 0.2.97.39'!$G$2:$G$4375,$A1866)&lt;&gt;"neogeo"),TRUE,SUMPRODUCT(--ISNUMBER(SEARCH($O$6,INDEX('fba_libretro 0.2.97.39'!$G$2:$G$4375,$A1866)))))))&gt;2,INDEX('fba_libretro 0.2.97.39'!$A$2:$A$4375,$A1866),"")</f>
        <v/>
      </c>
      <c r="E1866" s="24" t="str">
        <f ca="1">IF(F1866&lt;&gt;"",MAX($E$9:$E1865)+1,"")</f>
        <v/>
      </c>
      <c r="F1866" s="20" t="str">
        <f t="shared" ref="F1866:F1929" ca="1" si="29">IFERROR(INDEX(OFFSET($C$9,0,0,COUNTA($C:$C),1),MATCH(OFFSET($A$9,0,0,COUNTA($A:$A),1),OFFSET($B$9,0,0,COUNTA($B:$B),1),0))&amp;".zip","")</f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IF(SUMPRODUCT(--ISNUMBER(SEARCH($I$6:$M$6,INDEX('fba_libretro 0.2.97.39'!$C$2:$E$4375,$A$9:$A$4382,$J$1))))+IF($N$6=FALSE,TRUE,SUMPRODUCT(--ISNUMBER(SEARCH($N$6,ISBLANK(INDEX('fba_libretro 0.2.97.39'!$F$2:$F$4375,$A1867))))))+IF($B$3=$A$4,TRUE,IF($B$3=$B$4,TRUE,IF(AND($B$3=$C$4,INDEX('fba_libretro 0.2.97.39'!$G$2:$G$4375,$A1867)&lt;&gt;"neogeo"),TRUE,SUMPRODUCT(--ISNUMBER(SEARCH($O$6,INDEX('fba_libretro 0.2.97.39'!$G$2:$G$4375,$A1867)))))))&gt;2,INDEX('fba_libretro 0.2.97.39'!$A$2:$A$4375,$A1867),"")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IF(SUMPRODUCT(--ISNUMBER(SEARCH($I$6:$M$6,INDEX('fba_libretro 0.2.97.39'!$C$2:$E$4375,$A$9:$A$4382,$J$1))))+IF($N$6=FALSE,TRUE,SUMPRODUCT(--ISNUMBER(SEARCH($N$6,ISBLANK(INDEX('fba_libretro 0.2.97.39'!$F$2:$F$4375,$A1868))))))+IF($B$3=$A$4,TRUE,IF($B$3=$B$4,TRUE,IF(AND($B$3=$C$4,INDEX('fba_libretro 0.2.97.39'!$G$2:$G$4375,$A1868)&lt;&gt;"neogeo"),TRUE,SUMPRODUCT(--ISNUMBER(SEARCH($O$6,INDEX('fba_libretro 0.2.97.39'!$G$2:$G$4375,$A1868)))))))&gt;2,INDEX('fba_libretro 0.2.97.39'!$A$2:$A$4375,$A1868),"")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IF(SUMPRODUCT(--ISNUMBER(SEARCH($I$6:$M$6,INDEX('fba_libretro 0.2.97.39'!$C$2:$E$4375,$A$9:$A$4382,$J$1))))+IF($N$6=FALSE,TRUE,SUMPRODUCT(--ISNUMBER(SEARCH($N$6,ISBLANK(INDEX('fba_libretro 0.2.97.39'!$F$2:$F$4375,$A1869))))))+IF($B$3=$A$4,TRUE,IF($B$3=$B$4,TRUE,IF(AND($B$3=$C$4,INDEX('fba_libretro 0.2.97.39'!$G$2:$G$4375,$A1869)&lt;&gt;"neogeo"),TRUE,SUMPRODUCT(--ISNUMBER(SEARCH($O$6,INDEX('fba_libretro 0.2.97.39'!$G$2:$G$4375,$A1869)))))))&gt;2,INDEX('fba_libretro 0.2.97.39'!$A$2:$A$4375,$A1869),"")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IF(SUMPRODUCT(--ISNUMBER(SEARCH($I$6:$M$6,INDEX('fba_libretro 0.2.97.39'!$C$2:$E$4375,$A$9:$A$4382,$J$1))))+IF($N$6=FALSE,TRUE,SUMPRODUCT(--ISNUMBER(SEARCH($N$6,ISBLANK(INDEX('fba_libretro 0.2.97.39'!$F$2:$F$4375,$A1870))))))+IF($B$3=$A$4,TRUE,IF($B$3=$B$4,TRUE,IF(AND($B$3=$C$4,INDEX('fba_libretro 0.2.97.39'!$G$2:$G$4375,$A1870)&lt;&gt;"neogeo"),TRUE,SUMPRODUCT(--ISNUMBER(SEARCH($O$6,INDEX('fba_libretro 0.2.97.39'!$G$2:$G$4375,$A1870)))))))&gt;2,INDEX('fba_libretro 0.2.97.39'!$A$2:$A$4375,$A1870),"")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IF(SUMPRODUCT(--ISNUMBER(SEARCH($I$6:$M$6,INDEX('fba_libretro 0.2.97.39'!$C$2:$E$4375,$A$9:$A$4382,$J$1))))+IF($N$6=FALSE,TRUE,SUMPRODUCT(--ISNUMBER(SEARCH($N$6,ISBLANK(INDEX('fba_libretro 0.2.97.39'!$F$2:$F$4375,$A1871))))))+IF($B$3=$A$4,TRUE,IF($B$3=$B$4,TRUE,IF(AND($B$3=$C$4,INDEX('fba_libretro 0.2.97.39'!$G$2:$G$4375,$A1871)&lt;&gt;"neogeo"),TRUE,SUMPRODUCT(--ISNUMBER(SEARCH($O$6,INDEX('fba_libretro 0.2.97.39'!$G$2:$G$4375,$A1871)))))))&gt;2,INDEX('fba_libretro 0.2.97.39'!$A$2:$A$4375,$A1871),"")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IF(SUMPRODUCT(--ISNUMBER(SEARCH($I$6:$M$6,INDEX('fba_libretro 0.2.97.39'!$C$2:$E$4375,$A$9:$A$4382,$J$1))))+IF($N$6=FALSE,TRUE,SUMPRODUCT(--ISNUMBER(SEARCH($N$6,ISBLANK(INDEX('fba_libretro 0.2.97.39'!$F$2:$F$4375,$A1872))))))+IF($B$3=$A$4,TRUE,IF($B$3=$B$4,TRUE,IF(AND($B$3=$C$4,INDEX('fba_libretro 0.2.97.39'!$G$2:$G$4375,$A1872)&lt;&gt;"neogeo"),TRUE,SUMPRODUCT(--ISNUMBER(SEARCH($O$6,INDEX('fba_libretro 0.2.97.39'!$G$2:$G$4375,$A1872)))))))&gt;2,INDEX('fba_libretro 0.2.97.39'!$A$2:$A$4375,$A1872),"")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IF(SUMPRODUCT(--ISNUMBER(SEARCH($I$6:$M$6,INDEX('fba_libretro 0.2.97.39'!$C$2:$E$4375,$A$9:$A$4382,$J$1))))+IF($N$6=FALSE,TRUE,SUMPRODUCT(--ISNUMBER(SEARCH($N$6,ISBLANK(INDEX('fba_libretro 0.2.97.39'!$F$2:$F$4375,$A1873))))))+IF($B$3=$A$4,TRUE,IF($B$3=$B$4,TRUE,IF(AND($B$3=$C$4,INDEX('fba_libretro 0.2.97.39'!$G$2:$G$4375,$A1873)&lt;&gt;"neogeo"),TRUE,SUMPRODUCT(--ISNUMBER(SEARCH($O$6,INDEX('fba_libretro 0.2.97.39'!$G$2:$G$4375,$A1873)))))))&gt;2,INDEX('fba_libretro 0.2.97.39'!$A$2:$A$4375,$A1873),"")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IF(SUMPRODUCT(--ISNUMBER(SEARCH($I$6:$M$6,INDEX('fba_libretro 0.2.97.39'!$C$2:$E$4375,$A$9:$A$4382,$J$1))))+IF($N$6=FALSE,TRUE,SUMPRODUCT(--ISNUMBER(SEARCH($N$6,ISBLANK(INDEX('fba_libretro 0.2.97.39'!$F$2:$F$4375,$A1874))))))+IF($B$3=$A$4,TRUE,IF($B$3=$B$4,TRUE,IF(AND($B$3=$C$4,INDEX('fba_libretro 0.2.97.39'!$G$2:$G$4375,$A1874)&lt;&gt;"neogeo"),TRUE,SUMPRODUCT(--ISNUMBER(SEARCH($O$6,INDEX('fba_libretro 0.2.97.39'!$G$2:$G$4375,$A1874)))))))&gt;2,INDEX('fba_libretro 0.2.97.39'!$A$2:$A$4375,$A1874),"")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IF(SUMPRODUCT(--ISNUMBER(SEARCH($I$6:$M$6,INDEX('fba_libretro 0.2.97.39'!$C$2:$E$4375,$A$9:$A$4382,$J$1))))+IF($N$6=FALSE,TRUE,SUMPRODUCT(--ISNUMBER(SEARCH($N$6,ISBLANK(INDEX('fba_libretro 0.2.97.39'!$F$2:$F$4375,$A1875))))))+IF($B$3=$A$4,TRUE,IF($B$3=$B$4,TRUE,IF(AND($B$3=$C$4,INDEX('fba_libretro 0.2.97.39'!$G$2:$G$4375,$A1875)&lt;&gt;"neogeo"),TRUE,SUMPRODUCT(--ISNUMBER(SEARCH($O$6,INDEX('fba_libretro 0.2.97.39'!$G$2:$G$4375,$A1875)))))))&gt;2,INDEX('fba_libretro 0.2.97.39'!$A$2:$A$4375,$A1875),"")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IF(SUMPRODUCT(--ISNUMBER(SEARCH($I$6:$M$6,INDEX('fba_libretro 0.2.97.39'!$C$2:$E$4375,$A$9:$A$4382,$J$1))))+IF($N$6=FALSE,TRUE,SUMPRODUCT(--ISNUMBER(SEARCH($N$6,ISBLANK(INDEX('fba_libretro 0.2.97.39'!$F$2:$F$4375,$A1876))))))+IF($B$3=$A$4,TRUE,IF($B$3=$B$4,TRUE,IF(AND($B$3=$C$4,INDEX('fba_libretro 0.2.97.39'!$G$2:$G$4375,$A1876)&lt;&gt;"neogeo"),TRUE,SUMPRODUCT(--ISNUMBER(SEARCH($O$6,INDEX('fba_libretro 0.2.97.39'!$G$2:$G$4375,$A1876)))))))&gt;2,INDEX('fba_libretro 0.2.97.39'!$A$2:$A$4375,$A1876),"")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IF(SUMPRODUCT(--ISNUMBER(SEARCH($I$6:$M$6,INDEX('fba_libretro 0.2.97.39'!$C$2:$E$4375,$A$9:$A$4382,$J$1))))+IF($N$6=FALSE,TRUE,SUMPRODUCT(--ISNUMBER(SEARCH($N$6,ISBLANK(INDEX('fba_libretro 0.2.97.39'!$F$2:$F$4375,$A1877))))))+IF($B$3=$A$4,TRUE,IF($B$3=$B$4,TRUE,IF(AND($B$3=$C$4,INDEX('fba_libretro 0.2.97.39'!$G$2:$G$4375,$A1877)&lt;&gt;"neogeo"),TRUE,SUMPRODUCT(--ISNUMBER(SEARCH($O$6,INDEX('fba_libretro 0.2.97.39'!$G$2:$G$4375,$A1877)))))))&gt;2,INDEX('fba_libretro 0.2.97.39'!$A$2:$A$4375,$A1877),"")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IF(SUMPRODUCT(--ISNUMBER(SEARCH($I$6:$M$6,INDEX('fba_libretro 0.2.97.39'!$C$2:$E$4375,$A$9:$A$4382,$J$1))))+IF($N$6=FALSE,TRUE,SUMPRODUCT(--ISNUMBER(SEARCH($N$6,ISBLANK(INDEX('fba_libretro 0.2.97.39'!$F$2:$F$4375,$A1878))))))+IF($B$3=$A$4,TRUE,IF($B$3=$B$4,TRUE,IF(AND($B$3=$C$4,INDEX('fba_libretro 0.2.97.39'!$G$2:$G$4375,$A1878)&lt;&gt;"neogeo"),TRUE,SUMPRODUCT(--ISNUMBER(SEARCH($O$6,INDEX('fba_libretro 0.2.97.39'!$G$2:$G$4375,$A1878)))))))&gt;2,INDEX('fba_libretro 0.2.97.39'!$A$2:$A$4375,$A1878),"")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IF(SUMPRODUCT(--ISNUMBER(SEARCH($I$6:$M$6,INDEX('fba_libretro 0.2.97.39'!$C$2:$E$4375,$A$9:$A$4382,$J$1))))+IF($N$6=FALSE,TRUE,SUMPRODUCT(--ISNUMBER(SEARCH($N$6,ISBLANK(INDEX('fba_libretro 0.2.97.39'!$F$2:$F$4375,$A1879))))))+IF($B$3=$A$4,TRUE,IF($B$3=$B$4,TRUE,IF(AND($B$3=$C$4,INDEX('fba_libretro 0.2.97.39'!$G$2:$G$4375,$A1879)&lt;&gt;"neogeo"),TRUE,SUMPRODUCT(--ISNUMBER(SEARCH($O$6,INDEX('fba_libretro 0.2.97.39'!$G$2:$G$4375,$A1879)))))))&gt;2,INDEX('fba_libretro 0.2.97.39'!$A$2:$A$4375,$A1879),"")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IF(SUMPRODUCT(--ISNUMBER(SEARCH($I$6:$M$6,INDEX('fba_libretro 0.2.97.39'!$C$2:$E$4375,$A$9:$A$4382,$J$1))))+IF($N$6=FALSE,TRUE,SUMPRODUCT(--ISNUMBER(SEARCH($N$6,ISBLANK(INDEX('fba_libretro 0.2.97.39'!$F$2:$F$4375,$A1880))))))+IF($B$3=$A$4,TRUE,IF($B$3=$B$4,TRUE,IF(AND($B$3=$C$4,INDEX('fba_libretro 0.2.97.39'!$G$2:$G$4375,$A1880)&lt;&gt;"neogeo"),TRUE,SUMPRODUCT(--ISNUMBER(SEARCH($O$6,INDEX('fba_libretro 0.2.97.39'!$G$2:$G$4375,$A1880)))))))&gt;2,INDEX('fba_libretro 0.2.97.39'!$A$2:$A$4375,$A1880),"")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IF(SUMPRODUCT(--ISNUMBER(SEARCH($I$6:$M$6,INDEX('fba_libretro 0.2.97.39'!$C$2:$E$4375,$A$9:$A$4382,$J$1))))+IF($N$6=FALSE,TRUE,SUMPRODUCT(--ISNUMBER(SEARCH($N$6,ISBLANK(INDEX('fba_libretro 0.2.97.39'!$F$2:$F$4375,$A1881))))))+IF($B$3=$A$4,TRUE,IF($B$3=$B$4,TRUE,IF(AND($B$3=$C$4,INDEX('fba_libretro 0.2.97.39'!$G$2:$G$4375,$A1881)&lt;&gt;"neogeo"),TRUE,SUMPRODUCT(--ISNUMBER(SEARCH($O$6,INDEX('fba_libretro 0.2.97.39'!$G$2:$G$4375,$A1881)))))))&gt;2,INDEX('fba_libretro 0.2.97.39'!$A$2:$A$4375,$A1881),"")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IF(SUMPRODUCT(--ISNUMBER(SEARCH($I$6:$M$6,INDEX('fba_libretro 0.2.97.39'!$C$2:$E$4375,$A$9:$A$4382,$J$1))))+IF($N$6=FALSE,TRUE,SUMPRODUCT(--ISNUMBER(SEARCH($N$6,ISBLANK(INDEX('fba_libretro 0.2.97.39'!$F$2:$F$4375,$A1882))))))+IF($B$3=$A$4,TRUE,IF($B$3=$B$4,TRUE,IF(AND($B$3=$C$4,INDEX('fba_libretro 0.2.97.39'!$G$2:$G$4375,$A1882)&lt;&gt;"neogeo"),TRUE,SUMPRODUCT(--ISNUMBER(SEARCH($O$6,INDEX('fba_libretro 0.2.97.39'!$G$2:$G$4375,$A1882)))))))&gt;2,INDEX('fba_libretro 0.2.97.39'!$A$2:$A$4375,$A1882),"")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IF(SUMPRODUCT(--ISNUMBER(SEARCH($I$6:$M$6,INDEX('fba_libretro 0.2.97.39'!$C$2:$E$4375,$A$9:$A$4382,$J$1))))+IF($N$6=FALSE,TRUE,SUMPRODUCT(--ISNUMBER(SEARCH($N$6,ISBLANK(INDEX('fba_libretro 0.2.97.39'!$F$2:$F$4375,$A1883))))))+IF($B$3=$A$4,TRUE,IF($B$3=$B$4,TRUE,IF(AND($B$3=$C$4,INDEX('fba_libretro 0.2.97.39'!$G$2:$G$4375,$A1883)&lt;&gt;"neogeo"),TRUE,SUMPRODUCT(--ISNUMBER(SEARCH($O$6,INDEX('fba_libretro 0.2.97.39'!$G$2:$G$4375,$A1883)))))))&gt;2,INDEX('fba_libretro 0.2.97.39'!$A$2:$A$4375,$A1883),"")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IF(SUMPRODUCT(--ISNUMBER(SEARCH($I$6:$M$6,INDEX('fba_libretro 0.2.97.39'!$C$2:$E$4375,$A$9:$A$4382,$J$1))))+IF($N$6=FALSE,TRUE,SUMPRODUCT(--ISNUMBER(SEARCH($N$6,ISBLANK(INDEX('fba_libretro 0.2.97.39'!$F$2:$F$4375,$A1884))))))+IF($B$3=$A$4,TRUE,IF($B$3=$B$4,TRUE,IF(AND($B$3=$C$4,INDEX('fba_libretro 0.2.97.39'!$G$2:$G$4375,$A1884)&lt;&gt;"neogeo"),TRUE,SUMPRODUCT(--ISNUMBER(SEARCH($O$6,INDEX('fba_libretro 0.2.97.39'!$G$2:$G$4375,$A1884)))))))&gt;2,INDEX('fba_libretro 0.2.97.39'!$A$2:$A$4375,$A1884),"")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IF(SUMPRODUCT(--ISNUMBER(SEARCH($I$6:$M$6,INDEX('fba_libretro 0.2.97.39'!$C$2:$E$4375,$A$9:$A$4382,$J$1))))+IF($N$6=FALSE,TRUE,SUMPRODUCT(--ISNUMBER(SEARCH($N$6,ISBLANK(INDEX('fba_libretro 0.2.97.39'!$F$2:$F$4375,$A1885))))))+IF($B$3=$A$4,TRUE,IF($B$3=$B$4,TRUE,IF(AND($B$3=$C$4,INDEX('fba_libretro 0.2.97.39'!$G$2:$G$4375,$A1885)&lt;&gt;"neogeo"),TRUE,SUMPRODUCT(--ISNUMBER(SEARCH($O$6,INDEX('fba_libretro 0.2.97.39'!$G$2:$G$4375,$A1885)))))))&gt;2,INDEX('fba_libretro 0.2.97.39'!$A$2:$A$4375,$A1885),"")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IF(SUMPRODUCT(--ISNUMBER(SEARCH($I$6:$M$6,INDEX('fba_libretro 0.2.97.39'!$C$2:$E$4375,$A$9:$A$4382,$J$1))))+IF($N$6=FALSE,TRUE,SUMPRODUCT(--ISNUMBER(SEARCH($N$6,ISBLANK(INDEX('fba_libretro 0.2.97.39'!$F$2:$F$4375,$A1886))))))+IF($B$3=$A$4,TRUE,IF($B$3=$B$4,TRUE,IF(AND($B$3=$C$4,INDEX('fba_libretro 0.2.97.39'!$G$2:$G$4375,$A1886)&lt;&gt;"neogeo"),TRUE,SUMPRODUCT(--ISNUMBER(SEARCH($O$6,INDEX('fba_libretro 0.2.97.39'!$G$2:$G$4375,$A1886)))))))&gt;2,INDEX('fba_libretro 0.2.97.39'!$A$2:$A$4375,$A1886),"")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IF(SUMPRODUCT(--ISNUMBER(SEARCH($I$6:$M$6,INDEX('fba_libretro 0.2.97.39'!$C$2:$E$4375,$A$9:$A$4382,$J$1))))+IF($N$6=FALSE,TRUE,SUMPRODUCT(--ISNUMBER(SEARCH($N$6,ISBLANK(INDEX('fba_libretro 0.2.97.39'!$F$2:$F$4375,$A1887))))))+IF($B$3=$A$4,TRUE,IF($B$3=$B$4,TRUE,IF(AND($B$3=$C$4,INDEX('fba_libretro 0.2.97.39'!$G$2:$G$4375,$A1887)&lt;&gt;"neogeo"),TRUE,SUMPRODUCT(--ISNUMBER(SEARCH($O$6,INDEX('fba_libretro 0.2.97.39'!$G$2:$G$4375,$A1887)))))))&gt;2,INDEX('fba_libretro 0.2.97.39'!$A$2:$A$4375,$A1887),"")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IF(SUMPRODUCT(--ISNUMBER(SEARCH($I$6:$M$6,INDEX('fba_libretro 0.2.97.39'!$C$2:$E$4375,$A$9:$A$4382,$J$1))))+IF($N$6=FALSE,TRUE,SUMPRODUCT(--ISNUMBER(SEARCH($N$6,ISBLANK(INDEX('fba_libretro 0.2.97.39'!$F$2:$F$4375,$A1888))))))+IF($B$3=$A$4,TRUE,IF($B$3=$B$4,TRUE,IF(AND($B$3=$C$4,INDEX('fba_libretro 0.2.97.39'!$G$2:$G$4375,$A1888)&lt;&gt;"neogeo"),TRUE,SUMPRODUCT(--ISNUMBER(SEARCH($O$6,INDEX('fba_libretro 0.2.97.39'!$G$2:$G$4375,$A1888)))))))&gt;2,INDEX('fba_libretro 0.2.97.39'!$A$2:$A$4375,$A1888),"")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IF(SUMPRODUCT(--ISNUMBER(SEARCH($I$6:$M$6,INDEX('fba_libretro 0.2.97.39'!$C$2:$E$4375,$A$9:$A$4382,$J$1))))+IF($N$6=FALSE,TRUE,SUMPRODUCT(--ISNUMBER(SEARCH($N$6,ISBLANK(INDEX('fba_libretro 0.2.97.39'!$F$2:$F$4375,$A1889))))))+IF($B$3=$A$4,TRUE,IF($B$3=$B$4,TRUE,IF(AND($B$3=$C$4,INDEX('fba_libretro 0.2.97.39'!$G$2:$G$4375,$A1889)&lt;&gt;"neogeo"),TRUE,SUMPRODUCT(--ISNUMBER(SEARCH($O$6,INDEX('fba_libretro 0.2.97.39'!$G$2:$G$4375,$A1889)))))))&gt;2,INDEX('fba_libretro 0.2.97.39'!$A$2:$A$4375,$A1889),"")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IF(SUMPRODUCT(--ISNUMBER(SEARCH($I$6:$M$6,INDEX('fba_libretro 0.2.97.39'!$C$2:$E$4375,$A$9:$A$4382,$J$1))))+IF($N$6=FALSE,TRUE,SUMPRODUCT(--ISNUMBER(SEARCH($N$6,ISBLANK(INDEX('fba_libretro 0.2.97.39'!$F$2:$F$4375,$A1890))))))+IF($B$3=$A$4,TRUE,IF($B$3=$B$4,TRUE,IF(AND($B$3=$C$4,INDEX('fba_libretro 0.2.97.39'!$G$2:$G$4375,$A1890)&lt;&gt;"neogeo"),TRUE,SUMPRODUCT(--ISNUMBER(SEARCH($O$6,INDEX('fba_libretro 0.2.97.39'!$G$2:$G$4375,$A1890)))))))&gt;2,INDEX('fba_libretro 0.2.97.39'!$A$2:$A$4375,$A1890),"")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IF(SUMPRODUCT(--ISNUMBER(SEARCH($I$6:$M$6,INDEX('fba_libretro 0.2.97.39'!$C$2:$E$4375,$A$9:$A$4382,$J$1))))+IF($N$6=FALSE,TRUE,SUMPRODUCT(--ISNUMBER(SEARCH($N$6,ISBLANK(INDEX('fba_libretro 0.2.97.39'!$F$2:$F$4375,$A1891))))))+IF($B$3=$A$4,TRUE,IF($B$3=$B$4,TRUE,IF(AND($B$3=$C$4,INDEX('fba_libretro 0.2.97.39'!$G$2:$G$4375,$A1891)&lt;&gt;"neogeo"),TRUE,SUMPRODUCT(--ISNUMBER(SEARCH($O$6,INDEX('fba_libretro 0.2.97.39'!$G$2:$G$4375,$A1891)))))))&gt;2,INDEX('fba_libretro 0.2.97.39'!$A$2:$A$4375,$A1891),"")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IF(SUMPRODUCT(--ISNUMBER(SEARCH($I$6:$M$6,INDEX('fba_libretro 0.2.97.39'!$C$2:$E$4375,$A$9:$A$4382,$J$1))))+IF($N$6=FALSE,TRUE,SUMPRODUCT(--ISNUMBER(SEARCH($N$6,ISBLANK(INDEX('fba_libretro 0.2.97.39'!$F$2:$F$4375,$A1892))))))+IF($B$3=$A$4,TRUE,IF($B$3=$B$4,TRUE,IF(AND($B$3=$C$4,INDEX('fba_libretro 0.2.97.39'!$G$2:$G$4375,$A1892)&lt;&gt;"neogeo"),TRUE,SUMPRODUCT(--ISNUMBER(SEARCH($O$6,INDEX('fba_libretro 0.2.97.39'!$G$2:$G$4375,$A1892)))))))&gt;2,INDEX('fba_libretro 0.2.97.39'!$A$2:$A$4375,$A1892),"")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IF(SUMPRODUCT(--ISNUMBER(SEARCH($I$6:$M$6,INDEX('fba_libretro 0.2.97.39'!$C$2:$E$4375,$A$9:$A$4382,$J$1))))+IF($N$6=FALSE,TRUE,SUMPRODUCT(--ISNUMBER(SEARCH($N$6,ISBLANK(INDEX('fba_libretro 0.2.97.39'!$F$2:$F$4375,$A1893))))))+IF($B$3=$A$4,TRUE,IF($B$3=$B$4,TRUE,IF(AND($B$3=$C$4,INDEX('fba_libretro 0.2.97.39'!$G$2:$G$4375,$A1893)&lt;&gt;"neogeo"),TRUE,SUMPRODUCT(--ISNUMBER(SEARCH($O$6,INDEX('fba_libretro 0.2.97.39'!$G$2:$G$4375,$A1893)))))))&gt;2,INDEX('fba_libretro 0.2.97.39'!$A$2:$A$4375,$A1893),"")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IF(SUMPRODUCT(--ISNUMBER(SEARCH($I$6:$M$6,INDEX('fba_libretro 0.2.97.39'!$C$2:$E$4375,$A$9:$A$4382,$J$1))))+IF($N$6=FALSE,TRUE,SUMPRODUCT(--ISNUMBER(SEARCH($N$6,ISBLANK(INDEX('fba_libretro 0.2.97.39'!$F$2:$F$4375,$A1894))))))+IF($B$3=$A$4,TRUE,IF($B$3=$B$4,TRUE,IF(AND($B$3=$C$4,INDEX('fba_libretro 0.2.97.39'!$G$2:$G$4375,$A1894)&lt;&gt;"neogeo"),TRUE,SUMPRODUCT(--ISNUMBER(SEARCH($O$6,INDEX('fba_libretro 0.2.97.39'!$G$2:$G$4375,$A1894)))))))&gt;2,INDEX('fba_libretro 0.2.97.39'!$A$2:$A$4375,$A1894),"")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IF(SUMPRODUCT(--ISNUMBER(SEARCH($I$6:$M$6,INDEX('fba_libretro 0.2.97.39'!$C$2:$E$4375,$A$9:$A$4382,$J$1))))+IF($N$6=FALSE,TRUE,SUMPRODUCT(--ISNUMBER(SEARCH($N$6,ISBLANK(INDEX('fba_libretro 0.2.97.39'!$F$2:$F$4375,$A1895))))))+IF($B$3=$A$4,TRUE,IF($B$3=$B$4,TRUE,IF(AND($B$3=$C$4,INDEX('fba_libretro 0.2.97.39'!$G$2:$G$4375,$A1895)&lt;&gt;"neogeo"),TRUE,SUMPRODUCT(--ISNUMBER(SEARCH($O$6,INDEX('fba_libretro 0.2.97.39'!$G$2:$G$4375,$A1895)))))))&gt;2,INDEX('fba_libretro 0.2.97.39'!$A$2:$A$4375,$A1895),"")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IF(SUMPRODUCT(--ISNUMBER(SEARCH($I$6:$M$6,INDEX('fba_libretro 0.2.97.39'!$C$2:$E$4375,$A$9:$A$4382,$J$1))))+IF($N$6=FALSE,TRUE,SUMPRODUCT(--ISNUMBER(SEARCH($N$6,ISBLANK(INDEX('fba_libretro 0.2.97.39'!$F$2:$F$4375,$A1896))))))+IF($B$3=$A$4,TRUE,IF($B$3=$B$4,TRUE,IF(AND($B$3=$C$4,INDEX('fba_libretro 0.2.97.39'!$G$2:$G$4375,$A1896)&lt;&gt;"neogeo"),TRUE,SUMPRODUCT(--ISNUMBER(SEARCH($O$6,INDEX('fba_libretro 0.2.97.39'!$G$2:$G$4375,$A1896)))))))&gt;2,INDEX('fba_libretro 0.2.97.39'!$A$2:$A$4375,$A1896),"")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IF(SUMPRODUCT(--ISNUMBER(SEARCH($I$6:$M$6,INDEX('fba_libretro 0.2.97.39'!$C$2:$E$4375,$A$9:$A$4382,$J$1))))+IF($N$6=FALSE,TRUE,SUMPRODUCT(--ISNUMBER(SEARCH($N$6,ISBLANK(INDEX('fba_libretro 0.2.97.39'!$F$2:$F$4375,$A1897))))))+IF($B$3=$A$4,TRUE,IF($B$3=$B$4,TRUE,IF(AND($B$3=$C$4,INDEX('fba_libretro 0.2.97.39'!$G$2:$G$4375,$A1897)&lt;&gt;"neogeo"),TRUE,SUMPRODUCT(--ISNUMBER(SEARCH($O$6,INDEX('fba_libretro 0.2.97.39'!$G$2:$G$4375,$A1897)))))))&gt;2,INDEX('fba_libretro 0.2.97.39'!$A$2:$A$4375,$A1897),"")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IF(SUMPRODUCT(--ISNUMBER(SEARCH($I$6:$M$6,INDEX('fba_libretro 0.2.97.39'!$C$2:$E$4375,$A$9:$A$4382,$J$1))))+IF($N$6=FALSE,TRUE,SUMPRODUCT(--ISNUMBER(SEARCH($N$6,ISBLANK(INDEX('fba_libretro 0.2.97.39'!$F$2:$F$4375,$A1898))))))+IF($B$3=$A$4,TRUE,IF($B$3=$B$4,TRUE,IF(AND($B$3=$C$4,INDEX('fba_libretro 0.2.97.39'!$G$2:$G$4375,$A1898)&lt;&gt;"neogeo"),TRUE,SUMPRODUCT(--ISNUMBER(SEARCH($O$6,INDEX('fba_libretro 0.2.97.39'!$G$2:$G$4375,$A1898)))))))&gt;2,INDEX('fba_libretro 0.2.97.39'!$A$2:$A$4375,$A1898),"")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IF(SUMPRODUCT(--ISNUMBER(SEARCH($I$6:$M$6,INDEX('fba_libretro 0.2.97.39'!$C$2:$E$4375,$A$9:$A$4382,$J$1))))+IF($N$6=FALSE,TRUE,SUMPRODUCT(--ISNUMBER(SEARCH($N$6,ISBLANK(INDEX('fba_libretro 0.2.97.39'!$F$2:$F$4375,$A1899))))))+IF($B$3=$A$4,TRUE,IF($B$3=$B$4,TRUE,IF(AND($B$3=$C$4,INDEX('fba_libretro 0.2.97.39'!$G$2:$G$4375,$A1899)&lt;&gt;"neogeo"),TRUE,SUMPRODUCT(--ISNUMBER(SEARCH($O$6,INDEX('fba_libretro 0.2.97.39'!$G$2:$G$4375,$A1899)))))))&gt;2,INDEX('fba_libretro 0.2.97.39'!$A$2:$A$4375,$A1899),"")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IF(SUMPRODUCT(--ISNUMBER(SEARCH($I$6:$M$6,INDEX('fba_libretro 0.2.97.39'!$C$2:$E$4375,$A$9:$A$4382,$J$1))))+IF($N$6=FALSE,TRUE,SUMPRODUCT(--ISNUMBER(SEARCH($N$6,ISBLANK(INDEX('fba_libretro 0.2.97.39'!$F$2:$F$4375,$A1900))))))+IF($B$3=$A$4,TRUE,IF($B$3=$B$4,TRUE,IF(AND($B$3=$C$4,INDEX('fba_libretro 0.2.97.39'!$G$2:$G$4375,$A1900)&lt;&gt;"neogeo"),TRUE,SUMPRODUCT(--ISNUMBER(SEARCH($O$6,INDEX('fba_libretro 0.2.97.39'!$G$2:$G$4375,$A1900)))))))&gt;2,INDEX('fba_libretro 0.2.97.39'!$A$2:$A$4375,$A1900),"")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IF(SUMPRODUCT(--ISNUMBER(SEARCH($I$6:$M$6,INDEX('fba_libretro 0.2.97.39'!$C$2:$E$4375,$A$9:$A$4382,$J$1))))+IF($N$6=FALSE,TRUE,SUMPRODUCT(--ISNUMBER(SEARCH($N$6,ISBLANK(INDEX('fba_libretro 0.2.97.39'!$F$2:$F$4375,$A1901))))))+IF($B$3=$A$4,TRUE,IF($B$3=$B$4,TRUE,IF(AND($B$3=$C$4,INDEX('fba_libretro 0.2.97.39'!$G$2:$G$4375,$A1901)&lt;&gt;"neogeo"),TRUE,SUMPRODUCT(--ISNUMBER(SEARCH($O$6,INDEX('fba_libretro 0.2.97.39'!$G$2:$G$4375,$A1901)))))))&gt;2,INDEX('fba_libretro 0.2.97.39'!$A$2:$A$4375,$A1901),"")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IF(SUMPRODUCT(--ISNUMBER(SEARCH($I$6:$M$6,INDEX('fba_libretro 0.2.97.39'!$C$2:$E$4375,$A$9:$A$4382,$J$1))))+IF($N$6=FALSE,TRUE,SUMPRODUCT(--ISNUMBER(SEARCH($N$6,ISBLANK(INDEX('fba_libretro 0.2.97.39'!$F$2:$F$4375,$A1902))))))+IF($B$3=$A$4,TRUE,IF($B$3=$B$4,TRUE,IF(AND($B$3=$C$4,INDEX('fba_libretro 0.2.97.39'!$G$2:$G$4375,$A1902)&lt;&gt;"neogeo"),TRUE,SUMPRODUCT(--ISNUMBER(SEARCH($O$6,INDEX('fba_libretro 0.2.97.39'!$G$2:$G$4375,$A1902)))))))&gt;2,INDEX('fba_libretro 0.2.97.39'!$A$2:$A$4375,$A1902),"")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IF(SUMPRODUCT(--ISNUMBER(SEARCH($I$6:$M$6,INDEX('fba_libretro 0.2.97.39'!$C$2:$E$4375,$A$9:$A$4382,$J$1))))+IF($N$6=FALSE,TRUE,SUMPRODUCT(--ISNUMBER(SEARCH($N$6,ISBLANK(INDEX('fba_libretro 0.2.97.39'!$F$2:$F$4375,$A1903))))))+IF($B$3=$A$4,TRUE,IF($B$3=$B$4,TRUE,IF(AND($B$3=$C$4,INDEX('fba_libretro 0.2.97.39'!$G$2:$G$4375,$A1903)&lt;&gt;"neogeo"),TRUE,SUMPRODUCT(--ISNUMBER(SEARCH($O$6,INDEX('fba_libretro 0.2.97.39'!$G$2:$G$4375,$A1903)))))))&gt;2,INDEX('fba_libretro 0.2.97.39'!$A$2:$A$4375,$A1903),"")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IF(SUMPRODUCT(--ISNUMBER(SEARCH($I$6:$M$6,INDEX('fba_libretro 0.2.97.39'!$C$2:$E$4375,$A$9:$A$4382,$J$1))))+IF($N$6=FALSE,TRUE,SUMPRODUCT(--ISNUMBER(SEARCH($N$6,ISBLANK(INDEX('fba_libretro 0.2.97.39'!$F$2:$F$4375,$A1904))))))+IF($B$3=$A$4,TRUE,IF($B$3=$B$4,TRUE,IF(AND($B$3=$C$4,INDEX('fba_libretro 0.2.97.39'!$G$2:$G$4375,$A1904)&lt;&gt;"neogeo"),TRUE,SUMPRODUCT(--ISNUMBER(SEARCH($O$6,INDEX('fba_libretro 0.2.97.39'!$G$2:$G$4375,$A1904)))))))&gt;2,INDEX('fba_libretro 0.2.97.39'!$A$2:$A$4375,$A1904),"")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IF(SUMPRODUCT(--ISNUMBER(SEARCH($I$6:$M$6,INDEX('fba_libretro 0.2.97.39'!$C$2:$E$4375,$A$9:$A$4382,$J$1))))+IF($N$6=FALSE,TRUE,SUMPRODUCT(--ISNUMBER(SEARCH($N$6,ISBLANK(INDEX('fba_libretro 0.2.97.39'!$F$2:$F$4375,$A1905))))))+IF($B$3=$A$4,TRUE,IF($B$3=$B$4,TRUE,IF(AND($B$3=$C$4,INDEX('fba_libretro 0.2.97.39'!$G$2:$G$4375,$A1905)&lt;&gt;"neogeo"),TRUE,SUMPRODUCT(--ISNUMBER(SEARCH($O$6,INDEX('fba_libretro 0.2.97.39'!$G$2:$G$4375,$A1905)))))))&gt;2,INDEX('fba_libretro 0.2.97.39'!$A$2:$A$4375,$A1905),"")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IF(SUMPRODUCT(--ISNUMBER(SEARCH($I$6:$M$6,INDEX('fba_libretro 0.2.97.39'!$C$2:$E$4375,$A$9:$A$4382,$J$1))))+IF($N$6=FALSE,TRUE,SUMPRODUCT(--ISNUMBER(SEARCH($N$6,ISBLANK(INDEX('fba_libretro 0.2.97.39'!$F$2:$F$4375,$A1906))))))+IF($B$3=$A$4,TRUE,IF($B$3=$B$4,TRUE,IF(AND($B$3=$C$4,INDEX('fba_libretro 0.2.97.39'!$G$2:$G$4375,$A1906)&lt;&gt;"neogeo"),TRUE,SUMPRODUCT(--ISNUMBER(SEARCH($O$6,INDEX('fba_libretro 0.2.97.39'!$G$2:$G$4375,$A1906)))))))&gt;2,INDEX('fba_libretro 0.2.97.39'!$A$2:$A$4375,$A1906),"")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IF(SUMPRODUCT(--ISNUMBER(SEARCH($I$6:$M$6,INDEX('fba_libretro 0.2.97.39'!$C$2:$E$4375,$A$9:$A$4382,$J$1))))+IF($N$6=FALSE,TRUE,SUMPRODUCT(--ISNUMBER(SEARCH($N$6,ISBLANK(INDEX('fba_libretro 0.2.97.39'!$F$2:$F$4375,$A1907))))))+IF($B$3=$A$4,TRUE,IF($B$3=$B$4,TRUE,IF(AND($B$3=$C$4,INDEX('fba_libretro 0.2.97.39'!$G$2:$G$4375,$A1907)&lt;&gt;"neogeo"),TRUE,SUMPRODUCT(--ISNUMBER(SEARCH($O$6,INDEX('fba_libretro 0.2.97.39'!$G$2:$G$4375,$A1907)))))))&gt;2,INDEX('fba_libretro 0.2.97.39'!$A$2:$A$4375,$A1907),"")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IF(SUMPRODUCT(--ISNUMBER(SEARCH($I$6:$M$6,INDEX('fba_libretro 0.2.97.39'!$C$2:$E$4375,$A$9:$A$4382,$J$1))))+IF($N$6=FALSE,TRUE,SUMPRODUCT(--ISNUMBER(SEARCH($N$6,ISBLANK(INDEX('fba_libretro 0.2.97.39'!$F$2:$F$4375,$A1908))))))+IF($B$3=$A$4,TRUE,IF($B$3=$B$4,TRUE,IF(AND($B$3=$C$4,INDEX('fba_libretro 0.2.97.39'!$G$2:$G$4375,$A1908)&lt;&gt;"neogeo"),TRUE,SUMPRODUCT(--ISNUMBER(SEARCH($O$6,INDEX('fba_libretro 0.2.97.39'!$G$2:$G$4375,$A1908)))))))&gt;2,INDEX('fba_libretro 0.2.97.39'!$A$2:$A$4375,$A1908),"")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IF(SUMPRODUCT(--ISNUMBER(SEARCH($I$6:$M$6,INDEX('fba_libretro 0.2.97.39'!$C$2:$E$4375,$A$9:$A$4382,$J$1))))+IF($N$6=FALSE,TRUE,SUMPRODUCT(--ISNUMBER(SEARCH($N$6,ISBLANK(INDEX('fba_libretro 0.2.97.39'!$F$2:$F$4375,$A1909))))))+IF($B$3=$A$4,TRUE,IF($B$3=$B$4,TRUE,IF(AND($B$3=$C$4,INDEX('fba_libretro 0.2.97.39'!$G$2:$G$4375,$A1909)&lt;&gt;"neogeo"),TRUE,SUMPRODUCT(--ISNUMBER(SEARCH($O$6,INDEX('fba_libretro 0.2.97.39'!$G$2:$G$4375,$A1909)))))))&gt;2,INDEX('fba_libretro 0.2.97.39'!$A$2:$A$4375,$A1909),"")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IF(SUMPRODUCT(--ISNUMBER(SEARCH($I$6:$M$6,INDEX('fba_libretro 0.2.97.39'!$C$2:$E$4375,$A$9:$A$4382,$J$1))))+IF($N$6=FALSE,TRUE,SUMPRODUCT(--ISNUMBER(SEARCH($N$6,ISBLANK(INDEX('fba_libretro 0.2.97.39'!$F$2:$F$4375,$A1910))))))+IF($B$3=$A$4,TRUE,IF($B$3=$B$4,TRUE,IF(AND($B$3=$C$4,INDEX('fba_libretro 0.2.97.39'!$G$2:$G$4375,$A1910)&lt;&gt;"neogeo"),TRUE,SUMPRODUCT(--ISNUMBER(SEARCH($O$6,INDEX('fba_libretro 0.2.97.39'!$G$2:$G$4375,$A1910)))))))&gt;2,INDEX('fba_libretro 0.2.97.39'!$A$2:$A$4375,$A1910),"")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IF(SUMPRODUCT(--ISNUMBER(SEARCH($I$6:$M$6,INDEX('fba_libretro 0.2.97.39'!$C$2:$E$4375,$A$9:$A$4382,$J$1))))+IF($N$6=FALSE,TRUE,SUMPRODUCT(--ISNUMBER(SEARCH($N$6,ISBLANK(INDEX('fba_libretro 0.2.97.39'!$F$2:$F$4375,$A1911))))))+IF($B$3=$A$4,TRUE,IF($B$3=$B$4,TRUE,IF(AND($B$3=$C$4,INDEX('fba_libretro 0.2.97.39'!$G$2:$G$4375,$A1911)&lt;&gt;"neogeo"),TRUE,SUMPRODUCT(--ISNUMBER(SEARCH($O$6,INDEX('fba_libretro 0.2.97.39'!$G$2:$G$4375,$A1911)))))))&gt;2,INDEX('fba_libretro 0.2.97.39'!$A$2:$A$4375,$A1911),"")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IF(SUMPRODUCT(--ISNUMBER(SEARCH($I$6:$M$6,INDEX('fba_libretro 0.2.97.39'!$C$2:$E$4375,$A$9:$A$4382,$J$1))))+IF($N$6=FALSE,TRUE,SUMPRODUCT(--ISNUMBER(SEARCH($N$6,ISBLANK(INDEX('fba_libretro 0.2.97.39'!$F$2:$F$4375,$A1912))))))+IF($B$3=$A$4,TRUE,IF($B$3=$B$4,TRUE,IF(AND($B$3=$C$4,INDEX('fba_libretro 0.2.97.39'!$G$2:$G$4375,$A1912)&lt;&gt;"neogeo"),TRUE,SUMPRODUCT(--ISNUMBER(SEARCH($O$6,INDEX('fba_libretro 0.2.97.39'!$G$2:$G$4375,$A1912)))))))&gt;2,INDEX('fba_libretro 0.2.97.39'!$A$2:$A$4375,$A1912),"")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IF(SUMPRODUCT(--ISNUMBER(SEARCH($I$6:$M$6,INDEX('fba_libretro 0.2.97.39'!$C$2:$E$4375,$A$9:$A$4382,$J$1))))+IF($N$6=FALSE,TRUE,SUMPRODUCT(--ISNUMBER(SEARCH($N$6,ISBLANK(INDEX('fba_libretro 0.2.97.39'!$F$2:$F$4375,$A1913))))))+IF($B$3=$A$4,TRUE,IF($B$3=$B$4,TRUE,IF(AND($B$3=$C$4,INDEX('fba_libretro 0.2.97.39'!$G$2:$G$4375,$A1913)&lt;&gt;"neogeo"),TRUE,SUMPRODUCT(--ISNUMBER(SEARCH($O$6,INDEX('fba_libretro 0.2.97.39'!$G$2:$G$4375,$A1913)))))))&gt;2,INDEX('fba_libretro 0.2.97.39'!$A$2:$A$4375,$A1913),"")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IF(SUMPRODUCT(--ISNUMBER(SEARCH($I$6:$M$6,INDEX('fba_libretro 0.2.97.39'!$C$2:$E$4375,$A$9:$A$4382,$J$1))))+IF($N$6=FALSE,TRUE,SUMPRODUCT(--ISNUMBER(SEARCH($N$6,ISBLANK(INDEX('fba_libretro 0.2.97.39'!$F$2:$F$4375,$A1914))))))+IF($B$3=$A$4,TRUE,IF($B$3=$B$4,TRUE,IF(AND($B$3=$C$4,INDEX('fba_libretro 0.2.97.39'!$G$2:$G$4375,$A1914)&lt;&gt;"neogeo"),TRUE,SUMPRODUCT(--ISNUMBER(SEARCH($O$6,INDEX('fba_libretro 0.2.97.39'!$G$2:$G$4375,$A1914)))))))&gt;2,INDEX('fba_libretro 0.2.97.39'!$A$2:$A$4375,$A1914),"")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IF(SUMPRODUCT(--ISNUMBER(SEARCH($I$6:$M$6,INDEX('fba_libretro 0.2.97.39'!$C$2:$E$4375,$A$9:$A$4382,$J$1))))+IF($N$6=FALSE,TRUE,SUMPRODUCT(--ISNUMBER(SEARCH($N$6,ISBLANK(INDEX('fba_libretro 0.2.97.39'!$F$2:$F$4375,$A1915))))))+IF($B$3=$A$4,TRUE,IF($B$3=$B$4,TRUE,IF(AND($B$3=$C$4,INDEX('fba_libretro 0.2.97.39'!$G$2:$G$4375,$A1915)&lt;&gt;"neogeo"),TRUE,SUMPRODUCT(--ISNUMBER(SEARCH($O$6,INDEX('fba_libretro 0.2.97.39'!$G$2:$G$4375,$A1915)))))))&gt;2,INDEX('fba_libretro 0.2.97.39'!$A$2:$A$4375,$A1915),"")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IF(SUMPRODUCT(--ISNUMBER(SEARCH($I$6:$M$6,INDEX('fba_libretro 0.2.97.39'!$C$2:$E$4375,$A$9:$A$4382,$J$1))))+IF($N$6=FALSE,TRUE,SUMPRODUCT(--ISNUMBER(SEARCH($N$6,ISBLANK(INDEX('fba_libretro 0.2.97.39'!$F$2:$F$4375,$A1916))))))+IF($B$3=$A$4,TRUE,IF($B$3=$B$4,TRUE,IF(AND($B$3=$C$4,INDEX('fba_libretro 0.2.97.39'!$G$2:$G$4375,$A1916)&lt;&gt;"neogeo"),TRUE,SUMPRODUCT(--ISNUMBER(SEARCH($O$6,INDEX('fba_libretro 0.2.97.39'!$G$2:$G$4375,$A1916)))))))&gt;2,INDEX('fba_libretro 0.2.97.39'!$A$2:$A$4375,$A1916),"")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IF(SUMPRODUCT(--ISNUMBER(SEARCH($I$6:$M$6,INDEX('fba_libretro 0.2.97.39'!$C$2:$E$4375,$A$9:$A$4382,$J$1))))+IF($N$6=FALSE,TRUE,SUMPRODUCT(--ISNUMBER(SEARCH($N$6,ISBLANK(INDEX('fba_libretro 0.2.97.39'!$F$2:$F$4375,$A1917))))))+IF($B$3=$A$4,TRUE,IF($B$3=$B$4,TRUE,IF(AND($B$3=$C$4,INDEX('fba_libretro 0.2.97.39'!$G$2:$G$4375,$A1917)&lt;&gt;"neogeo"),TRUE,SUMPRODUCT(--ISNUMBER(SEARCH($O$6,INDEX('fba_libretro 0.2.97.39'!$G$2:$G$4375,$A1917)))))))&gt;2,INDEX('fba_libretro 0.2.97.39'!$A$2:$A$4375,$A1917),"")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IF(SUMPRODUCT(--ISNUMBER(SEARCH($I$6:$M$6,INDEX('fba_libretro 0.2.97.39'!$C$2:$E$4375,$A$9:$A$4382,$J$1))))+IF($N$6=FALSE,TRUE,SUMPRODUCT(--ISNUMBER(SEARCH($N$6,ISBLANK(INDEX('fba_libretro 0.2.97.39'!$F$2:$F$4375,$A1918))))))+IF($B$3=$A$4,TRUE,IF($B$3=$B$4,TRUE,IF(AND($B$3=$C$4,INDEX('fba_libretro 0.2.97.39'!$G$2:$G$4375,$A1918)&lt;&gt;"neogeo"),TRUE,SUMPRODUCT(--ISNUMBER(SEARCH($O$6,INDEX('fba_libretro 0.2.97.39'!$G$2:$G$4375,$A1918)))))))&gt;2,INDEX('fba_libretro 0.2.97.39'!$A$2:$A$4375,$A1918),"")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IF(SUMPRODUCT(--ISNUMBER(SEARCH($I$6:$M$6,INDEX('fba_libretro 0.2.97.39'!$C$2:$E$4375,$A$9:$A$4382,$J$1))))+IF($N$6=FALSE,TRUE,SUMPRODUCT(--ISNUMBER(SEARCH($N$6,ISBLANK(INDEX('fba_libretro 0.2.97.39'!$F$2:$F$4375,$A1919))))))+IF($B$3=$A$4,TRUE,IF($B$3=$B$4,TRUE,IF(AND($B$3=$C$4,INDEX('fba_libretro 0.2.97.39'!$G$2:$G$4375,$A1919)&lt;&gt;"neogeo"),TRUE,SUMPRODUCT(--ISNUMBER(SEARCH($O$6,INDEX('fba_libretro 0.2.97.39'!$G$2:$G$4375,$A1919)))))))&gt;2,INDEX('fba_libretro 0.2.97.39'!$A$2:$A$4375,$A1919),"")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IF(SUMPRODUCT(--ISNUMBER(SEARCH($I$6:$M$6,INDEX('fba_libretro 0.2.97.39'!$C$2:$E$4375,$A$9:$A$4382,$J$1))))+IF($N$6=FALSE,TRUE,SUMPRODUCT(--ISNUMBER(SEARCH($N$6,ISBLANK(INDEX('fba_libretro 0.2.97.39'!$F$2:$F$4375,$A1920))))))+IF($B$3=$A$4,TRUE,IF($B$3=$B$4,TRUE,IF(AND($B$3=$C$4,INDEX('fba_libretro 0.2.97.39'!$G$2:$G$4375,$A1920)&lt;&gt;"neogeo"),TRUE,SUMPRODUCT(--ISNUMBER(SEARCH($O$6,INDEX('fba_libretro 0.2.97.39'!$G$2:$G$4375,$A1920)))))))&gt;2,INDEX('fba_libretro 0.2.97.39'!$A$2:$A$4375,$A1920),"")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IF(SUMPRODUCT(--ISNUMBER(SEARCH($I$6:$M$6,INDEX('fba_libretro 0.2.97.39'!$C$2:$E$4375,$A$9:$A$4382,$J$1))))+IF($N$6=FALSE,TRUE,SUMPRODUCT(--ISNUMBER(SEARCH($N$6,ISBLANK(INDEX('fba_libretro 0.2.97.39'!$F$2:$F$4375,$A1921))))))+IF($B$3=$A$4,TRUE,IF($B$3=$B$4,TRUE,IF(AND($B$3=$C$4,INDEX('fba_libretro 0.2.97.39'!$G$2:$G$4375,$A1921)&lt;&gt;"neogeo"),TRUE,SUMPRODUCT(--ISNUMBER(SEARCH($O$6,INDEX('fba_libretro 0.2.97.39'!$G$2:$G$4375,$A1921)))))))&gt;2,INDEX('fba_libretro 0.2.97.39'!$A$2:$A$4375,$A1921),"")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IF(SUMPRODUCT(--ISNUMBER(SEARCH($I$6:$M$6,INDEX('fba_libretro 0.2.97.39'!$C$2:$E$4375,$A$9:$A$4382,$J$1))))+IF($N$6=FALSE,TRUE,SUMPRODUCT(--ISNUMBER(SEARCH($N$6,ISBLANK(INDEX('fba_libretro 0.2.97.39'!$F$2:$F$4375,$A1922))))))+IF($B$3=$A$4,TRUE,IF($B$3=$B$4,TRUE,IF(AND($B$3=$C$4,INDEX('fba_libretro 0.2.97.39'!$G$2:$G$4375,$A1922)&lt;&gt;"neogeo"),TRUE,SUMPRODUCT(--ISNUMBER(SEARCH($O$6,INDEX('fba_libretro 0.2.97.39'!$G$2:$G$4375,$A1922)))))))&gt;2,INDEX('fba_libretro 0.2.97.39'!$A$2:$A$4375,$A1922),"")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IF(SUMPRODUCT(--ISNUMBER(SEARCH($I$6:$M$6,INDEX('fba_libretro 0.2.97.39'!$C$2:$E$4375,$A$9:$A$4382,$J$1))))+IF($N$6=FALSE,TRUE,SUMPRODUCT(--ISNUMBER(SEARCH($N$6,ISBLANK(INDEX('fba_libretro 0.2.97.39'!$F$2:$F$4375,$A1923))))))+IF($B$3=$A$4,TRUE,IF($B$3=$B$4,TRUE,IF(AND($B$3=$C$4,INDEX('fba_libretro 0.2.97.39'!$G$2:$G$4375,$A1923)&lt;&gt;"neogeo"),TRUE,SUMPRODUCT(--ISNUMBER(SEARCH($O$6,INDEX('fba_libretro 0.2.97.39'!$G$2:$G$4375,$A1923)))))))&gt;2,INDEX('fba_libretro 0.2.97.39'!$A$2:$A$4375,$A1923),"")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IF(SUMPRODUCT(--ISNUMBER(SEARCH($I$6:$M$6,INDEX('fba_libretro 0.2.97.39'!$C$2:$E$4375,$A$9:$A$4382,$J$1))))+IF($N$6=FALSE,TRUE,SUMPRODUCT(--ISNUMBER(SEARCH($N$6,ISBLANK(INDEX('fba_libretro 0.2.97.39'!$F$2:$F$4375,$A1924))))))+IF($B$3=$A$4,TRUE,IF($B$3=$B$4,TRUE,IF(AND($B$3=$C$4,INDEX('fba_libretro 0.2.97.39'!$G$2:$G$4375,$A1924)&lt;&gt;"neogeo"),TRUE,SUMPRODUCT(--ISNUMBER(SEARCH($O$6,INDEX('fba_libretro 0.2.97.39'!$G$2:$G$4375,$A1924)))))))&gt;2,INDEX('fba_libretro 0.2.97.39'!$A$2:$A$4375,$A1924),"")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IF(SUMPRODUCT(--ISNUMBER(SEARCH($I$6:$M$6,INDEX('fba_libretro 0.2.97.39'!$C$2:$E$4375,$A$9:$A$4382,$J$1))))+IF($N$6=FALSE,TRUE,SUMPRODUCT(--ISNUMBER(SEARCH($N$6,ISBLANK(INDEX('fba_libretro 0.2.97.39'!$F$2:$F$4375,$A1925))))))+IF($B$3=$A$4,TRUE,IF($B$3=$B$4,TRUE,IF(AND($B$3=$C$4,INDEX('fba_libretro 0.2.97.39'!$G$2:$G$4375,$A1925)&lt;&gt;"neogeo"),TRUE,SUMPRODUCT(--ISNUMBER(SEARCH($O$6,INDEX('fba_libretro 0.2.97.39'!$G$2:$G$4375,$A1925)))))))&gt;2,INDEX('fba_libretro 0.2.97.39'!$A$2:$A$4375,$A1925),"")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IF(SUMPRODUCT(--ISNUMBER(SEARCH($I$6:$M$6,INDEX('fba_libretro 0.2.97.39'!$C$2:$E$4375,$A$9:$A$4382,$J$1))))+IF($N$6=FALSE,TRUE,SUMPRODUCT(--ISNUMBER(SEARCH($N$6,ISBLANK(INDEX('fba_libretro 0.2.97.39'!$F$2:$F$4375,$A1926))))))+IF($B$3=$A$4,TRUE,IF($B$3=$B$4,TRUE,IF(AND($B$3=$C$4,INDEX('fba_libretro 0.2.97.39'!$G$2:$G$4375,$A1926)&lt;&gt;"neogeo"),TRUE,SUMPRODUCT(--ISNUMBER(SEARCH($O$6,INDEX('fba_libretro 0.2.97.39'!$G$2:$G$4375,$A1926)))))))&gt;2,INDEX('fba_libretro 0.2.97.39'!$A$2:$A$4375,$A1926),"")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IF(SUMPRODUCT(--ISNUMBER(SEARCH($I$6:$M$6,INDEX('fba_libretro 0.2.97.39'!$C$2:$E$4375,$A$9:$A$4382,$J$1))))+IF($N$6=FALSE,TRUE,SUMPRODUCT(--ISNUMBER(SEARCH($N$6,ISBLANK(INDEX('fba_libretro 0.2.97.39'!$F$2:$F$4375,$A1927))))))+IF($B$3=$A$4,TRUE,IF($B$3=$B$4,TRUE,IF(AND($B$3=$C$4,INDEX('fba_libretro 0.2.97.39'!$G$2:$G$4375,$A1927)&lt;&gt;"neogeo"),TRUE,SUMPRODUCT(--ISNUMBER(SEARCH($O$6,INDEX('fba_libretro 0.2.97.39'!$G$2:$G$4375,$A1927)))))))&gt;2,INDEX('fba_libretro 0.2.97.39'!$A$2:$A$4375,$A1927),"")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IF(SUMPRODUCT(--ISNUMBER(SEARCH($I$6:$M$6,INDEX('fba_libretro 0.2.97.39'!$C$2:$E$4375,$A$9:$A$4382,$J$1))))+IF($N$6=FALSE,TRUE,SUMPRODUCT(--ISNUMBER(SEARCH($N$6,ISBLANK(INDEX('fba_libretro 0.2.97.39'!$F$2:$F$4375,$A1928))))))+IF($B$3=$A$4,TRUE,IF($B$3=$B$4,TRUE,IF(AND($B$3=$C$4,INDEX('fba_libretro 0.2.97.39'!$G$2:$G$4375,$A1928)&lt;&gt;"neogeo"),TRUE,SUMPRODUCT(--ISNUMBER(SEARCH($O$6,INDEX('fba_libretro 0.2.97.39'!$G$2:$G$4375,$A1928)))))))&gt;2,INDEX('fba_libretro 0.2.97.39'!$A$2:$A$4375,$A1928),"")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IF(SUMPRODUCT(--ISNUMBER(SEARCH($I$6:$M$6,INDEX('fba_libretro 0.2.97.39'!$C$2:$E$4375,$A$9:$A$4382,$J$1))))+IF($N$6=FALSE,TRUE,SUMPRODUCT(--ISNUMBER(SEARCH($N$6,ISBLANK(INDEX('fba_libretro 0.2.97.39'!$F$2:$F$4375,$A1929))))))+IF($B$3=$A$4,TRUE,IF($B$3=$B$4,TRUE,IF(AND($B$3=$C$4,INDEX('fba_libretro 0.2.97.39'!$G$2:$G$4375,$A1929)&lt;&gt;"neogeo"),TRUE,SUMPRODUCT(--ISNUMBER(SEARCH($O$6,INDEX('fba_libretro 0.2.97.39'!$G$2:$G$4375,$A1929)))))))&gt;2,INDEX('fba_libretro 0.2.97.39'!$A$2:$A$4375,$A1929),"")</f>
        <v/>
      </c>
      <c r="E1929" s="24" t="str">
        <f ca="1">IF(F1929&lt;&gt;"",MAX($E$9:$E1928)+1,"")</f>
        <v/>
      </c>
      <c r="F1929" s="20" t="str">
        <f t="shared" ca="1" si="29"/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IF(SUMPRODUCT(--ISNUMBER(SEARCH($I$6:$M$6,INDEX('fba_libretro 0.2.97.39'!$C$2:$E$4375,$A$9:$A$4382,$J$1))))+IF($N$6=FALSE,TRUE,SUMPRODUCT(--ISNUMBER(SEARCH($N$6,ISBLANK(INDEX('fba_libretro 0.2.97.39'!$F$2:$F$4375,$A1930))))))+IF($B$3=$A$4,TRUE,IF($B$3=$B$4,TRUE,IF(AND($B$3=$C$4,INDEX('fba_libretro 0.2.97.39'!$G$2:$G$4375,$A1930)&lt;&gt;"neogeo"),TRUE,SUMPRODUCT(--ISNUMBER(SEARCH($O$6,INDEX('fba_libretro 0.2.97.39'!$G$2:$G$4375,$A1930)))))))&gt;2,INDEX('fba_libretro 0.2.97.39'!$A$2:$A$4375,$A1930),"")</f>
        <v/>
      </c>
      <c r="E1930" s="24" t="str">
        <f ca="1">IF(F1930&lt;&gt;"",MAX($E$9:$E1929)+1,"")</f>
        <v/>
      </c>
      <c r="F1930" s="20" t="str">
        <f t="shared" ref="F1930:F1993" ca="1" si="30">IFERROR(INDEX(OFFSET($C$9,0,0,COUNTA($C:$C),1),MATCH(OFFSET($A$9,0,0,COUNTA($A:$A),1),OFFSET($B$9,0,0,COUNTA($B:$B),1),0))&amp;".zip","")</f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IF(SUMPRODUCT(--ISNUMBER(SEARCH($I$6:$M$6,INDEX('fba_libretro 0.2.97.39'!$C$2:$E$4375,$A$9:$A$4382,$J$1))))+IF($N$6=FALSE,TRUE,SUMPRODUCT(--ISNUMBER(SEARCH($N$6,ISBLANK(INDEX('fba_libretro 0.2.97.39'!$F$2:$F$4375,$A1931))))))+IF($B$3=$A$4,TRUE,IF($B$3=$B$4,TRUE,IF(AND($B$3=$C$4,INDEX('fba_libretro 0.2.97.39'!$G$2:$G$4375,$A1931)&lt;&gt;"neogeo"),TRUE,SUMPRODUCT(--ISNUMBER(SEARCH($O$6,INDEX('fba_libretro 0.2.97.39'!$G$2:$G$4375,$A1931)))))))&gt;2,INDEX('fba_libretro 0.2.97.39'!$A$2:$A$4375,$A1931),"")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IF(SUMPRODUCT(--ISNUMBER(SEARCH($I$6:$M$6,INDEX('fba_libretro 0.2.97.39'!$C$2:$E$4375,$A$9:$A$4382,$J$1))))+IF($N$6=FALSE,TRUE,SUMPRODUCT(--ISNUMBER(SEARCH($N$6,ISBLANK(INDEX('fba_libretro 0.2.97.39'!$F$2:$F$4375,$A1932))))))+IF($B$3=$A$4,TRUE,IF($B$3=$B$4,TRUE,IF(AND($B$3=$C$4,INDEX('fba_libretro 0.2.97.39'!$G$2:$G$4375,$A1932)&lt;&gt;"neogeo"),TRUE,SUMPRODUCT(--ISNUMBER(SEARCH($O$6,INDEX('fba_libretro 0.2.97.39'!$G$2:$G$4375,$A1932)))))))&gt;2,INDEX('fba_libretro 0.2.97.39'!$A$2:$A$4375,$A1932),"")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IF(SUMPRODUCT(--ISNUMBER(SEARCH($I$6:$M$6,INDEX('fba_libretro 0.2.97.39'!$C$2:$E$4375,$A$9:$A$4382,$J$1))))+IF($N$6=FALSE,TRUE,SUMPRODUCT(--ISNUMBER(SEARCH($N$6,ISBLANK(INDEX('fba_libretro 0.2.97.39'!$F$2:$F$4375,$A1933))))))+IF($B$3=$A$4,TRUE,IF($B$3=$B$4,TRUE,IF(AND($B$3=$C$4,INDEX('fba_libretro 0.2.97.39'!$G$2:$G$4375,$A1933)&lt;&gt;"neogeo"),TRUE,SUMPRODUCT(--ISNUMBER(SEARCH($O$6,INDEX('fba_libretro 0.2.97.39'!$G$2:$G$4375,$A1933)))))))&gt;2,INDEX('fba_libretro 0.2.97.39'!$A$2:$A$4375,$A1933),"")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IF(SUMPRODUCT(--ISNUMBER(SEARCH($I$6:$M$6,INDEX('fba_libretro 0.2.97.39'!$C$2:$E$4375,$A$9:$A$4382,$J$1))))+IF($N$6=FALSE,TRUE,SUMPRODUCT(--ISNUMBER(SEARCH($N$6,ISBLANK(INDEX('fba_libretro 0.2.97.39'!$F$2:$F$4375,$A1934))))))+IF($B$3=$A$4,TRUE,IF($B$3=$B$4,TRUE,IF(AND($B$3=$C$4,INDEX('fba_libretro 0.2.97.39'!$G$2:$G$4375,$A1934)&lt;&gt;"neogeo"),TRUE,SUMPRODUCT(--ISNUMBER(SEARCH($O$6,INDEX('fba_libretro 0.2.97.39'!$G$2:$G$4375,$A1934)))))))&gt;2,INDEX('fba_libretro 0.2.97.39'!$A$2:$A$4375,$A1934),"")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IF(SUMPRODUCT(--ISNUMBER(SEARCH($I$6:$M$6,INDEX('fba_libretro 0.2.97.39'!$C$2:$E$4375,$A$9:$A$4382,$J$1))))+IF($N$6=FALSE,TRUE,SUMPRODUCT(--ISNUMBER(SEARCH($N$6,ISBLANK(INDEX('fba_libretro 0.2.97.39'!$F$2:$F$4375,$A1935))))))+IF($B$3=$A$4,TRUE,IF($B$3=$B$4,TRUE,IF(AND($B$3=$C$4,INDEX('fba_libretro 0.2.97.39'!$G$2:$G$4375,$A1935)&lt;&gt;"neogeo"),TRUE,SUMPRODUCT(--ISNUMBER(SEARCH($O$6,INDEX('fba_libretro 0.2.97.39'!$G$2:$G$4375,$A1935)))))))&gt;2,INDEX('fba_libretro 0.2.97.39'!$A$2:$A$4375,$A1935),"")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IF(SUMPRODUCT(--ISNUMBER(SEARCH($I$6:$M$6,INDEX('fba_libretro 0.2.97.39'!$C$2:$E$4375,$A$9:$A$4382,$J$1))))+IF($N$6=FALSE,TRUE,SUMPRODUCT(--ISNUMBER(SEARCH($N$6,ISBLANK(INDEX('fba_libretro 0.2.97.39'!$F$2:$F$4375,$A1936))))))+IF($B$3=$A$4,TRUE,IF($B$3=$B$4,TRUE,IF(AND($B$3=$C$4,INDEX('fba_libretro 0.2.97.39'!$G$2:$G$4375,$A1936)&lt;&gt;"neogeo"),TRUE,SUMPRODUCT(--ISNUMBER(SEARCH($O$6,INDEX('fba_libretro 0.2.97.39'!$G$2:$G$4375,$A1936)))))))&gt;2,INDEX('fba_libretro 0.2.97.39'!$A$2:$A$4375,$A1936),"")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IF(SUMPRODUCT(--ISNUMBER(SEARCH($I$6:$M$6,INDEX('fba_libretro 0.2.97.39'!$C$2:$E$4375,$A$9:$A$4382,$J$1))))+IF($N$6=FALSE,TRUE,SUMPRODUCT(--ISNUMBER(SEARCH($N$6,ISBLANK(INDEX('fba_libretro 0.2.97.39'!$F$2:$F$4375,$A1937))))))+IF($B$3=$A$4,TRUE,IF($B$3=$B$4,TRUE,IF(AND($B$3=$C$4,INDEX('fba_libretro 0.2.97.39'!$G$2:$G$4375,$A1937)&lt;&gt;"neogeo"),TRUE,SUMPRODUCT(--ISNUMBER(SEARCH($O$6,INDEX('fba_libretro 0.2.97.39'!$G$2:$G$4375,$A1937)))))))&gt;2,INDEX('fba_libretro 0.2.97.39'!$A$2:$A$4375,$A1937),"")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IF(SUMPRODUCT(--ISNUMBER(SEARCH($I$6:$M$6,INDEX('fba_libretro 0.2.97.39'!$C$2:$E$4375,$A$9:$A$4382,$J$1))))+IF($N$6=FALSE,TRUE,SUMPRODUCT(--ISNUMBER(SEARCH($N$6,ISBLANK(INDEX('fba_libretro 0.2.97.39'!$F$2:$F$4375,$A1938))))))+IF($B$3=$A$4,TRUE,IF($B$3=$B$4,TRUE,IF(AND($B$3=$C$4,INDEX('fba_libretro 0.2.97.39'!$G$2:$G$4375,$A1938)&lt;&gt;"neogeo"),TRUE,SUMPRODUCT(--ISNUMBER(SEARCH($O$6,INDEX('fba_libretro 0.2.97.39'!$G$2:$G$4375,$A1938)))))))&gt;2,INDEX('fba_libretro 0.2.97.39'!$A$2:$A$4375,$A1938),"")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IF(SUMPRODUCT(--ISNUMBER(SEARCH($I$6:$M$6,INDEX('fba_libretro 0.2.97.39'!$C$2:$E$4375,$A$9:$A$4382,$J$1))))+IF($N$6=FALSE,TRUE,SUMPRODUCT(--ISNUMBER(SEARCH($N$6,ISBLANK(INDEX('fba_libretro 0.2.97.39'!$F$2:$F$4375,$A1939))))))+IF($B$3=$A$4,TRUE,IF($B$3=$B$4,TRUE,IF(AND($B$3=$C$4,INDEX('fba_libretro 0.2.97.39'!$G$2:$G$4375,$A1939)&lt;&gt;"neogeo"),TRUE,SUMPRODUCT(--ISNUMBER(SEARCH($O$6,INDEX('fba_libretro 0.2.97.39'!$G$2:$G$4375,$A1939)))))))&gt;2,INDEX('fba_libretro 0.2.97.39'!$A$2:$A$4375,$A1939),"")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IF(SUMPRODUCT(--ISNUMBER(SEARCH($I$6:$M$6,INDEX('fba_libretro 0.2.97.39'!$C$2:$E$4375,$A$9:$A$4382,$J$1))))+IF($N$6=FALSE,TRUE,SUMPRODUCT(--ISNUMBER(SEARCH($N$6,ISBLANK(INDEX('fba_libretro 0.2.97.39'!$F$2:$F$4375,$A1940))))))+IF($B$3=$A$4,TRUE,IF($B$3=$B$4,TRUE,IF(AND($B$3=$C$4,INDEX('fba_libretro 0.2.97.39'!$G$2:$G$4375,$A1940)&lt;&gt;"neogeo"),TRUE,SUMPRODUCT(--ISNUMBER(SEARCH($O$6,INDEX('fba_libretro 0.2.97.39'!$G$2:$G$4375,$A1940)))))))&gt;2,INDEX('fba_libretro 0.2.97.39'!$A$2:$A$4375,$A1940),"")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IF(SUMPRODUCT(--ISNUMBER(SEARCH($I$6:$M$6,INDEX('fba_libretro 0.2.97.39'!$C$2:$E$4375,$A$9:$A$4382,$J$1))))+IF($N$6=FALSE,TRUE,SUMPRODUCT(--ISNUMBER(SEARCH($N$6,ISBLANK(INDEX('fba_libretro 0.2.97.39'!$F$2:$F$4375,$A1941))))))+IF($B$3=$A$4,TRUE,IF($B$3=$B$4,TRUE,IF(AND($B$3=$C$4,INDEX('fba_libretro 0.2.97.39'!$G$2:$G$4375,$A1941)&lt;&gt;"neogeo"),TRUE,SUMPRODUCT(--ISNUMBER(SEARCH($O$6,INDEX('fba_libretro 0.2.97.39'!$G$2:$G$4375,$A1941)))))))&gt;2,INDEX('fba_libretro 0.2.97.39'!$A$2:$A$4375,$A1941),"")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IF(SUMPRODUCT(--ISNUMBER(SEARCH($I$6:$M$6,INDEX('fba_libretro 0.2.97.39'!$C$2:$E$4375,$A$9:$A$4382,$J$1))))+IF($N$6=FALSE,TRUE,SUMPRODUCT(--ISNUMBER(SEARCH($N$6,ISBLANK(INDEX('fba_libretro 0.2.97.39'!$F$2:$F$4375,$A1942))))))+IF($B$3=$A$4,TRUE,IF($B$3=$B$4,TRUE,IF(AND($B$3=$C$4,INDEX('fba_libretro 0.2.97.39'!$G$2:$G$4375,$A1942)&lt;&gt;"neogeo"),TRUE,SUMPRODUCT(--ISNUMBER(SEARCH($O$6,INDEX('fba_libretro 0.2.97.39'!$G$2:$G$4375,$A1942)))))))&gt;2,INDEX('fba_libretro 0.2.97.39'!$A$2:$A$4375,$A1942),"")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IF(SUMPRODUCT(--ISNUMBER(SEARCH($I$6:$M$6,INDEX('fba_libretro 0.2.97.39'!$C$2:$E$4375,$A$9:$A$4382,$J$1))))+IF($N$6=FALSE,TRUE,SUMPRODUCT(--ISNUMBER(SEARCH($N$6,ISBLANK(INDEX('fba_libretro 0.2.97.39'!$F$2:$F$4375,$A1943))))))+IF($B$3=$A$4,TRUE,IF($B$3=$B$4,TRUE,IF(AND($B$3=$C$4,INDEX('fba_libretro 0.2.97.39'!$G$2:$G$4375,$A1943)&lt;&gt;"neogeo"),TRUE,SUMPRODUCT(--ISNUMBER(SEARCH($O$6,INDEX('fba_libretro 0.2.97.39'!$G$2:$G$4375,$A1943)))))))&gt;2,INDEX('fba_libretro 0.2.97.39'!$A$2:$A$4375,$A1943),"")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IF(SUMPRODUCT(--ISNUMBER(SEARCH($I$6:$M$6,INDEX('fba_libretro 0.2.97.39'!$C$2:$E$4375,$A$9:$A$4382,$J$1))))+IF($N$6=FALSE,TRUE,SUMPRODUCT(--ISNUMBER(SEARCH($N$6,ISBLANK(INDEX('fba_libretro 0.2.97.39'!$F$2:$F$4375,$A1944))))))+IF($B$3=$A$4,TRUE,IF($B$3=$B$4,TRUE,IF(AND($B$3=$C$4,INDEX('fba_libretro 0.2.97.39'!$G$2:$G$4375,$A1944)&lt;&gt;"neogeo"),TRUE,SUMPRODUCT(--ISNUMBER(SEARCH($O$6,INDEX('fba_libretro 0.2.97.39'!$G$2:$G$4375,$A1944)))))))&gt;2,INDEX('fba_libretro 0.2.97.39'!$A$2:$A$4375,$A1944),"")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IF(SUMPRODUCT(--ISNUMBER(SEARCH($I$6:$M$6,INDEX('fba_libretro 0.2.97.39'!$C$2:$E$4375,$A$9:$A$4382,$J$1))))+IF($N$6=FALSE,TRUE,SUMPRODUCT(--ISNUMBER(SEARCH($N$6,ISBLANK(INDEX('fba_libretro 0.2.97.39'!$F$2:$F$4375,$A1945))))))+IF($B$3=$A$4,TRUE,IF($B$3=$B$4,TRUE,IF(AND($B$3=$C$4,INDEX('fba_libretro 0.2.97.39'!$G$2:$G$4375,$A1945)&lt;&gt;"neogeo"),TRUE,SUMPRODUCT(--ISNUMBER(SEARCH($O$6,INDEX('fba_libretro 0.2.97.39'!$G$2:$G$4375,$A1945)))))))&gt;2,INDEX('fba_libretro 0.2.97.39'!$A$2:$A$4375,$A1945),"")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IF(SUMPRODUCT(--ISNUMBER(SEARCH($I$6:$M$6,INDEX('fba_libretro 0.2.97.39'!$C$2:$E$4375,$A$9:$A$4382,$J$1))))+IF($N$6=FALSE,TRUE,SUMPRODUCT(--ISNUMBER(SEARCH($N$6,ISBLANK(INDEX('fba_libretro 0.2.97.39'!$F$2:$F$4375,$A1946))))))+IF($B$3=$A$4,TRUE,IF($B$3=$B$4,TRUE,IF(AND($B$3=$C$4,INDEX('fba_libretro 0.2.97.39'!$G$2:$G$4375,$A1946)&lt;&gt;"neogeo"),TRUE,SUMPRODUCT(--ISNUMBER(SEARCH($O$6,INDEX('fba_libretro 0.2.97.39'!$G$2:$G$4375,$A1946)))))))&gt;2,INDEX('fba_libretro 0.2.97.39'!$A$2:$A$4375,$A1946),"")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IF(SUMPRODUCT(--ISNUMBER(SEARCH($I$6:$M$6,INDEX('fba_libretro 0.2.97.39'!$C$2:$E$4375,$A$9:$A$4382,$J$1))))+IF($N$6=FALSE,TRUE,SUMPRODUCT(--ISNUMBER(SEARCH($N$6,ISBLANK(INDEX('fba_libretro 0.2.97.39'!$F$2:$F$4375,$A1947))))))+IF($B$3=$A$4,TRUE,IF($B$3=$B$4,TRUE,IF(AND($B$3=$C$4,INDEX('fba_libretro 0.2.97.39'!$G$2:$G$4375,$A1947)&lt;&gt;"neogeo"),TRUE,SUMPRODUCT(--ISNUMBER(SEARCH($O$6,INDEX('fba_libretro 0.2.97.39'!$G$2:$G$4375,$A1947)))))))&gt;2,INDEX('fba_libretro 0.2.97.39'!$A$2:$A$4375,$A1947),"")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IF(SUMPRODUCT(--ISNUMBER(SEARCH($I$6:$M$6,INDEX('fba_libretro 0.2.97.39'!$C$2:$E$4375,$A$9:$A$4382,$J$1))))+IF($N$6=FALSE,TRUE,SUMPRODUCT(--ISNUMBER(SEARCH($N$6,ISBLANK(INDEX('fba_libretro 0.2.97.39'!$F$2:$F$4375,$A1948))))))+IF($B$3=$A$4,TRUE,IF($B$3=$B$4,TRUE,IF(AND($B$3=$C$4,INDEX('fba_libretro 0.2.97.39'!$G$2:$G$4375,$A1948)&lt;&gt;"neogeo"),TRUE,SUMPRODUCT(--ISNUMBER(SEARCH($O$6,INDEX('fba_libretro 0.2.97.39'!$G$2:$G$4375,$A1948)))))))&gt;2,INDEX('fba_libretro 0.2.97.39'!$A$2:$A$4375,$A1948),"")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IF(SUMPRODUCT(--ISNUMBER(SEARCH($I$6:$M$6,INDEX('fba_libretro 0.2.97.39'!$C$2:$E$4375,$A$9:$A$4382,$J$1))))+IF($N$6=FALSE,TRUE,SUMPRODUCT(--ISNUMBER(SEARCH($N$6,ISBLANK(INDEX('fba_libretro 0.2.97.39'!$F$2:$F$4375,$A1949))))))+IF($B$3=$A$4,TRUE,IF($B$3=$B$4,TRUE,IF(AND($B$3=$C$4,INDEX('fba_libretro 0.2.97.39'!$G$2:$G$4375,$A1949)&lt;&gt;"neogeo"),TRUE,SUMPRODUCT(--ISNUMBER(SEARCH($O$6,INDEX('fba_libretro 0.2.97.39'!$G$2:$G$4375,$A1949)))))))&gt;2,INDEX('fba_libretro 0.2.97.39'!$A$2:$A$4375,$A1949),"")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IF(SUMPRODUCT(--ISNUMBER(SEARCH($I$6:$M$6,INDEX('fba_libretro 0.2.97.39'!$C$2:$E$4375,$A$9:$A$4382,$J$1))))+IF($N$6=FALSE,TRUE,SUMPRODUCT(--ISNUMBER(SEARCH($N$6,ISBLANK(INDEX('fba_libretro 0.2.97.39'!$F$2:$F$4375,$A1950))))))+IF($B$3=$A$4,TRUE,IF($B$3=$B$4,TRUE,IF(AND($B$3=$C$4,INDEX('fba_libretro 0.2.97.39'!$G$2:$G$4375,$A1950)&lt;&gt;"neogeo"),TRUE,SUMPRODUCT(--ISNUMBER(SEARCH($O$6,INDEX('fba_libretro 0.2.97.39'!$G$2:$G$4375,$A1950)))))))&gt;2,INDEX('fba_libretro 0.2.97.39'!$A$2:$A$4375,$A1950),"")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IF(SUMPRODUCT(--ISNUMBER(SEARCH($I$6:$M$6,INDEX('fba_libretro 0.2.97.39'!$C$2:$E$4375,$A$9:$A$4382,$J$1))))+IF($N$6=FALSE,TRUE,SUMPRODUCT(--ISNUMBER(SEARCH($N$6,ISBLANK(INDEX('fba_libretro 0.2.97.39'!$F$2:$F$4375,$A1951))))))+IF($B$3=$A$4,TRUE,IF($B$3=$B$4,TRUE,IF(AND($B$3=$C$4,INDEX('fba_libretro 0.2.97.39'!$G$2:$G$4375,$A1951)&lt;&gt;"neogeo"),TRUE,SUMPRODUCT(--ISNUMBER(SEARCH($O$6,INDEX('fba_libretro 0.2.97.39'!$G$2:$G$4375,$A1951)))))))&gt;2,INDEX('fba_libretro 0.2.97.39'!$A$2:$A$4375,$A1951),"")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IF(SUMPRODUCT(--ISNUMBER(SEARCH($I$6:$M$6,INDEX('fba_libretro 0.2.97.39'!$C$2:$E$4375,$A$9:$A$4382,$J$1))))+IF($N$6=FALSE,TRUE,SUMPRODUCT(--ISNUMBER(SEARCH($N$6,ISBLANK(INDEX('fba_libretro 0.2.97.39'!$F$2:$F$4375,$A1952))))))+IF($B$3=$A$4,TRUE,IF($B$3=$B$4,TRUE,IF(AND($B$3=$C$4,INDEX('fba_libretro 0.2.97.39'!$G$2:$G$4375,$A1952)&lt;&gt;"neogeo"),TRUE,SUMPRODUCT(--ISNUMBER(SEARCH($O$6,INDEX('fba_libretro 0.2.97.39'!$G$2:$G$4375,$A1952)))))))&gt;2,INDEX('fba_libretro 0.2.97.39'!$A$2:$A$4375,$A1952),"")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IF(SUMPRODUCT(--ISNUMBER(SEARCH($I$6:$M$6,INDEX('fba_libretro 0.2.97.39'!$C$2:$E$4375,$A$9:$A$4382,$J$1))))+IF($N$6=FALSE,TRUE,SUMPRODUCT(--ISNUMBER(SEARCH($N$6,ISBLANK(INDEX('fba_libretro 0.2.97.39'!$F$2:$F$4375,$A1953))))))+IF($B$3=$A$4,TRUE,IF($B$3=$B$4,TRUE,IF(AND($B$3=$C$4,INDEX('fba_libretro 0.2.97.39'!$G$2:$G$4375,$A1953)&lt;&gt;"neogeo"),TRUE,SUMPRODUCT(--ISNUMBER(SEARCH($O$6,INDEX('fba_libretro 0.2.97.39'!$G$2:$G$4375,$A1953)))))))&gt;2,INDEX('fba_libretro 0.2.97.39'!$A$2:$A$4375,$A1953),"")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IF(SUMPRODUCT(--ISNUMBER(SEARCH($I$6:$M$6,INDEX('fba_libretro 0.2.97.39'!$C$2:$E$4375,$A$9:$A$4382,$J$1))))+IF($N$6=FALSE,TRUE,SUMPRODUCT(--ISNUMBER(SEARCH($N$6,ISBLANK(INDEX('fba_libretro 0.2.97.39'!$F$2:$F$4375,$A1954))))))+IF($B$3=$A$4,TRUE,IF($B$3=$B$4,TRUE,IF(AND($B$3=$C$4,INDEX('fba_libretro 0.2.97.39'!$G$2:$G$4375,$A1954)&lt;&gt;"neogeo"),TRUE,SUMPRODUCT(--ISNUMBER(SEARCH($O$6,INDEX('fba_libretro 0.2.97.39'!$G$2:$G$4375,$A1954)))))))&gt;2,INDEX('fba_libretro 0.2.97.39'!$A$2:$A$4375,$A1954),"")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IF(SUMPRODUCT(--ISNUMBER(SEARCH($I$6:$M$6,INDEX('fba_libretro 0.2.97.39'!$C$2:$E$4375,$A$9:$A$4382,$J$1))))+IF($N$6=FALSE,TRUE,SUMPRODUCT(--ISNUMBER(SEARCH($N$6,ISBLANK(INDEX('fba_libretro 0.2.97.39'!$F$2:$F$4375,$A1955))))))+IF($B$3=$A$4,TRUE,IF($B$3=$B$4,TRUE,IF(AND($B$3=$C$4,INDEX('fba_libretro 0.2.97.39'!$G$2:$G$4375,$A1955)&lt;&gt;"neogeo"),TRUE,SUMPRODUCT(--ISNUMBER(SEARCH($O$6,INDEX('fba_libretro 0.2.97.39'!$G$2:$G$4375,$A1955)))))))&gt;2,INDEX('fba_libretro 0.2.97.39'!$A$2:$A$4375,$A1955),"")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IF(SUMPRODUCT(--ISNUMBER(SEARCH($I$6:$M$6,INDEX('fba_libretro 0.2.97.39'!$C$2:$E$4375,$A$9:$A$4382,$J$1))))+IF($N$6=FALSE,TRUE,SUMPRODUCT(--ISNUMBER(SEARCH($N$6,ISBLANK(INDEX('fba_libretro 0.2.97.39'!$F$2:$F$4375,$A1956))))))+IF($B$3=$A$4,TRUE,IF($B$3=$B$4,TRUE,IF(AND($B$3=$C$4,INDEX('fba_libretro 0.2.97.39'!$G$2:$G$4375,$A1956)&lt;&gt;"neogeo"),TRUE,SUMPRODUCT(--ISNUMBER(SEARCH($O$6,INDEX('fba_libretro 0.2.97.39'!$G$2:$G$4375,$A1956)))))))&gt;2,INDEX('fba_libretro 0.2.97.39'!$A$2:$A$4375,$A1956),"")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IF(SUMPRODUCT(--ISNUMBER(SEARCH($I$6:$M$6,INDEX('fba_libretro 0.2.97.39'!$C$2:$E$4375,$A$9:$A$4382,$J$1))))+IF($N$6=FALSE,TRUE,SUMPRODUCT(--ISNUMBER(SEARCH($N$6,ISBLANK(INDEX('fba_libretro 0.2.97.39'!$F$2:$F$4375,$A1957))))))+IF($B$3=$A$4,TRUE,IF($B$3=$B$4,TRUE,IF(AND($B$3=$C$4,INDEX('fba_libretro 0.2.97.39'!$G$2:$G$4375,$A1957)&lt;&gt;"neogeo"),TRUE,SUMPRODUCT(--ISNUMBER(SEARCH($O$6,INDEX('fba_libretro 0.2.97.39'!$G$2:$G$4375,$A1957)))))))&gt;2,INDEX('fba_libretro 0.2.97.39'!$A$2:$A$4375,$A1957),"")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IF(SUMPRODUCT(--ISNUMBER(SEARCH($I$6:$M$6,INDEX('fba_libretro 0.2.97.39'!$C$2:$E$4375,$A$9:$A$4382,$J$1))))+IF($N$6=FALSE,TRUE,SUMPRODUCT(--ISNUMBER(SEARCH($N$6,ISBLANK(INDEX('fba_libretro 0.2.97.39'!$F$2:$F$4375,$A1958))))))+IF($B$3=$A$4,TRUE,IF($B$3=$B$4,TRUE,IF(AND($B$3=$C$4,INDEX('fba_libretro 0.2.97.39'!$G$2:$G$4375,$A1958)&lt;&gt;"neogeo"),TRUE,SUMPRODUCT(--ISNUMBER(SEARCH($O$6,INDEX('fba_libretro 0.2.97.39'!$G$2:$G$4375,$A1958)))))))&gt;2,INDEX('fba_libretro 0.2.97.39'!$A$2:$A$4375,$A1958),"")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IF(SUMPRODUCT(--ISNUMBER(SEARCH($I$6:$M$6,INDEX('fba_libretro 0.2.97.39'!$C$2:$E$4375,$A$9:$A$4382,$J$1))))+IF($N$6=FALSE,TRUE,SUMPRODUCT(--ISNUMBER(SEARCH($N$6,ISBLANK(INDEX('fba_libretro 0.2.97.39'!$F$2:$F$4375,$A1959))))))+IF($B$3=$A$4,TRUE,IF($B$3=$B$4,TRUE,IF(AND($B$3=$C$4,INDEX('fba_libretro 0.2.97.39'!$G$2:$G$4375,$A1959)&lt;&gt;"neogeo"),TRUE,SUMPRODUCT(--ISNUMBER(SEARCH($O$6,INDEX('fba_libretro 0.2.97.39'!$G$2:$G$4375,$A1959)))))))&gt;2,INDEX('fba_libretro 0.2.97.39'!$A$2:$A$4375,$A1959),"")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IF(SUMPRODUCT(--ISNUMBER(SEARCH($I$6:$M$6,INDEX('fba_libretro 0.2.97.39'!$C$2:$E$4375,$A$9:$A$4382,$J$1))))+IF($N$6=FALSE,TRUE,SUMPRODUCT(--ISNUMBER(SEARCH($N$6,ISBLANK(INDEX('fba_libretro 0.2.97.39'!$F$2:$F$4375,$A1960))))))+IF($B$3=$A$4,TRUE,IF($B$3=$B$4,TRUE,IF(AND($B$3=$C$4,INDEX('fba_libretro 0.2.97.39'!$G$2:$G$4375,$A1960)&lt;&gt;"neogeo"),TRUE,SUMPRODUCT(--ISNUMBER(SEARCH($O$6,INDEX('fba_libretro 0.2.97.39'!$G$2:$G$4375,$A1960)))))))&gt;2,INDEX('fba_libretro 0.2.97.39'!$A$2:$A$4375,$A1960),"")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IF(SUMPRODUCT(--ISNUMBER(SEARCH($I$6:$M$6,INDEX('fba_libretro 0.2.97.39'!$C$2:$E$4375,$A$9:$A$4382,$J$1))))+IF($N$6=FALSE,TRUE,SUMPRODUCT(--ISNUMBER(SEARCH($N$6,ISBLANK(INDEX('fba_libretro 0.2.97.39'!$F$2:$F$4375,$A1961))))))+IF($B$3=$A$4,TRUE,IF($B$3=$B$4,TRUE,IF(AND($B$3=$C$4,INDEX('fba_libretro 0.2.97.39'!$G$2:$G$4375,$A1961)&lt;&gt;"neogeo"),TRUE,SUMPRODUCT(--ISNUMBER(SEARCH($O$6,INDEX('fba_libretro 0.2.97.39'!$G$2:$G$4375,$A1961)))))))&gt;2,INDEX('fba_libretro 0.2.97.39'!$A$2:$A$4375,$A1961),"")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IF(SUMPRODUCT(--ISNUMBER(SEARCH($I$6:$M$6,INDEX('fba_libretro 0.2.97.39'!$C$2:$E$4375,$A$9:$A$4382,$J$1))))+IF($N$6=FALSE,TRUE,SUMPRODUCT(--ISNUMBER(SEARCH($N$6,ISBLANK(INDEX('fba_libretro 0.2.97.39'!$F$2:$F$4375,$A1962))))))+IF($B$3=$A$4,TRUE,IF($B$3=$B$4,TRUE,IF(AND($B$3=$C$4,INDEX('fba_libretro 0.2.97.39'!$G$2:$G$4375,$A1962)&lt;&gt;"neogeo"),TRUE,SUMPRODUCT(--ISNUMBER(SEARCH($O$6,INDEX('fba_libretro 0.2.97.39'!$G$2:$G$4375,$A1962)))))))&gt;2,INDEX('fba_libretro 0.2.97.39'!$A$2:$A$4375,$A1962),"")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IF(SUMPRODUCT(--ISNUMBER(SEARCH($I$6:$M$6,INDEX('fba_libretro 0.2.97.39'!$C$2:$E$4375,$A$9:$A$4382,$J$1))))+IF($N$6=FALSE,TRUE,SUMPRODUCT(--ISNUMBER(SEARCH($N$6,ISBLANK(INDEX('fba_libretro 0.2.97.39'!$F$2:$F$4375,$A1963))))))+IF($B$3=$A$4,TRUE,IF($B$3=$B$4,TRUE,IF(AND($B$3=$C$4,INDEX('fba_libretro 0.2.97.39'!$G$2:$G$4375,$A1963)&lt;&gt;"neogeo"),TRUE,SUMPRODUCT(--ISNUMBER(SEARCH($O$6,INDEX('fba_libretro 0.2.97.39'!$G$2:$G$4375,$A1963)))))))&gt;2,INDEX('fba_libretro 0.2.97.39'!$A$2:$A$4375,$A1963),"")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IF(SUMPRODUCT(--ISNUMBER(SEARCH($I$6:$M$6,INDEX('fba_libretro 0.2.97.39'!$C$2:$E$4375,$A$9:$A$4382,$J$1))))+IF($N$6=FALSE,TRUE,SUMPRODUCT(--ISNUMBER(SEARCH($N$6,ISBLANK(INDEX('fba_libretro 0.2.97.39'!$F$2:$F$4375,$A1964))))))+IF($B$3=$A$4,TRUE,IF($B$3=$B$4,TRUE,IF(AND($B$3=$C$4,INDEX('fba_libretro 0.2.97.39'!$G$2:$G$4375,$A1964)&lt;&gt;"neogeo"),TRUE,SUMPRODUCT(--ISNUMBER(SEARCH($O$6,INDEX('fba_libretro 0.2.97.39'!$G$2:$G$4375,$A1964)))))))&gt;2,INDEX('fba_libretro 0.2.97.39'!$A$2:$A$4375,$A1964),"")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IF(SUMPRODUCT(--ISNUMBER(SEARCH($I$6:$M$6,INDEX('fba_libretro 0.2.97.39'!$C$2:$E$4375,$A$9:$A$4382,$J$1))))+IF($N$6=FALSE,TRUE,SUMPRODUCT(--ISNUMBER(SEARCH($N$6,ISBLANK(INDEX('fba_libretro 0.2.97.39'!$F$2:$F$4375,$A1965))))))+IF($B$3=$A$4,TRUE,IF($B$3=$B$4,TRUE,IF(AND($B$3=$C$4,INDEX('fba_libretro 0.2.97.39'!$G$2:$G$4375,$A1965)&lt;&gt;"neogeo"),TRUE,SUMPRODUCT(--ISNUMBER(SEARCH($O$6,INDEX('fba_libretro 0.2.97.39'!$G$2:$G$4375,$A1965)))))))&gt;2,INDEX('fba_libretro 0.2.97.39'!$A$2:$A$4375,$A1965),"")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IF(SUMPRODUCT(--ISNUMBER(SEARCH($I$6:$M$6,INDEX('fba_libretro 0.2.97.39'!$C$2:$E$4375,$A$9:$A$4382,$J$1))))+IF($N$6=FALSE,TRUE,SUMPRODUCT(--ISNUMBER(SEARCH($N$6,ISBLANK(INDEX('fba_libretro 0.2.97.39'!$F$2:$F$4375,$A1966))))))+IF($B$3=$A$4,TRUE,IF($B$3=$B$4,TRUE,IF(AND($B$3=$C$4,INDEX('fba_libretro 0.2.97.39'!$G$2:$G$4375,$A1966)&lt;&gt;"neogeo"),TRUE,SUMPRODUCT(--ISNUMBER(SEARCH($O$6,INDEX('fba_libretro 0.2.97.39'!$G$2:$G$4375,$A1966)))))))&gt;2,INDEX('fba_libretro 0.2.97.39'!$A$2:$A$4375,$A1966),"")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IF(SUMPRODUCT(--ISNUMBER(SEARCH($I$6:$M$6,INDEX('fba_libretro 0.2.97.39'!$C$2:$E$4375,$A$9:$A$4382,$J$1))))+IF($N$6=FALSE,TRUE,SUMPRODUCT(--ISNUMBER(SEARCH($N$6,ISBLANK(INDEX('fba_libretro 0.2.97.39'!$F$2:$F$4375,$A1967))))))+IF($B$3=$A$4,TRUE,IF($B$3=$B$4,TRUE,IF(AND($B$3=$C$4,INDEX('fba_libretro 0.2.97.39'!$G$2:$G$4375,$A1967)&lt;&gt;"neogeo"),TRUE,SUMPRODUCT(--ISNUMBER(SEARCH($O$6,INDEX('fba_libretro 0.2.97.39'!$G$2:$G$4375,$A1967)))))))&gt;2,INDEX('fba_libretro 0.2.97.39'!$A$2:$A$4375,$A1967),"")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IF(SUMPRODUCT(--ISNUMBER(SEARCH($I$6:$M$6,INDEX('fba_libretro 0.2.97.39'!$C$2:$E$4375,$A$9:$A$4382,$J$1))))+IF($N$6=FALSE,TRUE,SUMPRODUCT(--ISNUMBER(SEARCH($N$6,ISBLANK(INDEX('fba_libretro 0.2.97.39'!$F$2:$F$4375,$A1968))))))+IF($B$3=$A$4,TRUE,IF($B$3=$B$4,TRUE,IF(AND($B$3=$C$4,INDEX('fba_libretro 0.2.97.39'!$G$2:$G$4375,$A1968)&lt;&gt;"neogeo"),TRUE,SUMPRODUCT(--ISNUMBER(SEARCH($O$6,INDEX('fba_libretro 0.2.97.39'!$G$2:$G$4375,$A1968)))))))&gt;2,INDEX('fba_libretro 0.2.97.39'!$A$2:$A$4375,$A1968),"")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IF(SUMPRODUCT(--ISNUMBER(SEARCH($I$6:$M$6,INDEX('fba_libretro 0.2.97.39'!$C$2:$E$4375,$A$9:$A$4382,$J$1))))+IF($N$6=FALSE,TRUE,SUMPRODUCT(--ISNUMBER(SEARCH($N$6,ISBLANK(INDEX('fba_libretro 0.2.97.39'!$F$2:$F$4375,$A1969))))))+IF($B$3=$A$4,TRUE,IF($B$3=$B$4,TRUE,IF(AND($B$3=$C$4,INDEX('fba_libretro 0.2.97.39'!$G$2:$G$4375,$A1969)&lt;&gt;"neogeo"),TRUE,SUMPRODUCT(--ISNUMBER(SEARCH($O$6,INDEX('fba_libretro 0.2.97.39'!$G$2:$G$4375,$A1969)))))))&gt;2,INDEX('fba_libretro 0.2.97.39'!$A$2:$A$4375,$A1969),"")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IF(SUMPRODUCT(--ISNUMBER(SEARCH($I$6:$M$6,INDEX('fba_libretro 0.2.97.39'!$C$2:$E$4375,$A$9:$A$4382,$J$1))))+IF($N$6=FALSE,TRUE,SUMPRODUCT(--ISNUMBER(SEARCH($N$6,ISBLANK(INDEX('fba_libretro 0.2.97.39'!$F$2:$F$4375,$A1970))))))+IF($B$3=$A$4,TRUE,IF($B$3=$B$4,TRUE,IF(AND($B$3=$C$4,INDEX('fba_libretro 0.2.97.39'!$G$2:$G$4375,$A1970)&lt;&gt;"neogeo"),TRUE,SUMPRODUCT(--ISNUMBER(SEARCH($O$6,INDEX('fba_libretro 0.2.97.39'!$G$2:$G$4375,$A1970)))))))&gt;2,INDEX('fba_libretro 0.2.97.39'!$A$2:$A$4375,$A1970),"")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IF(SUMPRODUCT(--ISNUMBER(SEARCH($I$6:$M$6,INDEX('fba_libretro 0.2.97.39'!$C$2:$E$4375,$A$9:$A$4382,$J$1))))+IF($N$6=FALSE,TRUE,SUMPRODUCT(--ISNUMBER(SEARCH($N$6,ISBLANK(INDEX('fba_libretro 0.2.97.39'!$F$2:$F$4375,$A1971))))))+IF($B$3=$A$4,TRUE,IF($B$3=$B$4,TRUE,IF(AND($B$3=$C$4,INDEX('fba_libretro 0.2.97.39'!$G$2:$G$4375,$A1971)&lt;&gt;"neogeo"),TRUE,SUMPRODUCT(--ISNUMBER(SEARCH($O$6,INDEX('fba_libretro 0.2.97.39'!$G$2:$G$4375,$A1971)))))))&gt;2,INDEX('fba_libretro 0.2.97.39'!$A$2:$A$4375,$A1971),"")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IF(SUMPRODUCT(--ISNUMBER(SEARCH($I$6:$M$6,INDEX('fba_libretro 0.2.97.39'!$C$2:$E$4375,$A$9:$A$4382,$J$1))))+IF($N$6=FALSE,TRUE,SUMPRODUCT(--ISNUMBER(SEARCH($N$6,ISBLANK(INDEX('fba_libretro 0.2.97.39'!$F$2:$F$4375,$A1972))))))+IF($B$3=$A$4,TRUE,IF($B$3=$B$4,TRUE,IF(AND($B$3=$C$4,INDEX('fba_libretro 0.2.97.39'!$G$2:$G$4375,$A1972)&lt;&gt;"neogeo"),TRUE,SUMPRODUCT(--ISNUMBER(SEARCH($O$6,INDEX('fba_libretro 0.2.97.39'!$G$2:$G$4375,$A1972)))))))&gt;2,INDEX('fba_libretro 0.2.97.39'!$A$2:$A$4375,$A1972),"")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IF(SUMPRODUCT(--ISNUMBER(SEARCH($I$6:$M$6,INDEX('fba_libretro 0.2.97.39'!$C$2:$E$4375,$A$9:$A$4382,$J$1))))+IF($N$6=FALSE,TRUE,SUMPRODUCT(--ISNUMBER(SEARCH($N$6,ISBLANK(INDEX('fba_libretro 0.2.97.39'!$F$2:$F$4375,$A1973))))))+IF($B$3=$A$4,TRUE,IF($B$3=$B$4,TRUE,IF(AND($B$3=$C$4,INDEX('fba_libretro 0.2.97.39'!$G$2:$G$4375,$A1973)&lt;&gt;"neogeo"),TRUE,SUMPRODUCT(--ISNUMBER(SEARCH($O$6,INDEX('fba_libretro 0.2.97.39'!$G$2:$G$4375,$A1973)))))))&gt;2,INDEX('fba_libretro 0.2.97.39'!$A$2:$A$4375,$A1973),"")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IF(SUMPRODUCT(--ISNUMBER(SEARCH($I$6:$M$6,INDEX('fba_libretro 0.2.97.39'!$C$2:$E$4375,$A$9:$A$4382,$J$1))))+IF($N$6=FALSE,TRUE,SUMPRODUCT(--ISNUMBER(SEARCH($N$6,ISBLANK(INDEX('fba_libretro 0.2.97.39'!$F$2:$F$4375,$A1974))))))+IF($B$3=$A$4,TRUE,IF($B$3=$B$4,TRUE,IF(AND($B$3=$C$4,INDEX('fba_libretro 0.2.97.39'!$G$2:$G$4375,$A1974)&lt;&gt;"neogeo"),TRUE,SUMPRODUCT(--ISNUMBER(SEARCH($O$6,INDEX('fba_libretro 0.2.97.39'!$G$2:$G$4375,$A1974)))))))&gt;2,INDEX('fba_libretro 0.2.97.39'!$A$2:$A$4375,$A1974),"")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IF(SUMPRODUCT(--ISNUMBER(SEARCH($I$6:$M$6,INDEX('fba_libretro 0.2.97.39'!$C$2:$E$4375,$A$9:$A$4382,$J$1))))+IF($N$6=FALSE,TRUE,SUMPRODUCT(--ISNUMBER(SEARCH($N$6,ISBLANK(INDEX('fba_libretro 0.2.97.39'!$F$2:$F$4375,$A1975))))))+IF($B$3=$A$4,TRUE,IF($B$3=$B$4,TRUE,IF(AND($B$3=$C$4,INDEX('fba_libretro 0.2.97.39'!$G$2:$G$4375,$A1975)&lt;&gt;"neogeo"),TRUE,SUMPRODUCT(--ISNUMBER(SEARCH($O$6,INDEX('fba_libretro 0.2.97.39'!$G$2:$G$4375,$A1975)))))))&gt;2,INDEX('fba_libretro 0.2.97.39'!$A$2:$A$4375,$A1975),"")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IF(SUMPRODUCT(--ISNUMBER(SEARCH($I$6:$M$6,INDEX('fba_libretro 0.2.97.39'!$C$2:$E$4375,$A$9:$A$4382,$J$1))))+IF($N$6=FALSE,TRUE,SUMPRODUCT(--ISNUMBER(SEARCH($N$6,ISBLANK(INDEX('fba_libretro 0.2.97.39'!$F$2:$F$4375,$A1976))))))+IF($B$3=$A$4,TRUE,IF($B$3=$B$4,TRUE,IF(AND($B$3=$C$4,INDEX('fba_libretro 0.2.97.39'!$G$2:$G$4375,$A1976)&lt;&gt;"neogeo"),TRUE,SUMPRODUCT(--ISNUMBER(SEARCH($O$6,INDEX('fba_libretro 0.2.97.39'!$G$2:$G$4375,$A1976)))))))&gt;2,INDEX('fba_libretro 0.2.97.39'!$A$2:$A$4375,$A1976),"")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IF(SUMPRODUCT(--ISNUMBER(SEARCH($I$6:$M$6,INDEX('fba_libretro 0.2.97.39'!$C$2:$E$4375,$A$9:$A$4382,$J$1))))+IF($N$6=FALSE,TRUE,SUMPRODUCT(--ISNUMBER(SEARCH($N$6,ISBLANK(INDEX('fba_libretro 0.2.97.39'!$F$2:$F$4375,$A1977))))))+IF($B$3=$A$4,TRUE,IF($B$3=$B$4,TRUE,IF(AND($B$3=$C$4,INDEX('fba_libretro 0.2.97.39'!$G$2:$G$4375,$A1977)&lt;&gt;"neogeo"),TRUE,SUMPRODUCT(--ISNUMBER(SEARCH($O$6,INDEX('fba_libretro 0.2.97.39'!$G$2:$G$4375,$A1977)))))))&gt;2,INDEX('fba_libretro 0.2.97.39'!$A$2:$A$4375,$A1977),"")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IF(SUMPRODUCT(--ISNUMBER(SEARCH($I$6:$M$6,INDEX('fba_libretro 0.2.97.39'!$C$2:$E$4375,$A$9:$A$4382,$J$1))))+IF($N$6=FALSE,TRUE,SUMPRODUCT(--ISNUMBER(SEARCH($N$6,ISBLANK(INDEX('fba_libretro 0.2.97.39'!$F$2:$F$4375,$A1978))))))+IF($B$3=$A$4,TRUE,IF($B$3=$B$4,TRUE,IF(AND($B$3=$C$4,INDEX('fba_libretro 0.2.97.39'!$G$2:$G$4375,$A1978)&lt;&gt;"neogeo"),TRUE,SUMPRODUCT(--ISNUMBER(SEARCH($O$6,INDEX('fba_libretro 0.2.97.39'!$G$2:$G$4375,$A1978)))))))&gt;2,INDEX('fba_libretro 0.2.97.39'!$A$2:$A$4375,$A1978),"")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IF(SUMPRODUCT(--ISNUMBER(SEARCH($I$6:$M$6,INDEX('fba_libretro 0.2.97.39'!$C$2:$E$4375,$A$9:$A$4382,$J$1))))+IF($N$6=FALSE,TRUE,SUMPRODUCT(--ISNUMBER(SEARCH($N$6,ISBLANK(INDEX('fba_libretro 0.2.97.39'!$F$2:$F$4375,$A1979))))))+IF($B$3=$A$4,TRUE,IF($B$3=$B$4,TRUE,IF(AND($B$3=$C$4,INDEX('fba_libretro 0.2.97.39'!$G$2:$G$4375,$A1979)&lt;&gt;"neogeo"),TRUE,SUMPRODUCT(--ISNUMBER(SEARCH($O$6,INDEX('fba_libretro 0.2.97.39'!$G$2:$G$4375,$A1979)))))))&gt;2,INDEX('fba_libretro 0.2.97.39'!$A$2:$A$4375,$A1979),"")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IF(SUMPRODUCT(--ISNUMBER(SEARCH($I$6:$M$6,INDEX('fba_libretro 0.2.97.39'!$C$2:$E$4375,$A$9:$A$4382,$J$1))))+IF($N$6=FALSE,TRUE,SUMPRODUCT(--ISNUMBER(SEARCH($N$6,ISBLANK(INDEX('fba_libretro 0.2.97.39'!$F$2:$F$4375,$A1980))))))+IF($B$3=$A$4,TRUE,IF($B$3=$B$4,TRUE,IF(AND($B$3=$C$4,INDEX('fba_libretro 0.2.97.39'!$G$2:$G$4375,$A1980)&lt;&gt;"neogeo"),TRUE,SUMPRODUCT(--ISNUMBER(SEARCH($O$6,INDEX('fba_libretro 0.2.97.39'!$G$2:$G$4375,$A1980)))))))&gt;2,INDEX('fba_libretro 0.2.97.39'!$A$2:$A$4375,$A1980),"")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IF(SUMPRODUCT(--ISNUMBER(SEARCH($I$6:$M$6,INDEX('fba_libretro 0.2.97.39'!$C$2:$E$4375,$A$9:$A$4382,$J$1))))+IF($N$6=FALSE,TRUE,SUMPRODUCT(--ISNUMBER(SEARCH($N$6,ISBLANK(INDEX('fba_libretro 0.2.97.39'!$F$2:$F$4375,$A1981))))))+IF($B$3=$A$4,TRUE,IF($B$3=$B$4,TRUE,IF(AND($B$3=$C$4,INDEX('fba_libretro 0.2.97.39'!$G$2:$G$4375,$A1981)&lt;&gt;"neogeo"),TRUE,SUMPRODUCT(--ISNUMBER(SEARCH($O$6,INDEX('fba_libretro 0.2.97.39'!$G$2:$G$4375,$A1981)))))))&gt;2,INDEX('fba_libretro 0.2.97.39'!$A$2:$A$4375,$A1981),"")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IF(SUMPRODUCT(--ISNUMBER(SEARCH($I$6:$M$6,INDEX('fba_libretro 0.2.97.39'!$C$2:$E$4375,$A$9:$A$4382,$J$1))))+IF($N$6=FALSE,TRUE,SUMPRODUCT(--ISNUMBER(SEARCH($N$6,ISBLANK(INDEX('fba_libretro 0.2.97.39'!$F$2:$F$4375,$A1982))))))+IF($B$3=$A$4,TRUE,IF($B$3=$B$4,TRUE,IF(AND($B$3=$C$4,INDEX('fba_libretro 0.2.97.39'!$G$2:$G$4375,$A1982)&lt;&gt;"neogeo"),TRUE,SUMPRODUCT(--ISNUMBER(SEARCH($O$6,INDEX('fba_libretro 0.2.97.39'!$G$2:$G$4375,$A1982)))))))&gt;2,INDEX('fba_libretro 0.2.97.39'!$A$2:$A$4375,$A1982),"")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IF(SUMPRODUCT(--ISNUMBER(SEARCH($I$6:$M$6,INDEX('fba_libretro 0.2.97.39'!$C$2:$E$4375,$A$9:$A$4382,$J$1))))+IF($N$6=FALSE,TRUE,SUMPRODUCT(--ISNUMBER(SEARCH($N$6,ISBLANK(INDEX('fba_libretro 0.2.97.39'!$F$2:$F$4375,$A1983))))))+IF($B$3=$A$4,TRUE,IF($B$3=$B$4,TRUE,IF(AND($B$3=$C$4,INDEX('fba_libretro 0.2.97.39'!$G$2:$G$4375,$A1983)&lt;&gt;"neogeo"),TRUE,SUMPRODUCT(--ISNUMBER(SEARCH($O$6,INDEX('fba_libretro 0.2.97.39'!$G$2:$G$4375,$A1983)))))))&gt;2,INDEX('fba_libretro 0.2.97.39'!$A$2:$A$4375,$A1983),"")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IF(SUMPRODUCT(--ISNUMBER(SEARCH($I$6:$M$6,INDEX('fba_libretro 0.2.97.39'!$C$2:$E$4375,$A$9:$A$4382,$J$1))))+IF($N$6=FALSE,TRUE,SUMPRODUCT(--ISNUMBER(SEARCH($N$6,ISBLANK(INDEX('fba_libretro 0.2.97.39'!$F$2:$F$4375,$A1984))))))+IF($B$3=$A$4,TRUE,IF($B$3=$B$4,TRUE,IF(AND($B$3=$C$4,INDEX('fba_libretro 0.2.97.39'!$G$2:$G$4375,$A1984)&lt;&gt;"neogeo"),TRUE,SUMPRODUCT(--ISNUMBER(SEARCH($O$6,INDEX('fba_libretro 0.2.97.39'!$G$2:$G$4375,$A1984)))))))&gt;2,INDEX('fba_libretro 0.2.97.39'!$A$2:$A$4375,$A1984),"")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IF(SUMPRODUCT(--ISNUMBER(SEARCH($I$6:$M$6,INDEX('fba_libretro 0.2.97.39'!$C$2:$E$4375,$A$9:$A$4382,$J$1))))+IF($N$6=FALSE,TRUE,SUMPRODUCT(--ISNUMBER(SEARCH($N$6,ISBLANK(INDEX('fba_libretro 0.2.97.39'!$F$2:$F$4375,$A1985))))))+IF($B$3=$A$4,TRUE,IF($B$3=$B$4,TRUE,IF(AND($B$3=$C$4,INDEX('fba_libretro 0.2.97.39'!$G$2:$G$4375,$A1985)&lt;&gt;"neogeo"),TRUE,SUMPRODUCT(--ISNUMBER(SEARCH($O$6,INDEX('fba_libretro 0.2.97.39'!$G$2:$G$4375,$A1985)))))))&gt;2,INDEX('fba_libretro 0.2.97.39'!$A$2:$A$4375,$A1985),"")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IF(SUMPRODUCT(--ISNUMBER(SEARCH($I$6:$M$6,INDEX('fba_libretro 0.2.97.39'!$C$2:$E$4375,$A$9:$A$4382,$J$1))))+IF($N$6=FALSE,TRUE,SUMPRODUCT(--ISNUMBER(SEARCH($N$6,ISBLANK(INDEX('fba_libretro 0.2.97.39'!$F$2:$F$4375,$A1986))))))+IF($B$3=$A$4,TRUE,IF($B$3=$B$4,TRUE,IF(AND($B$3=$C$4,INDEX('fba_libretro 0.2.97.39'!$G$2:$G$4375,$A1986)&lt;&gt;"neogeo"),TRUE,SUMPRODUCT(--ISNUMBER(SEARCH($O$6,INDEX('fba_libretro 0.2.97.39'!$G$2:$G$4375,$A1986)))))))&gt;2,INDEX('fba_libretro 0.2.97.39'!$A$2:$A$4375,$A1986),"")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IF(SUMPRODUCT(--ISNUMBER(SEARCH($I$6:$M$6,INDEX('fba_libretro 0.2.97.39'!$C$2:$E$4375,$A$9:$A$4382,$J$1))))+IF($N$6=FALSE,TRUE,SUMPRODUCT(--ISNUMBER(SEARCH($N$6,ISBLANK(INDEX('fba_libretro 0.2.97.39'!$F$2:$F$4375,$A1987))))))+IF($B$3=$A$4,TRUE,IF($B$3=$B$4,TRUE,IF(AND($B$3=$C$4,INDEX('fba_libretro 0.2.97.39'!$G$2:$G$4375,$A1987)&lt;&gt;"neogeo"),TRUE,SUMPRODUCT(--ISNUMBER(SEARCH($O$6,INDEX('fba_libretro 0.2.97.39'!$G$2:$G$4375,$A1987)))))))&gt;2,INDEX('fba_libretro 0.2.97.39'!$A$2:$A$4375,$A1987),"")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IF(SUMPRODUCT(--ISNUMBER(SEARCH($I$6:$M$6,INDEX('fba_libretro 0.2.97.39'!$C$2:$E$4375,$A$9:$A$4382,$J$1))))+IF($N$6=FALSE,TRUE,SUMPRODUCT(--ISNUMBER(SEARCH($N$6,ISBLANK(INDEX('fba_libretro 0.2.97.39'!$F$2:$F$4375,$A1988))))))+IF($B$3=$A$4,TRUE,IF($B$3=$B$4,TRUE,IF(AND($B$3=$C$4,INDEX('fba_libretro 0.2.97.39'!$G$2:$G$4375,$A1988)&lt;&gt;"neogeo"),TRUE,SUMPRODUCT(--ISNUMBER(SEARCH($O$6,INDEX('fba_libretro 0.2.97.39'!$G$2:$G$4375,$A1988)))))))&gt;2,INDEX('fba_libretro 0.2.97.39'!$A$2:$A$4375,$A1988),"")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IF(SUMPRODUCT(--ISNUMBER(SEARCH($I$6:$M$6,INDEX('fba_libretro 0.2.97.39'!$C$2:$E$4375,$A$9:$A$4382,$J$1))))+IF($N$6=FALSE,TRUE,SUMPRODUCT(--ISNUMBER(SEARCH($N$6,ISBLANK(INDEX('fba_libretro 0.2.97.39'!$F$2:$F$4375,$A1989))))))+IF($B$3=$A$4,TRUE,IF($B$3=$B$4,TRUE,IF(AND($B$3=$C$4,INDEX('fba_libretro 0.2.97.39'!$G$2:$G$4375,$A1989)&lt;&gt;"neogeo"),TRUE,SUMPRODUCT(--ISNUMBER(SEARCH($O$6,INDEX('fba_libretro 0.2.97.39'!$G$2:$G$4375,$A1989)))))))&gt;2,INDEX('fba_libretro 0.2.97.39'!$A$2:$A$4375,$A1989),"")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IF(SUMPRODUCT(--ISNUMBER(SEARCH($I$6:$M$6,INDEX('fba_libretro 0.2.97.39'!$C$2:$E$4375,$A$9:$A$4382,$J$1))))+IF($N$6=FALSE,TRUE,SUMPRODUCT(--ISNUMBER(SEARCH($N$6,ISBLANK(INDEX('fba_libretro 0.2.97.39'!$F$2:$F$4375,$A1990))))))+IF($B$3=$A$4,TRUE,IF($B$3=$B$4,TRUE,IF(AND($B$3=$C$4,INDEX('fba_libretro 0.2.97.39'!$G$2:$G$4375,$A1990)&lt;&gt;"neogeo"),TRUE,SUMPRODUCT(--ISNUMBER(SEARCH($O$6,INDEX('fba_libretro 0.2.97.39'!$G$2:$G$4375,$A1990)))))))&gt;2,INDEX('fba_libretro 0.2.97.39'!$A$2:$A$4375,$A1990),"")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IF(SUMPRODUCT(--ISNUMBER(SEARCH($I$6:$M$6,INDEX('fba_libretro 0.2.97.39'!$C$2:$E$4375,$A$9:$A$4382,$J$1))))+IF($N$6=FALSE,TRUE,SUMPRODUCT(--ISNUMBER(SEARCH($N$6,ISBLANK(INDEX('fba_libretro 0.2.97.39'!$F$2:$F$4375,$A1991))))))+IF($B$3=$A$4,TRUE,IF($B$3=$B$4,TRUE,IF(AND($B$3=$C$4,INDEX('fba_libretro 0.2.97.39'!$G$2:$G$4375,$A1991)&lt;&gt;"neogeo"),TRUE,SUMPRODUCT(--ISNUMBER(SEARCH($O$6,INDEX('fba_libretro 0.2.97.39'!$G$2:$G$4375,$A1991)))))))&gt;2,INDEX('fba_libretro 0.2.97.39'!$A$2:$A$4375,$A1991),"")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IF(SUMPRODUCT(--ISNUMBER(SEARCH($I$6:$M$6,INDEX('fba_libretro 0.2.97.39'!$C$2:$E$4375,$A$9:$A$4382,$J$1))))+IF($N$6=FALSE,TRUE,SUMPRODUCT(--ISNUMBER(SEARCH($N$6,ISBLANK(INDEX('fba_libretro 0.2.97.39'!$F$2:$F$4375,$A1992))))))+IF($B$3=$A$4,TRUE,IF($B$3=$B$4,TRUE,IF(AND($B$3=$C$4,INDEX('fba_libretro 0.2.97.39'!$G$2:$G$4375,$A1992)&lt;&gt;"neogeo"),TRUE,SUMPRODUCT(--ISNUMBER(SEARCH($O$6,INDEX('fba_libretro 0.2.97.39'!$G$2:$G$4375,$A1992)))))))&gt;2,INDEX('fba_libretro 0.2.97.39'!$A$2:$A$4375,$A1992),"")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IF(SUMPRODUCT(--ISNUMBER(SEARCH($I$6:$M$6,INDEX('fba_libretro 0.2.97.39'!$C$2:$E$4375,$A$9:$A$4382,$J$1))))+IF($N$6=FALSE,TRUE,SUMPRODUCT(--ISNUMBER(SEARCH($N$6,ISBLANK(INDEX('fba_libretro 0.2.97.39'!$F$2:$F$4375,$A1993))))))+IF($B$3=$A$4,TRUE,IF($B$3=$B$4,TRUE,IF(AND($B$3=$C$4,INDEX('fba_libretro 0.2.97.39'!$G$2:$G$4375,$A1993)&lt;&gt;"neogeo"),TRUE,SUMPRODUCT(--ISNUMBER(SEARCH($O$6,INDEX('fba_libretro 0.2.97.39'!$G$2:$G$4375,$A1993)))))))&gt;2,INDEX('fba_libretro 0.2.97.39'!$A$2:$A$4375,$A1993),"")</f>
        <v/>
      </c>
      <c r="E1993" s="24" t="str">
        <f ca="1">IF(F1993&lt;&gt;"",MAX($E$9:$E1992)+1,"")</f>
        <v/>
      </c>
      <c r="F1993" s="20" t="str">
        <f t="shared" ca="1" si="30"/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IF(SUMPRODUCT(--ISNUMBER(SEARCH($I$6:$M$6,INDEX('fba_libretro 0.2.97.39'!$C$2:$E$4375,$A$9:$A$4382,$J$1))))+IF($N$6=FALSE,TRUE,SUMPRODUCT(--ISNUMBER(SEARCH($N$6,ISBLANK(INDEX('fba_libretro 0.2.97.39'!$F$2:$F$4375,$A1994))))))+IF($B$3=$A$4,TRUE,IF($B$3=$B$4,TRUE,IF(AND($B$3=$C$4,INDEX('fba_libretro 0.2.97.39'!$G$2:$G$4375,$A1994)&lt;&gt;"neogeo"),TRUE,SUMPRODUCT(--ISNUMBER(SEARCH($O$6,INDEX('fba_libretro 0.2.97.39'!$G$2:$G$4375,$A1994)))))))&gt;2,INDEX('fba_libretro 0.2.97.39'!$A$2:$A$4375,$A1994),"")</f>
        <v/>
      </c>
      <c r="E1994" s="24" t="str">
        <f ca="1">IF(F1994&lt;&gt;"",MAX($E$9:$E1993)+1,"")</f>
        <v/>
      </c>
      <c r="F1994" s="20" t="str">
        <f t="shared" ref="F1994:F2057" ca="1" si="31">IFERROR(INDEX(OFFSET($C$9,0,0,COUNTA($C:$C),1),MATCH(OFFSET($A$9,0,0,COUNTA($A:$A),1),OFFSET($B$9,0,0,COUNTA($B:$B),1),0))&amp;".zip","")</f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IF(SUMPRODUCT(--ISNUMBER(SEARCH($I$6:$M$6,INDEX('fba_libretro 0.2.97.39'!$C$2:$E$4375,$A$9:$A$4382,$J$1))))+IF($N$6=FALSE,TRUE,SUMPRODUCT(--ISNUMBER(SEARCH($N$6,ISBLANK(INDEX('fba_libretro 0.2.97.39'!$F$2:$F$4375,$A1995))))))+IF($B$3=$A$4,TRUE,IF($B$3=$B$4,TRUE,IF(AND($B$3=$C$4,INDEX('fba_libretro 0.2.97.39'!$G$2:$G$4375,$A1995)&lt;&gt;"neogeo"),TRUE,SUMPRODUCT(--ISNUMBER(SEARCH($O$6,INDEX('fba_libretro 0.2.97.39'!$G$2:$G$4375,$A1995)))))))&gt;2,INDEX('fba_libretro 0.2.97.39'!$A$2:$A$4375,$A1995),"")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IF(SUMPRODUCT(--ISNUMBER(SEARCH($I$6:$M$6,INDEX('fba_libretro 0.2.97.39'!$C$2:$E$4375,$A$9:$A$4382,$J$1))))+IF($N$6=FALSE,TRUE,SUMPRODUCT(--ISNUMBER(SEARCH($N$6,ISBLANK(INDEX('fba_libretro 0.2.97.39'!$F$2:$F$4375,$A1996))))))+IF($B$3=$A$4,TRUE,IF($B$3=$B$4,TRUE,IF(AND($B$3=$C$4,INDEX('fba_libretro 0.2.97.39'!$G$2:$G$4375,$A1996)&lt;&gt;"neogeo"),TRUE,SUMPRODUCT(--ISNUMBER(SEARCH($O$6,INDEX('fba_libretro 0.2.97.39'!$G$2:$G$4375,$A1996)))))))&gt;2,INDEX('fba_libretro 0.2.97.39'!$A$2:$A$4375,$A1996),"")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IF(SUMPRODUCT(--ISNUMBER(SEARCH($I$6:$M$6,INDEX('fba_libretro 0.2.97.39'!$C$2:$E$4375,$A$9:$A$4382,$J$1))))+IF($N$6=FALSE,TRUE,SUMPRODUCT(--ISNUMBER(SEARCH($N$6,ISBLANK(INDEX('fba_libretro 0.2.97.39'!$F$2:$F$4375,$A1997))))))+IF($B$3=$A$4,TRUE,IF($B$3=$B$4,TRUE,IF(AND($B$3=$C$4,INDEX('fba_libretro 0.2.97.39'!$G$2:$G$4375,$A1997)&lt;&gt;"neogeo"),TRUE,SUMPRODUCT(--ISNUMBER(SEARCH($O$6,INDEX('fba_libretro 0.2.97.39'!$G$2:$G$4375,$A1997)))))))&gt;2,INDEX('fba_libretro 0.2.97.39'!$A$2:$A$4375,$A1997),"")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IF(SUMPRODUCT(--ISNUMBER(SEARCH($I$6:$M$6,INDEX('fba_libretro 0.2.97.39'!$C$2:$E$4375,$A$9:$A$4382,$J$1))))+IF($N$6=FALSE,TRUE,SUMPRODUCT(--ISNUMBER(SEARCH($N$6,ISBLANK(INDEX('fba_libretro 0.2.97.39'!$F$2:$F$4375,$A1998))))))+IF($B$3=$A$4,TRUE,IF($B$3=$B$4,TRUE,IF(AND($B$3=$C$4,INDEX('fba_libretro 0.2.97.39'!$G$2:$G$4375,$A1998)&lt;&gt;"neogeo"),TRUE,SUMPRODUCT(--ISNUMBER(SEARCH($O$6,INDEX('fba_libretro 0.2.97.39'!$G$2:$G$4375,$A1998)))))))&gt;2,INDEX('fba_libretro 0.2.97.39'!$A$2:$A$4375,$A1998),"")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IF(SUMPRODUCT(--ISNUMBER(SEARCH($I$6:$M$6,INDEX('fba_libretro 0.2.97.39'!$C$2:$E$4375,$A$9:$A$4382,$J$1))))+IF($N$6=FALSE,TRUE,SUMPRODUCT(--ISNUMBER(SEARCH($N$6,ISBLANK(INDEX('fba_libretro 0.2.97.39'!$F$2:$F$4375,$A1999))))))+IF($B$3=$A$4,TRUE,IF($B$3=$B$4,TRUE,IF(AND($B$3=$C$4,INDEX('fba_libretro 0.2.97.39'!$G$2:$G$4375,$A1999)&lt;&gt;"neogeo"),TRUE,SUMPRODUCT(--ISNUMBER(SEARCH($O$6,INDEX('fba_libretro 0.2.97.39'!$G$2:$G$4375,$A1999)))))))&gt;2,INDEX('fba_libretro 0.2.97.39'!$A$2:$A$4375,$A1999),"")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IF(SUMPRODUCT(--ISNUMBER(SEARCH($I$6:$M$6,INDEX('fba_libretro 0.2.97.39'!$C$2:$E$4375,$A$9:$A$4382,$J$1))))+IF($N$6=FALSE,TRUE,SUMPRODUCT(--ISNUMBER(SEARCH($N$6,ISBLANK(INDEX('fba_libretro 0.2.97.39'!$F$2:$F$4375,$A2000))))))+IF($B$3=$A$4,TRUE,IF($B$3=$B$4,TRUE,IF(AND($B$3=$C$4,INDEX('fba_libretro 0.2.97.39'!$G$2:$G$4375,$A2000)&lt;&gt;"neogeo"),TRUE,SUMPRODUCT(--ISNUMBER(SEARCH($O$6,INDEX('fba_libretro 0.2.97.39'!$G$2:$G$4375,$A2000)))))))&gt;2,INDEX('fba_libretro 0.2.97.39'!$A$2:$A$4375,$A2000),"")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IF(SUMPRODUCT(--ISNUMBER(SEARCH($I$6:$M$6,INDEX('fba_libretro 0.2.97.39'!$C$2:$E$4375,$A$9:$A$4382,$J$1))))+IF($N$6=FALSE,TRUE,SUMPRODUCT(--ISNUMBER(SEARCH($N$6,ISBLANK(INDEX('fba_libretro 0.2.97.39'!$F$2:$F$4375,$A2001))))))+IF($B$3=$A$4,TRUE,IF($B$3=$B$4,TRUE,IF(AND($B$3=$C$4,INDEX('fba_libretro 0.2.97.39'!$G$2:$G$4375,$A2001)&lt;&gt;"neogeo"),TRUE,SUMPRODUCT(--ISNUMBER(SEARCH($O$6,INDEX('fba_libretro 0.2.97.39'!$G$2:$G$4375,$A2001)))))))&gt;2,INDEX('fba_libretro 0.2.97.39'!$A$2:$A$4375,$A2001),"")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IF(SUMPRODUCT(--ISNUMBER(SEARCH($I$6:$M$6,INDEX('fba_libretro 0.2.97.39'!$C$2:$E$4375,$A$9:$A$4382,$J$1))))+IF($N$6=FALSE,TRUE,SUMPRODUCT(--ISNUMBER(SEARCH($N$6,ISBLANK(INDEX('fba_libretro 0.2.97.39'!$F$2:$F$4375,$A2002))))))+IF($B$3=$A$4,TRUE,IF($B$3=$B$4,TRUE,IF(AND($B$3=$C$4,INDEX('fba_libretro 0.2.97.39'!$G$2:$G$4375,$A2002)&lt;&gt;"neogeo"),TRUE,SUMPRODUCT(--ISNUMBER(SEARCH($O$6,INDEX('fba_libretro 0.2.97.39'!$G$2:$G$4375,$A2002)))))))&gt;2,INDEX('fba_libretro 0.2.97.39'!$A$2:$A$4375,$A2002),"")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IF(SUMPRODUCT(--ISNUMBER(SEARCH($I$6:$M$6,INDEX('fba_libretro 0.2.97.39'!$C$2:$E$4375,$A$9:$A$4382,$J$1))))+IF($N$6=FALSE,TRUE,SUMPRODUCT(--ISNUMBER(SEARCH($N$6,ISBLANK(INDEX('fba_libretro 0.2.97.39'!$F$2:$F$4375,$A2003))))))+IF($B$3=$A$4,TRUE,IF($B$3=$B$4,TRUE,IF(AND($B$3=$C$4,INDEX('fba_libretro 0.2.97.39'!$G$2:$G$4375,$A2003)&lt;&gt;"neogeo"),TRUE,SUMPRODUCT(--ISNUMBER(SEARCH($O$6,INDEX('fba_libretro 0.2.97.39'!$G$2:$G$4375,$A2003)))))))&gt;2,INDEX('fba_libretro 0.2.97.39'!$A$2:$A$4375,$A2003),"")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IF(SUMPRODUCT(--ISNUMBER(SEARCH($I$6:$M$6,INDEX('fba_libretro 0.2.97.39'!$C$2:$E$4375,$A$9:$A$4382,$J$1))))+IF($N$6=FALSE,TRUE,SUMPRODUCT(--ISNUMBER(SEARCH($N$6,ISBLANK(INDEX('fba_libretro 0.2.97.39'!$F$2:$F$4375,$A2004))))))+IF($B$3=$A$4,TRUE,IF($B$3=$B$4,TRUE,IF(AND($B$3=$C$4,INDEX('fba_libretro 0.2.97.39'!$G$2:$G$4375,$A2004)&lt;&gt;"neogeo"),TRUE,SUMPRODUCT(--ISNUMBER(SEARCH($O$6,INDEX('fba_libretro 0.2.97.39'!$G$2:$G$4375,$A2004)))))))&gt;2,INDEX('fba_libretro 0.2.97.39'!$A$2:$A$4375,$A2004),"")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IF(SUMPRODUCT(--ISNUMBER(SEARCH($I$6:$M$6,INDEX('fba_libretro 0.2.97.39'!$C$2:$E$4375,$A$9:$A$4382,$J$1))))+IF($N$6=FALSE,TRUE,SUMPRODUCT(--ISNUMBER(SEARCH($N$6,ISBLANK(INDEX('fba_libretro 0.2.97.39'!$F$2:$F$4375,$A2005))))))+IF($B$3=$A$4,TRUE,IF($B$3=$B$4,TRUE,IF(AND($B$3=$C$4,INDEX('fba_libretro 0.2.97.39'!$G$2:$G$4375,$A2005)&lt;&gt;"neogeo"),TRUE,SUMPRODUCT(--ISNUMBER(SEARCH($O$6,INDEX('fba_libretro 0.2.97.39'!$G$2:$G$4375,$A2005)))))))&gt;2,INDEX('fba_libretro 0.2.97.39'!$A$2:$A$4375,$A2005),"")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IF(SUMPRODUCT(--ISNUMBER(SEARCH($I$6:$M$6,INDEX('fba_libretro 0.2.97.39'!$C$2:$E$4375,$A$9:$A$4382,$J$1))))+IF($N$6=FALSE,TRUE,SUMPRODUCT(--ISNUMBER(SEARCH($N$6,ISBLANK(INDEX('fba_libretro 0.2.97.39'!$F$2:$F$4375,$A2006))))))+IF($B$3=$A$4,TRUE,IF($B$3=$B$4,TRUE,IF(AND($B$3=$C$4,INDEX('fba_libretro 0.2.97.39'!$G$2:$G$4375,$A2006)&lt;&gt;"neogeo"),TRUE,SUMPRODUCT(--ISNUMBER(SEARCH($O$6,INDEX('fba_libretro 0.2.97.39'!$G$2:$G$4375,$A2006)))))))&gt;2,INDEX('fba_libretro 0.2.97.39'!$A$2:$A$4375,$A2006),"")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IF(SUMPRODUCT(--ISNUMBER(SEARCH($I$6:$M$6,INDEX('fba_libretro 0.2.97.39'!$C$2:$E$4375,$A$9:$A$4382,$J$1))))+IF($N$6=FALSE,TRUE,SUMPRODUCT(--ISNUMBER(SEARCH($N$6,ISBLANK(INDEX('fba_libretro 0.2.97.39'!$F$2:$F$4375,$A2007))))))+IF($B$3=$A$4,TRUE,IF($B$3=$B$4,TRUE,IF(AND($B$3=$C$4,INDEX('fba_libretro 0.2.97.39'!$G$2:$G$4375,$A2007)&lt;&gt;"neogeo"),TRUE,SUMPRODUCT(--ISNUMBER(SEARCH($O$6,INDEX('fba_libretro 0.2.97.39'!$G$2:$G$4375,$A2007)))))))&gt;2,INDEX('fba_libretro 0.2.97.39'!$A$2:$A$4375,$A2007),"")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IF(SUMPRODUCT(--ISNUMBER(SEARCH($I$6:$M$6,INDEX('fba_libretro 0.2.97.39'!$C$2:$E$4375,$A$9:$A$4382,$J$1))))+IF($N$6=FALSE,TRUE,SUMPRODUCT(--ISNUMBER(SEARCH($N$6,ISBLANK(INDEX('fba_libretro 0.2.97.39'!$F$2:$F$4375,$A2008))))))+IF($B$3=$A$4,TRUE,IF($B$3=$B$4,TRUE,IF(AND($B$3=$C$4,INDEX('fba_libretro 0.2.97.39'!$G$2:$G$4375,$A2008)&lt;&gt;"neogeo"),TRUE,SUMPRODUCT(--ISNUMBER(SEARCH($O$6,INDEX('fba_libretro 0.2.97.39'!$G$2:$G$4375,$A2008)))))))&gt;2,INDEX('fba_libretro 0.2.97.39'!$A$2:$A$4375,$A2008),"")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IF(SUMPRODUCT(--ISNUMBER(SEARCH($I$6:$M$6,INDEX('fba_libretro 0.2.97.39'!$C$2:$E$4375,$A$9:$A$4382,$J$1))))+IF($N$6=FALSE,TRUE,SUMPRODUCT(--ISNUMBER(SEARCH($N$6,ISBLANK(INDEX('fba_libretro 0.2.97.39'!$F$2:$F$4375,$A2009))))))+IF($B$3=$A$4,TRUE,IF($B$3=$B$4,TRUE,IF(AND($B$3=$C$4,INDEX('fba_libretro 0.2.97.39'!$G$2:$G$4375,$A2009)&lt;&gt;"neogeo"),TRUE,SUMPRODUCT(--ISNUMBER(SEARCH($O$6,INDEX('fba_libretro 0.2.97.39'!$G$2:$G$4375,$A2009)))))))&gt;2,INDEX('fba_libretro 0.2.97.39'!$A$2:$A$4375,$A2009),"")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IF(SUMPRODUCT(--ISNUMBER(SEARCH($I$6:$M$6,INDEX('fba_libretro 0.2.97.39'!$C$2:$E$4375,$A$9:$A$4382,$J$1))))+IF($N$6=FALSE,TRUE,SUMPRODUCT(--ISNUMBER(SEARCH($N$6,ISBLANK(INDEX('fba_libretro 0.2.97.39'!$F$2:$F$4375,$A2010))))))+IF($B$3=$A$4,TRUE,IF($B$3=$B$4,TRUE,IF(AND($B$3=$C$4,INDEX('fba_libretro 0.2.97.39'!$G$2:$G$4375,$A2010)&lt;&gt;"neogeo"),TRUE,SUMPRODUCT(--ISNUMBER(SEARCH($O$6,INDEX('fba_libretro 0.2.97.39'!$G$2:$G$4375,$A2010)))))))&gt;2,INDEX('fba_libretro 0.2.97.39'!$A$2:$A$4375,$A2010),"")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IF(SUMPRODUCT(--ISNUMBER(SEARCH($I$6:$M$6,INDEX('fba_libretro 0.2.97.39'!$C$2:$E$4375,$A$9:$A$4382,$J$1))))+IF($N$6=FALSE,TRUE,SUMPRODUCT(--ISNUMBER(SEARCH($N$6,ISBLANK(INDEX('fba_libretro 0.2.97.39'!$F$2:$F$4375,$A2011))))))+IF($B$3=$A$4,TRUE,IF($B$3=$B$4,TRUE,IF(AND($B$3=$C$4,INDEX('fba_libretro 0.2.97.39'!$G$2:$G$4375,$A2011)&lt;&gt;"neogeo"),TRUE,SUMPRODUCT(--ISNUMBER(SEARCH($O$6,INDEX('fba_libretro 0.2.97.39'!$G$2:$G$4375,$A2011)))))))&gt;2,INDEX('fba_libretro 0.2.97.39'!$A$2:$A$4375,$A2011),"")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IF(SUMPRODUCT(--ISNUMBER(SEARCH($I$6:$M$6,INDEX('fba_libretro 0.2.97.39'!$C$2:$E$4375,$A$9:$A$4382,$J$1))))+IF($N$6=FALSE,TRUE,SUMPRODUCT(--ISNUMBER(SEARCH($N$6,ISBLANK(INDEX('fba_libretro 0.2.97.39'!$F$2:$F$4375,$A2012))))))+IF($B$3=$A$4,TRUE,IF($B$3=$B$4,TRUE,IF(AND($B$3=$C$4,INDEX('fba_libretro 0.2.97.39'!$G$2:$G$4375,$A2012)&lt;&gt;"neogeo"),TRUE,SUMPRODUCT(--ISNUMBER(SEARCH($O$6,INDEX('fba_libretro 0.2.97.39'!$G$2:$G$4375,$A2012)))))))&gt;2,INDEX('fba_libretro 0.2.97.39'!$A$2:$A$4375,$A2012),"")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IF(SUMPRODUCT(--ISNUMBER(SEARCH($I$6:$M$6,INDEX('fba_libretro 0.2.97.39'!$C$2:$E$4375,$A$9:$A$4382,$J$1))))+IF($N$6=FALSE,TRUE,SUMPRODUCT(--ISNUMBER(SEARCH($N$6,ISBLANK(INDEX('fba_libretro 0.2.97.39'!$F$2:$F$4375,$A2013))))))+IF($B$3=$A$4,TRUE,IF($B$3=$B$4,TRUE,IF(AND($B$3=$C$4,INDEX('fba_libretro 0.2.97.39'!$G$2:$G$4375,$A2013)&lt;&gt;"neogeo"),TRUE,SUMPRODUCT(--ISNUMBER(SEARCH($O$6,INDEX('fba_libretro 0.2.97.39'!$G$2:$G$4375,$A2013)))))))&gt;2,INDEX('fba_libretro 0.2.97.39'!$A$2:$A$4375,$A2013),"")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IF(SUMPRODUCT(--ISNUMBER(SEARCH($I$6:$M$6,INDEX('fba_libretro 0.2.97.39'!$C$2:$E$4375,$A$9:$A$4382,$J$1))))+IF($N$6=FALSE,TRUE,SUMPRODUCT(--ISNUMBER(SEARCH($N$6,ISBLANK(INDEX('fba_libretro 0.2.97.39'!$F$2:$F$4375,$A2014))))))+IF($B$3=$A$4,TRUE,IF($B$3=$B$4,TRUE,IF(AND($B$3=$C$4,INDEX('fba_libretro 0.2.97.39'!$G$2:$G$4375,$A2014)&lt;&gt;"neogeo"),TRUE,SUMPRODUCT(--ISNUMBER(SEARCH($O$6,INDEX('fba_libretro 0.2.97.39'!$G$2:$G$4375,$A2014)))))))&gt;2,INDEX('fba_libretro 0.2.97.39'!$A$2:$A$4375,$A2014),"")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IF(SUMPRODUCT(--ISNUMBER(SEARCH($I$6:$M$6,INDEX('fba_libretro 0.2.97.39'!$C$2:$E$4375,$A$9:$A$4382,$J$1))))+IF($N$6=FALSE,TRUE,SUMPRODUCT(--ISNUMBER(SEARCH($N$6,ISBLANK(INDEX('fba_libretro 0.2.97.39'!$F$2:$F$4375,$A2015))))))+IF($B$3=$A$4,TRUE,IF($B$3=$B$4,TRUE,IF(AND($B$3=$C$4,INDEX('fba_libretro 0.2.97.39'!$G$2:$G$4375,$A2015)&lt;&gt;"neogeo"),TRUE,SUMPRODUCT(--ISNUMBER(SEARCH($O$6,INDEX('fba_libretro 0.2.97.39'!$G$2:$G$4375,$A2015)))))))&gt;2,INDEX('fba_libretro 0.2.97.39'!$A$2:$A$4375,$A2015),"")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IF(SUMPRODUCT(--ISNUMBER(SEARCH($I$6:$M$6,INDEX('fba_libretro 0.2.97.39'!$C$2:$E$4375,$A$9:$A$4382,$J$1))))+IF($N$6=FALSE,TRUE,SUMPRODUCT(--ISNUMBER(SEARCH($N$6,ISBLANK(INDEX('fba_libretro 0.2.97.39'!$F$2:$F$4375,$A2016))))))+IF($B$3=$A$4,TRUE,IF($B$3=$B$4,TRUE,IF(AND($B$3=$C$4,INDEX('fba_libretro 0.2.97.39'!$G$2:$G$4375,$A2016)&lt;&gt;"neogeo"),TRUE,SUMPRODUCT(--ISNUMBER(SEARCH($O$6,INDEX('fba_libretro 0.2.97.39'!$G$2:$G$4375,$A2016)))))))&gt;2,INDEX('fba_libretro 0.2.97.39'!$A$2:$A$4375,$A2016),"")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IF(SUMPRODUCT(--ISNUMBER(SEARCH($I$6:$M$6,INDEX('fba_libretro 0.2.97.39'!$C$2:$E$4375,$A$9:$A$4382,$J$1))))+IF($N$6=FALSE,TRUE,SUMPRODUCT(--ISNUMBER(SEARCH($N$6,ISBLANK(INDEX('fba_libretro 0.2.97.39'!$F$2:$F$4375,$A2017))))))+IF($B$3=$A$4,TRUE,IF($B$3=$B$4,TRUE,IF(AND($B$3=$C$4,INDEX('fba_libretro 0.2.97.39'!$G$2:$G$4375,$A2017)&lt;&gt;"neogeo"),TRUE,SUMPRODUCT(--ISNUMBER(SEARCH($O$6,INDEX('fba_libretro 0.2.97.39'!$G$2:$G$4375,$A2017)))))))&gt;2,INDEX('fba_libretro 0.2.97.39'!$A$2:$A$4375,$A2017),"")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IF(SUMPRODUCT(--ISNUMBER(SEARCH($I$6:$M$6,INDEX('fba_libretro 0.2.97.39'!$C$2:$E$4375,$A$9:$A$4382,$J$1))))+IF($N$6=FALSE,TRUE,SUMPRODUCT(--ISNUMBER(SEARCH($N$6,ISBLANK(INDEX('fba_libretro 0.2.97.39'!$F$2:$F$4375,$A2018))))))+IF($B$3=$A$4,TRUE,IF($B$3=$B$4,TRUE,IF(AND($B$3=$C$4,INDEX('fba_libretro 0.2.97.39'!$G$2:$G$4375,$A2018)&lt;&gt;"neogeo"),TRUE,SUMPRODUCT(--ISNUMBER(SEARCH($O$6,INDEX('fba_libretro 0.2.97.39'!$G$2:$G$4375,$A2018)))))))&gt;2,INDEX('fba_libretro 0.2.97.39'!$A$2:$A$4375,$A2018),"")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IF(SUMPRODUCT(--ISNUMBER(SEARCH($I$6:$M$6,INDEX('fba_libretro 0.2.97.39'!$C$2:$E$4375,$A$9:$A$4382,$J$1))))+IF($N$6=FALSE,TRUE,SUMPRODUCT(--ISNUMBER(SEARCH($N$6,ISBLANK(INDEX('fba_libretro 0.2.97.39'!$F$2:$F$4375,$A2019))))))+IF($B$3=$A$4,TRUE,IF($B$3=$B$4,TRUE,IF(AND($B$3=$C$4,INDEX('fba_libretro 0.2.97.39'!$G$2:$G$4375,$A2019)&lt;&gt;"neogeo"),TRUE,SUMPRODUCT(--ISNUMBER(SEARCH($O$6,INDEX('fba_libretro 0.2.97.39'!$G$2:$G$4375,$A2019)))))))&gt;2,INDEX('fba_libretro 0.2.97.39'!$A$2:$A$4375,$A2019),"")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IF(SUMPRODUCT(--ISNUMBER(SEARCH($I$6:$M$6,INDEX('fba_libretro 0.2.97.39'!$C$2:$E$4375,$A$9:$A$4382,$J$1))))+IF($N$6=FALSE,TRUE,SUMPRODUCT(--ISNUMBER(SEARCH($N$6,ISBLANK(INDEX('fba_libretro 0.2.97.39'!$F$2:$F$4375,$A2020))))))+IF($B$3=$A$4,TRUE,IF($B$3=$B$4,TRUE,IF(AND($B$3=$C$4,INDEX('fba_libretro 0.2.97.39'!$G$2:$G$4375,$A2020)&lt;&gt;"neogeo"),TRUE,SUMPRODUCT(--ISNUMBER(SEARCH($O$6,INDEX('fba_libretro 0.2.97.39'!$G$2:$G$4375,$A2020)))))))&gt;2,INDEX('fba_libretro 0.2.97.39'!$A$2:$A$4375,$A2020),"")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IF(SUMPRODUCT(--ISNUMBER(SEARCH($I$6:$M$6,INDEX('fba_libretro 0.2.97.39'!$C$2:$E$4375,$A$9:$A$4382,$J$1))))+IF($N$6=FALSE,TRUE,SUMPRODUCT(--ISNUMBER(SEARCH($N$6,ISBLANK(INDEX('fba_libretro 0.2.97.39'!$F$2:$F$4375,$A2021))))))+IF($B$3=$A$4,TRUE,IF($B$3=$B$4,TRUE,IF(AND($B$3=$C$4,INDEX('fba_libretro 0.2.97.39'!$G$2:$G$4375,$A2021)&lt;&gt;"neogeo"),TRUE,SUMPRODUCT(--ISNUMBER(SEARCH($O$6,INDEX('fba_libretro 0.2.97.39'!$G$2:$G$4375,$A2021)))))))&gt;2,INDEX('fba_libretro 0.2.97.39'!$A$2:$A$4375,$A2021),"")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IF(SUMPRODUCT(--ISNUMBER(SEARCH($I$6:$M$6,INDEX('fba_libretro 0.2.97.39'!$C$2:$E$4375,$A$9:$A$4382,$J$1))))+IF($N$6=FALSE,TRUE,SUMPRODUCT(--ISNUMBER(SEARCH($N$6,ISBLANK(INDEX('fba_libretro 0.2.97.39'!$F$2:$F$4375,$A2022))))))+IF($B$3=$A$4,TRUE,IF($B$3=$B$4,TRUE,IF(AND($B$3=$C$4,INDEX('fba_libretro 0.2.97.39'!$G$2:$G$4375,$A2022)&lt;&gt;"neogeo"),TRUE,SUMPRODUCT(--ISNUMBER(SEARCH($O$6,INDEX('fba_libretro 0.2.97.39'!$G$2:$G$4375,$A2022)))))))&gt;2,INDEX('fba_libretro 0.2.97.39'!$A$2:$A$4375,$A2022),"")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IF(SUMPRODUCT(--ISNUMBER(SEARCH($I$6:$M$6,INDEX('fba_libretro 0.2.97.39'!$C$2:$E$4375,$A$9:$A$4382,$J$1))))+IF($N$6=FALSE,TRUE,SUMPRODUCT(--ISNUMBER(SEARCH($N$6,ISBLANK(INDEX('fba_libretro 0.2.97.39'!$F$2:$F$4375,$A2023))))))+IF($B$3=$A$4,TRUE,IF($B$3=$B$4,TRUE,IF(AND($B$3=$C$4,INDEX('fba_libretro 0.2.97.39'!$G$2:$G$4375,$A2023)&lt;&gt;"neogeo"),TRUE,SUMPRODUCT(--ISNUMBER(SEARCH($O$6,INDEX('fba_libretro 0.2.97.39'!$G$2:$G$4375,$A2023)))))))&gt;2,INDEX('fba_libretro 0.2.97.39'!$A$2:$A$4375,$A2023),"")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IF(SUMPRODUCT(--ISNUMBER(SEARCH($I$6:$M$6,INDEX('fba_libretro 0.2.97.39'!$C$2:$E$4375,$A$9:$A$4382,$J$1))))+IF($N$6=FALSE,TRUE,SUMPRODUCT(--ISNUMBER(SEARCH($N$6,ISBLANK(INDEX('fba_libretro 0.2.97.39'!$F$2:$F$4375,$A2024))))))+IF($B$3=$A$4,TRUE,IF($B$3=$B$4,TRUE,IF(AND($B$3=$C$4,INDEX('fba_libretro 0.2.97.39'!$G$2:$G$4375,$A2024)&lt;&gt;"neogeo"),TRUE,SUMPRODUCT(--ISNUMBER(SEARCH($O$6,INDEX('fba_libretro 0.2.97.39'!$G$2:$G$4375,$A2024)))))))&gt;2,INDEX('fba_libretro 0.2.97.39'!$A$2:$A$4375,$A2024),"")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IF(SUMPRODUCT(--ISNUMBER(SEARCH($I$6:$M$6,INDEX('fba_libretro 0.2.97.39'!$C$2:$E$4375,$A$9:$A$4382,$J$1))))+IF($N$6=FALSE,TRUE,SUMPRODUCT(--ISNUMBER(SEARCH($N$6,ISBLANK(INDEX('fba_libretro 0.2.97.39'!$F$2:$F$4375,$A2025))))))+IF($B$3=$A$4,TRUE,IF($B$3=$B$4,TRUE,IF(AND($B$3=$C$4,INDEX('fba_libretro 0.2.97.39'!$G$2:$G$4375,$A2025)&lt;&gt;"neogeo"),TRUE,SUMPRODUCT(--ISNUMBER(SEARCH($O$6,INDEX('fba_libretro 0.2.97.39'!$G$2:$G$4375,$A2025)))))))&gt;2,INDEX('fba_libretro 0.2.97.39'!$A$2:$A$4375,$A2025),"")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IF(SUMPRODUCT(--ISNUMBER(SEARCH($I$6:$M$6,INDEX('fba_libretro 0.2.97.39'!$C$2:$E$4375,$A$9:$A$4382,$J$1))))+IF($N$6=FALSE,TRUE,SUMPRODUCT(--ISNUMBER(SEARCH($N$6,ISBLANK(INDEX('fba_libretro 0.2.97.39'!$F$2:$F$4375,$A2026))))))+IF($B$3=$A$4,TRUE,IF($B$3=$B$4,TRUE,IF(AND($B$3=$C$4,INDEX('fba_libretro 0.2.97.39'!$G$2:$G$4375,$A2026)&lt;&gt;"neogeo"),TRUE,SUMPRODUCT(--ISNUMBER(SEARCH($O$6,INDEX('fba_libretro 0.2.97.39'!$G$2:$G$4375,$A2026)))))))&gt;2,INDEX('fba_libretro 0.2.97.39'!$A$2:$A$4375,$A2026),"")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IF(SUMPRODUCT(--ISNUMBER(SEARCH($I$6:$M$6,INDEX('fba_libretro 0.2.97.39'!$C$2:$E$4375,$A$9:$A$4382,$J$1))))+IF($N$6=FALSE,TRUE,SUMPRODUCT(--ISNUMBER(SEARCH($N$6,ISBLANK(INDEX('fba_libretro 0.2.97.39'!$F$2:$F$4375,$A2027))))))+IF($B$3=$A$4,TRUE,IF($B$3=$B$4,TRUE,IF(AND($B$3=$C$4,INDEX('fba_libretro 0.2.97.39'!$G$2:$G$4375,$A2027)&lt;&gt;"neogeo"),TRUE,SUMPRODUCT(--ISNUMBER(SEARCH($O$6,INDEX('fba_libretro 0.2.97.39'!$G$2:$G$4375,$A2027)))))))&gt;2,INDEX('fba_libretro 0.2.97.39'!$A$2:$A$4375,$A2027),"")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IF(SUMPRODUCT(--ISNUMBER(SEARCH($I$6:$M$6,INDEX('fba_libretro 0.2.97.39'!$C$2:$E$4375,$A$9:$A$4382,$J$1))))+IF($N$6=FALSE,TRUE,SUMPRODUCT(--ISNUMBER(SEARCH($N$6,ISBLANK(INDEX('fba_libretro 0.2.97.39'!$F$2:$F$4375,$A2028))))))+IF($B$3=$A$4,TRUE,IF($B$3=$B$4,TRUE,IF(AND($B$3=$C$4,INDEX('fba_libretro 0.2.97.39'!$G$2:$G$4375,$A2028)&lt;&gt;"neogeo"),TRUE,SUMPRODUCT(--ISNUMBER(SEARCH($O$6,INDEX('fba_libretro 0.2.97.39'!$G$2:$G$4375,$A2028)))))))&gt;2,INDEX('fba_libretro 0.2.97.39'!$A$2:$A$4375,$A2028),"")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IF(SUMPRODUCT(--ISNUMBER(SEARCH($I$6:$M$6,INDEX('fba_libretro 0.2.97.39'!$C$2:$E$4375,$A$9:$A$4382,$J$1))))+IF($N$6=FALSE,TRUE,SUMPRODUCT(--ISNUMBER(SEARCH($N$6,ISBLANK(INDEX('fba_libretro 0.2.97.39'!$F$2:$F$4375,$A2029))))))+IF($B$3=$A$4,TRUE,IF($B$3=$B$4,TRUE,IF(AND($B$3=$C$4,INDEX('fba_libretro 0.2.97.39'!$G$2:$G$4375,$A2029)&lt;&gt;"neogeo"),TRUE,SUMPRODUCT(--ISNUMBER(SEARCH($O$6,INDEX('fba_libretro 0.2.97.39'!$G$2:$G$4375,$A2029)))))))&gt;2,INDEX('fba_libretro 0.2.97.39'!$A$2:$A$4375,$A2029),"")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IF(SUMPRODUCT(--ISNUMBER(SEARCH($I$6:$M$6,INDEX('fba_libretro 0.2.97.39'!$C$2:$E$4375,$A$9:$A$4382,$J$1))))+IF($N$6=FALSE,TRUE,SUMPRODUCT(--ISNUMBER(SEARCH($N$6,ISBLANK(INDEX('fba_libretro 0.2.97.39'!$F$2:$F$4375,$A2030))))))+IF($B$3=$A$4,TRUE,IF($B$3=$B$4,TRUE,IF(AND($B$3=$C$4,INDEX('fba_libretro 0.2.97.39'!$G$2:$G$4375,$A2030)&lt;&gt;"neogeo"),TRUE,SUMPRODUCT(--ISNUMBER(SEARCH($O$6,INDEX('fba_libretro 0.2.97.39'!$G$2:$G$4375,$A2030)))))))&gt;2,INDEX('fba_libretro 0.2.97.39'!$A$2:$A$4375,$A2030),"")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IF(SUMPRODUCT(--ISNUMBER(SEARCH($I$6:$M$6,INDEX('fba_libretro 0.2.97.39'!$C$2:$E$4375,$A$9:$A$4382,$J$1))))+IF($N$6=FALSE,TRUE,SUMPRODUCT(--ISNUMBER(SEARCH($N$6,ISBLANK(INDEX('fba_libretro 0.2.97.39'!$F$2:$F$4375,$A2031))))))+IF($B$3=$A$4,TRUE,IF($B$3=$B$4,TRUE,IF(AND($B$3=$C$4,INDEX('fba_libretro 0.2.97.39'!$G$2:$G$4375,$A2031)&lt;&gt;"neogeo"),TRUE,SUMPRODUCT(--ISNUMBER(SEARCH($O$6,INDEX('fba_libretro 0.2.97.39'!$G$2:$G$4375,$A2031)))))))&gt;2,INDEX('fba_libretro 0.2.97.39'!$A$2:$A$4375,$A2031),"")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IF(SUMPRODUCT(--ISNUMBER(SEARCH($I$6:$M$6,INDEX('fba_libretro 0.2.97.39'!$C$2:$E$4375,$A$9:$A$4382,$J$1))))+IF($N$6=FALSE,TRUE,SUMPRODUCT(--ISNUMBER(SEARCH($N$6,ISBLANK(INDEX('fba_libretro 0.2.97.39'!$F$2:$F$4375,$A2032))))))+IF($B$3=$A$4,TRUE,IF($B$3=$B$4,TRUE,IF(AND($B$3=$C$4,INDEX('fba_libretro 0.2.97.39'!$G$2:$G$4375,$A2032)&lt;&gt;"neogeo"),TRUE,SUMPRODUCT(--ISNUMBER(SEARCH($O$6,INDEX('fba_libretro 0.2.97.39'!$G$2:$G$4375,$A2032)))))))&gt;2,INDEX('fba_libretro 0.2.97.39'!$A$2:$A$4375,$A2032),"")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IF(SUMPRODUCT(--ISNUMBER(SEARCH($I$6:$M$6,INDEX('fba_libretro 0.2.97.39'!$C$2:$E$4375,$A$9:$A$4382,$J$1))))+IF($N$6=FALSE,TRUE,SUMPRODUCT(--ISNUMBER(SEARCH($N$6,ISBLANK(INDEX('fba_libretro 0.2.97.39'!$F$2:$F$4375,$A2033))))))+IF($B$3=$A$4,TRUE,IF($B$3=$B$4,TRUE,IF(AND($B$3=$C$4,INDEX('fba_libretro 0.2.97.39'!$G$2:$G$4375,$A2033)&lt;&gt;"neogeo"),TRUE,SUMPRODUCT(--ISNUMBER(SEARCH($O$6,INDEX('fba_libretro 0.2.97.39'!$G$2:$G$4375,$A2033)))))))&gt;2,INDEX('fba_libretro 0.2.97.39'!$A$2:$A$4375,$A2033),"")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IF(SUMPRODUCT(--ISNUMBER(SEARCH($I$6:$M$6,INDEX('fba_libretro 0.2.97.39'!$C$2:$E$4375,$A$9:$A$4382,$J$1))))+IF($N$6=FALSE,TRUE,SUMPRODUCT(--ISNUMBER(SEARCH($N$6,ISBLANK(INDEX('fba_libretro 0.2.97.39'!$F$2:$F$4375,$A2034))))))+IF($B$3=$A$4,TRUE,IF($B$3=$B$4,TRUE,IF(AND($B$3=$C$4,INDEX('fba_libretro 0.2.97.39'!$G$2:$G$4375,$A2034)&lt;&gt;"neogeo"),TRUE,SUMPRODUCT(--ISNUMBER(SEARCH($O$6,INDEX('fba_libretro 0.2.97.39'!$G$2:$G$4375,$A2034)))))))&gt;2,INDEX('fba_libretro 0.2.97.39'!$A$2:$A$4375,$A2034),"")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IF(SUMPRODUCT(--ISNUMBER(SEARCH($I$6:$M$6,INDEX('fba_libretro 0.2.97.39'!$C$2:$E$4375,$A$9:$A$4382,$J$1))))+IF($N$6=FALSE,TRUE,SUMPRODUCT(--ISNUMBER(SEARCH($N$6,ISBLANK(INDEX('fba_libretro 0.2.97.39'!$F$2:$F$4375,$A2035))))))+IF($B$3=$A$4,TRUE,IF($B$3=$B$4,TRUE,IF(AND($B$3=$C$4,INDEX('fba_libretro 0.2.97.39'!$G$2:$G$4375,$A2035)&lt;&gt;"neogeo"),TRUE,SUMPRODUCT(--ISNUMBER(SEARCH($O$6,INDEX('fba_libretro 0.2.97.39'!$G$2:$G$4375,$A2035)))))))&gt;2,INDEX('fba_libretro 0.2.97.39'!$A$2:$A$4375,$A2035),"")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IF(SUMPRODUCT(--ISNUMBER(SEARCH($I$6:$M$6,INDEX('fba_libretro 0.2.97.39'!$C$2:$E$4375,$A$9:$A$4382,$J$1))))+IF($N$6=FALSE,TRUE,SUMPRODUCT(--ISNUMBER(SEARCH($N$6,ISBLANK(INDEX('fba_libretro 0.2.97.39'!$F$2:$F$4375,$A2036))))))+IF($B$3=$A$4,TRUE,IF($B$3=$B$4,TRUE,IF(AND($B$3=$C$4,INDEX('fba_libretro 0.2.97.39'!$G$2:$G$4375,$A2036)&lt;&gt;"neogeo"),TRUE,SUMPRODUCT(--ISNUMBER(SEARCH($O$6,INDEX('fba_libretro 0.2.97.39'!$G$2:$G$4375,$A2036)))))))&gt;2,INDEX('fba_libretro 0.2.97.39'!$A$2:$A$4375,$A2036),"")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IF(SUMPRODUCT(--ISNUMBER(SEARCH($I$6:$M$6,INDEX('fba_libretro 0.2.97.39'!$C$2:$E$4375,$A$9:$A$4382,$J$1))))+IF($N$6=FALSE,TRUE,SUMPRODUCT(--ISNUMBER(SEARCH($N$6,ISBLANK(INDEX('fba_libretro 0.2.97.39'!$F$2:$F$4375,$A2037))))))+IF($B$3=$A$4,TRUE,IF($B$3=$B$4,TRUE,IF(AND($B$3=$C$4,INDEX('fba_libretro 0.2.97.39'!$G$2:$G$4375,$A2037)&lt;&gt;"neogeo"),TRUE,SUMPRODUCT(--ISNUMBER(SEARCH($O$6,INDEX('fba_libretro 0.2.97.39'!$G$2:$G$4375,$A2037)))))))&gt;2,INDEX('fba_libretro 0.2.97.39'!$A$2:$A$4375,$A2037),"")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IF(SUMPRODUCT(--ISNUMBER(SEARCH($I$6:$M$6,INDEX('fba_libretro 0.2.97.39'!$C$2:$E$4375,$A$9:$A$4382,$J$1))))+IF($N$6=FALSE,TRUE,SUMPRODUCT(--ISNUMBER(SEARCH($N$6,ISBLANK(INDEX('fba_libretro 0.2.97.39'!$F$2:$F$4375,$A2038))))))+IF($B$3=$A$4,TRUE,IF($B$3=$B$4,TRUE,IF(AND($B$3=$C$4,INDEX('fba_libretro 0.2.97.39'!$G$2:$G$4375,$A2038)&lt;&gt;"neogeo"),TRUE,SUMPRODUCT(--ISNUMBER(SEARCH($O$6,INDEX('fba_libretro 0.2.97.39'!$G$2:$G$4375,$A2038)))))))&gt;2,INDEX('fba_libretro 0.2.97.39'!$A$2:$A$4375,$A2038),"")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IF(SUMPRODUCT(--ISNUMBER(SEARCH($I$6:$M$6,INDEX('fba_libretro 0.2.97.39'!$C$2:$E$4375,$A$9:$A$4382,$J$1))))+IF($N$6=FALSE,TRUE,SUMPRODUCT(--ISNUMBER(SEARCH($N$6,ISBLANK(INDEX('fba_libretro 0.2.97.39'!$F$2:$F$4375,$A2039))))))+IF($B$3=$A$4,TRUE,IF($B$3=$B$4,TRUE,IF(AND($B$3=$C$4,INDEX('fba_libretro 0.2.97.39'!$G$2:$G$4375,$A2039)&lt;&gt;"neogeo"),TRUE,SUMPRODUCT(--ISNUMBER(SEARCH($O$6,INDEX('fba_libretro 0.2.97.39'!$G$2:$G$4375,$A2039)))))))&gt;2,INDEX('fba_libretro 0.2.97.39'!$A$2:$A$4375,$A2039),"")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IF(SUMPRODUCT(--ISNUMBER(SEARCH($I$6:$M$6,INDEX('fba_libretro 0.2.97.39'!$C$2:$E$4375,$A$9:$A$4382,$J$1))))+IF($N$6=FALSE,TRUE,SUMPRODUCT(--ISNUMBER(SEARCH($N$6,ISBLANK(INDEX('fba_libretro 0.2.97.39'!$F$2:$F$4375,$A2040))))))+IF($B$3=$A$4,TRUE,IF($B$3=$B$4,TRUE,IF(AND($B$3=$C$4,INDEX('fba_libretro 0.2.97.39'!$G$2:$G$4375,$A2040)&lt;&gt;"neogeo"),TRUE,SUMPRODUCT(--ISNUMBER(SEARCH($O$6,INDEX('fba_libretro 0.2.97.39'!$G$2:$G$4375,$A2040)))))))&gt;2,INDEX('fba_libretro 0.2.97.39'!$A$2:$A$4375,$A2040),"")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IF(SUMPRODUCT(--ISNUMBER(SEARCH($I$6:$M$6,INDEX('fba_libretro 0.2.97.39'!$C$2:$E$4375,$A$9:$A$4382,$J$1))))+IF($N$6=FALSE,TRUE,SUMPRODUCT(--ISNUMBER(SEARCH($N$6,ISBLANK(INDEX('fba_libretro 0.2.97.39'!$F$2:$F$4375,$A2041))))))+IF($B$3=$A$4,TRUE,IF($B$3=$B$4,TRUE,IF(AND($B$3=$C$4,INDEX('fba_libretro 0.2.97.39'!$G$2:$G$4375,$A2041)&lt;&gt;"neogeo"),TRUE,SUMPRODUCT(--ISNUMBER(SEARCH($O$6,INDEX('fba_libretro 0.2.97.39'!$G$2:$G$4375,$A2041)))))))&gt;2,INDEX('fba_libretro 0.2.97.39'!$A$2:$A$4375,$A2041),"")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IF(SUMPRODUCT(--ISNUMBER(SEARCH($I$6:$M$6,INDEX('fba_libretro 0.2.97.39'!$C$2:$E$4375,$A$9:$A$4382,$J$1))))+IF($N$6=FALSE,TRUE,SUMPRODUCT(--ISNUMBER(SEARCH($N$6,ISBLANK(INDEX('fba_libretro 0.2.97.39'!$F$2:$F$4375,$A2042))))))+IF($B$3=$A$4,TRUE,IF($B$3=$B$4,TRUE,IF(AND($B$3=$C$4,INDEX('fba_libretro 0.2.97.39'!$G$2:$G$4375,$A2042)&lt;&gt;"neogeo"),TRUE,SUMPRODUCT(--ISNUMBER(SEARCH($O$6,INDEX('fba_libretro 0.2.97.39'!$G$2:$G$4375,$A2042)))))))&gt;2,INDEX('fba_libretro 0.2.97.39'!$A$2:$A$4375,$A2042),"")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IF(SUMPRODUCT(--ISNUMBER(SEARCH($I$6:$M$6,INDEX('fba_libretro 0.2.97.39'!$C$2:$E$4375,$A$9:$A$4382,$J$1))))+IF($N$6=FALSE,TRUE,SUMPRODUCT(--ISNUMBER(SEARCH($N$6,ISBLANK(INDEX('fba_libretro 0.2.97.39'!$F$2:$F$4375,$A2043))))))+IF($B$3=$A$4,TRUE,IF($B$3=$B$4,TRUE,IF(AND($B$3=$C$4,INDEX('fba_libretro 0.2.97.39'!$G$2:$G$4375,$A2043)&lt;&gt;"neogeo"),TRUE,SUMPRODUCT(--ISNUMBER(SEARCH($O$6,INDEX('fba_libretro 0.2.97.39'!$G$2:$G$4375,$A2043)))))))&gt;2,INDEX('fba_libretro 0.2.97.39'!$A$2:$A$4375,$A2043),"")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IF(SUMPRODUCT(--ISNUMBER(SEARCH($I$6:$M$6,INDEX('fba_libretro 0.2.97.39'!$C$2:$E$4375,$A$9:$A$4382,$J$1))))+IF($N$6=FALSE,TRUE,SUMPRODUCT(--ISNUMBER(SEARCH($N$6,ISBLANK(INDEX('fba_libretro 0.2.97.39'!$F$2:$F$4375,$A2044))))))+IF($B$3=$A$4,TRUE,IF($B$3=$B$4,TRUE,IF(AND($B$3=$C$4,INDEX('fba_libretro 0.2.97.39'!$G$2:$G$4375,$A2044)&lt;&gt;"neogeo"),TRUE,SUMPRODUCT(--ISNUMBER(SEARCH($O$6,INDEX('fba_libretro 0.2.97.39'!$G$2:$G$4375,$A2044)))))))&gt;2,INDEX('fba_libretro 0.2.97.39'!$A$2:$A$4375,$A2044),"")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IF(SUMPRODUCT(--ISNUMBER(SEARCH($I$6:$M$6,INDEX('fba_libretro 0.2.97.39'!$C$2:$E$4375,$A$9:$A$4382,$J$1))))+IF($N$6=FALSE,TRUE,SUMPRODUCT(--ISNUMBER(SEARCH($N$6,ISBLANK(INDEX('fba_libretro 0.2.97.39'!$F$2:$F$4375,$A2045))))))+IF($B$3=$A$4,TRUE,IF($B$3=$B$4,TRUE,IF(AND($B$3=$C$4,INDEX('fba_libretro 0.2.97.39'!$G$2:$G$4375,$A2045)&lt;&gt;"neogeo"),TRUE,SUMPRODUCT(--ISNUMBER(SEARCH($O$6,INDEX('fba_libretro 0.2.97.39'!$G$2:$G$4375,$A2045)))))))&gt;2,INDEX('fba_libretro 0.2.97.39'!$A$2:$A$4375,$A2045),"")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IF(SUMPRODUCT(--ISNUMBER(SEARCH($I$6:$M$6,INDEX('fba_libretro 0.2.97.39'!$C$2:$E$4375,$A$9:$A$4382,$J$1))))+IF($N$6=FALSE,TRUE,SUMPRODUCT(--ISNUMBER(SEARCH($N$6,ISBLANK(INDEX('fba_libretro 0.2.97.39'!$F$2:$F$4375,$A2046))))))+IF($B$3=$A$4,TRUE,IF($B$3=$B$4,TRUE,IF(AND($B$3=$C$4,INDEX('fba_libretro 0.2.97.39'!$G$2:$G$4375,$A2046)&lt;&gt;"neogeo"),TRUE,SUMPRODUCT(--ISNUMBER(SEARCH($O$6,INDEX('fba_libretro 0.2.97.39'!$G$2:$G$4375,$A2046)))))))&gt;2,INDEX('fba_libretro 0.2.97.39'!$A$2:$A$4375,$A2046),"")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IF(SUMPRODUCT(--ISNUMBER(SEARCH($I$6:$M$6,INDEX('fba_libretro 0.2.97.39'!$C$2:$E$4375,$A$9:$A$4382,$J$1))))+IF($N$6=FALSE,TRUE,SUMPRODUCT(--ISNUMBER(SEARCH($N$6,ISBLANK(INDEX('fba_libretro 0.2.97.39'!$F$2:$F$4375,$A2047))))))+IF($B$3=$A$4,TRUE,IF($B$3=$B$4,TRUE,IF(AND($B$3=$C$4,INDEX('fba_libretro 0.2.97.39'!$G$2:$G$4375,$A2047)&lt;&gt;"neogeo"),TRUE,SUMPRODUCT(--ISNUMBER(SEARCH($O$6,INDEX('fba_libretro 0.2.97.39'!$G$2:$G$4375,$A2047)))))))&gt;2,INDEX('fba_libretro 0.2.97.39'!$A$2:$A$4375,$A2047),"")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IF(SUMPRODUCT(--ISNUMBER(SEARCH($I$6:$M$6,INDEX('fba_libretro 0.2.97.39'!$C$2:$E$4375,$A$9:$A$4382,$J$1))))+IF($N$6=FALSE,TRUE,SUMPRODUCT(--ISNUMBER(SEARCH($N$6,ISBLANK(INDEX('fba_libretro 0.2.97.39'!$F$2:$F$4375,$A2048))))))+IF($B$3=$A$4,TRUE,IF($B$3=$B$4,TRUE,IF(AND($B$3=$C$4,INDEX('fba_libretro 0.2.97.39'!$G$2:$G$4375,$A2048)&lt;&gt;"neogeo"),TRUE,SUMPRODUCT(--ISNUMBER(SEARCH($O$6,INDEX('fba_libretro 0.2.97.39'!$G$2:$G$4375,$A2048)))))))&gt;2,INDEX('fba_libretro 0.2.97.39'!$A$2:$A$4375,$A2048),"")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IF(SUMPRODUCT(--ISNUMBER(SEARCH($I$6:$M$6,INDEX('fba_libretro 0.2.97.39'!$C$2:$E$4375,$A$9:$A$4382,$J$1))))+IF($N$6=FALSE,TRUE,SUMPRODUCT(--ISNUMBER(SEARCH($N$6,ISBLANK(INDEX('fba_libretro 0.2.97.39'!$F$2:$F$4375,$A2049))))))+IF($B$3=$A$4,TRUE,IF($B$3=$B$4,TRUE,IF(AND($B$3=$C$4,INDEX('fba_libretro 0.2.97.39'!$G$2:$G$4375,$A2049)&lt;&gt;"neogeo"),TRUE,SUMPRODUCT(--ISNUMBER(SEARCH($O$6,INDEX('fba_libretro 0.2.97.39'!$G$2:$G$4375,$A2049)))))))&gt;2,INDEX('fba_libretro 0.2.97.39'!$A$2:$A$4375,$A2049),"")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IF(SUMPRODUCT(--ISNUMBER(SEARCH($I$6:$M$6,INDEX('fba_libretro 0.2.97.39'!$C$2:$E$4375,$A$9:$A$4382,$J$1))))+IF($N$6=FALSE,TRUE,SUMPRODUCT(--ISNUMBER(SEARCH($N$6,ISBLANK(INDEX('fba_libretro 0.2.97.39'!$F$2:$F$4375,$A2050))))))+IF($B$3=$A$4,TRUE,IF($B$3=$B$4,TRUE,IF(AND($B$3=$C$4,INDEX('fba_libretro 0.2.97.39'!$G$2:$G$4375,$A2050)&lt;&gt;"neogeo"),TRUE,SUMPRODUCT(--ISNUMBER(SEARCH($O$6,INDEX('fba_libretro 0.2.97.39'!$G$2:$G$4375,$A2050)))))))&gt;2,INDEX('fba_libretro 0.2.97.39'!$A$2:$A$4375,$A2050),"")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IF(SUMPRODUCT(--ISNUMBER(SEARCH($I$6:$M$6,INDEX('fba_libretro 0.2.97.39'!$C$2:$E$4375,$A$9:$A$4382,$J$1))))+IF($N$6=FALSE,TRUE,SUMPRODUCT(--ISNUMBER(SEARCH($N$6,ISBLANK(INDEX('fba_libretro 0.2.97.39'!$F$2:$F$4375,$A2051))))))+IF($B$3=$A$4,TRUE,IF($B$3=$B$4,TRUE,IF(AND($B$3=$C$4,INDEX('fba_libretro 0.2.97.39'!$G$2:$G$4375,$A2051)&lt;&gt;"neogeo"),TRUE,SUMPRODUCT(--ISNUMBER(SEARCH($O$6,INDEX('fba_libretro 0.2.97.39'!$G$2:$G$4375,$A2051)))))))&gt;2,INDEX('fba_libretro 0.2.97.39'!$A$2:$A$4375,$A2051),"")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IF(SUMPRODUCT(--ISNUMBER(SEARCH($I$6:$M$6,INDEX('fba_libretro 0.2.97.39'!$C$2:$E$4375,$A$9:$A$4382,$J$1))))+IF($N$6=FALSE,TRUE,SUMPRODUCT(--ISNUMBER(SEARCH($N$6,ISBLANK(INDEX('fba_libretro 0.2.97.39'!$F$2:$F$4375,$A2052))))))+IF($B$3=$A$4,TRUE,IF($B$3=$B$4,TRUE,IF(AND($B$3=$C$4,INDEX('fba_libretro 0.2.97.39'!$G$2:$G$4375,$A2052)&lt;&gt;"neogeo"),TRUE,SUMPRODUCT(--ISNUMBER(SEARCH($O$6,INDEX('fba_libretro 0.2.97.39'!$G$2:$G$4375,$A2052)))))))&gt;2,INDEX('fba_libretro 0.2.97.39'!$A$2:$A$4375,$A2052),"")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IF(SUMPRODUCT(--ISNUMBER(SEARCH($I$6:$M$6,INDEX('fba_libretro 0.2.97.39'!$C$2:$E$4375,$A$9:$A$4382,$J$1))))+IF($N$6=FALSE,TRUE,SUMPRODUCT(--ISNUMBER(SEARCH($N$6,ISBLANK(INDEX('fba_libretro 0.2.97.39'!$F$2:$F$4375,$A2053))))))+IF($B$3=$A$4,TRUE,IF($B$3=$B$4,TRUE,IF(AND($B$3=$C$4,INDEX('fba_libretro 0.2.97.39'!$G$2:$G$4375,$A2053)&lt;&gt;"neogeo"),TRUE,SUMPRODUCT(--ISNUMBER(SEARCH($O$6,INDEX('fba_libretro 0.2.97.39'!$G$2:$G$4375,$A2053)))))))&gt;2,INDEX('fba_libretro 0.2.97.39'!$A$2:$A$4375,$A2053),"")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IF(SUMPRODUCT(--ISNUMBER(SEARCH($I$6:$M$6,INDEX('fba_libretro 0.2.97.39'!$C$2:$E$4375,$A$9:$A$4382,$J$1))))+IF($N$6=FALSE,TRUE,SUMPRODUCT(--ISNUMBER(SEARCH($N$6,ISBLANK(INDEX('fba_libretro 0.2.97.39'!$F$2:$F$4375,$A2054))))))+IF($B$3=$A$4,TRUE,IF($B$3=$B$4,TRUE,IF(AND($B$3=$C$4,INDEX('fba_libretro 0.2.97.39'!$G$2:$G$4375,$A2054)&lt;&gt;"neogeo"),TRUE,SUMPRODUCT(--ISNUMBER(SEARCH($O$6,INDEX('fba_libretro 0.2.97.39'!$G$2:$G$4375,$A2054)))))))&gt;2,INDEX('fba_libretro 0.2.97.39'!$A$2:$A$4375,$A2054),"")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IF(SUMPRODUCT(--ISNUMBER(SEARCH($I$6:$M$6,INDEX('fba_libretro 0.2.97.39'!$C$2:$E$4375,$A$9:$A$4382,$J$1))))+IF($N$6=FALSE,TRUE,SUMPRODUCT(--ISNUMBER(SEARCH($N$6,ISBLANK(INDEX('fba_libretro 0.2.97.39'!$F$2:$F$4375,$A2055))))))+IF($B$3=$A$4,TRUE,IF($B$3=$B$4,TRUE,IF(AND($B$3=$C$4,INDEX('fba_libretro 0.2.97.39'!$G$2:$G$4375,$A2055)&lt;&gt;"neogeo"),TRUE,SUMPRODUCT(--ISNUMBER(SEARCH($O$6,INDEX('fba_libretro 0.2.97.39'!$G$2:$G$4375,$A2055)))))))&gt;2,INDEX('fba_libretro 0.2.97.39'!$A$2:$A$4375,$A2055),"")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IF(SUMPRODUCT(--ISNUMBER(SEARCH($I$6:$M$6,INDEX('fba_libretro 0.2.97.39'!$C$2:$E$4375,$A$9:$A$4382,$J$1))))+IF($N$6=FALSE,TRUE,SUMPRODUCT(--ISNUMBER(SEARCH($N$6,ISBLANK(INDEX('fba_libretro 0.2.97.39'!$F$2:$F$4375,$A2056))))))+IF($B$3=$A$4,TRUE,IF($B$3=$B$4,TRUE,IF(AND($B$3=$C$4,INDEX('fba_libretro 0.2.97.39'!$G$2:$G$4375,$A2056)&lt;&gt;"neogeo"),TRUE,SUMPRODUCT(--ISNUMBER(SEARCH($O$6,INDEX('fba_libretro 0.2.97.39'!$G$2:$G$4375,$A2056)))))))&gt;2,INDEX('fba_libretro 0.2.97.39'!$A$2:$A$4375,$A2056),"")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IF(SUMPRODUCT(--ISNUMBER(SEARCH($I$6:$M$6,INDEX('fba_libretro 0.2.97.39'!$C$2:$E$4375,$A$9:$A$4382,$J$1))))+IF($N$6=FALSE,TRUE,SUMPRODUCT(--ISNUMBER(SEARCH($N$6,ISBLANK(INDEX('fba_libretro 0.2.97.39'!$F$2:$F$4375,$A2057))))))+IF($B$3=$A$4,TRUE,IF($B$3=$B$4,TRUE,IF(AND($B$3=$C$4,INDEX('fba_libretro 0.2.97.39'!$G$2:$G$4375,$A2057)&lt;&gt;"neogeo"),TRUE,SUMPRODUCT(--ISNUMBER(SEARCH($O$6,INDEX('fba_libretro 0.2.97.39'!$G$2:$G$4375,$A2057)))))))&gt;2,INDEX('fba_libretro 0.2.97.39'!$A$2:$A$4375,$A2057),"")</f>
        <v/>
      </c>
      <c r="E2057" s="24" t="str">
        <f ca="1">IF(F2057&lt;&gt;"",MAX($E$9:$E2056)+1,"")</f>
        <v/>
      </c>
      <c r="F2057" s="20" t="str">
        <f t="shared" ca="1" si="31"/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IF(SUMPRODUCT(--ISNUMBER(SEARCH($I$6:$M$6,INDEX('fba_libretro 0.2.97.39'!$C$2:$E$4375,$A$9:$A$4382,$J$1))))+IF($N$6=FALSE,TRUE,SUMPRODUCT(--ISNUMBER(SEARCH($N$6,ISBLANK(INDEX('fba_libretro 0.2.97.39'!$F$2:$F$4375,$A2058))))))+IF($B$3=$A$4,TRUE,IF($B$3=$B$4,TRUE,IF(AND($B$3=$C$4,INDEX('fba_libretro 0.2.97.39'!$G$2:$G$4375,$A2058)&lt;&gt;"neogeo"),TRUE,SUMPRODUCT(--ISNUMBER(SEARCH($O$6,INDEX('fba_libretro 0.2.97.39'!$G$2:$G$4375,$A2058)))))))&gt;2,INDEX('fba_libretro 0.2.97.39'!$A$2:$A$4375,$A2058),"")</f>
        <v/>
      </c>
      <c r="E2058" s="24" t="str">
        <f ca="1">IF(F2058&lt;&gt;"",MAX($E$9:$E2057)+1,"")</f>
        <v/>
      </c>
      <c r="F2058" s="20" t="str">
        <f t="shared" ref="F2058:F2121" ca="1" si="32">IFERROR(INDEX(OFFSET($C$9,0,0,COUNTA($C:$C),1),MATCH(OFFSET($A$9,0,0,COUNTA($A:$A),1),OFFSET($B$9,0,0,COUNTA($B:$B),1),0))&amp;".zip","")</f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IF(SUMPRODUCT(--ISNUMBER(SEARCH($I$6:$M$6,INDEX('fba_libretro 0.2.97.39'!$C$2:$E$4375,$A$9:$A$4382,$J$1))))+IF($N$6=FALSE,TRUE,SUMPRODUCT(--ISNUMBER(SEARCH($N$6,ISBLANK(INDEX('fba_libretro 0.2.97.39'!$F$2:$F$4375,$A2059))))))+IF($B$3=$A$4,TRUE,IF($B$3=$B$4,TRUE,IF(AND($B$3=$C$4,INDEX('fba_libretro 0.2.97.39'!$G$2:$G$4375,$A2059)&lt;&gt;"neogeo"),TRUE,SUMPRODUCT(--ISNUMBER(SEARCH($O$6,INDEX('fba_libretro 0.2.97.39'!$G$2:$G$4375,$A2059)))))))&gt;2,INDEX('fba_libretro 0.2.97.39'!$A$2:$A$4375,$A2059),"")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IF(SUMPRODUCT(--ISNUMBER(SEARCH($I$6:$M$6,INDEX('fba_libretro 0.2.97.39'!$C$2:$E$4375,$A$9:$A$4382,$J$1))))+IF($N$6=FALSE,TRUE,SUMPRODUCT(--ISNUMBER(SEARCH($N$6,ISBLANK(INDEX('fba_libretro 0.2.97.39'!$F$2:$F$4375,$A2060))))))+IF($B$3=$A$4,TRUE,IF($B$3=$B$4,TRUE,IF(AND($B$3=$C$4,INDEX('fba_libretro 0.2.97.39'!$G$2:$G$4375,$A2060)&lt;&gt;"neogeo"),TRUE,SUMPRODUCT(--ISNUMBER(SEARCH($O$6,INDEX('fba_libretro 0.2.97.39'!$G$2:$G$4375,$A2060)))))))&gt;2,INDEX('fba_libretro 0.2.97.39'!$A$2:$A$4375,$A2060),"")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IF(SUMPRODUCT(--ISNUMBER(SEARCH($I$6:$M$6,INDEX('fba_libretro 0.2.97.39'!$C$2:$E$4375,$A$9:$A$4382,$J$1))))+IF($N$6=FALSE,TRUE,SUMPRODUCT(--ISNUMBER(SEARCH($N$6,ISBLANK(INDEX('fba_libretro 0.2.97.39'!$F$2:$F$4375,$A2061))))))+IF($B$3=$A$4,TRUE,IF($B$3=$B$4,TRUE,IF(AND($B$3=$C$4,INDEX('fba_libretro 0.2.97.39'!$G$2:$G$4375,$A2061)&lt;&gt;"neogeo"),TRUE,SUMPRODUCT(--ISNUMBER(SEARCH($O$6,INDEX('fba_libretro 0.2.97.39'!$G$2:$G$4375,$A2061)))))))&gt;2,INDEX('fba_libretro 0.2.97.39'!$A$2:$A$4375,$A2061),"")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IF(SUMPRODUCT(--ISNUMBER(SEARCH($I$6:$M$6,INDEX('fba_libretro 0.2.97.39'!$C$2:$E$4375,$A$9:$A$4382,$J$1))))+IF($N$6=FALSE,TRUE,SUMPRODUCT(--ISNUMBER(SEARCH($N$6,ISBLANK(INDEX('fba_libretro 0.2.97.39'!$F$2:$F$4375,$A2062))))))+IF($B$3=$A$4,TRUE,IF($B$3=$B$4,TRUE,IF(AND($B$3=$C$4,INDEX('fba_libretro 0.2.97.39'!$G$2:$G$4375,$A2062)&lt;&gt;"neogeo"),TRUE,SUMPRODUCT(--ISNUMBER(SEARCH($O$6,INDEX('fba_libretro 0.2.97.39'!$G$2:$G$4375,$A2062)))))))&gt;2,INDEX('fba_libretro 0.2.97.39'!$A$2:$A$4375,$A2062),"")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IF(SUMPRODUCT(--ISNUMBER(SEARCH($I$6:$M$6,INDEX('fba_libretro 0.2.97.39'!$C$2:$E$4375,$A$9:$A$4382,$J$1))))+IF($N$6=FALSE,TRUE,SUMPRODUCT(--ISNUMBER(SEARCH($N$6,ISBLANK(INDEX('fba_libretro 0.2.97.39'!$F$2:$F$4375,$A2063))))))+IF($B$3=$A$4,TRUE,IF($B$3=$B$4,TRUE,IF(AND($B$3=$C$4,INDEX('fba_libretro 0.2.97.39'!$G$2:$G$4375,$A2063)&lt;&gt;"neogeo"),TRUE,SUMPRODUCT(--ISNUMBER(SEARCH($O$6,INDEX('fba_libretro 0.2.97.39'!$G$2:$G$4375,$A2063)))))))&gt;2,INDEX('fba_libretro 0.2.97.39'!$A$2:$A$4375,$A2063),"")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IF(SUMPRODUCT(--ISNUMBER(SEARCH($I$6:$M$6,INDEX('fba_libretro 0.2.97.39'!$C$2:$E$4375,$A$9:$A$4382,$J$1))))+IF($N$6=FALSE,TRUE,SUMPRODUCT(--ISNUMBER(SEARCH($N$6,ISBLANK(INDEX('fba_libretro 0.2.97.39'!$F$2:$F$4375,$A2064))))))+IF($B$3=$A$4,TRUE,IF($B$3=$B$4,TRUE,IF(AND($B$3=$C$4,INDEX('fba_libretro 0.2.97.39'!$G$2:$G$4375,$A2064)&lt;&gt;"neogeo"),TRUE,SUMPRODUCT(--ISNUMBER(SEARCH($O$6,INDEX('fba_libretro 0.2.97.39'!$G$2:$G$4375,$A2064)))))))&gt;2,INDEX('fba_libretro 0.2.97.39'!$A$2:$A$4375,$A2064),"")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IF(SUMPRODUCT(--ISNUMBER(SEARCH($I$6:$M$6,INDEX('fba_libretro 0.2.97.39'!$C$2:$E$4375,$A$9:$A$4382,$J$1))))+IF($N$6=FALSE,TRUE,SUMPRODUCT(--ISNUMBER(SEARCH($N$6,ISBLANK(INDEX('fba_libretro 0.2.97.39'!$F$2:$F$4375,$A2065))))))+IF($B$3=$A$4,TRUE,IF($B$3=$B$4,TRUE,IF(AND($B$3=$C$4,INDEX('fba_libretro 0.2.97.39'!$G$2:$G$4375,$A2065)&lt;&gt;"neogeo"),TRUE,SUMPRODUCT(--ISNUMBER(SEARCH($O$6,INDEX('fba_libretro 0.2.97.39'!$G$2:$G$4375,$A2065)))))))&gt;2,INDEX('fba_libretro 0.2.97.39'!$A$2:$A$4375,$A2065),"")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IF(SUMPRODUCT(--ISNUMBER(SEARCH($I$6:$M$6,INDEX('fba_libretro 0.2.97.39'!$C$2:$E$4375,$A$9:$A$4382,$J$1))))+IF($N$6=FALSE,TRUE,SUMPRODUCT(--ISNUMBER(SEARCH($N$6,ISBLANK(INDEX('fba_libretro 0.2.97.39'!$F$2:$F$4375,$A2066))))))+IF($B$3=$A$4,TRUE,IF($B$3=$B$4,TRUE,IF(AND($B$3=$C$4,INDEX('fba_libretro 0.2.97.39'!$G$2:$G$4375,$A2066)&lt;&gt;"neogeo"),TRUE,SUMPRODUCT(--ISNUMBER(SEARCH($O$6,INDEX('fba_libretro 0.2.97.39'!$G$2:$G$4375,$A2066)))))))&gt;2,INDEX('fba_libretro 0.2.97.39'!$A$2:$A$4375,$A2066),"")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IF(SUMPRODUCT(--ISNUMBER(SEARCH($I$6:$M$6,INDEX('fba_libretro 0.2.97.39'!$C$2:$E$4375,$A$9:$A$4382,$J$1))))+IF($N$6=FALSE,TRUE,SUMPRODUCT(--ISNUMBER(SEARCH($N$6,ISBLANK(INDEX('fba_libretro 0.2.97.39'!$F$2:$F$4375,$A2067))))))+IF($B$3=$A$4,TRUE,IF($B$3=$B$4,TRUE,IF(AND($B$3=$C$4,INDEX('fba_libretro 0.2.97.39'!$G$2:$G$4375,$A2067)&lt;&gt;"neogeo"),TRUE,SUMPRODUCT(--ISNUMBER(SEARCH($O$6,INDEX('fba_libretro 0.2.97.39'!$G$2:$G$4375,$A2067)))))))&gt;2,INDEX('fba_libretro 0.2.97.39'!$A$2:$A$4375,$A2067),"")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IF(SUMPRODUCT(--ISNUMBER(SEARCH($I$6:$M$6,INDEX('fba_libretro 0.2.97.39'!$C$2:$E$4375,$A$9:$A$4382,$J$1))))+IF($N$6=FALSE,TRUE,SUMPRODUCT(--ISNUMBER(SEARCH($N$6,ISBLANK(INDEX('fba_libretro 0.2.97.39'!$F$2:$F$4375,$A2068))))))+IF($B$3=$A$4,TRUE,IF($B$3=$B$4,TRUE,IF(AND($B$3=$C$4,INDEX('fba_libretro 0.2.97.39'!$G$2:$G$4375,$A2068)&lt;&gt;"neogeo"),TRUE,SUMPRODUCT(--ISNUMBER(SEARCH($O$6,INDEX('fba_libretro 0.2.97.39'!$G$2:$G$4375,$A2068)))))))&gt;2,INDEX('fba_libretro 0.2.97.39'!$A$2:$A$4375,$A2068),"")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IF(SUMPRODUCT(--ISNUMBER(SEARCH($I$6:$M$6,INDEX('fba_libretro 0.2.97.39'!$C$2:$E$4375,$A$9:$A$4382,$J$1))))+IF($N$6=FALSE,TRUE,SUMPRODUCT(--ISNUMBER(SEARCH($N$6,ISBLANK(INDEX('fba_libretro 0.2.97.39'!$F$2:$F$4375,$A2069))))))+IF($B$3=$A$4,TRUE,IF($B$3=$B$4,TRUE,IF(AND($B$3=$C$4,INDEX('fba_libretro 0.2.97.39'!$G$2:$G$4375,$A2069)&lt;&gt;"neogeo"),TRUE,SUMPRODUCT(--ISNUMBER(SEARCH($O$6,INDEX('fba_libretro 0.2.97.39'!$G$2:$G$4375,$A2069)))))))&gt;2,INDEX('fba_libretro 0.2.97.39'!$A$2:$A$4375,$A2069),"")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IF(SUMPRODUCT(--ISNUMBER(SEARCH($I$6:$M$6,INDEX('fba_libretro 0.2.97.39'!$C$2:$E$4375,$A$9:$A$4382,$J$1))))+IF($N$6=FALSE,TRUE,SUMPRODUCT(--ISNUMBER(SEARCH($N$6,ISBLANK(INDEX('fba_libretro 0.2.97.39'!$F$2:$F$4375,$A2070))))))+IF($B$3=$A$4,TRUE,IF($B$3=$B$4,TRUE,IF(AND($B$3=$C$4,INDEX('fba_libretro 0.2.97.39'!$G$2:$G$4375,$A2070)&lt;&gt;"neogeo"),TRUE,SUMPRODUCT(--ISNUMBER(SEARCH($O$6,INDEX('fba_libretro 0.2.97.39'!$G$2:$G$4375,$A2070)))))))&gt;2,INDEX('fba_libretro 0.2.97.39'!$A$2:$A$4375,$A2070),"")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IF(SUMPRODUCT(--ISNUMBER(SEARCH($I$6:$M$6,INDEX('fba_libretro 0.2.97.39'!$C$2:$E$4375,$A$9:$A$4382,$J$1))))+IF($N$6=FALSE,TRUE,SUMPRODUCT(--ISNUMBER(SEARCH($N$6,ISBLANK(INDEX('fba_libretro 0.2.97.39'!$F$2:$F$4375,$A2071))))))+IF($B$3=$A$4,TRUE,IF($B$3=$B$4,TRUE,IF(AND($B$3=$C$4,INDEX('fba_libretro 0.2.97.39'!$G$2:$G$4375,$A2071)&lt;&gt;"neogeo"),TRUE,SUMPRODUCT(--ISNUMBER(SEARCH($O$6,INDEX('fba_libretro 0.2.97.39'!$G$2:$G$4375,$A2071)))))))&gt;2,INDEX('fba_libretro 0.2.97.39'!$A$2:$A$4375,$A2071),"")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IF(SUMPRODUCT(--ISNUMBER(SEARCH($I$6:$M$6,INDEX('fba_libretro 0.2.97.39'!$C$2:$E$4375,$A$9:$A$4382,$J$1))))+IF($N$6=FALSE,TRUE,SUMPRODUCT(--ISNUMBER(SEARCH($N$6,ISBLANK(INDEX('fba_libretro 0.2.97.39'!$F$2:$F$4375,$A2072))))))+IF($B$3=$A$4,TRUE,IF($B$3=$B$4,TRUE,IF(AND($B$3=$C$4,INDEX('fba_libretro 0.2.97.39'!$G$2:$G$4375,$A2072)&lt;&gt;"neogeo"),TRUE,SUMPRODUCT(--ISNUMBER(SEARCH($O$6,INDEX('fba_libretro 0.2.97.39'!$G$2:$G$4375,$A2072)))))))&gt;2,INDEX('fba_libretro 0.2.97.39'!$A$2:$A$4375,$A2072),"")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IF(SUMPRODUCT(--ISNUMBER(SEARCH($I$6:$M$6,INDEX('fba_libretro 0.2.97.39'!$C$2:$E$4375,$A$9:$A$4382,$J$1))))+IF($N$6=FALSE,TRUE,SUMPRODUCT(--ISNUMBER(SEARCH($N$6,ISBLANK(INDEX('fba_libretro 0.2.97.39'!$F$2:$F$4375,$A2073))))))+IF($B$3=$A$4,TRUE,IF($B$3=$B$4,TRUE,IF(AND($B$3=$C$4,INDEX('fba_libretro 0.2.97.39'!$G$2:$G$4375,$A2073)&lt;&gt;"neogeo"),TRUE,SUMPRODUCT(--ISNUMBER(SEARCH($O$6,INDEX('fba_libretro 0.2.97.39'!$G$2:$G$4375,$A2073)))))))&gt;2,INDEX('fba_libretro 0.2.97.39'!$A$2:$A$4375,$A2073),"")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IF(SUMPRODUCT(--ISNUMBER(SEARCH($I$6:$M$6,INDEX('fba_libretro 0.2.97.39'!$C$2:$E$4375,$A$9:$A$4382,$J$1))))+IF($N$6=FALSE,TRUE,SUMPRODUCT(--ISNUMBER(SEARCH($N$6,ISBLANK(INDEX('fba_libretro 0.2.97.39'!$F$2:$F$4375,$A2074))))))+IF($B$3=$A$4,TRUE,IF($B$3=$B$4,TRUE,IF(AND($B$3=$C$4,INDEX('fba_libretro 0.2.97.39'!$G$2:$G$4375,$A2074)&lt;&gt;"neogeo"),TRUE,SUMPRODUCT(--ISNUMBER(SEARCH($O$6,INDEX('fba_libretro 0.2.97.39'!$G$2:$G$4375,$A2074)))))))&gt;2,INDEX('fba_libretro 0.2.97.39'!$A$2:$A$4375,$A2074),"")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IF(SUMPRODUCT(--ISNUMBER(SEARCH($I$6:$M$6,INDEX('fba_libretro 0.2.97.39'!$C$2:$E$4375,$A$9:$A$4382,$J$1))))+IF($N$6=FALSE,TRUE,SUMPRODUCT(--ISNUMBER(SEARCH($N$6,ISBLANK(INDEX('fba_libretro 0.2.97.39'!$F$2:$F$4375,$A2075))))))+IF($B$3=$A$4,TRUE,IF($B$3=$B$4,TRUE,IF(AND($B$3=$C$4,INDEX('fba_libretro 0.2.97.39'!$G$2:$G$4375,$A2075)&lt;&gt;"neogeo"),TRUE,SUMPRODUCT(--ISNUMBER(SEARCH($O$6,INDEX('fba_libretro 0.2.97.39'!$G$2:$G$4375,$A2075)))))))&gt;2,INDEX('fba_libretro 0.2.97.39'!$A$2:$A$4375,$A2075),"")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IF(SUMPRODUCT(--ISNUMBER(SEARCH($I$6:$M$6,INDEX('fba_libretro 0.2.97.39'!$C$2:$E$4375,$A$9:$A$4382,$J$1))))+IF($N$6=FALSE,TRUE,SUMPRODUCT(--ISNUMBER(SEARCH($N$6,ISBLANK(INDEX('fba_libretro 0.2.97.39'!$F$2:$F$4375,$A2076))))))+IF($B$3=$A$4,TRUE,IF($B$3=$B$4,TRUE,IF(AND($B$3=$C$4,INDEX('fba_libretro 0.2.97.39'!$G$2:$G$4375,$A2076)&lt;&gt;"neogeo"),TRUE,SUMPRODUCT(--ISNUMBER(SEARCH($O$6,INDEX('fba_libretro 0.2.97.39'!$G$2:$G$4375,$A2076)))))))&gt;2,INDEX('fba_libretro 0.2.97.39'!$A$2:$A$4375,$A2076),"")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IF(SUMPRODUCT(--ISNUMBER(SEARCH($I$6:$M$6,INDEX('fba_libretro 0.2.97.39'!$C$2:$E$4375,$A$9:$A$4382,$J$1))))+IF($N$6=FALSE,TRUE,SUMPRODUCT(--ISNUMBER(SEARCH($N$6,ISBLANK(INDEX('fba_libretro 0.2.97.39'!$F$2:$F$4375,$A2077))))))+IF($B$3=$A$4,TRUE,IF($B$3=$B$4,TRUE,IF(AND($B$3=$C$4,INDEX('fba_libretro 0.2.97.39'!$G$2:$G$4375,$A2077)&lt;&gt;"neogeo"),TRUE,SUMPRODUCT(--ISNUMBER(SEARCH($O$6,INDEX('fba_libretro 0.2.97.39'!$G$2:$G$4375,$A2077)))))))&gt;2,INDEX('fba_libretro 0.2.97.39'!$A$2:$A$4375,$A2077),"")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IF(SUMPRODUCT(--ISNUMBER(SEARCH($I$6:$M$6,INDEX('fba_libretro 0.2.97.39'!$C$2:$E$4375,$A$9:$A$4382,$J$1))))+IF($N$6=FALSE,TRUE,SUMPRODUCT(--ISNUMBER(SEARCH($N$6,ISBLANK(INDEX('fba_libretro 0.2.97.39'!$F$2:$F$4375,$A2078))))))+IF($B$3=$A$4,TRUE,IF($B$3=$B$4,TRUE,IF(AND($B$3=$C$4,INDEX('fba_libretro 0.2.97.39'!$G$2:$G$4375,$A2078)&lt;&gt;"neogeo"),TRUE,SUMPRODUCT(--ISNUMBER(SEARCH($O$6,INDEX('fba_libretro 0.2.97.39'!$G$2:$G$4375,$A2078)))))))&gt;2,INDEX('fba_libretro 0.2.97.39'!$A$2:$A$4375,$A2078),"")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IF(SUMPRODUCT(--ISNUMBER(SEARCH($I$6:$M$6,INDEX('fba_libretro 0.2.97.39'!$C$2:$E$4375,$A$9:$A$4382,$J$1))))+IF($N$6=FALSE,TRUE,SUMPRODUCT(--ISNUMBER(SEARCH($N$6,ISBLANK(INDEX('fba_libretro 0.2.97.39'!$F$2:$F$4375,$A2079))))))+IF($B$3=$A$4,TRUE,IF($B$3=$B$4,TRUE,IF(AND($B$3=$C$4,INDEX('fba_libretro 0.2.97.39'!$G$2:$G$4375,$A2079)&lt;&gt;"neogeo"),TRUE,SUMPRODUCT(--ISNUMBER(SEARCH($O$6,INDEX('fba_libretro 0.2.97.39'!$G$2:$G$4375,$A2079)))))))&gt;2,INDEX('fba_libretro 0.2.97.39'!$A$2:$A$4375,$A2079),"")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IF(SUMPRODUCT(--ISNUMBER(SEARCH($I$6:$M$6,INDEX('fba_libretro 0.2.97.39'!$C$2:$E$4375,$A$9:$A$4382,$J$1))))+IF($N$6=FALSE,TRUE,SUMPRODUCT(--ISNUMBER(SEARCH($N$6,ISBLANK(INDEX('fba_libretro 0.2.97.39'!$F$2:$F$4375,$A2080))))))+IF($B$3=$A$4,TRUE,IF($B$3=$B$4,TRUE,IF(AND($B$3=$C$4,INDEX('fba_libretro 0.2.97.39'!$G$2:$G$4375,$A2080)&lt;&gt;"neogeo"),TRUE,SUMPRODUCT(--ISNUMBER(SEARCH($O$6,INDEX('fba_libretro 0.2.97.39'!$G$2:$G$4375,$A2080)))))))&gt;2,INDEX('fba_libretro 0.2.97.39'!$A$2:$A$4375,$A2080),"")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IF(SUMPRODUCT(--ISNUMBER(SEARCH($I$6:$M$6,INDEX('fba_libretro 0.2.97.39'!$C$2:$E$4375,$A$9:$A$4382,$J$1))))+IF($N$6=FALSE,TRUE,SUMPRODUCT(--ISNUMBER(SEARCH($N$6,ISBLANK(INDEX('fba_libretro 0.2.97.39'!$F$2:$F$4375,$A2081))))))+IF($B$3=$A$4,TRUE,IF($B$3=$B$4,TRUE,IF(AND($B$3=$C$4,INDEX('fba_libretro 0.2.97.39'!$G$2:$G$4375,$A2081)&lt;&gt;"neogeo"),TRUE,SUMPRODUCT(--ISNUMBER(SEARCH($O$6,INDEX('fba_libretro 0.2.97.39'!$G$2:$G$4375,$A2081)))))))&gt;2,INDEX('fba_libretro 0.2.97.39'!$A$2:$A$4375,$A2081),"")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IF(SUMPRODUCT(--ISNUMBER(SEARCH($I$6:$M$6,INDEX('fba_libretro 0.2.97.39'!$C$2:$E$4375,$A$9:$A$4382,$J$1))))+IF($N$6=FALSE,TRUE,SUMPRODUCT(--ISNUMBER(SEARCH($N$6,ISBLANK(INDEX('fba_libretro 0.2.97.39'!$F$2:$F$4375,$A2082))))))+IF($B$3=$A$4,TRUE,IF($B$3=$B$4,TRUE,IF(AND($B$3=$C$4,INDEX('fba_libretro 0.2.97.39'!$G$2:$G$4375,$A2082)&lt;&gt;"neogeo"),TRUE,SUMPRODUCT(--ISNUMBER(SEARCH($O$6,INDEX('fba_libretro 0.2.97.39'!$G$2:$G$4375,$A2082)))))))&gt;2,INDEX('fba_libretro 0.2.97.39'!$A$2:$A$4375,$A2082),"")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IF(SUMPRODUCT(--ISNUMBER(SEARCH($I$6:$M$6,INDEX('fba_libretro 0.2.97.39'!$C$2:$E$4375,$A$9:$A$4382,$J$1))))+IF($N$6=FALSE,TRUE,SUMPRODUCT(--ISNUMBER(SEARCH($N$6,ISBLANK(INDEX('fba_libretro 0.2.97.39'!$F$2:$F$4375,$A2083))))))+IF($B$3=$A$4,TRUE,IF($B$3=$B$4,TRUE,IF(AND($B$3=$C$4,INDEX('fba_libretro 0.2.97.39'!$G$2:$G$4375,$A2083)&lt;&gt;"neogeo"),TRUE,SUMPRODUCT(--ISNUMBER(SEARCH($O$6,INDEX('fba_libretro 0.2.97.39'!$G$2:$G$4375,$A2083)))))))&gt;2,INDEX('fba_libretro 0.2.97.39'!$A$2:$A$4375,$A2083),"")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IF(SUMPRODUCT(--ISNUMBER(SEARCH($I$6:$M$6,INDEX('fba_libretro 0.2.97.39'!$C$2:$E$4375,$A$9:$A$4382,$J$1))))+IF($N$6=FALSE,TRUE,SUMPRODUCT(--ISNUMBER(SEARCH($N$6,ISBLANK(INDEX('fba_libretro 0.2.97.39'!$F$2:$F$4375,$A2084))))))+IF($B$3=$A$4,TRUE,IF($B$3=$B$4,TRUE,IF(AND($B$3=$C$4,INDEX('fba_libretro 0.2.97.39'!$G$2:$G$4375,$A2084)&lt;&gt;"neogeo"),TRUE,SUMPRODUCT(--ISNUMBER(SEARCH($O$6,INDEX('fba_libretro 0.2.97.39'!$G$2:$G$4375,$A2084)))))))&gt;2,INDEX('fba_libretro 0.2.97.39'!$A$2:$A$4375,$A2084),"")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IF(SUMPRODUCT(--ISNUMBER(SEARCH($I$6:$M$6,INDEX('fba_libretro 0.2.97.39'!$C$2:$E$4375,$A$9:$A$4382,$J$1))))+IF($N$6=FALSE,TRUE,SUMPRODUCT(--ISNUMBER(SEARCH($N$6,ISBLANK(INDEX('fba_libretro 0.2.97.39'!$F$2:$F$4375,$A2085))))))+IF($B$3=$A$4,TRUE,IF($B$3=$B$4,TRUE,IF(AND($B$3=$C$4,INDEX('fba_libretro 0.2.97.39'!$G$2:$G$4375,$A2085)&lt;&gt;"neogeo"),TRUE,SUMPRODUCT(--ISNUMBER(SEARCH($O$6,INDEX('fba_libretro 0.2.97.39'!$G$2:$G$4375,$A2085)))))))&gt;2,INDEX('fba_libretro 0.2.97.39'!$A$2:$A$4375,$A2085),"")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IF(SUMPRODUCT(--ISNUMBER(SEARCH($I$6:$M$6,INDEX('fba_libretro 0.2.97.39'!$C$2:$E$4375,$A$9:$A$4382,$J$1))))+IF($N$6=FALSE,TRUE,SUMPRODUCT(--ISNUMBER(SEARCH($N$6,ISBLANK(INDEX('fba_libretro 0.2.97.39'!$F$2:$F$4375,$A2086))))))+IF($B$3=$A$4,TRUE,IF($B$3=$B$4,TRUE,IF(AND($B$3=$C$4,INDEX('fba_libretro 0.2.97.39'!$G$2:$G$4375,$A2086)&lt;&gt;"neogeo"),TRUE,SUMPRODUCT(--ISNUMBER(SEARCH($O$6,INDEX('fba_libretro 0.2.97.39'!$G$2:$G$4375,$A2086)))))))&gt;2,INDEX('fba_libretro 0.2.97.39'!$A$2:$A$4375,$A2086),"")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IF(SUMPRODUCT(--ISNUMBER(SEARCH($I$6:$M$6,INDEX('fba_libretro 0.2.97.39'!$C$2:$E$4375,$A$9:$A$4382,$J$1))))+IF($N$6=FALSE,TRUE,SUMPRODUCT(--ISNUMBER(SEARCH($N$6,ISBLANK(INDEX('fba_libretro 0.2.97.39'!$F$2:$F$4375,$A2087))))))+IF($B$3=$A$4,TRUE,IF($B$3=$B$4,TRUE,IF(AND($B$3=$C$4,INDEX('fba_libretro 0.2.97.39'!$G$2:$G$4375,$A2087)&lt;&gt;"neogeo"),TRUE,SUMPRODUCT(--ISNUMBER(SEARCH($O$6,INDEX('fba_libretro 0.2.97.39'!$G$2:$G$4375,$A2087)))))))&gt;2,INDEX('fba_libretro 0.2.97.39'!$A$2:$A$4375,$A2087),"")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IF(SUMPRODUCT(--ISNUMBER(SEARCH($I$6:$M$6,INDEX('fba_libretro 0.2.97.39'!$C$2:$E$4375,$A$9:$A$4382,$J$1))))+IF($N$6=FALSE,TRUE,SUMPRODUCT(--ISNUMBER(SEARCH($N$6,ISBLANK(INDEX('fba_libretro 0.2.97.39'!$F$2:$F$4375,$A2088))))))+IF($B$3=$A$4,TRUE,IF($B$3=$B$4,TRUE,IF(AND($B$3=$C$4,INDEX('fba_libretro 0.2.97.39'!$G$2:$G$4375,$A2088)&lt;&gt;"neogeo"),TRUE,SUMPRODUCT(--ISNUMBER(SEARCH($O$6,INDEX('fba_libretro 0.2.97.39'!$G$2:$G$4375,$A2088)))))))&gt;2,INDEX('fba_libretro 0.2.97.39'!$A$2:$A$4375,$A2088),"")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IF(SUMPRODUCT(--ISNUMBER(SEARCH($I$6:$M$6,INDEX('fba_libretro 0.2.97.39'!$C$2:$E$4375,$A$9:$A$4382,$J$1))))+IF($N$6=FALSE,TRUE,SUMPRODUCT(--ISNUMBER(SEARCH($N$6,ISBLANK(INDEX('fba_libretro 0.2.97.39'!$F$2:$F$4375,$A2089))))))+IF($B$3=$A$4,TRUE,IF($B$3=$B$4,TRUE,IF(AND($B$3=$C$4,INDEX('fba_libretro 0.2.97.39'!$G$2:$G$4375,$A2089)&lt;&gt;"neogeo"),TRUE,SUMPRODUCT(--ISNUMBER(SEARCH($O$6,INDEX('fba_libretro 0.2.97.39'!$G$2:$G$4375,$A2089)))))))&gt;2,INDEX('fba_libretro 0.2.97.39'!$A$2:$A$4375,$A2089),"")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IF(SUMPRODUCT(--ISNUMBER(SEARCH($I$6:$M$6,INDEX('fba_libretro 0.2.97.39'!$C$2:$E$4375,$A$9:$A$4382,$J$1))))+IF($N$6=FALSE,TRUE,SUMPRODUCT(--ISNUMBER(SEARCH($N$6,ISBLANK(INDEX('fba_libretro 0.2.97.39'!$F$2:$F$4375,$A2090))))))+IF($B$3=$A$4,TRUE,IF($B$3=$B$4,TRUE,IF(AND($B$3=$C$4,INDEX('fba_libretro 0.2.97.39'!$G$2:$G$4375,$A2090)&lt;&gt;"neogeo"),TRUE,SUMPRODUCT(--ISNUMBER(SEARCH($O$6,INDEX('fba_libretro 0.2.97.39'!$G$2:$G$4375,$A2090)))))))&gt;2,INDEX('fba_libretro 0.2.97.39'!$A$2:$A$4375,$A2090),"")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IF(SUMPRODUCT(--ISNUMBER(SEARCH($I$6:$M$6,INDEX('fba_libretro 0.2.97.39'!$C$2:$E$4375,$A$9:$A$4382,$J$1))))+IF($N$6=FALSE,TRUE,SUMPRODUCT(--ISNUMBER(SEARCH($N$6,ISBLANK(INDEX('fba_libretro 0.2.97.39'!$F$2:$F$4375,$A2091))))))+IF($B$3=$A$4,TRUE,IF($B$3=$B$4,TRUE,IF(AND($B$3=$C$4,INDEX('fba_libretro 0.2.97.39'!$G$2:$G$4375,$A2091)&lt;&gt;"neogeo"),TRUE,SUMPRODUCT(--ISNUMBER(SEARCH($O$6,INDEX('fba_libretro 0.2.97.39'!$G$2:$G$4375,$A2091)))))))&gt;2,INDEX('fba_libretro 0.2.97.39'!$A$2:$A$4375,$A2091),"")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IF(SUMPRODUCT(--ISNUMBER(SEARCH($I$6:$M$6,INDEX('fba_libretro 0.2.97.39'!$C$2:$E$4375,$A$9:$A$4382,$J$1))))+IF($N$6=FALSE,TRUE,SUMPRODUCT(--ISNUMBER(SEARCH($N$6,ISBLANK(INDEX('fba_libretro 0.2.97.39'!$F$2:$F$4375,$A2092))))))+IF($B$3=$A$4,TRUE,IF($B$3=$B$4,TRUE,IF(AND($B$3=$C$4,INDEX('fba_libretro 0.2.97.39'!$G$2:$G$4375,$A2092)&lt;&gt;"neogeo"),TRUE,SUMPRODUCT(--ISNUMBER(SEARCH($O$6,INDEX('fba_libretro 0.2.97.39'!$G$2:$G$4375,$A2092)))))))&gt;2,INDEX('fba_libretro 0.2.97.39'!$A$2:$A$4375,$A2092),"")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IF(SUMPRODUCT(--ISNUMBER(SEARCH($I$6:$M$6,INDEX('fba_libretro 0.2.97.39'!$C$2:$E$4375,$A$9:$A$4382,$J$1))))+IF($N$6=FALSE,TRUE,SUMPRODUCT(--ISNUMBER(SEARCH($N$6,ISBLANK(INDEX('fba_libretro 0.2.97.39'!$F$2:$F$4375,$A2093))))))+IF($B$3=$A$4,TRUE,IF($B$3=$B$4,TRUE,IF(AND($B$3=$C$4,INDEX('fba_libretro 0.2.97.39'!$G$2:$G$4375,$A2093)&lt;&gt;"neogeo"),TRUE,SUMPRODUCT(--ISNUMBER(SEARCH($O$6,INDEX('fba_libretro 0.2.97.39'!$G$2:$G$4375,$A2093)))))))&gt;2,INDEX('fba_libretro 0.2.97.39'!$A$2:$A$4375,$A2093),"")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IF(SUMPRODUCT(--ISNUMBER(SEARCH($I$6:$M$6,INDEX('fba_libretro 0.2.97.39'!$C$2:$E$4375,$A$9:$A$4382,$J$1))))+IF($N$6=FALSE,TRUE,SUMPRODUCT(--ISNUMBER(SEARCH($N$6,ISBLANK(INDEX('fba_libretro 0.2.97.39'!$F$2:$F$4375,$A2094))))))+IF($B$3=$A$4,TRUE,IF($B$3=$B$4,TRUE,IF(AND($B$3=$C$4,INDEX('fba_libretro 0.2.97.39'!$G$2:$G$4375,$A2094)&lt;&gt;"neogeo"),TRUE,SUMPRODUCT(--ISNUMBER(SEARCH($O$6,INDEX('fba_libretro 0.2.97.39'!$G$2:$G$4375,$A2094)))))))&gt;2,INDEX('fba_libretro 0.2.97.39'!$A$2:$A$4375,$A2094),"")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IF(SUMPRODUCT(--ISNUMBER(SEARCH($I$6:$M$6,INDEX('fba_libretro 0.2.97.39'!$C$2:$E$4375,$A$9:$A$4382,$J$1))))+IF($N$6=FALSE,TRUE,SUMPRODUCT(--ISNUMBER(SEARCH($N$6,ISBLANK(INDEX('fba_libretro 0.2.97.39'!$F$2:$F$4375,$A2095))))))+IF($B$3=$A$4,TRUE,IF($B$3=$B$4,TRUE,IF(AND($B$3=$C$4,INDEX('fba_libretro 0.2.97.39'!$G$2:$G$4375,$A2095)&lt;&gt;"neogeo"),TRUE,SUMPRODUCT(--ISNUMBER(SEARCH($O$6,INDEX('fba_libretro 0.2.97.39'!$G$2:$G$4375,$A2095)))))))&gt;2,INDEX('fba_libretro 0.2.97.39'!$A$2:$A$4375,$A2095),"")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IF(SUMPRODUCT(--ISNUMBER(SEARCH($I$6:$M$6,INDEX('fba_libretro 0.2.97.39'!$C$2:$E$4375,$A$9:$A$4382,$J$1))))+IF($N$6=FALSE,TRUE,SUMPRODUCT(--ISNUMBER(SEARCH($N$6,ISBLANK(INDEX('fba_libretro 0.2.97.39'!$F$2:$F$4375,$A2096))))))+IF($B$3=$A$4,TRUE,IF($B$3=$B$4,TRUE,IF(AND($B$3=$C$4,INDEX('fba_libretro 0.2.97.39'!$G$2:$G$4375,$A2096)&lt;&gt;"neogeo"),TRUE,SUMPRODUCT(--ISNUMBER(SEARCH($O$6,INDEX('fba_libretro 0.2.97.39'!$G$2:$G$4375,$A2096)))))))&gt;2,INDEX('fba_libretro 0.2.97.39'!$A$2:$A$4375,$A2096),"")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IF(SUMPRODUCT(--ISNUMBER(SEARCH($I$6:$M$6,INDEX('fba_libretro 0.2.97.39'!$C$2:$E$4375,$A$9:$A$4382,$J$1))))+IF($N$6=FALSE,TRUE,SUMPRODUCT(--ISNUMBER(SEARCH($N$6,ISBLANK(INDEX('fba_libretro 0.2.97.39'!$F$2:$F$4375,$A2097))))))+IF($B$3=$A$4,TRUE,IF($B$3=$B$4,TRUE,IF(AND($B$3=$C$4,INDEX('fba_libretro 0.2.97.39'!$G$2:$G$4375,$A2097)&lt;&gt;"neogeo"),TRUE,SUMPRODUCT(--ISNUMBER(SEARCH($O$6,INDEX('fba_libretro 0.2.97.39'!$G$2:$G$4375,$A2097)))))))&gt;2,INDEX('fba_libretro 0.2.97.39'!$A$2:$A$4375,$A2097),"")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IF(SUMPRODUCT(--ISNUMBER(SEARCH($I$6:$M$6,INDEX('fba_libretro 0.2.97.39'!$C$2:$E$4375,$A$9:$A$4382,$J$1))))+IF($N$6=FALSE,TRUE,SUMPRODUCT(--ISNUMBER(SEARCH($N$6,ISBLANK(INDEX('fba_libretro 0.2.97.39'!$F$2:$F$4375,$A2098))))))+IF($B$3=$A$4,TRUE,IF($B$3=$B$4,TRUE,IF(AND($B$3=$C$4,INDEX('fba_libretro 0.2.97.39'!$G$2:$G$4375,$A2098)&lt;&gt;"neogeo"),TRUE,SUMPRODUCT(--ISNUMBER(SEARCH($O$6,INDEX('fba_libretro 0.2.97.39'!$G$2:$G$4375,$A2098)))))))&gt;2,INDEX('fba_libretro 0.2.97.39'!$A$2:$A$4375,$A2098),"")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IF(SUMPRODUCT(--ISNUMBER(SEARCH($I$6:$M$6,INDEX('fba_libretro 0.2.97.39'!$C$2:$E$4375,$A$9:$A$4382,$J$1))))+IF($N$6=FALSE,TRUE,SUMPRODUCT(--ISNUMBER(SEARCH($N$6,ISBLANK(INDEX('fba_libretro 0.2.97.39'!$F$2:$F$4375,$A2099))))))+IF($B$3=$A$4,TRUE,IF($B$3=$B$4,TRUE,IF(AND($B$3=$C$4,INDEX('fba_libretro 0.2.97.39'!$G$2:$G$4375,$A2099)&lt;&gt;"neogeo"),TRUE,SUMPRODUCT(--ISNUMBER(SEARCH($O$6,INDEX('fba_libretro 0.2.97.39'!$G$2:$G$4375,$A2099)))))))&gt;2,INDEX('fba_libretro 0.2.97.39'!$A$2:$A$4375,$A2099),"")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IF(SUMPRODUCT(--ISNUMBER(SEARCH($I$6:$M$6,INDEX('fba_libretro 0.2.97.39'!$C$2:$E$4375,$A$9:$A$4382,$J$1))))+IF($N$6=FALSE,TRUE,SUMPRODUCT(--ISNUMBER(SEARCH($N$6,ISBLANK(INDEX('fba_libretro 0.2.97.39'!$F$2:$F$4375,$A2100))))))+IF($B$3=$A$4,TRUE,IF($B$3=$B$4,TRUE,IF(AND($B$3=$C$4,INDEX('fba_libretro 0.2.97.39'!$G$2:$G$4375,$A2100)&lt;&gt;"neogeo"),TRUE,SUMPRODUCT(--ISNUMBER(SEARCH($O$6,INDEX('fba_libretro 0.2.97.39'!$G$2:$G$4375,$A2100)))))))&gt;2,INDEX('fba_libretro 0.2.97.39'!$A$2:$A$4375,$A2100),"")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IF(SUMPRODUCT(--ISNUMBER(SEARCH($I$6:$M$6,INDEX('fba_libretro 0.2.97.39'!$C$2:$E$4375,$A$9:$A$4382,$J$1))))+IF($N$6=FALSE,TRUE,SUMPRODUCT(--ISNUMBER(SEARCH($N$6,ISBLANK(INDEX('fba_libretro 0.2.97.39'!$F$2:$F$4375,$A2101))))))+IF($B$3=$A$4,TRUE,IF($B$3=$B$4,TRUE,IF(AND($B$3=$C$4,INDEX('fba_libretro 0.2.97.39'!$G$2:$G$4375,$A2101)&lt;&gt;"neogeo"),TRUE,SUMPRODUCT(--ISNUMBER(SEARCH($O$6,INDEX('fba_libretro 0.2.97.39'!$G$2:$G$4375,$A2101)))))))&gt;2,INDEX('fba_libretro 0.2.97.39'!$A$2:$A$4375,$A2101),"")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IF(SUMPRODUCT(--ISNUMBER(SEARCH($I$6:$M$6,INDEX('fba_libretro 0.2.97.39'!$C$2:$E$4375,$A$9:$A$4382,$J$1))))+IF($N$6=FALSE,TRUE,SUMPRODUCT(--ISNUMBER(SEARCH($N$6,ISBLANK(INDEX('fba_libretro 0.2.97.39'!$F$2:$F$4375,$A2102))))))+IF($B$3=$A$4,TRUE,IF($B$3=$B$4,TRUE,IF(AND($B$3=$C$4,INDEX('fba_libretro 0.2.97.39'!$G$2:$G$4375,$A2102)&lt;&gt;"neogeo"),TRUE,SUMPRODUCT(--ISNUMBER(SEARCH($O$6,INDEX('fba_libretro 0.2.97.39'!$G$2:$G$4375,$A2102)))))))&gt;2,INDEX('fba_libretro 0.2.97.39'!$A$2:$A$4375,$A2102),"")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IF(SUMPRODUCT(--ISNUMBER(SEARCH($I$6:$M$6,INDEX('fba_libretro 0.2.97.39'!$C$2:$E$4375,$A$9:$A$4382,$J$1))))+IF($N$6=FALSE,TRUE,SUMPRODUCT(--ISNUMBER(SEARCH($N$6,ISBLANK(INDEX('fba_libretro 0.2.97.39'!$F$2:$F$4375,$A2103))))))+IF($B$3=$A$4,TRUE,IF($B$3=$B$4,TRUE,IF(AND($B$3=$C$4,INDEX('fba_libretro 0.2.97.39'!$G$2:$G$4375,$A2103)&lt;&gt;"neogeo"),TRUE,SUMPRODUCT(--ISNUMBER(SEARCH($O$6,INDEX('fba_libretro 0.2.97.39'!$G$2:$G$4375,$A2103)))))))&gt;2,INDEX('fba_libretro 0.2.97.39'!$A$2:$A$4375,$A2103),"")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IF(SUMPRODUCT(--ISNUMBER(SEARCH($I$6:$M$6,INDEX('fba_libretro 0.2.97.39'!$C$2:$E$4375,$A$9:$A$4382,$J$1))))+IF($N$6=FALSE,TRUE,SUMPRODUCT(--ISNUMBER(SEARCH($N$6,ISBLANK(INDEX('fba_libretro 0.2.97.39'!$F$2:$F$4375,$A2104))))))+IF($B$3=$A$4,TRUE,IF($B$3=$B$4,TRUE,IF(AND($B$3=$C$4,INDEX('fba_libretro 0.2.97.39'!$G$2:$G$4375,$A2104)&lt;&gt;"neogeo"),TRUE,SUMPRODUCT(--ISNUMBER(SEARCH($O$6,INDEX('fba_libretro 0.2.97.39'!$G$2:$G$4375,$A2104)))))))&gt;2,INDEX('fba_libretro 0.2.97.39'!$A$2:$A$4375,$A2104),"")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IF(SUMPRODUCT(--ISNUMBER(SEARCH($I$6:$M$6,INDEX('fba_libretro 0.2.97.39'!$C$2:$E$4375,$A$9:$A$4382,$J$1))))+IF($N$6=FALSE,TRUE,SUMPRODUCT(--ISNUMBER(SEARCH($N$6,ISBLANK(INDEX('fba_libretro 0.2.97.39'!$F$2:$F$4375,$A2105))))))+IF($B$3=$A$4,TRUE,IF($B$3=$B$4,TRUE,IF(AND($B$3=$C$4,INDEX('fba_libretro 0.2.97.39'!$G$2:$G$4375,$A2105)&lt;&gt;"neogeo"),TRUE,SUMPRODUCT(--ISNUMBER(SEARCH($O$6,INDEX('fba_libretro 0.2.97.39'!$G$2:$G$4375,$A2105)))))))&gt;2,INDEX('fba_libretro 0.2.97.39'!$A$2:$A$4375,$A2105),"")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IF(SUMPRODUCT(--ISNUMBER(SEARCH($I$6:$M$6,INDEX('fba_libretro 0.2.97.39'!$C$2:$E$4375,$A$9:$A$4382,$J$1))))+IF($N$6=FALSE,TRUE,SUMPRODUCT(--ISNUMBER(SEARCH($N$6,ISBLANK(INDEX('fba_libretro 0.2.97.39'!$F$2:$F$4375,$A2106))))))+IF($B$3=$A$4,TRUE,IF($B$3=$B$4,TRUE,IF(AND($B$3=$C$4,INDEX('fba_libretro 0.2.97.39'!$G$2:$G$4375,$A2106)&lt;&gt;"neogeo"),TRUE,SUMPRODUCT(--ISNUMBER(SEARCH($O$6,INDEX('fba_libretro 0.2.97.39'!$G$2:$G$4375,$A2106)))))))&gt;2,INDEX('fba_libretro 0.2.97.39'!$A$2:$A$4375,$A2106),"")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IF(SUMPRODUCT(--ISNUMBER(SEARCH($I$6:$M$6,INDEX('fba_libretro 0.2.97.39'!$C$2:$E$4375,$A$9:$A$4382,$J$1))))+IF($N$6=FALSE,TRUE,SUMPRODUCT(--ISNUMBER(SEARCH($N$6,ISBLANK(INDEX('fba_libretro 0.2.97.39'!$F$2:$F$4375,$A2107))))))+IF($B$3=$A$4,TRUE,IF($B$3=$B$4,TRUE,IF(AND($B$3=$C$4,INDEX('fba_libretro 0.2.97.39'!$G$2:$G$4375,$A2107)&lt;&gt;"neogeo"),TRUE,SUMPRODUCT(--ISNUMBER(SEARCH($O$6,INDEX('fba_libretro 0.2.97.39'!$G$2:$G$4375,$A2107)))))))&gt;2,INDEX('fba_libretro 0.2.97.39'!$A$2:$A$4375,$A2107),"")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IF(SUMPRODUCT(--ISNUMBER(SEARCH($I$6:$M$6,INDEX('fba_libretro 0.2.97.39'!$C$2:$E$4375,$A$9:$A$4382,$J$1))))+IF($N$6=FALSE,TRUE,SUMPRODUCT(--ISNUMBER(SEARCH($N$6,ISBLANK(INDEX('fba_libretro 0.2.97.39'!$F$2:$F$4375,$A2108))))))+IF($B$3=$A$4,TRUE,IF($B$3=$B$4,TRUE,IF(AND($B$3=$C$4,INDEX('fba_libretro 0.2.97.39'!$G$2:$G$4375,$A2108)&lt;&gt;"neogeo"),TRUE,SUMPRODUCT(--ISNUMBER(SEARCH($O$6,INDEX('fba_libretro 0.2.97.39'!$G$2:$G$4375,$A2108)))))))&gt;2,INDEX('fba_libretro 0.2.97.39'!$A$2:$A$4375,$A2108),"")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IF(SUMPRODUCT(--ISNUMBER(SEARCH($I$6:$M$6,INDEX('fba_libretro 0.2.97.39'!$C$2:$E$4375,$A$9:$A$4382,$J$1))))+IF($N$6=FALSE,TRUE,SUMPRODUCT(--ISNUMBER(SEARCH($N$6,ISBLANK(INDEX('fba_libretro 0.2.97.39'!$F$2:$F$4375,$A2109))))))+IF($B$3=$A$4,TRUE,IF($B$3=$B$4,TRUE,IF(AND($B$3=$C$4,INDEX('fba_libretro 0.2.97.39'!$G$2:$G$4375,$A2109)&lt;&gt;"neogeo"),TRUE,SUMPRODUCT(--ISNUMBER(SEARCH($O$6,INDEX('fba_libretro 0.2.97.39'!$G$2:$G$4375,$A2109)))))))&gt;2,INDEX('fba_libretro 0.2.97.39'!$A$2:$A$4375,$A2109),"")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IF(SUMPRODUCT(--ISNUMBER(SEARCH($I$6:$M$6,INDEX('fba_libretro 0.2.97.39'!$C$2:$E$4375,$A$9:$A$4382,$J$1))))+IF($N$6=FALSE,TRUE,SUMPRODUCT(--ISNUMBER(SEARCH($N$6,ISBLANK(INDEX('fba_libretro 0.2.97.39'!$F$2:$F$4375,$A2110))))))+IF($B$3=$A$4,TRUE,IF($B$3=$B$4,TRUE,IF(AND($B$3=$C$4,INDEX('fba_libretro 0.2.97.39'!$G$2:$G$4375,$A2110)&lt;&gt;"neogeo"),TRUE,SUMPRODUCT(--ISNUMBER(SEARCH($O$6,INDEX('fba_libretro 0.2.97.39'!$G$2:$G$4375,$A2110)))))))&gt;2,INDEX('fba_libretro 0.2.97.39'!$A$2:$A$4375,$A2110),"")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IF(SUMPRODUCT(--ISNUMBER(SEARCH($I$6:$M$6,INDEX('fba_libretro 0.2.97.39'!$C$2:$E$4375,$A$9:$A$4382,$J$1))))+IF($N$6=FALSE,TRUE,SUMPRODUCT(--ISNUMBER(SEARCH($N$6,ISBLANK(INDEX('fba_libretro 0.2.97.39'!$F$2:$F$4375,$A2111))))))+IF($B$3=$A$4,TRUE,IF($B$3=$B$4,TRUE,IF(AND($B$3=$C$4,INDEX('fba_libretro 0.2.97.39'!$G$2:$G$4375,$A2111)&lt;&gt;"neogeo"),TRUE,SUMPRODUCT(--ISNUMBER(SEARCH($O$6,INDEX('fba_libretro 0.2.97.39'!$G$2:$G$4375,$A2111)))))))&gt;2,INDEX('fba_libretro 0.2.97.39'!$A$2:$A$4375,$A2111),"")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IF(SUMPRODUCT(--ISNUMBER(SEARCH($I$6:$M$6,INDEX('fba_libretro 0.2.97.39'!$C$2:$E$4375,$A$9:$A$4382,$J$1))))+IF($N$6=FALSE,TRUE,SUMPRODUCT(--ISNUMBER(SEARCH($N$6,ISBLANK(INDEX('fba_libretro 0.2.97.39'!$F$2:$F$4375,$A2112))))))+IF($B$3=$A$4,TRUE,IF($B$3=$B$4,TRUE,IF(AND($B$3=$C$4,INDEX('fba_libretro 0.2.97.39'!$G$2:$G$4375,$A2112)&lt;&gt;"neogeo"),TRUE,SUMPRODUCT(--ISNUMBER(SEARCH($O$6,INDEX('fba_libretro 0.2.97.39'!$G$2:$G$4375,$A2112)))))))&gt;2,INDEX('fba_libretro 0.2.97.39'!$A$2:$A$4375,$A2112),"")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IF(SUMPRODUCT(--ISNUMBER(SEARCH($I$6:$M$6,INDEX('fba_libretro 0.2.97.39'!$C$2:$E$4375,$A$9:$A$4382,$J$1))))+IF($N$6=FALSE,TRUE,SUMPRODUCT(--ISNUMBER(SEARCH($N$6,ISBLANK(INDEX('fba_libretro 0.2.97.39'!$F$2:$F$4375,$A2113))))))+IF($B$3=$A$4,TRUE,IF($B$3=$B$4,TRUE,IF(AND($B$3=$C$4,INDEX('fba_libretro 0.2.97.39'!$G$2:$G$4375,$A2113)&lt;&gt;"neogeo"),TRUE,SUMPRODUCT(--ISNUMBER(SEARCH($O$6,INDEX('fba_libretro 0.2.97.39'!$G$2:$G$4375,$A2113)))))))&gt;2,INDEX('fba_libretro 0.2.97.39'!$A$2:$A$4375,$A2113),"")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IF(SUMPRODUCT(--ISNUMBER(SEARCH($I$6:$M$6,INDEX('fba_libretro 0.2.97.39'!$C$2:$E$4375,$A$9:$A$4382,$J$1))))+IF($N$6=FALSE,TRUE,SUMPRODUCT(--ISNUMBER(SEARCH($N$6,ISBLANK(INDEX('fba_libretro 0.2.97.39'!$F$2:$F$4375,$A2114))))))+IF($B$3=$A$4,TRUE,IF($B$3=$B$4,TRUE,IF(AND($B$3=$C$4,INDEX('fba_libretro 0.2.97.39'!$G$2:$G$4375,$A2114)&lt;&gt;"neogeo"),TRUE,SUMPRODUCT(--ISNUMBER(SEARCH($O$6,INDEX('fba_libretro 0.2.97.39'!$G$2:$G$4375,$A2114)))))))&gt;2,INDEX('fba_libretro 0.2.97.39'!$A$2:$A$4375,$A2114),"")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IF(SUMPRODUCT(--ISNUMBER(SEARCH($I$6:$M$6,INDEX('fba_libretro 0.2.97.39'!$C$2:$E$4375,$A$9:$A$4382,$J$1))))+IF($N$6=FALSE,TRUE,SUMPRODUCT(--ISNUMBER(SEARCH($N$6,ISBLANK(INDEX('fba_libretro 0.2.97.39'!$F$2:$F$4375,$A2115))))))+IF($B$3=$A$4,TRUE,IF($B$3=$B$4,TRUE,IF(AND($B$3=$C$4,INDEX('fba_libretro 0.2.97.39'!$G$2:$G$4375,$A2115)&lt;&gt;"neogeo"),TRUE,SUMPRODUCT(--ISNUMBER(SEARCH($O$6,INDEX('fba_libretro 0.2.97.39'!$G$2:$G$4375,$A2115)))))))&gt;2,INDEX('fba_libretro 0.2.97.39'!$A$2:$A$4375,$A2115),"")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IF(SUMPRODUCT(--ISNUMBER(SEARCH($I$6:$M$6,INDEX('fba_libretro 0.2.97.39'!$C$2:$E$4375,$A$9:$A$4382,$J$1))))+IF($N$6=FALSE,TRUE,SUMPRODUCT(--ISNUMBER(SEARCH($N$6,ISBLANK(INDEX('fba_libretro 0.2.97.39'!$F$2:$F$4375,$A2116))))))+IF($B$3=$A$4,TRUE,IF($B$3=$B$4,TRUE,IF(AND($B$3=$C$4,INDEX('fba_libretro 0.2.97.39'!$G$2:$G$4375,$A2116)&lt;&gt;"neogeo"),TRUE,SUMPRODUCT(--ISNUMBER(SEARCH($O$6,INDEX('fba_libretro 0.2.97.39'!$G$2:$G$4375,$A2116)))))))&gt;2,INDEX('fba_libretro 0.2.97.39'!$A$2:$A$4375,$A2116),"")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IF(SUMPRODUCT(--ISNUMBER(SEARCH($I$6:$M$6,INDEX('fba_libretro 0.2.97.39'!$C$2:$E$4375,$A$9:$A$4382,$J$1))))+IF($N$6=FALSE,TRUE,SUMPRODUCT(--ISNUMBER(SEARCH($N$6,ISBLANK(INDEX('fba_libretro 0.2.97.39'!$F$2:$F$4375,$A2117))))))+IF($B$3=$A$4,TRUE,IF($B$3=$B$4,TRUE,IF(AND($B$3=$C$4,INDEX('fba_libretro 0.2.97.39'!$G$2:$G$4375,$A2117)&lt;&gt;"neogeo"),TRUE,SUMPRODUCT(--ISNUMBER(SEARCH($O$6,INDEX('fba_libretro 0.2.97.39'!$G$2:$G$4375,$A2117)))))))&gt;2,INDEX('fba_libretro 0.2.97.39'!$A$2:$A$4375,$A2117),"")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IF(SUMPRODUCT(--ISNUMBER(SEARCH($I$6:$M$6,INDEX('fba_libretro 0.2.97.39'!$C$2:$E$4375,$A$9:$A$4382,$J$1))))+IF($N$6=FALSE,TRUE,SUMPRODUCT(--ISNUMBER(SEARCH($N$6,ISBLANK(INDEX('fba_libretro 0.2.97.39'!$F$2:$F$4375,$A2118))))))+IF($B$3=$A$4,TRUE,IF($B$3=$B$4,TRUE,IF(AND($B$3=$C$4,INDEX('fba_libretro 0.2.97.39'!$G$2:$G$4375,$A2118)&lt;&gt;"neogeo"),TRUE,SUMPRODUCT(--ISNUMBER(SEARCH($O$6,INDEX('fba_libretro 0.2.97.39'!$G$2:$G$4375,$A2118)))))))&gt;2,INDEX('fba_libretro 0.2.97.39'!$A$2:$A$4375,$A2118),"")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IF(SUMPRODUCT(--ISNUMBER(SEARCH($I$6:$M$6,INDEX('fba_libretro 0.2.97.39'!$C$2:$E$4375,$A$9:$A$4382,$J$1))))+IF($N$6=FALSE,TRUE,SUMPRODUCT(--ISNUMBER(SEARCH($N$6,ISBLANK(INDEX('fba_libretro 0.2.97.39'!$F$2:$F$4375,$A2119))))))+IF($B$3=$A$4,TRUE,IF($B$3=$B$4,TRUE,IF(AND($B$3=$C$4,INDEX('fba_libretro 0.2.97.39'!$G$2:$G$4375,$A2119)&lt;&gt;"neogeo"),TRUE,SUMPRODUCT(--ISNUMBER(SEARCH($O$6,INDEX('fba_libretro 0.2.97.39'!$G$2:$G$4375,$A2119)))))))&gt;2,INDEX('fba_libretro 0.2.97.39'!$A$2:$A$4375,$A2119),"")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IF(SUMPRODUCT(--ISNUMBER(SEARCH($I$6:$M$6,INDEX('fba_libretro 0.2.97.39'!$C$2:$E$4375,$A$9:$A$4382,$J$1))))+IF($N$6=FALSE,TRUE,SUMPRODUCT(--ISNUMBER(SEARCH($N$6,ISBLANK(INDEX('fba_libretro 0.2.97.39'!$F$2:$F$4375,$A2120))))))+IF($B$3=$A$4,TRUE,IF($B$3=$B$4,TRUE,IF(AND($B$3=$C$4,INDEX('fba_libretro 0.2.97.39'!$G$2:$G$4375,$A2120)&lt;&gt;"neogeo"),TRUE,SUMPRODUCT(--ISNUMBER(SEARCH($O$6,INDEX('fba_libretro 0.2.97.39'!$G$2:$G$4375,$A2120)))))))&gt;2,INDEX('fba_libretro 0.2.97.39'!$A$2:$A$4375,$A2120),"")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IF(SUMPRODUCT(--ISNUMBER(SEARCH($I$6:$M$6,INDEX('fba_libretro 0.2.97.39'!$C$2:$E$4375,$A$9:$A$4382,$J$1))))+IF($N$6=FALSE,TRUE,SUMPRODUCT(--ISNUMBER(SEARCH($N$6,ISBLANK(INDEX('fba_libretro 0.2.97.39'!$F$2:$F$4375,$A2121))))))+IF($B$3=$A$4,TRUE,IF($B$3=$B$4,TRUE,IF(AND($B$3=$C$4,INDEX('fba_libretro 0.2.97.39'!$G$2:$G$4375,$A2121)&lt;&gt;"neogeo"),TRUE,SUMPRODUCT(--ISNUMBER(SEARCH($O$6,INDEX('fba_libretro 0.2.97.39'!$G$2:$G$4375,$A2121)))))))&gt;2,INDEX('fba_libretro 0.2.97.39'!$A$2:$A$4375,$A2121),"")</f>
        <v/>
      </c>
      <c r="E2121" s="24" t="str">
        <f ca="1">IF(F2121&lt;&gt;"",MAX($E$9:$E2120)+1,"")</f>
        <v/>
      </c>
      <c r="F2121" s="20" t="str">
        <f t="shared" ca="1" si="32"/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IF(SUMPRODUCT(--ISNUMBER(SEARCH($I$6:$M$6,INDEX('fba_libretro 0.2.97.39'!$C$2:$E$4375,$A$9:$A$4382,$J$1))))+IF($N$6=FALSE,TRUE,SUMPRODUCT(--ISNUMBER(SEARCH($N$6,ISBLANK(INDEX('fba_libretro 0.2.97.39'!$F$2:$F$4375,$A2122))))))+IF($B$3=$A$4,TRUE,IF($B$3=$B$4,TRUE,IF(AND($B$3=$C$4,INDEX('fba_libretro 0.2.97.39'!$G$2:$G$4375,$A2122)&lt;&gt;"neogeo"),TRUE,SUMPRODUCT(--ISNUMBER(SEARCH($O$6,INDEX('fba_libretro 0.2.97.39'!$G$2:$G$4375,$A2122)))))))&gt;2,INDEX('fba_libretro 0.2.97.39'!$A$2:$A$4375,$A2122),"")</f>
        <v/>
      </c>
      <c r="E2122" s="24" t="str">
        <f ca="1">IF(F2122&lt;&gt;"",MAX($E$9:$E2121)+1,"")</f>
        <v/>
      </c>
      <c r="F2122" s="20" t="str">
        <f t="shared" ref="F2122:F2185" ca="1" si="33">IFERROR(INDEX(OFFSET($C$9,0,0,COUNTA($C:$C),1),MATCH(OFFSET($A$9,0,0,COUNTA($A:$A),1),OFFSET($B$9,0,0,COUNTA($B:$B),1),0))&amp;".zip","")</f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IF(SUMPRODUCT(--ISNUMBER(SEARCH($I$6:$M$6,INDEX('fba_libretro 0.2.97.39'!$C$2:$E$4375,$A$9:$A$4382,$J$1))))+IF($N$6=FALSE,TRUE,SUMPRODUCT(--ISNUMBER(SEARCH($N$6,ISBLANK(INDEX('fba_libretro 0.2.97.39'!$F$2:$F$4375,$A2123))))))+IF($B$3=$A$4,TRUE,IF($B$3=$B$4,TRUE,IF(AND($B$3=$C$4,INDEX('fba_libretro 0.2.97.39'!$G$2:$G$4375,$A2123)&lt;&gt;"neogeo"),TRUE,SUMPRODUCT(--ISNUMBER(SEARCH($O$6,INDEX('fba_libretro 0.2.97.39'!$G$2:$G$4375,$A2123)))))))&gt;2,INDEX('fba_libretro 0.2.97.39'!$A$2:$A$4375,$A2123),"")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IF(SUMPRODUCT(--ISNUMBER(SEARCH($I$6:$M$6,INDEX('fba_libretro 0.2.97.39'!$C$2:$E$4375,$A$9:$A$4382,$J$1))))+IF($N$6=FALSE,TRUE,SUMPRODUCT(--ISNUMBER(SEARCH($N$6,ISBLANK(INDEX('fba_libretro 0.2.97.39'!$F$2:$F$4375,$A2124))))))+IF($B$3=$A$4,TRUE,IF($B$3=$B$4,TRUE,IF(AND($B$3=$C$4,INDEX('fba_libretro 0.2.97.39'!$G$2:$G$4375,$A2124)&lt;&gt;"neogeo"),TRUE,SUMPRODUCT(--ISNUMBER(SEARCH($O$6,INDEX('fba_libretro 0.2.97.39'!$G$2:$G$4375,$A2124)))))))&gt;2,INDEX('fba_libretro 0.2.97.39'!$A$2:$A$4375,$A2124),"")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IF(SUMPRODUCT(--ISNUMBER(SEARCH($I$6:$M$6,INDEX('fba_libretro 0.2.97.39'!$C$2:$E$4375,$A$9:$A$4382,$J$1))))+IF($N$6=FALSE,TRUE,SUMPRODUCT(--ISNUMBER(SEARCH($N$6,ISBLANK(INDEX('fba_libretro 0.2.97.39'!$F$2:$F$4375,$A2125))))))+IF($B$3=$A$4,TRUE,IF($B$3=$B$4,TRUE,IF(AND($B$3=$C$4,INDEX('fba_libretro 0.2.97.39'!$G$2:$G$4375,$A2125)&lt;&gt;"neogeo"),TRUE,SUMPRODUCT(--ISNUMBER(SEARCH($O$6,INDEX('fba_libretro 0.2.97.39'!$G$2:$G$4375,$A2125)))))))&gt;2,INDEX('fba_libretro 0.2.97.39'!$A$2:$A$4375,$A2125),"")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IF(SUMPRODUCT(--ISNUMBER(SEARCH($I$6:$M$6,INDEX('fba_libretro 0.2.97.39'!$C$2:$E$4375,$A$9:$A$4382,$J$1))))+IF($N$6=FALSE,TRUE,SUMPRODUCT(--ISNUMBER(SEARCH($N$6,ISBLANK(INDEX('fba_libretro 0.2.97.39'!$F$2:$F$4375,$A2126))))))+IF($B$3=$A$4,TRUE,IF($B$3=$B$4,TRUE,IF(AND($B$3=$C$4,INDEX('fba_libretro 0.2.97.39'!$G$2:$G$4375,$A2126)&lt;&gt;"neogeo"),TRUE,SUMPRODUCT(--ISNUMBER(SEARCH($O$6,INDEX('fba_libretro 0.2.97.39'!$G$2:$G$4375,$A2126)))))))&gt;2,INDEX('fba_libretro 0.2.97.39'!$A$2:$A$4375,$A2126),"")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IF(SUMPRODUCT(--ISNUMBER(SEARCH($I$6:$M$6,INDEX('fba_libretro 0.2.97.39'!$C$2:$E$4375,$A$9:$A$4382,$J$1))))+IF($N$6=FALSE,TRUE,SUMPRODUCT(--ISNUMBER(SEARCH($N$6,ISBLANK(INDEX('fba_libretro 0.2.97.39'!$F$2:$F$4375,$A2127))))))+IF($B$3=$A$4,TRUE,IF($B$3=$B$4,TRUE,IF(AND($B$3=$C$4,INDEX('fba_libretro 0.2.97.39'!$G$2:$G$4375,$A2127)&lt;&gt;"neogeo"),TRUE,SUMPRODUCT(--ISNUMBER(SEARCH($O$6,INDEX('fba_libretro 0.2.97.39'!$G$2:$G$4375,$A2127)))))))&gt;2,INDEX('fba_libretro 0.2.97.39'!$A$2:$A$4375,$A2127),"")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IF(SUMPRODUCT(--ISNUMBER(SEARCH($I$6:$M$6,INDEX('fba_libretro 0.2.97.39'!$C$2:$E$4375,$A$9:$A$4382,$J$1))))+IF($N$6=FALSE,TRUE,SUMPRODUCT(--ISNUMBER(SEARCH($N$6,ISBLANK(INDEX('fba_libretro 0.2.97.39'!$F$2:$F$4375,$A2128))))))+IF($B$3=$A$4,TRUE,IF($B$3=$B$4,TRUE,IF(AND($B$3=$C$4,INDEX('fba_libretro 0.2.97.39'!$G$2:$G$4375,$A2128)&lt;&gt;"neogeo"),TRUE,SUMPRODUCT(--ISNUMBER(SEARCH($O$6,INDEX('fba_libretro 0.2.97.39'!$G$2:$G$4375,$A2128)))))))&gt;2,INDEX('fba_libretro 0.2.97.39'!$A$2:$A$4375,$A2128),"")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IF(SUMPRODUCT(--ISNUMBER(SEARCH($I$6:$M$6,INDEX('fba_libretro 0.2.97.39'!$C$2:$E$4375,$A$9:$A$4382,$J$1))))+IF($N$6=FALSE,TRUE,SUMPRODUCT(--ISNUMBER(SEARCH($N$6,ISBLANK(INDEX('fba_libretro 0.2.97.39'!$F$2:$F$4375,$A2129))))))+IF($B$3=$A$4,TRUE,IF($B$3=$B$4,TRUE,IF(AND($B$3=$C$4,INDEX('fba_libretro 0.2.97.39'!$G$2:$G$4375,$A2129)&lt;&gt;"neogeo"),TRUE,SUMPRODUCT(--ISNUMBER(SEARCH($O$6,INDEX('fba_libretro 0.2.97.39'!$G$2:$G$4375,$A2129)))))))&gt;2,INDEX('fba_libretro 0.2.97.39'!$A$2:$A$4375,$A2129),"")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IF(SUMPRODUCT(--ISNUMBER(SEARCH($I$6:$M$6,INDEX('fba_libretro 0.2.97.39'!$C$2:$E$4375,$A$9:$A$4382,$J$1))))+IF($N$6=FALSE,TRUE,SUMPRODUCT(--ISNUMBER(SEARCH($N$6,ISBLANK(INDEX('fba_libretro 0.2.97.39'!$F$2:$F$4375,$A2130))))))+IF($B$3=$A$4,TRUE,IF($B$3=$B$4,TRUE,IF(AND($B$3=$C$4,INDEX('fba_libretro 0.2.97.39'!$G$2:$G$4375,$A2130)&lt;&gt;"neogeo"),TRUE,SUMPRODUCT(--ISNUMBER(SEARCH($O$6,INDEX('fba_libretro 0.2.97.39'!$G$2:$G$4375,$A2130)))))))&gt;2,INDEX('fba_libretro 0.2.97.39'!$A$2:$A$4375,$A2130),"")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IF(SUMPRODUCT(--ISNUMBER(SEARCH($I$6:$M$6,INDEX('fba_libretro 0.2.97.39'!$C$2:$E$4375,$A$9:$A$4382,$J$1))))+IF($N$6=FALSE,TRUE,SUMPRODUCT(--ISNUMBER(SEARCH($N$6,ISBLANK(INDEX('fba_libretro 0.2.97.39'!$F$2:$F$4375,$A2131))))))+IF($B$3=$A$4,TRUE,IF($B$3=$B$4,TRUE,IF(AND($B$3=$C$4,INDEX('fba_libretro 0.2.97.39'!$G$2:$G$4375,$A2131)&lt;&gt;"neogeo"),TRUE,SUMPRODUCT(--ISNUMBER(SEARCH($O$6,INDEX('fba_libretro 0.2.97.39'!$G$2:$G$4375,$A2131)))))))&gt;2,INDEX('fba_libretro 0.2.97.39'!$A$2:$A$4375,$A2131),"")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IF(SUMPRODUCT(--ISNUMBER(SEARCH($I$6:$M$6,INDEX('fba_libretro 0.2.97.39'!$C$2:$E$4375,$A$9:$A$4382,$J$1))))+IF($N$6=FALSE,TRUE,SUMPRODUCT(--ISNUMBER(SEARCH($N$6,ISBLANK(INDEX('fba_libretro 0.2.97.39'!$F$2:$F$4375,$A2132))))))+IF($B$3=$A$4,TRUE,IF($B$3=$B$4,TRUE,IF(AND($B$3=$C$4,INDEX('fba_libretro 0.2.97.39'!$G$2:$G$4375,$A2132)&lt;&gt;"neogeo"),TRUE,SUMPRODUCT(--ISNUMBER(SEARCH($O$6,INDEX('fba_libretro 0.2.97.39'!$G$2:$G$4375,$A2132)))))))&gt;2,INDEX('fba_libretro 0.2.97.39'!$A$2:$A$4375,$A2132),"")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IF(SUMPRODUCT(--ISNUMBER(SEARCH($I$6:$M$6,INDEX('fba_libretro 0.2.97.39'!$C$2:$E$4375,$A$9:$A$4382,$J$1))))+IF($N$6=FALSE,TRUE,SUMPRODUCT(--ISNUMBER(SEARCH($N$6,ISBLANK(INDEX('fba_libretro 0.2.97.39'!$F$2:$F$4375,$A2133))))))+IF($B$3=$A$4,TRUE,IF($B$3=$B$4,TRUE,IF(AND($B$3=$C$4,INDEX('fba_libretro 0.2.97.39'!$G$2:$G$4375,$A2133)&lt;&gt;"neogeo"),TRUE,SUMPRODUCT(--ISNUMBER(SEARCH($O$6,INDEX('fba_libretro 0.2.97.39'!$G$2:$G$4375,$A2133)))))))&gt;2,INDEX('fba_libretro 0.2.97.39'!$A$2:$A$4375,$A2133),"")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IF(SUMPRODUCT(--ISNUMBER(SEARCH($I$6:$M$6,INDEX('fba_libretro 0.2.97.39'!$C$2:$E$4375,$A$9:$A$4382,$J$1))))+IF($N$6=FALSE,TRUE,SUMPRODUCT(--ISNUMBER(SEARCH($N$6,ISBLANK(INDEX('fba_libretro 0.2.97.39'!$F$2:$F$4375,$A2134))))))+IF($B$3=$A$4,TRUE,IF($B$3=$B$4,TRUE,IF(AND($B$3=$C$4,INDEX('fba_libretro 0.2.97.39'!$G$2:$G$4375,$A2134)&lt;&gt;"neogeo"),TRUE,SUMPRODUCT(--ISNUMBER(SEARCH($O$6,INDEX('fba_libretro 0.2.97.39'!$G$2:$G$4375,$A2134)))))))&gt;2,INDEX('fba_libretro 0.2.97.39'!$A$2:$A$4375,$A2134),"")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IF(SUMPRODUCT(--ISNUMBER(SEARCH($I$6:$M$6,INDEX('fba_libretro 0.2.97.39'!$C$2:$E$4375,$A$9:$A$4382,$J$1))))+IF($N$6=FALSE,TRUE,SUMPRODUCT(--ISNUMBER(SEARCH($N$6,ISBLANK(INDEX('fba_libretro 0.2.97.39'!$F$2:$F$4375,$A2135))))))+IF($B$3=$A$4,TRUE,IF($B$3=$B$4,TRUE,IF(AND($B$3=$C$4,INDEX('fba_libretro 0.2.97.39'!$G$2:$G$4375,$A2135)&lt;&gt;"neogeo"),TRUE,SUMPRODUCT(--ISNUMBER(SEARCH($O$6,INDEX('fba_libretro 0.2.97.39'!$G$2:$G$4375,$A2135)))))))&gt;2,INDEX('fba_libretro 0.2.97.39'!$A$2:$A$4375,$A2135),"")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IF(SUMPRODUCT(--ISNUMBER(SEARCH($I$6:$M$6,INDEX('fba_libretro 0.2.97.39'!$C$2:$E$4375,$A$9:$A$4382,$J$1))))+IF($N$6=FALSE,TRUE,SUMPRODUCT(--ISNUMBER(SEARCH($N$6,ISBLANK(INDEX('fba_libretro 0.2.97.39'!$F$2:$F$4375,$A2136))))))+IF($B$3=$A$4,TRUE,IF($B$3=$B$4,TRUE,IF(AND($B$3=$C$4,INDEX('fba_libretro 0.2.97.39'!$G$2:$G$4375,$A2136)&lt;&gt;"neogeo"),TRUE,SUMPRODUCT(--ISNUMBER(SEARCH($O$6,INDEX('fba_libretro 0.2.97.39'!$G$2:$G$4375,$A2136)))))))&gt;2,INDEX('fba_libretro 0.2.97.39'!$A$2:$A$4375,$A2136),"")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IF(SUMPRODUCT(--ISNUMBER(SEARCH($I$6:$M$6,INDEX('fba_libretro 0.2.97.39'!$C$2:$E$4375,$A$9:$A$4382,$J$1))))+IF($N$6=FALSE,TRUE,SUMPRODUCT(--ISNUMBER(SEARCH($N$6,ISBLANK(INDEX('fba_libretro 0.2.97.39'!$F$2:$F$4375,$A2137))))))+IF($B$3=$A$4,TRUE,IF($B$3=$B$4,TRUE,IF(AND($B$3=$C$4,INDEX('fba_libretro 0.2.97.39'!$G$2:$G$4375,$A2137)&lt;&gt;"neogeo"),TRUE,SUMPRODUCT(--ISNUMBER(SEARCH($O$6,INDEX('fba_libretro 0.2.97.39'!$G$2:$G$4375,$A2137)))))))&gt;2,INDEX('fba_libretro 0.2.97.39'!$A$2:$A$4375,$A2137),"")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IF(SUMPRODUCT(--ISNUMBER(SEARCH($I$6:$M$6,INDEX('fba_libretro 0.2.97.39'!$C$2:$E$4375,$A$9:$A$4382,$J$1))))+IF($N$6=FALSE,TRUE,SUMPRODUCT(--ISNUMBER(SEARCH($N$6,ISBLANK(INDEX('fba_libretro 0.2.97.39'!$F$2:$F$4375,$A2138))))))+IF($B$3=$A$4,TRUE,IF($B$3=$B$4,TRUE,IF(AND($B$3=$C$4,INDEX('fba_libretro 0.2.97.39'!$G$2:$G$4375,$A2138)&lt;&gt;"neogeo"),TRUE,SUMPRODUCT(--ISNUMBER(SEARCH($O$6,INDEX('fba_libretro 0.2.97.39'!$G$2:$G$4375,$A2138)))))))&gt;2,INDEX('fba_libretro 0.2.97.39'!$A$2:$A$4375,$A2138),"")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IF(SUMPRODUCT(--ISNUMBER(SEARCH($I$6:$M$6,INDEX('fba_libretro 0.2.97.39'!$C$2:$E$4375,$A$9:$A$4382,$J$1))))+IF($N$6=FALSE,TRUE,SUMPRODUCT(--ISNUMBER(SEARCH($N$6,ISBLANK(INDEX('fba_libretro 0.2.97.39'!$F$2:$F$4375,$A2139))))))+IF($B$3=$A$4,TRUE,IF($B$3=$B$4,TRUE,IF(AND($B$3=$C$4,INDEX('fba_libretro 0.2.97.39'!$G$2:$G$4375,$A2139)&lt;&gt;"neogeo"),TRUE,SUMPRODUCT(--ISNUMBER(SEARCH($O$6,INDEX('fba_libretro 0.2.97.39'!$G$2:$G$4375,$A2139)))))))&gt;2,INDEX('fba_libretro 0.2.97.39'!$A$2:$A$4375,$A2139),"")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IF(SUMPRODUCT(--ISNUMBER(SEARCH($I$6:$M$6,INDEX('fba_libretro 0.2.97.39'!$C$2:$E$4375,$A$9:$A$4382,$J$1))))+IF($N$6=FALSE,TRUE,SUMPRODUCT(--ISNUMBER(SEARCH($N$6,ISBLANK(INDEX('fba_libretro 0.2.97.39'!$F$2:$F$4375,$A2140))))))+IF($B$3=$A$4,TRUE,IF($B$3=$B$4,TRUE,IF(AND($B$3=$C$4,INDEX('fba_libretro 0.2.97.39'!$G$2:$G$4375,$A2140)&lt;&gt;"neogeo"),TRUE,SUMPRODUCT(--ISNUMBER(SEARCH($O$6,INDEX('fba_libretro 0.2.97.39'!$G$2:$G$4375,$A2140)))))))&gt;2,INDEX('fba_libretro 0.2.97.39'!$A$2:$A$4375,$A2140),"")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IF(SUMPRODUCT(--ISNUMBER(SEARCH($I$6:$M$6,INDEX('fba_libretro 0.2.97.39'!$C$2:$E$4375,$A$9:$A$4382,$J$1))))+IF($N$6=FALSE,TRUE,SUMPRODUCT(--ISNUMBER(SEARCH($N$6,ISBLANK(INDEX('fba_libretro 0.2.97.39'!$F$2:$F$4375,$A2141))))))+IF($B$3=$A$4,TRUE,IF($B$3=$B$4,TRUE,IF(AND($B$3=$C$4,INDEX('fba_libretro 0.2.97.39'!$G$2:$G$4375,$A2141)&lt;&gt;"neogeo"),TRUE,SUMPRODUCT(--ISNUMBER(SEARCH($O$6,INDEX('fba_libretro 0.2.97.39'!$G$2:$G$4375,$A2141)))))))&gt;2,INDEX('fba_libretro 0.2.97.39'!$A$2:$A$4375,$A2141),"")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IF(SUMPRODUCT(--ISNUMBER(SEARCH($I$6:$M$6,INDEX('fba_libretro 0.2.97.39'!$C$2:$E$4375,$A$9:$A$4382,$J$1))))+IF($N$6=FALSE,TRUE,SUMPRODUCT(--ISNUMBER(SEARCH($N$6,ISBLANK(INDEX('fba_libretro 0.2.97.39'!$F$2:$F$4375,$A2142))))))+IF($B$3=$A$4,TRUE,IF($B$3=$B$4,TRUE,IF(AND($B$3=$C$4,INDEX('fba_libretro 0.2.97.39'!$G$2:$G$4375,$A2142)&lt;&gt;"neogeo"),TRUE,SUMPRODUCT(--ISNUMBER(SEARCH($O$6,INDEX('fba_libretro 0.2.97.39'!$G$2:$G$4375,$A2142)))))))&gt;2,INDEX('fba_libretro 0.2.97.39'!$A$2:$A$4375,$A2142),"")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IF(SUMPRODUCT(--ISNUMBER(SEARCH($I$6:$M$6,INDEX('fba_libretro 0.2.97.39'!$C$2:$E$4375,$A$9:$A$4382,$J$1))))+IF($N$6=FALSE,TRUE,SUMPRODUCT(--ISNUMBER(SEARCH($N$6,ISBLANK(INDEX('fba_libretro 0.2.97.39'!$F$2:$F$4375,$A2143))))))+IF($B$3=$A$4,TRUE,IF($B$3=$B$4,TRUE,IF(AND($B$3=$C$4,INDEX('fba_libretro 0.2.97.39'!$G$2:$G$4375,$A2143)&lt;&gt;"neogeo"),TRUE,SUMPRODUCT(--ISNUMBER(SEARCH($O$6,INDEX('fba_libretro 0.2.97.39'!$G$2:$G$4375,$A2143)))))))&gt;2,INDEX('fba_libretro 0.2.97.39'!$A$2:$A$4375,$A2143),"")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IF(SUMPRODUCT(--ISNUMBER(SEARCH($I$6:$M$6,INDEX('fba_libretro 0.2.97.39'!$C$2:$E$4375,$A$9:$A$4382,$J$1))))+IF($N$6=FALSE,TRUE,SUMPRODUCT(--ISNUMBER(SEARCH($N$6,ISBLANK(INDEX('fba_libretro 0.2.97.39'!$F$2:$F$4375,$A2144))))))+IF($B$3=$A$4,TRUE,IF($B$3=$B$4,TRUE,IF(AND($B$3=$C$4,INDEX('fba_libretro 0.2.97.39'!$G$2:$G$4375,$A2144)&lt;&gt;"neogeo"),TRUE,SUMPRODUCT(--ISNUMBER(SEARCH($O$6,INDEX('fba_libretro 0.2.97.39'!$G$2:$G$4375,$A2144)))))))&gt;2,INDEX('fba_libretro 0.2.97.39'!$A$2:$A$4375,$A2144),"")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IF(SUMPRODUCT(--ISNUMBER(SEARCH($I$6:$M$6,INDEX('fba_libretro 0.2.97.39'!$C$2:$E$4375,$A$9:$A$4382,$J$1))))+IF($N$6=FALSE,TRUE,SUMPRODUCT(--ISNUMBER(SEARCH($N$6,ISBLANK(INDEX('fba_libretro 0.2.97.39'!$F$2:$F$4375,$A2145))))))+IF($B$3=$A$4,TRUE,IF($B$3=$B$4,TRUE,IF(AND($B$3=$C$4,INDEX('fba_libretro 0.2.97.39'!$G$2:$G$4375,$A2145)&lt;&gt;"neogeo"),TRUE,SUMPRODUCT(--ISNUMBER(SEARCH($O$6,INDEX('fba_libretro 0.2.97.39'!$G$2:$G$4375,$A2145)))))))&gt;2,INDEX('fba_libretro 0.2.97.39'!$A$2:$A$4375,$A2145),"")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IF(SUMPRODUCT(--ISNUMBER(SEARCH($I$6:$M$6,INDEX('fba_libretro 0.2.97.39'!$C$2:$E$4375,$A$9:$A$4382,$J$1))))+IF($N$6=FALSE,TRUE,SUMPRODUCT(--ISNUMBER(SEARCH($N$6,ISBLANK(INDEX('fba_libretro 0.2.97.39'!$F$2:$F$4375,$A2146))))))+IF($B$3=$A$4,TRUE,IF($B$3=$B$4,TRUE,IF(AND($B$3=$C$4,INDEX('fba_libretro 0.2.97.39'!$G$2:$G$4375,$A2146)&lt;&gt;"neogeo"),TRUE,SUMPRODUCT(--ISNUMBER(SEARCH($O$6,INDEX('fba_libretro 0.2.97.39'!$G$2:$G$4375,$A2146)))))))&gt;2,INDEX('fba_libretro 0.2.97.39'!$A$2:$A$4375,$A2146),"")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IF(SUMPRODUCT(--ISNUMBER(SEARCH($I$6:$M$6,INDEX('fba_libretro 0.2.97.39'!$C$2:$E$4375,$A$9:$A$4382,$J$1))))+IF($N$6=FALSE,TRUE,SUMPRODUCT(--ISNUMBER(SEARCH($N$6,ISBLANK(INDEX('fba_libretro 0.2.97.39'!$F$2:$F$4375,$A2147))))))+IF($B$3=$A$4,TRUE,IF($B$3=$B$4,TRUE,IF(AND($B$3=$C$4,INDEX('fba_libretro 0.2.97.39'!$G$2:$G$4375,$A2147)&lt;&gt;"neogeo"),TRUE,SUMPRODUCT(--ISNUMBER(SEARCH($O$6,INDEX('fba_libretro 0.2.97.39'!$G$2:$G$4375,$A2147)))))))&gt;2,INDEX('fba_libretro 0.2.97.39'!$A$2:$A$4375,$A2147),"")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IF(SUMPRODUCT(--ISNUMBER(SEARCH($I$6:$M$6,INDEX('fba_libretro 0.2.97.39'!$C$2:$E$4375,$A$9:$A$4382,$J$1))))+IF($N$6=FALSE,TRUE,SUMPRODUCT(--ISNUMBER(SEARCH($N$6,ISBLANK(INDEX('fba_libretro 0.2.97.39'!$F$2:$F$4375,$A2148))))))+IF($B$3=$A$4,TRUE,IF($B$3=$B$4,TRUE,IF(AND($B$3=$C$4,INDEX('fba_libretro 0.2.97.39'!$G$2:$G$4375,$A2148)&lt;&gt;"neogeo"),TRUE,SUMPRODUCT(--ISNUMBER(SEARCH($O$6,INDEX('fba_libretro 0.2.97.39'!$G$2:$G$4375,$A2148)))))))&gt;2,INDEX('fba_libretro 0.2.97.39'!$A$2:$A$4375,$A2148),"")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IF(SUMPRODUCT(--ISNUMBER(SEARCH($I$6:$M$6,INDEX('fba_libretro 0.2.97.39'!$C$2:$E$4375,$A$9:$A$4382,$J$1))))+IF($N$6=FALSE,TRUE,SUMPRODUCT(--ISNUMBER(SEARCH($N$6,ISBLANK(INDEX('fba_libretro 0.2.97.39'!$F$2:$F$4375,$A2149))))))+IF($B$3=$A$4,TRUE,IF($B$3=$B$4,TRUE,IF(AND($B$3=$C$4,INDEX('fba_libretro 0.2.97.39'!$G$2:$G$4375,$A2149)&lt;&gt;"neogeo"),TRUE,SUMPRODUCT(--ISNUMBER(SEARCH($O$6,INDEX('fba_libretro 0.2.97.39'!$G$2:$G$4375,$A2149)))))))&gt;2,INDEX('fba_libretro 0.2.97.39'!$A$2:$A$4375,$A2149),"")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IF(SUMPRODUCT(--ISNUMBER(SEARCH($I$6:$M$6,INDEX('fba_libretro 0.2.97.39'!$C$2:$E$4375,$A$9:$A$4382,$J$1))))+IF($N$6=FALSE,TRUE,SUMPRODUCT(--ISNUMBER(SEARCH($N$6,ISBLANK(INDEX('fba_libretro 0.2.97.39'!$F$2:$F$4375,$A2150))))))+IF($B$3=$A$4,TRUE,IF($B$3=$B$4,TRUE,IF(AND($B$3=$C$4,INDEX('fba_libretro 0.2.97.39'!$G$2:$G$4375,$A2150)&lt;&gt;"neogeo"),TRUE,SUMPRODUCT(--ISNUMBER(SEARCH($O$6,INDEX('fba_libretro 0.2.97.39'!$G$2:$G$4375,$A2150)))))))&gt;2,INDEX('fba_libretro 0.2.97.39'!$A$2:$A$4375,$A2150),"")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IF(SUMPRODUCT(--ISNUMBER(SEARCH($I$6:$M$6,INDEX('fba_libretro 0.2.97.39'!$C$2:$E$4375,$A$9:$A$4382,$J$1))))+IF($N$6=FALSE,TRUE,SUMPRODUCT(--ISNUMBER(SEARCH($N$6,ISBLANK(INDEX('fba_libretro 0.2.97.39'!$F$2:$F$4375,$A2151))))))+IF($B$3=$A$4,TRUE,IF($B$3=$B$4,TRUE,IF(AND($B$3=$C$4,INDEX('fba_libretro 0.2.97.39'!$G$2:$G$4375,$A2151)&lt;&gt;"neogeo"),TRUE,SUMPRODUCT(--ISNUMBER(SEARCH($O$6,INDEX('fba_libretro 0.2.97.39'!$G$2:$G$4375,$A2151)))))))&gt;2,INDEX('fba_libretro 0.2.97.39'!$A$2:$A$4375,$A2151),"")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IF(SUMPRODUCT(--ISNUMBER(SEARCH($I$6:$M$6,INDEX('fba_libretro 0.2.97.39'!$C$2:$E$4375,$A$9:$A$4382,$J$1))))+IF($N$6=FALSE,TRUE,SUMPRODUCT(--ISNUMBER(SEARCH($N$6,ISBLANK(INDEX('fba_libretro 0.2.97.39'!$F$2:$F$4375,$A2152))))))+IF($B$3=$A$4,TRUE,IF($B$3=$B$4,TRUE,IF(AND($B$3=$C$4,INDEX('fba_libretro 0.2.97.39'!$G$2:$G$4375,$A2152)&lt;&gt;"neogeo"),TRUE,SUMPRODUCT(--ISNUMBER(SEARCH($O$6,INDEX('fba_libretro 0.2.97.39'!$G$2:$G$4375,$A2152)))))))&gt;2,INDEX('fba_libretro 0.2.97.39'!$A$2:$A$4375,$A2152),"")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IF(SUMPRODUCT(--ISNUMBER(SEARCH($I$6:$M$6,INDEX('fba_libretro 0.2.97.39'!$C$2:$E$4375,$A$9:$A$4382,$J$1))))+IF($N$6=FALSE,TRUE,SUMPRODUCT(--ISNUMBER(SEARCH($N$6,ISBLANK(INDEX('fba_libretro 0.2.97.39'!$F$2:$F$4375,$A2153))))))+IF($B$3=$A$4,TRUE,IF($B$3=$B$4,TRUE,IF(AND($B$3=$C$4,INDEX('fba_libretro 0.2.97.39'!$G$2:$G$4375,$A2153)&lt;&gt;"neogeo"),TRUE,SUMPRODUCT(--ISNUMBER(SEARCH($O$6,INDEX('fba_libretro 0.2.97.39'!$G$2:$G$4375,$A2153)))))))&gt;2,INDEX('fba_libretro 0.2.97.39'!$A$2:$A$4375,$A2153),"")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IF(SUMPRODUCT(--ISNUMBER(SEARCH($I$6:$M$6,INDEX('fba_libretro 0.2.97.39'!$C$2:$E$4375,$A$9:$A$4382,$J$1))))+IF($N$6=FALSE,TRUE,SUMPRODUCT(--ISNUMBER(SEARCH($N$6,ISBLANK(INDEX('fba_libretro 0.2.97.39'!$F$2:$F$4375,$A2154))))))+IF($B$3=$A$4,TRUE,IF($B$3=$B$4,TRUE,IF(AND($B$3=$C$4,INDEX('fba_libretro 0.2.97.39'!$G$2:$G$4375,$A2154)&lt;&gt;"neogeo"),TRUE,SUMPRODUCT(--ISNUMBER(SEARCH($O$6,INDEX('fba_libretro 0.2.97.39'!$G$2:$G$4375,$A2154)))))))&gt;2,INDEX('fba_libretro 0.2.97.39'!$A$2:$A$4375,$A2154),"")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IF(SUMPRODUCT(--ISNUMBER(SEARCH($I$6:$M$6,INDEX('fba_libretro 0.2.97.39'!$C$2:$E$4375,$A$9:$A$4382,$J$1))))+IF($N$6=FALSE,TRUE,SUMPRODUCT(--ISNUMBER(SEARCH($N$6,ISBLANK(INDEX('fba_libretro 0.2.97.39'!$F$2:$F$4375,$A2155))))))+IF($B$3=$A$4,TRUE,IF($B$3=$B$4,TRUE,IF(AND($B$3=$C$4,INDEX('fba_libretro 0.2.97.39'!$G$2:$G$4375,$A2155)&lt;&gt;"neogeo"),TRUE,SUMPRODUCT(--ISNUMBER(SEARCH($O$6,INDEX('fba_libretro 0.2.97.39'!$G$2:$G$4375,$A2155)))))))&gt;2,INDEX('fba_libretro 0.2.97.39'!$A$2:$A$4375,$A2155),"")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IF(SUMPRODUCT(--ISNUMBER(SEARCH($I$6:$M$6,INDEX('fba_libretro 0.2.97.39'!$C$2:$E$4375,$A$9:$A$4382,$J$1))))+IF($N$6=FALSE,TRUE,SUMPRODUCT(--ISNUMBER(SEARCH($N$6,ISBLANK(INDEX('fba_libretro 0.2.97.39'!$F$2:$F$4375,$A2156))))))+IF($B$3=$A$4,TRUE,IF($B$3=$B$4,TRUE,IF(AND($B$3=$C$4,INDEX('fba_libretro 0.2.97.39'!$G$2:$G$4375,$A2156)&lt;&gt;"neogeo"),TRUE,SUMPRODUCT(--ISNUMBER(SEARCH($O$6,INDEX('fba_libretro 0.2.97.39'!$G$2:$G$4375,$A2156)))))))&gt;2,INDEX('fba_libretro 0.2.97.39'!$A$2:$A$4375,$A2156),"")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IF(SUMPRODUCT(--ISNUMBER(SEARCH($I$6:$M$6,INDEX('fba_libretro 0.2.97.39'!$C$2:$E$4375,$A$9:$A$4382,$J$1))))+IF($N$6=FALSE,TRUE,SUMPRODUCT(--ISNUMBER(SEARCH($N$6,ISBLANK(INDEX('fba_libretro 0.2.97.39'!$F$2:$F$4375,$A2157))))))+IF($B$3=$A$4,TRUE,IF($B$3=$B$4,TRUE,IF(AND($B$3=$C$4,INDEX('fba_libretro 0.2.97.39'!$G$2:$G$4375,$A2157)&lt;&gt;"neogeo"),TRUE,SUMPRODUCT(--ISNUMBER(SEARCH($O$6,INDEX('fba_libretro 0.2.97.39'!$G$2:$G$4375,$A2157)))))))&gt;2,INDEX('fba_libretro 0.2.97.39'!$A$2:$A$4375,$A2157),"")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IF(SUMPRODUCT(--ISNUMBER(SEARCH($I$6:$M$6,INDEX('fba_libretro 0.2.97.39'!$C$2:$E$4375,$A$9:$A$4382,$J$1))))+IF($N$6=FALSE,TRUE,SUMPRODUCT(--ISNUMBER(SEARCH($N$6,ISBLANK(INDEX('fba_libretro 0.2.97.39'!$F$2:$F$4375,$A2158))))))+IF($B$3=$A$4,TRUE,IF($B$3=$B$4,TRUE,IF(AND($B$3=$C$4,INDEX('fba_libretro 0.2.97.39'!$G$2:$G$4375,$A2158)&lt;&gt;"neogeo"),TRUE,SUMPRODUCT(--ISNUMBER(SEARCH($O$6,INDEX('fba_libretro 0.2.97.39'!$G$2:$G$4375,$A2158)))))))&gt;2,INDEX('fba_libretro 0.2.97.39'!$A$2:$A$4375,$A2158),"")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IF(SUMPRODUCT(--ISNUMBER(SEARCH($I$6:$M$6,INDEX('fba_libretro 0.2.97.39'!$C$2:$E$4375,$A$9:$A$4382,$J$1))))+IF($N$6=FALSE,TRUE,SUMPRODUCT(--ISNUMBER(SEARCH($N$6,ISBLANK(INDEX('fba_libretro 0.2.97.39'!$F$2:$F$4375,$A2159))))))+IF($B$3=$A$4,TRUE,IF($B$3=$B$4,TRUE,IF(AND($B$3=$C$4,INDEX('fba_libretro 0.2.97.39'!$G$2:$G$4375,$A2159)&lt;&gt;"neogeo"),TRUE,SUMPRODUCT(--ISNUMBER(SEARCH($O$6,INDEX('fba_libretro 0.2.97.39'!$G$2:$G$4375,$A2159)))))))&gt;2,INDEX('fba_libretro 0.2.97.39'!$A$2:$A$4375,$A2159),"")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IF(SUMPRODUCT(--ISNUMBER(SEARCH($I$6:$M$6,INDEX('fba_libretro 0.2.97.39'!$C$2:$E$4375,$A$9:$A$4382,$J$1))))+IF($N$6=FALSE,TRUE,SUMPRODUCT(--ISNUMBER(SEARCH($N$6,ISBLANK(INDEX('fba_libretro 0.2.97.39'!$F$2:$F$4375,$A2160))))))+IF($B$3=$A$4,TRUE,IF($B$3=$B$4,TRUE,IF(AND($B$3=$C$4,INDEX('fba_libretro 0.2.97.39'!$G$2:$G$4375,$A2160)&lt;&gt;"neogeo"),TRUE,SUMPRODUCT(--ISNUMBER(SEARCH($O$6,INDEX('fba_libretro 0.2.97.39'!$G$2:$G$4375,$A2160)))))))&gt;2,INDEX('fba_libretro 0.2.97.39'!$A$2:$A$4375,$A2160),"")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IF(SUMPRODUCT(--ISNUMBER(SEARCH($I$6:$M$6,INDEX('fba_libretro 0.2.97.39'!$C$2:$E$4375,$A$9:$A$4382,$J$1))))+IF($N$6=FALSE,TRUE,SUMPRODUCT(--ISNUMBER(SEARCH($N$6,ISBLANK(INDEX('fba_libretro 0.2.97.39'!$F$2:$F$4375,$A2161))))))+IF($B$3=$A$4,TRUE,IF($B$3=$B$4,TRUE,IF(AND($B$3=$C$4,INDEX('fba_libretro 0.2.97.39'!$G$2:$G$4375,$A2161)&lt;&gt;"neogeo"),TRUE,SUMPRODUCT(--ISNUMBER(SEARCH($O$6,INDEX('fba_libretro 0.2.97.39'!$G$2:$G$4375,$A2161)))))))&gt;2,INDEX('fba_libretro 0.2.97.39'!$A$2:$A$4375,$A2161),"")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IF(SUMPRODUCT(--ISNUMBER(SEARCH($I$6:$M$6,INDEX('fba_libretro 0.2.97.39'!$C$2:$E$4375,$A$9:$A$4382,$J$1))))+IF($N$6=FALSE,TRUE,SUMPRODUCT(--ISNUMBER(SEARCH($N$6,ISBLANK(INDEX('fba_libretro 0.2.97.39'!$F$2:$F$4375,$A2162))))))+IF($B$3=$A$4,TRUE,IF($B$3=$B$4,TRUE,IF(AND($B$3=$C$4,INDEX('fba_libretro 0.2.97.39'!$G$2:$G$4375,$A2162)&lt;&gt;"neogeo"),TRUE,SUMPRODUCT(--ISNUMBER(SEARCH($O$6,INDEX('fba_libretro 0.2.97.39'!$G$2:$G$4375,$A2162)))))))&gt;2,INDEX('fba_libretro 0.2.97.39'!$A$2:$A$4375,$A2162),"")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IF(SUMPRODUCT(--ISNUMBER(SEARCH($I$6:$M$6,INDEX('fba_libretro 0.2.97.39'!$C$2:$E$4375,$A$9:$A$4382,$J$1))))+IF($N$6=FALSE,TRUE,SUMPRODUCT(--ISNUMBER(SEARCH($N$6,ISBLANK(INDEX('fba_libretro 0.2.97.39'!$F$2:$F$4375,$A2163))))))+IF($B$3=$A$4,TRUE,IF($B$3=$B$4,TRUE,IF(AND($B$3=$C$4,INDEX('fba_libretro 0.2.97.39'!$G$2:$G$4375,$A2163)&lt;&gt;"neogeo"),TRUE,SUMPRODUCT(--ISNUMBER(SEARCH($O$6,INDEX('fba_libretro 0.2.97.39'!$G$2:$G$4375,$A2163)))))))&gt;2,INDEX('fba_libretro 0.2.97.39'!$A$2:$A$4375,$A2163),"")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IF(SUMPRODUCT(--ISNUMBER(SEARCH($I$6:$M$6,INDEX('fba_libretro 0.2.97.39'!$C$2:$E$4375,$A$9:$A$4382,$J$1))))+IF($N$6=FALSE,TRUE,SUMPRODUCT(--ISNUMBER(SEARCH($N$6,ISBLANK(INDEX('fba_libretro 0.2.97.39'!$F$2:$F$4375,$A2164))))))+IF($B$3=$A$4,TRUE,IF($B$3=$B$4,TRUE,IF(AND($B$3=$C$4,INDEX('fba_libretro 0.2.97.39'!$G$2:$G$4375,$A2164)&lt;&gt;"neogeo"),TRUE,SUMPRODUCT(--ISNUMBER(SEARCH($O$6,INDEX('fba_libretro 0.2.97.39'!$G$2:$G$4375,$A2164)))))))&gt;2,INDEX('fba_libretro 0.2.97.39'!$A$2:$A$4375,$A2164),"")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IF(SUMPRODUCT(--ISNUMBER(SEARCH($I$6:$M$6,INDEX('fba_libretro 0.2.97.39'!$C$2:$E$4375,$A$9:$A$4382,$J$1))))+IF($N$6=FALSE,TRUE,SUMPRODUCT(--ISNUMBER(SEARCH($N$6,ISBLANK(INDEX('fba_libretro 0.2.97.39'!$F$2:$F$4375,$A2165))))))+IF($B$3=$A$4,TRUE,IF($B$3=$B$4,TRUE,IF(AND($B$3=$C$4,INDEX('fba_libretro 0.2.97.39'!$G$2:$G$4375,$A2165)&lt;&gt;"neogeo"),TRUE,SUMPRODUCT(--ISNUMBER(SEARCH($O$6,INDEX('fba_libretro 0.2.97.39'!$G$2:$G$4375,$A2165)))))))&gt;2,INDEX('fba_libretro 0.2.97.39'!$A$2:$A$4375,$A2165),"")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IF(SUMPRODUCT(--ISNUMBER(SEARCH($I$6:$M$6,INDEX('fba_libretro 0.2.97.39'!$C$2:$E$4375,$A$9:$A$4382,$J$1))))+IF($N$6=FALSE,TRUE,SUMPRODUCT(--ISNUMBER(SEARCH($N$6,ISBLANK(INDEX('fba_libretro 0.2.97.39'!$F$2:$F$4375,$A2166))))))+IF($B$3=$A$4,TRUE,IF($B$3=$B$4,TRUE,IF(AND($B$3=$C$4,INDEX('fba_libretro 0.2.97.39'!$G$2:$G$4375,$A2166)&lt;&gt;"neogeo"),TRUE,SUMPRODUCT(--ISNUMBER(SEARCH($O$6,INDEX('fba_libretro 0.2.97.39'!$G$2:$G$4375,$A2166)))))))&gt;2,INDEX('fba_libretro 0.2.97.39'!$A$2:$A$4375,$A2166),"")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IF(SUMPRODUCT(--ISNUMBER(SEARCH($I$6:$M$6,INDEX('fba_libretro 0.2.97.39'!$C$2:$E$4375,$A$9:$A$4382,$J$1))))+IF($N$6=FALSE,TRUE,SUMPRODUCT(--ISNUMBER(SEARCH($N$6,ISBLANK(INDEX('fba_libretro 0.2.97.39'!$F$2:$F$4375,$A2167))))))+IF($B$3=$A$4,TRUE,IF($B$3=$B$4,TRUE,IF(AND($B$3=$C$4,INDEX('fba_libretro 0.2.97.39'!$G$2:$G$4375,$A2167)&lt;&gt;"neogeo"),TRUE,SUMPRODUCT(--ISNUMBER(SEARCH($O$6,INDEX('fba_libretro 0.2.97.39'!$G$2:$G$4375,$A2167)))))))&gt;2,INDEX('fba_libretro 0.2.97.39'!$A$2:$A$4375,$A2167),"")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IF(SUMPRODUCT(--ISNUMBER(SEARCH($I$6:$M$6,INDEX('fba_libretro 0.2.97.39'!$C$2:$E$4375,$A$9:$A$4382,$J$1))))+IF($N$6=FALSE,TRUE,SUMPRODUCT(--ISNUMBER(SEARCH($N$6,ISBLANK(INDEX('fba_libretro 0.2.97.39'!$F$2:$F$4375,$A2168))))))+IF($B$3=$A$4,TRUE,IF($B$3=$B$4,TRUE,IF(AND($B$3=$C$4,INDEX('fba_libretro 0.2.97.39'!$G$2:$G$4375,$A2168)&lt;&gt;"neogeo"),TRUE,SUMPRODUCT(--ISNUMBER(SEARCH($O$6,INDEX('fba_libretro 0.2.97.39'!$G$2:$G$4375,$A2168)))))))&gt;2,INDEX('fba_libretro 0.2.97.39'!$A$2:$A$4375,$A2168),"")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IF(SUMPRODUCT(--ISNUMBER(SEARCH($I$6:$M$6,INDEX('fba_libretro 0.2.97.39'!$C$2:$E$4375,$A$9:$A$4382,$J$1))))+IF($N$6=FALSE,TRUE,SUMPRODUCT(--ISNUMBER(SEARCH($N$6,ISBLANK(INDEX('fba_libretro 0.2.97.39'!$F$2:$F$4375,$A2169))))))+IF($B$3=$A$4,TRUE,IF($B$3=$B$4,TRUE,IF(AND($B$3=$C$4,INDEX('fba_libretro 0.2.97.39'!$G$2:$G$4375,$A2169)&lt;&gt;"neogeo"),TRUE,SUMPRODUCT(--ISNUMBER(SEARCH($O$6,INDEX('fba_libretro 0.2.97.39'!$G$2:$G$4375,$A2169)))))))&gt;2,INDEX('fba_libretro 0.2.97.39'!$A$2:$A$4375,$A2169),"")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IF(SUMPRODUCT(--ISNUMBER(SEARCH($I$6:$M$6,INDEX('fba_libretro 0.2.97.39'!$C$2:$E$4375,$A$9:$A$4382,$J$1))))+IF($N$6=FALSE,TRUE,SUMPRODUCT(--ISNUMBER(SEARCH($N$6,ISBLANK(INDEX('fba_libretro 0.2.97.39'!$F$2:$F$4375,$A2170))))))+IF($B$3=$A$4,TRUE,IF($B$3=$B$4,TRUE,IF(AND($B$3=$C$4,INDEX('fba_libretro 0.2.97.39'!$G$2:$G$4375,$A2170)&lt;&gt;"neogeo"),TRUE,SUMPRODUCT(--ISNUMBER(SEARCH($O$6,INDEX('fba_libretro 0.2.97.39'!$G$2:$G$4375,$A2170)))))))&gt;2,INDEX('fba_libretro 0.2.97.39'!$A$2:$A$4375,$A2170),"")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IF(SUMPRODUCT(--ISNUMBER(SEARCH($I$6:$M$6,INDEX('fba_libretro 0.2.97.39'!$C$2:$E$4375,$A$9:$A$4382,$J$1))))+IF($N$6=FALSE,TRUE,SUMPRODUCT(--ISNUMBER(SEARCH($N$6,ISBLANK(INDEX('fba_libretro 0.2.97.39'!$F$2:$F$4375,$A2171))))))+IF($B$3=$A$4,TRUE,IF($B$3=$B$4,TRUE,IF(AND($B$3=$C$4,INDEX('fba_libretro 0.2.97.39'!$G$2:$G$4375,$A2171)&lt;&gt;"neogeo"),TRUE,SUMPRODUCT(--ISNUMBER(SEARCH($O$6,INDEX('fba_libretro 0.2.97.39'!$G$2:$G$4375,$A2171)))))))&gt;2,INDEX('fba_libretro 0.2.97.39'!$A$2:$A$4375,$A2171),"")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IF(SUMPRODUCT(--ISNUMBER(SEARCH($I$6:$M$6,INDEX('fba_libretro 0.2.97.39'!$C$2:$E$4375,$A$9:$A$4382,$J$1))))+IF($N$6=FALSE,TRUE,SUMPRODUCT(--ISNUMBER(SEARCH($N$6,ISBLANK(INDEX('fba_libretro 0.2.97.39'!$F$2:$F$4375,$A2172))))))+IF($B$3=$A$4,TRUE,IF($B$3=$B$4,TRUE,IF(AND($B$3=$C$4,INDEX('fba_libretro 0.2.97.39'!$G$2:$G$4375,$A2172)&lt;&gt;"neogeo"),TRUE,SUMPRODUCT(--ISNUMBER(SEARCH($O$6,INDEX('fba_libretro 0.2.97.39'!$G$2:$G$4375,$A2172)))))))&gt;2,INDEX('fba_libretro 0.2.97.39'!$A$2:$A$4375,$A2172),"")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IF(SUMPRODUCT(--ISNUMBER(SEARCH($I$6:$M$6,INDEX('fba_libretro 0.2.97.39'!$C$2:$E$4375,$A$9:$A$4382,$J$1))))+IF($N$6=FALSE,TRUE,SUMPRODUCT(--ISNUMBER(SEARCH($N$6,ISBLANK(INDEX('fba_libretro 0.2.97.39'!$F$2:$F$4375,$A2173))))))+IF($B$3=$A$4,TRUE,IF($B$3=$B$4,TRUE,IF(AND($B$3=$C$4,INDEX('fba_libretro 0.2.97.39'!$G$2:$G$4375,$A2173)&lt;&gt;"neogeo"),TRUE,SUMPRODUCT(--ISNUMBER(SEARCH($O$6,INDEX('fba_libretro 0.2.97.39'!$G$2:$G$4375,$A2173)))))))&gt;2,INDEX('fba_libretro 0.2.97.39'!$A$2:$A$4375,$A2173),"")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IF(SUMPRODUCT(--ISNUMBER(SEARCH($I$6:$M$6,INDEX('fba_libretro 0.2.97.39'!$C$2:$E$4375,$A$9:$A$4382,$J$1))))+IF($N$6=FALSE,TRUE,SUMPRODUCT(--ISNUMBER(SEARCH($N$6,ISBLANK(INDEX('fba_libretro 0.2.97.39'!$F$2:$F$4375,$A2174))))))+IF($B$3=$A$4,TRUE,IF($B$3=$B$4,TRUE,IF(AND($B$3=$C$4,INDEX('fba_libretro 0.2.97.39'!$G$2:$G$4375,$A2174)&lt;&gt;"neogeo"),TRUE,SUMPRODUCT(--ISNUMBER(SEARCH($O$6,INDEX('fba_libretro 0.2.97.39'!$G$2:$G$4375,$A2174)))))))&gt;2,INDEX('fba_libretro 0.2.97.39'!$A$2:$A$4375,$A2174),"")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IF(SUMPRODUCT(--ISNUMBER(SEARCH($I$6:$M$6,INDEX('fba_libretro 0.2.97.39'!$C$2:$E$4375,$A$9:$A$4382,$J$1))))+IF($N$6=FALSE,TRUE,SUMPRODUCT(--ISNUMBER(SEARCH($N$6,ISBLANK(INDEX('fba_libretro 0.2.97.39'!$F$2:$F$4375,$A2175))))))+IF($B$3=$A$4,TRUE,IF($B$3=$B$4,TRUE,IF(AND($B$3=$C$4,INDEX('fba_libretro 0.2.97.39'!$G$2:$G$4375,$A2175)&lt;&gt;"neogeo"),TRUE,SUMPRODUCT(--ISNUMBER(SEARCH($O$6,INDEX('fba_libretro 0.2.97.39'!$G$2:$G$4375,$A2175)))))))&gt;2,INDEX('fba_libretro 0.2.97.39'!$A$2:$A$4375,$A2175),"")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IF(SUMPRODUCT(--ISNUMBER(SEARCH($I$6:$M$6,INDEX('fba_libretro 0.2.97.39'!$C$2:$E$4375,$A$9:$A$4382,$J$1))))+IF($N$6=FALSE,TRUE,SUMPRODUCT(--ISNUMBER(SEARCH($N$6,ISBLANK(INDEX('fba_libretro 0.2.97.39'!$F$2:$F$4375,$A2176))))))+IF($B$3=$A$4,TRUE,IF($B$3=$B$4,TRUE,IF(AND($B$3=$C$4,INDEX('fba_libretro 0.2.97.39'!$G$2:$G$4375,$A2176)&lt;&gt;"neogeo"),TRUE,SUMPRODUCT(--ISNUMBER(SEARCH($O$6,INDEX('fba_libretro 0.2.97.39'!$G$2:$G$4375,$A2176)))))))&gt;2,INDEX('fba_libretro 0.2.97.39'!$A$2:$A$4375,$A2176),"")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IF(SUMPRODUCT(--ISNUMBER(SEARCH($I$6:$M$6,INDEX('fba_libretro 0.2.97.39'!$C$2:$E$4375,$A$9:$A$4382,$J$1))))+IF($N$6=FALSE,TRUE,SUMPRODUCT(--ISNUMBER(SEARCH($N$6,ISBLANK(INDEX('fba_libretro 0.2.97.39'!$F$2:$F$4375,$A2177))))))+IF($B$3=$A$4,TRUE,IF($B$3=$B$4,TRUE,IF(AND($B$3=$C$4,INDEX('fba_libretro 0.2.97.39'!$G$2:$G$4375,$A2177)&lt;&gt;"neogeo"),TRUE,SUMPRODUCT(--ISNUMBER(SEARCH($O$6,INDEX('fba_libretro 0.2.97.39'!$G$2:$G$4375,$A2177)))))))&gt;2,INDEX('fba_libretro 0.2.97.39'!$A$2:$A$4375,$A2177),"")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IF(SUMPRODUCT(--ISNUMBER(SEARCH($I$6:$M$6,INDEX('fba_libretro 0.2.97.39'!$C$2:$E$4375,$A$9:$A$4382,$J$1))))+IF($N$6=FALSE,TRUE,SUMPRODUCT(--ISNUMBER(SEARCH($N$6,ISBLANK(INDEX('fba_libretro 0.2.97.39'!$F$2:$F$4375,$A2178))))))+IF($B$3=$A$4,TRUE,IF($B$3=$B$4,TRUE,IF(AND($B$3=$C$4,INDEX('fba_libretro 0.2.97.39'!$G$2:$G$4375,$A2178)&lt;&gt;"neogeo"),TRUE,SUMPRODUCT(--ISNUMBER(SEARCH($O$6,INDEX('fba_libretro 0.2.97.39'!$G$2:$G$4375,$A2178)))))))&gt;2,INDEX('fba_libretro 0.2.97.39'!$A$2:$A$4375,$A2178),"")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IF(SUMPRODUCT(--ISNUMBER(SEARCH($I$6:$M$6,INDEX('fba_libretro 0.2.97.39'!$C$2:$E$4375,$A$9:$A$4382,$J$1))))+IF($N$6=FALSE,TRUE,SUMPRODUCT(--ISNUMBER(SEARCH($N$6,ISBLANK(INDEX('fba_libretro 0.2.97.39'!$F$2:$F$4375,$A2179))))))+IF($B$3=$A$4,TRUE,IF($B$3=$B$4,TRUE,IF(AND($B$3=$C$4,INDEX('fba_libretro 0.2.97.39'!$G$2:$G$4375,$A2179)&lt;&gt;"neogeo"),TRUE,SUMPRODUCT(--ISNUMBER(SEARCH($O$6,INDEX('fba_libretro 0.2.97.39'!$G$2:$G$4375,$A2179)))))))&gt;2,INDEX('fba_libretro 0.2.97.39'!$A$2:$A$4375,$A2179),"")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IF(SUMPRODUCT(--ISNUMBER(SEARCH($I$6:$M$6,INDEX('fba_libretro 0.2.97.39'!$C$2:$E$4375,$A$9:$A$4382,$J$1))))+IF($N$6=FALSE,TRUE,SUMPRODUCT(--ISNUMBER(SEARCH($N$6,ISBLANK(INDEX('fba_libretro 0.2.97.39'!$F$2:$F$4375,$A2180))))))+IF($B$3=$A$4,TRUE,IF($B$3=$B$4,TRUE,IF(AND($B$3=$C$4,INDEX('fba_libretro 0.2.97.39'!$G$2:$G$4375,$A2180)&lt;&gt;"neogeo"),TRUE,SUMPRODUCT(--ISNUMBER(SEARCH($O$6,INDEX('fba_libretro 0.2.97.39'!$G$2:$G$4375,$A2180)))))))&gt;2,INDEX('fba_libretro 0.2.97.39'!$A$2:$A$4375,$A2180),"")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IF(SUMPRODUCT(--ISNUMBER(SEARCH($I$6:$M$6,INDEX('fba_libretro 0.2.97.39'!$C$2:$E$4375,$A$9:$A$4382,$J$1))))+IF($N$6=FALSE,TRUE,SUMPRODUCT(--ISNUMBER(SEARCH($N$6,ISBLANK(INDEX('fba_libretro 0.2.97.39'!$F$2:$F$4375,$A2181))))))+IF($B$3=$A$4,TRUE,IF($B$3=$B$4,TRUE,IF(AND($B$3=$C$4,INDEX('fba_libretro 0.2.97.39'!$G$2:$G$4375,$A2181)&lt;&gt;"neogeo"),TRUE,SUMPRODUCT(--ISNUMBER(SEARCH($O$6,INDEX('fba_libretro 0.2.97.39'!$G$2:$G$4375,$A2181)))))))&gt;2,INDEX('fba_libretro 0.2.97.39'!$A$2:$A$4375,$A2181),"")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IF(SUMPRODUCT(--ISNUMBER(SEARCH($I$6:$M$6,INDEX('fba_libretro 0.2.97.39'!$C$2:$E$4375,$A$9:$A$4382,$J$1))))+IF($N$6=FALSE,TRUE,SUMPRODUCT(--ISNUMBER(SEARCH($N$6,ISBLANK(INDEX('fba_libretro 0.2.97.39'!$F$2:$F$4375,$A2182))))))+IF($B$3=$A$4,TRUE,IF($B$3=$B$4,TRUE,IF(AND($B$3=$C$4,INDEX('fba_libretro 0.2.97.39'!$G$2:$G$4375,$A2182)&lt;&gt;"neogeo"),TRUE,SUMPRODUCT(--ISNUMBER(SEARCH($O$6,INDEX('fba_libretro 0.2.97.39'!$G$2:$G$4375,$A2182)))))))&gt;2,INDEX('fba_libretro 0.2.97.39'!$A$2:$A$4375,$A2182),"")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IF(SUMPRODUCT(--ISNUMBER(SEARCH($I$6:$M$6,INDEX('fba_libretro 0.2.97.39'!$C$2:$E$4375,$A$9:$A$4382,$J$1))))+IF($N$6=FALSE,TRUE,SUMPRODUCT(--ISNUMBER(SEARCH($N$6,ISBLANK(INDEX('fba_libretro 0.2.97.39'!$F$2:$F$4375,$A2183))))))+IF($B$3=$A$4,TRUE,IF($B$3=$B$4,TRUE,IF(AND($B$3=$C$4,INDEX('fba_libretro 0.2.97.39'!$G$2:$G$4375,$A2183)&lt;&gt;"neogeo"),TRUE,SUMPRODUCT(--ISNUMBER(SEARCH($O$6,INDEX('fba_libretro 0.2.97.39'!$G$2:$G$4375,$A2183)))))))&gt;2,INDEX('fba_libretro 0.2.97.39'!$A$2:$A$4375,$A2183),"")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IF(SUMPRODUCT(--ISNUMBER(SEARCH($I$6:$M$6,INDEX('fba_libretro 0.2.97.39'!$C$2:$E$4375,$A$9:$A$4382,$J$1))))+IF($N$6=FALSE,TRUE,SUMPRODUCT(--ISNUMBER(SEARCH($N$6,ISBLANK(INDEX('fba_libretro 0.2.97.39'!$F$2:$F$4375,$A2184))))))+IF($B$3=$A$4,TRUE,IF($B$3=$B$4,TRUE,IF(AND($B$3=$C$4,INDEX('fba_libretro 0.2.97.39'!$G$2:$G$4375,$A2184)&lt;&gt;"neogeo"),TRUE,SUMPRODUCT(--ISNUMBER(SEARCH($O$6,INDEX('fba_libretro 0.2.97.39'!$G$2:$G$4375,$A2184)))))))&gt;2,INDEX('fba_libretro 0.2.97.39'!$A$2:$A$4375,$A2184),"")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IF(SUMPRODUCT(--ISNUMBER(SEARCH($I$6:$M$6,INDEX('fba_libretro 0.2.97.39'!$C$2:$E$4375,$A$9:$A$4382,$J$1))))+IF($N$6=FALSE,TRUE,SUMPRODUCT(--ISNUMBER(SEARCH($N$6,ISBLANK(INDEX('fba_libretro 0.2.97.39'!$F$2:$F$4375,$A2185))))))+IF($B$3=$A$4,TRUE,IF($B$3=$B$4,TRUE,IF(AND($B$3=$C$4,INDEX('fba_libretro 0.2.97.39'!$G$2:$G$4375,$A2185)&lt;&gt;"neogeo"),TRUE,SUMPRODUCT(--ISNUMBER(SEARCH($O$6,INDEX('fba_libretro 0.2.97.39'!$G$2:$G$4375,$A2185)))))))&gt;2,INDEX('fba_libretro 0.2.97.39'!$A$2:$A$4375,$A2185),"")</f>
        <v/>
      </c>
      <c r="E2185" s="24" t="str">
        <f ca="1">IF(F2185&lt;&gt;"",MAX($E$9:$E2184)+1,"")</f>
        <v/>
      </c>
      <c r="F2185" s="20" t="str">
        <f t="shared" ca="1" si="33"/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IF(SUMPRODUCT(--ISNUMBER(SEARCH($I$6:$M$6,INDEX('fba_libretro 0.2.97.39'!$C$2:$E$4375,$A$9:$A$4382,$J$1))))+IF($N$6=FALSE,TRUE,SUMPRODUCT(--ISNUMBER(SEARCH($N$6,ISBLANK(INDEX('fba_libretro 0.2.97.39'!$F$2:$F$4375,$A2186))))))+IF($B$3=$A$4,TRUE,IF($B$3=$B$4,TRUE,IF(AND($B$3=$C$4,INDEX('fba_libretro 0.2.97.39'!$G$2:$G$4375,$A2186)&lt;&gt;"neogeo"),TRUE,SUMPRODUCT(--ISNUMBER(SEARCH($O$6,INDEX('fba_libretro 0.2.97.39'!$G$2:$G$4375,$A2186)))))))&gt;2,INDEX('fba_libretro 0.2.97.39'!$A$2:$A$4375,$A2186),"")</f>
        <v/>
      </c>
      <c r="E2186" s="24" t="str">
        <f ca="1">IF(F2186&lt;&gt;"",MAX($E$9:$E2185)+1,"")</f>
        <v/>
      </c>
      <c r="F2186" s="20" t="str">
        <f t="shared" ref="F2186:F2249" ca="1" si="34">IFERROR(INDEX(OFFSET($C$9,0,0,COUNTA($C:$C),1),MATCH(OFFSET($A$9,0,0,COUNTA($A:$A),1),OFFSET($B$9,0,0,COUNTA($B:$B),1),0))&amp;".zip","")</f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IF(SUMPRODUCT(--ISNUMBER(SEARCH($I$6:$M$6,INDEX('fba_libretro 0.2.97.39'!$C$2:$E$4375,$A$9:$A$4382,$J$1))))+IF($N$6=FALSE,TRUE,SUMPRODUCT(--ISNUMBER(SEARCH($N$6,ISBLANK(INDEX('fba_libretro 0.2.97.39'!$F$2:$F$4375,$A2187))))))+IF($B$3=$A$4,TRUE,IF($B$3=$B$4,TRUE,IF(AND($B$3=$C$4,INDEX('fba_libretro 0.2.97.39'!$G$2:$G$4375,$A2187)&lt;&gt;"neogeo"),TRUE,SUMPRODUCT(--ISNUMBER(SEARCH($O$6,INDEX('fba_libretro 0.2.97.39'!$G$2:$G$4375,$A2187)))))))&gt;2,INDEX('fba_libretro 0.2.97.39'!$A$2:$A$4375,$A2187),"")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IF(SUMPRODUCT(--ISNUMBER(SEARCH($I$6:$M$6,INDEX('fba_libretro 0.2.97.39'!$C$2:$E$4375,$A$9:$A$4382,$J$1))))+IF($N$6=FALSE,TRUE,SUMPRODUCT(--ISNUMBER(SEARCH($N$6,ISBLANK(INDEX('fba_libretro 0.2.97.39'!$F$2:$F$4375,$A2188))))))+IF($B$3=$A$4,TRUE,IF($B$3=$B$4,TRUE,IF(AND($B$3=$C$4,INDEX('fba_libretro 0.2.97.39'!$G$2:$G$4375,$A2188)&lt;&gt;"neogeo"),TRUE,SUMPRODUCT(--ISNUMBER(SEARCH($O$6,INDEX('fba_libretro 0.2.97.39'!$G$2:$G$4375,$A2188)))))))&gt;2,INDEX('fba_libretro 0.2.97.39'!$A$2:$A$4375,$A2188),"")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IF(SUMPRODUCT(--ISNUMBER(SEARCH($I$6:$M$6,INDEX('fba_libretro 0.2.97.39'!$C$2:$E$4375,$A$9:$A$4382,$J$1))))+IF($N$6=FALSE,TRUE,SUMPRODUCT(--ISNUMBER(SEARCH($N$6,ISBLANK(INDEX('fba_libretro 0.2.97.39'!$F$2:$F$4375,$A2189))))))+IF($B$3=$A$4,TRUE,IF($B$3=$B$4,TRUE,IF(AND($B$3=$C$4,INDEX('fba_libretro 0.2.97.39'!$G$2:$G$4375,$A2189)&lt;&gt;"neogeo"),TRUE,SUMPRODUCT(--ISNUMBER(SEARCH($O$6,INDEX('fba_libretro 0.2.97.39'!$G$2:$G$4375,$A2189)))))))&gt;2,INDEX('fba_libretro 0.2.97.39'!$A$2:$A$4375,$A2189),"")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IF(SUMPRODUCT(--ISNUMBER(SEARCH($I$6:$M$6,INDEX('fba_libretro 0.2.97.39'!$C$2:$E$4375,$A$9:$A$4382,$J$1))))+IF($N$6=FALSE,TRUE,SUMPRODUCT(--ISNUMBER(SEARCH($N$6,ISBLANK(INDEX('fba_libretro 0.2.97.39'!$F$2:$F$4375,$A2190))))))+IF($B$3=$A$4,TRUE,IF($B$3=$B$4,TRUE,IF(AND($B$3=$C$4,INDEX('fba_libretro 0.2.97.39'!$G$2:$G$4375,$A2190)&lt;&gt;"neogeo"),TRUE,SUMPRODUCT(--ISNUMBER(SEARCH($O$6,INDEX('fba_libretro 0.2.97.39'!$G$2:$G$4375,$A2190)))))))&gt;2,INDEX('fba_libretro 0.2.97.39'!$A$2:$A$4375,$A2190),"")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IF(SUMPRODUCT(--ISNUMBER(SEARCH($I$6:$M$6,INDEX('fba_libretro 0.2.97.39'!$C$2:$E$4375,$A$9:$A$4382,$J$1))))+IF($N$6=FALSE,TRUE,SUMPRODUCT(--ISNUMBER(SEARCH($N$6,ISBLANK(INDEX('fba_libretro 0.2.97.39'!$F$2:$F$4375,$A2191))))))+IF($B$3=$A$4,TRUE,IF($B$3=$B$4,TRUE,IF(AND($B$3=$C$4,INDEX('fba_libretro 0.2.97.39'!$G$2:$G$4375,$A2191)&lt;&gt;"neogeo"),TRUE,SUMPRODUCT(--ISNUMBER(SEARCH($O$6,INDEX('fba_libretro 0.2.97.39'!$G$2:$G$4375,$A2191)))))))&gt;2,INDEX('fba_libretro 0.2.97.39'!$A$2:$A$4375,$A2191),"")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IF(SUMPRODUCT(--ISNUMBER(SEARCH($I$6:$M$6,INDEX('fba_libretro 0.2.97.39'!$C$2:$E$4375,$A$9:$A$4382,$J$1))))+IF($N$6=FALSE,TRUE,SUMPRODUCT(--ISNUMBER(SEARCH($N$6,ISBLANK(INDEX('fba_libretro 0.2.97.39'!$F$2:$F$4375,$A2192))))))+IF($B$3=$A$4,TRUE,IF($B$3=$B$4,TRUE,IF(AND($B$3=$C$4,INDEX('fba_libretro 0.2.97.39'!$G$2:$G$4375,$A2192)&lt;&gt;"neogeo"),TRUE,SUMPRODUCT(--ISNUMBER(SEARCH($O$6,INDEX('fba_libretro 0.2.97.39'!$G$2:$G$4375,$A2192)))))))&gt;2,INDEX('fba_libretro 0.2.97.39'!$A$2:$A$4375,$A2192),"")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IF(SUMPRODUCT(--ISNUMBER(SEARCH($I$6:$M$6,INDEX('fba_libretro 0.2.97.39'!$C$2:$E$4375,$A$9:$A$4382,$J$1))))+IF($N$6=FALSE,TRUE,SUMPRODUCT(--ISNUMBER(SEARCH($N$6,ISBLANK(INDEX('fba_libretro 0.2.97.39'!$F$2:$F$4375,$A2193))))))+IF($B$3=$A$4,TRUE,IF($B$3=$B$4,TRUE,IF(AND($B$3=$C$4,INDEX('fba_libretro 0.2.97.39'!$G$2:$G$4375,$A2193)&lt;&gt;"neogeo"),TRUE,SUMPRODUCT(--ISNUMBER(SEARCH($O$6,INDEX('fba_libretro 0.2.97.39'!$G$2:$G$4375,$A2193)))))))&gt;2,INDEX('fba_libretro 0.2.97.39'!$A$2:$A$4375,$A2193),"")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IF(SUMPRODUCT(--ISNUMBER(SEARCH($I$6:$M$6,INDEX('fba_libretro 0.2.97.39'!$C$2:$E$4375,$A$9:$A$4382,$J$1))))+IF($N$6=FALSE,TRUE,SUMPRODUCT(--ISNUMBER(SEARCH($N$6,ISBLANK(INDEX('fba_libretro 0.2.97.39'!$F$2:$F$4375,$A2194))))))+IF($B$3=$A$4,TRUE,IF($B$3=$B$4,TRUE,IF(AND($B$3=$C$4,INDEX('fba_libretro 0.2.97.39'!$G$2:$G$4375,$A2194)&lt;&gt;"neogeo"),TRUE,SUMPRODUCT(--ISNUMBER(SEARCH($O$6,INDEX('fba_libretro 0.2.97.39'!$G$2:$G$4375,$A2194)))))))&gt;2,INDEX('fba_libretro 0.2.97.39'!$A$2:$A$4375,$A2194),"")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IF(SUMPRODUCT(--ISNUMBER(SEARCH($I$6:$M$6,INDEX('fba_libretro 0.2.97.39'!$C$2:$E$4375,$A$9:$A$4382,$J$1))))+IF($N$6=FALSE,TRUE,SUMPRODUCT(--ISNUMBER(SEARCH($N$6,ISBLANK(INDEX('fba_libretro 0.2.97.39'!$F$2:$F$4375,$A2195))))))+IF($B$3=$A$4,TRUE,IF($B$3=$B$4,TRUE,IF(AND($B$3=$C$4,INDEX('fba_libretro 0.2.97.39'!$G$2:$G$4375,$A2195)&lt;&gt;"neogeo"),TRUE,SUMPRODUCT(--ISNUMBER(SEARCH($O$6,INDEX('fba_libretro 0.2.97.39'!$G$2:$G$4375,$A2195)))))))&gt;2,INDEX('fba_libretro 0.2.97.39'!$A$2:$A$4375,$A2195),"")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IF(SUMPRODUCT(--ISNUMBER(SEARCH($I$6:$M$6,INDEX('fba_libretro 0.2.97.39'!$C$2:$E$4375,$A$9:$A$4382,$J$1))))+IF($N$6=FALSE,TRUE,SUMPRODUCT(--ISNUMBER(SEARCH($N$6,ISBLANK(INDEX('fba_libretro 0.2.97.39'!$F$2:$F$4375,$A2196))))))+IF($B$3=$A$4,TRUE,IF($B$3=$B$4,TRUE,IF(AND($B$3=$C$4,INDEX('fba_libretro 0.2.97.39'!$G$2:$G$4375,$A2196)&lt;&gt;"neogeo"),TRUE,SUMPRODUCT(--ISNUMBER(SEARCH($O$6,INDEX('fba_libretro 0.2.97.39'!$G$2:$G$4375,$A2196)))))))&gt;2,INDEX('fba_libretro 0.2.97.39'!$A$2:$A$4375,$A2196),"")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IF(SUMPRODUCT(--ISNUMBER(SEARCH($I$6:$M$6,INDEX('fba_libretro 0.2.97.39'!$C$2:$E$4375,$A$9:$A$4382,$J$1))))+IF($N$6=FALSE,TRUE,SUMPRODUCT(--ISNUMBER(SEARCH($N$6,ISBLANK(INDEX('fba_libretro 0.2.97.39'!$F$2:$F$4375,$A2197))))))+IF($B$3=$A$4,TRUE,IF($B$3=$B$4,TRUE,IF(AND($B$3=$C$4,INDEX('fba_libretro 0.2.97.39'!$G$2:$G$4375,$A2197)&lt;&gt;"neogeo"),TRUE,SUMPRODUCT(--ISNUMBER(SEARCH($O$6,INDEX('fba_libretro 0.2.97.39'!$G$2:$G$4375,$A2197)))))))&gt;2,INDEX('fba_libretro 0.2.97.39'!$A$2:$A$4375,$A2197),"")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IF(SUMPRODUCT(--ISNUMBER(SEARCH($I$6:$M$6,INDEX('fba_libretro 0.2.97.39'!$C$2:$E$4375,$A$9:$A$4382,$J$1))))+IF($N$6=FALSE,TRUE,SUMPRODUCT(--ISNUMBER(SEARCH($N$6,ISBLANK(INDEX('fba_libretro 0.2.97.39'!$F$2:$F$4375,$A2198))))))+IF($B$3=$A$4,TRUE,IF($B$3=$B$4,TRUE,IF(AND($B$3=$C$4,INDEX('fba_libretro 0.2.97.39'!$G$2:$G$4375,$A2198)&lt;&gt;"neogeo"),TRUE,SUMPRODUCT(--ISNUMBER(SEARCH($O$6,INDEX('fba_libretro 0.2.97.39'!$G$2:$G$4375,$A2198)))))))&gt;2,INDEX('fba_libretro 0.2.97.39'!$A$2:$A$4375,$A2198),"")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IF(SUMPRODUCT(--ISNUMBER(SEARCH($I$6:$M$6,INDEX('fba_libretro 0.2.97.39'!$C$2:$E$4375,$A$9:$A$4382,$J$1))))+IF($N$6=FALSE,TRUE,SUMPRODUCT(--ISNUMBER(SEARCH($N$6,ISBLANK(INDEX('fba_libretro 0.2.97.39'!$F$2:$F$4375,$A2199))))))+IF($B$3=$A$4,TRUE,IF($B$3=$B$4,TRUE,IF(AND($B$3=$C$4,INDEX('fba_libretro 0.2.97.39'!$G$2:$G$4375,$A2199)&lt;&gt;"neogeo"),TRUE,SUMPRODUCT(--ISNUMBER(SEARCH($O$6,INDEX('fba_libretro 0.2.97.39'!$G$2:$G$4375,$A2199)))))))&gt;2,INDEX('fba_libretro 0.2.97.39'!$A$2:$A$4375,$A2199),"")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IF(SUMPRODUCT(--ISNUMBER(SEARCH($I$6:$M$6,INDEX('fba_libretro 0.2.97.39'!$C$2:$E$4375,$A$9:$A$4382,$J$1))))+IF($N$6=FALSE,TRUE,SUMPRODUCT(--ISNUMBER(SEARCH($N$6,ISBLANK(INDEX('fba_libretro 0.2.97.39'!$F$2:$F$4375,$A2200))))))+IF($B$3=$A$4,TRUE,IF($B$3=$B$4,TRUE,IF(AND($B$3=$C$4,INDEX('fba_libretro 0.2.97.39'!$G$2:$G$4375,$A2200)&lt;&gt;"neogeo"),TRUE,SUMPRODUCT(--ISNUMBER(SEARCH($O$6,INDEX('fba_libretro 0.2.97.39'!$G$2:$G$4375,$A2200)))))))&gt;2,INDEX('fba_libretro 0.2.97.39'!$A$2:$A$4375,$A2200),"")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IF(SUMPRODUCT(--ISNUMBER(SEARCH($I$6:$M$6,INDEX('fba_libretro 0.2.97.39'!$C$2:$E$4375,$A$9:$A$4382,$J$1))))+IF($N$6=FALSE,TRUE,SUMPRODUCT(--ISNUMBER(SEARCH($N$6,ISBLANK(INDEX('fba_libretro 0.2.97.39'!$F$2:$F$4375,$A2201))))))+IF($B$3=$A$4,TRUE,IF($B$3=$B$4,TRUE,IF(AND($B$3=$C$4,INDEX('fba_libretro 0.2.97.39'!$G$2:$G$4375,$A2201)&lt;&gt;"neogeo"),TRUE,SUMPRODUCT(--ISNUMBER(SEARCH($O$6,INDEX('fba_libretro 0.2.97.39'!$G$2:$G$4375,$A2201)))))))&gt;2,INDEX('fba_libretro 0.2.97.39'!$A$2:$A$4375,$A2201),"")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IF(SUMPRODUCT(--ISNUMBER(SEARCH($I$6:$M$6,INDEX('fba_libretro 0.2.97.39'!$C$2:$E$4375,$A$9:$A$4382,$J$1))))+IF($N$6=FALSE,TRUE,SUMPRODUCT(--ISNUMBER(SEARCH($N$6,ISBLANK(INDEX('fba_libretro 0.2.97.39'!$F$2:$F$4375,$A2202))))))+IF($B$3=$A$4,TRUE,IF($B$3=$B$4,TRUE,IF(AND($B$3=$C$4,INDEX('fba_libretro 0.2.97.39'!$G$2:$G$4375,$A2202)&lt;&gt;"neogeo"),TRUE,SUMPRODUCT(--ISNUMBER(SEARCH($O$6,INDEX('fba_libretro 0.2.97.39'!$G$2:$G$4375,$A2202)))))))&gt;2,INDEX('fba_libretro 0.2.97.39'!$A$2:$A$4375,$A2202),"")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IF(SUMPRODUCT(--ISNUMBER(SEARCH($I$6:$M$6,INDEX('fba_libretro 0.2.97.39'!$C$2:$E$4375,$A$9:$A$4382,$J$1))))+IF($N$6=FALSE,TRUE,SUMPRODUCT(--ISNUMBER(SEARCH($N$6,ISBLANK(INDEX('fba_libretro 0.2.97.39'!$F$2:$F$4375,$A2203))))))+IF($B$3=$A$4,TRUE,IF($B$3=$B$4,TRUE,IF(AND($B$3=$C$4,INDEX('fba_libretro 0.2.97.39'!$G$2:$G$4375,$A2203)&lt;&gt;"neogeo"),TRUE,SUMPRODUCT(--ISNUMBER(SEARCH($O$6,INDEX('fba_libretro 0.2.97.39'!$G$2:$G$4375,$A2203)))))))&gt;2,INDEX('fba_libretro 0.2.97.39'!$A$2:$A$4375,$A2203),"")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IF(SUMPRODUCT(--ISNUMBER(SEARCH($I$6:$M$6,INDEX('fba_libretro 0.2.97.39'!$C$2:$E$4375,$A$9:$A$4382,$J$1))))+IF($N$6=FALSE,TRUE,SUMPRODUCT(--ISNUMBER(SEARCH($N$6,ISBLANK(INDEX('fba_libretro 0.2.97.39'!$F$2:$F$4375,$A2204))))))+IF($B$3=$A$4,TRUE,IF($B$3=$B$4,TRUE,IF(AND($B$3=$C$4,INDEX('fba_libretro 0.2.97.39'!$G$2:$G$4375,$A2204)&lt;&gt;"neogeo"),TRUE,SUMPRODUCT(--ISNUMBER(SEARCH($O$6,INDEX('fba_libretro 0.2.97.39'!$G$2:$G$4375,$A2204)))))))&gt;2,INDEX('fba_libretro 0.2.97.39'!$A$2:$A$4375,$A2204),"")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IF(SUMPRODUCT(--ISNUMBER(SEARCH($I$6:$M$6,INDEX('fba_libretro 0.2.97.39'!$C$2:$E$4375,$A$9:$A$4382,$J$1))))+IF($N$6=FALSE,TRUE,SUMPRODUCT(--ISNUMBER(SEARCH($N$6,ISBLANK(INDEX('fba_libretro 0.2.97.39'!$F$2:$F$4375,$A2205))))))+IF($B$3=$A$4,TRUE,IF($B$3=$B$4,TRUE,IF(AND($B$3=$C$4,INDEX('fba_libretro 0.2.97.39'!$G$2:$G$4375,$A2205)&lt;&gt;"neogeo"),TRUE,SUMPRODUCT(--ISNUMBER(SEARCH($O$6,INDEX('fba_libretro 0.2.97.39'!$G$2:$G$4375,$A2205)))))))&gt;2,INDEX('fba_libretro 0.2.97.39'!$A$2:$A$4375,$A2205),"")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IF(SUMPRODUCT(--ISNUMBER(SEARCH($I$6:$M$6,INDEX('fba_libretro 0.2.97.39'!$C$2:$E$4375,$A$9:$A$4382,$J$1))))+IF($N$6=FALSE,TRUE,SUMPRODUCT(--ISNUMBER(SEARCH($N$6,ISBLANK(INDEX('fba_libretro 0.2.97.39'!$F$2:$F$4375,$A2206))))))+IF($B$3=$A$4,TRUE,IF($B$3=$B$4,TRUE,IF(AND($B$3=$C$4,INDEX('fba_libretro 0.2.97.39'!$G$2:$G$4375,$A2206)&lt;&gt;"neogeo"),TRUE,SUMPRODUCT(--ISNUMBER(SEARCH($O$6,INDEX('fba_libretro 0.2.97.39'!$G$2:$G$4375,$A2206)))))))&gt;2,INDEX('fba_libretro 0.2.97.39'!$A$2:$A$4375,$A2206),"")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IF(SUMPRODUCT(--ISNUMBER(SEARCH($I$6:$M$6,INDEX('fba_libretro 0.2.97.39'!$C$2:$E$4375,$A$9:$A$4382,$J$1))))+IF($N$6=FALSE,TRUE,SUMPRODUCT(--ISNUMBER(SEARCH($N$6,ISBLANK(INDEX('fba_libretro 0.2.97.39'!$F$2:$F$4375,$A2207))))))+IF($B$3=$A$4,TRUE,IF($B$3=$B$4,TRUE,IF(AND($B$3=$C$4,INDEX('fba_libretro 0.2.97.39'!$G$2:$G$4375,$A2207)&lt;&gt;"neogeo"),TRUE,SUMPRODUCT(--ISNUMBER(SEARCH($O$6,INDEX('fba_libretro 0.2.97.39'!$G$2:$G$4375,$A2207)))))))&gt;2,INDEX('fba_libretro 0.2.97.39'!$A$2:$A$4375,$A2207),"")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IF(SUMPRODUCT(--ISNUMBER(SEARCH($I$6:$M$6,INDEX('fba_libretro 0.2.97.39'!$C$2:$E$4375,$A$9:$A$4382,$J$1))))+IF($N$6=FALSE,TRUE,SUMPRODUCT(--ISNUMBER(SEARCH($N$6,ISBLANK(INDEX('fba_libretro 0.2.97.39'!$F$2:$F$4375,$A2208))))))+IF($B$3=$A$4,TRUE,IF($B$3=$B$4,TRUE,IF(AND($B$3=$C$4,INDEX('fba_libretro 0.2.97.39'!$G$2:$G$4375,$A2208)&lt;&gt;"neogeo"),TRUE,SUMPRODUCT(--ISNUMBER(SEARCH($O$6,INDEX('fba_libretro 0.2.97.39'!$G$2:$G$4375,$A2208)))))))&gt;2,INDEX('fba_libretro 0.2.97.39'!$A$2:$A$4375,$A2208),"")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IF(SUMPRODUCT(--ISNUMBER(SEARCH($I$6:$M$6,INDEX('fba_libretro 0.2.97.39'!$C$2:$E$4375,$A$9:$A$4382,$J$1))))+IF($N$6=FALSE,TRUE,SUMPRODUCT(--ISNUMBER(SEARCH($N$6,ISBLANK(INDEX('fba_libretro 0.2.97.39'!$F$2:$F$4375,$A2209))))))+IF($B$3=$A$4,TRUE,IF($B$3=$B$4,TRUE,IF(AND($B$3=$C$4,INDEX('fba_libretro 0.2.97.39'!$G$2:$G$4375,$A2209)&lt;&gt;"neogeo"),TRUE,SUMPRODUCT(--ISNUMBER(SEARCH($O$6,INDEX('fba_libretro 0.2.97.39'!$G$2:$G$4375,$A2209)))))))&gt;2,INDEX('fba_libretro 0.2.97.39'!$A$2:$A$4375,$A2209),"")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IF(SUMPRODUCT(--ISNUMBER(SEARCH($I$6:$M$6,INDEX('fba_libretro 0.2.97.39'!$C$2:$E$4375,$A$9:$A$4382,$J$1))))+IF($N$6=FALSE,TRUE,SUMPRODUCT(--ISNUMBER(SEARCH($N$6,ISBLANK(INDEX('fba_libretro 0.2.97.39'!$F$2:$F$4375,$A2210))))))+IF($B$3=$A$4,TRUE,IF($B$3=$B$4,TRUE,IF(AND($B$3=$C$4,INDEX('fba_libretro 0.2.97.39'!$G$2:$G$4375,$A2210)&lt;&gt;"neogeo"),TRUE,SUMPRODUCT(--ISNUMBER(SEARCH($O$6,INDEX('fba_libretro 0.2.97.39'!$G$2:$G$4375,$A2210)))))))&gt;2,INDEX('fba_libretro 0.2.97.39'!$A$2:$A$4375,$A2210),"")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IF(SUMPRODUCT(--ISNUMBER(SEARCH($I$6:$M$6,INDEX('fba_libretro 0.2.97.39'!$C$2:$E$4375,$A$9:$A$4382,$J$1))))+IF($N$6=FALSE,TRUE,SUMPRODUCT(--ISNUMBER(SEARCH($N$6,ISBLANK(INDEX('fba_libretro 0.2.97.39'!$F$2:$F$4375,$A2211))))))+IF($B$3=$A$4,TRUE,IF($B$3=$B$4,TRUE,IF(AND($B$3=$C$4,INDEX('fba_libretro 0.2.97.39'!$G$2:$G$4375,$A2211)&lt;&gt;"neogeo"),TRUE,SUMPRODUCT(--ISNUMBER(SEARCH($O$6,INDEX('fba_libretro 0.2.97.39'!$G$2:$G$4375,$A2211)))))))&gt;2,INDEX('fba_libretro 0.2.97.39'!$A$2:$A$4375,$A2211),"")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IF(SUMPRODUCT(--ISNUMBER(SEARCH($I$6:$M$6,INDEX('fba_libretro 0.2.97.39'!$C$2:$E$4375,$A$9:$A$4382,$J$1))))+IF($N$6=FALSE,TRUE,SUMPRODUCT(--ISNUMBER(SEARCH($N$6,ISBLANK(INDEX('fba_libretro 0.2.97.39'!$F$2:$F$4375,$A2212))))))+IF($B$3=$A$4,TRUE,IF($B$3=$B$4,TRUE,IF(AND($B$3=$C$4,INDEX('fba_libretro 0.2.97.39'!$G$2:$G$4375,$A2212)&lt;&gt;"neogeo"),TRUE,SUMPRODUCT(--ISNUMBER(SEARCH($O$6,INDEX('fba_libretro 0.2.97.39'!$G$2:$G$4375,$A2212)))))))&gt;2,INDEX('fba_libretro 0.2.97.39'!$A$2:$A$4375,$A2212),"")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IF(SUMPRODUCT(--ISNUMBER(SEARCH($I$6:$M$6,INDEX('fba_libretro 0.2.97.39'!$C$2:$E$4375,$A$9:$A$4382,$J$1))))+IF($N$6=FALSE,TRUE,SUMPRODUCT(--ISNUMBER(SEARCH($N$6,ISBLANK(INDEX('fba_libretro 0.2.97.39'!$F$2:$F$4375,$A2213))))))+IF($B$3=$A$4,TRUE,IF($B$3=$B$4,TRUE,IF(AND($B$3=$C$4,INDEX('fba_libretro 0.2.97.39'!$G$2:$G$4375,$A2213)&lt;&gt;"neogeo"),TRUE,SUMPRODUCT(--ISNUMBER(SEARCH($O$6,INDEX('fba_libretro 0.2.97.39'!$G$2:$G$4375,$A2213)))))))&gt;2,INDEX('fba_libretro 0.2.97.39'!$A$2:$A$4375,$A2213),"")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IF(SUMPRODUCT(--ISNUMBER(SEARCH($I$6:$M$6,INDEX('fba_libretro 0.2.97.39'!$C$2:$E$4375,$A$9:$A$4382,$J$1))))+IF($N$6=FALSE,TRUE,SUMPRODUCT(--ISNUMBER(SEARCH($N$6,ISBLANK(INDEX('fba_libretro 0.2.97.39'!$F$2:$F$4375,$A2214))))))+IF($B$3=$A$4,TRUE,IF($B$3=$B$4,TRUE,IF(AND($B$3=$C$4,INDEX('fba_libretro 0.2.97.39'!$G$2:$G$4375,$A2214)&lt;&gt;"neogeo"),TRUE,SUMPRODUCT(--ISNUMBER(SEARCH($O$6,INDEX('fba_libretro 0.2.97.39'!$G$2:$G$4375,$A2214)))))))&gt;2,INDEX('fba_libretro 0.2.97.39'!$A$2:$A$4375,$A2214),"")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IF(SUMPRODUCT(--ISNUMBER(SEARCH($I$6:$M$6,INDEX('fba_libretro 0.2.97.39'!$C$2:$E$4375,$A$9:$A$4382,$J$1))))+IF($N$6=FALSE,TRUE,SUMPRODUCT(--ISNUMBER(SEARCH($N$6,ISBLANK(INDEX('fba_libretro 0.2.97.39'!$F$2:$F$4375,$A2215))))))+IF($B$3=$A$4,TRUE,IF($B$3=$B$4,TRUE,IF(AND($B$3=$C$4,INDEX('fba_libretro 0.2.97.39'!$G$2:$G$4375,$A2215)&lt;&gt;"neogeo"),TRUE,SUMPRODUCT(--ISNUMBER(SEARCH($O$6,INDEX('fba_libretro 0.2.97.39'!$G$2:$G$4375,$A2215)))))))&gt;2,INDEX('fba_libretro 0.2.97.39'!$A$2:$A$4375,$A2215),"")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IF(SUMPRODUCT(--ISNUMBER(SEARCH($I$6:$M$6,INDEX('fba_libretro 0.2.97.39'!$C$2:$E$4375,$A$9:$A$4382,$J$1))))+IF($N$6=FALSE,TRUE,SUMPRODUCT(--ISNUMBER(SEARCH($N$6,ISBLANK(INDEX('fba_libretro 0.2.97.39'!$F$2:$F$4375,$A2216))))))+IF($B$3=$A$4,TRUE,IF($B$3=$B$4,TRUE,IF(AND($B$3=$C$4,INDEX('fba_libretro 0.2.97.39'!$G$2:$G$4375,$A2216)&lt;&gt;"neogeo"),TRUE,SUMPRODUCT(--ISNUMBER(SEARCH($O$6,INDEX('fba_libretro 0.2.97.39'!$G$2:$G$4375,$A2216)))))))&gt;2,INDEX('fba_libretro 0.2.97.39'!$A$2:$A$4375,$A2216),"")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IF(SUMPRODUCT(--ISNUMBER(SEARCH($I$6:$M$6,INDEX('fba_libretro 0.2.97.39'!$C$2:$E$4375,$A$9:$A$4382,$J$1))))+IF($N$6=FALSE,TRUE,SUMPRODUCT(--ISNUMBER(SEARCH($N$6,ISBLANK(INDEX('fba_libretro 0.2.97.39'!$F$2:$F$4375,$A2217))))))+IF($B$3=$A$4,TRUE,IF($B$3=$B$4,TRUE,IF(AND($B$3=$C$4,INDEX('fba_libretro 0.2.97.39'!$G$2:$G$4375,$A2217)&lt;&gt;"neogeo"),TRUE,SUMPRODUCT(--ISNUMBER(SEARCH($O$6,INDEX('fba_libretro 0.2.97.39'!$G$2:$G$4375,$A2217)))))))&gt;2,INDEX('fba_libretro 0.2.97.39'!$A$2:$A$4375,$A2217),"")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IF(SUMPRODUCT(--ISNUMBER(SEARCH($I$6:$M$6,INDEX('fba_libretro 0.2.97.39'!$C$2:$E$4375,$A$9:$A$4382,$J$1))))+IF($N$6=FALSE,TRUE,SUMPRODUCT(--ISNUMBER(SEARCH($N$6,ISBLANK(INDEX('fba_libretro 0.2.97.39'!$F$2:$F$4375,$A2218))))))+IF($B$3=$A$4,TRUE,IF($B$3=$B$4,TRUE,IF(AND($B$3=$C$4,INDEX('fba_libretro 0.2.97.39'!$G$2:$G$4375,$A2218)&lt;&gt;"neogeo"),TRUE,SUMPRODUCT(--ISNUMBER(SEARCH($O$6,INDEX('fba_libretro 0.2.97.39'!$G$2:$G$4375,$A2218)))))))&gt;2,INDEX('fba_libretro 0.2.97.39'!$A$2:$A$4375,$A2218),"")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IF(SUMPRODUCT(--ISNUMBER(SEARCH($I$6:$M$6,INDEX('fba_libretro 0.2.97.39'!$C$2:$E$4375,$A$9:$A$4382,$J$1))))+IF($N$6=FALSE,TRUE,SUMPRODUCT(--ISNUMBER(SEARCH($N$6,ISBLANK(INDEX('fba_libretro 0.2.97.39'!$F$2:$F$4375,$A2219))))))+IF($B$3=$A$4,TRUE,IF($B$3=$B$4,TRUE,IF(AND($B$3=$C$4,INDEX('fba_libretro 0.2.97.39'!$G$2:$G$4375,$A2219)&lt;&gt;"neogeo"),TRUE,SUMPRODUCT(--ISNUMBER(SEARCH($O$6,INDEX('fba_libretro 0.2.97.39'!$G$2:$G$4375,$A2219)))))))&gt;2,INDEX('fba_libretro 0.2.97.39'!$A$2:$A$4375,$A2219),"")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IF(SUMPRODUCT(--ISNUMBER(SEARCH($I$6:$M$6,INDEX('fba_libretro 0.2.97.39'!$C$2:$E$4375,$A$9:$A$4382,$J$1))))+IF($N$6=FALSE,TRUE,SUMPRODUCT(--ISNUMBER(SEARCH($N$6,ISBLANK(INDEX('fba_libretro 0.2.97.39'!$F$2:$F$4375,$A2220))))))+IF($B$3=$A$4,TRUE,IF($B$3=$B$4,TRUE,IF(AND($B$3=$C$4,INDEX('fba_libretro 0.2.97.39'!$G$2:$G$4375,$A2220)&lt;&gt;"neogeo"),TRUE,SUMPRODUCT(--ISNUMBER(SEARCH($O$6,INDEX('fba_libretro 0.2.97.39'!$G$2:$G$4375,$A2220)))))))&gt;2,INDEX('fba_libretro 0.2.97.39'!$A$2:$A$4375,$A2220),"")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IF(SUMPRODUCT(--ISNUMBER(SEARCH($I$6:$M$6,INDEX('fba_libretro 0.2.97.39'!$C$2:$E$4375,$A$9:$A$4382,$J$1))))+IF($N$6=FALSE,TRUE,SUMPRODUCT(--ISNUMBER(SEARCH($N$6,ISBLANK(INDEX('fba_libretro 0.2.97.39'!$F$2:$F$4375,$A2221))))))+IF($B$3=$A$4,TRUE,IF($B$3=$B$4,TRUE,IF(AND($B$3=$C$4,INDEX('fba_libretro 0.2.97.39'!$G$2:$G$4375,$A2221)&lt;&gt;"neogeo"),TRUE,SUMPRODUCT(--ISNUMBER(SEARCH($O$6,INDEX('fba_libretro 0.2.97.39'!$G$2:$G$4375,$A2221)))))))&gt;2,INDEX('fba_libretro 0.2.97.39'!$A$2:$A$4375,$A2221),"")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IF(SUMPRODUCT(--ISNUMBER(SEARCH($I$6:$M$6,INDEX('fba_libretro 0.2.97.39'!$C$2:$E$4375,$A$9:$A$4382,$J$1))))+IF($N$6=FALSE,TRUE,SUMPRODUCT(--ISNUMBER(SEARCH($N$6,ISBLANK(INDEX('fba_libretro 0.2.97.39'!$F$2:$F$4375,$A2222))))))+IF($B$3=$A$4,TRUE,IF($B$3=$B$4,TRUE,IF(AND($B$3=$C$4,INDEX('fba_libretro 0.2.97.39'!$G$2:$G$4375,$A2222)&lt;&gt;"neogeo"),TRUE,SUMPRODUCT(--ISNUMBER(SEARCH($O$6,INDEX('fba_libretro 0.2.97.39'!$G$2:$G$4375,$A2222)))))))&gt;2,INDEX('fba_libretro 0.2.97.39'!$A$2:$A$4375,$A2222),"")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IF(SUMPRODUCT(--ISNUMBER(SEARCH($I$6:$M$6,INDEX('fba_libretro 0.2.97.39'!$C$2:$E$4375,$A$9:$A$4382,$J$1))))+IF($N$6=FALSE,TRUE,SUMPRODUCT(--ISNUMBER(SEARCH($N$6,ISBLANK(INDEX('fba_libretro 0.2.97.39'!$F$2:$F$4375,$A2223))))))+IF($B$3=$A$4,TRUE,IF($B$3=$B$4,TRUE,IF(AND($B$3=$C$4,INDEX('fba_libretro 0.2.97.39'!$G$2:$G$4375,$A2223)&lt;&gt;"neogeo"),TRUE,SUMPRODUCT(--ISNUMBER(SEARCH($O$6,INDEX('fba_libretro 0.2.97.39'!$G$2:$G$4375,$A2223)))))))&gt;2,INDEX('fba_libretro 0.2.97.39'!$A$2:$A$4375,$A2223),"")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IF(SUMPRODUCT(--ISNUMBER(SEARCH($I$6:$M$6,INDEX('fba_libretro 0.2.97.39'!$C$2:$E$4375,$A$9:$A$4382,$J$1))))+IF($N$6=FALSE,TRUE,SUMPRODUCT(--ISNUMBER(SEARCH($N$6,ISBLANK(INDEX('fba_libretro 0.2.97.39'!$F$2:$F$4375,$A2224))))))+IF($B$3=$A$4,TRUE,IF($B$3=$B$4,TRUE,IF(AND($B$3=$C$4,INDEX('fba_libretro 0.2.97.39'!$G$2:$G$4375,$A2224)&lt;&gt;"neogeo"),TRUE,SUMPRODUCT(--ISNUMBER(SEARCH($O$6,INDEX('fba_libretro 0.2.97.39'!$G$2:$G$4375,$A2224)))))))&gt;2,INDEX('fba_libretro 0.2.97.39'!$A$2:$A$4375,$A2224),"")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IF(SUMPRODUCT(--ISNUMBER(SEARCH($I$6:$M$6,INDEX('fba_libretro 0.2.97.39'!$C$2:$E$4375,$A$9:$A$4382,$J$1))))+IF($N$6=FALSE,TRUE,SUMPRODUCT(--ISNUMBER(SEARCH($N$6,ISBLANK(INDEX('fba_libretro 0.2.97.39'!$F$2:$F$4375,$A2225))))))+IF($B$3=$A$4,TRUE,IF($B$3=$B$4,TRUE,IF(AND($B$3=$C$4,INDEX('fba_libretro 0.2.97.39'!$G$2:$G$4375,$A2225)&lt;&gt;"neogeo"),TRUE,SUMPRODUCT(--ISNUMBER(SEARCH($O$6,INDEX('fba_libretro 0.2.97.39'!$G$2:$G$4375,$A2225)))))))&gt;2,INDEX('fba_libretro 0.2.97.39'!$A$2:$A$4375,$A2225),"")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IF(SUMPRODUCT(--ISNUMBER(SEARCH($I$6:$M$6,INDEX('fba_libretro 0.2.97.39'!$C$2:$E$4375,$A$9:$A$4382,$J$1))))+IF($N$6=FALSE,TRUE,SUMPRODUCT(--ISNUMBER(SEARCH($N$6,ISBLANK(INDEX('fba_libretro 0.2.97.39'!$F$2:$F$4375,$A2226))))))+IF($B$3=$A$4,TRUE,IF($B$3=$B$4,TRUE,IF(AND($B$3=$C$4,INDEX('fba_libretro 0.2.97.39'!$G$2:$G$4375,$A2226)&lt;&gt;"neogeo"),TRUE,SUMPRODUCT(--ISNUMBER(SEARCH($O$6,INDEX('fba_libretro 0.2.97.39'!$G$2:$G$4375,$A2226)))))))&gt;2,INDEX('fba_libretro 0.2.97.39'!$A$2:$A$4375,$A2226),"")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IF(SUMPRODUCT(--ISNUMBER(SEARCH($I$6:$M$6,INDEX('fba_libretro 0.2.97.39'!$C$2:$E$4375,$A$9:$A$4382,$J$1))))+IF($N$6=FALSE,TRUE,SUMPRODUCT(--ISNUMBER(SEARCH($N$6,ISBLANK(INDEX('fba_libretro 0.2.97.39'!$F$2:$F$4375,$A2227))))))+IF($B$3=$A$4,TRUE,IF($B$3=$B$4,TRUE,IF(AND($B$3=$C$4,INDEX('fba_libretro 0.2.97.39'!$G$2:$G$4375,$A2227)&lt;&gt;"neogeo"),TRUE,SUMPRODUCT(--ISNUMBER(SEARCH($O$6,INDEX('fba_libretro 0.2.97.39'!$G$2:$G$4375,$A2227)))))))&gt;2,INDEX('fba_libretro 0.2.97.39'!$A$2:$A$4375,$A2227),"")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IF(SUMPRODUCT(--ISNUMBER(SEARCH($I$6:$M$6,INDEX('fba_libretro 0.2.97.39'!$C$2:$E$4375,$A$9:$A$4382,$J$1))))+IF($N$6=FALSE,TRUE,SUMPRODUCT(--ISNUMBER(SEARCH($N$6,ISBLANK(INDEX('fba_libretro 0.2.97.39'!$F$2:$F$4375,$A2228))))))+IF($B$3=$A$4,TRUE,IF($B$3=$B$4,TRUE,IF(AND($B$3=$C$4,INDEX('fba_libretro 0.2.97.39'!$G$2:$G$4375,$A2228)&lt;&gt;"neogeo"),TRUE,SUMPRODUCT(--ISNUMBER(SEARCH($O$6,INDEX('fba_libretro 0.2.97.39'!$G$2:$G$4375,$A2228)))))))&gt;2,INDEX('fba_libretro 0.2.97.39'!$A$2:$A$4375,$A2228),"")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IF(SUMPRODUCT(--ISNUMBER(SEARCH($I$6:$M$6,INDEX('fba_libretro 0.2.97.39'!$C$2:$E$4375,$A$9:$A$4382,$J$1))))+IF($N$6=FALSE,TRUE,SUMPRODUCT(--ISNUMBER(SEARCH($N$6,ISBLANK(INDEX('fba_libretro 0.2.97.39'!$F$2:$F$4375,$A2229))))))+IF($B$3=$A$4,TRUE,IF($B$3=$B$4,TRUE,IF(AND($B$3=$C$4,INDEX('fba_libretro 0.2.97.39'!$G$2:$G$4375,$A2229)&lt;&gt;"neogeo"),TRUE,SUMPRODUCT(--ISNUMBER(SEARCH($O$6,INDEX('fba_libretro 0.2.97.39'!$G$2:$G$4375,$A2229)))))))&gt;2,INDEX('fba_libretro 0.2.97.39'!$A$2:$A$4375,$A2229),"")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IF(SUMPRODUCT(--ISNUMBER(SEARCH($I$6:$M$6,INDEX('fba_libretro 0.2.97.39'!$C$2:$E$4375,$A$9:$A$4382,$J$1))))+IF($N$6=FALSE,TRUE,SUMPRODUCT(--ISNUMBER(SEARCH($N$6,ISBLANK(INDEX('fba_libretro 0.2.97.39'!$F$2:$F$4375,$A2230))))))+IF($B$3=$A$4,TRUE,IF($B$3=$B$4,TRUE,IF(AND($B$3=$C$4,INDEX('fba_libretro 0.2.97.39'!$G$2:$G$4375,$A2230)&lt;&gt;"neogeo"),TRUE,SUMPRODUCT(--ISNUMBER(SEARCH($O$6,INDEX('fba_libretro 0.2.97.39'!$G$2:$G$4375,$A2230)))))))&gt;2,INDEX('fba_libretro 0.2.97.39'!$A$2:$A$4375,$A2230),"")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IF(SUMPRODUCT(--ISNUMBER(SEARCH($I$6:$M$6,INDEX('fba_libretro 0.2.97.39'!$C$2:$E$4375,$A$9:$A$4382,$J$1))))+IF($N$6=FALSE,TRUE,SUMPRODUCT(--ISNUMBER(SEARCH($N$6,ISBLANK(INDEX('fba_libretro 0.2.97.39'!$F$2:$F$4375,$A2231))))))+IF($B$3=$A$4,TRUE,IF($B$3=$B$4,TRUE,IF(AND($B$3=$C$4,INDEX('fba_libretro 0.2.97.39'!$G$2:$G$4375,$A2231)&lt;&gt;"neogeo"),TRUE,SUMPRODUCT(--ISNUMBER(SEARCH($O$6,INDEX('fba_libretro 0.2.97.39'!$G$2:$G$4375,$A2231)))))))&gt;2,INDEX('fba_libretro 0.2.97.39'!$A$2:$A$4375,$A2231),"")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IF(SUMPRODUCT(--ISNUMBER(SEARCH($I$6:$M$6,INDEX('fba_libretro 0.2.97.39'!$C$2:$E$4375,$A$9:$A$4382,$J$1))))+IF($N$6=FALSE,TRUE,SUMPRODUCT(--ISNUMBER(SEARCH($N$6,ISBLANK(INDEX('fba_libretro 0.2.97.39'!$F$2:$F$4375,$A2232))))))+IF($B$3=$A$4,TRUE,IF($B$3=$B$4,TRUE,IF(AND($B$3=$C$4,INDEX('fba_libretro 0.2.97.39'!$G$2:$G$4375,$A2232)&lt;&gt;"neogeo"),TRUE,SUMPRODUCT(--ISNUMBER(SEARCH($O$6,INDEX('fba_libretro 0.2.97.39'!$G$2:$G$4375,$A2232)))))))&gt;2,INDEX('fba_libretro 0.2.97.39'!$A$2:$A$4375,$A2232),"")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IF(SUMPRODUCT(--ISNUMBER(SEARCH($I$6:$M$6,INDEX('fba_libretro 0.2.97.39'!$C$2:$E$4375,$A$9:$A$4382,$J$1))))+IF($N$6=FALSE,TRUE,SUMPRODUCT(--ISNUMBER(SEARCH($N$6,ISBLANK(INDEX('fba_libretro 0.2.97.39'!$F$2:$F$4375,$A2233))))))+IF($B$3=$A$4,TRUE,IF($B$3=$B$4,TRUE,IF(AND($B$3=$C$4,INDEX('fba_libretro 0.2.97.39'!$G$2:$G$4375,$A2233)&lt;&gt;"neogeo"),TRUE,SUMPRODUCT(--ISNUMBER(SEARCH($O$6,INDEX('fba_libretro 0.2.97.39'!$G$2:$G$4375,$A2233)))))))&gt;2,INDEX('fba_libretro 0.2.97.39'!$A$2:$A$4375,$A2233),"")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IF(SUMPRODUCT(--ISNUMBER(SEARCH($I$6:$M$6,INDEX('fba_libretro 0.2.97.39'!$C$2:$E$4375,$A$9:$A$4382,$J$1))))+IF($N$6=FALSE,TRUE,SUMPRODUCT(--ISNUMBER(SEARCH($N$6,ISBLANK(INDEX('fba_libretro 0.2.97.39'!$F$2:$F$4375,$A2234))))))+IF($B$3=$A$4,TRUE,IF($B$3=$B$4,TRUE,IF(AND($B$3=$C$4,INDEX('fba_libretro 0.2.97.39'!$G$2:$G$4375,$A2234)&lt;&gt;"neogeo"),TRUE,SUMPRODUCT(--ISNUMBER(SEARCH($O$6,INDEX('fba_libretro 0.2.97.39'!$G$2:$G$4375,$A2234)))))))&gt;2,INDEX('fba_libretro 0.2.97.39'!$A$2:$A$4375,$A2234),"")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IF(SUMPRODUCT(--ISNUMBER(SEARCH($I$6:$M$6,INDEX('fba_libretro 0.2.97.39'!$C$2:$E$4375,$A$9:$A$4382,$J$1))))+IF($N$6=FALSE,TRUE,SUMPRODUCT(--ISNUMBER(SEARCH($N$6,ISBLANK(INDEX('fba_libretro 0.2.97.39'!$F$2:$F$4375,$A2235))))))+IF($B$3=$A$4,TRUE,IF($B$3=$B$4,TRUE,IF(AND($B$3=$C$4,INDEX('fba_libretro 0.2.97.39'!$G$2:$G$4375,$A2235)&lt;&gt;"neogeo"),TRUE,SUMPRODUCT(--ISNUMBER(SEARCH($O$6,INDEX('fba_libretro 0.2.97.39'!$G$2:$G$4375,$A2235)))))))&gt;2,INDEX('fba_libretro 0.2.97.39'!$A$2:$A$4375,$A2235),"")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IF(SUMPRODUCT(--ISNUMBER(SEARCH($I$6:$M$6,INDEX('fba_libretro 0.2.97.39'!$C$2:$E$4375,$A$9:$A$4382,$J$1))))+IF($N$6=FALSE,TRUE,SUMPRODUCT(--ISNUMBER(SEARCH($N$6,ISBLANK(INDEX('fba_libretro 0.2.97.39'!$F$2:$F$4375,$A2236))))))+IF($B$3=$A$4,TRUE,IF($B$3=$B$4,TRUE,IF(AND($B$3=$C$4,INDEX('fba_libretro 0.2.97.39'!$G$2:$G$4375,$A2236)&lt;&gt;"neogeo"),TRUE,SUMPRODUCT(--ISNUMBER(SEARCH($O$6,INDEX('fba_libretro 0.2.97.39'!$G$2:$G$4375,$A2236)))))))&gt;2,INDEX('fba_libretro 0.2.97.39'!$A$2:$A$4375,$A2236),"")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IF(SUMPRODUCT(--ISNUMBER(SEARCH($I$6:$M$6,INDEX('fba_libretro 0.2.97.39'!$C$2:$E$4375,$A$9:$A$4382,$J$1))))+IF($N$6=FALSE,TRUE,SUMPRODUCT(--ISNUMBER(SEARCH($N$6,ISBLANK(INDEX('fba_libretro 0.2.97.39'!$F$2:$F$4375,$A2237))))))+IF($B$3=$A$4,TRUE,IF($B$3=$B$4,TRUE,IF(AND($B$3=$C$4,INDEX('fba_libretro 0.2.97.39'!$G$2:$G$4375,$A2237)&lt;&gt;"neogeo"),TRUE,SUMPRODUCT(--ISNUMBER(SEARCH($O$6,INDEX('fba_libretro 0.2.97.39'!$G$2:$G$4375,$A2237)))))))&gt;2,INDEX('fba_libretro 0.2.97.39'!$A$2:$A$4375,$A2237),"")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IF(SUMPRODUCT(--ISNUMBER(SEARCH($I$6:$M$6,INDEX('fba_libretro 0.2.97.39'!$C$2:$E$4375,$A$9:$A$4382,$J$1))))+IF($N$6=FALSE,TRUE,SUMPRODUCT(--ISNUMBER(SEARCH($N$6,ISBLANK(INDEX('fba_libretro 0.2.97.39'!$F$2:$F$4375,$A2238))))))+IF($B$3=$A$4,TRUE,IF($B$3=$B$4,TRUE,IF(AND($B$3=$C$4,INDEX('fba_libretro 0.2.97.39'!$G$2:$G$4375,$A2238)&lt;&gt;"neogeo"),TRUE,SUMPRODUCT(--ISNUMBER(SEARCH($O$6,INDEX('fba_libretro 0.2.97.39'!$G$2:$G$4375,$A2238)))))))&gt;2,INDEX('fba_libretro 0.2.97.39'!$A$2:$A$4375,$A2238),"")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IF(SUMPRODUCT(--ISNUMBER(SEARCH($I$6:$M$6,INDEX('fba_libretro 0.2.97.39'!$C$2:$E$4375,$A$9:$A$4382,$J$1))))+IF($N$6=FALSE,TRUE,SUMPRODUCT(--ISNUMBER(SEARCH($N$6,ISBLANK(INDEX('fba_libretro 0.2.97.39'!$F$2:$F$4375,$A2239))))))+IF($B$3=$A$4,TRUE,IF($B$3=$B$4,TRUE,IF(AND($B$3=$C$4,INDEX('fba_libretro 0.2.97.39'!$G$2:$G$4375,$A2239)&lt;&gt;"neogeo"),TRUE,SUMPRODUCT(--ISNUMBER(SEARCH($O$6,INDEX('fba_libretro 0.2.97.39'!$G$2:$G$4375,$A2239)))))))&gt;2,INDEX('fba_libretro 0.2.97.39'!$A$2:$A$4375,$A2239),"")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IF(SUMPRODUCT(--ISNUMBER(SEARCH($I$6:$M$6,INDEX('fba_libretro 0.2.97.39'!$C$2:$E$4375,$A$9:$A$4382,$J$1))))+IF($N$6=FALSE,TRUE,SUMPRODUCT(--ISNUMBER(SEARCH($N$6,ISBLANK(INDEX('fba_libretro 0.2.97.39'!$F$2:$F$4375,$A2240))))))+IF($B$3=$A$4,TRUE,IF($B$3=$B$4,TRUE,IF(AND($B$3=$C$4,INDEX('fba_libretro 0.2.97.39'!$G$2:$G$4375,$A2240)&lt;&gt;"neogeo"),TRUE,SUMPRODUCT(--ISNUMBER(SEARCH($O$6,INDEX('fba_libretro 0.2.97.39'!$G$2:$G$4375,$A2240)))))))&gt;2,INDEX('fba_libretro 0.2.97.39'!$A$2:$A$4375,$A2240),"")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IF(SUMPRODUCT(--ISNUMBER(SEARCH($I$6:$M$6,INDEX('fba_libretro 0.2.97.39'!$C$2:$E$4375,$A$9:$A$4382,$J$1))))+IF($N$6=FALSE,TRUE,SUMPRODUCT(--ISNUMBER(SEARCH($N$6,ISBLANK(INDEX('fba_libretro 0.2.97.39'!$F$2:$F$4375,$A2241))))))+IF($B$3=$A$4,TRUE,IF($B$3=$B$4,TRUE,IF(AND($B$3=$C$4,INDEX('fba_libretro 0.2.97.39'!$G$2:$G$4375,$A2241)&lt;&gt;"neogeo"),TRUE,SUMPRODUCT(--ISNUMBER(SEARCH($O$6,INDEX('fba_libretro 0.2.97.39'!$G$2:$G$4375,$A2241)))))))&gt;2,INDEX('fba_libretro 0.2.97.39'!$A$2:$A$4375,$A2241),"")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IF(SUMPRODUCT(--ISNUMBER(SEARCH($I$6:$M$6,INDEX('fba_libretro 0.2.97.39'!$C$2:$E$4375,$A$9:$A$4382,$J$1))))+IF($N$6=FALSE,TRUE,SUMPRODUCT(--ISNUMBER(SEARCH($N$6,ISBLANK(INDEX('fba_libretro 0.2.97.39'!$F$2:$F$4375,$A2242))))))+IF($B$3=$A$4,TRUE,IF($B$3=$B$4,TRUE,IF(AND($B$3=$C$4,INDEX('fba_libretro 0.2.97.39'!$G$2:$G$4375,$A2242)&lt;&gt;"neogeo"),TRUE,SUMPRODUCT(--ISNUMBER(SEARCH($O$6,INDEX('fba_libretro 0.2.97.39'!$G$2:$G$4375,$A2242)))))))&gt;2,INDEX('fba_libretro 0.2.97.39'!$A$2:$A$4375,$A2242),"")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IF(SUMPRODUCT(--ISNUMBER(SEARCH($I$6:$M$6,INDEX('fba_libretro 0.2.97.39'!$C$2:$E$4375,$A$9:$A$4382,$J$1))))+IF($N$6=FALSE,TRUE,SUMPRODUCT(--ISNUMBER(SEARCH($N$6,ISBLANK(INDEX('fba_libretro 0.2.97.39'!$F$2:$F$4375,$A2243))))))+IF($B$3=$A$4,TRUE,IF($B$3=$B$4,TRUE,IF(AND($B$3=$C$4,INDEX('fba_libretro 0.2.97.39'!$G$2:$G$4375,$A2243)&lt;&gt;"neogeo"),TRUE,SUMPRODUCT(--ISNUMBER(SEARCH($O$6,INDEX('fba_libretro 0.2.97.39'!$G$2:$G$4375,$A2243)))))))&gt;2,INDEX('fba_libretro 0.2.97.39'!$A$2:$A$4375,$A2243),"")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IF(SUMPRODUCT(--ISNUMBER(SEARCH($I$6:$M$6,INDEX('fba_libretro 0.2.97.39'!$C$2:$E$4375,$A$9:$A$4382,$J$1))))+IF($N$6=FALSE,TRUE,SUMPRODUCT(--ISNUMBER(SEARCH($N$6,ISBLANK(INDEX('fba_libretro 0.2.97.39'!$F$2:$F$4375,$A2244))))))+IF($B$3=$A$4,TRUE,IF($B$3=$B$4,TRUE,IF(AND($B$3=$C$4,INDEX('fba_libretro 0.2.97.39'!$G$2:$G$4375,$A2244)&lt;&gt;"neogeo"),TRUE,SUMPRODUCT(--ISNUMBER(SEARCH($O$6,INDEX('fba_libretro 0.2.97.39'!$G$2:$G$4375,$A2244)))))))&gt;2,INDEX('fba_libretro 0.2.97.39'!$A$2:$A$4375,$A2244),"")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IF(SUMPRODUCT(--ISNUMBER(SEARCH($I$6:$M$6,INDEX('fba_libretro 0.2.97.39'!$C$2:$E$4375,$A$9:$A$4382,$J$1))))+IF($N$6=FALSE,TRUE,SUMPRODUCT(--ISNUMBER(SEARCH($N$6,ISBLANK(INDEX('fba_libretro 0.2.97.39'!$F$2:$F$4375,$A2245))))))+IF($B$3=$A$4,TRUE,IF($B$3=$B$4,TRUE,IF(AND($B$3=$C$4,INDEX('fba_libretro 0.2.97.39'!$G$2:$G$4375,$A2245)&lt;&gt;"neogeo"),TRUE,SUMPRODUCT(--ISNUMBER(SEARCH($O$6,INDEX('fba_libretro 0.2.97.39'!$G$2:$G$4375,$A2245)))))))&gt;2,INDEX('fba_libretro 0.2.97.39'!$A$2:$A$4375,$A2245),"")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IF(SUMPRODUCT(--ISNUMBER(SEARCH($I$6:$M$6,INDEX('fba_libretro 0.2.97.39'!$C$2:$E$4375,$A$9:$A$4382,$J$1))))+IF($N$6=FALSE,TRUE,SUMPRODUCT(--ISNUMBER(SEARCH($N$6,ISBLANK(INDEX('fba_libretro 0.2.97.39'!$F$2:$F$4375,$A2246))))))+IF($B$3=$A$4,TRUE,IF($B$3=$B$4,TRUE,IF(AND($B$3=$C$4,INDEX('fba_libretro 0.2.97.39'!$G$2:$G$4375,$A2246)&lt;&gt;"neogeo"),TRUE,SUMPRODUCT(--ISNUMBER(SEARCH($O$6,INDEX('fba_libretro 0.2.97.39'!$G$2:$G$4375,$A2246)))))))&gt;2,INDEX('fba_libretro 0.2.97.39'!$A$2:$A$4375,$A2246),"")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IF(SUMPRODUCT(--ISNUMBER(SEARCH($I$6:$M$6,INDEX('fba_libretro 0.2.97.39'!$C$2:$E$4375,$A$9:$A$4382,$J$1))))+IF($N$6=FALSE,TRUE,SUMPRODUCT(--ISNUMBER(SEARCH($N$6,ISBLANK(INDEX('fba_libretro 0.2.97.39'!$F$2:$F$4375,$A2247))))))+IF($B$3=$A$4,TRUE,IF($B$3=$B$4,TRUE,IF(AND($B$3=$C$4,INDEX('fba_libretro 0.2.97.39'!$G$2:$G$4375,$A2247)&lt;&gt;"neogeo"),TRUE,SUMPRODUCT(--ISNUMBER(SEARCH($O$6,INDEX('fba_libretro 0.2.97.39'!$G$2:$G$4375,$A2247)))))))&gt;2,INDEX('fba_libretro 0.2.97.39'!$A$2:$A$4375,$A2247),"")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IF(SUMPRODUCT(--ISNUMBER(SEARCH($I$6:$M$6,INDEX('fba_libretro 0.2.97.39'!$C$2:$E$4375,$A$9:$A$4382,$J$1))))+IF($N$6=FALSE,TRUE,SUMPRODUCT(--ISNUMBER(SEARCH($N$6,ISBLANK(INDEX('fba_libretro 0.2.97.39'!$F$2:$F$4375,$A2248))))))+IF($B$3=$A$4,TRUE,IF($B$3=$B$4,TRUE,IF(AND($B$3=$C$4,INDEX('fba_libretro 0.2.97.39'!$G$2:$G$4375,$A2248)&lt;&gt;"neogeo"),TRUE,SUMPRODUCT(--ISNUMBER(SEARCH($O$6,INDEX('fba_libretro 0.2.97.39'!$G$2:$G$4375,$A2248)))))))&gt;2,INDEX('fba_libretro 0.2.97.39'!$A$2:$A$4375,$A2248),"")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IF(SUMPRODUCT(--ISNUMBER(SEARCH($I$6:$M$6,INDEX('fba_libretro 0.2.97.39'!$C$2:$E$4375,$A$9:$A$4382,$J$1))))+IF($N$6=FALSE,TRUE,SUMPRODUCT(--ISNUMBER(SEARCH($N$6,ISBLANK(INDEX('fba_libretro 0.2.97.39'!$F$2:$F$4375,$A2249))))))+IF($B$3=$A$4,TRUE,IF($B$3=$B$4,TRUE,IF(AND($B$3=$C$4,INDEX('fba_libretro 0.2.97.39'!$G$2:$G$4375,$A2249)&lt;&gt;"neogeo"),TRUE,SUMPRODUCT(--ISNUMBER(SEARCH($O$6,INDEX('fba_libretro 0.2.97.39'!$G$2:$G$4375,$A2249)))))))&gt;2,INDEX('fba_libretro 0.2.97.39'!$A$2:$A$4375,$A2249),"")</f>
        <v/>
      </c>
      <c r="E2249" s="24" t="str">
        <f ca="1">IF(F2249&lt;&gt;"",MAX($E$9:$E2248)+1,"")</f>
        <v/>
      </c>
      <c r="F2249" s="20" t="str">
        <f t="shared" ca="1" si="34"/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IF(SUMPRODUCT(--ISNUMBER(SEARCH($I$6:$M$6,INDEX('fba_libretro 0.2.97.39'!$C$2:$E$4375,$A$9:$A$4382,$J$1))))+IF($N$6=FALSE,TRUE,SUMPRODUCT(--ISNUMBER(SEARCH($N$6,ISBLANK(INDEX('fba_libretro 0.2.97.39'!$F$2:$F$4375,$A2250))))))+IF($B$3=$A$4,TRUE,IF($B$3=$B$4,TRUE,IF(AND($B$3=$C$4,INDEX('fba_libretro 0.2.97.39'!$G$2:$G$4375,$A2250)&lt;&gt;"neogeo"),TRUE,SUMPRODUCT(--ISNUMBER(SEARCH($O$6,INDEX('fba_libretro 0.2.97.39'!$G$2:$G$4375,$A2250)))))))&gt;2,INDEX('fba_libretro 0.2.97.39'!$A$2:$A$4375,$A2250),"")</f>
        <v/>
      </c>
      <c r="E2250" s="24" t="str">
        <f ca="1">IF(F2250&lt;&gt;"",MAX($E$9:$E2249)+1,"")</f>
        <v/>
      </c>
      <c r="F2250" s="20" t="str">
        <f t="shared" ref="F2250:F2313" ca="1" si="35">IFERROR(INDEX(OFFSET($C$9,0,0,COUNTA($C:$C),1),MATCH(OFFSET($A$9,0,0,COUNTA($A:$A),1),OFFSET($B$9,0,0,COUNTA($B:$B),1),0))&amp;".zip","")</f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IF(SUMPRODUCT(--ISNUMBER(SEARCH($I$6:$M$6,INDEX('fba_libretro 0.2.97.39'!$C$2:$E$4375,$A$9:$A$4382,$J$1))))+IF($N$6=FALSE,TRUE,SUMPRODUCT(--ISNUMBER(SEARCH($N$6,ISBLANK(INDEX('fba_libretro 0.2.97.39'!$F$2:$F$4375,$A2251))))))+IF($B$3=$A$4,TRUE,IF($B$3=$B$4,TRUE,IF(AND($B$3=$C$4,INDEX('fba_libretro 0.2.97.39'!$G$2:$G$4375,$A2251)&lt;&gt;"neogeo"),TRUE,SUMPRODUCT(--ISNUMBER(SEARCH($O$6,INDEX('fba_libretro 0.2.97.39'!$G$2:$G$4375,$A2251)))))))&gt;2,INDEX('fba_libretro 0.2.97.39'!$A$2:$A$4375,$A2251),"")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IF(SUMPRODUCT(--ISNUMBER(SEARCH($I$6:$M$6,INDEX('fba_libretro 0.2.97.39'!$C$2:$E$4375,$A$9:$A$4382,$J$1))))+IF($N$6=FALSE,TRUE,SUMPRODUCT(--ISNUMBER(SEARCH($N$6,ISBLANK(INDEX('fba_libretro 0.2.97.39'!$F$2:$F$4375,$A2252))))))+IF($B$3=$A$4,TRUE,IF($B$3=$B$4,TRUE,IF(AND($B$3=$C$4,INDEX('fba_libretro 0.2.97.39'!$G$2:$G$4375,$A2252)&lt;&gt;"neogeo"),TRUE,SUMPRODUCT(--ISNUMBER(SEARCH($O$6,INDEX('fba_libretro 0.2.97.39'!$G$2:$G$4375,$A2252)))))))&gt;2,INDEX('fba_libretro 0.2.97.39'!$A$2:$A$4375,$A2252),"")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IF(SUMPRODUCT(--ISNUMBER(SEARCH($I$6:$M$6,INDEX('fba_libretro 0.2.97.39'!$C$2:$E$4375,$A$9:$A$4382,$J$1))))+IF($N$6=FALSE,TRUE,SUMPRODUCT(--ISNUMBER(SEARCH($N$6,ISBLANK(INDEX('fba_libretro 0.2.97.39'!$F$2:$F$4375,$A2253))))))+IF($B$3=$A$4,TRUE,IF($B$3=$B$4,TRUE,IF(AND($B$3=$C$4,INDEX('fba_libretro 0.2.97.39'!$G$2:$G$4375,$A2253)&lt;&gt;"neogeo"),TRUE,SUMPRODUCT(--ISNUMBER(SEARCH($O$6,INDEX('fba_libretro 0.2.97.39'!$G$2:$G$4375,$A2253)))))))&gt;2,INDEX('fba_libretro 0.2.97.39'!$A$2:$A$4375,$A2253),"")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IF(SUMPRODUCT(--ISNUMBER(SEARCH($I$6:$M$6,INDEX('fba_libretro 0.2.97.39'!$C$2:$E$4375,$A$9:$A$4382,$J$1))))+IF($N$6=FALSE,TRUE,SUMPRODUCT(--ISNUMBER(SEARCH($N$6,ISBLANK(INDEX('fba_libretro 0.2.97.39'!$F$2:$F$4375,$A2254))))))+IF($B$3=$A$4,TRUE,IF($B$3=$B$4,TRUE,IF(AND($B$3=$C$4,INDEX('fba_libretro 0.2.97.39'!$G$2:$G$4375,$A2254)&lt;&gt;"neogeo"),TRUE,SUMPRODUCT(--ISNUMBER(SEARCH($O$6,INDEX('fba_libretro 0.2.97.39'!$G$2:$G$4375,$A2254)))))))&gt;2,INDEX('fba_libretro 0.2.97.39'!$A$2:$A$4375,$A2254),"")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IF(SUMPRODUCT(--ISNUMBER(SEARCH($I$6:$M$6,INDEX('fba_libretro 0.2.97.39'!$C$2:$E$4375,$A$9:$A$4382,$J$1))))+IF($N$6=FALSE,TRUE,SUMPRODUCT(--ISNUMBER(SEARCH($N$6,ISBLANK(INDEX('fba_libretro 0.2.97.39'!$F$2:$F$4375,$A2255))))))+IF($B$3=$A$4,TRUE,IF($B$3=$B$4,TRUE,IF(AND($B$3=$C$4,INDEX('fba_libretro 0.2.97.39'!$G$2:$G$4375,$A2255)&lt;&gt;"neogeo"),TRUE,SUMPRODUCT(--ISNUMBER(SEARCH($O$6,INDEX('fba_libretro 0.2.97.39'!$G$2:$G$4375,$A2255)))))))&gt;2,INDEX('fba_libretro 0.2.97.39'!$A$2:$A$4375,$A2255),"")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IF(SUMPRODUCT(--ISNUMBER(SEARCH($I$6:$M$6,INDEX('fba_libretro 0.2.97.39'!$C$2:$E$4375,$A$9:$A$4382,$J$1))))+IF($N$6=FALSE,TRUE,SUMPRODUCT(--ISNUMBER(SEARCH($N$6,ISBLANK(INDEX('fba_libretro 0.2.97.39'!$F$2:$F$4375,$A2256))))))+IF($B$3=$A$4,TRUE,IF($B$3=$B$4,TRUE,IF(AND($B$3=$C$4,INDEX('fba_libretro 0.2.97.39'!$G$2:$G$4375,$A2256)&lt;&gt;"neogeo"),TRUE,SUMPRODUCT(--ISNUMBER(SEARCH($O$6,INDEX('fba_libretro 0.2.97.39'!$G$2:$G$4375,$A2256)))))))&gt;2,INDEX('fba_libretro 0.2.97.39'!$A$2:$A$4375,$A2256),"")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IF(SUMPRODUCT(--ISNUMBER(SEARCH($I$6:$M$6,INDEX('fba_libretro 0.2.97.39'!$C$2:$E$4375,$A$9:$A$4382,$J$1))))+IF($N$6=FALSE,TRUE,SUMPRODUCT(--ISNUMBER(SEARCH($N$6,ISBLANK(INDEX('fba_libretro 0.2.97.39'!$F$2:$F$4375,$A2257))))))+IF($B$3=$A$4,TRUE,IF($B$3=$B$4,TRUE,IF(AND($B$3=$C$4,INDEX('fba_libretro 0.2.97.39'!$G$2:$G$4375,$A2257)&lt;&gt;"neogeo"),TRUE,SUMPRODUCT(--ISNUMBER(SEARCH($O$6,INDEX('fba_libretro 0.2.97.39'!$G$2:$G$4375,$A2257)))))))&gt;2,INDEX('fba_libretro 0.2.97.39'!$A$2:$A$4375,$A2257),"")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IF(SUMPRODUCT(--ISNUMBER(SEARCH($I$6:$M$6,INDEX('fba_libretro 0.2.97.39'!$C$2:$E$4375,$A$9:$A$4382,$J$1))))+IF($N$6=FALSE,TRUE,SUMPRODUCT(--ISNUMBER(SEARCH($N$6,ISBLANK(INDEX('fba_libretro 0.2.97.39'!$F$2:$F$4375,$A2258))))))+IF($B$3=$A$4,TRUE,IF($B$3=$B$4,TRUE,IF(AND($B$3=$C$4,INDEX('fba_libretro 0.2.97.39'!$G$2:$G$4375,$A2258)&lt;&gt;"neogeo"),TRUE,SUMPRODUCT(--ISNUMBER(SEARCH($O$6,INDEX('fba_libretro 0.2.97.39'!$G$2:$G$4375,$A2258)))))))&gt;2,INDEX('fba_libretro 0.2.97.39'!$A$2:$A$4375,$A2258),"")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IF(SUMPRODUCT(--ISNUMBER(SEARCH($I$6:$M$6,INDEX('fba_libretro 0.2.97.39'!$C$2:$E$4375,$A$9:$A$4382,$J$1))))+IF($N$6=FALSE,TRUE,SUMPRODUCT(--ISNUMBER(SEARCH($N$6,ISBLANK(INDEX('fba_libretro 0.2.97.39'!$F$2:$F$4375,$A2259))))))+IF($B$3=$A$4,TRUE,IF($B$3=$B$4,TRUE,IF(AND($B$3=$C$4,INDEX('fba_libretro 0.2.97.39'!$G$2:$G$4375,$A2259)&lt;&gt;"neogeo"),TRUE,SUMPRODUCT(--ISNUMBER(SEARCH($O$6,INDEX('fba_libretro 0.2.97.39'!$G$2:$G$4375,$A2259)))))))&gt;2,INDEX('fba_libretro 0.2.97.39'!$A$2:$A$4375,$A2259),"")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IF(SUMPRODUCT(--ISNUMBER(SEARCH($I$6:$M$6,INDEX('fba_libretro 0.2.97.39'!$C$2:$E$4375,$A$9:$A$4382,$J$1))))+IF($N$6=FALSE,TRUE,SUMPRODUCT(--ISNUMBER(SEARCH($N$6,ISBLANK(INDEX('fba_libretro 0.2.97.39'!$F$2:$F$4375,$A2260))))))+IF($B$3=$A$4,TRUE,IF($B$3=$B$4,TRUE,IF(AND($B$3=$C$4,INDEX('fba_libretro 0.2.97.39'!$G$2:$G$4375,$A2260)&lt;&gt;"neogeo"),TRUE,SUMPRODUCT(--ISNUMBER(SEARCH($O$6,INDEX('fba_libretro 0.2.97.39'!$G$2:$G$4375,$A2260)))))))&gt;2,INDEX('fba_libretro 0.2.97.39'!$A$2:$A$4375,$A2260),"")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IF(SUMPRODUCT(--ISNUMBER(SEARCH($I$6:$M$6,INDEX('fba_libretro 0.2.97.39'!$C$2:$E$4375,$A$9:$A$4382,$J$1))))+IF($N$6=FALSE,TRUE,SUMPRODUCT(--ISNUMBER(SEARCH($N$6,ISBLANK(INDEX('fba_libretro 0.2.97.39'!$F$2:$F$4375,$A2261))))))+IF($B$3=$A$4,TRUE,IF($B$3=$B$4,TRUE,IF(AND($B$3=$C$4,INDEX('fba_libretro 0.2.97.39'!$G$2:$G$4375,$A2261)&lt;&gt;"neogeo"),TRUE,SUMPRODUCT(--ISNUMBER(SEARCH($O$6,INDEX('fba_libretro 0.2.97.39'!$G$2:$G$4375,$A2261)))))))&gt;2,INDEX('fba_libretro 0.2.97.39'!$A$2:$A$4375,$A2261),"")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IF(SUMPRODUCT(--ISNUMBER(SEARCH($I$6:$M$6,INDEX('fba_libretro 0.2.97.39'!$C$2:$E$4375,$A$9:$A$4382,$J$1))))+IF($N$6=FALSE,TRUE,SUMPRODUCT(--ISNUMBER(SEARCH($N$6,ISBLANK(INDEX('fba_libretro 0.2.97.39'!$F$2:$F$4375,$A2262))))))+IF($B$3=$A$4,TRUE,IF($B$3=$B$4,TRUE,IF(AND($B$3=$C$4,INDEX('fba_libretro 0.2.97.39'!$G$2:$G$4375,$A2262)&lt;&gt;"neogeo"),TRUE,SUMPRODUCT(--ISNUMBER(SEARCH($O$6,INDEX('fba_libretro 0.2.97.39'!$G$2:$G$4375,$A2262)))))))&gt;2,INDEX('fba_libretro 0.2.97.39'!$A$2:$A$4375,$A2262),"")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IF(SUMPRODUCT(--ISNUMBER(SEARCH($I$6:$M$6,INDEX('fba_libretro 0.2.97.39'!$C$2:$E$4375,$A$9:$A$4382,$J$1))))+IF($N$6=FALSE,TRUE,SUMPRODUCT(--ISNUMBER(SEARCH($N$6,ISBLANK(INDEX('fba_libretro 0.2.97.39'!$F$2:$F$4375,$A2263))))))+IF($B$3=$A$4,TRUE,IF($B$3=$B$4,TRUE,IF(AND($B$3=$C$4,INDEX('fba_libretro 0.2.97.39'!$G$2:$G$4375,$A2263)&lt;&gt;"neogeo"),TRUE,SUMPRODUCT(--ISNUMBER(SEARCH($O$6,INDEX('fba_libretro 0.2.97.39'!$G$2:$G$4375,$A2263)))))))&gt;2,INDEX('fba_libretro 0.2.97.39'!$A$2:$A$4375,$A2263),"")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IF(SUMPRODUCT(--ISNUMBER(SEARCH($I$6:$M$6,INDEX('fba_libretro 0.2.97.39'!$C$2:$E$4375,$A$9:$A$4382,$J$1))))+IF($N$6=FALSE,TRUE,SUMPRODUCT(--ISNUMBER(SEARCH($N$6,ISBLANK(INDEX('fba_libretro 0.2.97.39'!$F$2:$F$4375,$A2264))))))+IF($B$3=$A$4,TRUE,IF($B$3=$B$4,TRUE,IF(AND($B$3=$C$4,INDEX('fba_libretro 0.2.97.39'!$G$2:$G$4375,$A2264)&lt;&gt;"neogeo"),TRUE,SUMPRODUCT(--ISNUMBER(SEARCH($O$6,INDEX('fba_libretro 0.2.97.39'!$G$2:$G$4375,$A2264)))))))&gt;2,INDEX('fba_libretro 0.2.97.39'!$A$2:$A$4375,$A2264),"")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IF(SUMPRODUCT(--ISNUMBER(SEARCH($I$6:$M$6,INDEX('fba_libretro 0.2.97.39'!$C$2:$E$4375,$A$9:$A$4382,$J$1))))+IF($N$6=FALSE,TRUE,SUMPRODUCT(--ISNUMBER(SEARCH($N$6,ISBLANK(INDEX('fba_libretro 0.2.97.39'!$F$2:$F$4375,$A2265))))))+IF($B$3=$A$4,TRUE,IF($B$3=$B$4,TRUE,IF(AND($B$3=$C$4,INDEX('fba_libretro 0.2.97.39'!$G$2:$G$4375,$A2265)&lt;&gt;"neogeo"),TRUE,SUMPRODUCT(--ISNUMBER(SEARCH($O$6,INDEX('fba_libretro 0.2.97.39'!$G$2:$G$4375,$A2265)))))))&gt;2,INDEX('fba_libretro 0.2.97.39'!$A$2:$A$4375,$A2265),"")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IF(SUMPRODUCT(--ISNUMBER(SEARCH($I$6:$M$6,INDEX('fba_libretro 0.2.97.39'!$C$2:$E$4375,$A$9:$A$4382,$J$1))))+IF($N$6=FALSE,TRUE,SUMPRODUCT(--ISNUMBER(SEARCH($N$6,ISBLANK(INDEX('fba_libretro 0.2.97.39'!$F$2:$F$4375,$A2266))))))+IF($B$3=$A$4,TRUE,IF($B$3=$B$4,TRUE,IF(AND($B$3=$C$4,INDEX('fba_libretro 0.2.97.39'!$G$2:$G$4375,$A2266)&lt;&gt;"neogeo"),TRUE,SUMPRODUCT(--ISNUMBER(SEARCH($O$6,INDEX('fba_libretro 0.2.97.39'!$G$2:$G$4375,$A2266)))))))&gt;2,INDEX('fba_libretro 0.2.97.39'!$A$2:$A$4375,$A2266),"")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IF(SUMPRODUCT(--ISNUMBER(SEARCH($I$6:$M$6,INDEX('fba_libretro 0.2.97.39'!$C$2:$E$4375,$A$9:$A$4382,$J$1))))+IF($N$6=FALSE,TRUE,SUMPRODUCT(--ISNUMBER(SEARCH($N$6,ISBLANK(INDEX('fba_libretro 0.2.97.39'!$F$2:$F$4375,$A2267))))))+IF($B$3=$A$4,TRUE,IF($B$3=$B$4,TRUE,IF(AND($B$3=$C$4,INDEX('fba_libretro 0.2.97.39'!$G$2:$G$4375,$A2267)&lt;&gt;"neogeo"),TRUE,SUMPRODUCT(--ISNUMBER(SEARCH($O$6,INDEX('fba_libretro 0.2.97.39'!$G$2:$G$4375,$A2267)))))))&gt;2,INDEX('fba_libretro 0.2.97.39'!$A$2:$A$4375,$A2267),"")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IF(SUMPRODUCT(--ISNUMBER(SEARCH($I$6:$M$6,INDEX('fba_libretro 0.2.97.39'!$C$2:$E$4375,$A$9:$A$4382,$J$1))))+IF($N$6=FALSE,TRUE,SUMPRODUCT(--ISNUMBER(SEARCH($N$6,ISBLANK(INDEX('fba_libretro 0.2.97.39'!$F$2:$F$4375,$A2268))))))+IF($B$3=$A$4,TRUE,IF($B$3=$B$4,TRUE,IF(AND($B$3=$C$4,INDEX('fba_libretro 0.2.97.39'!$G$2:$G$4375,$A2268)&lt;&gt;"neogeo"),TRUE,SUMPRODUCT(--ISNUMBER(SEARCH($O$6,INDEX('fba_libretro 0.2.97.39'!$G$2:$G$4375,$A2268)))))))&gt;2,INDEX('fba_libretro 0.2.97.39'!$A$2:$A$4375,$A2268),"")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IF(SUMPRODUCT(--ISNUMBER(SEARCH($I$6:$M$6,INDEX('fba_libretro 0.2.97.39'!$C$2:$E$4375,$A$9:$A$4382,$J$1))))+IF($N$6=FALSE,TRUE,SUMPRODUCT(--ISNUMBER(SEARCH($N$6,ISBLANK(INDEX('fba_libretro 0.2.97.39'!$F$2:$F$4375,$A2269))))))+IF($B$3=$A$4,TRUE,IF($B$3=$B$4,TRUE,IF(AND($B$3=$C$4,INDEX('fba_libretro 0.2.97.39'!$G$2:$G$4375,$A2269)&lt;&gt;"neogeo"),TRUE,SUMPRODUCT(--ISNUMBER(SEARCH($O$6,INDEX('fba_libretro 0.2.97.39'!$G$2:$G$4375,$A2269)))))))&gt;2,INDEX('fba_libretro 0.2.97.39'!$A$2:$A$4375,$A2269),"")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IF(SUMPRODUCT(--ISNUMBER(SEARCH($I$6:$M$6,INDEX('fba_libretro 0.2.97.39'!$C$2:$E$4375,$A$9:$A$4382,$J$1))))+IF($N$6=FALSE,TRUE,SUMPRODUCT(--ISNUMBER(SEARCH($N$6,ISBLANK(INDEX('fba_libretro 0.2.97.39'!$F$2:$F$4375,$A2270))))))+IF($B$3=$A$4,TRUE,IF($B$3=$B$4,TRUE,IF(AND($B$3=$C$4,INDEX('fba_libretro 0.2.97.39'!$G$2:$G$4375,$A2270)&lt;&gt;"neogeo"),TRUE,SUMPRODUCT(--ISNUMBER(SEARCH($O$6,INDEX('fba_libretro 0.2.97.39'!$G$2:$G$4375,$A2270)))))))&gt;2,INDEX('fba_libretro 0.2.97.39'!$A$2:$A$4375,$A2270),"")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IF(SUMPRODUCT(--ISNUMBER(SEARCH($I$6:$M$6,INDEX('fba_libretro 0.2.97.39'!$C$2:$E$4375,$A$9:$A$4382,$J$1))))+IF($N$6=FALSE,TRUE,SUMPRODUCT(--ISNUMBER(SEARCH($N$6,ISBLANK(INDEX('fba_libretro 0.2.97.39'!$F$2:$F$4375,$A2271))))))+IF($B$3=$A$4,TRUE,IF($B$3=$B$4,TRUE,IF(AND($B$3=$C$4,INDEX('fba_libretro 0.2.97.39'!$G$2:$G$4375,$A2271)&lt;&gt;"neogeo"),TRUE,SUMPRODUCT(--ISNUMBER(SEARCH($O$6,INDEX('fba_libretro 0.2.97.39'!$G$2:$G$4375,$A2271)))))))&gt;2,INDEX('fba_libretro 0.2.97.39'!$A$2:$A$4375,$A2271),"")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IF(SUMPRODUCT(--ISNUMBER(SEARCH($I$6:$M$6,INDEX('fba_libretro 0.2.97.39'!$C$2:$E$4375,$A$9:$A$4382,$J$1))))+IF($N$6=FALSE,TRUE,SUMPRODUCT(--ISNUMBER(SEARCH($N$6,ISBLANK(INDEX('fba_libretro 0.2.97.39'!$F$2:$F$4375,$A2272))))))+IF($B$3=$A$4,TRUE,IF($B$3=$B$4,TRUE,IF(AND($B$3=$C$4,INDEX('fba_libretro 0.2.97.39'!$G$2:$G$4375,$A2272)&lt;&gt;"neogeo"),TRUE,SUMPRODUCT(--ISNUMBER(SEARCH($O$6,INDEX('fba_libretro 0.2.97.39'!$G$2:$G$4375,$A2272)))))))&gt;2,INDEX('fba_libretro 0.2.97.39'!$A$2:$A$4375,$A2272),"")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IF(SUMPRODUCT(--ISNUMBER(SEARCH($I$6:$M$6,INDEX('fba_libretro 0.2.97.39'!$C$2:$E$4375,$A$9:$A$4382,$J$1))))+IF($N$6=FALSE,TRUE,SUMPRODUCT(--ISNUMBER(SEARCH($N$6,ISBLANK(INDEX('fba_libretro 0.2.97.39'!$F$2:$F$4375,$A2273))))))+IF($B$3=$A$4,TRUE,IF($B$3=$B$4,TRUE,IF(AND($B$3=$C$4,INDEX('fba_libretro 0.2.97.39'!$G$2:$G$4375,$A2273)&lt;&gt;"neogeo"),TRUE,SUMPRODUCT(--ISNUMBER(SEARCH($O$6,INDEX('fba_libretro 0.2.97.39'!$G$2:$G$4375,$A2273)))))))&gt;2,INDEX('fba_libretro 0.2.97.39'!$A$2:$A$4375,$A2273),"")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IF(SUMPRODUCT(--ISNUMBER(SEARCH($I$6:$M$6,INDEX('fba_libretro 0.2.97.39'!$C$2:$E$4375,$A$9:$A$4382,$J$1))))+IF($N$6=FALSE,TRUE,SUMPRODUCT(--ISNUMBER(SEARCH($N$6,ISBLANK(INDEX('fba_libretro 0.2.97.39'!$F$2:$F$4375,$A2274))))))+IF($B$3=$A$4,TRUE,IF($B$3=$B$4,TRUE,IF(AND($B$3=$C$4,INDEX('fba_libretro 0.2.97.39'!$G$2:$G$4375,$A2274)&lt;&gt;"neogeo"),TRUE,SUMPRODUCT(--ISNUMBER(SEARCH($O$6,INDEX('fba_libretro 0.2.97.39'!$G$2:$G$4375,$A2274)))))))&gt;2,INDEX('fba_libretro 0.2.97.39'!$A$2:$A$4375,$A2274),"")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IF(SUMPRODUCT(--ISNUMBER(SEARCH($I$6:$M$6,INDEX('fba_libretro 0.2.97.39'!$C$2:$E$4375,$A$9:$A$4382,$J$1))))+IF($N$6=FALSE,TRUE,SUMPRODUCT(--ISNUMBER(SEARCH($N$6,ISBLANK(INDEX('fba_libretro 0.2.97.39'!$F$2:$F$4375,$A2275))))))+IF($B$3=$A$4,TRUE,IF($B$3=$B$4,TRUE,IF(AND($B$3=$C$4,INDEX('fba_libretro 0.2.97.39'!$G$2:$G$4375,$A2275)&lt;&gt;"neogeo"),TRUE,SUMPRODUCT(--ISNUMBER(SEARCH($O$6,INDEX('fba_libretro 0.2.97.39'!$G$2:$G$4375,$A2275)))))))&gt;2,INDEX('fba_libretro 0.2.97.39'!$A$2:$A$4375,$A2275),"")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IF(SUMPRODUCT(--ISNUMBER(SEARCH($I$6:$M$6,INDEX('fba_libretro 0.2.97.39'!$C$2:$E$4375,$A$9:$A$4382,$J$1))))+IF($N$6=FALSE,TRUE,SUMPRODUCT(--ISNUMBER(SEARCH($N$6,ISBLANK(INDEX('fba_libretro 0.2.97.39'!$F$2:$F$4375,$A2276))))))+IF($B$3=$A$4,TRUE,IF($B$3=$B$4,TRUE,IF(AND($B$3=$C$4,INDEX('fba_libretro 0.2.97.39'!$G$2:$G$4375,$A2276)&lt;&gt;"neogeo"),TRUE,SUMPRODUCT(--ISNUMBER(SEARCH($O$6,INDEX('fba_libretro 0.2.97.39'!$G$2:$G$4375,$A2276)))))))&gt;2,INDEX('fba_libretro 0.2.97.39'!$A$2:$A$4375,$A2276),"")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IF(SUMPRODUCT(--ISNUMBER(SEARCH($I$6:$M$6,INDEX('fba_libretro 0.2.97.39'!$C$2:$E$4375,$A$9:$A$4382,$J$1))))+IF($N$6=FALSE,TRUE,SUMPRODUCT(--ISNUMBER(SEARCH($N$6,ISBLANK(INDEX('fba_libretro 0.2.97.39'!$F$2:$F$4375,$A2277))))))+IF($B$3=$A$4,TRUE,IF($B$3=$B$4,TRUE,IF(AND($B$3=$C$4,INDEX('fba_libretro 0.2.97.39'!$G$2:$G$4375,$A2277)&lt;&gt;"neogeo"),TRUE,SUMPRODUCT(--ISNUMBER(SEARCH($O$6,INDEX('fba_libretro 0.2.97.39'!$G$2:$G$4375,$A2277)))))))&gt;2,INDEX('fba_libretro 0.2.97.39'!$A$2:$A$4375,$A2277),"")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IF(SUMPRODUCT(--ISNUMBER(SEARCH($I$6:$M$6,INDEX('fba_libretro 0.2.97.39'!$C$2:$E$4375,$A$9:$A$4382,$J$1))))+IF($N$6=FALSE,TRUE,SUMPRODUCT(--ISNUMBER(SEARCH($N$6,ISBLANK(INDEX('fba_libretro 0.2.97.39'!$F$2:$F$4375,$A2278))))))+IF($B$3=$A$4,TRUE,IF($B$3=$B$4,TRUE,IF(AND($B$3=$C$4,INDEX('fba_libretro 0.2.97.39'!$G$2:$G$4375,$A2278)&lt;&gt;"neogeo"),TRUE,SUMPRODUCT(--ISNUMBER(SEARCH($O$6,INDEX('fba_libretro 0.2.97.39'!$G$2:$G$4375,$A2278)))))))&gt;2,INDEX('fba_libretro 0.2.97.39'!$A$2:$A$4375,$A2278),"")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IF(SUMPRODUCT(--ISNUMBER(SEARCH($I$6:$M$6,INDEX('fba_libretro 0.2.97.39'!$C$2:$E$4375,$A$9:$A$4382,$J$1))))+IF($N$6=FALSE,TRUE,SUMPRODUCT(--ISNUMBER(SEARCH($N$6,ISBLANK(INDEX('fba_libretro 0.2.97.39'!$F$2:$F$4375,$A2279))))))+IF($B$3=$A$4,TRUE,IF($B$3=$B$4,TRUE,IF(AND($B$3=$C$4,INDEX('fba_libretro 0.2.97.39'!$G$2:$G$4375,$A2279)&lt;&gt;"neogeo"),TRUE,SUMPRODUCT(--ISNUMBER(SEARCH($O$6,INDEX('fba_libretro 0.2.97.39'!$G$2:$G$4375,$A2279)))))))&gt;2,INDEX('fba_libretro 0.2.97.39'!$A$2:$A$4375,$A2279),"")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IF(SUMPRODUCT(--ISNUMBER(SEARCH($I$6:$M$6,INDEX('fba_libretro 0.2.97.39'!$C$2:$E$4375,$A$9:$A$4382,$J$1))))+IF($N$6=FALSE,TRUE,SUMPRODUCT(--ISNUMBER(SEARCH($N$6,ISBLANK(INDEX('fba_libretro 0.2.97.39'!$F$2:$F$4375,$A2280))))))+IF($B$3=$A$4,TRUE,IF($B$3=$B$4,TRUE,IF(AND($B$3=$C$4,INDEX('fba_libretro 0.2.97.39'!$G$2:$G$4375,$A2280)&lt;&gt;"neogeo"),TRUE,SUMPRODUCT(--ISNUMBER(SEARCH($O$6,INDEX('fba_libretro 0.2.97.39'!$G$2:$G$4375,$A2280)))))))&gt;2,INDEX('fba_libretro 0.2.97.39'!$A$2:$A$4375,$A2280),"")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IF(SUMPRODUCT(--ISNUMBER(SEARCH($I$6:$M$6,INDEX('fba_libretro 0.2.97.39'!$C$2:$E$4375,$A$9:$A$4382,$J$1))))+IF($N$6=FALSE,TRUE,SUMPRODUCT(--ISNUMBER(SEARCH($N$6,ISBLANK(INDEX('fba_libretro 0.2.97.39'!$F$2:$F$4375,$A2281))))))+IF($B$3=$A$4,TRUE,IF($B$3=$B$4,TRUE,IF(AND($B$3=$C$4,INDEX('fba_libretro 0.2.97.39'!$G$2:$G$4375,$A2281)&lt;&gt;"neogeo"),TRUE,SUMPRODUCT(--ISNUMBER(SEARCH($O$6,INDEX('fba_libretro 0.2.97.39'!$G$2:$G$4375,$A2281)))))))&gt;2,INDEX('fba_libretro 0.2.97.39'!$A$2:$A$4375,$A2281),"")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IF(SUMPRODUCT(--ISNUMBER(SEARCH($I$6:$M$6,INDEX('fba_libretro 0.2.97.39'!$C$2:$E$4375,$A$9:$A$4382,$J$1))))+IF($N$6=FALSE,TRUE,SUMPRODUCT(--ISNUMBER(SEARCH($N$6,ISBLANK(INDEX('fba_libretro 0.2.97.39'!$F$2:$F$4375,$A2282))))))+IF($B$3=$A$4,TRUE,IF($B$3=$B$4,TRUE,IF(AND($B$3=$C$4,INDEX('fba_libretro 0.2.97.39'!$G$2:$G$4375,$A2282)&lt;&gt;"neogeo"),TRUE,SUMPRODUCT(--ISNUMBER(SEARCH($O$6,INDEX('fba_libretro 0.2.97.39'!$G$2:$G$4375,$A2282)))))))&gt;2,INDEX('fba_libretro 0.2.97.39'!$A$2:$A$4375,$A2282),"")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IF(SUMPRODUCT(--ISNUMBER(SEARCH($I$6:$M$6,INDEX('fba_libretro 0.2.97.39'!$C$2:$E$4375,$A$9:$A$4382,$J$1))))+IF($N$6=FALSE,TRUE,SUMPRODUCT(--ISNUMBER(SEARCH($N$6,ISBLANK(INDEX('fba_libretro 0.2.97.39'!$F$2:$F$4375,$A2283))))))+IF($B$3=$A$4,TRUE,IF($B$3=$B$4,TRUE,IF(AND($B$3=$C$4,INDEX('fba_libretro 0.2.97.39'!$G$2:$G$4375,$A2283)&lt;&gt;"neogeo"),TRUE,SUMPRODUCT(--ISNUMBER(SEARCH($O$6,INDEX('fba_libretro 0.2.97.39'!$G$2:$G$4375,$A2283)))))))&gt;2,INDEX('fba_libretro 0.2.97.39'!$A$2:$A$4375,$A2283),"")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IF(SUMPRODUCT(--ISNUMBER(SEARCH($I$6:$M$6,INDEX('fba_libretro 0.2.97.39'!$C$2:$E$4375,$A$9:$A$4382,$J$1))))+IF($N$6=FALSE,TRUE,SUMPRODUCT(--ISNUMBER(SEARCH($N$6,ISBLANK(INDEX('fba_libretro 0.2.97.39'!$F$2:$F$4375,$A2284))))))+IF($B$3=$A$4,TRUE,IF($B$3=$B$4,TRUE,IF(AND($B$3=$C$4,INDEX('fba_libretro 0.2.97.39'!$G$2:$G$4375,$A2284)&lt;&gt;"neogeo"),TRUE,SUMPRODUCT(--ISNUMBER(SEARCH($O$6,INDEX('fba_libretro 0.2.97.39'!$G$2:$G$4375,$A2284)))))))&gt;2,INDEX('fba_libretro 0.2.97.39'!$A$2:$A$4375,$A2284),"")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IF(SUMPRODUCT(--ISNUMBER(SEARCH($I$6:$M$6,INDEX('fba_libretro 0.2.97.39'!$C$2:$E$4375,$A$9:$A$4382,$J$1))))+IF($N$6=FALSE,TRUE,SUMPRODUCT(--ISNUMBER(SEARCH($N$6,ISBLANK(INDEX('fba_libretro 0.2.97.39'!$F$2:$F$4375,$A2285))))))+IF($B$3=$A$4,TRUE,IF($B$3=$B$4,TRUE,IF(AND($B$3=$C$4,INDEX('fba_libretro 0.2.97.39'!$G$2:$G$4375,$A2285)&lt;&gt;"neogeo"),TRUE,SUMPRODUCT(--ISNUMBER(SEARCH($O$6,INDEX('fba_libretro 0.2.97.39'!$G$2:$G$4375,$A2285)))))))&gt;2,INDEX('fba_libretro 0.2.97.39'!$A$2:$A$4375,$A2285),"")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IF(SUMPRODUCT(--ISNUMBER(SEARCH($I$6:$M$6,INDEX('fba_libretro 0.2.97.39'!$C$2:$E$4375,$A$9:$A$4382,$J$1))))+IF($N$6=FALSE,TRUE,SUMPRODUCT(--ISNUMBER(SEARCH($N$6,ISBLANK(INDEX('fba_libretro 0.2.97.39'!$F$2:$F$4375,$A2286))))))+IF($B$3=$A$4,TRUE,IF($B$3=$B$4,TRUE,IF(AND($B$3=$C$4,INDEX('fba_libretro 0.2.97.39'!$G$2:$G$4375,$A2286)&lt;&gt;"neogeo"),TRUE,SUMPRODUCT(--ISNUMBER(SEARCH($O$6,INDEX('fba_libretro 0.2.97.39'!$G$2:$G$4375,$A2286)))))))&gt;2,INDEX('fba_libretro 0.2.97.39'!$A$2:$A$4375,$A2286),"")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IF(SUMPRODUCT(--ISNUMBER(SEARCH($I$6:$M$6,INDEX('fba_libretro 0.2.97.39'!$C$2:$E$4375,$A$9:$A$4382,$J$1))))+IF($N$6=FALSE,TRUE,SUMPRODUCT(--ISNUMBER(SEARCH($N$6,ISBLANK(INDEX('fba_libretro 0.2.97.39'!$F$2:$F$4375,$A2287))))))+IF($B$3=$A$4,TRUE,IF($B$3=$B$4,TRUE,IF(AND($B$3=$C$4,INDEX('fba_libretro 0.2.97.39'!$G$2:$G$4375,$A2287)&lt;&gt;"neogeo"),TRUE,SUMPRODUCT(--ISNUMBER(SEARCH($O$6,INDEX('fba_libretro 0.2.97.39'!$G$2:$G$4375,$A2287)))))))&gt;2,INDEX('fba_libretro 0.2.97.39'!$A$2:$A$4375,$A2287),"")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IF(SUMPRODUCT(--ISNUMBER(SEARCH($I$6:$M$6,INDEX('fba_libretro 0.2.97.39'!$C$2:$E$4375,$A$9:$A$4382,$J$1))))+IF($N$6=FALSE,TRUE,SUMPRODUCT(--ISNUMBER(SEARCH($N$6,ISBLANK(INDEX('fba_libretro 0.2.97.39'!$F$2:$F$4375,$A2288))))))+IF($B$3=$A$4,TRUE,IF($B$3=$B$4,TRUE,IF(AND($B$3=$C$4,INDEX('fba_libretro 0.2.97.39'!$G$2:$G$4375,$A2288)&lt;&gt;"neogeo"),TRUE,SUMPRODUCT(--ISNUMBER(SEARCH($O$6,INDEX('fba_libretro 0.2.97.39'!$G$2:$G$4375,$A2288)))))))&gt;2,INDEX('fba_libretro 0.2.97.39'!$A$2:$A$4375,$A2288),"")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IF(SUMPRODUCT(--ISNUMBER(SEARCH($I$6:$M$6,INDEX('fba_libretro 0.2.97.39'!$C$2:$E$4375,$A$9:$A$4382,$J$1))))+IF($N$6=FALSE,TRUE,SUMPRODUCT(--ISNUMBER(SEARCH($N$6,ISBLANK(INDEX('fba_libretro 0.2.97.39'!$F$2:$F$4375,$A2289))))))+IF($B$3=$A$4,TRUE,IF($B$3=$B$4,TRUE,IF(AND($B$3=$C$4,INDEX('fba_libretro 0.2.97.39'!$G$2:$G$4375,$A2289)&lt;&gt;"neogeo"),TRUE,SUMPRODUCT(--ISNUMBER(SEARCH($O$6,INDEX('fba_libretro 0.2.97.39'!$G$2:$G$4375,$A2289)))))))&gt;2,INDEX('fba_libretro 0.2.97.39'!$A$2:$A$4375,$A2289),"")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IF(SUMPRODUCT(--ISNUMBER(SEARCH($I$6:$M$6,INDEX('fba_libretro 0.2.97.39'!$C$2:$E$4375,$A$9:$A$4382,$J$1))))+IF($N$6=FALSE,TRUE,SUMPRODUCT(--ISNUMBER(SEARCH($N$6,ISBLANK(INDEX('fba_libretro 0.2.97.39'!$F$2:$F$4375,$A2290))))))+IF($B$3=$A$4,TRUE,IF($B$3=$B$4,TRUE,IF(AND($B$3=$C$4,INDEX('fba_libretro 0.2.97.39'!$G$2:$G$4375,$A2290)&lt;&gt;"neogeo"),TRUE,SUMPRODUCT(--ISNUMBER(SEARCH($O$6,INDEX('fba_libretro 0.2.97.39'!$G$2:$G$4375,$A2290)))))))&gt;2,INDEX('fba_libretro 0.2.97.39'!$A$2:$A$4375,$A2290),"")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IF(SUMPRODUCT(--ISNUMBER(SEARCH($I$6:$M$6,INDEX('fba_libretro 0.2.97.39'!$C$2:$E$4375,$A$9:$A$4382,$J$1))))+IF($N$6=FALSE,TRUE,SUMPRODUCT(--ISNUMBER(SEARCH($N$6,ISBLANK(INDEX('fba_libretro 0.2.97.39'!$F$2:$F$4375,$A2291))))))+IF($B$3=$A$4,TRUE,IF($B$3=$B$4,TRUE,IF(AND($B$3=$C$4,INDEX('fba_libretro 0.2.97.39'!$G$2:$G$4375,$A2291)&lt;&gt;"neogeo"),TRUE,SUMPRODUCT(--ISNUMBER(SEARCH($O$6,INDEX('fba_libretro 0.2.97.39'!$G$2:$G$4375,$A2291)))))))&gt;2,INDEX('fba_libretro 0.2.97.39'!$A$2:$A$4375,$A2291),"")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IF(SUMPRODUCT(--ISNUMBER(SEARCH($I$6:$M$6,INDEX('fba_libretro 0.2.97.39'!$C$2:$E$4375,$A$9:$A$4382,$J$1))))+IF($N$6=FALSE,TRUE,SUMPRODUCT(--ISNUMBER(SEARCH($N$6,ISBLANK(INDEX('fba_libretro 0.2.97.39'!$F$2:$F$4375,$A2292))))))+IF($B$3=$A$4,TRUE,IF($B$3=$B$4,TRUE,IF(AND($B$3=$C$4,INDEX('fba_libretro 0.2.97.39'!$G$2:$G$4375,$A2292)&lt;&gt;"neogeo"),TRUE,SUMPRODUCT(--ISNUMBER(SEARCH($O$6,INDEX('fba_libretro 0.2.97.39'!$G$2:$G$4375,$A2292)))))))&gt;2,INDEX('fba_libretro 0.2.97.39'!$A$2:$A$4375,$A2292),"")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IF(SUMPRODUCT(--ISNUMBER(SEARCH($I$6:$M$6,INDEX('fba_libretro 0.2.97.39'!$C$2:$E$4375,$A$9:$A$4382,$J$1))))+IF($N$6=FALSE,TRUE,SUMPRODUCT(--ISNUMBER(SEARCH($N$6,ISBLANK(INDEX('fba_libretro 0.2.97.39'!$F$2:$F$4375,$A2293))))))+IF($B$3=$A$4,TRUE,IF($B$3=$B$4,TRUE,IF(AND($B$3=$C$4,INDEX('fba_libretro 0.2.97.39'!$G$2:$G$4375,$A2293)&lt;&gt;"neogeo"),TRUE,SUMPRODUCT(--ISNUMBER(SEARCH($O$6,INDEX('fba_libretro 0.2.97.39'!$G$2:$G$4375,$A2293)))))))&gt;2,INDEX('fba_libretro 0.2.97.39'!$A$2:$A$4375,$A2293),"")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IF(SUMPRODUCT(--ISNUMBER(SEARCH($I$6:$M$6,INDEX('fba_libretro 0.2.97.39'!$C$2:$E$4375,$A$9:$A$4382,$J$1))))+IF($N$6=FALSE,TRUE,SUMPRODUCT(--ISNUMBER(SEARCH($N$6,ISBLANK(INDEX('fba_libretro 0.2.97.39'!$F$2:$F$4375,$A2294))))))+IF($B$3=$A$4,TRUE,IF($B$3=$B$4,TRUE,IF(AND($B$3=$C$4,INDEX('fba_libretro 0.2.97.39'!$G$2:$G$4375,$A2294)&lt;&gt;"neogeo"),TRUE,SUMPRODUCT(--ISNUMBER(SEARCH($O$6,INDEX('fba_libretro 0.2.97.39'!$G$2:$G$4375,$A2294)))))))&gt;2,INDEX('fba_libretro 0.2.97.39'!$A$2:$A$4375,$A2294),"")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IF(SUMPRODUCT(--ISNUMBER(SEARCH($I$6:$M$6,INDEX('fba_libretro 0.2.97.39'!$C$2:$E$4375,$A$9:$A$4382,$J$1))))+IF($N$6=FALSE,TRUE,SUMPRODUCT(--ISNUMBER(SEARCH($N$6,ISBLANK(INDEX('fba_libretro 0.2.97.39'!$F$2:$F$4375,$A2295))))))+IF($B$3=$A$4,TRUE,IF($B$3=$B$4,TRUE,IF(AND($B$3=$C$4,INDEX('fba_libretro 0.2.97.39'!$G$2:$G$4375,$A2295)&lt;&gt;"neogeo"),TRUE,SUMPRODUCT(--ISNUMBER(SEARCH($O$6,INDEX('fba_libretro 0.2.97.39'!$G$2:$G$4375,$A2295)))))))&gt;2,INDEX('fba_libretro 0.2.97.39'!$A$2:$A$4375,$A2295),"")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IF(SUMPRODUCT(--ISNUMBER(SEARCH($I$6:$M$6,INDEX('fba_libretro 0.2.97.39'!$C$2:$E$4375,$A$9:$A$4382,$J$1))))+IF($N$6=FALSE,TRUE,SUMPRODUCT(--ISNUMBER(SEARCH($N$6,ISBLANK(INDEX('fba_libretro 0.2.97.39'!$F$2:$F$4375,$A2296))))))+IF($B$3=$A$4,TRUE,IF($B$3=$B$4,TRUE,IF(AND($B$3=$C$4,INDEX('fba_libretro 0.2.97.39'!$G$2:$G$4375,$A2296)&lt;&gt;"neogeo"),TRUE,SUMPRODUCT(--ISNUMBER(SEARCH($O$6,INDEX('fba_libretro 0.2.97.39'!$G$2:$G$4375,$A2296)))))))&gt;2,INDEX('fba_libretro 0.2.97.39'!$A$2:$A$4375,$A2296),"")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IF(SUMPRODUCT(--ISNUMBER(SEARCH($I$6:$M$6,INDEX('fba_libretro 0.2.97.39'!$C$2:$E$4375,$A$9:$A$4382,$J$1))))+IF($N$6=FALSE,TRUE,SUMPRODUCT(--ISNUMBER(SEARCH($N$6,ISBLANK(INDEX('fba_libretro 0.2.97.39'!$F$2:$F$4375,$A2297))))))+IF($B$3=$A$4,TRUE,IF($B$3=$B$4,TRUE,IF(AND($B$3=$C$4,INDEX('fba_libretro 0.2.97.39'!$G$2:$G$4375,$A2297)&lt;&gt;"neogeo"),TRUE,SUMPRODUCT(--ISNUMBER(SEARCH($O$6,INDEX('fba_libretro 0.2.97.39'!$G$2:$G$4375,$A2297)))))))&gt;2,INDEX('fba_libretro 0.2.97.39'!$A$2:$A$4375,$A2297),"")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IF(SUMPRODUCT(--ISNUMBER(SEARCH($I$6:$M$6,INDEX('fba_libretro 0.2.97.39'!$C$2:$E$4375,$A$9:$A$4382,$J$1))))+IF($N$6=FALSE,TRUE,SUMPRODUCT(--ISNUMBER(SEARCH($N$6,ISBLANK(INDEX('fba_libretro 0.2.97.39'!$F$2:$F$4375,$A2298))))))+IF($B$3=$A$4,TRUE,IF($B$3=$B$4,TRUE,IF(AND($B$3=$C$4,INDEX('fba_libretro 0.2.97.39'!$G$2:$G$4375,$A2298)&lt;&gt;"neogeo"),TRUE,SUMPRODUCT(--ISNUMBER(SEARCH($O$6,INDEX('fba_libretro 0.2.97.39'!$G$2:$G$4375,$A2298)))))))&gt;2,INDEX('fba_libretro 0.2.97.39'!$A$2:$A$4375,$A2298),"")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IF(SUMPRODUCT(--ISNUMBER(SEARCH($I$6:$M$6,INDEX('fba_libretro 0.2.97.39'!$C$2:$E$4375,$A$9:$A$4382,$J$1))))+IF($N$6=FALSE,TRUE,SUMPRODUCT(--ISNUMBER(SEARCH($N$6,ISBLANK(INDEX('fba_libretro 0.2.97.39'!$F$2:$F$4375,$A2299))))))+IF($B$3=$A$4,TRUE,IF($B$3=$B$4,TRUE,IF(AND($B$3=$C$4,INDEX('fba_libretro 0.2.97.39'!$G$2:$G$4375,$A2299)&lt;&gt;"neogeo"),TRUE,SUMPRODUCT(--ISNUMBER(SEARCH($O$6,INDEX('fba_libretro 0.2.97.39'!$G$2:$G$4375,$A2299)))))))&gt;2,INDEX('fba_libretro 0.2.97.39'!$A$2:$A$4375,$A2299),"")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IF(SUMPRODUCT(--ISNUMBER(SEARCH($I$6:$M$6,INDEX('fba_libretro 0.2.97.39'!$C$2:$E$4375,$A$9:$A$4382,$J$1))))+IF($N$6=FALSE,TRUE,SUMPRODUCT(--ISNUMBER(SEARCH($N$6,ISBLANK(INDEX('fba_libretro 0.2.97.39'!$F$2:$F$4375,$A2300))))))+IF($B$3=$A$4,TRUE,IF($B$3=$B$4,TRUE,IF(AND($B$3=$C$4,INDEX('fba_libretro 0.2.97.39'!$G$2:$G$4375,$A2300)&lt;&gt;"neogeo"),TRUE,SUMPRODUCT(--ISNUMBER(SEARCH($O$6,INDEX('fba_libretro 0.2.97.39'!$G$2:$G$4375,$A2300)))))))&gt;2,INDEX('fba_libretro 0.2.97.39'!$A$2:$A$4375,$A2300),"")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IF(SUMPRODUCT(--ISNUMBER(SEARCH($I$6:$M$6,INDEX('fba_libretro 0.2.97.39'!$C$2:$E$4375,$A$9:$A$4382,$J$1))))+IF($N$6=FALSE,TRUE,SUMPRODUCT(--ISNUMBER(SEARCH($N$6,ISBLANK(INDEX('fba_libretro 0.2.97.39'!$F$2:$F$4375,$A2301))))))+IF($B$3=$A$4,TRUE,IF($B$3=$B$4,TRUE,IF(AND($B$3=$C$4,INDEX('fba_libretro 0.2.97.39'!$G$2:$G$4375,$A2301)&lt;&gt;"neogeo"),TRUE,SUMPRODUCT(--ISNUMBER(SEARCH($O$6,INDEX('fba_libretro 0.2.97.39'!$G$2:$G$4375,$A2301)))))))&gt;2,INDEX('fba_libretro 0.2.97.39'!$A$2:$A$4375,$A2301),"")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IF(SUMPRODUCT(--ISNUMBER(SEARCH($I$6:$M$6,INDEX('fba_libretro 0.2.97.39'!$C$2:$E$4375,$A$9:$A$4382,$J$1))))+IF($N$6=FALSE,TRUE,SUMPRODUCT(--ISNUMBER(SEARCH($N$6,ISBLANK(INDEX('fba_libretro 0.2.97.39'!$F$2:$F$4375,$A2302))))))+IF($B$3=$A$4,TRUE,IF($B$3=$B$4,TRUE,IF(AND($B$3=$C$4,INDEX('fba_libretro 0.2.97.39'!$G$2:$G$4375,$A2302)&lt;&gt;"neogeo"),TRUE,SUMPRODUCT(--ISNUMBER(SEARCH($O$6,INDEX('fba_libretro 0.2.97.39'!$G$2:$G$4375,$A2302)))))))&gt;2,INDEX('fba_libretro 0.2.97.39'!$A$2:$A$4375,$A2302),"")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IF(SUMPRODUCT(--ISNUMBER(SEARCH($I$6:$M$6,INDEX('fba_libretro 0.2.97.39'!$C$2:$E$4375,$A$9:$A$4382,$J$1))))+IF($N$6=FALSE,TRUE,SUMPRODUCT(--ISNUMBER(SEARCH($N$6,ISBLANK(INDEX('fba_libretro 0.2.97.39'!$F$2:$F$4375,$A2303))))))+IF($B$3=$A$4,TRUE,IF($B$3=$B$4,TRUE,IF(AND($B$3=$C$4,INDEX('fba_libretro 0.2.97.39'!$G$2:$G$4375,$A2303)&lt;&gt;"neogeo"),TRUE,SUMPRODUCT(--ISNUMBER(SEARCH($O$6,INDEX('fba_libretro 0.2.97.39'!$G$2:$G$4375,$A2303)))))))&gt;2,INDEX('fba_libretro 0.2.97.39'!$A$2:$A$4375,$A2303),"")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IF(SUMPRODUCT(--ISNUMBER(SEARCH($I$6:$M$6,INDEX('fba_libretro 0.2.97.39'!$C$2:$E$4375,$A$9:$A$4382,$J$1))))+IF($N$6=FALSE,TRUE,SUMPRODUCT(--ISNUMBER(SEARCH($N$6,ISBLANK(INDEX('fba_libretro 0.2.97.39'!$F$2:$F$4375,$A2304))))))+IF($B$3=$A$4,TRUE,IF($B$3=$B$4,TRUE,IF(AND($B$3=$C$4,INDEX('fba_libretro 0.2.97.39'!$G$2:$G$4375,$A2304)&lt;&gt;"neogeo"),TRUE,SUMPRODUCT(--ISNUMBER(SEARCH($O$6,INDEX('fba_libretro 0.2.97.39'!$G$2:$G$4375,$A2304)))))))&gt;2,INDEX('fba_libretro 0.2.97.39'!$A$2:$A$4375,$A2304),"")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IF(SUMPRODUCT(--ISNUMBER(SEARCH($I$6:$M$6,INDEX('fba_libretro 0.2.97.39'!$C$2:$E$4375,$A$9:$A$4382,$J$1))))+IF($N$6=FALSE,TRUE,SUMPRODUCT(--ISNUMBER(SEARCH($N$6,ISBLANK(INDEX('fba_libretro 0.2.97.39'!$F$2:$F$4375,$A2305))))))+IF($B$3=$A$4,TRUE,IF($B$3=$B$4,TRUE,IF(AND($B$3=$C$4,INDEX('fba_libretro 0.2.97.39'!$G$2:$G$4375,$A2305)&lt;&gt;"neogeo"),TRUE,SUMPRODUCT(--ISNUMBER(SEARCH($O$6,INDEX('fba_libretro 0.2.97.39'!$G$2:$G$4375,$A2305)))))))&gt;2,INDEX('fba_libretro 0.2.97.39'!$A$2:$A$4375,$A2305),"")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IF(SUMPRODUCT(--ISNUMBER(SEARCH($I$6:$M$6,INDEX('fba_libretro 0.2.97.39'!$C$2:$E$4375,$A$9:$A$4382,$J$1))))+IF($N$6=FALSE,TRUE,SUMPRODUCT(--ISNUMBER(SEARCH($N$6,ISBLANK(INDEX('fba_libretro 0.2.97.39'!$F$2:$F$4375,$A2306))))))+IF($B$3=$A$4,TRUE,IF($B$3=$B$4,TRUE,IF(AND($B$3=$C$4,INDEX('fba_libretro 0.2.97.39'!$G$2:$G$4375,$A2306)&lt;&gt;"neogeo"),TRUE,SUMPRODUCT(--ISNUMBER(SEARCH($O$6,INDEX('fba_libretro 0.2.97.39'!$G$2:$G$4375,$A2306)))))))&gt;2,INDEX('fba_libretro 0.2.97.39'!$A$2:$A$4375,$A2306),"")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IF(SUMPRODUCT(--ISNUMBER(SEARCH($I$6:$M$6,INDEX('fba_libretro 0.2.97.39'!$C$2:$E$4375,$A$9:$A$4382,$J$1))))+IF($N$6=FALSE,TRUE,SUMPRODUCT(--ISNUMBER(SEARCH($N$6,ISBLANK(INDEX('fba_libretro 0.2.97.39'!$F$2:$F$4375,$A2307))))))+IF($B$3=$A$4,TRUE,IF($B$3=$B$4,TRUE,IF(AND($B$3=$C$4,INDEX('fba_libretro 0.2.97.39'!$G$2:$G$4375,$A2307)&lt;&gt;"neogeo"),TRUE,SUMPRODUCT(--ISNUMBER(SEARCH($O$6,INDEX('fba_libretro 0.2.97.39'!$G$2:$G$4375,$A2307)))))))&gt;2,INDEX('fba_libretro 0.2.97.39'!$A$2:$A$4375,$A2307),"")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IF(SUMPRODUCT(--ISNUMBER(SEARCH($I$6:$M$6,INDEX('fba_libretro 0.2.97.39'!$C$2:$E$4375,$A$9:$A$4382,$J$1))))+IF($N$6=FALSE,TRUE,SUMPRODUCT(--ISNUMBER(SEARCH($N$6,ISBLANK(INDEX('fba_libretro 0.2.97.39'!$F$2:$F$4375,$A2308))))))+IF($B$3=$A$4,TRUE,IF($B$3=$B$4,TRUE,IF(AND($B$3=$C$4,INDEX('fba_libretro 0.2.97.39'!$G$2:$G$4375,$A2308)&lt;&gt;"neogeo"),TRUE,SUMPRODUCT(--ISNUMBER(SEARCH($O$6,INDEX('fba_libretro 0.2.97.39'!$G$2:$G$4375,$A2308)))))))&gt;2,INDEX('fba_libretro 0.2.97.39'!$A$2:$A$4375,$A2308),"")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IF(SUMPRODUCT(--ISNUMBER(SEARCH($I$6:$M$6,INDEX('fba_libretro 0.2.97.39'!$C$2:$E$4375,$A$9:$A$4382,$J$1))))+IF($N$6=FALSE,TRUE,SUMPRODUCT(--ISNUMBER(SEARCH($N$6,ISBLANK(INDEX('fba_libretro 0.2.97.39'!$F$2:$F$4375,$A2309))))))+IF($B$3=$A$4,TRUE,IF($B$3=$B$4,TRUE,IF(AND($B$3=$C$4,INDEX('fba_libretro 0.2.97.39'!$G$2:$G$4375,$A2309)&lt;&gt;"neogeo"),TRUE,SUMPRODUCT(--ISNUMBER(SEARCH($O$6,INDEX('fba_libretro 0.2.97.39'!$G$2:$G$4375,$A2309)))))))&gt;2,INDEX('fba_libretro 0.2.97.39'!$A$2:$A$4375,$A2309),"")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IF(SUMPRODUCT(--ISNUMBER(SEARCH($I$6:$M$6,INDEX('fba_libretro 0.2.97.39'!$C$2:$E$4375,$A$9:$A$4382,$J$1))))+IF($N$6=FALSE,TRUE,SUMPRODUCT(--ISNUMBER(SEARCH($N$6,ISBLANK(INDEX('fba_libretro 0.2.97.39'!$F$2:$F$4375,$A2310))))))+IF($B$3=$A$4,TRUE,IF($B$3=$B$4,TRUE,IF(AND($B$3=$C$4,INDEX('fba_libretro 0.2.97.39'!$G$2:$G$4375,$A2310)&lt;&gt;"neogeo"),TRUE,SUMPRODUCT(--ISNUMBER(SEARCH($O$6,INDEX('fba_libretro 0.2.97.39'!$G$2:$G$4375,$A2310)))))))&gt;2,INDEX('fba_libretro 0.2.97.39'!$A$2:$A$4375,$A2310),"")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IF(SUMPRODUCT(--ISNUMBER(SEARCH($I$6:$M$6,INDEX('fba_libretro 0.2.97.39'!$C$2:$E$4375,$A$9:$A$4382,$J$1))))+IF($N$6=FALSE,TRUE,SUMPRODUCT(--ISNUMBER(SEARCH($N$6,ISBLANK(INDEX('fba_libretro 0.2.97.39'!$F$2:$F$4375,$A2311))))))+IF($B$3=$A$4,TRUE,IF($B$3=$B$4,TRUE,IF(AND($B$3=$C$4,INDEX('fba_libretro 0.2.97.39'!$G$2:$G$4375,$A2311)&lt;&gt;"neogeo"),TRUE,SUMPRODUCT(--ISNUMBER(SEARCH($O$6,INDEX('fba_libretro 0.2.97.39'!$G$2:$G$4375,$A2311)))))))&gt;2,INDEX('fba_libretro 0.2.97.39'!$A$2:$A$4375,$A2311),"")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IF(SUMPRODUCT(--ISNUMBER(SEARCH($I$6:$M$6,INDEX('fba_libretro 0.2.97.39'!$C$2:$E$4375,$A$9:$A$4382,$J$1))))+IF($N$6=FALSE,TRUE,SUMPRODUCT(--ISNUMBER(SEARCH($N$6,ISBLANK(INDEX('fba_libretro 0.2.97.39'!$F$2:$F$4375,$A2312))))))+IF($B$3=$A$4,TRUE,IF($B$3=$B$4,TRUE,IF(AND($B$3=$C$4,INDEX('fba_libretro 0.2.97.39'!$G$2:$G$4375,$A2312)&lt;&gt;"neogeo"),TRUE,SUMPRODUCT(--ISNUMBER(SEARCH($O$6,INDEX('fba_libretro 0.2.97.39'!$G$2:$G$4375,$A2312)))))))&gt;2,INDEX('fba_libretro 0.2.97.39'!$A$2:$A$4375,$A2312),"")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IF(SUMPRODUCT(--ISNUMBER(SEARCH($I$6:$M$6,INDEX('fba_libretro 0.2.97.39'!$C$2:$E$4375,$A$9:$A$4382,$J$1))))+IF($N$6=FALSE,TRUE,SUMPRODUCT(--ISNUMBER(SEARCH($N$6,ISBLANK(INDEX('fba_libretro 0.2.97.39'!$F$2:$F$4375,$A2313))))))+IF($B$3=$A$4,TRUE,IF($B$3=$B$4,TRUE,IF(AND($B$3=$C$4,INDEX('fba_libretro 0.2.97.39'!$G$2:$G$4375,$A2313)&lt;&gt;"neogeo"),TRUE,SUMPRODUCT(--ISNUMBER(SEARCH($O$6,INDEX('fba_libretro 0.2.97.39'!$G$2:$G$4375,$A2313)))))))&gt;2,INDEX('fba_libretro 0.2.97.39'!$A$2:$A$4375,$A2313),"")</f>
        <v/>
      </c>
      <c r="E2313" s="24" t="str">
        <f ca="1">IF(F2313&lt;&gt;"",MAX($E$9:$E2312)+1,"")</f>
        <v/>
      </c>
      <c r="F2313" s="20" t="str">
        <f t="shared" ca="1" si="35"/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IF(SUMPRODUCT(--ISNUMBER(SEARCH($I$6:$M$6,INDEX('fba_libretro 0.2.97.39'!$C$2:$E$4375,$A$9:$A$4382,$J$1))))+IF($N$6=FALSE,TRUE,SUMPRODUCT(--ISNUMBER(SEARCH($N$6,ISBLANK(INDEX('fba_libretro 0.2.97.39'!$F$2:$F$4375,$A2314))))))+IF($B$3=$A$4,TRUE,IF($B$3=$B$4,TRUE,IF(AND($B$3=$C$4,INDEX('fba_libretro 0.2.97.39'!$G$2:$G$4375,$A2314)&lt;&gt;"neogeo"),TRUE,SUMPRODUCT(--ISNUMBER(SEARCH($O$6,INDEX('fba_libretro 0.2.97.39'!$G$2:$G$4375,$A2314)))))))&gt;2,INDEX('fba_libretro 0.2.97.39'!$A$2:$A$4375,$A2314),"")</f>
        <v/>
      </c>
      <c r="E2314" s="24" t="str">
        <f ca="1">IF(F2314&lt;&gt;"",MAX($E$9:$E2313)+1,"")</f>
        <v/>
      </c>
      <c r="F2314" s="20" t="str">
        <f t="shared" ref="F2314:F2377" ca="1" si="36">IFERROR(INDEX(OFFSET($C$9,0,0,COUNTA($C:$C),1),MATCH(OFFSET($A$9,0,0,COUNTA($A:$A),1),OFFSET($B$9,0,0,COUNTA($B:$B),1),0))&amp;".zip","")</f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IF(SUMPRODUCT(--ISNUMBER(SEARCH($I$6:$M$6,INDEX('fba_libretro 0.2.97.39'!$C$2:$E$4375,$A$9:$A$4382,$J$1))))+IF($N$6=FALSE,TRUE,SUMPRODUCT(--ISNUMBER(SEARCH($N$6,ISBLANK(INDEX('fba_libretro 0.2.97.39'!$F$2:$F$4375,$A2315))))))+IF($B$3=$A$4,TRUE,IF($B$3=$B$4,TRUE,IF(AND($B$3=$C$4,INDEX('fba_libretro 0.2.97.39'!$G$2:$G$4375,$A2315)&lt;&gt;"neogeo"),TRUE,SUMPRODUCT(--ISNUMBER(SEARCH($O$6,INDEX('fba_libretro 0.2.97.39'!$G$2:$G$4375,$A2315)))))))&gt;2,INDEX('fba_libretro 0.2.97.39'!$A$2:$A$4375,$A2315),"")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IF(SUMPRODUCT(--ISNUMBER(SEARCH($I$6:$M$6,INDEX('fba_libretro 0.2.97.39'!$C$2:$E$4375,$A$9:$A$4382,$J$1))))+IF($N$6=FALSE,TRUE,SUMPRODUCT(--ISNUMBER(SEARCH($N$6,ISBLANK(INDEX('fba_libretro 0.2.97.39'!$F$2:$F$4375,$A2316))))))+IF($B$3=$A$4,TRUE,IF($B$3=$B$4,TRUE,IF(AND($B$3=$C$4,INDEX('fba_libretro 0.2.97.39'!$G$2:$G$4375,$A2316)&lt;&gt;"neogeo"),TRUE,SUMPRODUCT(--ISNUMBER(SEARCH($O$6,INDEX('fba_libretro 0.2.97.39'!$G$2:$G$4375,$A2316)))))))&gt;2,INDEX('fba_libretro 0.2.97.39'!$A$2:$A$4375,$A2316),"")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IF(SUMPRODUCT(--ISNUMBER(SEARCH($I$6:$M$6,INDEX('fba_libretro 0.2.97.39'!$C$2:$E$4375,$A$9:$A$4382,$J$1))))+IF($N$6=FALSE,TRUE,SUMPRODUCT(--ISNUMBER(SEARCH($N$6,ISBLANK(INDEX('fba_libretro 0.2.97.39'!$F$2:$F$4375,$A2317))))))+IF($B$3=$A$4,TRUE,IF($B$3=$B$4,TRUE,IF(AND($B$3=$C$4,INDEX('fba_libretro 0.2.97.39'!$G$2:$G$4375,$A2317)&lt;&gt;"neogeo"),TRUE,SUMPRODUCT(--ISNUMBER(SEARCH($O$6,INDEX('fba_libretro 0.2.97.39'!$G$2:$G$4375,$A2317)))))))&gt;2,INDEX('fba_libretro 0.2.97.39'!$A$2:$A$4375,$A2317),"")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IF(SUMPRODUCT(--ISNUMBER(SEARCH($I$6:$M$6,INDEX('fba_libretro 0.2.97.39'!$C$2:$E$4375,$A$9:$A$4382,$J$1))))+IF($N$6=FALSE,TRUE,SUMPRODUCT(--ISNUMBER(SEARCH($N$6,ISBLANK(INDEX('fba_libretro 0.2.97.39'!$F$2:$F$4375,$A2318))))))+IF($B$3=$A$4,TRUE,IF($B$3=$B$4,TRUE,IF(AND($B$3=$C$4,INDEX('fba_libretro 0.2.97.39'!$G$2:$G$4375,$A2318)&lt;&gt;"neogeo"),TRUE,SUMPRODUCT(--ISNUMBER(SEARCH($O$6,INDEX('fba_libretro 0.2.97.39'!$G$2:$G$4375,$A2318)))))))&gt;2,INDEX('fba_libretro 0.2.97.39'!$A$2:$A$4375,$A2318),"")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IF(SUMPRODUCT(--ISNUMBER(SEARCH($I$6:$M$6,INDEX('fba_libretro 0.2.97.39'!$C$2:$E$4375,$A$9:$A$4382,$J$1))))+IF($N$6=FALSE,TRUE,SUMPRODUCT(--ISNUMBER(SEARCH($N$6,ISBLANK(INDEX('fba_libretro 0.2.97.39'!$F$2:$F$4375,$A2319))))))+IF($B$3=$A$4,TRUE,IF($B$3=$B$4,TRUE,IF(AND($B$3=$C$4,INDEX('fba_libretro 0.2.97.39'!$G$2:$G$4375,$A2319)&lt;&gt;"neogeo"),TRUE,SUMPRODUCT(--ISNUMBER(SEARCH($O$6,INDEX('fba_libretro 0.2.97.39'!$G$2:$G$4375,$A2319)))))))&gt;2,INDEX('fba_libretro 0.2.97.39'!$A$2:$A$4375,$A2319),"")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IF(SUMPRODUCT(--ISNUMBER(SEARCH($I$6:$M$6,INDEX('fba_libretro 0.2.97.39'!$C$2:$E$4375,$A$9:$A$4382,$J$1))))+IF($N$6=FALSE,TRUE,SUMPRODUCT(--ISNUMBER(SEARCH($N$6,ISBLANK(INDEX('fba_libretro 0.2.97.39'!$F$2:$F$4375,$A2320))))))+IF($B$3=$A$4,TRUE,IF($B$3=$B$4,TRUE,IF(AND($B$3=$C$4,INDEX('fba_libretro 0.2.97.39'!$G$2:$G$4375,$A2320)&lt;&gt;"neogeo"),TRUE,SUMPRODUCT(--ISNUMBER(SEARCH($O$6,INDEX('fba_libretro 0.2.97.39'!$G$2:$G$4375,$A2320)))))))&gt;2,INDEX('fba_libretro 0.2.97.39'!$A$2:$A$4375,$A2320),"")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IF(SUMPRODUCT(--ISNUMBER(SEARCH($I$6:$M$6,INDEX('fba_libretro 0.2.97.39'!$C$2:$E$4375,$A$9:$A$4382,$J$1))))+IF($N$6=FALSE,TRUE,SUMPRODUCT(--ISNUMBER(SEARCH($N$6,ISBLANK(INDEX('fba_libretro 0.2.97.39'!$F$2:$F$4375,$A2321))))))+IF($B$3=$A$4,TRUE,IF($B$3=$B$4,TRUE,IF(AND($B$3=$C$4,INDEX('fba_libretro 0.2.97.39'!$G$2:$G$4375,$A2321)&lt;&gt;"neogeo"),TRUE,SUMPRODUCT(--ISNUMBER(SEARCH($O$6,INDEX('fba_libretro 0.2.97.39'!$G$2:$G$4375,$A2321)))))))&gt;2,INDEX('fba_libretro 0.2.97.39'!$A$2:$A$4375,$A2321),"")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IF(SUMPRODUCT(--ISNUMBER(SEARCH($I$6:$M$6,INDEX('fba_libretro 0.2.97.39'!$C$2:$E$4375,$A$9:$A$4382,$J$1))))+IF($N$6=FALSE,TRUE,SUMPRODUCT(--ISNUMBER(SEARCH($N$6,ISBLANK(INDEX('fba_libretro 0.2.97.39'!$F$2:$F$4375,$A2322))))))+IF($B$3=$A$4,TRUE,IF($B$3=$B$4,TRUE,IF(AND($B$3=$C$4,INDEX('fba_libretro 0.2.97.39'!$G$2:$G$4375,$A2322)&lt;&gt;"neogeo"),TRUE,SUMPRODUCT(--ISNUMBER(SEARCH($O$6,INDEX('fba_libretro 0.2.97.39'!$G$2:$G$4375,$A2322)))))))&gt;2,INDEX('fba_libretro 0.2.97.39'!$A$2:$A$4375,$A2322),"")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IF(SUMPRODUCT(--ISNUMBER(SEARCH($I$6:$M$6,INDEX('fba_libretro 0.2.97.39'!$C$2:$E$4375,$A$9:$A$4382,$J$1))))+IF($N$6=FALSE,TRUE,SUMPRODUCT(--ISNUMBER(SEARCH($N$6,ISBLANK(INDEX('fba_libretro 0.2.97.39'!$F$2:$F$4375,$A2323))))))+IF($B$3=$A$4,TRUE,IF($B$3=$B$4,TRUE,IF(AND($B$3=$C$4,INDEX('fba_libretro 0.2.97.39'!$G$2:$G$4375,$A2323)&lt;&gt;"neogeo"),TRUE,SUMPRODUCT(--ISNUMBER(SEARCH($O$6,INDEX('fba_libretro 0.2.97.39'!$G$2:$G$4375,$A2323)))))))&gt;2,INDEX('fba_libretro 0.2.97.39'!$A$2:$A$4375,$A2323),"")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IF(SUMPRODUCT(--ISNUMBER(SEARCH($I$6:$M$6,INDEX('fba_libretro 0.2.97.39'!$C$2:$E$4375,$A$9:$A$4382,$J$1))))+IF($N$6=FALSE,TRUE,SUMPRODUCT(--ISNUMBER(SEARCH($N$6,ISBLANK(INDEX('fba_libretro 0.2.97.39'!$F$2:$F$4375,$A2324))))))+IF($B$3=$A$4,TRUE,IF($B$3=$B$4,TRUE,IF(AND($B$3=$C$4,INDEX('fba_libretro 0.2.97.39'!$G$2:$G$4375,$A2324)&lt;&gt;"neogeo"),TRUE,SUMPRODUCT(--ISNUMBER(SEARCH($O$6,INDEX('fba_libretro 0.2.97.39'!$G$2:$G$4375,$A2324)))))))&gt;2,INDEX('fba_libretro 0.2.97.39'!$A$2:$A$4375,$A2324),"")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IF(SUMPRODUCT(--ISNUMBER(SEARCH($I$6:$M$6,INDEX('fba_libretro 0.2.97.39'!$C$2:$E$4375,$A$9:$A$4382,$J$1))))+IF($N$6=FALSE,TRUE,SUMPRODUCT(--ISNUMBER(SEARCH($N$6,ISBLANK(INDEX('fba_libretro 0.2.97.39'!$F$2:$F$4375,$A2325))))))+IF($B$3=$A$4,TRUE,IF($B$3=$B$4,TRUE,IF(AND($B$3=$C$4,INDEX('fba_libretro 0.2.97.39'!$G$2:$G$4375,$A2325)&lt;&gt;"neogeo"),TRUE,SUMPRODUCT(--ISNUMBER(SEARCH($O$6,INDEX('fba_libretro 0.2.97.39'!$G$2:$G$4375,$A2325)))))))&gt;2,INDEX('fba_libretro 0.2.97.39'!$A$2:$A$4375,$A2325),"")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IF(SUMPRODUCT(--ISNUMBER(SEARCH($I$6:$M$6,INDEX('fba_libretro 0.2.97.39'!$C$2:$E$4375,$A$9:$A$4382,$J$1))))+IF($N$6=FALSE,TRUE,SUMPRODUCT(--ISNUMBER(SEARCH($N$6,ISBLANK(INDEX('fba_libretro 0.2.97.39'!$F$2:$F$4375,$A2326))))))+IF($B$3=$A$4,TRUE,IF($B$3=$B$4,TRUE,IF(AND($B$3=$C$4,INDEX('fba_libretro 0.2.97.39'!$G$2:$G$4375,$A2326)&lt;&gt;"neogeo"),TRUE,SUMPRODUCT(--ISNUMBER(SEARCH($O$6,INDEX('fba_libretro 0.2.97.39'!$G$2:$G$4375,$A2326)))))))&gt;2,INDEX('fba_libretro 0.2.97.39'!$A$2:$A$4375,$A2326),"")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IF(SUMPRODUCT(--ISNUMBER(SEARCH($I$6:$M$6,INDEX('fba_libretro 0.2.97.39'!$C$2:$E$4375,$A$9:$A$4382,$J$1))))+IF($N$6=FALSE,TRUE,SUMPRODUCT(--ISNUMBER(SEARCH($N$6,ISBLANK(INDEX('fba_libretro 0.2.97.39'!$F$2:$F$4375,$A2327))))))+IF($B$3=$A$4,TRUE,IF($B$3=$B$4,TRUE,IF(AND($B$3=$C$4,INDEX('fba_libretro 0.2.97.39'!$G$2:$G$4375,$A2327)&lt;&gt;"neogeo"),TRUE,SUMPRODUCT(--ISNUMBER(SEARCH($O$6,INDEX('fba_libretro 0.2.97.39'!$G$2:$G$4375,$A2327)))))))&gt;2,INDEX('fba_libretro 0.2.97.39'!$A$2:$A$4375,$A2327),"")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IF(SUMPRODUCT(--ISNUMBER(SEARCH($I$6:$M$6,INDEX('fba_libretro 0.2.97.39'!$C$2:$E$4375,$A$9:$A$4382,$J$1))))+IF($N$6=FALSE,TRUE,SUMPRODUCT(--ISNUMBER(SEARCH($N$6,ISBLANK(INDEX('fba_libretro 0.2.97.39'!$F$2:$F$4375,$A2328))))))+IF($B$3=$A$4,TRUE,IF($B$3=$B$4,TRUE,IF(AND($B$3=$C$4,INDEX('fba_libretro 0.2.97.39'!$G$2:$G$4375,$A2328)&lt;&gt;"neogeo"),TRUE,SUMPRODUCT(--ISNUMBER(SEARCH($O$6,INDEX('fba_libretro 0.2.97.39'!$G$2:$G$4375,$A2328)))))))&gt;2,INDEX('fba_libretro 0.2.97.39'!$A$2:$A$4375,$A2328),"")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IF(SUMPRODUCT(--ISNUMBER(SEARCH($I$6:$M$6,INDEX('fba_libretro 0.2.97.39'!$C$2:$E$4375,$A$9:$A$4382,$J$1))))+IF($N$6=FALSE,TRUE,SUMPRODUCT(--ISNUMBER(SEARCH($N$6,ISBLANK(INDEX('fba_libretro 0.2.97.39'!$F$2:$F$4375,$A2329))))))+IF($B$3=$A$4,TRUE,IF($B$3=$B$4,TRUE,IF(AND($B$3=$C$4,INDEX('fba_libretro 0.2.97.39'!$G$2:$G$4375,$A2329)&lt;&gt;"neogeo"),TRUE,SUMPRODUCT(--ISNUMBER(SEARCH($O$6,INDEX('fba_libretro 0.2.97.39'!$G$2:$G$4375,$A2329)))))))&gt;2,INDEX('fba_libretro 0.2.97.39'!$A$2:$A$4375,$A2329),"")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IF(SUMPRODUCT(--ISNUMBER(SEARCH($I$6:$M$6,INDEX('fba_libretro 0.2.97.39'!$C$2:$E$4375,$A$9:$A$4382,$J$1))))+IF($N$6=FALSE,TRUE,SUMPRODUCT(--ISNUMBER(SEARCH($N$6,ISBLANK(INDEX('fba_libretro 0.2.97.39'!$F$2:$F$4375,$A2330))))))+IF($B$3=$A$4,TRUE,IF($B$3=$B$4,TRUE,IF(AND($B$3=$C$4,INDEX('fba_libretro 0.2.97.39'!$G$2:$G$4375,$A2330)&lt;&gt;"neogeo"),TRUE,SUMPRODUCT(--ISNUMBER(SEARCH($O$6,INDEX('fba_libretro 0.2.97.39'!$G$2:$G$4375,$A2330)))))))&gt;2,INDEX('fba_libretro 0.2.97.39'!$A$2:$A$4375,$A2330),"")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IF(SUMPRODUCT(--ISNUMBER(SEARCH($I$6:$M$6,INDEX('fba_libretro 0.2.97.39'!$C$2:$E$4375,$A$9:$A$4382,$J$1))))+IF($N$6=FALSE,TRUE,SUMPRODUCT(--ISNUMBER(SEARCH($N$6,ISBLANK(INDEX('fba_libretro 0.2.97.39'!$F$2:$F$4375,$A2331))))))+IF($B$3=$A$4,TRUE,IF($B$3=$B$4,TRUE,IF(AND($B$3=$C$4,INDEX('fba_libretro 0.2.97.39'!$G$2:$G$4375,$A2331)&lt;&gt;"neogeo"),TRUE,SUMPRODUCT(--ISNUMBER(SEARCH($O$6,INDEX('fba_libretro 0.2.97.39'!$G$2:$G$4375,$A2331)))))))&gt;2,INDEX('fba_libretro 0.2.97.39'!$A$2:$A$4375,$A2331),"")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IF(SUMPRODUCT(--ISNUMBER(SEARCH($I$6:$M$6,INDEX('fba_libretro 0.2.97.39'!$C$2:$E$4375,$A$9:$A$4382,$J$1))))+IF($N$6=FALSE,TRUE,SUMPRODUCT(--ISNUMBER(SEARCH($N$6,ISBLANK(INDEX('fba_libretro 0.2.97.39'!$F$2:$F$4375,$A2332))))))+IF($B$3=$A$4,TRUE,IF($B$3=$B$4,TRUE,IF(AND($B$3=$C$4,INDEX('fba_libretro 0.2.97.39'!$G$2:$G$4375,$A2332)&lt;&gt;"neogeo"),TRUE,SUMPRODUCT(--ISNUMBER(SEARCH($O$6,INDEX('fba_libretro 0.2.97.39'!$G$2:$G$4375,$A2332)))))))&gt;2,INDEX('fba_libretro 0.2.97.39'!$A$2:$A$4375,$A2332),"")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IF(SUMPRODUCT(--ISNUMBER(SEARCH($I$6:$M$6,INDEX('fba_libretro 0.2.97.39'!$C$2:$E$4375,$A$9:$A$4382,$J$1))))+IF($N$6=FALSE,TRUE,SUMPRODUCT(--ISNUMBER(SEARCH($N$6,ISBLANK(INDEX('fba_libretro 0.2.97.39'!$F$2:$F$4375,$A2333))))))+IF($B$3=$A$4,TRUE,IF($B$3=$B$4,TRUE,IF(AND($B$3=$C$4,INDEX('fba_libretro 0.2.97.39'!$G$2:$G$4375,$A2333)&lt;&gt;"neogeo"),TRUE,SUMPRODUCT(--ISNUMBER(SEARCH($O$6,INDEX('fba_libretro 0.2.97.39'!$G$2:$G$4375,$A2333)))))))&gt;2,INDEX('fba_libretro 0.2.97.39'!$A$2:$A$4375,$A2333),"")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IF(SUMPRODUCT(--ISNUMBER(SEARCH($I$6:$M$6,INDEX('fba_libretro 0.2.97.39'!$C$2:$E$4375,$A$9:$A$4382,$J$1))))+IF($N$6=FALSE,TRUE,SUMPRODUCT(--ISNUMBER(SEARCH($N$6,ISBLANK(INDEX('fba_libretro 0.2.97.39'!$F$2:$F$4375,$A2334))))))+IF($B$3=$A$4,TRUE,IF($B$3=$B$4,TRUE,IF(AND($B$3=$C$4,INDEX('fba_libretro 0.2.97.39'!$G$2:$G$4375,$A2334)&lt;&gt;"neogeo"),TRUE,SUMPRODUCT(--ISNUMBER(SEARCH($O$6,INDEX('fba_libretro 0.2.97.39'!$G$2:$G$4375,$A2334)))))))&gt;2,INDEX('fba_libretro 0.2.97.39'!$A$2:$A$4375,$A2334),"")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IF(SUMPRODUCT(--ISNUMBER(SEARCH($I$6:$M$6,INDEX('fba_libretro 0.2.97.39'!$C$2:$E$4375,$A$9:$A$4382,$J$1))))+IF($N$6=FALSE,TRUE,SUMPRODUCT(--ISNUMBER(SEARCH($N$6,ISBLANK(INDEX('fba_libretro 0.2.97.39'!$F$2:$F$4375,$A2335))))))+IF($B$3=$A$4,TRUE,IF($B$3=$B$4,TRUE,IF(AND($B$3=$C$4,INDEX('fba_libretro 0.2.97.39'!$G$2:$G$4375,$A2335)&lt;&gt;"neogeo"),TRUE,SUMPRODUCT(--ISNUMBER(SEARCH($O$6,INDEX('fba_libretro 0.2.97.39'!$G$2:$G$4375,$A2335)))))))&gt;2,INDEX('fba_libretro 0.2.97.39'!$A$2:$A$4375,$A2335),"")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IF(SUMPRODUCT(--ISNUMBER(SEARCH($I$6:$M$6,INDEX('fba_libretro 0.2.97.39'!$C$2:$E$4375,$A$9:$A$4382,$J$1))))+IF($N$6=FALSE,TRUE,SUMPRODUCT(--ISNUMBER(SEARCH($N$6,ISBLANK(INDEX('fba_libretro 0.2.97.39'!$F$2:$F$4375,$A2336))))))+IF($B$3=$A$4,TRUE,IF($B$3=$B$4,TRUE,IF(AND($B$3=$C$4,INDEX('fba_libretro 0.2.97.39'!$G$2:$G$4375,$A2336)&lt;&gt;"neogeo"),TRUE,SUMPRODUCT(--ISNUMBER(SEARCH($O$6,INDEX('fba_libretro 0.2.97.39'!$G$2:$G$4375,$A2336)))))))&gt;2,INDEX('fba_libretro 0.2.97.39'!$A$2:$A$4375,$A2336),"")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IF(SUMPRODUCT(--ISNUMBER(SEARCH($I$6:$M$6,INDEX('fba_libretro 0.2.97.39'!$C$2:$E$4375,$A$9:$A$4382,$J$1))))+IF($N$6=FALSE,TRUE,SUMPRODUCT(--ISNUMBER(SEARCH($N$6,ISBLANK(INDEX('fba_libretro 0.2.97.39'!$F$2:$F$4375,$A2337))))))+IF($B$3=$A$4,TRUE,IF($B$3=$B$4,TRUE,IF(AND($B$3=$C$4,INDEX('fba_libretro 0.2.97.39'!$G$2:$G$4375,$A2337)&lt;&gt;"neogeo"),TRUE,SUMPRODUCT(--ISNUMBER(SEARCH($O$6,INDEX('fba_libretro 0.2.97.39'!$G$2:$G$4375,$A2337)))))))&gt;2,INDEX('fba_libretro 0.2.97.39'!$A$2:$A$4375,$A2337),"")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IF(SUMPRODUCT(--ISNUMBER(SEARCH($I$6:$M$6,INDEX('fba_libretro 0.2.97.39'!$C$2:$E$4375,$A$9:$A$4382,$J$1))))+IF($N$6=FALSE,TRUE,SUMPRODUCT(--ISNUMBER(SEARCH($N$6,ISBLANK(INDEX('fba_libretro 0.2.97.39'!$F$2:$F$4375,$A2338))))))+IF($B$3=$A$4,TRUE,IF($B$3=$B$4,TRUE,IF(AND($B$3=$C$4,INDEX('fba_libretro 0.2.97.39'!$G$2:$G$4375,$A2338)&lt;&gt;"neogeo"),TRUE,SUMPRODUCT(--ISNUMBER(SEARCH($O$6,INDEX('fba_libretro 0.2.97.39'!$G$2:$G$4375,$A2338)))))))&gt;2,INDEX('fba_libretro 0.2.97.39'!$A$2:$A$4375,$A2338),"")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IF(SUMPRODUCT(--ISNUMBER(SEARCH($I$6:$M$6,INDEX('fba_libretro 0.2.97.39'!$C$2:$E$4375,$A$9:$A$4382,$J$1))))+IF($N$6=FALSE,TRUE,SUMPRODUCT(--ISNUMBER(SEARCH($N$6,ISBLANK(INDEX('fba_libretro 0.2.97.39'!$F$2:$F$4375,$A2339))))))+IF($B$3=$A$4,TRUE,IF($B$3=$B$4,TRUE,IF(AND($B$3=$C$4,INDEX('fba_libretro 0.2.97.39'!$G$2:$G$4375,$A2339)&lt;&gt;"neogeo"),TRUE,SUMPRODUCT(--ISNUMBER(SEARCH($O$6,INDEX('fba_libretro 0.2.97.39'!$G$2:$G$4375,$A2339)))))))&gt;2,INDEX('fba_libretro 0.2.97.39'!$A$2:$A$4375,$A2339),"")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IF(SUMPRODUCT(--ISNUMBER(SEARCH($I$6:$M$6,INDEX('fba_libretro 0.2.97.39'!$C$2:$E$4375,$A$9:$A$4382,$J$1))))+IF($N$6=FALSE,TRUE,SUMPRODUCT(--ISNUMBER(SEARCH($N$6,ISBLANK(INDEX('fba_libretro 0.2.97.39'!$F$2:$F$4375,$A2340))))))+IF($B$3=$A$4,TRUE,IF($B$3=$B$4,TRUE,IF(AND($B$3=$C$4,INDEX('fba_libretro 0.2.97.39'!$G$2:$G$4375,$A2340)&lt;&gt;"neogeo"),TRUE,SUMPRODUCT(--ISNUMBER(SEARCH($O$6,INDEX('fba_libretro 0.2.97.39'!$G$2:$G$4375,$A2340)))))))&gt;2,INDEX('fba_libretro 0.2.97.39'!$A$2:$A$4375,$A2340),"")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IF(SUMPRODUCT(--ISNUMBER(SEARCH($I$6:$M$6,INDEX('fba_libretro 0.2.97.39'!$C$2:$E$4375,$A$9:$A$4382,$J$1))))+IF($N$6=FALSE,TRUE,SUMPRODUCT(--ISNUMBER(SEARCH($N$6,ISBLANK(INDEX('fba_libretro 0.2.97.39'!$F$2:$F$4375,$A2341))))))+IF($B$3=$A$4,TRUE,IF($B$3=$B$4,TRUE,IF(AND($B$3=$C$4,INDEX('fba_libretro 0.2.97.39'!$G$2:$G$4375,$A2341)&lt;&gt;"neogeo"),TRUE,SUMPRODUCT(--ISNUMBER(SEARCH($O$6,INDEX('fba_libretro 0.2.97.39'!$G$2:$G$4375,$A2341)))))))&gt;2,INDEX('fba_libretro 0.2.97.39'!$A$2:$A$4375,$A2341),"")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IF(SUMPRODUCT(--ISNUMBER(SEARCH($I$6:$M$6,INDEX('fba_libretro 0.2.97.39'!$C$2:$E$4375,$A$9:$A$4382,$J$1))))+IF($N$6=FALSE,TRUE,SUMPRODUCT(--ISNUMBER(SEARCH($N$6,ISBLANK(INDEX('fba_libretro 0.2.97.39'!$F$2:$F$4375,$A2342))))))+IF($B$3=$A$4,TRUE,IF($B$3=$B$4,TRUE,IF(AND($B$3=$C$4,INDEX('fba_libretro 0.2.97.39'!$G$2:$G$4375,$A2342)&lt;&gt;"neogeo"),TRUE,SUMPRODUCT(--ISNUMBER(SEARCH($O$6,INDEX('fba_libretro 0.2.97.39'!$G$2:$G$4375,$A2342)))))))&gt;2,INDEX('fba_libretro 0.2.97.39'!$A$2:$A$4375,$A2342),"")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IF(SUMPRODUCT(--ISNUMBER(SEARCH($I$6:$M$6,INDEX('fba_libretro 0.2.97.39'!$C$2:$E$4375,$A$9:$A$4382,$J$1))))+IF($N$6=FALSE,TRUE,SUMPRODUCT(--ISNUMBER(SEARCH($N$6,ISBLANK(INDEX('fba_libretro 0.2.97.39'!$F$2:$F$4375,$A2343))))))+IF($B$3=$A$4,TRUE,IF($B$3=$B$4,TRUE,IF(AND($B$3=$C$4,INDEX('fba_libretro 0.2.97.39'!$G$2:$G$4375,$A2343)&lt;&gt;"neogeo"),TRUE,SUMPRODUCT(--ISNUMBER(SEARCH($O$6,INDEX('fba_libretro 0.2.97.39'!$G$2:$G$4375,$A2343)))))))&gt;2,INDEX('fba_libretro 0.2.97.39'!$A$2:$A$4375,$A2343),"")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IF(SUMPRODUCT(--ISNUMBER(SEARCH($I$6:$M$6,INDEX('fba_libretro 0.2.97.39'!$C$2:$E$4375,$A$9:$A$4382,$J$1))))+IF($N$6=FALSE,TRUE,SUMPRODUCT(--ISNUMBER(SEARCH($N$6,ISBLANK(INDEX('fba_libretro 0.2.97.39'!$F$2:$F$4375,$A2344))))))+IF($B$3=$A$4,TRUE,IF($B$3=$B$4,TRUE,IF(AND($B$3=$C$4,INDEX('fba_libretro 0.2.97.39'!$G$2:$G$4375,$A2344)&lt;&gt;"neogeo"),TRUE,SUMPRODUCT(--ISNUMBER(SEARCH($O$6,INDEX('fba_libretro 0.2.97.39'!$G$2:$G$4375,$A2344)))))))&gt;2,INDEX('fba_libretro 0.2.97.39'!$A$2:$A$4375,$A2344),"")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IF(SUMPRODUCT(--ISNUMBER(SEARCH($I$6:$M$6,INDEX('fba_libretro 0.2.97.39'!$C$2:$E$4375,$A$9:$A$4382,$J$1))))+IF($N$6=FALSE,TRUE,SUMPRODUCT(--ISNUMBER(SEARCH($N$6,ISBLANK(INDEX('fba_libretro 0.2.97.39'!$F$2:$F$4375,$A2345))))))+IF($B$3=$A$4,TRUE,IF($B$3=$B$4,TRUE,IF(AND($B$3=$C$4,INDEX('fba_libretro 0.2.97.39'!$G$2:$G$4375,$A2345)&lt;&gt;"neogeo"),TRUE,SUMPRODUCT(--ISNUMBER(SEARCH($O$6,INDEX('fba_libretro 0.2.97.39'!$G$2:$G$4375,$A2345)))))))&gt;2,INDEX('fba_libretro 0.2.97.39'!$A$2:$A$4375,$A2345),"")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IF(SUMPRODUCT(--ISNUMBER(SEARCH($I$6:$M$6,INDEX('fba_libretro 0.2.97.39'!$C$2:$E$4375,$A$9:$A$4382,$J$1))))+IF($N$6=FALSE,TRUE,SUMPRODUCT(--ISNUMBER(SEARCH($N$6,ISBLANK(INDEX('fba_libretro 0.2.97.39'!$F$2:$F$4375,$A2346))))))+IF($B$3=$A$4,TRUE,IF($B$3=$B$4,TRUE,IF(AND($B$3=$C$4,INDEX('fba_libretro 0.2.97.39'!$G$2:$G$4375,$A2346)&lt;&gt;"neogeo"),TRUE,SUMPRODUCT(--ISNUMBER(SEARCH($O$6,INDEX('fba_libretro 0.2.97.39'!$G$2:$G$4375,$A2346)))))))&gt;2,INDEX('fba_libretro 0.2.97.39'!$A$2:$A$4375,$A2346),"")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IF(SUMPRODUCT(--ISNUMBER(SEARCH($I$6:$M$6,INDEX('fba_libretro 0.2.97.39'!$C$2:$E$4375,$A$9:$A$4382,$J$1))))+IF($N$6=FALSE,TRUE,SUMPRODUCT(--ISNUMBER(SEARCH($N$6,ISBLANK(INDEX('fba_libretro 0.2.97.39'!$F$2:$F$4375,$A2347))))))+IF($B$3=$A$4,TRUE,IF($B$3=$B$4,TRUE,IF(AND($B$3=$C$4,INDEX('fba_libretro 0.2.97.39'!$G$2:$G$4375,$A2347)&lt;&gt;"neogeo"),TRUE,SUMPRODUCT(--ISNUMBER(SEARCH($O$6,INDEX('fba_libretro 0.2.97.39'!$G$2:$G$4375,$A2347)))))))&gt;2,INDEX('fba_libretro 0.2.97.39'!$A$2:$A$4375,$A2347),"")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IF(SUMPRODUCT(--ISNUMBER(SEARCH($I$6:$M$6,INDEX('fba_libretro 0.2.97.39'!$C$2:$E$4375,$A$9:$A$4382,$J$1))))+IF($N$6=FALSE,TRUE,SUMPRODUCT(--ISNUMBER(SEARCH($N$6,ISBLANK(INDEX('fba_libretro 0.2.97.39'!$F$2:$F$4375,$A2348))))))+IF($B$3=$A$4,TRUE,IF($B$3=$B$4,TRUE,IF(AND($B$3=$C$4,INDEX('fba_libretro 0.2.97.39'!$G$2:$G$4375,$A2348)&lt;&gt;"neogeo"),TRUE,SUMPRODUCT(--ISNUMBER(SEARCH($O$6,INDEX('fba_libretro 0.2.97.39'!$G$2:$G$4375,$A2348)))))))&gt;2,INDEX('fba_libretro 0.2.97.39'!$A$2:$A$4375,$A2348),"")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IF(SUMPRODUCT(--ISNUMBER(SEARCH($I$6:$M$6,INDEX('fba_libretro 0.2.97.39'!$C$2:$E$4375,$A$9:$A$4382,$J$1))))+IF($N$6=FALSE,TRUE,SUMPRODUCT(--ISNUMBER(SEARCH($N$6,ISBLANK(INDEX('fba_libretro 0.2.97.39'!$F$2:$F$4375,$A2349))))))+IF($B$3=$A$4,TRUE,IF($B$3=$B$4,TRUE,IF(AND($B$3=$C$4,INDEX('fba_libretro 0.2.97.39'!$G$2:$G$4375,$A2349)&lt;&gt;"neogeo"),TRUE,SUMPRODUCT(--ISNUMBER(SEARCH($O$6,INDEX('fba_libretro 0.2.97.39'!$G$2:$G$4375,$A2349)))))))&gt;2,INDEX('fba_libretro 0.2.97.39'!$A$2:$A$4375,$A2349),"")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IF(SUMPRODUCT(--ISNUMBER(SEARCH($I$6:$M$6,INDEX('fba_libretro 0.2.97.39'!$C$2:$E$4375,$A$9:$A$4382,$J$1))))+IF($N$6=FALSE,TRUE,SUMPRODUCT(--ISNUMBER(SEARCH($N$6,ISBLANK(INDEX('fba_libretro 0.2.97.39'!$F$2:$F$4375,$A2350))))))+IF($B$3=$A$4,TRUE,IF($B$3=$B$4,TRUE,IF(AND($B$3=$C$4,INDEX('fba_libretro 0.2.97.39'!$G$2:$G$4375,$A2350)&lt;&gt;"neogeo"),TRUE,SUMPRODUCT(--ISNUMBER(SEARCH($O$6,INDEX('fba_libretro 0.2.97.39'!$G$2:$G$4375,$A2350)))))))&gt;2,INDEX('fba_libretro 0.2.97.39'!$A$2:$A$4375,$A2350),"")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IF(SUMPRODUCT(--ISNUMBER(SEARCH($I$6:$M$6,INDEX('fba_libretro 0.2.97.39'!$C$2:$E$4375,$A$9:$A$4382,$J$1))))+IF($N$6=FALSE,TRUE,SUMPRODUCT(--ISNUMBER(SEARCH($N$6,ISBLANK(INDEX('fba_libretro 0.2.97.39'!$F$2:$F$4375,$A2351))))))+IF($B$3=$A$4,TRUE,IF($B$3=$B$4,TRUE,IF(AND($B$3=$C$4,INDEX('fba_libretro 0.2.97.39'!$G$2:$G$4375,$A2351)&lt;&gt;"neogeo"),TRUE,SUMPRODUCT(--ISNUMBER(SEARCH($O$6,INDEX('fba_libretro 0.2.97.39'!$G$2:$G$4375,$A2351)))))))&gt;2,INDEX('fba_libretro 0.2.97.39'!$A$2:$A$4375,$A2351),"")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IF(SUMPRODUCT(--ISNUMBER(SEARCH($I$6:$M$6,INDEX('fba_libretro 0.2.97.39'!$C$2:$E$4375,$A$9:$A$4382,$J$1))))+IF($N$6=FALSE,TRUE,SUMPRODUCT(--ISNUMBER(SEARCH($N$6,ISBLANK(INDEX('fba_libretro 0.2.97.39'!$F$2:$F$4375,$A2352))))))+IF($B$3=$A$4,TRUE,IF($B$3=$B$4,TRUE,IF(AND($B$3=$C$4,INDEX('fba_libretro 0.2.97.39'!$G$2:$G$4375,$A2352)&lt;&gt;"neogeo"),TRUE,SUMPRODUCT(--ISNUMBER(SEARCH($O$6,INDEX('fba_libretro 0.2.97.39'!$G$2:$G$4375,$A2352)))))))&gt;2,INDEX('fba_libretro 0.2.97.39'!$A$2:$A$4375,$A2352),"")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IF(SUMPRODUCT(--ISNUMBER(SEARCH($I$6:$M$6,INDEX('fba_libretro 0.2.97.39'!$C$2:$E$4375,$A$9:$A$4382,$J$1))))+IF($N$6=FALSE,TRUE,SUMPRODUCT(--ISNUMBER(SEARCH($N$6,ISBLANK(INDEX('fba_libretro 0.2.97.39'!$F$2:$F$4375,$A2353))))))+IF($B$3=$A$4,TRUE,IF($B$3=$B$4,TRUE,IF(AND($B$3=$C$4,INDEX('fba_libretro 0.2.97.39'!$G$2:$G$4375,$A2353)&lt;&gt;"neogeo"),TRUE,SUMPRODUCT(--ISNUMBER(SEARCH($O$6,INDEX('fba_libretro 0.2.97.39'!$G$2:$G$4375,$A2353)))))))&gt;2,INDEX('fba_libretro 0.2.97.39'!$A$2:$A$4375,$A2353),"")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IF(SUMPRODUCT(--ISNUMBER(SEARCH($I$6:$M$6,INDEX('fba_libretro 0.2.97.39'!$C$2:$E$4375,$A$9:$A$4382,$J$1))))+IF($N$6=FALSE,TRUE,SUMPRODUCT(--ISNUMBER(SEARCH($N$6,ISBLANK(INDEX('fba_libretro 0.2.97.39'!$F$2:$F$4375,$A2354))))))+IF($B$3=$A$4,TRUE,IF($B$3=$B$4,TRUE,IF(AND($B$3=$C$4,INDEX('fba_libretro 0.2.97.39'!$G$2:$G$4375,$A2354)&lt;&gt;"neogeo"),TRUE,SUMPRODUCT(--ISNUMBER(SEARCH($O$6,INDEX('fba_libretro 0.2.97.39'!$G$2:$G$4375,$A2354)))))))&gt;2,INDEX('fba_libretro 0.2.97.39'!$A$2:$A$4375,$A2354),"")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IF(SUMPRODUCT(--ISNUMBER(SEARCH($I$6:$M$6,INDEX('fba_libretro 0.2.97.39'!$C$2:$E$4375,$A$9:$A$4382,$J$1))))+IF($N$6=FALSE,TRUE,SUMPRODUCT(--ISNUMBER(SEARCH($N$6,ISBLANK(INDEX('fba_libretro 0.2.97.39'!$F$2:$F$4375,$A2355))))))+IF($B$3=$A$4,TRUE,IF($B$3=$B$4,TRUE,IF(AND($B$3=$C$4,INDEX('fba_libretro 0.2.97.39'!$G$2:$G$4375,$A2355)&lt;&gt;"neogeo"),TRUE,SUMPRODUCT(--ISNUMBER(SEARCH($O$6,INDEX('fba_libretro 0.2.97.39'!$G$2:$G$4375,$A2355)))))))&gt;2,INDEX('fba_libretro 0.2.97.39'!$A$2:$A$4375,$A2355),"")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IF(SUMPRODUCT(--ISNUMBER(SEARCH($I$6:$M$6,INDEX('fba_libretro 0.2.97.39'!$C$2:$E$4375,$A$9:$A$4382,$J$1))))+IF($N$6=FALSE,TRUE,SUMPRODUCT(--ISNUMBER(SEARCH($N$6,ISBLANK(INDEX('fba_libretro 0.2.97.39'!$F$2:$F$4375,$A2356))))))+IF($B$3=$A$4,TRUE,IF($B$3=$B$4,TRUE,IF(AND($B$3=$C$4,INDEX('fba_libretro 0.2.97.39'!$G$2:$G$4375,$A2356)&lt;&gt;"neogeo"),TRUE,SUMPRODUCT(--ISNUMBER(SEARCH($O$6,INDEX('fba_libretro 0.2.97.39'!$G$2:$G$4375,$A2356)))))))&gt;2,INDEX('fba_libretro 0.2.97.39'!$A$2:$A$4375,$A2356),"")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IF(SUMPRODUCT(--ISNUMBER(SEARCH($I$6:$M$6,INDEX('fba_libretro 0.2.97.39'!$C$2:$E$4375,$A$9:$A$4382,$J$1))))+IF($N$6=FALSE,TRUE,SUMPRODUCT(--ISNUMBER(SEARCH($N$6,ISBLANK(INDEX('fba_libretro 0.2.97.39'!$F$2:$F$4375,$A2357))))))+IF($B$3=$A$4,TRUE,IF($B$3=$B$4,TRUE,IF(AND($B$3=$C$4,INDEX('fba_libretro 0.2.97.39'!$G$2:$G$4375,$A2357)&lt;&gt;"neogeo"),TRUE,SUMPRODUCT(--ISNUMBER(SEARCH($O$6,INDEX('fba_libretro 0.2.97.39'!$G$2:$G$4375,$A2357)))))))&gt;2,INDEX('fba_libretro 0.2.97.39'!$A$2:$A$4375,$A2357),"")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IF(SUMPRODUCT(--ISNUMBER(SEARCH($I$6:$M$6,INDEX('fba_libretro 0.2.97.39'!$C$2:$E$4375,$A$9:$A$4382,$J$1))))+IF($N$6=FALSE,TRUE,SUMPRODUCT(--ISNUMBER(SEARCH($N$6,ISBLANK(INDEX('fba_libretro 0.2.97.39'!$F$2:$F$4375,$A2358))))))+IF($B$3=$A$4,TRUE,IF($B$3=$B$4,TRUE,IF(AND($B$3=$C$4,INDEX('fba_libretro 0.2.97.39'!$G$2:$G$4375,$A2358)&lt;&gt;"neogeo"),TRUE,SUMPRODUCT(--ISNUMBER(SEARCH($O$6,INDEX('fba_libretro 0.2.97.39'!$G$2:$G$4375,$A2358)))))))&gt;2,INDEX('fba_libretro 0.2.97.39'!$A$2:$A$4375,$A2358),"")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IF(SUMPRODUCT(--ISNUMBER(SEARCH($I$6:$M$6,INDEX('fba_libretro 0.2.97.39'!$C$2:$E$4375,$A$9:$A$4382,$J$1))))+IF($N$6=FALSE,TRUE,SUMPRODUCT(--ISNUMBER(SEARCH($N$6,ISBLANK(INDEX('fba_libretro 0.2.97.39'!$F$2:$F$4375,$A2359))))))+IF($B$3=$A$4,TRUE,IF($B$3=$B$4,TRUE,IF(AND($B$3=$C$4,INDEX('fba_libretro 0.2.97.39'!$G$2:$G$4375,$A2359)&lt;&gt;"neogeo"),TRUE,SUMPRODUCT(--ISNUMBER(SEARCH($O$6,INDEX('fba_libretro 0.2.97.39'!$G$2:$G$4375,$A2359)))))))&gt;2,INDEX('fba_libretro 0.2.97.39'!$A$2:$A$4375,$A2359),"")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IF(SUMPRODUCT(--ISNUMBER(SEARCH($I$6:$M$6,INDEX('fba_libretro 0.2.97.39'!$C$2:$E$4375,$A$9:$A$4382,$J$1))))+IF($N$6=FALSE,TRUE,SUMPRODUCT(--ISNUMBER(SEARCH($N$6,ISBLANK(INDEX('fba_libretro 0.2.97.39'!$F$2:$F$4375,$A2360))))))+IF($B$3=$A$4,TRUE,IF($B$3=$B$4,TRUE,IF(AND($B$3=$C$4,INDEX('fba_libretro 0.2.97.39'!$G$2:$G$4375,$A2360)&lt;&gt;"neogeo"),TRUE,SUMPRODUCT(--ISNUMBER(SEARCH($O$6,INDEX('fba_libretro 0.2.97.39'!$G$2:$G$4375,$A2360)))))))&gt;2,INDEX('fba_libretro 0.2.97.39'!$A$2:$A$4375,$A2360),"")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IF(SUMPRODUCT(--ISNUMBER(SEARCH($I$6:$M$6,INDEX('fba_libretro 0.2.97.39'!$C$2:$E$4375,$A$9:$A$4382,$J$1))))+IF($N$6=FALSE,TRUE,SUMPRODUCT(--ISNUMBER(SEARCH($N$6,ISBLANK(INDEX('fba_libretro 0.2.97.39'!$F$2:$F$4375,$A2361))))))+IF($B$3=$A$4,TRUE,IF($B$3=$B$4,TRUE,IF(AND($B$3=$C$4,INDEX('fba_libretro 0.2.97.39'!$G$2:$G$4375,$A2361)&lt;&gt;"neogeo"),TRUE,SUMPRODUCT(--ISNUMBER(SEARCH($O$6,INDEX('fba_libretro 0.2.97.39'!$G$2:$G$4375,$A2361)))))))&gt;2,INDEX('fba_libretro 0.2.97.39'!$A$2:$A$4375,$A2361),"")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IF(SUMPRODUCT(--ISNUMBER(SEARCH($I$6:$M$6,INDEX('fba_libretro 0.2.97.39'!$C$2:$E$4375,$A$9:$A$4382,$J$1))))+IF($N$6=FALSE,TRUE,SUMPRODUCT(--ISNUMBER(SEARCH($N$6,ISBLANK(INDEX('fba_libretro 0.2.97.39'!$F$2:$F$4375,$A2362))))))+IF($B$3=$A$4,TRUE,IF($B$3=$B$4,TRUE,IF(AND($B$3=$C$4,INDEX('fba_libretro 0.2.97.39'!$G$2:$G$4375,$A2362)&lt;&gt;"neogeo"),TRUE,SUMPRODUCT(--ISNUMBER(SEARCH($O$6,INDEX('fba_libretro 0.2.97.39'!$G$2:$G$4375,$A2362)))))))&gt;2,INDEX('fba_libretro 0.2.97.39'!$A$2:$A$4375,$A2362),"")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IF(SUMPRODUCT(--ISNUMBER(SEARCH($I$6:$M$6,INDEX('fba_libretro 0.2.97.39'!$C$2:$E$4375,$A$9:$A$4382,$J$1))))+IF($N$6=FALSE,TRUE,SUMPRODUCT(--ISNUMBER(SEARCH($N$6,ISBLANK(INDEX('fba_libretro 0.2.97.39'!$F$2:$F$4375,$A2363))))))+IF($B$3=$A$4,TRUE,IF($B$3=$B$4,TRUE,IF(AND($B$3=$C$4,INDEX('fba_libretro 0.2.97.39'!$G$2:$G$4375,$A2363)&lt;&gt;"neogeo"),TRUE,SUMPRODUCT(--ISNUMBER(SEARCH($O$6,INDEX('fba_libretro 0.2.97.39'!$G$2:$G$4375,$A2363)))))))&gt;2,INDEX('fba_libretro 0.2.97.39'!$A$2:$A$4375,$A2363),"")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IF(SUMPRODUCT(--ISNUMBER(SEARCH($I$6:$M$6,INDEX('fba_libretro 0.2.97.39'!$C$2:$E$4375,$A$9:$A$4382,$J$1))))+IF($N$6=FALSE,TRUE,SUMPRODUCT(--ISNUMBER(SEARCH($N$6,ISBLANK(INDEX('fba_libretro 0.2.97.39'!$F$2:$F$4375,$A2364))))))+IF($B$3=$A$4,TRUE,IF($B$3=$B$4,TRUE,IF(AND($B$3=$C$4,INDEX('fba_libretro 0.2.97.39'!$G$2:$G$4375,$A2364)&lt;&gt;"neogeo"),TRUE,SUMPRODUCT(--ISNUMBER(SEARCH($O$6,INDEX('fba_libretro 0.2.97.39'!$G$2:$G$4375,$A2364)))))))&gt;2,INDEX('fba_libretro 0.2.97.39'!$A$2:$A$4375,$A2364),"")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IF(SUMPRODUCT(--ISNUMBER(SEARCH($I$6:$M$6,INDEX('fba_libretro 0.2.97.39'!$C$2:$E$4375,$A$9:$A$4382,$J$1))))+IF($N$6=FALSE,TRUE,SUMPRODUCT(--ISNUMBER(SEARCH($N$6,ISBLANK(INDEX('fba_libretro 0.2.97.39'!$F$2:$F$4375,$A2365))))))+IF($B$3=$A$4,TRUE,IF($B$3=$B$4,TRUE,IF(AND($B$3=$C$4,INDEX('fba_libretro 0.2.97.39'!$G$2:$G$4375,$A2365)&lt;&gt;"neogeo"),TRUE,SUMPRODUCT(--ISNUMBER(SEARCH($O$6,INDEX('fba_libretro 0.2.97.39'!$G$2:$G$4375,$A2365)))))))&gt;2,INDEX('fba_libretro 0.2.97.39'!$A$2:$A$4375,$A2365),"")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IF(SUMPRODUCT(--ISNUMBER(SEARCH($I$6:$M$6,INDEX('fba_libretro 0.2.97.39'!$C$2:$E$4375,$A$9:$A$4382,$J$1))))+IF($N$6=FALSE,TRUE,SUMPRODUCT(--ISNUMBER(SEARCH($N$6,ISBLANK(INDEX('fba_libretro 0.2.97.39'!$F$2:$F$4375,$A2366))))))+IF($B$3=$A$4,TRUE,IF($B$3=$B$4,TRUE,IF(AND($B$3=$C$4,INDEX('fba_libretro 0.2.97.39'!$G$2:$G$4375,$A2366)&lt;&gt;"neogeo"),TRUE,SUMPRODUCT(--ISNUMBER(SEARCH($O$6,INDEX('fba_libretro 0.2.97.39'!$G$2:$G$4375,$A2366)))))))&gt;2,INDEX('fba_libretro 0.2.97.39'!$A$2:$A$4375,$A2366),"")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IF(SUMPRODUCT(--ISNUMBER(SEARCH($I$6:$M$6,INDEX('fba_libretro 0.2.97.39'!$C$2:$E$4375,$A$9:$A$4382,$J$1))))+IF($N$6=FALSE,TRUE,SUMPRODUCT(--ISNUMBER(SEARCH($N$6,ISBLANK(INDEX('fba_libretro 0.2.97.39'!$F$2:$F$4375,$A2367))))))+IF($B$3=$A$4,TRUE,IF($B$3=$B$4,TRUE,IF(AND($B$3=$C$4,INDEX('fba_libretro 0.2.97.39'!$G$2:$G$4375,$A2367)&lt;&gt;"neogeo"),TRUE,SUMPRODUCT(--ISNUMBER(SEARCH($O$6,INDEX('fba_libretro 0.2.97.39'!$G$2:$G$4375,$A2367)))))))&gt;2,INDEX('fba_libretro 0.2.97.39'!$A$2:$A$4375,$A2367),"")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IF(SUMPRODUCT(--ISNUMBER(SEARCH($I$6:$M$6,INDEX('fba_libretro 0.2.97.39'!$C$2:$E$4375,$A$9:$A$4382,$J$1))))+IF($N$6=FALSE,TRUE,SUMPRODUCT(--ISNUMBER(SEARCH($N$6,ISBLANK(INDEX('fba_libretro 0.2.97.39'!$F$2:$F$4375,$A2368))))))+IF($B$3=$A$4,TRUE,IF($B$3=$B$4,TRUE,IF(AND($B$3=$C$4,INDEX('fba_libretro 0.2.97.39'!$G$2:$G$4375,$A2368)&lt;&gt;"neogeo"),TRUE,SUMPRODUCT(--ISNUMBER(SEARCH($O$6,INDEX('fba_libretro 0.2.97.39'!$G$2:$G$4375,$A2368)))))))&gt;2,INDEX('fba_libretro 0.2.97.39'!$A$2:$A$4375,$A2368),"")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IF(SUMPRODUCT(--ISNUMBER(SEARCH($I$6:$M$6,INDEX('fba_libretro 0.2.97.39'!$C$2:$E$4375,$A$9:$A$4382,$J$1))))+IF($N$6=FALSE,TRUE,SUMPRODUCT(--ISNUMBER(SEARCH($N$6,ISBLANK(INDEX('fba_libretro 0.2.97.39'!$F$2:$F$4375,$A2369))))))+IF($B$3=$A$4,TRUE,IF($B$3=$B$4,TRUE,IF(AND($B$3=$C$4,INDEX('fba_libretro 0.2.97.39'!$G$2:$G$4375,$A2369)&lt;&gt;"neogeo"),TRUE,SUMPRODUCT(--ISNUMBER(SEARCH($O$6,INDEX('fba_libretro 0.2.97.39'!$G$2:$G$4375,$A2369)))))))&gt;2,INDEX('fba_libretro 0.2.97.39'!$A$2:$A$4375,$A2369),"")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IF(SUMPRODUCT(--ISNUMBER(SEARCH($I$6:$M$6,INDEX('fba_libretro 0.2.97.39'!$C$2:$E$4375,$A$9:$A$4382,$J$1))))+IF($N$6=FALSE,TRUE,SUMPRODUCT(--ISNUMBER(SEARCH($N$6,ISBLANK(INDEX('fba_libretro 0.2.97.39'!$F$2:$F$4375,$A2370))))))+IF($B$3=$A$4,TRUE,IF($B$3=$B$4,TRUE,IF(AND($B$3=$C$4,INDEX('fba_libretro 0.2.97.39'!$G$2:$G$4375,$A2370)&lt;&gt;"neogeo"),TRUE,SUMPRODUCT(--ISNUMBER(SEARCH($O$6,INDEX('fba_libretro 0.2.97.39'!$G$2:$G$4375,$A2370)))))))&gt;2,INDEX('fba_libretro 0.2.97.39'!$A$2:$A$4375,$A2370),"")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IF(SUMPRODUCT(--ISNUMBER(SEARCH($I$6:$M$6,INDEX('fba_libretro 0.2.97.39'!$C$2:$E$4375,$A$9:$A$4382,$J$1))))+IF($N$6=FALSE,TRUE,SUMPRODUCT(--ISNUMBER(SEARCH($N$6,ISBLANK(INDEX('fba_libretro 0.2.97.39'!$F$2:$F$4375,$A2371))))))+IF($B$3=$A$4,TRUE,IF($B$3=$B$4,TRUE,IF(AND($B$3=$C$4,INDEX('fba_libretro 0.2.97.39'!$G$2:$G$4375,$A2371)&lt;&gt;"neogeo"),TRUE,SUMPRODUCT(--ISNUMBER(SEARCH($O$6,INDEX('fba_libretro 0.2.97.39'!$G$2:$G$4375,$A2371)))))))&gt;2,INDEX('fba_libretro 0.2.97.39'!$A$2:$A$4375,$A2371),"")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IF(SUMPRODUCT(--ISNUMBER(SEARCH($I$6:$M$6,INDEX('fba_libretro 0.2.97.39'!$C$2:$E$4375,$A$9:$A$4382,$J$1))))+IF($N$6=FALSE,TRUE,SUMPRODUCT(--ISNUMBER(SEARCH($N$6,ISBLANK(INDEX('fba_libretro 0.2.97.39'!$F$2:$F$4375,$A2372))))))+IF($B$3=$A$4,TRUE,IF($B$3=$B$4,TRUE,IF(AND($B$3=$C$4,INDEX('fba_libretro 0.2.97.39'!$G$2:$G$4375,$A2372)&lt;&gt;"neogeo"),TRUE,SUMPRODUCT(--ISNUMBER(SEARCH($O$6,INDEX('fba_libretro 0.2.97.39'!$G$2:$G$4375,$A2372)))))))&gt;2,INDEX('fba_libretro 0.2.97.39'!$A$2:$A$4375,$A2372),"")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IF(SUMPRODUCT(--ISNUMBER(SEARCH($I$6:$M$6,INDEX('fba_libretro 0.2.97.39'!$C$2:$E$4375,$A$9:$A$4382,$J$1))))+IF($N$6=FALSE,TRUE,SUMPRODUCT(--ISNUMBER(SEARCH($N$6,ISBLANK(INDEX('fba_libretro 0.2.97.39'!$F$2:$F$4375,$A2373))))))+IF($B$3=$A$4,TRUE,IF($B$3=$B$4,TRUE,IF(AND($B$3=$C$4,INDEX('fba_libretro 0.2.97.39'!$G$2:$G$4375,$A2373)&lt;&gt;"neogeo"),TRUE,SUMPRODUCT(--ISNUMBER(SEARCH($O$6,INDEX('fba_libretro 0.2.97.39'!$G$2:$G$4375,$A2373)))))))&gt;2,INDEX('fba_libretro 0.2.97.39'!$A$2:$A$4375,$A2373),"")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IF(SUMPRODUCT(--ISNUMBER(SEARCH($I$6:$M$6,INDEX('fba_libretro 0.2.97.39'!$C$2:$E$4375,$A$9:$A$4382,$J$1))))+IF($N$6=FALSE,TRUE,SUMPRODUCT(--ISNUMBER(SEARCH($N$6,ISBLANK(INDEX('fba_libretro 0.2.97.39'!$F$2:$F$4375,$A2374))))))+IF($B$3=$A$4,TRUE,IF($B$3=$B$4,TRUE,IF(AND($B$3=$C$4,INDEX('fba_libretro 0.2.97.39'!$G$2:$G$4375,$A2374)&lt;&gt;"neogeo"),TRUE,SUMPRODUCT(--ISNUMBER(SEARCH($O$6,INDEX('fba_libretro 0.2.97.39'!$G$2:$G$4375,$A2374)))))))&gt;2,INDEX('fba_libretro 0.2.97.39'!$A$2:$A$4375,$A2374),"")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IF(SUMPRODUCT(--ISNUMBER(SEARCH($I$6:$M$6,INDEX('fba_libretro 0.2.97.39'!$C$2:$E$4375,$A$9:$A$4382,$J$1))))+IF($N$6=FALSE,TRUE,SUMPRODUCT(--ISNUMBER(SEARCH($N$6,ISBLANK(INDEX('fba_libretro 0.2.97.39'!$F$2:$F$4375,$A2375))))))+IF($B$3=$A$4,TRUE,IF($B$3=$B$4,TRUE,IF(AND($B$3=$C$4,INDEX('fba_libretro 0.2.97.39'!$G$2:$G$4375,$A2375)&lt;&gt;"neogeo"),TRUE,SUMPRODUCT(--ISNUMBER(SEARCH($O$6,INDEX('fba_libretro 0.2.97.39'!$G$2:$G$4375,$A2375)))))))&gt;2,INDEX('fba_libretro 0.2.97.39'!$A$2:$A$4375,$A2375),"")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IF(SUMPRODUCT(--ISNUMBER(SEARCH($I$6:$M$6,INDEX('fba_libretro 0.2.97.39'!$C$2:$E$4375,$A$9:$A$4382,$J$1))))+IF($N$6=FALSE,TRUE,SUMPRODUCT(--ISNUMBER(SEARCH($N$6,ISBLANK(INDEX('fba_libretro 0.2.97.39'!$F$2:$F$4375,$A2376))))))+IF($B$3=$A$4,TRUE,IF($B$3=$B$4,TRUE,IF(AND($B$3=$C$4,INDEX('fba_libretro 0.2.97.39'!$G$2:$G$4375,$A2376)&lt;&gt;"neogeo"),TRUE,SUMPRODUCT(--ISNUMBER(SEARCH($O$6,INDEX('fba_libretro 0.2.97.39'!$G$2:$G$4375,$A2376)))))))&gt;2,INDEX('fba_libretro 0.2.97.39'!$A$2:$A$4375,$A2376),"")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IF(SUMPRODUCT(--ISNUMBER(SEARCH($I$6:$M$6,INDEX('fba_libretro 0.2.97.39'!$C$2:$E$4375,$A$9:$A$4382,$J$1))))+IF($N$6=FALSE,TRUE,SUMPRODUCT(--ISNUMBER(SEARCH($N$6,ISBLANK(INDEX('fba_libretro 0.2.97.39'!$F$2:$F$4375,$A2377))))))+IF($B$3=$A$4,TRUE,IF($B$3=$B$4,TRUE,IF(AND($B$3=$C$4,INDEX('fba_libretro 0.2.97.39'!$G$2:$G$4375,$A2377)&lt;&gt;"neogeo"),TRUE,SUMPRODUCT(--ISNUMBER(SEARCH($O$6,INDEX('fba_libretro 0.2.97.39'!$G$2:$G$4375,$A2377)))))))&gt;2,INDEX('fba_libretro 0.2.97.39'!$A$2:$A$4375,$A2377),"")</f>
        <v/>
      </c>
      <c r="E2377" s="24" t="str">
        <f ca="1">IF(F2377&lt;&gt;"",MAX($E$9:$E2376)+1,"")</f>
        <v/>
      </c>
      <c r="F2377" s="20" t="str">
        <f t="shared" ca="1" si="36"/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IF(SUMPRODUCT(--ISNUMBER(SEARCH($I$6:$M$6,INDEX('fba_libretro 0.2.97.39'!$C$2:$E$4375,$A$9:$A$4382,$J$1))))+IF($N$6=FALSE,TRUE,SUMPRODUCT(--ISNUMBER(SEARCH($N$6,ISBLANK(INDEX('fba_libretro 0.2.97.39'!$F$2:$F$4375,$A2378))))))+IF($B$3=$A$4,TRUE,IF($B$3=$B$4,TRUE,IF(AND($B$3=$C$4,INDEX('fba_libretro 0.2.97.39'!$G$2:$G$4375,$A2378)&lt;&gt;"neogeo"),TRUE,SUMPRODUCT(--ISNUMBER(SEARCH($O$6,INDEX('fba_libretro 0.2.97.39'!$G$2:$G$4375,$A2378)))))))&gt;2,INDEX('fba_libretro 0.2.97.39'!$A$2:$A$4375,$A2378),"")</f>
        <v/>
      </c>
      <c r="E2378" s="24" t="str">
        <f ca="1">IF(F2378&lt;&gt;"",MAX($E$9:$E2377)+1,"")</f>
        <v/>
      </c>
      <c r="F2378" s="20" t="str">
        <f t="shared" ref="F2378:F2441" ca="1" si="37">IFERROR(INDEX(OFFSET($C$9,0,0,COUNTA($C:$C),1),MATCH(OFFSET($A$9,0,0,COUNTA($A:$A),1),OFFSET($B$9,0,0,COUNTA($B:$B),1),0))&amp;".zip","")</f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IF(SUMPRODUCT(--ISNUMBER(SEARCH($I$6:$M$6,INDEX('fba_libretro 0.2.97.39'!$C$2:$E$4375,$A$9:$A$4382,$J$1))))+IF($N$6=FALSE,TRUE,SUMPRODUCT(--ISNUMBER(SEARCH($N$6,ISBLANK(INDEX('fba_libretro 0.2.97.39'!$F$2:$F$4375,$A2379))))))+IF($B$3=$A$4,TRUE,IF($B$3=$B$4,TRUE,IF(AND($B$3=$C$4,INDEX('fba_libretro 0.2.97.39'!$G$2:$G$4375,$A2379)&lt;&gt;"neogeo"),TRUE,SUMPRODUCT(--ISNUMBER(SEARCH($O$6,INDEX('fba_libretro 0.2.97.39'!$G$2:$G$4375,$A2379)))))))&gt;2,INDEX('fba_libretro 0.2.97.39'!$A$2:$A$4375,$A2379),"")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IF(SUMPRODUCT(--ISNUMBER(SEARCH($I$6:$M$6,INDEX('fba_libretro 0.2.97.39'!$C$2:$E$4375,$A$9:$A$4382,$J$1))))+IF($N$6=FALSE,TRUE,SUMPRODUCT(--ISNUMBER(SEARCH($N$6,ISBLANK(INDEX('fba_libretro 0.2.97.39'!$F$2:$F$4375,$A2380))))))+IF($B$3=$A$4,TRUE,IF($B$3=$B$4,TRUE,IF(AND($B$3=$C$4,INDEX('fba_libretro 0.2.97.39'!$G$2:$G$4375,$A2380)&lt;&gt;"neogeo"),TRUE,SUMPRODUCT(--ISNUMBER(SEARCH($O$6,INDEX('fba_libretro 0.2.97.39'!$G$2:$G$4375,$A2380)))))))&gt;2,INDEX('fba_libretro 0.2.97.39'!$A$2:$A$4375,$A2380),"")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IF(SUMPRODUCT(--ISNUMBER(SEARCH($I$6:$M$6,INDEX('fba_libretro 0.2.97.39'!$C$2:$E$4375,$A$9:$A$4382,$J$1))))+IF($N$6=FALSE,TRUE,SUMPRODUCT(--ISNUMBER(SEARCH($N$6,ISBLANK(INDEX('fba_libretro 0.2.97.39'!$F$2:$F$4375,$A2381))))))+IF($B$3=$A$4,TRUE,IF($B$3=$B$4,TRUE,IF(AND($B$3=$C$4,INDEX('fba_libretro 0.2.97.39'!$G$2:$G$4375,$A2381)&lt;&gt;"neogeo"),TRUE,SUMPRODUCT(--ISNUMBER(SEARCH($O$6,INDEX('fba_libretro 0.2.97.39'!$G$2:$G$4375,$A2381)))))))&gt;2,INDEX('fba_libretro 0.2.97.39'!$A$2:$A$4375,$A2381),"")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IF(SUMPRODUCT(--ISNUMBER(SEARCH($I$6:$M$6,INDEX('fba_libretro 0.2.97.39'!$C$2:$E$4375,$A$9:$A$4382,$J$1))))+IF($N$6=FALSE,TRUE,SUMPRODUCT(--ISNUMBER(SEARCH($N$6,ISBLANK(INDEX('fba_libretro 0.2.97.39'!$F$2:$F$4375,$A2382))))))+IF($B$3=$A$4,TRUE,IF($B$3=$B$4,TRUE,IF(AND($B$3=$C$4,INDEX('fba_libretro 0.2.97.39'!$G$2:$G$4375,$A2382)&lt;&gt;"neogeo"),TRUE,SUMPRODUCT(--ISNUMBER(SEARCH($O$6,INDEX('fba_libretro 0.2.97.39'!$G$2:$G$4375,$A2382)))))))&gt;2,INDEX('fba_libretro 0.2.97.39'!$A$2:$A$4375,$A2382),"")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IF(SUMPRODUCT(--ISNUMBER(SEARCH($I$6:$M$6,INDEX('fba_libretro 0.2.97.39'!$C$2:$E$4375,$A$9:$A$4382,$J$1))))+IF($N$6=FALSE,TRUE,SUMPRODUCT(--ISNUMBER(SEARCH($N$6,ISBLANK(INDEX('fba_libretro 0.2.97.39'!$F$2:$F$4375,$A2383))))))+IF($B$3=$A$4,TRUE,IF($B$3=$B$4,TRUE,IF(AND($B$3=$C$4,INDEX('fba_libretro 0.2.97.39'!$G$2:$G$4375,$A2383)&lt;&gt;"neogeo"),TRUE,SUMPRODUCT(--ISNUMBER(SEARCH($O$6,INDEX('fba_libretro 0.2.97.39'!$G$2:$G$4375,$A2383)))))))&gt;2,INDEX('fba_libretro 0.2.97.39'!$A$2:$A$4375,$A2383),"")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IF(SUMPRODUCT(--ISNUMBER(SEARCH($I$6:$M$6,INDEX('fba_libretro 0.2.97.39'!$C$2:$E$4375,$A$9:$A$4382,$J$1))))+IF($N$6=FALSE,TRUE,SUMPRODUCT(--ISNUMBER(SEARCH($N$6,ISBLANK(INDEX('fba_libretro 0.2.97.39'!$F$2:$F$4375,$A2384))))))+IF($B$3=$A$4,TRUE,IF($B$3=$B$4,TRUE,IF(AND($B$3=$C$4,INDEX('fba_libretro 0.2.97.39'!$G$2:$G$4375,$A2384)&lt;&gt;"neogeo"),TRUE,SUMPRODUCT(--ISNUMBER(SEARCH($O$6,INDEX('fba_libretro 0.2.97.39'!$G$2:$G$4375,$A2384)))))))&gt;2,INDEX('fba_libretro 0.2.97.39'!$A$2:$A$4375,$A2384),"")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IF(SUMPRODUCT(--ISNUMBER(SEARCH($I$6:$M$6,INDEX('fba_libretro 0.2.97.39'!$C$2:$E$4375,$A$9:$A$4382,$J$1))))+IF($N$6=FALSE,TRUE,SUMPRODUCT(--ISNUMBER(SEARCH($N$6,ISBLANK(INDEX('fba_libretro 0.2.97.39'!$F$2:$F$4375,$A2385))))))+IF($B$3=$A$4,TRUE,IF($B$3=$B$4,TRUE,IF(AND($B$3=$C$4,INDEX('fba_libretro 0.2.97.39'!$G$2:$G$4375,$A2385)&lt;&gt;"neogeo"),TRUE,SUMPRODUCT(--ISNUMBER(SEARCH($O$6,INDEX('fba_libretro 0.2.97.39'!$G$2:$G$4375,$A2385)))))))&gt;2,INDEX('fba_libretro 0.2.97.39'!$A$2:$A$4375,$A2385),"")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IF(SUMPRODUCT(--ISNUMBER(SEARCH($I$6:$M$6,INDEX('fba_libretro 0.2.97.39'!$C$2:$E$4375,$A$9:$A$4382,$J$1))))+IF($N$6=FALSE,TRUE,SUMPRODUCT(--ISNUMBER(SEARCH($N$6,ISBLANK(INDEX('fba_libretro 0.2.97.39'!$F$2:$F$4375,$A2386))))))+IF($B$3=$A$4,TRUE,IF($B$3=$B$4,TRUE,IF(AND($B$3=$C$4,INDEX('fba_libretro 0.2.97.39'!$G$2:$G$4375,$A2386)&lt;&gt;"neogeo"),TRUE,SUMPRODUCT(--ISNUMBER(SEARCH($O$6,INDEX('fba_libretro 0.2.97.39'!$G$2:$G$4375,$A2386)))))))&gt;2,INDEX('fba_libretro 0.2.97.39'!$A$2:$A$4375,$A2386),"")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IF(SUMPRODUCT(--ISNUMBER(SEARCH($I$6:$M$6,INDEX('fba_libretro 0.2.97.39'!$C$2:$E$4375,$A$9:$A$4382,$J$1))))+IF($N$6=FALSE,TRUE,SUMPRODUCT(--ISNUMBER(SEARCH($N$6,ISBLANK(INDEX('fba_libretro 0.2.97.39'!$F$2:$F$4375,$A2387))))))+IF($B$3=$A$4,TRUE,IF($B$3=$B$4,TRUE,IF(AND($B$3=$C$4,INDEX('fba_libretro 0.2.97.39'!$G$2:$G$4375,$A2387)&lt;&gt;"neogeo"),TRUE,SUMPRODUCT(--ISNUMBER(SEARCH($O$6,INDEX('fba_libretro 0.2.97.39'!$G$2:$G$4375,$A2387)))))))&gt;2,INDEX('fba_libretro 0.2.97.39'!$A$2:$A$4375,$A2387),"")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IF(SUMPRODUCT(--ISNUMBER(SEARCH($I$6:$M$6,INDEX('fba_libretro 0.2.97.39'!$C$2:$E$4375,$A$9:$A$4382,$J$1))))+IF($N$6=FALSE,TRUE,SUMPRODUCT(--ISNUMBER(SEARCH($N$6,ISBLANK(INDEX('fba_libretro 0.2.97.39'!$F$2:$F$4375,$A2388))))))+IF($B$3=$A$4,TRUE,IF($B$3=$B$4,TRUE,IF(AND($B$3=$C$4,INDEX('fba_libretro 0.2.97.39'!$G$2:$G$4375,$A2388)&lt;&gt;"neogeo"),TRUE,SUMPRODUCT(--ISNUMBER(SEARCH($O$6,INDEX('fba_libretro 0.2.97.39'!$G$2:$G$4375,$A2388)))))))&gt;2,INDEX('fba_libretro 0.2.97.39'!$A$2:$A$4375,$A2388),"")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IF(SUMPRODUCT(--ISNUMBER(SEARCH($I$6:$M$6,INDEX('fba_libretro 0.2.97.39'!$C$2:$E$4375,$A$9:$A$4382,$J$1))))+IF($N$6=FALSE,TRUE,SUMPRODUCT(--ISNUMBER(SEARCH($N$6,ISBLANK(INDEX('fba_libretro 0.2.97.39'!$F$2:$F$4375,$A2389))))))+IF($B$3=$A$4,TRUE,IF($B$3=$B$4,TRUE,IF(AND($B$3=$C$4,INDEX('fba_libretro 0.2.97.39'!$G$2:$G$4375,$A2389)&lt;&gt;"neogeo"),TRUE,SUMPRODUCT(--ISNUMBER(SEARCH($O$6,INDEX('fba_libretro 0.2.97.39'!$G$2:$G$4375,$A2389)))))))&gt;2,INDEX('fba_libretro 0.2.97.39'!$A$2:$A$4375,$A2389),"")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IF(SUMPRODUCT(--ISNUMBER(SEARCH($I$6:$M$6,INDEX('fba_libretro 0.2.97.39'!$C$2:$E$4375,$A$9:$A$4382,$J$1))))+IF($N$6=FALSE,TRUE,SUMPRODUCT(--ISNUMBER(SEARCH($N$6,ISBLANK(INDEX('fba_libretro 0.2.97.39'!$F$2:$F$4375,$A2390))))))+IF($B$3=$A$4,TRUE,IF($B$3=$B$4,TRUE,IF(AND($B$3=$C$4,INDEX('fba_libretro 0.2.97.39'!$G$2:$G$4375,$A2390)&lt;&gt;"neogeo"),TRUE,SUMPRODUCT(--ISNUMBER(SEARCH($O$6,INDEX('fba_libretro 0.2.97.39'!$G$2:$G$4375,$A2390)))))))&gt;2,INDEX('fba_libretro 0.2.97.39'!$A$2:$A$4375,$A2390),"")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IF(SUMPRODUCT(--ISNUMBER(SEARCH($I$6:$M$6,INDEX('fba_libretro 0.2.97.39'!$C$2:$E$4375,$A$9:$A$4382,$J$1))))+IF($N$6=FALSE,TRUE,SUMPRODUCT(--ISNUMBER(SEARCH($N$6,ISBLANK(INDEX('fba_libretro 0.2.97.39'!$F$2:$F$4375,$A2391))))))+IF($B$3=$A$4,TRUE,IF($B$3=$B$4,TRUE,IF(AND($B$3=$C$4,INDEX('fba_libretro 0.2.97.39'!$G$2:$G$4375,$A2391)&lt;&gt;"neogeo"),TRUE,SUMPRODUCT(--ISNUMBER(SEARCH($O$6,INDEX('fba_libretro 0.2.97.39'!$G$2:$G$4375,$A2391)))))))&gt;2,INDEX('fba_libretro 0.2.97.39'!$A$2:$A$4375,$A2391),"")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IF(SUMPRODUCT(--ISNUMBER(SEARCH($I$6:$M$6,INDEX('fba_libretro 0.2.97.39'!$C$2:$E$4375,$A$9:$A$4382,$J$1))))+IF($N$6=FALSE,TRUE,SUMPRODUCT(--ISNUMBER(SEARCH($N$6,ISBLANK(INDEX('fba_libretro 0.2.97.39'!$F$2:$F$4375,$A2392))))))+IF($B$3=$A$4,TRUE,IF($B$3=$B$4,TRUE,IF(AND($B$3=$C$4,INDEX('fba_libretro 0.2.97.39'!$G$2:$G$4375,$A2392)&lt;&gt;"neogeo"),TRUE,SUMPRODUCT(--ISNUMBER(SEARCH($O$6,INDEX('fba_libretro 0.2.97.39'!$G$2:$G$4375,$A2392)))))))&gt;2,INDEX('fba_libretro 0.2.97.39'!$A$2:$A$4375,$A2392),"")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IF(SUMPRODUCT(--ISNUMBER(SEARCH($I$6:$M$6,INDEX('fba_libretro 0.2.97.39'!$C$2:$E$4375,$A$9:$A$4382,$J$1))))+IF($N$6=FALSE,TRUE,SUMPRODUCT(--ISNUMBER(SEARCH($N$6,ISBLANK(INDEX('fba_libretro 0.2.97.39'!$F$2:$F$4375,$A2393))))))+IF($B$3=$A$4,TRUE,IF($B$3=$B$4,TRUE,IF(AND($B$3=$C$4,INDEX('fba_libretro 0.2.97.39'!$G$2:$G$4375,$A2393)&lt;&gt;"neogeo"),TRUE,SUMPRODUCT(--ISNUMBER(SEARCH($O$6,INDEX('fba_libretro 0.2.97.39'!$G$2:$G$4375,$A2393)))))))&gt;2,INDEX('fba_libretro 0.2.97.39'!$A$2:$A$4375,$A2393),"")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IF(SUMPRODUCT(--ISNUMBER(SEARCH($I$6:$M$6,INDEX('fba_libretro 0.2.97.39'!$C$2:$E$4375,$A$9:$A$4382,$J$1))))+IF($N$6=FALSE,TRUE,SUMPRODUCT(--ISNUMBER(SEARCH($N$6,ISBLANK(INDEX('fba_libretro 0.2.97.39'!$F$2:$F$4375,$A2394))))))+IF($B$3=$A$4,TRUE,IF($B$3=$B$4,TRUE,IF(AND($B$3=$C$4,INDEX('fba_libretro 0.2.97.39'!$G$2:$G$4375,$A2394)&lt;&gt;"neogeo"),TRUE,SUMPRODUCT(--ISNUMBER(SEARCH($O$6,INDEX('fba_libretro 0.2.97.39'!$G$2:$G$4375,$A2394)))))))&gt;2,INDEX('fba_libretro 0.2.97.39'!$A$2:$A$4375,$A2394),"")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IF(SUMPRODUCT(--ISNUMBER(SEARCH($I$6:$M$6,INDEX('fba_libretro 0.2.97.39'!$C$2:$E$4375,$A$9:$A$4382,$J$1))))+IF($N$6=FALSE,TRUE,SUMPRODUCT(--ISNUMBER(SEARCH($N$6,ISBLANK(INDEX('fba_libretro 0.2.97.39'!$F$2:$F$4375,$A2395))))))+IF($B$3=$A$4,TRUE,IF($B$3=$B$4,TRUE,IF(AND($B$3=$C$4,INDEX('fba_libretro 0.2.97.39'!$G$2:$G$4375,$A2395)&lt;&gt;"neogeo"),TRUE,SUMPRODUCT(--ISNUMBER(SEARCH($O$6,INDEX('fba_libretro 0.2.97.39'!$G$2:$G$4375,$A2395)))))))&gt;2,INDEX('fba_libretro 0.2.97.39'!$A$2:$A$4375,$A2395),"")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IF(SUMPRODUCT(--ISNUMBER(SEARCH($I$6:$M$6,INDEX('fba_libretro 0.2.97.39'!$C$2:$E$4375,$A$9:$A$4382,$J$1))))+IF($N$6=FALSE,TRUE,SUMPRODUCT(--ISNUMBER(SEARCH($N$6,ISBLANK(INDEX('fba_libretro 0.2.97.39'!$F$2:$F$4375,$A2396))))))+IF($B$3=$A$4,TRUE,IF($B$3=$B$4,TRUE,IF(AND($B$3=$C$4,INDEX('fba_libretro 0.2.97.39'!$G$2:$G$4375,$A2396)&lt;&gt;"neogeo"),TRUE,SUMPRODUCT(--ISNUMBER(SEARCH($O$6,INDEX('fba_libretro 0.2.97.39'!$G$2:$G$4375,$A2396)))))))&gt;2,INDEX('fba_libretro 0.2.97.39'!$A$2:$A$4375,$A2396),"")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IF(SUMPRODUCT(--ISNUMBER(SEARCH($I$6:$M$6,INDEX('fba_libretro 0.2.97.39'!$C$2:$E$4375,$A$9:$A$4382,$J$1))))+IF($N$6=FALSE,TRUE,SUMPRODUCT(--ISNUMBER(SEARCH($N$6,ISBLANK(INDEX('fba_libretro 0.2.97.39'!$F$2:$F$4375,$A2397))))))+IF($B$3=$A$4,TRUE,IF($B$3=$B$4,TRUE,IF(AND($B$3=$C$4,INDEX('fba_libretro 0.2.97.39'!$G$2:$G$4375,$A2397)&lt;&gt;"neogeo"),TRUE,SUMPRODUCT(--ISNUMBER(SEARCH($O$6,INDEX('fba_libretro 0.2.97.39'!$G$2:$G$4375,$A2397)))))))&gt;2,INDEX('fba_libretro 0.2.97.39'!$A$2:$A$4375,$A2397),"")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IF(SUMPRODUCT(--ISNUMBER(SEARCH($I$6:$M$6,INDEX('fba_libretro 0.2.97.39'!$C$2:$E$4375,$A$9:$A$4382,$J$1))))+IF($N$6=FALSE,TRUE,SUMPRODUCT(--ISNUMBER(SEARCH($N$6,ISBLANK(INDEX('fba_libretro 0.2.97.39'!$F$2:$F$4375,$A2398))))))+IF($B$3=$A$4,TRUE,IF($B$3=$B$4,TRUE,IF(AND($B$3=$C$4,INDEX('fba_libretro 0.2.97.39'!$G$2:$G$4375,$A2398)&lt;&gt;"neogeo"),TRUE,SUMPRODUCT(--ISNUMBER(SEARCH($O$6,INDEX('fba_libretro 0.2.97.39'!$G$2:$G$4375,$A2398)))))))&gt;2,INDEX('fba_libretro 0.2.97.39'!$A$2:$A$4375,$A2398),"")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IF(SUMPRODUCT(--ISNUMBER(SEARCH($I$6:$M$6,INDEX('fba_libretro 0.2.97.39'!$C$2:$E$4375,$A$9:$A$4382,$J$1))))+IF($N$6=FALSE,TRUE,SUMPRODUCT(--ISNUMBER(SEARCH($N$6,ISBLANK(INDEX('fba_libretro 0.2.97.39'!$F$2:$F$4375,$A2399))))))+IF($B$3=$A$4,TRUE,IF($B$3=$B$4,TRUE,IF(AND($B$3=$C$4,INDEX('fba_libretro 0.2.97.39'!$G$2:$G$4375,$A2399)&lt;&gt;"neogeo"),TRUE,SUMPRODUCT(--ISNUMBER(SEARCH($O$6,INDEX('fba_libretro 0.2.97.39'!$G$2:$G$4375,$A2399)))))))&gt;2,INDEX('fba_libretro 0.2.97.39'!$A$2:$A$4375,$A2399),"")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IF(SUMPRODUCT(--ISNUMBER(SEARCH($I$6:$M$6,INDEX('fba_libretro 0.2.97.39'!$C$2:$E$4375,$A$9:$A$4382,$J$1))))+IF($N$6=FALSE,TRUE,SUMPRODUCT(--ISNUMBER(SEARCH($N$6,ISBLANK(INDEX('fba_libretro 0.2.97.39'!$F$2:$F$4375,$A2400))))))+IF($B$3=$A$4,TRUE,IF($B$3=$B$4,TRUE,IF(AND($B$3=$C$4,INDEX('fba_libretro 0.2.97.39'!$G$2:$G$4375,$A2400)&lt;&gt;"neogeo"),TRUE,SUMPRODUCT(--ISNUMBER(SEARCH($O$6,INDEX('fba_libretro 0.2.97.39'!$G$2:$G$4375,$A2400)))))))&gt;2,INDEX('fba_libretro 0.2.97.39'!$A$2:$A$4375,$A2400),"")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IF(SUMPRODUCT(--ISNUMBER(SEARCH($I$6:$M$6,INDEX('fba_libretro 0.2.97.39'!$C$2:$E$4375,$A$9:$A$4382,$J$1))))+IF($N$6=FALSE,TRUE,SUMPRODUCT(--ISNUMBER(SEARCH($N$6,ISBLANK(INDEX('fba_libretro 0.2.97.39'!$F$2:$F$4375,$A2401))))))+IF($B$3=$A$4,TRUE,IF($B$3=$B$4,TRUE,IF(AND($B$3=$C$4,INDEX('fba_libretro 0.2.97.39'!$G$2:$G$4375,$A2401)&lt;&gt;"neogeo"),TRUE,SUMPRODUCT(--ISNUMBER(SEARCH($O$6,INDEX('fba_libretro 0.2.97.39'!$G$2:$G$4375,$A2401)))))))&gt;2,INDEX('fba_libretro 0.2.97.39'!$A$2:$A$4375,$A2401),"")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IF(SUMPRODUCT(--ISNUMBER(SEARCH($I$6:$M$6,INDEX('fba_libretro 0.2.97.39'!$C$2:$E$4375,$A$9:$A$4382,$J$1))))+IF($N$6=FALSE,TRUE,SUMPRODUCT(--ISNUMBER(SEARCH($N$6,ISBLANK(INDEX('fba_libretro 0.2.97.39'!$F$2:$F$4375,$A2402))))))+IF($B$3=$A$4,TRUE,IF($B$3=$B$4,TRUE,IF(AND($B$3=$C$4,INDEX('fba_libretro 0.2.97.39'!$G$2:$G$4375,$A2402)&lt;&gt;"neogeo"),TRUE,SUMPRODUCT(--ISNUMBER(SEARCH($O$6,INDEX('fba_libretro 0.2.97.39'!$G$2:$G$4375,$A2402)))))))&gt;2,INDEX('fba_libretro 0.2.97.39'!$A$2:$A$4375,$A2402),"")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IF(SUMPRODUCT(--ISNUMBER(SEARCH($I$6:$M$6,INDEX('fba_libretro 0.2.97.39'!$C$2:$E$4375,$A$9:$A$4382,$J$1))))+IF($N$6=FALSE,TRUE,SUMPRODUCT(--ISNUMBER(SEARCH($N$6,ISBLANK(INDEX('fba_libretro 0.2.97.39'!$F$2:$F$4375,$A2403))))))+IF($B$3=$A$4,TRUE,IF($B$3=$B$4,TRUE,IF(AND($B$3=$C$4,INDEX('fba_libretro 0.2.97.39'!$G$2:$G$4375,$A2403)&lt;&gt;"neogeo"),TRUE,SUMPRODUCT(--ISNUMBER(SEARCH($O$6,INDEX('fba_libretro 0.2.97.39'!$G$2:$G$4375,$A2403)))))))&gt;2,INDEX('fba_libretro 0.2.97.39'!$A$2:$A$4375,$A2403),"")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IF(SUMPRODUCT(--ISNUMBER(SEARCH($I$6:$M$6,INDEX('fba_libretro 0.2.97.39'!$C$2:$E$4375,$A$9:$A$4382,$J$1))))+IF($N$6=FALSE,TRUE,SUMPRODUCT(--ISNUMBER(SEARCH($N$6,ISBLANK(INDEX('fba_libretro 0.2.97.39'!$F$2:$F$4375,$A2404))))))+IF($B$3=$A$4,TRUE,IF($B$3=$B$4,TRUE,IF(AND($B$3=$C$4,INDEX('fba_libretro 0.2.97.39'!$G$2:$G$4375,$A2404)&lt;&gt;"neogeo"),TRUE,SUMPRODUCT(--ISNUMBER(SEARCH($O$6,INDEX('fba_libretro 0.2.97.39'!$G$2:$G$4375,$A2404)))))))&gt;2,INDEX('fba_libretro 0.2.97.39'!$A$2:$A$4375,$A2404),"")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IF(SUMPRODUCT(--ISNUMBER(SEARCH($I$6:$M$6,INDEX('fba_libretro 0.2.97.39'!$C$2:$E$4375,$A$9:$A$4382,$J$1))))+IF($N$6=FALSE,TRUE,SUMPRODUCT(--ISNUMBER(SEARCH($N$6,ISBLANK(INDEX('fba_libretro 0.2.97.39'!$F$2:$F$4375,$A2405))))))+IF($B$3=$A$4,TRUE,IF($B$3=$B$4,TRUE,IF(AND($B$3=$C$4,INDEX('fba_libretro 0.2.97.39'!$G$2:$G$4375,$A2405)&lt;&gt;"neogeo"),TRUE,SUMPRODUCT(--ISNUMBER(SEARCH($O$6,INDEX('fba_libretro 0.2.97.39'!$G$2:$G$4375,$A2405)))))))&gt;2,INDEX('fba_libretro 0.2.97.39'!$A$2:$A$4375,$A2405),"")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IF(SUMPRODUCT(--ISNUMBER(SEARCH($I$6:$M$6,INDEX('fba_libretro 0.2.97.39'!$C$2:$E$4375,$A$9:$A$4382,$J$1))))+IF($N$6=FALSE,TRUE,SUMPRODUCT(--ISNUMBER(SEARCH($N$6,ISBLANK(INDEX('fba_libretro 0.2.97.39'!$F$2:$F$4375,$A2406))))))+IF($B$3=$A$4,TRUE,IF($B$3=$B$4,TRUE,IF(AND($B$3=$C$4,INDEX('fba_libretro 0.2.97.39'!$G$2:$G$4375,$A2406)&lt;&gt;"neogeo"),TRUE,SUMPRODUCT(--ISNUMBER(SEARCH($O$6,INDEX('fba_libretro 0.2.97.39'!$G$2:$G$4375,$A2406)))))))&gt;2,INDEX('fba_libretro 0.2.97.39'!$A$2:$A$4375,$A2406),"")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IF(SUMPRODUCT(--ISNUMBER(SEARCH($I$6:$M$6,INDEX('fba_libretro 0.2.97.39'!$C$2:$E$4375,$A$9:$A$4382,$J$1))))+IF($N$6=FALSE,TRUE,SUMPRODUCT(--ISNUMBER(SEARCH($N$6,ISBLANK(INDEX('fba_libretro 0.2.97.39'!$F$2:$F$4375,$A2407))))))+IF($B$3=$A$4,TRUE,IF($B$3=$B$4,TRUE,IF(AND($B$3=$C$4,INDEX('fba_libretro 0.2.97.39'!$G$2:$G$4375,$A2407)&lt;&gt;"neogeo"),TRUE,SUMPRODUCT(--ISNUMBER(SEARCH($O$6,INDEX('fba_libretro 0.2.97.39'!$G$2:$G$4375,$A2407)))))))&gt;2,INDEX('fba_libretro 0.2.97.39'!$A$2:$A$4375,$A2407),"")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IF(SUMPRODUCT(--ISNUMBER(SEARCH($I$6:$M$6,INDEX('fba_libretro 0.2.97.39'!$C$2:$E$4375,$A$9:$A$4382,$J$1))))+IF($N$6=FALSE,TRUE,SUMPRODUCT(--ISNUMBER(SEARCH($N$6,ISBLANK(INDEX('fba_libretro 0.2.97.39'!$F$2:$F$4375,$A2408))))))+IF($B$3=$A$4,TRUE,IF($B$3=$B$4,TRUE,IF(AND($B$3=$C$4,INDEX('fba_libretro 0.2.97.39'!$G$2:$G$4375,$A2408)&lt;&gt;"neogeo"),TRUE,SUMPRODUCT(--ISNUMBER(SEARCH($O$6,INDEX('fba_libretro 0.2.97.39'!$G$2:$G$4375,$A2408)))))))&gt;2,INDEX('fba_libretro 0.2.97.39'!$A$2:$A$4375,$A2408),"")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IF(SUMPRODUCT(--ISNUMBER(SEARCH($I$6:$M$6,INDEX('fba_libretro 0.2.97.39'!$C$2:$E$4375,$A$9:$A$4382,$J$1))))+IF($N$6=FALSE,TRUE,SUMPRODUCT(--ISNUMBER(SEARCH($N$6,ISBLANK(INDEX('fba_libretro 0.2.97.39'!$F$2:$F$4375,$A2409))))))+IF($B$3=$A$4,TRUE,IF($B$3=$B$4,TRUE,IF(AND($B$3=$C$4,INDEX('fba_libretro 0.2.97.39'!$G$2:$G$4375,$A2409)&lt;&gt;"neogeo"),TRUE,SUMPRODUCT(--ISNUMBER(SEARCH($O$6,INDEX('fba_libretro 0.2.97.39'!$G$2:$G$4375,$A2409)))))))&gt;2,INDEX('fba_libretro 0.2.97.39'!$A$2:$A$4375,$A2409),"")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IF(SUMPRODUCT(--ISNUMBER(SEARCH($I$6:$M$6,INDEX('fba_libretro 0.2.97.39'!$C$2:$E$4375,$A$9:$A$4382,$J$1))))+IF($N$6=FALSE,TRUE,SUMPRODUCT(--ISNUMBER(SEARCH($N$6,ISBLANK(INDEX('fba_libretro 0.2.97.39'!$F$2:$F$4375,$A2410))))))+IF($B$3=$A$4,TRUE,IF($B$3=$B$4,TRUE,IF(AND($B$3=$C$4,INDEX('fba_libretro 0.2.97.39'!$G$2:$G$4375,$A2410)&lt;&gt;"neogeo"),TRUE,SUMPRODUCT(--ISNUMBER(SEARCH($O$6,INDEX('fba_libretro 0.2.97.39'!$G$2:$G$4375,$A2410)))))))&gt;2,INDEX('fba_libretro 0.2.97.39'!$A$2:$A$4375,$A2410),"")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IF(SUMPRODUCT(--ISNUMBER(SEARCH($I$6:$M$6,INDEX('fba_libretro 0.2.97.39'!$C$2:$E$4375,$A$9:$A$4382,$J$1))))+IF($N$6=FALSE,TRUE,SUMPRODUCT(--ISNUMBER(SEARCH($N$6,ISBLANK(INDEX('fba_libretro 0.2.97.39'!$F$2:$F$4375,$A2411))))))+IF($B$3=$A$4,TRUE,IF($B$3=$B$4,TRUE,IF(AND($B$3=$C$4,INDEX('fba_libretro 0.2.97.39'!$G$2:$G$4375,$A2411)&lt;&gt;"neogeo"),TRUE,SUMPRODUCT(--ISNUMBER(SEARCH($O$6,INDEX('fba_libretro 0.2.97.39'!$G$2:$G$4375,$A2411)))))))&gt;2,INDEX('fba_libretro 0.2.97.39'!$A$2:$A$4375,$A2411),"")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IF(SUMPRODUCT(--ISNUMBER(SEARCH($I$6:$M$6,INDEX('fba_libretro 0.2.97.39'!$C$2:$E$4375,$A$9:$A$4382,$J$1))))+IF($N$6=FALSE,TRUE,SUMPRODUCT(--ISNUMBER(SEARCH($N$6,ISBLANK(INDEX('fba_libretro 0.2.97.39'!$F$2:$F$4375,$A2412))))))+IF($B$3=$A$4,TRUE,IF($B$3=$B$4,TRUE,IF(AND($B$3=$C$4,INDEX('fba_libretro 0.2.97.39'!$G$2:$G$4375,$A2412)&lt;&gt;"neogeo"),TRUE,SUMPRODUCT(--ISNUMBER(SEARCH($O$6,INDEX('fba_libretro 0.2.97.39'!$G$2:$G$4375,$A2412)))))))&gt;2,INDEX('fba_libretro 0.2.97.39'!$A$2:$A$4375,$A2412),"")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IF(SUMPRODUCT(--ISNUMBER(SEARCH($I$6:$M$6,INDEX('fba_libretro 0.2.97.39'!$C$2:$E$4375,$A$9:$A$4382,$J$1))))+IF($N$6=FALSE,TRUE,SUMPRODUCT(--ISNUMBER(SEARCH($N$6,ISBLANK(INDEX('fba_libretro 0.2.97.39'!$F$2:$F$4375,$A2413))))))+IF($B$3=$A$4,TRUE,IF($B$3=$B$4,TRUE,IF(AND($B$3=$C$4,INDEX('fba_libretro 0.2.97.39'!$G$2:$G$4375,$A2413)&lt;&gt;"neogeo"),TRUE,SUMPRODUCT(--ISNUMBER(SEARCH($O$6,INDEX('fba_libretro 0.2.97.39'!$G$2:$G$4375,$A2413)))))))&gt;2,INDEX('fba_libretro 0.2.97.39'!$A$2:$A$4375,$A2413),"")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IF(SUMPRODUCT(--ISNUMBER(SEARCH($I$6:$M$6,INDEX('fba_libretro 0.2.97.39'!$C$2:$E$4375,$A$9:$A$4382,$J$1))))+IF($N$6=FALSE,TRUE,SUMPRODUCT(--ISNUMBER(SEARCH($N$6,ISBLANK(INDEX('fba_libretro 0.2.97.39'!$F$2:$F$4375,$A2414))))))+IF($B$3=$A$4,TRUE,IF($B$3=$B$4,TRUE,IF(AND($B$3=$C$4,INDEX('fba_libretro 0.2.97.39'!$G$2:$G$4375,$A2414)&lt;&gt;"neogeo"),TRUE,SUMPRODUCT(--ISNUMBER(SEARCH($O$6,INDEX('fba_libretro 0.2.97.39'!$G$2:$G$4375,$A2414)))))))&gt;2,INDEX('fba_libretro 0.2.97.39'!$A$2:$A$4375,$A2414),"")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IF(SUMPRODUCT(--ISNUMBER(SEARCH($I$6:$M$6,INDEX('fba_libretro 0.2.97.39'!$C$2:$E$4375,$A$9:$A$4382,$J$1))))+IF($N$6=FALSE,TRUE,SUMPRODUCT(--ISNUMBER(SEARCH($N$6,ISBLANK(INDEX('fba_libretro 0.2.97.39'!$F$2:$F$4375,$A2415))))))+IF($B$3=$A$4,TRUE,IF($B$3=$B$4,TRUE,IF(AND($B$3=$C$4,INDEX('fba_libretro 0.2.97.39'!$G$2:$G$4375,$A2415)&lt;&gt;"neogeo"),TRUE,SUMPRODUCT(--ISNUMBER(SEARCH($O$6,INDEX('fba_libretro 0.2.97.39'!$G$2:$G$4375,$A2415)))))))&gt;2,INDEX('fba_libretro 0.2.97.39'!$A$2:$A$4375,$A2415),"")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IF(SUMPRODUCT(--ISNUMBER(SEARCH($I$6:$M$6,INDEX('fba_libretro 0.2.97.39'!$C$2:$E$4375,$A$9:$A$4382,$J$1))))+IF($N$6=FALSE,TRUE,SUMPRODUCT(--ISNUMBER(SEARCH($N$6,ISBLANK(INDEX('fba_libretro 0.2.97.39'!$F$2:$F$4375,$A2416))))))+IF($B$3=$A$4,TRUE,IF($B$3=$B$4,TRUE,IF(AND($B$3=$C$4,INDEX('fba_libretro 0.2.97.39'!$G$2:$G$4375,$A2416)&lt;&gt;"neogeo"),TRUE,SUMPRODUCT(--ISNUMBER(SEARCH($O$6,INDEX('fba_libretro 0.2.97.39'!$G$2:$G$4375,$A2416)))))))&gt;2,INDEX('fba_libretro 0.2.97.39'!$A$2:$A$4375,$A2416),"")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IF(SUMPRODUCT(--ISNUMBER(SEARCH($I$6:$M$6,INDEX('fba_libretro 0.2.97.39'!$C$2:$E$4375,$A$9:$A$4382,$J$1))))+IF($N$6=FALSE,TRUE,SUMPRODUCT(--ISNUMBER(SEARCH($N$6,ISBLANK(INDEX('fba_libretro 0.2.97.39'!$F$2:$F$4375,$A2417))))))+IF($B$3=$A$4,TRUE,IF($B$3=$B$4,TRUE,IF(AND($B$3=$C$4,INDEX('fba_libretro 0.2.97.39'!$G$2:$G$4375,$A2417)&lt;&gt;"neogeo"),TRUE,SUMPRODUCT(--ISNUMBER(SEARCH($O$6,INDEX('fba_libretro 0.2.97.39'!$G$2:$G$4375,$A2417)))))))&gt;2,INDEX('fba_libretro 0.2.97.39'!$A$2:$A$4375,$A2417),"")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IF(SUMPRODUCT(--ISNUMBER(SEARCH($I$6:$M$6,INDEX('fba_libretro 0.2.97.39'!$C$2:$E$4375,$A$9:$A$4382,$J$1))))+IF($N$6=FALSE,TRUE,SUMPRODUCT(--ISNUMBER(SEARCH($N$6,ISBLANK(INDEX('fba_libretro 0.2.97.39'!$F$2:$F$4375,$A2418))))))+IF($B$3=$A$4,TRUE,IF($B$3=$B$4,TRUE,IF(AND($B$3=$C$4,INDEX('fba_libretro 0.2.97.39'!$G$2:$G$4375,$A2418)&lt;&gt;"neogeo"),TRUE,SUMPRODUCT(--ISNUMBER(SEARCH($O$6,INDEX('fba_libretro 0.2.97.39'!$G$2:$G$4375,$A2418)))))))&gt;2,INDEX('fba_libretro 0.2.97.39'!$A$2:$A$4375,$A2418),"")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IF(SUMPRODUCT(--ISNUMBER(SEARCH($I$6:$M$6,INDEX('fba_libretro 0.2.97.39'!$C$2:$E$4375,$A$9:$A$4382,$J$1))))+IF($N$6=FALSE,TRUE,SUMPRODUCT(--ISNUMBER(SEARCH($N$6,ISBLANK(INDEX('fba_libretro 0.2.97.39'!$F$2:$F$4375,$A2419))))))+IF($B$3=$A$4,TRUE,IF($B$3=$B$4,TRUE,IF(AND($B$3=$C$4,INDEX('fba_libretro 0.2.97.39'!$G$2:$G$4375,$A2419)&lt;&gt;"neogeo"),TRUE,SUMPRODUCT(--ISNUMBER(SEARCH($O$6,INDEX('fba_libretro 0.2.97.39'!$G$2:$G$4375,$A2419)))))))&gt;2,INDEX('fba_libretro 0.2.97.39'!$A$2:$A$4375,$A2419),"")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IF(SUMPRODUCT(--ISNUMBER(SEARCH($I$6:$M$6,INDEX('fba_libretro 0.2.97.39'!$C$2:$E$4375,$A$9:$A$4382,$J$1))))+IF($N$6=FALSE,TRUE,SUMPRODUCT(--ISNUMBER(SEARCH($N$6,ISBLANK(INDEX('fba_libretro 0.2.97.39'!$F$2:$F$4375,$A2420))))))+IF($B$3=$A$4,TRUE,IF($B$3=$B$4,TRUE,IF(AND($B$3=$C$4,INDEX('fba_libretro 0.2.97.39'!$G$2:$G$4375,$A2420)&lt;&gt;"neogeo"),TRUE,SUMPRODUCT(--ISNUMBER(SEARCH($O$6,INDEX('fba_libretro 0.2.97.39'!$G$2:$G$4375,$A2420)))))))&gt;2,INDEX('fba_libretro 0.2.97.39'!$A$2:$A$4375,$A2420),"")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IF(SUMPRODUCT(--ISNUMBER(SEARCH($I$6:$M$6,INDEX('fba_libretro 0.2.97.39'!$C$2:$E$4375,$A$9:$A$4382,$J$1))))+IF($N$6=FALSE,TRUE,SUMPRODUCT(--ISNUMBER(SEARCH($N$6,ISBLANK(INDEX('fba_libretro 0.2.97.39'!$F$2:$F$4375,$A2421))))))+IF($B$3=$A$4,TRUE,IF($B$3=$B$4,TRUE,IF(AND($B$3=$C$4,INDEX('fba_libretro 0.2.97.39'!$G$2:$G$4375,$A2421)&lt;&gt;"neogeo"),TRUE,SUMPRODUCT(--ISNUMBER(SEARCH($O$6,INDEX('fba_libretro 0.2.97.39'!$G$2:$G$4375,$A2421)))))))&gt;2,INDEX('fba_libretro 0.2.97.39'!$A$2:$A$4375,$A2421),"")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IF(SUMPRODUCT(--ISNUMBER(SEARCH($I$6:$M$6,INDEX('fba_libretro 0.2.97.39'!$C$2:$E$4375,$A$9:$A$4382,$J$1))))+IF($N$6=FALSE,TRUE,SUMPRODUCT(--ISNUMBER(SEARCH($N$6,ISBLANK(INDEX('fba_libretro 0.2.97.39'!$F$2:$F$4375,$A2422))))))+IF($B$3=$A$4,TRUE,IF($B$3=$B$4,TRUE,IF(AND($B$3=$C$4,INDEX('fba_libretro 0.2.97.39'!$G$2:$G$4375,$A2422)&lt;&gt;"neogeo"),TRUE,SUMPRODUCT(--ISNUMBER(SEARCH($O$6,INDEX('fba_libretro 0.2.97.39'!$G$2:$G$4375,$A2422)))))))&gt;2,INDEX('fba_libretro 0.2.97.39'!$A$2:$A$4375,$A2422),"")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IF(SUMPRODUCT(--ISNUMBER(SEARCH($I$6:$M$6,INDEX('fba_libretro 0.2.97.39'!$C$2:$E$4375,$A$9:$A$4382,$J$1))))+IF($N$6=FALSE,TRUE,SUMPRODUCT(--ISNUMBER(SEARCH($N$6,ISBLANK(INDEX('fba_libretro 0.2.97.39'!$F$2:$F$4375,$A2423))))))+IF($B$3=$A$4,TRUE,IF($B$3=$B$4,TRUE,IF(AND($B$3=$C$4,INDEX('fba_libretro 0.2.97.39'!$G$2:$G$4375,$A2423)&lt;&gt;"neogeo"),TRUE,SUMPRODUCT(--ISNUMBER(SEARCH($O$6,INDEX('fba_libretro 0.2.97.39'!$G$2:$G$4375,$A2423)))))))&gt;2,INDEX('fba_libretro 0.2.97.39'!$A$2:$A$4375,$A2423),"")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IF(SUMPRODUCT(--ISNUMBER(SEARCH($I$6:$M$6,INDEX('fba_libretro 0.2.97.39'!$C$2:$E$4375,$A$9:$A$4382,$J$1))))+IF($N$6=FALSE,TRUE,SUMPRODUCT(--ISNUMBER(SEARCH($N$6,ISBLANK(INDEX('fba_libretro 0.2.97.39'!$F$2:$F$4375,$A2424))))))+IF($B$3=$A$4,TRUE,IF($B$3=$B$4,TRUE,IF(AND($B$3=$C$4,INDEX('fba_libretro 0.2.97.39'!$G$2:$G$4375,$A2424)&lt;&gt;"neogeo"),TRUE,SUMPRODUCT(--ISNUMBER(SEARCH($O$6,INDEX('fba_libretro 0.2.97.39'!$G$2:$G$4375,$A2424)))))))&gt;2,INDEX('fba_libretro 0.2.97.39'!$A$2:$A$4375,$A2424),"")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IF(SUMPRODUCT(--ISNUMBER(SEARCH($I$6:$M$6,INDEX('fba_libretro 0.2.97.39'!$C$2:$E$4375,$A$9:$A$4382,$J$1))))+IF($N$6=FALSE,TRUE,SUMPRODUCT(--ISNUMBER(SEARCH($N$6,ISBLANK(INDEX('fba_libretro 0.2.97.39'!$F$2:$F$4375,$A2425))))))+IF($B$3=$A$4,TRUE,IF($B$3=$B$4,TRUE,IF(AND($B$3=$C$4,INDEX('fba_libretro 0.2.97.39'!$G$2:$G$4375,$A2425)&lt;&gt;"neogeo"),TRUE,SUMPRODUCT(--ISNUMBER(SEARCH($O$6,INDEX('fba_libretro 0.2.97.39'!$G$2:$G$4375,$A2425)))))))&gt;2,INDEX('fba_libretro 0.2.97.39'!$A$2:$A$4375,$A2425),"")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IF(SUMPRODUCT(--ISNUMBER(SEARCH($I$6:$M$6,INDEX('fba_libretro 0.2.97.39'!$C$2:$E$4375,$A$9:$A$4382,$J$1))))+IF($N$6=FALSE,TRUE,SUMPRODUCT(--ISNUMBER(SEARCH($N$6,ISBLANK(INDEX('fba_libretro 0.2.97.39'!$F$2:$F$4375,$A2426))))))+IF($B$3=$A$4,TRUE,IF($B$3=$B$4,TRUE,IF(AND($B$3=$C$4,INDEX('fba_libretro 0.2.97.39'!$G$2:$G$4375,$A2426)&lt;&gt;"neogeo"),TRUE,SUMPRODUCT(--ISNUMBER(SEARCH($O$6,INDEX('fba_libretro 0.2.97.39'!$G$2:$G$4375,$A2426)))))))&gt;2,INDEX('fba_libretro 0.2.97.39'!$A$2:$A$4375,$A2426),"")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IF(SUMPRODUCT(--ISNUMBER(SEARCH($I$6:$M$6,INDEX('fba_libretro 0.2.97.39'!$C$2:$E$4375,$A$9:$A$4382,$J$1))))+IF($N$6=FALSE,TRUE,SUMPRODUCT(--ISNUMBER(SEARCH($N$6,ISBLANK(INDEX('fba_libretro 0.2.97.39'!$F$2:$F$4375,$A2427))))))+IF($B$3=$A$4,TRUE,IF($B$3=$B$4,TRUE,IF(AND($B$3=$C$4,INDEX('fba_libretro 0.2.97.39'!$G$2:$G$4375,$A2427)&lt;&gt;"neogeo"),TRUE,SUMPRODUCT(--ISNUMBER(SEARCH($O$6,INDEX('fba_libretro 0.2.97.39'!$G$2:$G$4375,$A2427)))))))&gt;2,INDEX('fba_libretro 0.2.97.39'!$A$2:$A$4375,$A2427),"")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IF(SUMPRODUCT(--ISNUMBER(SEARCH($I$6:$M$6,INDEX('fba_libretro 0.2.97.39'!$C$2:$E$4375,$A$9:$A$4382,$J$1))))+IF($N$6=FALSE,TRUE,SUMPRODUCT(--ISNUMBER(SEARCH($N$6,ISBLANK(INDEX('fba_libretro 0.2.97.39'!$F$2:$F$4375,$A2428))))))+IF($B$3=$A$4,TRUE,IF($B$3=$B$4,TRUE,IF(AND($B$3=$C$4,INDEX('fba_libretro 0.2.97.39'!$G$2:$G$4375,$A2428)&lt;&gt;"neogeo"),TRUE,SUMPRODUCT(--ISNUMBER(SEARCH($O$6,INDEX('fba_libretro 0.2.97.39'!$G$2:$G$4375,$A2428)))))))&gt;2,INDEX('fba_libretro 0.2.97.39'!$A$2:$A$4375,$A2428),"")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IF(SUMPRODUCT(--ISNUMBER(SEARCH($I$6:$M$6,INDEX('fba_libretro 0.2.97.39'!$C$2:$E$4375,$A$9:$A$4382,$J$1))))+IF($N$6=FALSE,TRUE,SUMPRODUCT(--ISNUMBER(SEARCH($N$6,ISBLANK(INDEX('fba_libretro 0.2.97.39'!$F$2:$F$4375,$A2429))))))+IF($B$3=$A$4,TRUE,IF($B$3=$B$4,TRUE,IF(AND($B$3=$C$4,INDEX('fba_libretro 0.2.97.39'!$G$2:$G$4375,$A2429)&lt;&gt;"neogeo"),TRUE,SUMPRODUCT(--ISNUMBER(SEARCH($O$6,INDEX('fba_libretro 0.2.97.39'!$G$2:$G$4375,$A2429)))))))&gt;2,INDEX('fba_libretro 0.2.97.39'!$A$2:$A$4375,$A2429),"")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IF(SUMPRODUCT(--ISNUMBER(SEARCH($I$6:$M$6,INDEX('fba_libretro 0.2.97.39'!$C$2:$E$4375,$A$9:$A$4382,$J$1))))+IF($N$6=FALSE,TRUE,SUMPRODUCT(--ISNUMBER(SEARCH($N$6,ISBLANK(INDEX('fba_libretro 0.2.97.39'!$F$2:$F$4375,$A2430))))))+IF($B$3=$A$4,TRUE,IF($B$3=$B$4,TRUE,IF(AND($B$3=$C$4,INDEX('fba_libretro 0.2.97.39'!$G$2:$G$4375,$A2430)&lt;&gt;"neogeo"),TRUE,SUMPRODUCT(--ISNUMBER(SEARCH($O$6,INDEX('fba_libretro 0.2.97.39'!$G$2:$G$4375,$A2430)))))))&gt;2,INDEX('fba_libretro 0.2.97.39'!$A$2:$A$4375,$A2430),"")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IF(SUMPRODUCT(--ISNUMBER(SEARCH($I$6:$M$6,INDEX('fba_libretro 0.2.97.39'!$C$2:$E$4375,$A$9:$A$4382,$J$1))))+IF($N$6=FALSE,TRUE,SUMPRODUCT(--ISNUMBER(SEARCH($N$6,ISBLANK(INDEX('fba_libretro 0.2.97.39'!$F$2:$F$4375,$A2431))))))+IF($B$3=$A$4,TRUE,IF($B$3=$B$4,TRUE,IF(AND($B$3=$C$4,INDEX('fba_libretro 0.2.97.39'!$G$2:$G$4375,$A2431)&lt;&gt;"neogeo"),TRUE,SUMPRODUCT(--ISNUMBER(SEARCH($O$6,INDEX('fba_libretro 0.2.97.39'!$G$2:$G$4375,$A2431)))))))&gt;2,INDEX('fba_libretro 0.2.97.39'!$A$2:$A$4375,$A2431),"")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IF(SUMPRODUCT(--ISNUMBER(SEARCH($I$6:$M$6,INDEX('fba_libretro 0.2.97.39'!$C$2:$E$4375,$A$9:$A$4382,$J$1))))+IF($N$6=FALSE,TRUE,SUMPRODUCT(--ISNUMBER(SEARCH($N$6,ISBLANK(INDEX('fba_libretro 0.2.97.39'!$F$2:$F$4375,$A2432))))))+IF($B$3=$A$4,TRUE,IF($B$3=$B$4,TRUE,IF(AND($B$3=$C$4,INDEX('fba_libretro 0.2.97.39'!$G$2:$G$4375,$A2432)&lt;&gt;"neogeo"),TRUE,SUMPRODUCT(--ISNUMBER(SEARCH($O$6,INDEX('fba_libretro 0.2.97.39'!$G$2:$G$4375,$A2432)))))))&gt;2,INDEX('fba_libretro 0.2.97.39'!$A$2:$A$4375,$A2432),"")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IF(SUMPRODUCT(--ISNUMBER(SEARCH($I$6:$M$6,INDEX('fba_libretro 0.2.97.39'!$C$2:$E$4375,$A$9:$A$4382,$J$1))))+IF($N$6=FALSE,TRUE,SUMPRODUCT(--ISNUMBER(SEARCH($N$6,ISBLANK(INDEX('fba_libretro 0.2.97.39'!$F$2:$F$4375,$A2433))))))+IF($B$3=$A$4,TRUE,IF($B$3=$B$4,TRUE,IF(AND($B$3=$C$4,INDEX('fba_libretro 0.2.97.39'!$G$2:$G$4375,$A2433)&lt;&gt;"neogeo"),TRUE,SUMPRODUCT(--ISNUMBER(SEARCH($O$6,INDEX('fba_libretro 0.2.97.39'!$G$2:$G$4375,$A2433)))))))&gt;2,INDEX('fba_libretro 0.2.97.39'!$A$2:$A$4375,$A2433),"")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IF(SUMPRODUCT(--ISNUMBER(SEARCH($I$6:$M$6,INDEX('fba_libretro 0.2.97.39'!$C$2:$E$4375,$A$9:$A$4382,$J$1))))+IF($N$6=FALSE,TRUE,SUMPRODUCT(--ISNUMBER(SEARCH($N$6,ISBLANK(INDEX('fba_libretro 0.2.97.39'!$F$2:$F$4375,$A2434))))))+IF($B$3=$A$4,TRUE,IF($B$3=$B$4,TRUE,IF(AND($B$3=$C$4,INDEX('fba_libretro 0.2.97.39'!$G$2:$G$4375,$A2434)&lt;&gt;"neogeo"),TRUE,SUMPRODUCT(--ISNUMBER(SEARCH($O$6,INDEX('fba_libretro 0.2.97.39'!$G$2:$G$4375,$A2434)))))))&gt;2,INDEX('fba_libretro 0.2.97.39'!$A$2:$A$4375,$A2434),"")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IF(SUMPRODUCT(--ISNUMBER(SEARCH($I$6:$M$6,INDEX('fba_libretro 0.2.97.39'!$C$2:$E$4375,$A$9:$A$4382,$J$1))))+IF($N$6=FALSE,TRUE,SUMPRODUCT(--ISNUMBER(SEARCH($N$6,ISBLANK(INDEX('fba_libretro 0.2.97.39'!$F$2:$F$4375,$A2435))))))+IF($B$3=$A$4,TRUE,IF($B$3=$B$4,TRUE,IF(AND($B$3=$C$4,INDEX('fba_libretro 0.2.97.39'!$G$2:$G$4375,$A2435)&lt;&gt;"neogeo"),TRUE,SUMPRODUCT(--ISNUMBER(SEARCH($O$6,INDEX('fba_libretro 0.2.97.39'!$G$2:$G$4375,$A2435)))))))&gt;2,INDEX('fba_libretro 0.2.97.39'!$A$2:$A$4375,$A2435),"")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IF(SUMPRODUCT(--ISNUMBER(SEARCH($I$6:$M$6,INDEX('fba_libretro 0.2.97.39'!$C$2:$E$4375,$A$9:$A$4382,$J$1))))+IF($N$6=FALSE,TRUE,SUMPRODUCT(--ISNUMBER(SEARCH($N$6,ISBLANK(INDEX('fba_libretro 0.2.97.39'!$F$2:$F$4375,$A2436))))))+IF($B$3=$A$4,TRUE,IF($B$3=$B$4,TRUE,IF(AND($B$3=$C$4,INDEX('fba_libretro 0.2.97.39'!$G$2:$G$4375,$A2436)&lt;&gt;"neogeo"),TRUE,SUMPRODUCT(--ISNUMBER(SEARCH($O$6,INDEX('fba_libretro 0.2.97.39'!$G$2:$G$4375,$A2436)))))))&gt;2,INDEX('fba_libretro 0.2.97.39'!$A$2:$A$4375,$A2436),"")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IF(SUMPRODUCT(--ISNUMBER(SEARCH($I$6:$M$6,INDEX('fba_libretro 0.2.97.39'!$C$2:$E$4375,$A$9:$A$4382,$J$1))))+IF($N$6=FALSE,TRUE,SUMPRODUCT(--ISNUMBER(SEARCH($N$6,ISBLANK(INDEX('fba_libretro 0.2.97.39'!$F$2:$F$4375,$A2437))))))+IF($B$3=$A$4,TRUE,IF($B$3=$B$4,TRUE,IF(AND($B$3=$C$4,INDEX('fba_libretro 0.2.97.39'!$G$2:$G$4375,$A2437)&lt;&gt;"neogeo"),TRUE,SUMPRODUCT(--ISNUMBER(SEARCH($O$6,INDEX('fba_libretro 0.2.97.39'!$G$2:$G$4375,$A2437)))))))&gt;2,INDEX('fba_libretro 0.2.97.39'!$A$2:$A$4375,$A2437),"")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IF(SUMPRODUCT(--ISNUMBER(SEARCH($I$6:$M$6,INDEX('fba_libretro 0.2.97.39'!$C$2:$E$4375,$A$9:$A$4382,$J$1))))+IF($N$6=FALSE,TRUE,SUMPRODUCT(--ISNUMBER(SEARCH($N$6,ISBLANK(INDEX('fba_libretro 0.2.97.39'!$F$2:$F$4375,$A2438))))))+IF($B$3=$A$4,TRUE,IF($B$3=$B$4,TRUE,IF(AND($B$3=$C$4,INDEX('fba_libretro 0.2.97.39'!$G$2:$G$4375,$A2438)&lt;&gt;"neogeo"),TRUE,SUMPRODUCT(--ISNUMBER(SEARCH($O$6,INDEX('fba_libretro 0.2.97.39'!$G$2:$G$4375,$A2438)))))))&gt;2,INDEX('fba_libretro 0.2.97.39'!$A$2:$A$4375,$A2438),"")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IF(SUMPRODUCT(--ISNUMBER(SEARCH($I$6:$M$6,INDEX('fba_libretro 0.2.97.39'!$C$2:$E$4375,$A$9:$A$4382,$J$1))))+IF($N$6=FALSE,TRUE,SUMPRODUCT(--ISNUMBER(SEARCH($N$6,ISBLANK(INDEX('fba_libretro 0.2.97.39'!$F$2:$F$4375,$A2439))))))+IF($B$3=$A$4,TRUE,IF($B$3=$B$4,TRUE,IF(AND($B$3=$C$4,INDEX('fba_libretro 0.2.97.39'!$G$2:$G$4375,$A2439)&lt;&gt;"neogeo"),TRUE,SUMPRODUCT(--ISNUMBER(SEARCH($O$6,INDEX('fba_libretro 0.2.97.39'!$G$2:$G$4375,$A2439)))))))&gt;2,INDEX('fba_libretro 0.2.97.39'!$A$2:$A$4375,$A2439),"")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IF(SUMPRODUCT(--ISNUMBER(SEARCH($I$6:$M$6,INDEX('fba_libretro 0.2.97.39'!$C$2:$E$4375,$A$9:$A$4382,$J$1))))+IF($N$6=FALSE,TRUE,SUMPRODUCT(--ISNUMBER(SEARCH($N$6,ISBLANK(INDEX('fba_libretro 0.2.97.39'!$F$2:$F$4375,$A2440))))))+IF($B$3=$A$4,TRUE,IF($B$3=$B$4,TRUE,IF(AND($B$3=$C$4,INDEX('fba_libretro 0.2.97.39'!$G$2:$G$4375,$A2440)&lt;&gt;"neogeo"),TRUE,SUMPRODUCT(--ISNUMBER(SEARCH($O$6,INDEX('fba_libretro 0.2.97.39'!$G$2:$G$4375,$A2440)))))))&gt;2,INDEX('fba_libretro 0.2.97.39'!$A$2:$A$4375,$A2440),"")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IF(SUMPRODUCT(--ISNUMBER(SEARCH($I$6:$M$6,INDEX('fba_libretro 0.2.97.39'!$C$2:$E$4375,$A$9:$A$4382,$J$1))))+IF($N$6=FALSE,TRUE,SUMPRODUCT(--ISNUMBER(SEARCH($N$6,ISBLANK(INDEX('fba_libretro 0.2.97.39'!$F$2:$F$4375,$A2441))))))+IF($B$3=$A$4,TRUE,IF($B$3=$B$4,TRUE,IF(AND($B$3=$C$4,INDEX('fba_libretro 0.2.97.39'!$G$2:$G$4375,$A2441)&lt;&gt;"neogeo"),TRUE,SUMPRODUCT(--ISNUMBER(SEARCH($O$6,INDEX('fba_libretro 0.2.97.39'!$G$2:$G$4375,$A2441)))))))&gt;2,INDEX('fba_libretro 0.2.97.39'!$A$2:$A$4375,$A2441),"")</f>
        <v/>
      </c>
      <c r="E2441" s="24" t="str">
        <f ca="1">IF(F2441&lt;&gt;"",MAX($E$9:$E2440)+1,"")</f>
        <v/>
      </c>
      <c r="F2441" s="20" t="str">
        <f t="shared" ca="1" si="37"/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IF(SUMPRODUCT(--ISNUMBER(SEARCH($I$6:$M$6,INDEX('fba_libretro 0.2.97.39'!$C$2:$E$4375,$A$9:$A$4382,$J$1))))+IF($N$6=FALSE,TRUE,SUMPRODUCT(--ISNUMBER(SEARCH($N$6,ISBLANK(INDEX('fba_libretro 0.2.97.39'!$F$2:$F$4375,$A2442))))))+IF($B$3=$A$4,TRUE,IF($B$3=$B$4,TRUE,IF(AND($B$3=$C$4,INDEX('fba_libretro 0.2.97.39'!$G$2:$G$4375,$A2442)&lt;&gt;"neogeo"),TRUE,SUMPRODUCT(--ISNUMBER(SEARCH($O$6,INDEX('fba_libretro 0.2.97.39'!$G$2:$G$4375,$A2442)))))))&gt;2,INDEX('fba_libretro 0.2.97.39'!$A$2:$A$4375,$A2442),"")</f>
        <v/>
      </c>
      <c r="E2442" s="24" t="str">
        <f ca="1">IF(F2442&lt;&gt;"",MAX($E$9:$E2441)+1,"")</f>
        <v/>
      </c>
      <c r="F2442" s="20" t="str">
        <f t="shared" ref="F2442:F2505" ca="1" si="38">IFERROR(INDEX(OFFSET($C$9,0,0,COUNTA($C:$C),1),MATCH(OFFSET($A$9,0,0,COUNTA($A:$A),1),OFFSET($B$9,0,0,COUNTA($B:$B),1),0))&amp;".zip","")</f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IF(SUMPRODUCT(--ISNUMBER(SEARCH($I$6:$M$6,INDEX('fba_libretro 0.2.97.39'!$C$2:$E$4375,$A$9:$A$4382,$J$1))))+IF($N$6=FALSE,TRUE,SUMPRODUCT(--ISNUMBER(SEARCH($N$6,ISBLANK(INDEX('fba_libretro 0.2.97.39'!$F$2:$F$4375,$A2443))))))+IF($B$3=$A$4,TRUE,IF($B$3=$B$4,TRUE,IF(AND($B$3=$C$4,INDEX('fba_libretro 0.2.97.39'!$G$2:$G$4375,$A2443)&lt;&gt;"neogeo"),TRUE,SUMPRODUCT(--ISNUMBER(SEARCH($O$6,INDEX('fba_libretro 0.2.97.39'!$G$2:$G$4375,$A2443)))))))&gt;2,INDEX('fba_libretro 0.2.97.39'!$A$2:$A$4375,$A2443),"")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IF(SUMPRODUCT(--ISNUMBER(SEARCH($I$6:$M$6,INDEX('fba_libretro 0.2.97.39'!$C$2:$E$4375,$A$9:$A$4382,$J$1))))+IF($N$6=FALSE,TRUE,SUMPRODUCT(--ISNUMBER(SEARCH($N$6,ISBLANK(INDEX('fba_libretro 0.2.97.39'!$F$2:$F$4375,$A2444))))))+IF($B$3=$A$4,TRUE,IF($B$3=$B$4,TRUE,IF(AND($B$3=$C$4,INDEX('fba_libretro 0.2.97.39'!$G$2:$G$4375,$A2444)&lt;&gt;"neogeo"),TRUE,SUMPRODUCT(--ISNUMBER(SEARCH($O$6,INDEX('fba_libretro 0.2.97.39'!$G$2:$G$4375,$A2444)))))))&gt;2,INDEX('fba_libretro 0.2.97.39'!$A$2:$A$4375,$A2444),"")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IF(SUMPRODUCT(--ISNUMBER(SEARCH($I$6:$M$6,INDEX('fba_libretro 0.2.97.39'!$C$2:$E$4375,$A$9:$A$4382,$J$1))))+IF($N$6=FALSE,TRUE,SUMPRODUCT(--ISNUMBER(SEARCH($N$6,ISBLANK(INDEX('fba_libretro 0.2.97.39'!$F$2:$F$4375,$A2445))))))+IF($B$3=$A$4,TRUE,IF($B$3=$B$4,TRUE,IF(AND($B$3=$C$4,INDEX('fba_libretro 0.2.97.39'!$G$2:$G$4375,$A2445)&lt;&gt;"neogeo"),TRUE,SUMPRODUCT(--ISNUMBER(SEARCH($O$6,INDEX('fba_libretro 0.2.97.39'!$G$2:$G$4375,$A2445)))))))&gt;2,INDEX('fba_libretro 0.2.97.39'!$A$2:$A$4375,$A2445),"")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IF(SUMPRODUCT(--ISNUMBER(SEARCH($I$6:$M$6,INDEX('fba_libretro 0.2.97.39'!$C$2:$E$4375,$A$9:$A$4382,$J$1))))+IF($N$6=FALSE,TRUE,SUMPRODUCT(--ISNUMBER(SEARCH($N$6,ISBLANK(INDEX('fba_libretro 0.2.97.39'!$F$2:$F$4375,$A2446))))))+IF($B$3=$A$4,TRUE,IF($B$3=$B$4,TRUE,IF(AND($B$3=$C$4,INDEX('fba_libretro 0.2.97.39'!$G$2:$G$4375,$A2446)&lt;&gt;"neogeo"),TRUE,SUMPRODUCT(--ISNUMBER(SEARCH($O$6,INDEX('fba_libretro 0.2.97.39'!$G$2:$G$4375,$A2446)))))))&gt;2,INDEX('fba_libretro 0.2.97.39'!$A$2:$A$4375,$A2446),"")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IF(SUMPRODUCT(--ISNUMBER(SEARCH($I$6:$M$6,INDEX('fba_libretro 0.2.97.39'!$C$2:$E$4375,$A$9:$A$4382,$J$1))))+IF($N$6=FALSE,TRUE,SUMPRODUCT(--ISNUMBER(SEARCH($N$6,ISBLANK(INDEX('fba_libretro 0.2.97.39'!$F$2:$F$4375,$A2447))))))+IF($B$3=$A$4,TRUE,IF($B$3=$B$4,TRUE,IF(AND($B$3=$C$4,INDEX('fba_libretro 0.2.97.39'!$G$2:$G$4375,$A2447)&lt;&gt;"neogeo"),TRUE,SUMPRODUCT(--ISNUMBER(SEARCH($O$6,INDEX('fba_libretro 0.2.97.39'!$G$2:$G$4375,$A2447)))))))&gt;2,INDEX('fba_libretro 0.2.97.39'!$A$2:$A$4375,$A2447),"")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IF(SUMPRODUCT(--ISNUMBER(SEARCH($I$6:$M$6,INDEX('fba_libretro 0.2.97.39'!$C$2:$E$4375,$A$9:$A$4382,$J$1))))+IF($N$6=FALSE,TRUE,SUMPRODUCT(--ISNUMBER(SEARCH($N$6,ISBLANK(INDEX('fba_libretro 0.2.97.39'!$F$2:$F$4375,$A2448))))))+IF($B$3=$A$4,TRUE,IF($B$3=$B$4,TRUE,IF(AND($B$3=$C$4,INDEX('fba_libretro 0.2.97.39'!$G$2:$G$4375,$A2448)&lt;&gt;"neogeo"),TRUE,SUMPRODUCT(--ISNUMBER(SEARCH($O$6,INDEX('fba_libretro 0.2.97.39'!$G$2:$G$4375,$A2448)))))))&gt;2,INDEX('fba_libretro 0.2.97.39'!$A$2:$A$4375,$A2448),"")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IF(SUMPRODUCT(--ISNUMBER(SEARCH($I$6:$M$6,INDEX('fba_libretro 0.2.97.39'!$C$2:$E$4375,$A$9:$A$4382,$J$1))))+IF($N$6=FALSE,TRUE,SUMPRODUCT(--ISNUMBER(SEARCH($N$6,ISBLANK(INDEX('fba_libretro 0.2.97.39'!$F$2:$F$4375,$A2449))))))+IF($B$3=$A$4,TRUE,IF($B$3=$B$4,TRUE,IF(AND($B$3=$C$4,INDEX('fba_libretro 0.2.97.39'!$G$2:$G$4375,$A2449)&lt;&gt;"neogeo"),TRUE,SUMPRODUCT(--ISNUMBER(SEARCH($O$6,INDEX('fba_libretro 0.2.97.39'!$G$2:$G$4375,$A2449)))))))&gt;2,INDEX('fba_libretro 0.2.97.39'!$A$2:$A$4375,$A2449),"")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IF(SUMPRODUCT(--ISNUMBER(SEARCH($I$6:$M$6,INDEX('fba_libretro 0.2.97.39'!$C$2:$E$4375,$A$9:$A$4382,$J$1))))+IF($N$6=FALSE,TRUE,SUMPRODUCT(--ISNUMBER(SEARCH($N$6,ISBLANK(INDEX('fba_libretro 0.2.97.39'!$F$2:$F$4375,$A2450))))))+IF($B$3=$A$4,TRUE,IF($B$3=$B$4,TRUE,IF(AND($B$3=$C$4,INDEX('fba_libretro 0.2.97.39'!$G$2:$G$4375,$A2450)&lt;&gt;"neogeo"),TRUE,SUMPRODUCT(--ISNUMBER(SEARCH($O$6,INDEX('fba_libretro 0.2.97.39'!$G$2:$G$4375,$A2450)))))))&gt;2,INDEX('fba_libretro 0.2.97.39'!$A$2:$A$4375,$A2450),"")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IF(SUMPRODUCT(--ISNUMBER(SEARCH($I$6:$M$6,INDEX('fba_libretro 0.2.97.39'!$C$2:$E$4375,$A$9:$A$4382,$J$1))))+IF($N$6=FALSE,TRUE,SUMPRODUCT(--ISNUMBER(SEARCH($N$6,ISBLANK(INDEX('fba_libretro 0.2.97.39'!$F$2:$F$4375,$A2451))))))+IF($B$3=$A$4,TRUE,IF($B$3=$B$4,TRUE,IF(AND($B$3=$C$4,INDEX('fba_libretro 0.2.97.39'!$G$2:$G$4375,$A2451)&lt;&gt;"neogeo"),TRUE,SUMPRODUCT(--ISNUMBER(SEARCH($O$6,INDEX('fba_libretro 0.2.97.39'!$G$2:$G$4375,$A2451)))))))&gt;2,INDEX('fba_libretro 0.2.97.39'!$A$2:$A$4375,$A2451),"")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IF(SUMPRODUCT(--ISNUMBER(SEARCH($I$6:$M$6,INDEX('fba_libretro 0.2.97.39'!$C$2:$E$4375,$A$9:$A$4382,$J$1))))+IF($N$6=FALSE,TRUE,SUMPRODUCT(--ISNUMBER(SEARCH($N$6,ISBLANK(INDEX('fba_libretro 0.2.97.39'!$F$2:$F$4375,$A2452))))))+IF($B$3=$A$4,TRUE,IF($B$3=$B$4,TRUE,IF(AND($B$3=$C$4,INDEX('fba_libretro 0.2.97.39'!$G$2:$G$4375,$A2452)&lt;&gt;"neogeo"),TRUE,SUMPRODUCT(--ISNUMBER(SEARCH($O$6,INDEX('fba_libretro 0.2.97.39'!$G$2:$G$4375,$A2452)))))))&gt;2,INDEX('fba_libretro 0.2.97.39'!$A$2:$A$4375,$A2452),"")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IF(SUMPRODUCT(--ISNUMBER(SEARCH($I$6:$M$6,INDEX('fba_libretro 0.2.97.39'!$C$2:$E$4375,$A$9:$A$4382,$J$1))))+IF($N$6=FALSE,TRUE,SUMPRODUCT(--ISNUMBER(SEARCH($N$6,ISBLANK(INDEX('fba_libretro 0.2.97.39'!$F$2:$F$4375,$A2453))))))+IF($B$3=$A$4,TRUE,IF($B$3=$B$4,TRUE,IF(AND($B$3=$C$4,INDEX('fba_libretro 0.2.97.39'!$G$2:$G$4375,$A2453)&lt;&gt;"neogeo"),TRUE,SUMPRODUCT(--ISNUMBER(SEARCH($O$6,INDEX('fba_libretro 0.2.97.39'!$G$2:$G$4375,$A2453)))))))&gt;2,INDEX('fba_libretro 0.2.97.39'!$A$2:$A$4375,$A2453),"")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IF(SUMPRODUCT(--ISNUMBER(SEARCH($I$6:$M$6,INDEX('fba_libretro 0.2.97.39'!$C$2:$E$4375,$A$9:$A$4382,$J$1))))+IF($N$6=FALSE,TRUE,SUMPRODUCT(--ISNUMBER(SEARCH($N$6,ISBLANK(INDEX('fba_libretro 0.2.97.39'!$F$2:$F$4375,$A2454))))))+IF($B$3=$A$4,TRUE,IF($B$3=$B$4,TRUE,IF(AND($B$3=$C$4,INDEX('fba_libretro 0.2.97.39'!$G$2:$G$4375,$A2454)&lt;&gt;"neogeo"),TRUE,SUMPRODUCT(--ISNUMBER(SEARCH($O$6,INDEX('fba_libretro 0.2.97.39'!$G$2:$G$4375,$A2454)))))))&gt;2,INDEX('fba_libretro 0.2.97.39'!$A$2:$A$4375,$A2454),"")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IF(SUMPRODUCT(--ISNUMBER(SEARCH($I$6:$M$6,INDEX('fba_libretro 0.2.97.39'!$C$2:$E$4375,$A$9:$A$4382,$J$1))))+IF($N$6=FALSE,TRUE,SUMPRODUCT(--ISNUMBER(SEARCH($N$6,ISBLANK(INDEX('fba_libretro 0.2.97.39'!$F$2:$F$4375,$A2455))))))+IF($B$3=$A$4,TRUE,IF($B$3=$B$4,TRUE,IF(AND($B$3=$C$4,INDEX('fba_libretro 0.2.97.39'!$G$2:$G$4375,$A2455)&lt;&gt;"neogeo"),TRUE,SUMPRODUCT(--ISNUMBER(SEARCH($O$6,INDEX('fba_libretro 0.2.97.39'!$G$2:$G$4375,$A2455)))))))&gt;2,INDEX('fba_libretro 0.2.97.39'!$A$2:$A$4375,$A2455),"")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IF(SUMPRODUCT(--ISNUMBER(SEARCH($I$6:$M$6,INDEX('fba_libretro 0.2.97.39'!$C$2:$E$4375,$A$9:$A$4382,$J$1))))+IF($N$6=FALSE,TRUE,SUMPRODUCT(--ISNUMBER(SEARCH($N$6,ISBLANK(INDEX('fba_libretro 0.2.97.39'!$F$2:$F$4375,$A2456))))))+IF($B$3=$A$4,TRUE,IF($B$3=$B$4,TRUE,IF(AND($B$3=$C$4,INDEX('fba_libretro 0.2.97.39'!$G$2:$G$4375,$A2456)&lt;&gt;"neogeo"),TRUE,SUMPRODUCT(--ISNUMBER(SEARCH($O$6,INDEX('fba_libretro 0.2.97.39'!$G$2:$G$4375,$A2456)))))))&gt;2,INDEX('fba_libretro 0.2.97.39'!$A$2:$A$4375,$A2456),"")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IF(SUMPRODUCT(--ISNUMBER(SEARCH($I$6:$M$6,INDEX('fba_libretro 0.2.97.39'!$C$2:$E$4375,$A$9:$A$4382,$J$1))))+IF($N$6=FALSE,TRUE,SUMPRODUCT(--ISNUMBER(SEARCH($N$6,ISBLANK(INDEX('fba_libretro 0.2.97.39'!$F$2:$F$4375,$A2457))))))+IF($B$3=$A$4,TRUE,IF($B$3=$B$4,TRUE,IF(AND($B$3=$C$4,INDEX('fba_libretro 0.2.97.39'!$G$2:$G$4375,$A2457)&lt;&gt;"neogeo"),TRUE,SUMPRODUCT(--ISNUMBER(SEARCH($O$6,INDEX('fba_libretro 0.2.97.39'!$G$2:$G$4375,$A2457)))))))&gt;2,INDEX('fba_libretro 0.2.97.39'!$A$2:$A$4375,$A2457),"")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IF(SUMPRODUCT(--ISNUMBER(SEARCH($I$6:$M$6,INDEX('fba_libretro 0.2.97.39'!$C$2:$E$4375,$A$9:$A$4382,$J$1))))+IF($N$6=FALSE,TRUE,SUMPRODUCT(--ISNUMBER(SEARCH($N$6,ISBLANK(INDEX('fba_libretro 0.2.97.39'!$F$2:$F$4375,$A2458))))))+IF($B$3=$A$4,TRUE,IF($B$3=$B$4,TRUE,IF(AND($B$3=$C$4,INDEX('fba_libretro 0.2.97.39'!$G$2:$G$4375,$A2458)&lt;&gt;"neogeo"),TRUE,SUMPRODUCT(--ISNUMBER(SEARCH($O$6,INDEX('fba_libretro 0.2.97.39'!$G$2:$G$4375,$A2458)))))))&gt;2,INDEX('fba_libretro 0.2.97.39'!$A$2:$A$4375,$A2458),"")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IF(SUMPRODUCT(--ISNUMBER(SEARCH($I$6:$M$6,INDEX('fba_libretro 0.2.97.39'!$C$2:$E$4375,$A$9:$A$4382,$J$1))))+IF($N$6=FALSE,TRUE,SUMPRODUCT(--ISNUMBER(SEARCH($N$6,ISBLANK(INDEX('fba_libretro 0.2.97.39'!$F$2:$F$4375,$A2459))))))+IF($B$3=$A$4,TRUE,IF($B$3=$B$4,TRUE,IF(AND($B$3=$C$4,INDEX('fba_libretro 0.2.97.39'!$G$2:$G$4375,$A2459)&lt;&gt;"neogeo"),TRUE,SUMPRODUCT(--ISNUMBER(SEARCH($O$6,INDEX('fba_libretro 0.2.97.39'!$G$2:$G$4375,$A2459)))))))&gt;2,INDEX('fba_libretro 0.2.97.39'!$A$2:$A$4375,$A2459),"")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IF(SUMPRODUCT(--ISNUMBER(SEARCH($I$6:$M$6,INDEX('fba_libretro 0.2.97.39'!$C$2:$E$4375,$A$9:$A$4382,$J$1))))+IF($N$6=FALSE,TRUE,SUMPRODUCT(--ISNUMBER(SEARCH($N$6,ISBLANK(INDEX('fba_libretro 0.2.97.39'!$F$2:$F$4375,$A2460))))))+IF($B$3=$A$4,TRUE,IF($B$3=$B$4,TRUE,IF(AND($B$3=$C$4,INDEX('fba_libretro 0.2.97.39'!$G$2:$G$4375,$A2460)&lt;&gt;"neogeo"),TRUE,SUMPRODUCT(--ISNUMBER(SEARCH($O$6,INDEX('fba_libretro 0.2.97.39'!$G$2:$G$4375,$A2460)))))))&gt;2,INDEX('fba_libretro 0.2.97.39'!$A$2:$A$4375,$A2460),"")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IF(SUMPRODUCT(--ISNUMBER(SEARCH($I$6:$M$6,INDEX('fba_libretro 0.2.97.39'!$C$2:$E$4375,$A$9:$A$4382,$J$1))))+IF($N$6=FALSE,TRUE,SUMPRODUCT(--ISNUMBER(SEARCH($N$6,ISBLANK(INDEX('fba_libretro 0.2.97.39'!$F$2:$F$4375,$A2461))))))+IF($B$3=$A$4,TRUE,IF($B$3=$B$4,TRUE,IF(AND($B$3=$C$4,INDEX('fba_libretro 0.2.97.39'!$G$2:$G$4375,$A2461)&lt;&gt;"neogeo"),TRUE,SUMPRODUCT(--ISNUMBER(SEARCH($O$6,INDEX('fba_libretro 0.2.97.39'!$G$2:$G$4375,$A2461)))))))&gt;2,INDEX('fba_libretro 0.2.97.39'!$A$2:$A$4375,$A2461),"")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IF(SUMPRODUCT(--ISNUMBER(SEARCH($I$6:$M$6,INDEX('fba_libretro 0.2.97.39'!$C$2:$E$4375,$A$9:$A$4382,$J$1))))+IF($N$6=FALSE,TRUE,SUMPRODUCT(--ISNUMBER(SEARCH($N$6,ISBLANK(INDEX('fba_libretro 0.2.97.39'!$F$2:$F$4375,$A2462))))))+IF($B$3=$A$4,TRUE,IF($B$3=$B$4,TRUE,IF(AND($B$3=$C$4,INDEX('fba_libretro 0.2.97.39'!$G$2:$G$4375,$A2462)&lt;&gt;"neogeo"),TRUE,SUMPRODUCT(--ISNUMBER(SEARCH($O$6,INDEX('fba_libretro 0.2.97.39'!$G$2:$G$4375,$A2462)))))))&gt;2,INDEX('fba_libretro 0.2.97.39'!$A$2:$A$4375,$A2462),"")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IF(SUMPRODUCT(--ISNUMBER(SEARCH($I$6:$M$6,INDEX('fba_libretro 0.2.97.39'!$C$2:$E$4375,$A$9:$A$4382,$J$1))))+IF($N$6=FALSE,TRUE,SUMPRODUCT(--ISNUMBER(SEARCH($N$6,ISBLANK(INDEX('fba_libretro 0.2.97.39'!$F$2:$F$4375,$A2463))))))+IF($B$3=$A$4,TRUE,IF($B$3=$B$4,TRUE,IF(AND($B$3=$C$4,INDEX('fba_libretro 0.2.97.39'!$G$2:$G$4375,$A2463)&lt;&gt;"neogeo"),TRUE,SUMPRODUCT(--ISNUMBER(SEARCH($O$6,INDEX('fba_libretro 0.2.97.39'!$G$2:$G$4375,$A2463)))))))&gt;2,INDEX('fba_libretro 0.2.97.39'!$A$2:$A$4375,$A2463),"")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IF(SUMPRODUCT(--ISNUMBER(SEARCH($I$6:$M$6,INDEX('fba_libretro 0.2.97.39'!$C$2:$E$4375,$A$9:$A$4382,$J$1))))+IF($N$6=FALSE,TRUE,SUMPRODUCT(--ISNUMBER(SEARCH($N$6,ISBLANK(INDEX('fba_libretro 0.2.97.39'!$F$2:$F$4375,$A2464))))))+IF($B$3=$A$4,TRUE,IF($B$3=$B$4,TRUE,IF(AND($B$3=$C$4,INDEX('fba_libretro 0.2.97.39'!$G$2:$G$4375,$A2464)&lt;&gt;"neogeo"),TRUE,SUMPRODUCT(--ISNUMBER(SEARCH($O$6,INDEX('fba_libretro 0.2.97.39'!$G$2:$G$4375,$A2464)))))))&gt;2,INDEX('fba_libretro 0.2.97.39'!$A$2:$A$4375,$A2464),"")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IF(SUMPRODUCT(--ISNUMBER(SEARCH($I$6:$M$6,INDEX('fba_libretro 0.2.97.39'!$C$2:$E$4375,$A$9:$A$4382,$J$1))))+IF($N$6=FALSE,TRUE,SUMPRODUCT(--ISNUMBER(SEARCH($N$6,ISBLANK(INDEX('fba_libretro 0.2.97.39'!$F$2:$F$4375,$A2465))))))+IF($B$3=$A$4,TRUE,IF($B$3=$B$4,TRUE,IF(AND($B$3=$C$4,INDEX('fba_libretro 0.2.97.39'!$G$2:$G$4375,$A2465)&lt;&gt;"neogeo"),TRUE,SUMPRODUCT(--ISNUMBER(SEARCH($O$6,INDEX('fba_libretro 0.2.97.39'!$G$2:$G$4375,$A2465)))))))&gt;2,INDEX('fba_libretro 0.2.97.39'!$A$2:$A$4375,$A2465),"")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IF(SUMPRODUCT(--ISNUMBER(SEARCH($I$6:$M$6,INDEX('fba_libretro 0.2.97.39'!$C$2:$E$4375,$A$9:$A$4382,$J$1))))+IF($N$6=FALSE,TRUE,SUMPRODUCT(--ISNUMBER(SEARCH($N$6,ISBLANK(INDEX('fba_libretro 0.2.97.39'!$F$2:$F$4375,$A2466))))))+IF($B$3=$A$4,TRUE,IF($B$3=$B$4,TRUE,IF(AND($B$3=$C$4,INDEX('fba_libretro 0.2.97.39'!$G$2:$G$4375,$A2466)&lt;&gt;"neogeo"),TRUE,SUMPRODUCT(--ISNUMBER(SEARCH($O$6,INDEX('fba_libretro 0.2.97.39'!$G$2:$G$4375,$A2466)))))))&gt;2,INDEX('fba_libretro 0.2.97.39'!$A$2:$A$4375,$A2466),"")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IF(SUMPRODUCT(--ISNUMBER(SEARCH($I$6:$M$6,INDEX('fba_libretro 0.2.97.39'!$C$2:$E$4375,$A$9:$A$4382,$J$1))))+IF($N$6=FALSE,TRUE,SUMPRODUCT(--ISNUMBER(SEARCH($N$6,ISBLANK(INDEX('fba_libretro 0.2.97.39'!$F$2:$F$4375,$A2467))))))+IF($B$3=$A$4,TRUE,IF($B$3=$B$4,TRUE,IF(AND($B$3=$C$4,INDEX('fba_libretro 0.2.97.39'!$G$2:$G$4375,$A2467)&lt;&gt;"neogeo"),TRUE,SUMPRODUCT(--ISNUMBER(SEARCH($O$6,INDEX('fba_libretro 0.2.97.39'!$G$2:$G$4375,$A2467)))))))&gt;2,INDEX('fba_libretro 0.2.97.39'!$A$2:$A$4375,$A2467),"")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IF(SUMPRODUCT(--ISNUMBER(SEARCH($I$6:$M$6,INDEX('fba_libretro 0.2.97.39'!$C$2:$E$4375,$A$9:$A$4382,$J$1))))+IF($N$6=FALSE,TRUE,SUMPRODUCT(--ISNUMBER(SEARCH($N$6,ISBLANK(INDEX('fba_libretro 0.2.97.39'!$F$2:$F$4375,$A2468))))))+IF($B$3=$A$4,TRUE,IF($B$3=$B$4,TRUE,IF(AND($B$3=$C$4,INDEX('fba_libretro 0.2.97.39'!$G$2:$G$4375,$A2468)&lt;&gt;"neogeo"),TRUE,SUMPRODUCT(--ISNUMBER(SEARCH($O$6,INDEX('fba_libretro 0.2.97.39'!$G$2:$G$4375,$A2468)))))))&gt;2,INDEX('fba_libretro 0.2.97.39'!$A$2:$A$4375,$A2468),"")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IF(SUMPRODUCT(--ISNUMBER(SEARCH($I$6:$M$6,INDEX('fba_libretro 0.2.97.39'!$C$2:$E$4375,$A$9:$A$4382,$J$1))))+IF($N$6=FALSE,TRUE,SUMPRODUCT(--ISNUMBER(SEARCH($N$6,ISBLANK(INDEX('fba_libretro 0.2.97.39'!$F$2:$F$4375,$A2469))))))+IF($B$3=$A$4,TRUE,IF($B$3=$B$4,TRUE,IF(AND($B$3=$C$4,INDEX('fba_libretro 0.2.97.39'!$G$2:$G$4375,$A2469)&lt;&gt;"neogeo"),TRUE,SUMPRODUCT(--ISNUMBER(SEARCH($O$6,INDEX('fba_libretro 0.2.97.39'!$G$2:$G$4375,$A2469)))))))&gt;2,INDEX('fba_libretro 0.2.97.39'!$A$2:$A$4375,$A2469),"")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IF(SUMPRODUCT(--ISNUMBER(SEARCH($I$6:$M$6,INDEX('fba_libretro 0.2.97.39'!$C$2:$E$4375,$A$9:$A$4382,$J$1))))+IF($N$6=FALSE,TRUE,SUMPRODUCT(--ISNUMBER(SEARCH($N$6,ISBLANK(INDEX('fba_libretro 0.2.97.39'!$F$2:$F$4375,$A2470))))))+IF($B$3=$A$4,TRUE,IF($B$3=$B$4,TRUE,IF(AND($B$3=$C$4,INDEX('fba_libretro 0.2.97.39'!$G$2:$G$4375,$A2470)&lt;&gt;"neogeo"),TRUE,SUMPRODUCT(--ISNUMBER(SEARCH($O$6,INDEX('fba_libretro 0.2.97.39'!$G$2:$G$4375,$A2470)))))))&gt;2,INDEX('fba_libretro 0.2.97.39'!$A$2:$A$4375,$A2470),"")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IF(SUMPRODUCT(--ISNUMBER(SEARCH($I$6:$M$6,INDEX('fba_libretro 0.2.97.39'!$C$2:$E$4375,$A$9:$A$4382,$J$1))))+IF($N$6=FALSE,TRUE,SUMPRODUCT(--ISNUMBER(SEARCH($N$6,ISBLANK(INDEX('fba_libretro 0.2.97.39'!$F$2:$F$4375,$A2471))))))+IF($B$3=$A$4,TRUE,IF($B$3=$B$4,TRUE,IF(AND($B$3=$C$4,INDEX('fba_libretro 0.2.97.39'!$G$2:$G$4375,$A2471)&lt;&gt;"neogeo"),TRUE,SUMPRODUCT(--ISNUMBER(SEARCH($O$6,INDEX('fba_libretro 0.2.97.39'!$G$2:$G$4375,$A2471)))))))&gt;2,INDEX('fba_libretro 0.2.97.39'!$A$2:$A$4375,$A2471),"")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IF(SUMPRODUCT(--ISNUMBER(SEARCH($I$6:$M$6,INDEX('fba_libretro 0.2.97.39'!$C$2:$E$4375,$A$9:$A$4382,$J$1))))+IF($N$6=FALSE,TRUE,SUMPRODUCT(--ISNUMBER(SEARCH($N$6,ISBLANK(INDEX('fba_libretro 0.2.97.39'!$F$2:$F$4375,$A2472))))))+IF($B$3=$A$4,TRUE,IF($B$3=$B$4,TRUE,IF(AND($B$3=$C$4,INDEX('fba_libretro 0.2.97.39'!$G$2:$G$4375,$A2472)&lt;&gt;"neogeo"),TRUE,SUMPRODUCT(--ISNUMBER(SEARCH($O$6,INDEX('fba_libretro 0.2.97.39'!$G$2:$G$4375,$A2472)))))))&gt;2,INDEX('fba_libretro 0.2.97.39'!$A$2:$A$4375,$A2472),"")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IF(SUMPRODUCT(--ISNUMBER(SEARCH($I$6:$M$6,INDEX('fba_libretro 0.2.97.39'!$C$2:$E$4375,$A$9:$A$4382,$J$1))))+IF($N$6=FALSE,TRUE,SUMPRODUCT(--ISNUMBER(SEARCH($N$6,ISBLANK(INDEX('fba_libretro 0.2.97.39'!$F$2:$F$4375,$A2473))))))+IF($B$3=$A$4,TRUE,IF($B$3=$B$4,TRUE,IF(AND($B$3=$C$4,INDEX('fba_libretro 0.2.97.39'!$G$2:$G$4375,$A2473)&lt;&gt;"neogeo"),TRUE,SUMPRODUCT(--ISNUMBER(SEARCH($O$6,INDEX('fba_libretro 0.2.97.39'!$G$2:$G$4375,$A2473)))))))&gt;2,INDEX('fba_libretro 0.2.97.39'!$A$2:$A$4375,$A2473),"")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IF(SUMPRODUCT(--ISNUMBER(SEARCH($I$6:$M$6,INDEX('fba_libretro 0.2.97.39'!$C$2:$E$4375,$A$9:$A$4382,$J$1))))+IF($N$6=FALSE,TRUE,SUMPRODUCT(--ISNUMBER(SEARCH($N$6,ISBLANK(INDEX('fba_libretro 0.2.97.39'!$F$2:$F$4375,$A2474))))))+IF($B$3=$A$4,TRUE,IF($B$3=$B$4,TRUE,IF(AND($B$3=$C$4,INDEX('fba_libretro 0.2.97.39'!$G$2:$G$4375,$A2474)&lt;&gt;"neogeo"),TRUE,SUMPRODUCT(--ISNUMBER(SEARCH($O$6,INDEX('fba_libretro 0.2.97.39'!$G$2:$G$4375,$A2474)))))))&gt;2,INDEX('fba_libretro 0.2.97.39'!$A$2:$A$4375,$A2474),"")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IF(SUMPRODUCT(--ISNUMBER(SEARCH($I$6:$M$6,INDEX('fba_libretro 0.2.97.39'!$C$2:$E$4375,$A$9:$A$4382,$J$1))))+IF($N$6=FALSE,TRUE,SUMPRODUCT(--ISNUMBER(SEARCH($N$6,ISBLANK(INDEX('fba_libretro 0.2.97.39'!$F$2:$F$4375,$A2475))))))+IF($B$3=$A$4,TRUE,IF($B$3=$B$4,TRUE,IF(AND($B$3=$C$4,INDEX('fba_libretro 0.2.97.39'!$G$2:$G$4375,$A2475)&lt;&gt;"neogeo"),TRUE,SUMPRODUCT(--ISNUMBER(SEARCH($O$6,INDEX('fba_libretro 0.2.97.39'!$G$2:$G$4375,$A2475)))))))&gt;2,INDEX('fba_libretro 0.2.97.39'!$A$2:$A$4375,$A2475),"")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IF(SUMPRODUCT(--ISNUMBER(SEARCH($I$6:$M$6,INDEX('fba_libretro 0.2.97.39'!$C$2:$E$4375,$A$9:$A$4382,$J$1))))+IF($N$6=FALSE,TRUE,SUMPRODUCT(--ISNUMBER(SEARCH($N$6,ISBLANK(INDEX('fba_libretro 0.2.97.39'!$F$2:$F$4375,$A2476))))))+IF($B$3=$A$4,TRUE,IF($B$3=$B$4,TRUE,IF(AND($B$3=$C$4,INDEX('fba_libretro 0.2.97.39'!$G$2:$G$4375,$A2476)&lt;&gt;"neogeo"),TRUE,SUMPRODUCT(--ISNUMBER(SEARCH($O$6,INDEX('fba_libretro 0.2.97.39'!$G$2:$G$4375,$A2476)))))))&gt;2,INDEX('fba_libretro 0.2.97.39'!$A$2:$A$4375,$A2476),"")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IF(SUMPRODUCT(--ISNUMBER(SEARCH($I$6:$M$6,INDEX('fba_libretro 0.2.97.39'!$C$2:$E$4375,$A$9:$A$4382,$J$1))))+IF($N$6=FALSE,TRUE,SUMPRODUCT(--ISNUMBER(SEARCH($N$6,ISBLANK(INDEX('fba_libretro 0.2.97.39'!$F$2:$F$4375,$A2477))))))+IF($B$3=$A$4,TRUE,IF($B$3=$B$4,TRUE,IF(AND($B$3=$C$4,INDEX('fba_libretro 0.2.97.39'!$G$2:$G$4375,$A2477)&lt;&gt;"neogeo"),TRUE,SUMPRODUCT(--ISNUMBER(SEARCH($O$6,INDEX('fba_libretro 0.2.97.39'!$G$2:$G$4375,$A2477)))))))&gt;2,INDEX('fba_libretro 0.2.97.39'!$A$2:$A$4375,$A2477),"")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IF(SUMPRODUCT(--ISNUMBER(SEARCH($I$6:$M$6,INDEX('fba_libretro 0.2.97.39'!$C$2:$E$4375,$A$9:$A$4382,$J$1))))+IF($N$6=FALSE,TRUE,SUMPRODUCT(--ISNUMBER(SEARCH($N$6,ISBLANK(INDEX('fba_libretro 0.2.97.39'!$F$2:$F$4375,$A2478))))))+IF($B$3=$A$4,TRUE,IF($B$3=$B$4,TRUE,IF(AND($B$3=$C$4,INDEX('fba_libretro 0.2.97.39'!$G$2:$G$4375,$A2478)&lt;&gt;"neogeo"),TRUE,SUMPRODUCT(--ISNUMBER(SEARCH($O$6,INDEX('fba_libretro 0.2.97.39'!$G$2:$G$4375,$A2478)))))))&gt;2,INDEX('fba_libretro 0.2.97.39'!$A$2:$A$4375,$A2478),"")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IF(SUMPRODUCT(--ISNUMBER(SEARCH($I$6:$M$6,INDEX('fba_libretro 0.2.97.39'!$C$2:$E$4375,$A$9:$A$4382,$J$1))))+IF($N$6=FALSE,TRUE,SUMPRODUCT(--ISNUMBER(SEARCH($N$6,ISBLANK(INDEX('fba_libretro 0.2.97.39'!$F$2:$F$4375,$A2479))))))+IF($B$3=$A$4,TRUE,IF($B$3=$B$4,TRUE,IF(AND($B$3=$C$4,INDEX('fba_libretro 0.2.97.39'!$G$2:$G$4375,$A2479)&lt;&gt;"neogeo"),TRUE,SUMPRODUCT(--ISNUMBER(SEARCH($O$6,INDEX('fba_libretro 0.2.97.39'!$G$2:$G$4375,$A2479)))))))&gt;2,INDEX('fba_libretro 0.2.97.39'!$A$2:$A$4375,$A2479),"")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IF(SUMPRODUCT(--ISNUMBER(SEARCH($I$6:$M$6,INDEX('fba_libretro 0.2.97.39'!$C$2:$E$4375,$A$9:$A$4382,$J$1))))+IF($N$6=FALSE,TRUE,SUMPRODUCT(--ISNUMBER(SEARCH($N$6,ISBLANK(INDEX('fba_libretro 0.2.97.39'!$F$2:$F$4375,$A2480))))))+IF($B$3=$A$4,TRUE,IF($B$3=$B$4,TRUE,IF(AND($B$3=$C$4,INDEX('fba_libretro 0.2.97.39'!$G$2:$G$4375,$A2480)&lt;&gt;"neogeo"),TRUE,SUMPRODUCT(--ISNUMBER(SEARCH($O$6,INDEX('fba_libretro 0.2.97.39'!$G$2:$G$4375,$A2480)))))))&gt;2,INDEX('fba_libretro 0.2.97.39'!$A$2:$A$4375,$A2480),"")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IF(SUMPRODUCT(--ISNUMBER(SEARCH($I$6:$M$6,INDEX('fba_libretro 0.2.97.39'!$C$2:$E$4375,$A$9:$A$4382,$J$1))))+IF($N$6=FALSE,TRUE,SUMPRODUCT(--ISNUMBER(SEARCH($N$6,ISBLANK(INDEX('fba_libretro 0.2.97.39'!$F$2:$F$4375,$A2481))))))+IF($B$3=$A$4,TRUE,IF($B$3=$B$4,TRUE,IF(AND($B$3=$C$4,INDEX('fba_libretro 0.2.97.39'!$G$2:$G$4375,$A2481)&lt;&gt;"neogeo"),TRUE,SUMPRODUCT(--ISNUMBER(SEARCH($O$6,INDEX('fba_libretro 0.2.97.39'!$G$2:$G$4375,$A2481)))))))&gt;2,INDEX('fba_libretro 0.2.97.39'!$A$2:$A$4375,$A2481),"")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IF(SUMPRODUCT(--ISNUMBER(SEARCH($I$6:$M$6,INDEX('fba_libretro 0.2.97.39'!$C$2:$E$4375,$A$9:$A$4382,$J$1))))+IF($N$6=FALSE,TRUE,SUMPRODUCT(--ISNUMBER(SEARCH($N$6,ISBLANK(INDEX('fba_libretro 0.2.97.39'!$F$2:$F$4375,$A2482))))))+IF($B$3=$A$4,TRUE,IF($B$3=$B$4,TRUE,IF(AND($B$3=$C$4,INDEX('fba_libretro 0.2.97.39'!$G$2:$G$4375,$A2482)&lt;&gt;"neogeo"),TRUE,SUMPRODUCT(--ISNUMBER(SEARCH($O$6,INDEX('fba_libretro 0.2.97.39'!$G$2:$G$4375,$A2482)))))))&gt;2,INDEX('fba_libretro 0.2.97.39'!$A$2:$A$4375,$A2482),"")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IF(SUMPRODUCT(--ISNUMBER(SEARCH($I$6:$M$6,INDEX('fba_libretro 0.2.97.39'!$C$2:$E$4375,$A$9:$A$4382,$J$1))))+IF($N$6=FALSE,TRUE,SUMPRODUCT(--ISNUMBER(SEARCH($N$6,ISBLANK(INDEX('fba_libretro 0.2.97.39'!$F$2:$F$4375,$A2483))))))+IF($B$3=$A$4,TRUE,IF($B$3=$B$4,TRUE,IF(AND($B$3=$C$4,INDEX('fba_libretro 0.2.97.39'!$G$2:$G$4375,$A2483)&lt;&gt;"neogeo"),TRUE,SUMPRODUCT(--ISNUMBER(SEARCH($O$6,INDEX('fba_libretro 0.2.97.39'!$G$2:$G$4375,$A2483)))))))&gt;2,INDEX('fba_libretro 0.2.97.39'!$A$2:$A$4375,$A2483),"")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IF(SUMPRODUCT(--ISNUMBER(SEARCH($I$6:$M$6,INDEX('fba_libretro 0.2.97.39'!$C$2:$E$4375,$A$9:$A$4382,$J$1))))+IF($N$6=FALSE,TRUE,SUMPRODUCT(--ISNUMBER(SEARCH($N$6,ISBLANK(INDEX('fba_libretro 0.2.97.39'!$F$2:$F$4375,$A2484))))))+IF($B$3=$A$4,TRUE,IF($B$3=$B$4,TRUE,IF(AND($B$3=$C$4,INDEX('fba_libretro 0.2.97.39'!$G$2:$G$4375,$A2484)&lt;&gt;"neogeo"),TRUE,SUMPRODUCT(--ISNUMBER(SEARCH($O$6,INDEX('fba_libretro 0.2.97.39'!$G$2:$G$4375,$A2484)))))))&gt;2,INDEX('fba_libretro 0.2.97.39'!$A$2:$A$4375,$A2484),"")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IF(SUMPRODUCT(--ISNUMBER(SEARCH($I$6:$M$6,INDEX('fba_libretro 0.2.97.39'!$C$2:$E$4375,$A$9:$A$4382,$J$1))))+IF($N$6=FALSE,TRUE,SUMPRODUCT(--ISNUMBER(SEARCH($N$6,ISBLANK(INDEX('fba_libretro 0.2.97.39'!$F$2:$F$4375,$A2485))))))+IF($B$3=$A$4,TRUE,IF($B$3=$B$4,TRUE,IF(AND($B$3=$C$4,INDEX('fba_libretro 0.2.97.39'!$G$2:$G$4375,$A2485)&lt;&gt;"neogeo"),TRUE,SUMPRODUCT(--ISNUMBER(SEARCH($O$6,INDEX('fba_libretro 0.2.97.39'!$G$2:$G$4375,$A2485)))))))&gt;2,INDEX('fba_libretro 0.2.97.39'!$A$2:$A$4375,$A2485),"")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IF(SUMPRODUCT(--ISNUMBER(SEARCH($I$6:$M$6,INDEX('fba_libretro 0.2.97.39'!$C$2:$E$4375,$A$9:$A$4382,$J$1))))+IF($N$6=FALSE,TRUE,SUMPRODUCT(--ISNUMBER(SEARCH($N$6,ISBLANK(INDEX('fba_libretro 0.2.97.39'!$F$2:$F$4375,$A2486))))))+IF($B$3=$A$4,TRUE,IF($B$3=$B$4,TRUE,IF(AND($B$3=$C$4,INDEX('fba_libretro 0.2.97.39'!$G$2:$G$4375,$A2486)&lt;&gt;"neogeo"),TRUE,SUMPRODUCT(--ISNUMBER(SEARCH($O$6,INDEX('fba_libretro 0.2.97.39'!$G$2:$G$4375,$A2486)))))))&gt;2,INDEX('fba_libretro 0.2.97.39'!$A$2:$A$4375,$A2486),"")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IF(SUMPRODUCT(--ISNUMBER(SEARCH($I$6:$M$6,INDEX('fba_libretro 0.2.97.39'!$C$2:$E$4375,$A$9:$A$4382,$J$1))))+IF($N$6=FALSE,TRUE,SUMPRODUCT(--ISNUMBER(SEARCH($N$6,ISBLANK(INDEX('fba_libretro 0.2.97.39'!$F$2:$F$4375,$A2487))))))+IF($B$3=$A$4,TRUE,IF($B$3=$B$4,TRUE,IF(AND($B$3=$C$4,INDEX('fba_libretro 0.2.97.39'!$G$2:$G$4375,$A2487)&lt;&gt;"neogeo"),TRUE,SUMPRODUCT(--ISNUMBER(SEARCH($O$6,INDEX('fba_libretro 0.2.97.39'!$G$2:$G$4375,$A2487)))))))&gt;2,INDEX('fba_libretro 0.2.97.39'!$A$2:$A$4375,$A2487),"")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IF(SUMPRODUCT(--ISNUMBER(SEARCH($I$6:$M$6,INDEX('fba_libretro 0.2.97.39'!$C$2:$E$4375,$A$9:$A$4382,$J$1))))+IF($N$6=FALSE,TRUE,SUMPRODUCT(--ISNUMBER(SEARCH($N$6,ISBLANK(INDEX('fba_libretro 0.2.97.39'!$F$2:$F$4375,$A2488))))))+IF($B$3=$A$4,TRUE,IF($B$3=$B$4,TRUE,IF(AND($B$3=$C$4,INDEX('fba_libretro 0.2.97.39'!$G$2:$G$4375,$A2488)&lt;&gt;"neogeo"),TRUE,SUMPRODUCT(--ISNUMBER(SEARCH($O$6,INDEX('fba_libretro 0.2.97.39'!$G$2:$G$4375,$A2488)))))))&gt;2,INDEX('fba_libretro 0.2.97.39'!$A$2:$A$4375,$A2488),"")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IF(SUMPRODUCT(--ISNUMBER(SEARCH($I$6:$M$6,INDEX('fba_libretro 0.2.97.39'!$C$2:$E$4375,$A$9:$A$4382,$J$1))))+IF($N$6=FALSE,TRUE,SUMPRODUCT(--ISNUMBER(SEARCH($N$6,ISBLANK(INDEX('fba_libretro 0.2.97.39'!$F$2:$F$4375,$A2489))))))+IF($B$3=$A$4,TRUE,IF($B$3=$B$4,TRUE,IF(AND($B$3=$C$4,INDEX('fba_libretro 0.2.97.39'!$G$2:$G$4375,$A2489)&lt;&gt;"neogeo"),TRUE,SUMPRODUCT(--ISNUMBER(SEARCH($O$6,INDEX('fba_libretro 0.2.97.39'!$G$2:$G$4375,$A2489)))))))&gt;2,INDEX('fba_libretro 0.2.97.39'!$A$2:$A$4375,$A2489),"")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IF(SUMPRODUCT(--ISNUMBER(SEARCH($I$6:$M$6,INDEX('fba_libretro 0.2.97.39'!$C$2:$E$4375,$A$9:$A$4382,$J$1))))+IF($N$6=FALSE,TRUE,SUMPRODUCT(--ISNUMBER(SEARCH($N$6,ISBLANK(INDEX('fba_libretro 0.2.97.39'!$F$2:$F$4375,$A2490))))))+IF($B$3=$A$4,TRUE,IF($B$3=$B$4,TRUE,IF(AND($B$3=$C$4,INDEX('fba_libretro 0.2.97.39'!$G$2:$G$4375,$A2490)&lt;&gt;"neogeo"),TRUE,SUMPRODUCT(--ISNUMBER(SEARCH($O$6,INDEX('fba_libretro 0.2.97.39'!$G$2:$G$4375,$A2490)))))))&gt;2,INDEX('fba_libretro 0.2.97.39'!$A$2:$A$4375,$A2490),"")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IF(SUMPRODUCT(--ISNUMBER(SEARCH($I$6:$M$6,INDEX('fba_libretro 0.2.97.39'!$C$2:$E$4375,$A$9:$A$4382,$J$1))))+IF($N$6=FALSE,TRUE,SUMPRODUCT(--ISNUMBER(SEARCH($N$6,ISBLANK(INDEX('fba_libretro 0.2.97.39'!$F$2:$F$4375,$A2491))))))+IF($B$3=$A$4,TRUE,IF($B$3=$B$4,TRUE,IF(AND($B$3=$C$4,INDEX('fba_libretro 0.2.97.39'!$G$2:$G$4375,$A2491)&lt;&gt;"neogeo"),TRUE,SUMPRODUCT(--ISNUMBER(SEARCH($O$6,INDEX('fba_libretro 0.2.97.39'!$G$2:$G$4375,$A2491)))))))&gt;2,INDEX('fba_libretro 0.2.97.39'!$A$2:$A$4375,$A2491),"")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IF(SUMPRODUCT(--ISNUMBER(SEARCH($I$6:$M$6,INDEX('fba_libretro 0.2.97.39'!$C$2:$E$4375,$A$9:$A$4382,$J$1))))+IF($N$6=FALSE,TRUE,SUMPRODUCT(--ISNUMBER(SEARCH($N$6,ISBLANK(INDEX('fba_libretro 0.2.97.39'!$F$2:$F$4375,$A2492))))))+IF($B$3=$A$4,TRUE,IF($B$3=$B$4,TRUE,IF(AND($B$3=$C$4,INDEX('fba_libretro 0.2.97.39'!$G$2:$G$4375,$A2492)&lt;&gt;"neogeo"),TRUE,SUMPRODUCT(--ISNUMBER(SEARCH($O$6,INDEX('fba_libretro 0.2.97.39'!$G$2:$G$4375,$A2492)))))))&gt;2,INDEX('fba_libretro 0.2.97.39'!$A$2:$A$4375,$A2492),"")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IF(SUMPRODUCT(--ISNUMBER(SEARCH($I$6:$M$6,INDEX('fba_libretro 0.2.97.39'!$C$2:$E$4375,$A$9:$A$4382,$J$1))))+IF($N$6=FALSE,TRUE,SUMPRODUCT(--ISNUMBER(SEARCH($N$6,ISBLANK(INDEX('fba_libretro 0.2.97.39'!$F$2:$F$4375,$A2493))))))+IF($B$3=$A$4,TRUE,IF($B$3=$B$4,TRUE,IF(AND($B$3=$C$4,INDEX('fba_libretro 0.2.97.39'!$G$2:$G$4375,$A2493)&lt;&gt;"neogeo"),TRUE,SUMPRODUCT(--ISNUMBER(SEARCH($O$6,INDEX('fba_libretro 0.2.97.39'!$G$2:$G$4375,$A2493)))))))&gt;2,INDEX('fba_libretro 0.2.97.39'!$A$2:$A$4375,$A2493),"")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IF(SUMPRODUCT(--ISNUMBER(SEARCH($I$6:$M$6,INDEX('fba_libretro 0.2.97.39'!$C$2:$E$4375,$A$9:$A$4382,$J$1))))+IF($N$6=FALSE,TRUE,SUMPRODUCT(--ISNUMBER(SEARCH($N$6,ISBLANK(INDEX('fba_libretro 0.2.97.39'!$F$2:$F$4375,$A2494))))))+IF($B$3=$A$4,TRUE,IF($B$3=$B$4,TRUE,IF(AND($B$3=$C$4,INDEX('fba_libretro 0.2.97.39'!$G$2:$G$4375,$A2494)&lt;&gt;"neogeo"),TRUE,SUMPRODUCT(--ISNUMBER(SEARCH($O$6,INDEX('fba_libretro 0.2.97.39'!$G$2:$G$4375,$A2494)))))))&gt;2,INDEX('fba_libretro 0.2.97.39'!$A$2:$A$4375,$A2494),"")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IF(SUMPRODUCT(--ISNUMBER(SEARCH($I$6:$M$6,INDEX('fba_libretro 0.2.97.39'!$C$2:$E$4375,$A$9:$A$4382,$J$1))))+IF($N$6=FALSE,TRUE,SUMPRODUCT(--ISNUMBER(SEARCH($N$6,ISBLANK(INDEX('fba_libretro 0.2.97.39'!$F$2:$F$4375,$A2495))))))+IF($B$3=$A$4,TRUE,IF($B$3=$B$4,TRUE,IF(AND($B$3=$C$4,INDEX('fba_libretro 0.2.97.39'!$G$2:$G$4375,$A2495)&lt;&gt;"neogeo"),TRUE,SUMPRODUCT(--ISNUMBER(SEARCH($O$6,INDEX('fba_libretro 0.2.97.39'!$G$2:$G$4375,$A2495)))))))&gt;2,INDEX('fba_libretro 0.2.97.39'!$A$2:$A$4375,$A2495),"")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IF(SUMPRODUCT(--ISNUMBER(SEARCH($I$6:$M$6,INDEX('fba_libretro 0.2.97.39'!$C$2:$E$4375,$A$9:$A$4382,$J$1))))+IF($N$6=FALSE,TRUE,SUMPRODUCT(--ISNUMBER(SEARCH($N$6,ISBLANK(INDEX('fba_libretro 0.2.97.39'!$F$2:$F$4375,$A2496))))))+IF($B$3=$A$4,TRUE,IF($B$3=$B$4,TRUE,IF(AND($B$3=$C$4,INDEX('fba_libretro 0.2.97.39'!$G$2:$G$4375,$A2496)&lt;&gt;"neogeo"),TRUE,SUMPRODUCT(--ISNUMBER(SEARCH($O$6,INDEX('fba_libretro 0.2.97.39'!$G$2:$G$4375,$A2496)))))))&gt;2,INDEX('fba_libretro 0.2.97.39'!$A$2:$A$4375,$A2496),"")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IF(SUMPRODUCT(--ISNUMBER(SEARCH($I$6:$M$6,INDEX('fba_libretro 0.2.97.39'!$C$2:$E$4375,$A$9:$A$4382,$J$1))))+IF($N$6=FALSE,TRUE,SUMPRODUCT(--ISNUMBER(SEARCH($N$6,ISBLANK(INDEX('fba_libretro 0.2.97.39'!$F$2:$F$4375,$A2497))))))+IF($B$3=$A$4,TRUE,IF($B$3=$B$4,TRUE,IF(AND($B$3=$C$4,INDEX('fba_libretro 0.2.97.39'!$G$2:$G$4375,$A2497)&lt;&gt;"neogeo"),TRUE,SUMPRODUCT(--ISNUMBER(SEARCH($O$6,INDEX('fba_libretro 0.2.97.39'!$G$2:$G$4375,$A2497)))))))&gt;2,INDEX('fba_libretro 0.2.97.39'!$A$2:$A$4375,$A2497),"")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IF(SUMPRODUCT(--ISNUMBER(SEARCH($I$6:$M$6,INDEX('fba_libretro 0.2.97.39'!$C$2:$E$4375,$A$9:$A$4382,$J$1))))+IF($N$6=FALSE,TRUE,SUMPRODUCT(--ISNUMBER(SEARCH($N$6,ISBLANK(INDEX('fba_libretro 0.2.97.39'!$F$2:$F$4375,$A2498))))))+IF($B$3=$A$4,TRUE,IF($B$3=$B$4,TRUE,IF(AND($B$3=$C$4,INDEX('fba_libretro 0.2.97.39'!$G$2:$G$4375,$A2498)&lt;&gt;"neogeo"),TRUE,SUMPRODUCT(--ISNUMBER(SEARCH($O$6,INDEX('fba_libretro 0.2.97.39'!$G$2:$G$4375,$A2498)))))))&gt;2,INDEX('fba_libretro 0.2.97.39'!$A$2:$A$4375,$A2498),"")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IF(SUMPRODUCT(--ISNUMBER(SEARCH($I$6:$M$6,INDEX('fba_libretro 0.2.97.39'!$C$2:$E$4375,$A$9:$A$4382,$J$1))))+IF($N$6=FALSE,TRUE,SUMPRODUCT(--ISNUMBER(SEARCH($N$6,ISBLANK(INDEX('fba_libretro 0.2.97.39'!$F$2:$F$4375,$A2499))))))+IF($B$3=$A$4,TRUE,IF($B$3=$B$4,TRUE,IF(AND($B$3=$C$4,INDEX('fba_libretro 0.2.97.39'!$G$2:$G$4375,$A2499)&lt;&gt;"neogeo"),TRUE,SUMPRODUCT(--ISNUMBER(SEARCH($O$6,INDEX('fba_libretro 0.2.97.39'!$G$2:$G$4375,$A2499)))))))&gt;2,INDEX('fba_libretro 0.2.97.39'!$A$2:$A$4375,$A2499),"")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IF(SUMPRODUCT(--ISNUMBER(SEARCH($I$6:$M$6,INDEX('fba_libretro 0.2.97.39'!$C$2:$E$4375,$A$9:$A$4382,$J$1))))+IF($N$6=FALSE,TRUE,SUMPRODUCT(--ISNUMBER(SEARCH($N$6,ISBLANK(INDEX('fba_libretro 0.2.97.39'!$F$2:$F$4375,$A2500))))))+IF($B$3=$A$4,TRUE,IF($B$3=$B$4,TRUE,IF(AND($B$3=$C$4,INDEX('fba_libretro 0.2.97.39'!$G$2:$G$4375,$A2500)&lt;&gt;"neogeo"),TRUE,SUMPRODUCT(--ISNUMBER(SEARCH($O$6,INDEX('fba_libretro 0.2.97.39'!$G$2:$G$4375,$A2500)))))))&gt;2,INDEX('fba_libretro 0.2.97.39'!$A$2:$A$4375,$A2500),"")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IF(SUMPRODUCT(--ISNUMBER(SEARCH($I$6:$M$6,INDEX('fba_libretro 0.2.97.39'!$C$2:$E$4375,$A$9:$A$4382,$J$1))))+IF($N$6=FALSE,TRUE,SUMPRODUCT(--ISNUMBER(SEARCH($N$6,ISBLANK(INDEX('fba_libretro 0.2.97.39'!$F$2:$F$4375,$A2501))))))+IF($B$3=$A$4,TRUE,IF($B$3=$B$4,TRUE,IF(AND($B$3=$C$4,INDEX('fba_libretro 0.2.97.39'!$G$2:$G$4375,$A2501)&lt;&gt;"neogeo"),TRUE,SUMPRODUCT(--ISNUMBER(SEARCH($O$6,INDEX('fba_libretro 0.2.97.39'!$G$2:$G$4375,$A2501)))))))&gt;2,INDEX('fba_libretro 0.2.97.39'!$A$2:$A$4375,$A2501),"")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IF(SUMPRODUCT(--ISNUMBER(SEARCH($I$6:$M$6,INDEX('fba_libretro 0.2.97.39'!$C$2:$E$4375,$A$9:$A$4382,$J$1))))+IF($N$6=FALSE,TRUE,SUMPRODUCT(--ISNUMBER(SEARCH($N$6,ISBLANK(INDEX('fba_libretro 0.2.97.39'!$F$2:$F$4375,$A2502))))))+IF($B$3=$A$4,TRUE,IF($B$3=$B$4,TRUE,IF(AND($B$3=$C$4,INDEX('fba_libretro 0.2.97.39'!$G$2:$G$4375,$A2502)&lt;&gt;"neogeo"),TRUE,SUMPRODUCT(--ISNUMBER(SEARCH($O$6,INDEX('fba_libretro 0.2.97.39'!$G$2:$G$4375,$A2502)))))))&gt;2,INDEX('fba_libretro 0.2.97.39'!$A$2:$A$4375,$A2502),"")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IF(SUMPRODUCT(--ISNUMBER(SEARCH($I$6:$M$6,INDEX('fba_libretro 0.2.97.39'!$C$2:$E$4375,$A$9:$A$4382,$J$1))))+IF($N$6=FALSE,TRUE,SUMPRODUCT(--ISNUMBER(SEARCH($N$6,ISBLANK(INDEX('fba_libretro 0.2.97.39'!$F$2:$F$4375,$A2503))))))+IF($B$3=$A$4,TRUE,IF($B$3=$B$4,TRUE,IF(AND($B$3=$C$4,INDEX('fba_libretro 0.2.97.39'!$G$2:$G$4375,$A2503)&lt;&gt;"neogeo"),TRUE,SUMPRODUCT(--ISNUMBER(SEARCH($O$6,INDEX('fba_libretro 0.2.97.39'!$G$2:$G$4375,$A2503)))))))&gt;2,INDEX('fba_libretro 0.2.97.39'!$A$2:$A$4375,$A2503),"")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IF(SUMPRODUCT(--ISNUMBER(SEARCH($I$6:$M$6,INDEX('fba_libretro 0.2.97.39'!$C$2:$E$4375,$A$9:$A$4382,$J$1))))+IF($N$6=FALSE,TRUE,SUMPRODUCT(--ISNUMBER(SEARCH($N$6,ISBLANK(INDEX('fba_libretro 0.2.97.39'!$F$2:$F$4375,$A2504))))))+IF($B$3=$A$4,TRUE,IF($B$3=$B$4,TRUE,IF(AND($B$3=$C$4,INDEX('fba_libretro 0.2.97.39'!$G$2:$G$4375,$A2504)&lt;&gt;"neogeo"),TRUE,SUMPRODUCT(--ISNUMBER(SEARCH($O$6,INDEX('fba_libretro 0.2.97.39'!$G$2:$G$4375,$A2504)))))))&gt;2,INDEX('fba_libretro 0.2.97.39'!$A$2:$A$4375,$A2504),"")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IF(SUMPRODUCT(--ISNUMBER(SEARCH($I$6:$M$6,INDEX('fba_libretro 0.2.97.39'!$C$2:$E$4375,$A$9:$A$4382,$J$1))))+IF($N$6=FALSE,TRUE,SUMPRODUCT(--ISNUMBER(SEARCH($N$6,ISBLANK(INDEX('fba_libretro 0.2.97.39'!$F$2:$F$4375,$A2505))))))+IF($B$3=$A$4,TRUE,IF($B$3=$B$4,TRUE,IF(AND($B$3=$C$4,INDEX('fba_libretro 0.2.97.39'!$G$2:$G$4375,$A2505)&lt;&gt;"neogeo"),TRUE,SUMPRODUCT(--ISNUMBER(SEARCH($O$6,INDEX('fba_libretro 0.2.97.39'!$G$2:$G$4375,$A2505)))))))&gt;2,INDEX('fba_libretro 0.2.97.39'!$A$2:$A$4375,$A2505),"")</f>
        <v/>
      </c>
      <c r="E2505" s="24" t="str">
        <f ca="1">IF(F2505&lt;&gt;"",MAX($E$9:$E2504)+1,"")</f>
        <v/>
      </c>
      <c r="F2505" s="20" t="str">
        <f t="shared" ca="1" si="38"/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IF(SUMPRODUCT(--ISNUMBER(SEARCH($I$6:$M$6,INDEX('fba_libretro 0.2.97.39'!$C$2:$E$4375,$A$9:$A$4382,$J$1))))+IF($N$6=FALSE,TRUE,SUMPRODUCT(--ISNUMBER(SEARCH($N$6,ISBLANK(INDEX('fba_libretro 0.2.97.39'!$F$2:$F$4375,$A2506))))))+IF($B$3=$A$4,TRUE,IF($B$3=$B$4,TRUE,IF(AND($B$3=$C$4,INDEX('fba_libretro 0.2.97.39'!$G$2:$G$4375,$A2506)&lt;&gt;"neogeo"),TRUE,SUMPRODUCT(--ISNUMBER(SEARCH($O$6,INDEX('fba_libretro 0.2.97.39'!$G$2:$G$4375,$A2506)))))))&gt;2,INDEX('fba_libretro 0.2.97.39'!$A$2:$A$4375,$A2506),"")</f>
        <v/>
      </c>
      <c r="E2506" s="24" t="str">
        <f ca="1">IF(F2506&lt;&gt;"",MAX($E$9:$E2505)+1,"")</f>
        <v/>
      </c>
      <c r="F2506" s="20" t="str">
        <f t="shared" ref="F2506:F2569" ca="1" si="39">IFERROR(INDEX(OFFSET($C$9,0,0,COUNTA($C:$C),1),MATCH(OFFSET($A$9,0,0,COUNTA($A:$A),1),OFFSET($B$9,0,0,COUNTA($B:$B),1),0))&amp;".zip","")</f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IF(SUMPRODUCT(--ISNUMBER(SEARCH($I$6:$M$6,INDEX('fba_libretro 0.2.97.39'!$C$2:$E$4375,$A$9:$A$4382,$J$1))))+IF($N$6=FALSE,TRUE,SUMPRODUCT(--ISNUMBER(SEARCH($N$6,ISBLANK(INDEX('fba_libretro 0.2.97.39'!$F$2:$F$4375,$A2507))))))+IF($B$3=$A$4,TRUE,IF($B$3=$B$4,TRUE,IF(AND($B$3=$C$4,INDEX('fba_libretro 0.2.97.39'!$G$2:$G$4375,$A2507)&lt;&gt;"neogeo"),TRUE,SUMPRODUCT(--ISNUMBER(SEARCH($O$6,INDEX('fba_libretro 0.2.97.39'!$G$2:$G$4375,$A2507)))))))&gt;2,INDEX('fba_libretro 0.2.97.39'!$A$2:$A$4375,$A2507),"")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IF(SUMPRODUCT(--ISNUMBER(SEARCH($I$6:$M$6,INDEX('fba_libretro 0.2.97.39'!$C$2:$E$4375,$A$9:$A$4382,$J$1))))+IF($N$6=FALSE,TRUE,SUMPRODUCT(--ISNUMBER(SEARCH($N$6,ISBLANK(INDEX('fba_libretro 0.2.97.39'!$F$2:$F$4375,$A2508))))))+IF($B$3=$A$4,TRUE,IF($B$3=$B$4,TRUE,IF(AND($B$3=$C$4,INDEX('fba_libretro 0.2.97.39'!$G$2:$G$4375,$A2508)&lt;&gt;"neogeo"),TRUE,SUMPRODUCT(--ISNUMBER(SEARCH($O$6,INDEX('fba_libretro 0.2.97.39'!$G$2:$G$4375,$A2508)))))))&gt;2,INDEX('fba_libretro 0.2.97.39'!$A$2:$A$4375,$A2508),"")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IF(SUMPRODUCT(--ISNUMBER(SEARCH($I$6:$M$6,INDEX('fba_libretro 0.2.97.39'!$C$2:$E$4375,$A$9:$A$4382,$J$1))))+IF($N$6=FALSE,TRUE,SUMPRODUCT(--ISNUMBER(SEARCH($N$6,ISBLANK(INDEX('fba_libretro 0.2.97.39'!$F$2:$F$4375,$A2509))))))+IF($B$3=$A$4,TRUE,IF($B$3=$B$4,TRUE,IF(AND($B$3=$C$4,INDEX('fba_libretro 0.2.97.39'!$G$2:$G$4375,$A2509)&lt;&gt;"neogeo"),TRUE,SUMPRODUCT(--ISNUMBER(SEARCH($O$6,INDEX('fba_libretro 0.2.97.39'!$G$2:$G$4375,$A2509)))))))&gt;2,INDEX('fba_libretro 0.2.97.39'!$A$2:$A$4375,$A2509),"")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IF(SUMPRODUCT(--ISNUMBER(SEARCH($I$6:$M$6,INDEX('fba_libretro 0.2.97.39'!$C$2:$E$4375,$A$9:$A$4382,$J$1))))+IF($N$6=FALSE,TRUE,SUMPRODUCT(--ISNUMBER(SEARCH($N$6,ISBLANK(INDEX('fba_libretro 0.2.97.39'!$F$2:$F$4375,$A2510))))))+IF($B$3=$A$4,TRUE,IF($B$3=$B$4,TRUE,IF(AND($B$3=$C$4,INDEX('fba_libretro 0.2.97.39'!$G$2:$G$4375,$A2510)&lt;&gt;"neogeo"),TRUE,SUMPRODUCT(--ISNUMBER(SEARCH($O$6,INDEX('fba_libretro 0.2.97.39'!$G$2:$G$4375,$A2510)))))))&gt;2,INDEX('fba_libretro 0.2.97.39'!$A$2:$A$4375,$A2510),"")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IF(SUMPRODUCT(--ISNUMBER(SEARCH($I$6:$M$6,INDEX('fba_libretro 0.2.97.39'!$C$2:$E$4375,$A$9:$A$4382,$J$1))))+IF($N$6=FALSE,TRUE,SUMPRODUCT(--ISNUMBER(SEARCH($N$6,ISBLANK(INDEX('fba_libretro 0.2.97.39'!$F$2:$F$4375,$A2511))))))+IF($B$3=$A$4,TRUE,IF($B$3=$B$4,TRUE,IF(AND($B$3=$C$4,INDEX('fba_libretro 0.2.97.39'!$G$2:$G$4375,$A2511)&lt;&gt;"neogeo"),TRUE,SUMPRODUCT(--ISNUMBER(SEARCH($O$6,INDEX('fba_libretro 0.2.97.39'!$G$2:$G$4375,$A2511)))))))&gt;2,INDEX('fba_libretro 0.2.97.39'!$A$2:$A$4375,$A2511),"")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IF(SUMPRODUCT(--ISNUMBER(SEARCH($I$6:$M$6,INDEX('fba_libretro 0.2.97.39'!$C$2:$E$4375,$A$9:$A$4382,$J$1))))+IF($N$6=FALSE,TRUE,SUMPRODUCT(--ISNUMBER(SEARCH($N$6,ISBLANK(INDEX('fba_libretro 0.2.97.39'!$F$2:$F$4375,$A2512))))))+IF($B$3=$A$4,TRUE,IF($B$3=$B$4,TRUE,IF(AND($B$3=$C$4,INDEX('fba_libretro 0.2.97.39'!$G$2:$G$4375,$A2512)&lt;&gt;"neogeo"),TRUE,SUMPRODUCT(--ISNUMBER(SEARCH($O$6,INDEX('fba_libretro 0.2.97.39'!$G$2:$G$4375,$A2512)))))))&gt;2,INDEX('fba_libretro 0.2.97.39'!$A$2:$A$4375,$A2512),"")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IF(SUMPRODUCT(--ISNUMBER(SEARCH($I$6:$M$6,INDEX('fba_libretro 0.2.97.39'!$C$2:$E$4375,$A$9:$A$4382,$J$1))))+IF($N$6=FALSE,TRUE,SUMPRODUCT(--ISNUMBER(SEARCH($N$6,ISBLANK(INDEX('fba_libretro 0.2.97.39'!$F$2:$F$4375,$A2513))))))+IF($B$3=$A$4,TRUE,IF($B$3=$B$4,TRUE,IF(AND($B$3=$C$4,INDEX('fba_libretro 0.2.97.39'!$G$2:$G$4375,$A2513)&lt;&gt;"neogeo"),TRUE,SUMPRODUCT(--ISNUMBER(SEARCH($O$6,INDEX('fba_libretro 0.2.97.39'!$G$2:$G$4375,$A2513)))))))&gt;2,INDEX('fba_libretro 0.2.97.39'!$A$2:$A$4375,$A2513),"")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IF(SUMPRODUCT(--ISNUMBER(SEARCH($I$6:$M$6,INDEX('fba_libretro 0.2.97.39'!$C$2:$E$4375,$A$9:$A$4382,$J$1))))+IF($N$6=FALSE,TRUE,SUMPRODUCT(--ISNUMBER(SEARCH($N$6,ISBLANK(INDEX('fba_libretro 0.2.97.39'!$F$2:$F$4375,$A2514))))))+IF($B$3=$A$4,TRUE,IF($B$3=$B$4,TRUE,IF(AND($B$3=$C$4,INDEX('fba_libretro 0.2.97.39'!$G$2:$G$4375,$A2514)&lt;&gt;"neogeo"),TRUE,SUMPRODUCT(--ISNUMBER(SEARCH($O$6,INDEX('fba_libretro 0.2.97.39'!$G$2:$G$4375,$A2514)))))))&gt;2,INDEX('fba_libretro 0.2.97.39'!$A$2:$A$4375,$A2514),"")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IF(SUMPRODUCT(--ISNUMBER(SEARCH($I$6:$M$6,INDEX('fba_libretro 0.2.97.39'!$C$2:$E$4375,$A$9:$A$4382,$J$1))))+IF($N$6=FALSE,TRUE,SUMPRODUCT(--ISNUMBER(SEARCH($N$6,ISBLANK(INDEX('fba_libretro 0.2.97.39'!$F$2:$F$4375,$A2515))))))+IF($B$3=$A$4,TRUE,IF($B$3=$B$4,TRUE,IF(AND($B$3=$C$4,INDEX('fba_libretro 0.2.97.39'!$G$2:$G$4375,$A2515)&lt;&gt;"neogeo"),TRUE,SUMPRODUCT(--ISNUMBER(SEARCH($O$6,INDEX('fba_libretro 0.2.97.39'!$G$2:$G$4375,$A2515)))))))&gt;2,INDEX('fba_libretro 0.2.97.39'!$A$2:$A$4375,$A2515),"")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IF(SUMPRODUCT(--ISNUMBER(SEARCH($I$6:$M$6,INDEX('fba_libretro 0.2.97.39'!$C$2:$E$4375,$A$9:$A$4382,$J$1))))+IF($N$6=FALSE,TRUE,SUMPRODUCT(--ISNUMBER(SEARCH($N$6,ISBLANK(INDEX('fba_libretro 0.2.97.39'!$F$2:$F$4375,$A2516))))))+IF($B$3=$A$4,TRUE,IF($B$3=$B$4,TRUE,IF(AND($B$3=$C$4,INDEX('fba_libretro 0.2.97.39'!$G$2:$G$4375,$A2516)&lt;&gt;"neogeo"),TRUE,SUMPRODUCT(--ISNUMBER(SEARCH($O$6,INDEX('fba_libretro 0.2.97.39'!$G$2:$G$4375,$A2516)))))))&gt;2,INDEX('fba_libretro 0.2.97.39'!$A$2:$A$4375,$A2516),"")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IF(SUMPRODUCT(--ISNUMBER(SEARCH($I$6:$M$6,INDEX('fba_libretro 0.2.97.39'!$C$2:$E$4375,$A$9:$A$4382,$J$1))))+IF($N$6=FALSE,TRUE,SUMPRODUCT(--ISNUMBER(SEARCH($N$6,ISBLANK(INDEX('fba_libretro 0.2.97.39'!$F$2:$F$4375,$A2517))))))+IF($B$3=$A$4,TRUE,IF($B$3=$B$4,TRUE,IF(AND($B$3=$C$4,INDEX('fba_libretro 0.2.97.39'!$G$2:$G$4375,$A2517)&lt;&gt;"neogeo"),TRUE,SUMPRODUCT(--ISNUMBER(SEARCH($O$6,INDEX('fba_libretro 0.2.97.39'!$G$2:$G$4375,$A2517)))))))&gt;2,INDEX('fba_libretro 0.2.97.39'!$A$2:$A$4375,$A2517),"")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IF(SUMPRODUCT(--ISNUMBER(SEARCH($I$6:$M$6,INDEX('fba_libretro 0.2.97.39'!$C$2:$E$4375,$A$9:$A$4382,$J$1))))+IF($N$6=FALSE,TRUE,SUMPRODUCT(--ISNUMBER(SEARCH($N$6,ISBLANK(INDEX('fba_libretro 0.2.97.39'!$F$2:$F$4375,$A2518))))))+IF($B$3=$A$4,TRUE,IF($B$3=$B$4,TRUE,IF(AND($B$3=$C$4,INDEX('fba_libretro 0.2.97.39'!$G$2:$G$4375,$A2518)&lt;&gt;"neogeo"),TRUE,SUMPRODUCT(--ISNUMBER(SEARCH($O$6,INDEX('fba_libretro 0.2.97.39'!$G$2:$G$4375,$A2518)))))))&gt;2,INDEX('fba_libretro 0.2.97.39'!$A$2:$A$4375,$A2518),"")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IF(SUMPRODUCT(--ISNUMBER(SEARCH($I$6:$M$6,INDEX('fba_libretro 0.2.97.39'!$C$2:$E$4375,$A$9:$A$4382,$J$1))))+IF($N$6=FALSE,TRUE,SUMPRODUCT(--ISNUMBER(SEARCH($N$6,ISBLANK(INDEX('fba_libretro 0.2.97.39'!$F$2:$F$4375,$A2519))))))+IF($B$3=$A$4,TRUE,IF($B$3=$B$4,TRUE,IF(AND($B$3=$C$4,INDEX('fba_libretro 0.2.97.39'!$G$2:$G$4375,$A2519)&lt;&gt;"neogeo"),TRUE,SUMPRODUCT(--ISNUMBER(SEARCH($O$6,INDEX('fba_libretro 0.2.97.39'!$G$2:$G$4375,$A2519)))))))&gt;2,INDEX('fba_libretro 0.2.97.39'!$A$2:$A$4375,$A2519),"")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IF(SUMPRODUCT(--ISNUMBER(SEARCH($I$6:$M$6,INDEX('fba_libretro 0.2.97.39'!$C$2:$E$4375,$A$9:$A$4382,$J$1))))+IF($N$6=FALSE,TRUE,SUMPRODUCT(--ISNUMBER(SEARCH($N$6,ISBLANK(INDEX('fba_libretro 0.2.97.39'!$F$2:$F$4375,$A2520))))))+IF($B$3=$A$4,TRUE,IF($B$3=$B$4,TRUE,IF(AND($B$3=$C$4,INDEX('fba_libretro 0.2.97.39'!$G$2:$G$4375,$A2520)&lt;&gt;"neogeo"),TRUE,SUMPRODUCT(--ISNUMBER(SEARCH($O$6,INDEX('fba_libretro 0.2.97.39'!$G$2:$G$4375,$A2520)))))))&gt;2,INDEX('fba_libretro 0.2.97.39'!$A$2:$A$4375,$A2520),"")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IF(SUMPRODUCT(--ISNUMBER(SEARCH($I$6:$M$6,INDEX('fba_libretro 0.2.97.39'!$C$2:$E$4375,$A$9:$A$4382,$J$1))))+IF($N$6=FALSE,TRUE,SUMPRODUCT(--ISNUMBER(SEARCH($N$6,ISBLANK(INDEX('fba_libretro 0.2.97.39'!$F$2:$F$4375,$A2521))))))+IF($B$3=$A$4,TRUE,IF($B$3=$B$4,TRUE,IF(AND($B$3=$C$4,INDEX('fba_libretro 0.2.97.39'!$G$2:$G$4375,$A2521)&lt;&gt;"neogeo"),TRUE,SUMPRODUCT(--ISNUMBER(SEARCH($O$6,INDEX('fba_libretro 0.2.97.39'!$G$2:$G$4375,$A2521)))))))&gt;2,INDEX('fba_libretro 0.2.97.39'!$A$2:$A$4375,$A2521),"")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IF(SUMPRODUCT(--ISNUMBER(SEARCH($I$6:$M$6,INDEX('fba_libretro 0.2.97.39'!$C$2:$E$4375,$A$9:$A$4382,$J$1))))+IF($N$6=FALSE,TRUE,SUMPRODUCT(--ISNUMBER(SEARCH($N$6,ISBLANK(INDEX('fba_libretro 0.2.97.39'!$F$2:$F$4375,$A2522))))))+IF($B$3=$A$4,TRUE,IF($B$3=$B$4,TRUE,IF(AND($B$3=$C$4,INDEX('fba_libretro 0.2.97.39'!$G$2:$G$4375,$A2522)&lt;&gt;"neogeo"),TRUE,SUMPRODUCT(--ISNUMBER(SEARCH($O$6,INDEX('fba_libretro 0.2.97.39'!$G$2:$G$4375,$A2522)))))))&gt;2,INDEX('fba_libretro 0.2.97.39'!$A$2:$A$4375,$A2522),"")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IF(SUMPRODUCT(--ISNUMBER(SEARCH($I$6:$M$6,INDEX('fba_libretro 0.2.97.39'!$C$2:$E$4375,$A$9:$A$4382,$J$1))))+IF($N$6=FALSE,TRUE,SUMPRODUCT(--ISNUMBER(SEARCH($N$6,ISBLANK(INDEX('fba_libretro 0.2.97.39'!$F$2:$F$4375,$A2523))))))+IF($B$3=$A$4,TRUE,IF($B$3=$B$4,TRUE,IF(AND($B$3=$C$4,INDEX('fba_libretro 0.2.97.39'!$G$2:$G$4375,$A2523)&lt;&gt;"neogeo"),TRUE,SUMPRODUCT(--ISNUMBER(SEARCH($O$6,INDEX('fba_libretro 0.2.97.39'!$G$2:$G$4375,$A2523)))))))&gt;2,INDEX('fba_libretro 0.2.97.39'!$A$2:$A$4375,$A2523),"")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IF(SUMPRODUCT(--ISNUMBER(SEARCH($I$6:$M$6,INDEX('fba_libretro 0.2.97.39'!$C$2:$E$4375,$A$9:$A$4382,$J$1))))+IF($N$6=FALSE,TRUE,SUMPRODUCT(--ISNUMBER(SEARCH($N$6,ISBLANK(INDEX('fba_libretro 0.2.97.39'!$F$2:$F$4375,$A2524))))))+IF($B$3=$A$4,TRUE,IF($B$3=$B$4,TRUE,IF(AND($B$3=$C$4,INDEX('fba_libretro 0.2.97.39'!$G$2:$G$4375,$A2524)&lt;&gt;"neogeo"),TRUE,SUMPRODUCT(--ISNUMBER(SEARCH($O$6,INDEX('fba_libretro 0.2.97.39'!$G$2:$G$4375,$A2524)))))))&gt;2,INDEX('fba_libretro 0.2.97.39'!$A$2:$A$4375,$A2524),"")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IF(SUMPRODUCT(--ISNUMBER(SEARCH($I$6:$M$6,INDEX('fba_libretro 0.2.97.39'!$C$2:$E$4375,$A$9:$A$4382,$J$1))))+IF($N$6=FALSE,TRUE,SUMPRODUCT(--ISNUMBER(SEARCH($N$6,ISBLANK(INDEX('fba_libretro 0.2.97.39'!$F$2:$F$4375,$A2525))))))+IF($B$3=$A$4,TRUE,IF($B$3=$B$4,TRUE,IF(AND($B$3=$C$4,INDEX('fba_libretro 0.2.97.39'!$G$2:$G$4375,$A2525)&lt;&gt;"neogeo"),TRUE,SUMPRODUCT(--ISNUMBER(SEARCH($O$6,INDEX('fba_libretro 0.2.97.39'!$G$2:$G$4375,$A2525)))))))&gt;2,INDEX('fba_libretro 0.2.97.39'!$A$2:$A$4375,$A2525),"")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IF(SUMPRODUCT(--ISNUMBER(SEARCH($I$6:$M$6,INDEX('fba_libretro 0.2.97.39'!$C$2:$E$4375,$A$9:$A$4382,$J$1))))+IF($N$6=FALSE,TRUE,SUMPRODUCT(--ISNUMBER(SEARCH($N$6,ISBLANK(INDEX('fba_libretro 0.2.97.39'!$F$2:$F$4375,$A2526))))))+IF($B$3=$A$4,TRUE,IF($B$3=$B$4,TRUE,IF(AND($B$3=$C$4,INDEX('fba_libretro 0.2.97.39'!$G$2:$G$4375,$A2526)&lt;&gt;"neogeo"),TRUE,SUMPRODUCT(--ISNUMBER(SEARCH($O$6,INDEX('fba_libretro 0.2.97.39'!$G$2:$G$4375,$A2526)))))))&gt;2,INDEX('fba_libretro 0.2.97.39'!$A$2:$A$4375,$A2526),"")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IF(SUMPRODUCT(--ISNUMBER(SEARCH($I$6:$M$6,INDEX('fba_libretro 0.2.97.39'!$C$2:$E$4375,$A$9:$A$4382,$J$1))))+IF($N$6=FALSE,TRUE,SUMPRODUCT(--ISNUMBER(SEARCH($N$6,ISBLANK(INDEX('fba_libretro 0.2.97.39'!$F$2:$F$4375,$A2527))))))+IF($B$3=$A$4,TRUE,IF($B$3=$B$4,TRUE,IF(AND($B$3=$C$4,INDEX('fba_libretro 0.2.97.39'!$G$2:$G$4375,$A2527)&lt;&gt;"neogeo"),TRUE,SUMPRODUCT(--ISNUMBER(SEARCH($O$6,INDEX('fba_libretro 0.2.97.39'!$G$2:$G$4375,$A2527)))))))&gt;2,INDEX('fba_libretro 0.2.97.39'!$A$2:$A$4375,$A2527),"")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IF(SUMPRODUCT(--ISNUMBER(SEARCH($I$6:$M$6,INDEX('fba_libretro 0.2.97.39'!$C$2:$E$4375,$A$9:$A$4382,$J$1))))+IF($N$6=FALSE,TRUE,SUMPRODUCT(--ISNUMBER(SEARCH($N$6,ISBLANK(INDEX('fba_libretro 0.2.97.39'!$F$2:$F$4375,$A2528))))))+IF($B$3=$A$4,TRUE,IF($B$3=$B$4,TRUE,IF(AND($B$3=$C$4,INDEX('fba_libretro 0.2.97.39'!$G$2:$G$4375,$A2528)&lt;&gt;"neogeo"),TRUE,SUMPRODUCT(--ISNUMBER(SEARCH($O$6,INDEX('fba_libretro 0.2.97.39'!$G$2:$G$4375,$A2528)))))))&gt;2,INDEX('fba_libretro 0.2.97.39'!$A$2:$A$4375,$A2528),"")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IF(SUMPRODUCT(--ISNUMBER(SEARCH($I$6:$M$6,INDEX('fba_libretro 0.2.97.39'!$C$2:$E$4375,$A$9:$A$4382,$J$1))))+IF($N$6=FALSE,TRUE,SUMPRODUCT(--ISNUMBER(SEARCH($N$6,ISBLANK(INDEX('fba_libretro 0.2.97.39'!$F$2:$F$4375,$A2529))))))+IF($B$3=$A$4,TRUE,IF($B$3=$B$4,TRUE,IF(AND($B$3=$C$4,INDEX('fba_libretro 0.2.97.39'!$G$2:$G$4375,$A2529)&lt;&gt;"neogeo"),TRUE,SUMPRODUCT(--ISNUMBER(SEARCH($O$6,INDEX('fba_libretro 0.2.97.39'!$G$2:$G$4375,$A2529)))))))&gt;2,INDEX('fba_libretro 0.2.97.39'!$A$2:$A$4375,$A2529),"")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IF(SUMPRODUCT(--ISNUMBER(SEARCH($I$6:$M$6,INDEX('fba_libretro 0.2.97.39'!$C$2:$E$4375,$A$9:$A$4382,$J$1))))+IF($N$6=FALSE,TRUE,SUMPRODUCT(--ISNUMBER(SEARCH($N$6,ISBLANK(INDEX('fba_libretro 0.2.97.39'!$F$2:$F$4375,$A2530))))))+IF($B$3=$A$4,TRUE,IF($B$3=$B$4,TRUE,IF(AND($B$3=$C$4,INDEX('fba_libretro 0.2.97.39'!$G$2:$G$4375,$A2530)&lt;&gt;"neogeo"),TRUE,SUMPRODUCT(--ISNUMBER(SEARCH($O$6,INDEX('fba_libretro 0.2.97.39'!$G$2:$G$4375,$A2530)))))))&gt;2,INDEX('fba_libretro 0.2.97.39'!$A$2:$A$4375,$A2530),"")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IF(SUMPRODUCT(--ISNUMBER(SEARCH($I$6:$M$6,INDEX('fba_libretro 0.2.97.39'!$C$2:$E$4375,$A$9:$A$4382,$J$1))))+IF($N$6=FALSE,TRUE,SUMPRODUCT(--ISNUMBER(SEARCH($N$6,ISBLANK(INDEX('fba_libretro 0.2.97.39'!$F$2:$F$4375,$A2531))))))+IF($B$3=$A$4,TRUE,IF($B$3=$B$4,TRUE,IF(AND($B$3=$C$4,INDEX('fba_libretro 0.2.97.39'!$G$2:$G$4375,$A2531)&lt;&gt;"neogeo"),TRUE,SUMPRODUCT(--ISNUMBER(SEARCH($O$6,INDEX('fba_libretro 0.2.97.39'!$G$2:$G$4375,$A2531)))))))&gt;2,INDEX('fba_libretro 0.2.97.39'!$A$2:$A$4375,$A2531),"")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IF(SUMPRODUCT(--ISNUMBER(SEARCH($I$6:$M$6,INDEX('fba_libretro 0.2.97.39'!$C$2:$E$4375,$A$9:$A$4382,$J$1))))+IF($N$6=FALSE,TRUE,SUMPRODUCT(--ISNUMBER(SEARCH($N$6,ISBLANK(INDEX('fba_libretro 0.2.97.39'!$F$2:$F$4375,$A2532))))))+IF($B$3=$A$4,TRUE,IF($B$3=$B$4,TRUE,IF(AND($B$3=$C$4,INDEX('fba_libretro 0.2.97.39'!$G$2:$G$4375,$A2532)&lt;&gt;"neogeo"),TRUE,SUMPRODUCT(--ISNUMBER(SEARCH($O$6,INDEX('fba_libretro 0.2.97.39'!$G$2:$G$4375,$A2532)))))))&gt;2,INDEX('fba_libretro 0.2.97.39'!$A$2:$A$4375,$A2532),"")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IF(SUMPRODUCT(--ISNUMBER(SEARCH($I$6:$M$6,INDEX('fba_libretro 0.2.97.39'!$C$2:$E$4375,$A$9:$A$4382,$J$1))))+IF($N$6=FALSE,TRUE,SUMPRODUCT(--ISNUMBER(SEARCH($N$6,ISBLANK(INDEX('fba_libretro 0.2.97.39'!$F$2:$F$4375,$A2533))))))+IF($B$3=$A$4,TRUE,IF($B$3=$B$4,TRUE,IF(AND($B$3=$C$4,INDEX('fba_libretro 0.2.97.39'!$G$2:$G$4375,$A2533)&lt;&gt;"neogeo"),TRUE,SUMPRODUCT(--ISNUMBER(SEARCH($O$6,INDEX('fba_libretro 0.2.97.39'!$G$2:$G$4375,$A2533)))))))&gt;2,INDEX('fba_libretro 0.2.97.39'!$A$2:$A$4375,$A2533),"")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IF(SUMPRODUCT(--ISNUMBER(SEARCH($I$6:$M$6,INDEX('fba_libretro 0.2.97.39'!$C$2:$E$4375,$A$9:$A$4382,$J$1))))+IF($N$6=FALSE,TRUE,SUMPRODUCT(--ISNUMBER(SEARCH($N$6,ISBLANK(INDEX('fba_libretro 0.2.97.39'!$F$2:$F$4375,$A2534))))))+IF($B$3=$A$4,TRUE,IF($B$3=$B$4,TRUE,IF(AND($B$3=$C$4,INDEX('fba_libretro 0.2.97.39'!$G$2:$G$4375,$A2534)&lt;&gt;"neogeo"),TRUE,SUMPRODUCT(--ISNUMBER(SEARCH($O$6,INDEX('fba_libretro 0.2.97.39'!$G$2:$G$4375,$A2534)))))))&gt;2,INDEX('fba_libretro 0.2.97.39'!$A$2:$A$4375,$A2534),"")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IF(SUMPRODUCT(--ISNUMBER(SEARCH($I$6:$M$6,INDEX('fba_libretro 0.2.97.39'!$C$2:$E$4375,$A$9:$A$4382,$J$1))))+IF($N$6=FALSE,TRUE,SUMPRODUCT(--ISNUMBER(SEARCH($N$6,ISBLANK(INDEX('fba_libretro 0.2.97.39'!$F$2:$F$4375,$A2535))))))+IF($B$3=$A$4,TRUE,IF($B$3=$B$4,TRUE,IF(AND($B$3=$C$4,INDEX('fba_libretro 0.2.97.39'!$G$2:$G$4375,$A2535)&lt;&gt;"neogeo"),TRUE,SUMPRODUCT(--ISNUMBER(SEARCH($O$6,INDEX('fba_libretro 0.2.97.39'!$G$2:$G$4375,$A2535)))))))&gt;2,INDEX('fba_libretro 0.2.97.39'!$A$2:$A$4375,$A2535),"")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IF(SUMPRODUCT(--ISNUMBER(SEARCH($I$6:$M$6,INDEX('fba_libretro 0.2.97.39'!$C$2:$E$4375,$A$9:$A$4382,$J$1))))+IF($N$6=FALSE,TRUE,SUMPRODUCT(--ISNUMBER(SEARCH($N$6,ISBLANK(INDEX('fba_libretro 0.2.97.39'!$F$2:$F$4375,$A2536))))))+IF($B$3=$A$4,TRUE,IF($B$3=$B$4,TRUE,IF(AND($B$3=$C$4,INDEX('fba_libretro 0.2.97.39'!$G$2:$G$4375,$A2536)&lt;&gt;"neogeo"),TRUE,SUMPRODUCT(--ISNUMBER(SEARCH($O$6,INDEX('fba_libretro 0.2.97.39'!$G$2:$G$4375,$A2536)))))))&gt;2,INDEX('fba_libretro 0.2.97.39'!$A$2:$A$4375,$A2536),"")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IF(SUMPRODUCT(--ISNUMBER(SEARCH($I$6:$M$6,INDEX('fba_libretro 0.2.97.39'!$C$2:$E$4375,$A$9:$A$4382,$J$1))))+IF($N$6=FALSE,TRUE,SUMPRODUCT(--ISNUMBER(SEARCH($N$6,ISBLANK(INDEX('fba_libretro 0.2.97.39'!$F$2:$F$4375,$A2537))))))+IF($B$3=$A$4,TRUE,IF($B$3=$B$4,TRUE,IF(AND($B$3=$C$4,INDEX('fba_libretro 0.2.97.39'!$G$2:$G$4375,$A2537)&lt;&gt;"neogeo"),TRUE,SUMPRODUCT(--ISNUMBER(SEARCH($O$6,INDEX('fba_libretro 0.2.97.39'!$G$2:$G$4375,$A2537)))))))&gt;2,INDEX('fba_libretro 0.2.97.39'!$A$2:$A$4375,$A2537),"")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IF(SUMPRODUCT(--ISNUMBER(SEARCH($I$6:$M$6,INDEX('fba_libretro 0.2.97.39'!$C$2:$E$4375,$A$9:$A$4382,$J$1))))+IF($N$6=FALSE,TRUE,SUMPRODUCT(--ISNUMBER(SEARCH($N$6,ISBLANK(INDEX('fba_libretro 0.2.97.39'!$F$2:$F$4375,$A2538))))))+IF($B$3=$A$4,TRUE,IF($B$3=$B$4,TRUE,IF(AND($B$3=$C$4,INDEX('fba_libretro 0.2.97.39'!$G$2:$G$4375,$A2538)&lt;&gt;"neogeo"),TRUE,SUMPRODUCT(--ISNUMBER(SEARCH($O$6,INDEX('fba_libretro 0.2.97.39'!$G$2:$G$4375,$A2538)))))))&gt;2,INDEX('fba_libretro 0.2.97.39'!$A$2:$A$4375,$A2538),"")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IF(SUMPRODUCT(--ISNUMBER(SEARCH($I$6:$M$6,INDEX('fba_libretro 0.2.97.39'!$C$2:$E$4375,$A$9:$A$4382,$J$1))))+IF($N$6=FALSE,TRUE,SUMPRODUCT(--ISNUMBER(SEARCH($N$6,ISBLANK(INDEX('fba_libretro 0.2.97.39'!$F$2:$F$4375,$A2539))))))+IF($B$3=$A$4,TRUE,IF($B$3=$B$4,TRUE,IF(AND($B$3=$C$4,INDEX('fba_libretro 0.2.97.39'!$G$2:$G$4375,$A2539)&lt;&gt;"neogeo"),TRUE,SUMPRODUCT(--ISNUMBER(SEARCH($O$6,INDEX('fba_libretro 0.2.97.39'!$G$2:$G$4375,$A2539)))))))&gt;2,INDEX('fba_libretro 0.2.97.39'!$A$2:$A$4375,$A2539),"")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IF(SUMPRODUCT(--ISNUMBER(SEARCH($I$6:$M$6,INDEX('fba_libretro 0.2.97.39'!$C$2:$E$4375,$A$9:$A$4382,$J$1))))+IF($N$6=FALSE,TRUE,SUMPRODUCT(--ISNUMBER(SEARCH($N$6,ISBLANK(INDEX('fba_libretro 0.2.97.39'!$F$2:$F$4375,$A2540))))))+IF($B$3=$A$4,TRUE,IF($B$3=$B$4,TRUE,IF(AND($B$3=$C$4,INDEX('fba_libretro 0.2.97.39'!$G$2:$G$4375,$A2540)&lt;&gt;"neogeo"),TRUE,SUMPRODUCT(--ISNUMBER(SEARCH($O$6,INDEX('fba_libretro 0.2.97.39'!$G$2:$G$4375,$A2540)))))))&gt;2,INDEX('fba_libretro 0.2.97.39'!$A$2:$A$4375,$A2540),"")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IF(SUMPRODUCT(--ISNUMBER(SEARCH($I$6:$M$6,INDEX('fba_libretro 0.2.97.39'!$C$2:$E$4375,$A$9:$A$4382,$J$1))))+IF($N$6=FALSE,TRUE,SUMPRODUCT(--ISNUMBER(SEARCH($N$6,ISBLANK(INDEX('fba_libretro 0.2.97.39'!$F$2:$F$4375,$A2541))))))+IF($B$3=$A$4,TRUE,IF($B$3=$B$4,TRUE,IF(AND($B$3=$C$4,INDEX('fba_libretro 0.2.97.39'!$G$2:$G$4375,$A2541)&lt;&gt;"neogeo"),TRUE,SUMPRODUCT(--ISNUMBER(SEARCH($O$6,INDEX('fba_libretro 0.2.97.39'!$G$2:$G$4375,$A2541)))))))&gt;2,INDEX('fba_libretro 0.2.97.39'!$A$2:$A$4375,$A2541),"")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IF(SUMPRODUCT(--ISNUMBER(SEARCH($I$6:$M$6,INDEX('fba_libretro 0.2.97.39'!$C$2:$E$4375,$A$9:$A$4382,$J$1))))+IF($N$6=FALSE,TRUE,SUMPRODUCT(--ISNUMBER(SEARCH($N$6,ISBLANK(INDEX('fba_libretro 0.2.97.39'!$F$2:$F$4375,$A2542))))))+IF($B$3=$A$4,TRUE,IF($B$3=$B$4,TRUE,IF(AND($B$3=$C$4,INDEX('fba_libretro 0.2.97.39'!$G$2:$G$4375,$A2542)&lt;&gt;"neogeo"),TRUE,SUMPRODUCT(--ISNUMBER(SEARCH($O$6,INDEX('fba_libretro 0.2.97.39'!$G$2:$G$4375,$A2542)))))))&gt;2,INDEX('fba_libretro 0.2.97.39'!$A$2:$A$4375,$A2542),"")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IF(SUMPRODUCT(--ISNUMBER(SEARCH($I$6:$M$6,INDEX('fba_libretro 0.2.97.39'!$C$2:$E$4375,$A$9:$A$4382,$J$1))))+IF($N$6=FALSE,TRUE,SUMPRODUCT(--ISNUMBER(SEARCH($N$6,ISBLANK(INDEX('fba_libretro 0.2.97.39'!$F$2:$F$4375,$A2543))))))+IF($B$3=$A$4,TRUE,IF($B$3=$B$4,TRUE,IF(AND($B$3=$C$4,INDEX('fba_libretro 0.2.97.39'!$G$2:$G$4375,$A2543)&lt;&gt;"neogeo"),TRUE,SUMPRODUCT(--ISNUMBER(SEARCH($O$6,INDEX('fba_libretro 0.2.97.39'!$G$2:$G$4375,$A2543)))))))&gt;2,INDEX('fba_libretro 0.2.97.39'!$A$2:$A$4375,$A2543),"")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IF(SUMPRODUCT(--ISNUMBER(SEARCH($I$6:$M$6,INDEX('fba_libretro 0.2.97.39'!$C$2:$E$4375,$A$9:$A$4382,$J$1))))+IF($N$6=FALSE,TRUE,SUMPRODUCT(--ISNUMBER(SEARCH($N$6,ISBLANK(INDEX('fba_libretro 0.2.97.39'!$F$2:$F$4375,$A2544))))))+IF($B$3=$A$4,TRUE,IF($B$3=$B$4,TRUE,IF(AND($B$3=$C$4,INDEX('fba_libretro 0.2.97.39'!$G$2:$G$4375,$A2544)&lt;&gt;"neogeo"),TRUE,SUMPRODUCT(--ISNUMBER(SEARCH($O$6,INDEX('fba_libretro 0.2.97.39'!$G$2:$G$4375,$A2544)))))))&gt;2,INDEX('fba_libretro 0.2.97.39'!$A$2:$A$4375,$A2544),"")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IF(SUMPRODUCT(--ISNUMBER(SEARCH($I$6:$M$6,INDEX('fba_libretro 0.2.97.39'!$C$2:$E$4375,$A$9:$A$4382,$J$1))))+IF($N$6=FALSE,TRUE,SUMPRODUCT(--ISNUMBER(SEARCH($N$6,ISBLANK(INDEX('fba_libretro 0.2.97.39'!$F$2:$F$4375,$A2545))))))+IF($B$3=$A$4,TRUE,IF($B$3=$B$4,TRUE,IF(AND($B$3=$C$4,INDEX('fba_libretro 0.2.97.39'!$G$2:$G$4375,$A2545)&lt;&gt;"neogeo"),TRUE,SUMPRODUCT(--ISNUMBER(SEARCH($O$6,INDEX('fba_libretro 0.2.97.39'!$G$2:$G$4375,$A2545)))))))&gt;2,INDEX('fba_libretro 0.2.97.39'!$A$2:$A$4375,$A2545),"")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IF(SUMPRODUCT(--ISNUMBER(SEARCH($I$6:$M$6,INDEX('fba_libretro 0.2.97.39'!$C$2:$E$4375,$A$9:$A$4382,$J$1))))+IF($N$6=FALSE,TRUE,SUMPRODUCT(--ISNUMBER(SEARCH($N$6,ISBLANK(INDEX('fba_libretro 0.2.97.39'!$F$2:$F$4375,$A2546))))))+IF($B$3=$A$4,TRUE,IF($B$3=$B$4,TRUE,IF(AND($B$3=$C$4,INDEX('fba_libretro 0.2.97.39'!$G$2:$G$4375,$A2546)&lt;&gt;"neogeo"),TRUE,SUMPRODUCT(--ISNUMBER(SEARCH($O$6,INDEX('fba_libretro 0.2.97.39'!$G$2:$G$4375,$A2546)))))))&gt;2,INDEX('fba_libretro 0.2.97.39'!$A$2:$A$4375,$A2546),"")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IF(SUMPRODUCT(--ISNUMBER(SEARCH($I$6:$M$6,INDEX('fba_libretro 0.2.97.39'!$C$2:$E$4375,$A$9:$A$4382,$J$1))))+IF($N$6=FALSE,TRUE,SUMPRODUCT(--ISNUMBER(SEARCH($N$6,ISBLANK(INDEX('fba_libretro 0.2.97.39'!$F$2:$F$4375,$A2547))))))+IF($B$3=$A$4,TRUE,IF($B$3=$B$4,TRUE,IF(AND($B$3=$C$4,INDEX('fba_libretro 0.2.97.39'!$G$2:$G$4375,$A2547)&lt;&gt;"neogeo"),TRUE,SUMPRODUCT(--ISNUMBER(SEARCH($O$6,INDEX('fba_libretro 0.2.97.39'!$G$2:$G$4375,$A2547)))))))&gt;2,INDEX('fba_libretro 0.2.97.39'!$A$2:$A$4375,$A2547),"")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IF(SUMPRODUCT(--ISNUMBER(SEARCH($I$6:$M$6,INDEX('fba_libretro 0.2.97.39'!$C$2:$E$4375,$A$9:$A$4382,$J$1))))+IF($N$6=FALSE,TRUE,SUMPRODUCT(--ISNUMBER(SEARCH($N$6,ISBLANK(INDEX('fba_libretro 0.2.97.39'!$F$2:$F$4375,$A2548))))))+IF($B$3=$A$4,TRUE,IF($B$3=$B$4,TRUE,IF(AND($B$3=$C$4,INDEX('fba_libretro 0.2.97.39'!$G$2:$G$4375,$A2548)&lt;&gt;"neogeo"),TRUE,SUMPRODUCT(--ISNUMBER(SEARCH($O$6,INDEX('fba_libretro 0.2.97.39'!$G$2:$G$4375,$A2548)))))))&gt;2,INDEX('fba_libretro 0.2.97.39'!$A$2:$A$4375,$A2548),"")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IF(SUMPRODUCT(--ISNUMBER(SEARCH($I$6:$M$6,INDEX('fba_libretro 0.2.97.39'!$C$2:$E$4375,$A$9:$A$4382,$J$1))))+IF($N$6=FALSE,TRUE,SUMPRODUCT(--ISNUMBER(SEARCH($N$6,ISBLANK(INDEX('fba_libretro 0.2.97.39'!$F$2:$F$4375,$A2549))))))+IF($B$3=$A$4,TRUE,IF($B$3=$B$4,TRUE,IF(AND($B$3=$C$4,INDEX('fba_libretro 0.2.97.39'!$G$2:$G$4375,$A2549)&lt;&gt;"neogeo"),TRUE,SUMPRODUCT(--ISNUMBER(SEARCH($O$6,INDEX('fba_libretro 0.2.97.39'!$G$2:$G$4375,$A2549)))))))&gt;2,INDEX('fba_libretro 0.2.97.39'!$A$2:$A$4375,$A2549),"")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IF(SUMPRODUCT(--ISNUMBER(SEARCH($I$6:$M$6,INDEX('fba_libretro 0.2.97.39'!$C$2:$E$4375,$A$9:$A$4382,$J$1))))+IF($N$6=FALSE,TRUE,SUMPRODUCT(--ISNUMBER(SEARCH($N$6,ISBLANK(INDEX('fba_libretro 0.2.97.39'!$F$2:$F$4375,$A2550))))))+IF($B$3=$A$4,TRUE,IF($B$3=$B$4,TRUE,IF(AND($B$3=$C$4,INDEX('fba_libretro 0.2.97.39'!$G$2:$G$4375,$A2550)&lt;&gt;"neogeo"),TRUE,SUMPRODUCT(--ISNUMBER(SEARCH($O$6,INDEX('fba_libretro 0.2.97.39'!$G$2:$G$4375,$A2550)))))))&gt;2,INDEX('fba_libretro 0.2.97.39'!$A$2:$A$4375,$A2550),"")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IF(SUMPRODUCT(--ISNUMBER(SEARCH($I$6:$M$6,INDEX('fba_libretro 0.2.97.39'!$C$2:$E$4375,$A$9:$A$4382,$J$1))))+IF($N$6=FALSE,TRUE,SUMPRODUCT(--ISNUMBER(SEARCH($N$6,ISBLANK(INDEX('fba_libretro 0.2.97.39'!$F$2:$F$4375,$A2551))))))+IF($B$3=$A$4,TRUE,IF($B$3=$B$4,TRUE,IF(AND($B$3=$C$4,INDEX('fba_libretro 0.2.97.39'!$G$2:$G$4375,$A2551)&lt;&gt;"neogeo"),TRUE,SUMPRODUCT(--ISNUMBER(SEARCH($O$6,INDEX('fba_libretro 0.2.97.39'!$G$2:$G$4375,$A2551)))))))&gt;2,INDEX('fba_libretro 0.2.97.39'!$A$2:$A$4375,$A2551),"")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IF(SUMPRODUCT(--ISNUMBER(SEARCH($I$6:$M$6,INDEX('fba_libretro 0.2.97.39'!$C$2:$E$4375,$A$9:$A$4382,$J$1))))+IF($N$6=FALSE,TRUE,SUMPRODUCT(--ISNUMBER(SEARCH($N$6,ISBLANK(INDEX('fba_libretro 0.2.97.39'!$F$2:$F$4375,$A2552))))))+IF($B$3=$A$4,TRUE,IF($B$3=$B$4,TRUE,IF(AND($B$3=$C$4,INDEX('fba_libretro 0.2.97.39'!$G$2:$G$4375,$A2552)&lt;&gt;"neogeo"),TRUE,SUMPRODUCT(--ISNUMBER(SEARCH($O$6,INDEX('fba_libretro 0.2.97.39'!$G$2:$G$4375,$A2552)))))))&gt;2,INDEX('fba_libretro 0.2.97.39'!$A$2:$A$4375,$A2552),"")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IF(SUMPRODUCT(--ISNUMBER(SEARCH($I$6:$M$6,INDEX('fba_libretro 0.2.97.39'!$C$2:$E$4375,$A$9:$A$4382,$J$1))))+IF($N$6=FALSE,TRUE,SUMPRODUCT(--ISNUMBER(SEARCH($N$6,ISBLANK(INDEX('fba_libretro 0.2.97.39'!$F$2:$F$4375,$A2553))))))+IF($B$3=$A$4,TRUE,IF($B$3=$B$4,TRUE,IF(AND($B$3=$C$4,INDEX('fba_libretro 0.2.97.39'!$G$2:$G$4375,$A2553)&lt;&gt;"neogeo"),TRUE,SUMPRODUCT(--ISNUMBER(SEARCH($O$6,INDEX('fba_libretro 0.2.97.39'!$G$2:$G$4375,$A2553)))))))&gt;2,INDEX('fba_libretro 0.2.97.39'!$A$2:$A$4375,$A2553),"")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IF(SUMPRODUCT(--ISNUMBER(SEARCH($I$6:$M$6,INDEX('fba_libretro 0.2.97.39'!$C$2:$E$4375,$A$9:$A$4382,$J$1))))+IF($N$6=FALSE,TRUE,SUMPRODUCT(--ISNUMBER(SEARCH($N$6,ISBLANK(INDEX('fba_libretro 0.2.97.39'!$F$2:$F$4375,$A2554))))))+IF($B$3=$A$4,TRUE,IF($B$3=$B$4,TRUE,IF(AND($B$3=$C$4,INDEX('fba_libretro 0.2.97.39'!$G$2:$G$4375,$A2554)&lt;&gt;"neogeo"),TRUE,SUMPRODUCT(--ISNUMBER(SEARCH($O$6,INDEX('fba_libretro 0.2.97.39'!$G$2:$G$4375,$A2554)))))))&gt;2,INDEX('fba_libretro 0.2.97.39'!$A$2:$A$4375,$A2554),"")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IF(SUMPRODUCT(--ISNUMBER(SEARCH($I$6:$M$6,INDEX('fba_libretro 0.2.97.39'!$C$2:$E$4375,$A$9:$A$4382,$J$1))))+IF($N$6=FALSE,TRUE,SUMPRODUCT(--ISNUMBER(SEARCH($N$6,ISBLANK(INDEX('fba_libretro 0.2.97.39'!$F$2:$F$4375,$A2555))))))+IF($B$3=$A$4,TRUE,IF($B$3=$B$4,TRUE,IF(AND($B$3=$C$4,INDEX('fba_libretro 0.2.97.39'!$G$2:$G$4375,$A2555)&lt;&gt;"neogeo"),TRUE,SUMPRODUCT(--ISNUMBER(SEARCH($O$6,INDEX('fba_libretro 0.2.97.39'!$G$2:$G$4375,$A2555)))))))&gt;2,INDEX('fba_libretro 0.2.97.39'!$A$2:$A$4375,$A2555),"")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IF(SUMPRODUCT(--ISNUMBER(SEARCH($I$6:$M$6,INDEX('fba_libretro 0.2.97.39'!$C$2:$E$4375,$A$9:$A$4382,$J$1))))+IF($N$6=FALSE,TRUE,SUMPRODUCT(--ISNUMBER(SEARCH($N$6,ISBLANK(INDEX('fba_libretro 0.2.97.39'!$F$2:$F$4375,$A2556))))))+IF($B$3=$A$4,TRUE,IF($B$3=$B$4,TRUE,IF(AND($B$3=$C$4,INDEX('fba_libretro 0.2.97.39'!$G$2:$G$4375,$A2556)&lt;&gt;"neogeo"),TRUE,SUMPRODUCT(--ISNUMBER(SEARCH($O$6,INDEX('fba_libretro 0.2.97.39'!$G$2:$G$4375,$A2556)))))))&gt;2,INDEX('fba_libretro 0.2.97.39'!$A$2:$A$4375,$A2556),"")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IF(SUMPRODUCT(--ISNUMBER(SEARCH($I$6:$M$6,INDEX('fba_libretro 0.2.97.39'!$C$2:$E$4375,$A$9:$A$4382,$J$1))))+IF($N$6=FALSE,TRUE,SUMPRODUCT(--ISNUMBER(SEARCH($N$6,ISBLANK(INDEX('fba_libretro 0.2.97.39'!$F$2:$F$4375,$A2557))))))+IF($B$3=$A$4,TRUE,IF($B$3=$B$4,TRUE,IF(AND($B$3=$C$4,INDEX('fba_libretro 0.2.97.39'!$G$2:$G$4375,$A2557)&lt;&gt;"neogeo"),TRUE,SUMPRODUCT(--ISNUMBER(SEARCH($O$6,INDEX('fba_libretro 0.2.97.39'!$G$2:$G$4375,$A2557)))))))&gt;2,INDEX('fba_libretro 0.2.97.39'!$A$2:$A$4375,$A2557),"")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IF(SUMPRODUCT(--ISNUMBER(SEARCH($I$6:$M$6,INDEX('fba_libretro 0.2.97.39'!$C$2:$E$4375,$A$9:$A$4382,$J$1))))+IF($N$6=FALSE,TRUE,SUMPRODUCT(--ISNUMBER(SEARCH($N$6,ISBLANK(INDEX('fba_libretro 0.2.97.39'!$F$2:$F$4375,$A2558))))))+IF($B$3=$A$4,TRUE,IF($B$3=$B$4,TRUE,IF(AND($B$3=$C$4,INDEX('fba_libretro 0.2.97.39'!$G$2:$G$4375,$A2558)&lt;&gt;"neogeo"),TRUE,SUMPRODUCT(--ISNUMBER(SEARCH($O$6,INDEX('fba_libretro 0.2.97.39'!$G$2:$G$4375,$A2558)))))))&gt;2,INDEX('fba_libretro 0.2.97.39'!$A$2:$A$4375,$A2558),"")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IF(SUMPRODUCT(--ISNUMBER(SEARCH($I$6:$M$6,INDEX('fba_libretro 0.2.97.39'!$C$2:$E$4375,$A$9:$A$4382,$J$1))))+IF($N$6=FALSE,TRUE,SUMPRODUCT(--ISNUMBER(SEARCH($N$6,ISBLANK(INDEX('fba_libretro 0.2.97.39'!$F$2:$F$4375,$A2559))))))+IF($B$3=$A$4,TRUE,IF($B$3=$B$4,TRUE,IF(AND($B$3=$C$4,INDEX('fba_libretro 0.2.97.39'!$G$2:$G$4375,$A2559)&lt;&gt;"neogeo"),TRUE,SUMPRODUCT(--ISNUMBER(SEARCH($O$6,INDEX('fba_libretro 0.2.97.39'!$G$2:$G$4375,$A2559)))))))&gt;2,INDEX('fba_libretro 0.2.97.39'!$A$2:$A$4375,$A2559),"")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IF(SUMPRODUCT(--ISNUMBER(SEARCH($I$6:$M$6,INDEX('fba_libretro 0.2.97.39'!$C$2:$E$4375,$A$9:$A$4382,$J$1))))+IF($N$6=FALSE,TRUE,SUMPRODUCT(--ISNUMBER(SEARCH($N$6,ISBLANK(INDEX('fba_libretro 0.2.97.39'!$F$2:$F$4375,$A2560))))))+IF($B$3=$A$4,TRUE,IF($B$3=$B$4,TRUE,IF(AND($B$3=$C$4,INDEX('fba_libretro 0.2.97.39'!$G$2:$G$4375,$A2560)&lt;&gt;"neogeo"),TRUE,SUMPRODUCT(--ISNUMBER(SEARCH($O$6,INDEX('fba_libretro 0.2.97.39'!$G$2:$G$4375,$A2560)))))))&gt;2,INDEX('fba_libretro 0.2.97.39'!$A$2:$A$4375,$A2560),"")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IF(SUMPRODUCT(--ISNUMBER(SEARCH($I$6:$M$6,INDEX('fba_libretro 0.2.97.39'!$C$2:$E$4375,$A$9:$A$4382,$J$1))))+IF($N$6=FALSE,TRUE,SUMPRODUCT(--ISNUMBER(SEARCH($N$6,ISBLANK(INDEX('fba_libretro 0.2.97.39'!$F$2:$F$4375,$A2561))))))+IF($B$3=$A$4,TRUE,IF($B$3=$B$4,TRUE,IF(AND($B$3=$C$4,INDEX('fba_libretro 0.2.97.39'!$G$2:$G$4375,$A2561)&lt;&gt;"neogeo"),TRUE,SUMPRODUCT(--ISNUMBER(SEARCH($O$6,INDEX('fba_libretro 0.2.97.39'!$G$2:$G$4375,$A2561)))))))&gt;2,INDEX('fba_libretro 0.2.97.39'!$A$2:$A$4375,$A2561),"")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IF(SUMPRODUCT(--ISNUMBER(SEARCH($I$6:$M$6,INDEX('fba_libretro 0.2.97.39'!$C$2:$E$4375,$A$9:$A$4382,$J$1))))+IF($N$6=FALSE,TRUE,SUMPRODUCT(--ISNUMBER(SEARCH($N$6,ISBLANK(INDEX('fba_libretro 0.2.97.39'!$F$2:$F$4375,$A2562))))))+IF($B$3=$A$4,TRUE,IF($B$3=$B$4,TRUE,IF(AND($B$3=$C$4,INDEX('fba_libretro 0.2.97.39'!$G$2:$G$4375,$A2562)&lt;&gt;"neogeo"),TRUE,SUMPRODUCT(--ISNUMBER(SEARCH($O$6,INDEX('fba_libretro 0.2.97.39'!$G$2:$G$4375,$A2562)))))))&gt;2,INDEX('fba_libretro 0.2.97.39'!$A$2:$A$4375,$A2562),"")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IF(SUMPRODUCT(--ISNUMBER(SEARCH($I$6:$M$6,INDEX('fba_libretro 0.2.97.39'!$C$2:$E$4375,$A$9:$A$4382,$J$1))))+IF($N$6=FALSE,TRUE,SUMPRODUCT(--ISNUMBER(SEARCH($N$6,ISBLANK(INDEX('fba_libretro 0.2.97.39'!$F$2:$F$4375,$A2563))))))+IF($B$3=$A$4,TRUE,IF($B$3=$B$4,TRUE,IF(AND($B$3=$C$4,INDEX('fba_libretro 0.2.97.39'!$G$2:$G$4375,$A2563)&lt;&gt;"neogeo"),TRUE,SUMPRODUCT(--ISNUMBER(SEARCH($O$6,INDEX('fba_libretro 0.2.97.39'!$G$2:$G$4375,$A2563)))))))&gt;2,INDEX('fba_libretro 0.2.97.39'!$A$2:$A$4375,$A2563),"")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IF(SUMPRODUCT(--ISNUMBER(SEARCH($I$6:$M$6,INDEX('fba_libretro 0.2.97.39'!$C$2:$E$4375,$A$9:$A$4382,$J$1))))+IF($N$6=FALSE,TRUE,SUMPRODUCT(--ISNUMBER(SEARCH($N$6,ISBLANK(INDEX('fba_libretro 0.2.97.39'!$F$2:$F$4375,$A2564))))))+IF($B$3=$A$4,TRUE,IF($B$3=$B$4,TRUE,IF(AND($B$3=$C$4,INDEX('fba_libretro 0.2.97.39'!$G$2:$G$4375,$A2564)&lt;&gt;"neogeo"),TRUE,SUMPRODUCT(--ISNUMBER(SEARCH($O$6,INDEX('fba_libretro 0.2.97.39'!$G$2:$G$4375,$A2564)))))))&gt;2,INDEX('fba_libretro 0.2.97.39'!$A$2:$A$4375,$A2564),"")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IF(SUMPRODUCT(--ISNUMBER(SEARCH($I$6:$M$6,INDEX('fba_libretro 0.2.97.39'!$C$2:$E$4375,$A$9:$A$4382,$J$1))))+IF($N$6=FALSE,TRUE,SUMPRODUCT(--ISNUMBER(SEARCH($N$6,ISBLANK(INDEX('fba_libretro 0.2.97.39'!$F$2:$F$4375,$A2565))))))+IF($B$3=$A$4,TRUE,IF($B$3=$B$4,TRUE,IF(AND($B$3=$C$4,INDEX('fba_libretro 0.2.97.39'!$G$2:$G$4375,$A2565)&lt;&gt;"neogeo"),TRUE,SUMPRODUCT(--ISNUMBER(SEARCH($O$6,INDEX('fba_libretro 0.2.97.39'!$G$2:$G$4375,$A2565)))))))&gt;2,INDEX('fba_libretro 0.2.97.39'!$A$2:$A$4375,$A2565),"")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IF(SUMPRODUCT(--ISNUMBER(SEARCH($I$6:$M$6,INDEX('fba_libretro 0.2.97.39'!$C$2:$E$4375,$A$9:$A$4382,$J$1))))+IF($N$6=FALSE,TRUE,SUMPRODUCT(--ISNUMBER(SEARCH($N$6,ISBLANK(INDEX('fba_libretro 0.2.97.39'!$F$2:$F$4375,$A2566))))))+IF($B$3=$A$4,TRUE,IF($B$3=$B$4,TRUE,IF(AND($B$3=$C$4,INDEX('fba_libretro 0.2.97.39'!$G$2:$G$4375,$A2566)&lt;&gt;"neogeo"),TRUE,SUMPRODUCT(--ISNUMBER(SEARCH($O$6,INDEX('fba_libretro 0.2.97.39'!$G$2:$G$4375,$A2566)))))))&gt;2,INDEX('fba_libretro 0.2.97.39'!$A$2:$A$4375,$A2566),"")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IF(SUMPRODUCT(--ISNUMBER(SEARCH($I$6:$M$6,INDEX('fba_libretro 0.2.97.39'!$C$2:$E$4375,$A$9:$A$4382,$J$1))))+IF($N$6=FALSE,TRUE,SUMPRODUCT(--ISNUMBER(SEARCH($N$6,ISBLANK(INDEX('fba_libretro 0.2.97.39'!$F$2:$F$4375,$A2567))))))+IF($B$3=$A$4,TRUE,IF($B$3=$B$4,TRUE,IF(AND($B$3=$C$4,INDEX('fba_libretro 0.2.97.39'!$G$2:$G$4375,$A2567)&lt;&gt;"neogeo"),TRUE,SUMPRODUCT(--ISNUMBER(SEARCH($O$6,INDEX('fba_libretro 0.2.97.39'!$G$2:$G$4375,$A2567)))))))&gt;2,INDEX('fba_libretro 0.2.97.39'!$A$2:$A$4375,$A2567),"")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IF(SUMPRODUCT(--ISNUMBER(SEARCH($I$6:$M$6,INDEX('fba_libretro 0.2.97.39'!$C$2:$E$4375,$A$9:$A$4382,$J$1))))+IF($N$6=FALSE,TRUE,SUMPRODUCT(--ISNUMBER(SEARCH($N$6,ISBLANK(INDEX('fba_libretro 0.2.97.39'!$F$2:$F$4375,$A2568))))))+IF($B$3=$A$4,TRUE,IF($B$3=$B$4,TRUE,IF(AND($B$3=$C$4,INDEX('fba_libretro 0.2.97.39'!$G$2:$G$4375,$A2568)&lt;&gt;"neogeo"),TRUE,SUMPRODUCT(--ISNUMBER(SEARCH($O$6,INDEX('fba_libretro 0.2.97.39'!$G$2:$G$4375,$A2568)))))))&gt;2,INDEX('fba_libretro 0.2.97.39'!$A$2:$A$4375,$A2568),"")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IF(SUMPRODUCT(--ISNUMBER(SEARCH($I$6:$M$6,INDEX('fba_libretro 0.2.97.39'!$C$2:$E$4375,$A$9:$A$4382,$J$1))))+IF($N$6=FALSE,TRUE,SUMPRODUCT(--ISNUMBER(SEARCH($N$6,ISBLANK(INDEX('fba_libretro 0.2.97.39'!$F$2:$F$4375,$A2569))))))+IF($B$3=$A$4,TRUE,IF($B$3=$B$4,TRUE,IF(AND($B$3=$C$4,INDEX('fba_libretro 0.2.97.39'!$G$2:$G$4375,$A2569)&lt;&gt;"neogeo"),TRUE,SUMPRODUCT(--ISNUMBER(SEARCH($O$6,INDEX('fba_libretro 0.2.97.39'!$G$2:$G$4375,$A2569)))))))&gt;2,INDEX('fba_libretro 0.2.97.39'!$A$2:$A$4375,$A2569),"")</f>
        <v/>
      </c>
      <c r="E2569" s="24" t="str">
        <f ca="1">IF(F2569&lt;&gt;"",MAX($E$9:$E2568)+1,"")</f>
        <v/>
      </c>
      <c r="F2569" s="20" t="str">
        <f t="shared" ca="1" si="39"/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IF(SUMPRODUCT(--ISNUMBER(SEARCH($I$6:$M$6,INDEX('fba_libretro 0.2.97.39'!$C$2:$E$4375,$A$9:$A$4382,$J$1))))+IF($N$6=FALSE,TRUE,SUMPRODUCT(--ISNUMBER(SEARCH($N$6,ISBLANK(INDEX('fba_libretro 0.2.97.39'!$F$2:$F$4375,$A2570))))))+IF($B$3=$A$4,TRUE,IF($B$3=$B$4,TRUE,IF(AND($B$3=$C$4,INDEX('fba_libretro 0.2.97.39'!$G$2:$G$4375,$A2570)&lt;&gt;"neogeo"),TRUE,SUMPRODUCT(--ISNUMBER(SEARCH($O$6,INDEX('fba_libretro 0.2.97.39'!$G$2:$G$4375,$A2570)))))))&gt;2,INDEX('fba_libretro 0.2.97.39'!$A$2:$A$4375,$A2570),"")</f>
        <v/>
      </c>
      <c r="E2570" s="24" t="str">
        <f ca="1">IF(F2570&lt;&gt;"",MAX($E$9:$E2569)+1,"")</f>
        <v/>
      </c>
      <c r="F2570" s="20" t="str">
        <f t="shared" ref="F2570:F2633" ca="1" si="40">IFERROR(INDEX(OFFSET($C$9,0,0,COUNTA($C:$C),1),MATCH(OFFSET($A$9,0,0,COUNTA($A:$A),1),OFFSET($B$9,0,0,COUNTA($B:$B),1),0))&amp;".zip","")</f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IF(SUMPRODUCT(--ISNUMBER(SEARCH($I$6:$M$6,INDEX('fba_libretro 0.2.97.39'!$C$2:$E$4375,$A$9:$A$4382,$J$1))))+IF($N$6=FALSE,TRUE,SUMPRODUCT(--ISNUMBER(SEARCH($N$6,ISBLANK(INDEX('fba_libretro 0.2.97.39'!$F$2:$F$4375,$A2571))))))+IF($B$3=$A$4,TRUE,IF($B$3=$B$4,TRUE,IF(AND($B$3=$C$4,INDEX('fba_libretro 0.2.97.39'!$G$2:$G$4375,$A2571)&lt;&gt;"neogeo"),TRUE,SUMPRODUCT(--ISNUMBER(SEARCH($O$6,INDEX('fba_libretro 0.2.97.39'!$G$2:$G$4375,$A2571)))))))&gt;2,INDEX('fba_libretro 0.2.97.39'!$A$2:$A$4375,$A2571),"")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IF(SUMPRODUCT(--ISNUMBER(SEARCH($I$6:$M$6,INDEX('fba_libretro 0.2.97.39'!$C$2:$E$4375,$A$9:$A$4382,$J$1))))+IF($N$6=FALSE,TRUE,SUMPRODUCT(--ISNUMBER(SEARCH($N$6,ISBLANK(INDEX('fba_libretro 0.2.97.39'!$F$2:$F$4375,$A2572))))))+IF($B$3=$A$4,TRUE,IF($B$3=$B$4,TRUE,IF(AND($B$3=$C$4,INDEX('fba_libretro 0.2.97.39'!$G$2:$G$4375,$A2572)&lt;&gt;"neogeo"),TRUE,SUMPRODUCT(--ISNUMBER(SEARCH($O$6,INDEX('fba_libretro 0.2.97.39'!$G$2:$G$4375,$A2572)))))))&gt;2,INDEX('fba_libretro 0.2.97.39'!$A$2:$A$4375,$A2572),"")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IF(SUMPRODUCT(--ISNUMBER(SEARCH($I$6:$M$6,INDEX('fba_libretro 0.2.97.39'!$C$2:$E$4375,$A$9:$A$4382,$J$1))))+IF($N$6=FALSE,TRUE,SUMPRODUCT(--ISNUMBER(SEARCH($N$6,ISBLANK(INDEX('fba_libretro 0.2.97.39'!$F$2:$F$4375,$A2573))))))+IF($B$3=$A$4,TRUE,IF($B$3=$B$4,TRUE,IF(AND($B$3=$C$4,INDEX('fba_libretro 0.2.97.39'!$G$2:$G$4375,$A2573)&lt;&gt;"neogeo"),TRUE,SUMPRODUCT(--ISNUMBER(SEARCH($O$6,INDEX('fba_libretro 0.2.97.39'!$G$2:$G$4375,$A2573)))))))&gt;2,INDEX('fba_libretro 0.2.97.39'!$A$2:$A$4375,$A2573),"")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IF(SUMPRODUCT(--ISNUMBER(SEARCH($I$6:$M$6,INDEX('fba_libretro 0.2.97.39'!$C$2:$E$4375,$A$9:$A$4382,$J$1))))+IF($N$6=FALSE,TRUE,SUMPRODUCT(--ISNUMBER(SEARCH($N$6,ISBLANK(INDEX('fba_libretro 0.2.97.39'!$F$2:$F$4375,$A2574))))))+IF($B$3=$A$4,TRUE,IF($B$3=$B$4,TRUE,IF(AND($B$3=$C$4,INDEX('fba_libretro 0.2.97.39'!$G$2:$G$4375,$A2574)&lt;&gt;"neogeo"),TRUE,SUMPRODUCT(--ISNUMBER(SEARCH($O$6,INDEX('fba_libretro 0.2.97.39'!$G$2:$G$4375,$A2574)))))))&gt;2,INDEX('fba_libretro 0.2.97.39'!$A$2:$A$4375,$A2574),"")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IF(SUMPRODUCT(--ISNUMBER(SEARCH($I$6:$M$6,INDEX('fba_libretro 0.2.97.39'!$C$2:$E$4375,$A$9:$A$4382,$J$1))))+IF($N$6=FALSE,TRUE,SUMPRODUCT(--ISNUMBER(SEARCH($N$6,ISBLANK(INDEX('fba_libretro 0.2.97.39'!$F$2:$F$4375,$A2575))))))+IF($B$3=$A$4,TRUE,IF($B$3=$B$4,TRUE,IF(AND($B$3=$C$4,INDEX('fba_libretro 0.2.97.39'!$G$2:$G$4375,$A2575)&lt;&gt;"neogeo"),TRUE,SUMPRODUCT(--ISNUMBER(SEARCH($O$6,INDEX('fba_libretro 0.2.97.39'!$G$2:$G$4375,$A2575)))))))&gt;2,INDEX('fba_libretro 0.2.97.39'!$A$2:$A$4375,$A2575),"")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IF(SUMPRODUCT(--ISNUMBER(SEARCH($I$6:$M$6,INDEX('fba_libretro 0.2.97.39'!$C$2:$E$4375,$A$9:$A$4382,$J$1))))+IF($N$6=FALSE,TRUE,SUMPRODUCT(--ISNUMBER(SEARCH($N$6,ISBLANK(INDEX('fba_libretro 0.2.97.39'!$F$2:$F$4375,$A2576))))))+IF($B$3=$A$4,TRUE,IF($B$3=$B$4,TRUE,IF(AND($B$3=$C$4,INDEX('fba_libretro 0.2.97.39'!$G$2:$G$4375,$A2576)&lt;&gt;"neogeo"),TRUE,SUMPRODUCT(--ISNUMBER(SEARCH($O$6,INDEX('fba_libretro 0.2.97.39'!$G$2:$G$4375,$A2576)))))))&gt;2,INDEX('fba_libretro 0.2.97.39'!$A$2:$A$4375,$A2576),"")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IF(SUMPRODUCT(--ISNUMBER(SEARCH($I$6:$M$6,INDEX('fba_libretro 0.2.97.39'!$C$2:$E$4375,$A$9:$A$4382,$J$1))))+IF($N$6=FALSE,TRUE,SUMPRODUCT(--ISNUMBER(SEARCH($N$6,ISBLANK(INDEX('fba_libretro 0.2.97.39'!$F$2:$F$4375,$A2577))))))+IF($B$3=$A$4,TRUE,IF($B$3=$B$4,TRUE,IF(AND($B$3=$C$4,INDEX('fba_libretro 0.2.97.39'!$G$2:$G$4375,$A2577)&lt;&gt;"neogeo"),TRUE,SUMPRODUCT(--ISNUMBER(SEARCH($O$6,INDEX('fba_libretro 0.2.97.39'!$G$2:$G$4375,$A2577)))))))&gt;2,INDEX('fba_libretro 0.2.97.39'!$A$2:$A$4375,$A2577),"")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IF(SUMPRODUCT(--ISNUMBER(SEARCH($I$6:$M$6,INDEX('fba_libretro 0.2.97.39'!$C$2:$E$4375,$A$9:$A$4382,$J$1))))+IF($N$6=FALSE,TRUE,SUMPRODUCT(--ISNUMBER(SEARCH($N$6,ISBLANK(INDEX('fba_libretro 0.2.97.39'!$F$2:$F$4375,$A2578))))))+IF($B$3=$A$4,TRUE,IF($B$3=$B$4,TRUE,IF(AND($B$3=$C$4,INDEX('fba_libretro 0.2.97.39'!$G$2:$G$4375,$A2578)&lt;&gt;"neogeo"),TRUE,SUMPRODUCT(--ISNUMBER(SEARCH($O$6,INDEX('fba_libretro 0.2.97.39'!$G$2:$G$4375,$A2578)))))))&gt;2,INDEX('fba_libretro 0.2.97.39'!$A$2:$A$4375,$A2578),"")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IF(SUMPRODUCT(--ISNUMBER(SEARCH($I$6:$M$6,INDEX('fba_libretro 0.2.97.39'!$C$2:$E$4375,$A$9:$A$4382,$J$1))))+IF($N$6=FALSE,TRUE,SUMPRODUCT(--ISNUMBER(SEARCH($N$6,ISBLANK(INDEX('fba_libretro 0.2.97.39'!$F$2:$F$4375,$A2579))))))+IF($B$3=$A$4,TRUE,IF($B$3=$B$4,TRUE,IF(AND($B$3=$C$4,INDEX('fba_libretro 0.2.97.39'!$G$2:$G$4375,$A2579)&lt;&gt;"neogeo"),TRUE,SUMPRODUCT(--ISNUMBER(SEARCH($O$6,INDEX('fba_libretro 0.2.97.39'!$G$2:$G$4375,$A2579)))))))&gt;2,INDEX('fba_libretro 0.2.97.39'!$A$2:$A$4375,$A2579),"")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IF(SUMPRODUCT(--ISNUMBER(SEARCH($I$6:$M$6,INDEX('fba_libretro 0.2.97.39'!$C$2:$E$4375,$A$9:$A$4382,$J$1))))+IF($N$6=FALSE,TRUE,SUMPRODUCT(--ISNUMBER(SEARCH($N$6,ISBLANK(INDEX('fba_libretro 0.2.97.39'!$F$2:$F$4375,$A2580))))))+IF($B$3=$A$4,TRUE,IF($B$3=$B$4,TRUE,IF(AND($B$3=$C$4,INDEX('fba_libretro 0.2.97.39'!$G$2:$G$4375,$A2580)&lt;&gt;"neogeo"),TRUE,SUMPRODUCT(--ISNUMBER(SEARCH($O$6,INDEX('fba_libretro 0.2.97.39'!$G$2:$G$4375,$A2580)))))))&gt;2,INDEX('fba_libretro 0.2.97.39'!$A$2:$A$4375,$A2580),"")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IF(SUMPRODUCT(--ISNUMBER(SEARCH($I$6:$M$6,INDEX('fba_libretro 0.2.97.39'!$C$2:$E$4375,$A$9:$A$4382,$J$1))))+IF($N$6=FALSE,TRUE,SUMPRODUCT(--ISNUMBER(SEARCH($N$6,ISBLANK(INDEX('fba_libretro 0.2.97.39'!$F$2:$F$4375,$A2581))))))+IF($B$3=$A$4,TRUE,IF($B$3=$B$4,TRUE,IF(AND($B$3=$C$4,INDEX('fba_libretro 0.2.97.39'!$G$2:$G$4375,$A2581)&lt;&gt;"neogeo"),TRUE,SUMPRODUCT(--ISNUMBER(SEARCH($O$6,INDEX('fba_libretro 0.2.97.39'!$G$2:$G$4375,$A2581)))))))&gt;2,INDEX('fba_libretro 0.2.97.39'!$A$2:$A$4375,$A2581),"")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IF(SUMPRODUCT(--ISNUMBER(SEARCH($I$6:$M$6,INDEX('fba_libretro 0.2.97.39'!$C$2:$E$4375,$A$9:$A$4382,$J$1))))+IF($N$6=FALSE,TRUE,SUMPRODUCT(--ISNUMBER(SEARCH($N$6,ISBLANK(INDEX('fba_libretro 0.2.97.39'!$F$2:$F$4375,$A2582))))))+IF($B$3=$A$4,TRUE,IF($B$3=$B$4,TRUE,IF(AND($B$3=$C$4,INDEX('fba_libretro 0.2.97.39'!$G$2:$G$4375,$A2582)&lt;&gt;"neogeo"),TRUE,SUMPRODUCT(--ISNUMBER(SEARCH($O$6,INDEX('fba_libretro 0.2.97.39'!$G$2:$G$4375,$A2582)))))))&gt;2,INDEX('fba_libretro 0.2.97.39'!$A$2:$A$4375,$A2582),"")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IF(SUMPRODUCT(--ISNUMBER(SEARCH($I$6:$M$6,INDEX('fba_libretro 0.2.97.39'!$C$2:$E$4375,$A$9:$A$4382,$J$1))))+IF($N$6=FALSE,TRUE,SUMPRODUCT(--ISNUMBER(SEARCH($N$6,ISBLANK(INDEX('fba_libretro 0.2.97.39'!$F$2:$F$4375,$A2583))))))+IF($B$3=$A$4,TRUE,IF($B$3=$B$4,TRUE,IF(AND($B$3=$C$4,INDEX('fba_libretro 0.2.97.39'!$G$2:$G$4375,$A2583)&lt;&gt;"neogeo"),TRUE,SUMPRODUCT(--ISNUMBER(SEARCH($O$6,INDEX('fba_libretro 0.2.97.39'!$G$2:$G$4375,$A2583)))))))&gt;2,INDEX('fba_libretro 0.2.97.39'!$A$2:$A$4375,$A2583),"")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IF(SUMPRODUCT(--ISNUMBER(SEARCH($I$6:$M$6,INDEX('fba_libretro 0.2.97.39'!$C$2:$E$4375,$A$9:$A$4382,$J$1))))+IF($N$6=FALSE,TRUE,SUMPRODUCT(--ISNUMBER(SEARCH($N$6,ISBLANK(INDEX('fba_libretro 0.2.97.39'!$F$2:$F$4375,$A2584))))))+IF($B$3=$A$4,TRUE,IF($B$3=$B$4,TRUE,IF(AND($B$3=$C$4,INDEX('fba_libretro 0.2.97.39'!$G$2:$G$4375,$A2584)&lt;&gt;"neogeo"),TRUE,SUMPRODUCT(--ISNUMBER(SEARCH($O$6,INDEX('fba_libretro 0.2.97.39'!$G$2:$G$4375,$A2584)))))))&gt;2,INDEX('fba_libretro 0.2.97.39'!$A$2:$A$4375,$A2584),"")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IF(SUMPRODUCT(--ISNUMBER(SEARCH($I$6:$M$6,INDEX('fba_libretro 0.2.97.39'!$C$2:$E$4375,$A$9:$A$4382,$J$1))))+IF($N$6=FALSE,TRUE,SUMPRODUCT(--ISNUMBER(SEARCH($N$6,ISBLANK(INDEX('fba_libretro 0.2.97.39'!$F$2:$F$4375,$A2585))))))+IF($B$3=$A$4,TRUE,IF($B$3=$B$4,TRUE,IF(AND($B$3=$C$4,INDEX('fba_libretro 0.2.97.39'!$G$2:$G$4375,$A2585)&lt;&gt;"neogeo"),TRUE,SUMPRODUCT(--ISNUMBER(SEARCH($O$6,INDEX('fba_libretro 0.2.97.39'!$G$2:$G$4375,$A2585)))))))&gt;2,INDEX('fba_libretro 0.2.97.39'!$A$2:$A$4375,$A2585),"")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IF(SUMPRODUCT(--ISNUMBER(SEARCH($I$6:$M$6,INDEX('fba_libretro 0.2.97.39'!$C$2:$E$4375,$A$9:$A$4382,$J$1))))+IF($N$6=FALSE,TRUE,SUMPRODUCT(--ISNUMBER(SEARCH($N$6,ISBLANK(INDEX('fba_libretro 0.2.97.39'!$F$2:$F$4375,$A2586))))))+IF($B$3=$A$4,TRUE,IF($B$3=$B$4,TRUE,IF(AND($B$3=$C$4,INDEX('fba_libretro 0.2.97.39'!$G$2:$G$4375,$A2586)&lt;&gt;"neogeo"),TRUE,SUMPRODUCT(--ISNUMBER(SEARCH($O$6,INDEX('fba_libretro 0.2.97.39'!$G$2:$G$4375,$A2586)))))))&gt;2,INDEX('fba_libretro 0.2.97.39'!$A$2:$A$4375,$A2586),"")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IF(SUMPRODUCT(--ISNUMBER(SEARCH($I$6:$M$6,INDEX('fba_libretro 0.2.97.39'!$C$2:$E$4375,$A$9:$A$4382,$J$1))))+IF($N$6=FALSE,TRUE,SUMPRODUCT(--ISNUMBER(SEARCH($N$6,ISBLANK(INDEX('fba_libretro 0.2.97.39'!$F$2:$F$4375,$A2587))))))+IF($B$3=$A$4,TRUE,IF($B$3=$B$4,TRUE,IF(AND($B$3=$C$4,INDEX('fba_libretro 0.2.97.39'!$G$2:$G$4375,$A2587)&lt;&gt;"neogeo"),TRUE,SUMPRODUCT(--ISNUMBER(SEARCH($O$6,INDEX('fba_libretro 0.2.97.39'!$G$2:$G$4375,$A2587)))))))&gt;2,INDEX('fba_libretro 0.2.97.39'!$A$2:$A$4375,$A2587),"")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IF(SUMPRODUCT(--ISNUMBER(SEARCH($I$6:$M$6,INDEX('fba_libretro 0.2.97.39'!$C$2:$E$4375,$A$9:$A$4382,$J$1))))+IF($N$6=FALSE,TRUE,SUMPRODUCT(--ISNUMBER(SEARCH($N$6,ISBLANK(INDEX('fba_libretro 0.2.97.39'!$F$2:$F$4375,$A2588))))))+IF($B$3=$A$4,TRUE,IF($B$3=$B$4,TRUE,IF(AND($B$3=$C$4,INDEX('fba_libretro 0.2.97.39'!$G$2:$G$4375,$A2588)&lt;&gt;"neogeo"),TRUE,SUMPRODUCT(--ISNUMBER(SEARCH($O$6,INDEX('fba_libretro 0.2.97.39'!$G$2:$G$4375,$A2588)))))))&gt;2,INDEX('fba_libretro 0.2.97.39'!$A$2:$A$4375,$A2588),"")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IF(SUMPRODUCT(--ISNUMBER(SEARCH($I$6:$M$6,INDEX('fba_libretro 0.2.97.39'!$C$2:$E$4375,$A$9:$A$4382,$J$1))))+IF($N$6=FALSE,TRUE,SUMPRODUCT(--ISNUMBER(SEARCH($N$6,ISBLANK(INDEX('fba_libretro 0.2.97.39'!$F$2:$F$4375,$A2589))))))+IF($B$3=$A$4,TRUE,IF($B$3=$B$4,TRUE,IF(AND($B$3=$C$4,INDEX('fba_libretro 0.2.97.39'!$G$2:$G$4375,$A2589)&lt;&gt;"neogeo"),TRUE,SUMPRODUCT(--ISNUMBER(SEARCH($O$6,INDEX('fba_libretro 0.2.97.39'!$G$2:$G$4375,$A2589)))))))&gt;2,INDEX('fba_libretro 0.2.97.39'!$A$2:$A$4375,$A2589),"")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IF(SUMPRODUCT(--ISNUMBER(SEARCH($I$6:$M$6,INDEX('fba_libretro 0.2.97.39'!$C$2:$E$4375,$A$9:$A$4382,$J$1))))+IF($N$6=FALSE,TRUE,SUMPRODUCT(--ISNUMBER(SEARCH($N$6,ISBLANK(INDEX('fba_libretro 0.2.97.39'!$F$2:$F$4375,$A2590))))))+IF($B$3=$A$4,TRUE,IF($B$3=$B$4,TRUE,IF(AND($B$3=$C$4,INDEX('fba_libretro 0.2.97.39'!$G$2:$G$4375,$A2590)&lt;&gt;"neogeo"),TRUE,SUMPRODUCT(--ISNUMBER(SEARCH($O$6,INDEX('fba_libretro 0.2.97.39'!$G$2:$G$4375,$A2590)))))))&gt;2,INDEX('fba_libretro 0.2.97.39'!$A$2:$A$4375,$A2590),"")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IF(SUMPRODUCT(--ISNUMBER(SEARCH($I$6:$M$6,INDEX('fba_libretro 0.2.97.39'!$C$2:$E$4375,$A$9:$A$4382,$J$1))))+IF($N$6=FALSE,TRUE,SUMPRODUCT(--ISNUMBER(SEARCH($N$6,ISBLANK(INDEX('fba_libretro 0.2.97.39'!$F$2:$F$4375,$A2591))))))+IF($B$3=$A$4,TRUE,IF($B$3=$B$4,TRUE,IF(AND($B$3=$C$4,INDEX('fba_libretro 0.2.97.39'!$G$2:$G$4375,$A2591)&lt;&gt;"neogeo"),TRUE,SUMPRODUCT(--ISNUMBER(SEARCH($O$6,INDEX('fba_libretro 0.2.97.39'!$G$2:$G$4375,$A2591)))))))&gt;2,INDEX('fba_libretro 0.2.97.39'!$A$2:$A$4375,$A2591),"")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IF(SUMPRODUCT(--ISNUMBER(SEARCH($I$6:$M$6,INDEX('fba_libretro 0.2.97.39'!$C$2:$E$4375,$A$9:$A$4382,$J$1))))+IF($N$6=FALSE,TRUE,SUMPRODUCT(--ISNUMBER(SEARCH($N$6,ISBLANK(INDEX('fba_libretro 0.2.97.39'!$F$2:$F$4375,$A2592))))))+IF($B$3=$A$4,TRUE,IF($B$3=$B$4,TRUE,IF(AND($B$3=$C$4,INDEX('fba_libretro 0.2.97.39'!$G$2:$G$4375,$A2592)&lt;&gt;"neogeo"),TRUE,SUMPRODUCT(--ISNUMBER(SEARCH($O$6,INDEX('fba_libretro 0.2.97.39'!$G$2:$G$4375,$A2592)))))))&gt;2,INDEX('fba_libretro 0.2.97.39'!$A$2:$A$4375,$A2592),"")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IF(SUMPRODUCT(--ISNUMBER(SEARCH($I$6:$M$6,INDEX('fba_libretro 0.2.97.39'!$C$2:$E$4375,$A$9:$A$4382,$J$1))))+IF($N$6=FALSE,TRUE,SUMPRODUCT(--ISNUMBER(SEARCH($N$6,ISBLANK(INDEX('fba_libretro 0.2.97.39'!$F$2:$F$4375,$A2593))))))+IF($B$3=$A$4,TRUE,IF($B$3=$B$4,TRUE,IF(AND($B$3=$C$4,INDEX('fba_libretro 0.2.97.39'!$G$2:$G$4375,$A2593)&lt;&gt;"neogeo"),TRUE,SUMPRODUCT(--ISNUMBER(SEARCH($O$6,INDEX('fba_libretro 0.2.97.39'!$G$2:$G$4375,$A2593)))))))&gt;2,INDEX('fba_libretro 0.2.97.39'!$A$2:$A$4375,$A2593),"")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IF(SUMPRODUCT(--ISNUMBER(SEARCH($I$6:$M$6,INDEX('fba_libretro 0.2.97.39'!$C$2:$E$4375,$A$9:$A$4382,$J$1))))+IF($N$6=FALSE,TRUE,SUMPRODUCT(--ISNUMBER(SEARCH($N$6,ISBLANK(INDEX('fba_libretro 0.2.97.39'!$F$2:$F$4375,$A2594))))))+IF($B$3=$A$4,TRUE,IF($B$3=$B$4,TRUE,IF(AND($B$3=$C$4,INDEX('fba_libretro 0.2.97.39'!$G$2:$G$4375,$A2594)&lt;&gt;"neogeo"),TRUE,SUMPRODUCT(--ISNUMBER(SEARCH($O$6,INDEX('fba_libretro 0.2.97.39'!$G$2:$G$4375,$A2594)))))))&gt;2,INDEX('fba_libretro 0.2.97.39'!$A$2:$A$4375,$A2594),"")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IF(SUMPRODUCT(--ISNUMBER(SEARCH($I$6:$M$6,INDEX('fba_libretro 0.2.97.39'!$C$2:$E$4375,$A$9:$A$4382,$J$1))))+IF($N$6=FALSE,TRUE,SUMPRODUCT(--ISNUMBER(SEARCH($N$6,ISBLANK(INDEX('fba_libretro 0.2.97.39'!$F$2:$F$4375,$A2595))))))+IF($B$3=$A$4,TRUE,IF($B$3=$B$4,TRUE,IF(AND($B$3=$C$4,INDEX('fba_libretro 0.2.97.39'!$G$2:$G$4375,$A2595)&lt;&gt;"neogeo"),TRUE,SUMPRODUCT(--ISNUMBER(SEARCH($O$6,INDEX('fba_libretro 0.2.97.39'!$G$2:$G$4375,$A2595)))))))&gt;2,INDEX('fba_libretro 0.2.97.39'!$A$2:$A$4375,$A2595),"")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IF(SUMPRODUCT(--ISNUMBER(SEARCH($I$6:$M$6,INDEX('fba_libretro 0.2.97.39'!$C$2:$E$4375,$A$9:$A$4382,$J$1))))+IF($N$6=FALSE,TRUE,SUMPRODUCT(--ISNUMBER(SEARCH($N$6,ISBLANK(INDEX('fba_libretro 0.2.97.39'!$F$2:$F$4375,$A2596))))))+IF($B$3=$A$4,TRUE,IF($B$3=$B$4,TRUE,IF(AND($B$3=$C$4,INDEX('fba_libretro 0.2.97.39'!$G$2:$G$4375,$A2596)&lt;&gt;"neogeo"),TRUE,SUMPRODUCT(--ISNUMBER(SEARCH($O$6,INDEX('fba_libretro 0.2.97.39'!$G$2:$G$4375,$A2596)))))))&gt;2,INDEX('fba_libretro 0.2.97.39'!$A$2:$A$4375,$A2596),"")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IF(SUMPRODUCT(--ISNUMBER(SEARCH($I$6:$M$6,INDEX('fba_libretro 0.2.97.39'!$C$2:$E$4375,$A$9:$A$4382,$J$1))))+IF($N$6=FALSE,TRUE,SUMPRODUCT(--ISNUMBER(SEARCH($N$6,ISBLANK(INDEX('fba_libretro 0.2.97.39'!$F$2:$F$4375,$A2597))))))+IF($B$3=$A$4,TRUE,IF($B$3=$B$4,TRUE,IF(AND($B$3=$C$4,INDEX('fba_libretro 0.2.97.39'!$G$2:$G$4375,$A2597)&lt;&gt;"neogeo"),TRUE,SUMPRODUCT(--ISNUMBER(SEARCH($O$6,INDEX('fba_libretro 0.2.97.39'!$G$2:$G$4375,$A2597)))))))&gt;2,INDEX('fba_libretro 0.2.97.39'!$A$2:$A$4375,$A2597),"")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IF(SUMPRODUCT(--ISNUMBER(SEARCH($I$6:$M$6,INDEX('fba_libretro 0.2.97.39'!$C$2:$E$4375,$A$9:$A$4382,$J$1))))+IF($N$6=FALSE,TRUE,SUMPRODUCT(--ISNUMBER(SEARCH($N$6,ISBLANK(INDEX('fba_libretro 0.2.97.39'!$F$2:$F$4375,$A2598))))))+IF($B$3=$A$4,TRUE,IF($B$3=$B$4,TRUE,IF(AND($B$3=$C$4,INDEX('fba_libretro 0.2.97.39'!$G$2:$G$4375,$A2598)&lt;&gt;"neogeo"),TRUE,SUMPRODUCT(--ISNUMBER(SEARCH($O$6,INDEX('fba_libretro 0.2.97.39'!$G$2:$G$4375,$A2598)))))))&gt;2,INDEX('fba_libretro 0.2.97.39'!$A$2:$A$4375,$A2598),"")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IF(SUMPRODUCT(--ISNUMBER(SEARCH($I$6:$M$6,INDEX('fba_libretro 0.2.97.39'!$C$2:$E$4375,$A$9:$A$4382,$J$1))))+IF($N$6=FALSE,TRUE,SUMPRODUCT(--ISNUMBER(SEARCH($N$6,ISBLANK(INDEX('fba_libretro 0.2.97.39'!$F$2:$F$4375,$A2599))))))+IF($B$3=$A$4,TRUE,IF($B$3=$B$4,TRUE,IF(AND($B$3=$C$4,INDEX('fba_libretro 0.2.97.39'!$G$2:$G$4375,$A2599)&lt;&gt;"neogeo"),TRUE,SUMPRODUCT(--ISNUMBER(SEARCH($O$6,INDEX('fba_libretro 0.2.97.39'!$G$2:$G$4375,$A2599)))))))&gt;2,INDEX('fba_libretro 0.2.97.39'!$A$2:$A$4375,$A2599),"")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IF(SUMPRODUCT(--ISNUMBER(SEARCH($I$6:$M$6,INDEX('fba_libretro 0.2.97.39'!$C$2:$E$4375,$A$9:$A$4382,$J$1))))+IF($N$6=FALSE,TRUE,SUMPRODUCT(--ISNUMBER(SEARCH($N$6,ISBLANK(INDEX('fba_libretro 0.2.97.39'!$F$2:$F$4375,$A2600))))))+IF($B$3=$A$4,TRUE,IF($B$3=$B$4,TRUE,IF(AND($B$3=$C$4,INDEX('fba_libretro 0.2.97.39'!$G$2:$G$4375,$A2600)&lt;&gt;"neogeo"),TRUE,SUMPRODUCT(--ISNUMBER(SEARCH($O$6,INDEX('fba_libretro 0.2.97.39'!$G$2:$G$4375,$A2600)))))))&gt;2,INDEX('fba_libretro 0.2.97.39'!$A$2:$A$4375,$A2600),"")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IF(SUMPRODUCT(--ISNUMBER(SEARCH($I$6:$M$6,INDEX('fba_libretro 0.2.97.39'!$C$2:$E$4375,$A$9:$A$4382,$J$1))))+IF($N$6=FALSE,TRUE,SUMPRODUCT(--ISNUMBER(SEARCH($N$6,ISBLANK(INDEX('fba_libretro 0.2.97.39'!$F$2:$F$4375,$A2601))))))+IF($B$3=$A$4,TRUE,IF($B$3=$B$4,TRUE,IF(AND($B$3=$C$4,INDEX('fba_libretro 0.2.97.39'!$G$2:$G$4375,$A2601)&lt;&gt;"neogeo"),TRUE,SUMPRODUCT(--ISNUMBER(SEARCH($O$6,INDEX('fba_libretro 0.2.97.39'!$G$2:$G$4375,$A2601)))))))&gt;2,INDEX('fba_libretro 0.2.97.39'!$A$2:$A$4375,$A2601),"")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IF(SUMPRODUCT(--ISNUMBER(SEARCH($I$6:$M$6,INDEX('fba_libretro 0.2.97.39'!$C$2:$E$4375,$A$9:$A$4382,$J$1))))+IF($N$6=FALSE,TRUE,SUMPRODUCT(--ISNUMBER(SEARCH($N$6,ISBLANK(INDEX('fba_libretro 0.2.97.39'!$F$2:$F$4375,$A2602))))))+IF($B$3=$A$4,TRUE,IF($B$3=$B$4,TRUE,IF(AND($B$3=$C$4,INDEX('fba_libretro 0.2.97.39'!$G$2:$G$4375,$A2602)&lt;&gt;"neogeo"),TRUE,SUMPRODUCT(--ISNUMBER(SEARCH($O$6,INDEX('fba_libretro 0.2.97.39'!$G$2:$G$4375,$A2602)))))))&gt;2,INDEX('fba_libretro 0.2.97.39'!$A$2:$A$4375,$A2602),"")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IF(SUMPRODUCT(--ISNUMBER(SEARCH($I$6:$M$6,INDEX('fba_libretro 0.2.97.39'!$C$2:$E$4375,$A$9:$A$4382,$J$1))))+IF($N$6=FALSE,TRUE,SUMPRODUCT(--ISNUMBER(SEARCH($N$6,ISBLANK(INDEX('fba_libretro 0.2.97.39'!$F$2:$F$4375,$A2603))))))+IF($B$3=$A$4,TRUE,IF($B$3=$B$4,TRUE,IF(AND($B$3=$C$4,INDEX('fba_libretro 0.2.97.39'!$G$2:$G$4375,$A2603)&lt;&gt;"neogeo"),TRUE,SUMPRODUCT(--ISNUMBER(SEARCH($O$6,INDEX('fba_libretro 0.2.97.39'!$G$2:$G$4375,$A2603)))))))&gt;2,INDEX('fba_libretro 0.2.97.39'!$A$2:$A$4375,$A2603),"")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IF(SUMPRODUCT(--ISNUMBER(SEARCH($I$6:$M$6,INDEX('fba_libretro 0.2.97.39'!$C$2:$E$4375,$A$9:$A$4382,$J$1))))+IF($N$6=FALSE,TRUE,SUMPRODUCT(--ISNUMBER(SEARCH($N$6,ISBLANK(INDEX('fba_libretro 0.2.97.39'!$F$2:$F$4375,$A2604))))))+IF($B$3=$A$4,TRUE,IF($B$3=$B$4,TRUE,IF(AND($B$3=$C$4,INDEX('fba_libretro 0.2.97.39'!$G$2:$G$4375,$A2604)&lt;&gt;"neogeo"),TRUE,SUMPRODUCT(--ISNUMBER(SEARCH($O$6,INDEX('fba_libretro 0.2.97.39'!$G$2:$G$4375,$A2604)))))))&gt;2,INDEX('fba_libretro 0.2.97.39'!$A$2:$A$4375,$A2604),"")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IF(SUMPRODUCT(--ISNUMBER(SEARCH($I$6:$M$6,INDEX('fba_libretro 0.2.97.39'!$C$2:$E$4375,$A$9:$A$4382,$J$1))))+IF($N$6=FALSE,TRUE,SUMPRODUCT(--ISNUMBER(SEARCH($N$6,ISBLANK(INDEX('fba_libretro 0.2.97.39'!$F$2:$F$4375,$A2605))))))+IF($B$3=$A$4,TRUE,IF($B$3=$B$4,TRUE,IF(AND($B$3=$C$4,INDEX('fba_libretro 0.2.97.39'!$G$2:$G$4375,$A2605)&lt;&gt;"neogeo"),TRUE,SUMPRODUCT(--ISNUMBER(SEARCH($O$6,INDEX('fba_libretro 0.2.97.39'!$G$2:$G$4375,$A2605)))))))&gt;2,INDEX('fba_libretro 0.2.97.39'!$A$2:$A$4375,$A2605),"")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IF(SUMPRODUCT(--ISNUMBER(SEARCH($I$6:$M$6,INDEX('fba_libretro 0.2.97.39'!$C$2:$E$4375,$A$9:$A$4382,$J$1))))+IF($N$6=FALSE,TRUE,SUMPRODUCT(--ISNUMBER(SEARCH($N$6,ISBLANK(INDEX('fba_libretro 0.2.97.39'!$F$2:$F$4375,$A2606))))))+IF($B$3=$A$4,TRUE,IF($B$3=$B$4,TRUE,IF(AND($B$3=$C$4,INDEX('fba_libretro 0.2.97.39'!$G$2:$G$4375,$A2606)&lt;&gt;"neogeo"),TRUE,SUMPRODUCT(--ISNUMBER(SEARCH($O$6,INDEX('fba_libretro 0.2.97.39'!$G$2:$G$4375,$A2606)))))))&gt;2,INDEX('fba_libretro 0.2.97.39'!$A$2:$A$4375,$A2606),"")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IF(SUMPRODUCT(--ISNUMBER(SEARCH($I$6:$M$6,INDEX('fba_libretro 0.2.97.39'!$C$2:$E$4375,$A$9:$A$4382,$J$1))))+IF($N$6=FALSE,TRUE,SUMPRODUCT(--ISNUMBER(SEARCH($N$6,ISBLANK(INDEX('fba_libretro 0.2.97.39'!$F$2:$F$4375,$A2607))))))+IF($B$3=$A$4,TRUE,IF($B$3=$B$4,TRUE,IF(AND($B$3=$C$4,INDEX('fba_libretro 0.2.97.39'!$G$2:$G$4375,$A2607)&lt;&gt;"neogeo"),TRUE,SUMPRODUCT(--ISNUMBER(SEARCH($O$6,INDEX('fba_libretro 0.2.97.39'!$G$2:$G$4375,$A2607)))))))&gt;2,INDEX('fba_libretro 0.2.97.39'!$A$2:$A$4375,$A2607),"")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IF(SUMPRODUCT(--ISNUMBER(SEARCH($I$6:$M$6,INDEX('fba_libretro 0.2.97.39'!$C$2:$E$4375,$A$9:$A$4382,$J$1))))+IF($N$6=FALSE,TRUE,SUMPRODUCT(--ISNUMBER(SEARCH($N$6,ISBLANK(INDEX('fba_libretro 0.2.97.39'!$F$2:$F$4375,$A2608))))))+IF($B$3=$A$4,TRUE,IF($B$3=$B$4,TRUE,IF(AND($B$3=$C$4,INDEX('fba_libretro 0.2.97.39'!$G$2:$G$4375,$A2608)&lt;&gt;"neogeo"),TRUE,SUMPRODUCT(--ISNUMBER(SEARCH($O$6,INDEX('fba_libretro 0.2.97.39'!$G$2:$G$4375,$A2608)))))))&gt;2,INDEX('fba_libretro 0.2.97.39'!$A$2:$A$4375,$A2608),"")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IF(SUMPRODUCT(--ISNUMBER(SEARCH($I$6:$M$6,INDEX('fba_libretro 0.2.97.39'!$C$2:$E$4375,$A$9:$A$4382,$J$1))))+IF($N$6=FALSE,TRUE,SUMPRODUCT(--ISNUMBER(SEARCH($N$6,ISBLANK(INDEX('fba_libretro 0.2.97.39'!$F$2:$F$4375,$A2609))))))+IF($B$3=$A$4,TRUE,IF($B$3=$B$4,TRUE,IF(AND($B$3=$C$4,INDEX('fba_libretro 0.2.97.39'!$G$2:$G$4375,$A2609)&lt;&gt;"neogeo"),TRUE,SUMPRODUCT(--ISNUMBER(SEARCH($O$6,INDEX('fba_libretro 0.2.97.39'!$G$2:$G$4375,$A2609)))))))&gt;2,INDEX('fba_libretro 0.2.97.39'!$A$2:$A$4375,$A2609),"")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IF(SUMPRODUCT(--ISNUMBER(SEARCH($I$6:$M$6,INDEX('fba_libretro 0.2.97.39'!$C$2:$E$4375,$A$9:$A$4382,$J$1))))+IF($N$6=FALSE,TRUE,SUMPRODUCT(--ISNUMBER(SEARCH($N$6,ISBLANK(INDEX('fba_libretro 0.2.97.39'!$F$2:$F$4375,$A2610))))))+IF($B$3=$A$4,TRUE,IF($B$3=$B$4,TRUE,IF(AND($B$3=$C$4,INDEX('fba_libretro 0.2.97.39'!$G$2:$G$4375,$A2610)&lt;&gt;"neogeo"),TRUE,SUMPRODUCT(--ISNUMBER(SEARCH($O$6,INDEX('fba_libretro 0.2.97.39'!$G$2:$G$4375,$A2610)))))))&gt;2,INDEX('fba_libretro 0.2.97.39'!$A$2:$A$4375,$A2610),"")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IF(SUMPRODUCT(--ISNUMBER(SEARCH($I$6:$M$6,INDEX('fba_libretro 0.2.97.39'!$C$2:$E$4375,$A$9:$A$4382,$J$1))))+IF($N$6=FALSE,TRUE,SUMPRODUCT(--ISNUMBER(SEARCH($N$6,ISBLANK(INDEX('fba_libretro 0.2.97.39'!$F$2:$F$4375,$A2611))))))+IF($B$3=$A$4,TRUE,IF($B$3=$B$4,TRUE,IF(AND($B$3=$C$4,INDEX('fba_libretro 0.2.97.39'!$G$2:$G$4375,$A2611)&lt;&gt;"neogeo"),TRUE,SUMPRODUCT(--ISNUMBER(SEARCH($O$6,INDEX('fba_libretro 0.2.97.39'!$G$2:$G$4375,$A2611)))))))&gt;2,INDEX('fba_libretro 0.2.97.39'!$A$2:$A$4375,$A2611),"")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IF(SUMPRODUCT(--ISNUMBER(SEARCH($I$6:$M$6,INDEX('fba_libretro 0.2.97.39'!$C$2:$E$4375,$A$9:$A$4382,$J$1))))+IF($N$6=FALSE,TRUE,SUMPRODUCT(--ISNUMBER(SEARCH($N$6,ISBLANK(INDEX('fba_libretro 0.2.97.39'!$F$2:$F$4375,$A2612))))))+IF($B$3=$A$4,TRUE,IF($B$3=$B$4,TRUE,IF(AND($B$3=$C$4,INDEX('fba_libretro 0.2.97.39'!$G$2:$G$4375,$A2612)&lt;&gt;"neogeo"),TRUE,SUMPRODUCT(--ISNUMBER(SEARCH($O$6,INDEX('fba_libretro 0.2.97.39'!$G$2:$G$4375,$A2612)))))))&gt;2,INDEX('fba_libretro 0.2.97.39'!$A$2:$A$4375,$A2612),"")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IF(SUMPRODUCT(--ISNUMBER(SEARCH($I$6:$M$6,INDEX('fba_libretro 0.2.97.39'!$C$2:$E$4375,$A$9:$A$4382,$J$1))))+IF($N$6=FALSE,TRUE,SUMPRODUCT(--ISNUMBER(SEARCH($N$6,ISBLANK(INDEX('fba_libretro 0.2.97.39'!$F$2:$F$4375,$A2613))))))+IF($B$3=$A$4,TRUE,IF($B$3=$B$4,TRUE,IF(AND($B$3=$C$4,INDEX('fba_libretro 0.2.97.39'!$G$2:$G$4375,$A2613)&lt;&gt;"neogeo"),TRUE,SUMPRODUCT(--ISNUMBER(SEARCH($O$6,INDEX('fba_libretro 0.2.97.39'!$G$2:$G$4375,$A2613)))))))&gt;2,INDEX('fba_libretro 0.2.97.39'!$A$2:$A$4375,$A2613),"")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IF(SUMPRODUCT(--ISNUMBER(SEARCH($I$6:$M$6,INDEX('fba_libretro 0.2.97.39'!$C$2:$E$4375,$A$9:$A$4382,$J$1))))+IF($N$6=FALSE,TRUE,SUMPRODUCT(--ISNUMBER(SEARCH($N$6,ISBLANK(INDEX('fba_libretro 0.2.97.39'!$F$2:$F$4375,$A2614))))))+IF($B$3=$A$4,TRUE,IF($B$3=$B$4,TRUE,IF(AND($B$3=$C$4,INDEX('fba_libretro 0.2.97.39'!$G$2:$G$4375,$A2614)&lt;&gt;"neogeo"),TRUE,SUMPRODUCT(--ISNUMBER(SEARCH($O$6,INDEX('fba_libretro 0.2.97.39'!$G$2:$G$4375,$A2614)))))))&gt;2,INDEX('fba_libretro 0.2.97.39'!$A$2:$A$4375,$A2614),"")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IF(SUMPRODUCT(--ISNUMBER(SEARCH($I$6:$M$6,INDEX('fba_libretro 0.2.97.39'!$C$2:$E$4375,$A$9:$A$4382,$J$1))))+IF($N$6=FALSE,TRUE,SUMPRODUCT(--ISNUMBER(SEARCH($N$6,ISBLANK(INDEX('fba_libretro 0.2.97.39'!$F$2:$F$4375,$A2615))))))+IF($B$3=$A$4,TRUE,IF($B$3=$B$4,TRUE,IF(AND($B$3=$C$4,INDEX('fba_libretro 0.2.97.39'!$G$2:$G$4375,$A2615)&lt;&gt;"neogeo"),TRUE,SUMPRODUCT(--ISNUMBER(SEARCH($O$6,INDEX('fba_libretro 0.2.97.39'!$G$2:$G$4375,$A2615)))))))&gt;2,INDEX('fba_libretro 0.2.97.39'!$A$2:$A$4375,$A2615),"")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IF(SUMPRODUCT(--ISNUMBER(SEARCH($I$6:$M$6,INDEX('fba_libretro 0.2.97.39'!$C$2:$E$4375,$A$9:$A$4382,$J$1))))+IF($N$6=FALSE,TRUE,SUMPRODUCT(--ISNUMBER(SEARCH($N$6,ISBLANK(INDEX('fba_libretro 0.2.97.39'!$F$2:$F$4375,$A2616))))))+IF($B$3=$A$4,TRUE,IF($B$3=$B$4,TRUE,IF(AND($B$3=$C$4,INDEX('fba_libretro 0.2.97.39'!$G$2:$G$4375,$A2616)&lt;&gt;"neogeo"),TRUE,SUMPRODUCT(--ISNUMBER(SEARCH($O$6,INDEX('fba_libretro 0.2.97.39'!$G$2:$G$4375,$A2616)))))))&gt;2,INDEX('fba_libretro 0.2.97.39'!$A$2:$A$4375,$A2616),"")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IF(SUMPRODUCT(--ISNUMBER(SEARCH($I$6:$M$6,INDEX('fba_libretro 0.2.97.39'!$C$2:$E$4375,$A$9:$A$4382,$J$1))))+IF($N$6=FALSE,TRUE,SUMPRODUCT(--ISNUMBER(SEARCH($N$6,ISBLANK(INDEX('fba_libretro 0.2.97.39'!$F$2:$F$4375,$A2617))))))+IF($B$3=$A$4,TRUE,IF($B$3=$B$4,TRUE,IF(AND($B$3=$C$4,INDEX('fba_libretro 0.2.97.39'!$G$2:$G$4375,$A2617)&lt;&gt;"neogeo"),TRUE,SUMPRODUCT(--ISNUMBER(SEARCH($O$6,INDEX('fba_libretro 0.2.97.39'!$G$2:$G$4375,$A2617)))))))&gt;2,INDEX('fba_libretro 0.2.97.39'!$A$2:$A$4375,$A2617),"")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IF(SUMPRODUCT(--ISNUMBER(SEARCH($I$6:$M$6,INDEX('fba_libretro 0.2.97.39'!$C$2:$E$4375,$A$9:$A$4382,$J$1))))+IF($N$6=FALSE,TRUE,SUMPRODUCT(--ISNUMBER(SEARCH($N$6,ISBLANK(INDEX('fba_libretro 0.2.97.39'!$F$2:$F$4375,$A2618))))))+IF($B$3=$A$4,TRUE,IF($B$3=$B$4,TRUE,IF(AND($B$3=$C$4,INDEX('fba_libretro 0.2.97.39'!$G$2:$G$4375,$A2618)&lt;&gt;"neogeo"),TRUE,SUMPRODUCT(--ISNUMBER(SEARCH($O$6,INDEX('fba_libretro 0.2.97.39'!$G$2:$G$4375,$A2618)))))))&gt;2,INDEX('fba_libretro 0.2.97.39'!$A$2:$A$4375,$A2618),"")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IF(SUMPRODUCT(--ISNUMBER(SEARCH($I$6:$M$6,INDEX('fba_libretro 0.2.97.39'!$C$2:$E$4375,$A$9:$A$4382,$J$1))))+IF($N$6=FALSE,TRUE,SUMPRODUCT(--ISNUMBER(SEARCH($N$6,ISBLANK(INDEX('fba_libretro 0.2.97.39'!$F$2:$F$4375,$A2619))))))+IF($B$3=$A$4,TRUE,IF($B$3=$B$4,TRUE,IF(AND($B$3=$C$4,INDEX('fba_libretro 0.2.97.39'!$G$2:$G$4375,$A2619)&lt;&gt;"neogeo"),TRUE,SUMPRODUCT(--ISNUMBER(SEARCH($O$6,INDEX('fba_libretro 0.2.97.39'!$G$2:$G$4375,$A2619)))))))&gt;2,INDEX('fba_libretro 0.2.97.39'!$A$2:$A$4375,$A2619),"")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IF(SUMPRODUCT(--ISNUMBER(SEARCH($I$6:$M$6,INDEX('fba_libretro 0.2.97.39'!$C$2:$E$4375,$A$9:$A$4382,$J$1))))+IF($N$6=FALSE,TRUE,SUMPRODUCT(--ISNUMBER(SEARCH($N$6,ISBLANK(INDEX('fba_libretro 0.2.97.39'!$F$2:$F$4375,$A2620))))))+IF($B$3=$A$4,TRUE,IF($B$3=$B$4,TRUE,IF(AND($B$3=$C$4,INDEX('fba_libretro 0.2.97.39'!$G$2:$G$4375,$A2620)&lt;&gt;"neogeo"),TRUE,SUMPRODUCT(--ISNUMBER(SEARCH($O$6,INDEX('fba_libretro 0.2.97.39'!$G$2:$G$4375,$A2620)))))))&gt;2,INDEX('fba_libretro 0.2.97.39'!$A$2:$A$4375,$A2620),"")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IF(SUMPRODUCT(--ISNUMBER(SEARCH($I$6:$M$6,INDEX('fba_libretro 0.2.97.39'!$C$2:$E$4375,$A$9:$A$4382,$J$1))))+IF($N$6=FALSE,TRUE,SUMPRODUCT(--ISNUMBER(SEARCH($N$6,ISBLANK(INDEX('fba_libretro 0.2.97.39'!$F$2:$F$4375,$A2621))))))+IF($B$3=$A$4,TRUE,IF($B$3=$B$4,TRUE,IF(AND($B$3=$C$4,INDEX('fba_libretro 0.2.97.39'!$G$2:$G$4375,$A2621)&lt;&gt;"neogeo"),TRUE,SUMPRODUCT(--ISNUMBER(SEARCH($O$6,INDEX('fba_libretro 0.2.97.39'!$G$2:$G$4375,$A2621)))))))&gt;2,INDEX('fba_libretro 0.2.97.39'!$A$2:$A$4375,$A2621),"")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IF(SUMPRODUCT(--ISNUMBER(SEARCH($I$6:$M$6,INDEX('fba_libretro 0.2.97.39'!$C$2:$E$4375,$A$9:$A$4382,$J$1))))+IF($N$6=FALSE,TRUE,SUMPRODUCT(--ISNUMBER(SEARCH($N$6,ISBLANK(INDEX('fba_libretro 0.2.97.39'!$F$2:$F$4375,$A2622))))))+IF($B$3=$A$4,TRUE,IF($B$3=$B$4,TRUE,IF(AND($B$3=$C$4,INDEX('fba_libretro 0.2.97.39'!$G$2:$G$4375,$A2622)&lt;&gt;"neogeo"),TRUE,SUMPRODUCT(--ISNUMBER(SEARCH($O$6,INDEX('fba_libretro 0.2.97.39'!$G$2:$G$4375,$A2622)))))))&gt;2,INDEX('fba_libretro 0.2.97.39'!$A$2:$A$4375,$A2622),"")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IF(SUMPRODUCT(--ISNUMBER(SEARCH($I$6:$M$6,INDEX('fba_libretro 0.2.97.39'!$C$2:$E$4375,$A$9:$A$4382,$J$1))))+IF($N$6=FALSE,TRUE,SUMPRODUCT(--ISNUMBER(SEARCH($N$6,ISBLANK(INDEX('fba_libretro 0.2.97.39'!$F$2:$F$4375,$A2623))))))+IF($B$3=$A$4,TRUE,IF($B$3=$B$4,TRUE,IF(AND($B$3=$C$4,INDEX('fba_libretro 0.2.97.39'!$G$2:$G$4375,$A2623)&lt;&gt;"neogeo"),TRUE,SUMPRODUCT(--ISNUMBER(SEARCH($O$6,INDEX('fba_libretro 0.2.97.39'!$G$2:$G$4375,$A2623)))))))&gt;2,INDEX('fba_libretro 0.2.97.39'!$A$2:$A$4375,$A2623),"")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IF(SUMPRODUCT(--ISNUMBER(SEARCH($I$6:$M$6,INDEX('fba_libretro 0.2.97.39'!$C$2:$E$4375,$A$9:$A$4382,$J$1))))+IF($N$6=FALSE,TRUE,SUMPRODUCT(--ISNUMBER(SEARCH($N$6,ISBLANK(INDEX('fba_libretro 0.2.97.39'!$F$2:$F$4375,$A2624))))))+IF($B$3=$A$4,TRUE,IF($B$3=$B$4,TRUE,IF(AND($B$3=$C$4,INDEX('fba_libretro 0.2.97.39'!$G$2:$G$4375,$A2624)&lt;&gt;"neogeo"),TRUE,SUMPRODUCT(--ISNUMBER(SEARCH($O$6,INDEX('fba_libretro 0.2.97.39'!$G$2:$G$4375,$A2624)))))))&gt;2,INDEX('fba_libretro 0.2.97.39'!$A$2:$A$4375,$A2624),"")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IF(SUMPRODUCT(--ISNUMBER(SEARCH($I$6:$M$6,INDEX('fba_libretro 0.2.97.39'!$C$2:$E$4375,$A$9:$A$4382,$J$1))))+IF($N$6=FALSE,TRUE,SUMPRODUCT(--ISNUMBER(SEARCH($N$6,ISBLANK(INDEX('fba_libretro 0.2.97.39'!$F$2:$F$4375,$A2625))))))+IF($B$3=$A$4,TRUE,IF($B$3=$B$4,TRUE,IF(AND($B$3=$C$4,INDEX('fba_libretro 0.2.97.39'!$G$2:$G$4375,$A2625)&lt;&gt;"neogeo"),TRUE,SUMPRODUCT(--ISNUMBER(SEARCH($O$6,INDEX('fba_libretro 0.2.97.39'!$G$2:$G$4375,$A2625)))))))&gt;2,INDEX('fba_libretro 0.2.97.39'!$A$2:$A$4375,$A2625),"")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IF(SUMPRODUCT(--ISNUMBER(SEARCH($I$6:$M$6,INDEX('fba_libretro 0.2.97.39'!$C$2:$E$4375,$A$9:$A$4382,$J$1))))+IF($N$6=FALSE,TRUE,SUMPRODUCT(--ISNUMBER(SEARCH($N$6,ISBLANK(INDEX('fba_libretro 0.2.97.39'!$F$2:$F$4375,$A2626))))))+IF($B$3=$A$4,TRUE,IF($B$3=$B$4,TRUE,IF(AND($B$3=$C$4,INDEX('fba_libretro 0.2.97.39'!$G$2:$G$4375,$A2626)&lt;&gt;"neogeo"),TRUE,SUMPRODUCT(--ISNUMBER(SEARCH($O$6,INDEX('fba_libretro 0.2.97.39'!$G$2:$G$4375,$A2626)))))))&gt;2,INDEX('fba_libretro 0.2.97.39'!$A$2:$A$4375,$A2626),"")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IF(SUMPRODUCT(--ISNUMBER(SEARCH($I$6:$M$6,INDEX('fba_libretro 0.2.97.39'!$C$2:$E$4375,$A$9:$A$4382,$J$1))))+IF($N$6=FALSE,TRUE,SUMPRODUCT(--ISNUMBER(SEARCH($N$6,ISBLANK(INDEX('fba_libretro 0.2.97.39'!$F$2:$F$4375,$A2627))))))+IF($B$3=$A$4,TRUE,IF($B$3=$B$4,TRUE,IF(AND($B$3=$C$4,INDEX('fba_libretro 0.2.97.39'!$G$2:$G$4375,$A2627)&lt;&gt;"neogeo"),TRUE,SUMPRODUCT(--ISNUMBER(SEARCH($O$6,INDEX('fba_libretro 0.2.97.39'!$G$2:$G$4375,$A2627)))))))&gt;2,INDEX('fba_libretro 0.2.97.39'!$A$2:$A$4375,$A2627),"")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IF(SUMPRODUCT(--ISNUMBER(SEARCH($I$6:$M$6,INDEX('fba_libretro 0.2.97.39'!$C$2:$E$4375,$A$9:$A$4382,$J$1))))+IF($N$6=FALSE,TRUE,SUMPRODUCT(--ISNUMBER(SEARCH($N$6,ISBLANK(INDEX('fba_libretro 0.2.97.39'!$F$2:$F$4375,$A2628))))))+IF($B$3=$A$4,TRUE,IF($B$3=$B$4,TRUE,IF(AND($B$3=$C$4,INDEX('fba_libretro 0.2.97.39'!$G$2:$G$4375,$A2628)&lt;&gt;"neogeo"),TRUE,SUMPRODUCT(--ISNUMBER(SEARCH($O$6,INDEX('fba_libretro 0.2.97.39'!$G$2:$G$4375,$A2628)))))))&gt;2,INDEX('fba_libretro 0.2.97.39'!$A$2:$A$4375,$A2628),"")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IF(SUMPRODUCT(--ISNUMBER(SEARCH($I$6:$M$6,INDEX('fba_libretro 0.2.97.39'!$C$2:$E$4375,$A$9:$A$4382,$J$1))))+IF($N$6=FALSE,TRUE,SUMPRODUCT(--ISNUMBER(SEARCH($N$6,ISBLANK(INDEX('fba_libretro 0.2.97.39'!$F$2:$F$4375,$A2629))))))+IF($B$3=$A$4,TRUE,IF($B$3=$B$4,TRUE,IF(AND($B$3=$C$4,INDEX('fba_libretro 0.2.97.39'!$G$2:$G$4375,$A2629)&lt;&gt;"neogeo"),TRUE,SUMPRODUCT(--ISNUMBER(SEARCH($O$6,INDEX('fba_libretro 0.2.97.39'!$G$2:$G$4375,$A2629)))))))&gt;2,INDEX('fba_libretro 0.2.97.39'!$A$2:$A$4375,$A2629),"")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IF(SUMPRODUCT(--ISNUMBER(SEARCH($I$6:$M$6,INDEX('fba_libretro 0.2.97.39'!$C$2:$E$4375,$A$9:$A$4382,$J$1))))+IF($N$6=FALSE,TRUE,SUMPRODUCT(--ISNUMBER(SEARCH($N$6,ISBLANK(INDEX('fba_libretro 0.2.97.39'!$F$2:$F$4375,$A2630))))))+IF($B$3=$A$4,TRUE,IF($B$3=$B$4,TRUE,IF(AND($B$3=$C$4,INDEX('fba_libretro 0.2.97.39'!$G$2:$G$4375,$A2630)&lt;&gt;"neogeo"),TRUE,SUMPRODUCT(--ISNUMBER(SEARCH($O$6,INDEX('fba_libretro 0.2.97.39'!$G$2:$G$4375,$A2630)))))))&gt;2,INDEX('fba_libretro 0.2.97.39'!$A$2:$A$4375,$A2630),"")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IF(SUMPRODUCT(--ISNUMBER(SEARCH($I$6:$M$6,INDEX('fba_libretro 0.2.97.39'!$C$2:$E$4375,$A$9:$A$4382,$J$1))))+IF($N$6=FALSE,TRUE,SUMPRODUCT(--ISNUMBER(SEARCH($N$6,ISBLANK(INDEX('fba_libretro 0.2.97.39'!$F$2:$F$4375,$A2631))))))+IF($B$3=$A$4,TRUE,IF($B$3=$B$4,TRUE,IF(AND($B$3=$C$4,INDEX('fba_libretro 0.2.97.39'!$G$2:$G$4375,$A2631)&lt;&gt;"neogeo"),TRUE,SUMPRODUCT(--ISNUMBER(SEARCH($O$6,INDEX('fba_libretro 0.2.97.39'!$G$2:$G$4375,$A2631)))))))&gt;2,INDEX('fba_libretro 0.2.97.39'!$A$2:$A$4375,$A2631),"")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IF(SUMPRODUCT(--ISNUMBER(SEARCH($I$6:$M$6,INDEX('fba_libretro 0.2.97.39'!$C$2:$E$4375,$A$9:$A$4382,$J$1))))+IF($N$6=FALSE,TRUE,SUMPRODUCT(--ISNUMBER(SEARCH($N$6,ISBLANK(INDEX('fba_libretro 0.2.97.39'!$F$2:$F$4375,$A2632))))))+IF($B$3=$A$4,TRUE,IF($B$3=$B$4,TRUE,IF(AND($B$3=$C$4,INDEX('fba_libretro 0.2.97.39'!$G$2:$G$4375,$A2632)&lt;&gt;"neogeo"),TRUE,SUMPRODUCT(--ISNUMBER(SEARCH($O$6,INDEX('fba_libretro 0.2.97.39'!$G$2:$G$4375,$A2632)))))))&gt;2,INDEX('fba_libretro 0.2.97.39'!$A$2:$A$4375,$A2632),"")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IF(SUMPRODUCT(--ISNUMBER(SEARCH($I$6:$M$6,INDEX('fba_libretro 0.2.97.39'!$C$2:$E$4375,$A$9:$A$4382,$J$1))))+IF($N$6=FALSE,TRUE,SUMPRODUCT(--ISNUMBER(SEARCH($N$6,ISBLANK(INDEX('fba_libretro 0.2.97.39'!$F$2:$F$4375,$A2633))))))+IF($B$3=$A$4,TRUE,IF($B$3=$B$4,TRUE,IF(AND($B$3=$C$4,INDEX('fba_libretro 0.2.97.39'!$G$2:$G$4375,$A2633)&lt;&gt;"neogeo"),TRUE,SUMPRODUCT(--ISNUMBER(SEARCH($O$6,INDEX('fba_libretro 0.2.97.39'!$G$2:$G$4375,$A2633)))))))&gt;2,INDEX('fba_libretro 0.2.97.39'!$A$2:$A$4375,$A2633),"")</f>
        <v/>
      </c>
      <c r="E2633" s="24" t="str">
        <f ca="1">IF(F2633&lt;&gt;"",MAX($E$9:$E2632)+1,"")</f>
        <v/>
      </c>
      <c r="F2633" s="20" t="str">
        <f t="shared" ca="1" si="40"/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IF(SUMPRODUCT(--ISNUMBER(SEARCH($I$6:$M$6,INDEX('fba_libretro 0.2.97.39'!$C$2:$E$4375,$A$9:$A$4382,$J$1))))+IF($N$6=FALSE,TRUE,SUMPRODUCT(--ISNUMBER(SEARCH($N$6,ISBLANK(INDEX('fba_libretro 0.2.97.39'!$F$2:$F$4375,$A2634))))))+IF($B$3=$A$4,TRUE,IF($B$3=$B$4,TRUE,IF(AND($B$3=$C$4,INDEX('fba_libretro 0.2.97.39'!$G$2:$G$4375,$A2634)&lt;&gt;"neogeo"),TRUE,SUMPRODUCT(--ISNUMBER(SEARCH($O$6,INDEX('fba_libretro 0.2.97.39'!$G$2:$G$4375,$A2634)))))))&gt;2,INDEX('fba_libretro 0.2.97.39'!$A$2:$A$4375,$A2634),"")</f>
        <v/>
      </c>
      <c r="E2634" s="24" t="str">
        <f ca="1">IF(F2634&lt;&gt;"",MAX($E$9:$E2633)+1,"")</f>
        <v/>
      </c>
      <c r="F2634" s="20" t="str">
        <f t="shared" ref="F2634:F2697" ca="1" si="41">IFERROR(INDEX(OFFSET($C$9,0,0,COUNTA($C:$C),1),MATCH(OFFSET($A$9,0,0,COUNTA($A:$A),1),OFFSET($B$9,0,0,COUNTA($B:$B),1),0))&amp;".zip","")</f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IF(SUMPRODUCT(--ISNUMBER(SEARCH($I$6:$M$6,INDEX('fba_libretro 0.2.97.39'!$C$2:$E$4375,$A$9:$A$4382,$J$1))))+IF($N$6=FALSE,TRUE,SUMPRODUCT(--ISNUMBER(SEARCH($N$6,ISBLANK(INDEX('fba_libretro 0.2.97.39'!$F$2:$F$4375,$A2635))))))+IF($B$3=$A$4,TRUE,IF($B$3=$B$4,TRUE,IF(AND($B$3=$C$4,INDEX('fba_libretro 0.2.97.39'!$G$2:$G$4375,$A2635)&lt;&gt;"neogeo"),TRUE,SUMPRODUCT(--ISNUMBER(SEARCH($O$6,INDEX('fba_libretro 0.2.97.39'!$G$2:$G$4375,$A2635)))))))&gt;2,INDEX('fba_libretro 0.2.97.39'!$A$2:$A$4375,$A2635),"")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IF(SUMPRODUCT(--ISNUMBER(SEARCH($I$6:$M$6,INDEX('fba_libretro 0.2.97.39'!$C$2:$E$4375,$A$9:$A$4382,$J$1))))+IF($N$6=FALSE,TRUE,SUMPRODUCT(--ISNUMBER(SEARCH($N$6,ISBLANK(INDEX('fba_libretro 0.2.97.39'!$F$2:$F$4375,$A2636))))))+IF($B$3=$A$4,TRUE,IF($B$3=$B$4,TRUE,IF(AND($B$3=$C$4,INDEX('fba_libretro 0.2.97.39'!$G$2:$G$4375,$A2636)&lt;&gt;"neogeo"),TRUE,SUMPRODUCT(--ISNUMBER(SEARCH($O$6,INDEX('fba_libretro 0.2.97.39'!$G$2:$G$4375,$A2636)))))))&gt;2,INDEX('fba_libretro 0.2.97.39'!$A$2:$A$4375,$A2636),"")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IF(SUMPRODUCT(--ISNUMBER(SEARCH($I$6:$M$6,INDEX('fba_libretro 0.2.97.39'!$C$2:$E$4375,$A$9:$A$4382,$J$1))))+IF($N$6=FALSE,TRUE,SUMPRODUCT(--ISNUMBER(SEARCH($N$6,ISBLANK(INDEX('fba_libretro 0.2.97.39'!$F$2:$F$4375,$A2637))))))+IF($B$3=$A$4,TRUE,IF($B$3=$B$4,TRUE,IF(AND($B$3=$C$4,INDEX('fba_libretro 0.2.97.39'!$G$2:$G$4375,$A2637)&lt;&gt;"neogeo"),TRUE,SUMPRODUCT(--ISNUMBER(SEARCH($O$6,INDEX('fba_libretro 0.2.97.39'!$G$2:$G$4375,$A2637)))))))&gt;2,INDEX('fba_libretro 0.2.97.39'!$A$2:$A$4375,$A2637),"")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IF(SUMPRODUCT(--ISNUMBER(SEARCH($I$6:$M$6,INDEX('fba_libretro 0.2.97.39'!$C$2:$E$4375,$A$9:$A$4382,$J$1))))+IF($N$6=FALSE,TRUE,SUMPRODUCT(--ISNUMBER(SEARCH($N$6,ISBLANK(INDEX('fba_libretro 0.2.97.39'!$F$2:$F$4375,$A2638))))))+IF($B$3=$A$4,TRUE,IF($B$3=$B$4,TRUE,IF(AND($B$3=$C$4,INDEX('fba_libretro 0.2.97.39'!$G$2:$G$4375,$A2638)&lt;&gt;"neogeo"),TRUE,SUMPRODUCT(--ISNUMBER(SEARCH($O$6,INDEX('fba_libretro 0.2.97.39'!$G$2:$G$4375,$A2638)))))))&gt;2,INDEX('fba_libretro 0.2.97.39'!$A$2:$A$4375,$A2638),"")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IF(SUMPRODUCT(--ISNUMBER(SEARCH($I$6:$M$6,INDEX('fba_libretro 0.2.97.39'!$C$2:$E$4375,$A$9:$A$4382,$J$1))))+IF($N$6=FALSE,TRUE,SUMPRODUCT(--ISNUMBER(SEARCH($N$6,ISBLANK(INDEX('fba_libretro 0.2.97.39'!$F$2:$F$4375,$A2639))))))+IF($B$3=$A$4,TRUE,IF($B$3=$B$4,TRUE,IF(AND($B$3=$C$4,INDEX('fba_libretro 0.2.97.39'!$G$2:$G$4375,$A2639)&lt;&gt;"neogeo"),TRUE,SUMPRODUCT(--ISNUMBER(SEARCH($O$6,INDEX('fba_libretro 0.2.97.39'!$G$2:$G$4375,$A2639)))))))&gt;2,INDEX('fba_libretro 0.2.97.39'!$A$2:$A$4375,$A2639),"")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IF(SUMPRODUCT(--ISNUMBER(SEARCH($I$6:$M$6,INDEX('fba_libretro 0.2.97.39'!$C$2:$E$4375,$A$9:$A$4382,$J$1))))+IF($N$6=FALSE,TRUE,SUMPRODUCT(--ISNUMBER(SEARCH($N$6,ISBLANK(INDEX('fba_libretro 0.2.97.39'!$F$2:$F$4375,$A2640))))))+IF($B$3=$A$4,TRUE,IF($B$3=$B$4,TRUE,IF(AND($B$3=$C$4,INDEX('fba_libretro 0.2.97.39'!$G$2:$G$4375,$A2640)&lt;&gt;"neogeo"),TRUE,SUMPRODUCT(--ISNUMBER(SEARCH($O$6,INDEX('fba_libretro 0.2.97.39'!$G$2:$G$4375,$A2640)))))))&gt;2,INDEX('fba_libretro 0.2.97.39'!$A$2:$A$4375,$A2640),"")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IF(SUMPRODUCT(--ISNUMBER(SEARCH($I$6:$M$6,INDEX('fba_libretro 0.2.97.39'!$C$2:$E$4375,$A$9:$A$4382,$J$1))))+IF($N$6=FALSE,TRUE,SUMPRODUCT(--ISNUMBER(SEARCH($N$6,ISBLANK(INDEX('fba_libretro 0.2.97.39'!$F$2:$F$4375,$A2641))))))+IF($B$3=$A$4,TRUE,IF($B$3=$B$4,TRUE,IF(AND($B$3=$C$4,INDEX('fba_libretro 0.2.97.39'!$G$2:$G$4375,$A2641)&lt;&gt;"neogeo"),TRUE,SUMPRODUCT(--ISNUMBER(SEARCH($O$6,INDEX('fba_libretro 0.2.97.39'!$G$2:$G$4375,$A2641)))))))&gt;2,INDEX('fba_libretro 0.2.97.39'!$A$2:$A$4375,$A2641),"")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IF(SUMPRODUCT(--ISNUMBER(SEARCH($I$6:$M$6,INDEX('fba_libretro 0.2.97.39'!$C$2:$E$4375,$A$9:$A$4382,$J$1))))+IF($N$6=FALSE,TRUE,SUMPRODUCT(--ISNUMBER(SEARCH($N$6,ISBLANK(INDEX('fba_libretro 0.2.97.39'!$F$2:$F$4375,$A2642))))))+IF($B$3=$A$4,TRUE,IF($B$3=$B$4,TRUE,IF(AND($B$3=$C$4,INDEX('fba_libretro 0.2.97.39'!$G$2:$G$4375,$A2642)&lt;&gt;"neogeo"),TRUE,SUMPRODUCT(--ISNUMBER(SEARCH($O$6,INDEX('fba_libretro 0.2.97.39'!$G$2:$G$4375,$A2642)))))))&gt;2,INDEX('fba_libretro 0.2.97.39'!$A$2:$A$4375,$A2642),"")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IF(SUMPRODUCT(--ISNUMBER(SEARCH($I$6:$M$6,INDEX('fba_libretro 0.2.97.39'!$C$2:$E$4375,$A$9:$A$4382,$J$1))))+IF($N$6=FALSE,TRUE,SUMPRODUCT(--ISNUMBER(SEARCH($N$6,ISBLANK(INDEX('fba_libretro 0.2.97.39'!$F$2:$F$4375,$A2643))))))+IF($B$3=$A$4,TRUE,IF($B$3=$B$4,TRUE,IF(AND($B$3=$C$4,INDEX('fba_libretro 0.2.97.39'!$G$2:$G$4375,$A2643)&lt;&gt;"neogeo"),TRUE,SUMPRODUCT(--ISNUMBER(SEARCH($O$6,INDEX('fba_libretro 0.2.97.39'!$G$2:$G$4375,$A2643)))))))&gt;2,INDEX('fba_libretro 0.2.97.39'!$A$2:$A$4375,$A2643),"")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IF(SUMPRODUCT(--ISNUMBER(SEARCH($I$6:$M$6,INDEX('fba_libretro 0.2.97.39'!$C$2:$E$4375,$A$9:$A$4382,$J$1))))+IF($N$6=FALSE,TRUE,SUMPRODUCT(--ISNUMBER(SEARCH($N$6,ISBLANK(INDEX('fba_libretro 0.2.97.39'!$F$2:$F$4375,$A2644))))))+IF($B$3=$A$4,TRUE,IF($B$3=$B$4,TRUE,IF(AND($B$3=$C$4,INDEX('fba_libretro 0.2.97.39'!$G$2:$G$4375,$A2644)&lt;&gt;"neogeo"),TRUE,SUMPRODUCT(--ISNUMBER(SEARCH($O$6,INDEX('fba_libretro 0.2.97.39'!$G$2:$G$4375,$A2644)))))))&gt;2,INDEX('fba_libretro 0.2.97.39'!$A$2:$A$4375,$A2644),"")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IF(SUMPRODUCT(--ISNUMBER(SEARCH($I$6:$M$6,INDEX('fba_libretro 0.2.97.39'!$C$2:$E$4375,$A$9:$A$4382,$J$1))))+IF($N$6=FALSE,TRUE,SUMPRODUCT(--ISNUMBER(SEARCH($N$6,ISBLANK(INDEX('fba_libretro 0.2.97.39'!$F$2:$F$4375,$A2645))))))+IF($B$3=$A$4,TRUE,IF($B$3=$B$4,TRUE,IF(AND($B$3=$C$4,INDEX('fba_libretro 0.2.97.39'!$G$2:$G$4375,$A2645)&lt;&gt;"neogeo"),TRUE,SUMPRODUCT(--ISNUMBER(SEARCH($O$6,INDEX('fba_libretro 0.2.97.39'!$G$2:$G$4375,$A2645)))))))&gt;2,INDEX('fba_libretro 0.2.97.39'!$A$2:$A$4375,$A2645),"")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IF(SUMPRODUCT(--ISNUMBER(SEARCH($I$6:$M$6,INDEX('fba_libretro 0.2.97.39'!$C$2:$E$4375,$A$9:$A$4382,$J$1))))+IF($N$6=FALSE,TRUE,SUMPRODUCT(--ISNUMBER(SEARCH($N$6,ISBLANK(INDEX('fba_libretro 0.2.97.39'!$F$2:$F$4375,$A2646))))))+IF($B$3=$A$4,TRUE,IF($B$3=$B$4,TRUE,IF(AND($B$3=$C$4,INDEX('fba_libretro 0.2.97.39'!$G$2:$G$4375,$A2646)&lt;&gt;"neogeo"),TRUE,SUMPRODUCT(--ISNUMBER(SEARCH($O$6,INDEX('fba_libretro 0.2.97.39'!$G$2:$G$4375,$A2646)))))))&gt;2,INDEX('fba_libretro 0.2.97.39'!$A$2:$A$4375,$A2646),"")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IF(SUMPRODUCT(--ISNUMBER(SEARCH($I$6:$M$6,INDEX('fba_libretro 0.2.97.39'!$C$2:$E$4375,$A$9:$A$4382,$J$1))))+IF($N$6=FALSE,TRUE,SUMPRODUCT(--ISNUMBER(SEARCH($N$6,ISBLANK(INDEX('fba_libretro 0.2.97.39'!$F$2:$F$4375,$A2647))))))+IF($B$3=$A$4,TRUE,IF($B$3=$B$4,TRUE,IF(AND($B$3=$C$4,INDEX('fba_libretro 0.2.97.39'!$G$2:$G$4375,$A2647)&lt;&gt;"neogeo"),TRUE,SUMPRODUCT(--ISNUMBER(SEARCH($O$6,INDEX('fba_libretro 0.2.97.39'!$G$2:$G$4375,$A2647)))))))&gt;2,INDEX('fba_libretro 0.2.97.39'!$A$2:$A$4375,$A2647),"")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IF(SUMPRODUCT(--ISNUMBER(SEARCH($I$6:$M$6,INDEX('fba_libretro 0.2.97.39'!$C$2:$E$4375,$A$9:$A$4382,$J$1))))+IF($N$6=FALSE,TRUE,SUMPRODUCT(--ISNUMBER(SEARCH($N$6,ISBLANK(INDEX('fba_libretro 0.2.97.39'!$F$2:$F$4375,$A2648))))))+IF($B$3=$A$4,TRUE,IF($B$3=$B$4,TRUE,IF(AND($B$3=$C$4,INDEX('fba_libretro 0.2.97.39'!$G$2:$G$4375,$A2648)&lt;&gt;"neogeo"),TRUE,SUMPRODUCT(--ISNUMBER(SEARCH($O$6,INDEX('fba_libretro 0.2.97.39'!$G$2:$G$4375,$A2648)))))))&gt;2,INDEX('fba_libretro 0.2.97.39'!$A$2:$A$4375,$A2648),"")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IF(SUMPRODUCT(--ISNUMBER(SEARCH($I$6:$M$6,INDEX('fba_libretro 0.2.97.39'!$C$2:$E$4375,$A$9:$A$4382,$J$1))))+IF($N$6=FALSE,TRUE,SUMPRODUCT(--ISNUMBER(SEARCH($N$6,ISBLANK(INDEX('fba_libretro 0.2.97.39'!$F$2:$F$4375,$A2649))))))+IF($B$3=$A$4,TRUE,IF($B$3=$B$4,TRUE,IF(AND($B$3=$C$4,INDEX('fba_libretro 0.2.97.39'!$G$2:$G$4375,$A2649)&lt;&gt;"neogeo"),TRUE,SUMPRODUCT(--ISNUMBER(SEARCH($O$6,INDEX('fba_libretro 0.2.97.39'!$G$2:$G$4375,$A2649)))))))&gt;2,INDEX('fba_libretro 0.2.97.39'!$A$2:$A$4375,$A2649),"")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IF(SUMPRODUCT(--ISNUMBER(SEARCH($I$6:$M$6,INDEX('fba_libretro 0.2.97.39'!$C$2:$E$4375,$A$9:$A$4382,$J$1))))+IF($N$6=FALSE,TRUE,SUMPRODUCT(--ISNUMBER(SEARCH($N$6,ISBLANK(INDEX('fba_libretro 0.2.97.39'!$F$2:$F$4375,$A2650))))))+IF($B$3=$A$4,TRUE,IF($B$3=$B$4,TRUE,IF(AND($B$3=$C$4,INDEX('fba_libretro 0.2.97.39'!$G$2:$G$4375,$A2650)&lt;&gt;"neogeo"),TRUE,SUMPRODUCT(--ISNUMBER(SEARCH($O$6,INDEX('fba_libretro 0.2.97.39'!$G$2:$G$4375,$A2650)))))))&gt;2,INDEX('fba_libretro 0.2.97.39'!$A$2:$A$4375,$A2650),"")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IF(SUMPRODUCT(--ISNUMBER(SEARCH($I$6:$M$6,INDEX('fba_libretro 0.2.97.39'!$C$2:$E$4375,$A$9:$A$4382,$J$1))))+IF($N$6=FALSE,TRUE,SUMPRODUCT(--ISNUMBER(SEARCH($N$6,ISBLANK(INDEX('fba_libretro 0.2.97.39'!$F$2:$F$4375,$A2651))))))+IF($B$3=$A$4,TRUE,IF($B$3=$B$4,TRUE,IF(AND($B$3=$C$4,INDEX('fba_libretro 0.2.97.39'!$G$2:$G$4375,$A2651)&lt;&gt;"neogeo"),TRUE,SUMPRODUCT(--ISNUMBER(SEARCH($O$6,INDEX('fba_libretro 0.2.97.39'!$G$2:$G$4375,$A2651)))))))&gt;2,INDEX('fba_libretro 0.2.97.39'!$A$2:$A$4375,$A2651),"")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IF(SUMPRODUCT(--ISNUMBER(SEARCH($I$6:$M$6,INDEX('fba_libretro 0.2.97.39'!$C$2:$E$4375,$A$9:$A$4382,$J$1))))+IF($N$6=FALSE,TRUE,SUMPRODUCT(--ISNUMBER(SEARCH($N$6,ISBLANK(INDEX('fba_libretro 0.2.97.39'!$F$2:$F$4375,$A2652))))))+IF($B$3=$A$4,TRUE,IF($B$3=$B$4,TRUE,IF(AND($B$3=$C$4,INDEX('fba_libretro 0.2.97.39'!$G$2:$G$4375,$A2652)&lt;&gt;"neogeo"),TRUE,SUMPRODUCT(--ISNUMBER(SEARCH($O$6,INDEX('fba_libretro 0.2.97.39'!$G$2:$G$4375,$A2652)))))))&gt;2,INDEX('fba_libretro 0.2.97.39'!$A$2:$A$4375,$A2652),"")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IF(SUMPRODUCT(--ISNUMBER(SEARCH($I$6:$M$6,INDEX('fba_libretro 0.2.97.39'!$C$2:$E$4375,$A$9:$A$4382,$J$1))))+IF($N$6=FALSE,TRUE,SUMPRODUCT(--ISNUMBER(SEARCH($N$6,ISBLANK(INDEX('fba_libretro 0.2.97.39'!$F$2:$F$4375,$A2653))))))+IF($B$3=$A$4,TRUE,IF($B$3=$B$4,TRUE,IF(AND($B$3=$C$4,INDEX('fba_libretro 0.2.97.39'!$G$2:$G$4375,$A2653)&lt;&gt;"neogeo"),TRUE,SUMPRODUCT(--ISNUMBER(SEARCH($O$6,INDEX('fba_libretro 0.2.97.39'!$G$2:$G$4375,$A2653)))))))&gt;2,INDEX('fba_libretro 0.2.97.39'!$A$2:$A$4375,$A2653),"")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IF(SUMPRODUCT(--ISNUMBER(SEARCH($I$6:$M$6,INDEX('fba_libretro 0.2.97.39'!$C$2:$E$4375,$A$9:$A$4382,$J$1))))+IF($N$6=FALSE,TRUE,SUMPRODUCT(--ISNUMBER(SEARCH($N$6,ISBLANK(INDEX('fba_libretro 0.2.97.39'!$F$2:$F$4375,$A2654))))))+IF($B$3=$A$4,TRUE,IF($B$3=$B$4,TRUE,IF(AND($B$3=$C$4,INDEX('fba_libretro 0.2.97.39'!$G$2:$G$4375,$A2654)&lt;&gt;"neogeo"),TRUE,SUMPRODUCT(--ISNUMBER(SEARCH($O$6,INDEX('fba_libretro 0.2.97.39'!$G$2:$G$4375,$A2654)))))))&gt;2,INDEX('fba_libretro 0.2.97.39'!$A$2:$A$4375,$A2654),"")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IF(SUMPRODUCT(--ISNUMBER(SEARCH($I$6:$M$6,INDEX('fba_libretro 0.2.97.39'!$C$2:$E$4375,$A$9:$A$4382,$J$1))))+IF($N$6=FALSE,TRUE,SUMPRODUCT(--ISNUMBER(SEARCH($N$6,ISBLANK(INDEX('fba_libretro 0.2.97.39'!$F$2:$F$4375,$A2655))))))+IF($B$3=$A$4,TRUE,IF($B$3=$B$4,TRUE,IF(AND($B$3=$C$4,INDEX('fba_libretro 0.2.97.39'!$G$2:$G$4375,$A2655)&lt;&gt;"neogeo"),TRUE,SUMPRODUCT(--ISNUMBER(SEARCH($O$6,INDEX('fba_libretro 0.2.97.39'!$G$2:$G$4375,$A2655)))))))&gt;2,INDEX('fba_libretro 0.2.97.39'!$A$2:$A$4375,$A2655),"")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IF(SUMPRODUCT(--ISNUMBER(SEARCH($I$6:$M$6,INDEX('fba_libretro 0.2.97.39'!$C$2:$E$4375,$A$9:$A$4382,$J$1))))+IF($N$6=FALSE,TRUE,SUMPRODUCT(--ISNUMBER(SEARCH($N$6,ISBLANK(INDEX('fba_libretro 0.2.97.39'!$F$2:$F$4375,$A2656))))))+IF($B$3=$A$4,TRUE,IF($B$3=$B$4,TRUE,IF(AND($B$3=$C$4,INDEX('fba_libretro 0.2.97.39'!$G$2:$G$4375,$A2656)&lt;&gt;"neogeo"),TRUE,SUMPRODUCT(--ISNUMBER(SEARCH($O$6,INDEX('fba_libretro 0.2.97.39'!$G$2:$G$4375,$A2656)))))))&gt;2,INDEX('fba_libretro 0.2.97.39'!$A$2:$A$4375,$A2656),"")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IF(SUMPRODUCT(--ISNUMBER(SEARCH($I$6:$M$6,INDEX('fba_libretro 0.2.97.39'!$C$2:$E$4375,$A$9:$A$4382,$J$1))))+IF($N$6=FALSE,TRUE,SUMPRODUCT(--ISNUMBER(SEARCH($N$6,ISBLANK(INDEX('fba_libretro 0.2.97.39'!$F$2:$F$4375,$A2657))))))+IF($B$3=$A$4,TRUE,IF($B$3=$B$4,TRUE,IF(AND($B$3=$C$4,INDEX('fba_libretro 0.2.97.39'!$G$2:$G$4375,$A2657)&lt;&gt;"neogeo"),TRUE,SUMPRODUCT(--ISNUMBER(SEARCH($O$6,INDEX('fba_libretro 0.2.97.39'!$G$2:$G$4375,$A2657)))))))&gt;2,INDEX('fba_libretro 0.2.97.39'!$A$2:$A$4375,$A2657),"")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IF(SUMPRODUCT(--ISNUMBER(SEARCH($I$6:$M$6,INDEX('fba_libretro 0.2.97.39'!$C$2:$E$4375,$A$9:$A$4382,$J$1))))+IF($N$6=FALSE,TRUE,SUMPRODUCT(--ISNUMBER(SEARCH($N$6,ISBLANK(INDEX('fba_libretro 0.2.97.39'!$F$2:$F$4375,$A2658))))))+IF($B$3=$A$4,TRUE,IF($B$3=$B$4,TRUE,IF(AND($B$3=$C$4,INDEX('fba_libretro 0.2.97.39'!$G$2:$G$4375,$A2658)&lt;&gt;"neogeo"),TRUE,SUMPRODUCT(--ISNUMBER(SEARCH($O$6,INDEX('fba_libretro 0.2.97.39'!$G$2:$G$4375,$A2658)))))))&gt;2,INDEX('fba_libretro 0.2.97.39'!$A$2:$A$4375,$A2658),"")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IF(SUMPRODUCT(--ISNUMBER(SEARCH($I$6:$M$6,INDEX('fba_libretro 0.2.97.39'!$C$2:$E$4375,$A$9:$A$4382,$J$1))))+IF($N$6=FALSE,TRUE,SUMPRODUCT(--ISNUMBER(SEARCH($N$6,ISBLANK(INDEX('fba_libretro 0.2.97.39'!$F$2:$F$4375,$A2659))))))+IF($B$3=$A$4,TRUE,IF($B$3=$B$4,TRUE,IF(AND($B$3=$C$4,INDEX('fba_libretro 0.2.97.39'!$G$2:$G$4375,$A2659)&lt;&gt;"neogeo"),TRUE,SUMPRODUCT(--ISNUMBER(SEARCH($O$6,INDEX('fba_libretro 0.2.97.39'!$G$2:$G$4375,$A2659)))))))&gt;2,INDEX('fba_libretro 0.2.97.39'!$A$2:$A$4375,$A2659),"")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IF(SUMPRODUCT(--ISNUMBER(SEARCH($I$6:$M$6,INDEX('fba_libretro 0.2.97.39'!$C$2:$E$4375,$A$9:$A$4382,$J$1))))+IF($N$6=FALSE,TRUE,SUMPRODUCT(--ISNUMBER(SEARCH($N$6,ISBLANK(INDEX('fba_libretro 0.2.97.39'!$F$2:$F$4375,$A2660))))))+IF($B$3=$A$4,TRUE,IF($B$3=$B$4,TRUE,IF(AND($B$3=$C$4,INDEX('fba_libretro 0.2.97.39'!$G$2:$G$4375,$A2660)&lt;&gt;"neogeo"),TRUE,SUMPRODUCT(--ISNUMBER(SEARCH($O$6,INDEX('fba_libretro 0.2.97.39'!$G$2:$G$4375,$A2660)))))))&gt;2,INDEX('fba_libretro 0.2.97.39'!$A$2:$A$4375,$A2660),"")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IF(SUMPRODUCT(--ISNUMBER(SEARCH($I$6:$M$6,INDEX('fba_libretro 0.2.97.39'!$C$2:$E$4375,$A$9:$A$4382,$J$1))))+IF($N$6=FALSE,TRUE,SUMPRODUCT(--ISNUMBER(SEARCH($N$6,ISBLANK(INDEX('fba_libretro 0.2.97.39'!$F$2:$F$4375,$A2661))))))+IF($B$3=$A$4,TRUE,IF($B$3=$B$4,TRUE,IF(AND($B$3=$C$4,INDEX('fba_libretro 0.2.97.39'!$G$2:$G$4375,$A2661)&lt;&gt;"neogeo"),TRUE,SUMPRODUCT(--ISNUMBER(SEARCH($O$6,INDEX('fba_libretro 0.2.97.39'!$G$2:$G$4375,$A2661)))))))&gt;2,INDEX('fba_libretro 0.2.97.39'!$A$2:$A$4375,$A2661),"")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IF(SUMPRODUCT(--ISNUMBER(SEARCH($I$6:$M$6,INDEX('fba_libretro 0.2.97.39'!$C$2:$E$4375,$A$9:$A$4382,$J$1))))+IF($N$6=FALSE,TRUE,SUMPRODUCT(--ISNUMBER(SEARCH($N$6,ISBLANK(INDEX('fba_libretro 0.2.97.39'!$F$2:$F$4375,$A2662))))))+IF($B$3=$A$4,TRUE,IF($B$3=$B$4,TRUE,IF(AND($B$3=$C$4,INDEX('fba_libretro 0.2.97.39'!$G$2:$G$4375,$A2662)&lt;&gt;"neogeo"),TRUE,SUMPRODUCT(--ISNUMBER(SEARCH($O$6,INDEX('fba_libretro 0.2.97.39'!$G$2:$G$4375,$A2662)))))))&gt;2,INDEX('fba_libretro 0.2.97.39'!$A$2:$A$4375,$A2662),"")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IF(SUMPRODUCT(--ISNUMBER(SEARCH($I$6:$M$6,INDEX('fba_libretro 0.2.97.39'!$C$2:$E$4375,$A$9:$A$4382,$J$1))))+IF($N$6=FALSE,TRUE,SUMPRODUCT(--ISNUMBER(SEARCH($N$6,ISBLANK(INDEX('fba_libretro 0.2.97.39'!$F$2:$F$4375,$A2663))))))+IF($B$3=$A$4,TRUE,IF($B$3=$B$4,TRUE,IF(AND($B$3=$C$4,INDEX('fba_libretro 0.2.97.39'!$G$2:$G$4375,$A2663)&lt;&gt;"neogeo"),TRUE,SUMPRODUCT(--ISNUMBER(SEARCH($O$6,INDEX('fba_libretro 0.2.97.39'!$G$2:$G$4375,$A2663)))))))&gt;2,INDEX('fba_libretro 0.2.97.39'!$A$2:$A$4375,$A2663),"")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IF(SUMPRODUCT(--ISNUMBER(SEARCH($I$6:$M$6,INDEX('fba_libretro 0.2.97.39'!$C$2:$E$4375,$A$9:$A$4382,$J$1))))+IF($N$6=FALSE,TRUE,SUMPRODUCT(--ISNUMBER(SEARCH($N$6,ISBLANK(INDEX('fba_libretro 0.2.97.39'!$F$2:$F$4375,$A2664))))))+IF($B$3=$A$4,TRUE,IF($B$3=$B$4,TRUE,IF(AND($B$3=$C$4,INDEX('fba_libretro 0.2.97.39'!$G$2:$G$4375,$A2664)&lt;&gt;"neogeo"),TRUE,SUMPRODUCT(--ISNUMBER(SEARCH($O$6,INDEX('fba_libretro 0.2.97.39'!$G$2:$G$4375,$A2664)))))))&gt;2,INDEX('fba_libretro 0.2.97.39'!$A$2:$A$4375,$A2664),"")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IF(SUMPRODUCT(--ISNUMBER(SEARCH($I$6:$M$6,INDEX('fba_libretro 0.2.97.39'!$C$2:$E$4375,$A$9:$A$4382,$J$1))))+IF($N$6=FALSE,TRUE,SUMPRODUCT(--ISNUMBER(SEARCH($N$6,ISBLANK(INDEX('fba_libretro 0.2.97.39'!$F$2:$F$4375,$A2665))))))+IF($B$3=$A$4,TRUE,IF($B$3=$B$4,TRUE,IF(AND($B$3=$C$4,INDEX('fba_libretro 0.2.97.39'!$G$2:$G$4375,$A2665)&lt;&gt;"neogeo"),TRUE,SUMPRODUCT(--ISNUMBER(SEARCH($O$6,INDEX('fba_libretro 0.2.97.39'!$G$2:$G$4375,$A2665)))))))&gt;2,INDEX('fba_libretro 0.2.97.39'!$A$2:$A$4375,$A2665),"")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IF(SUMPRODUCT(--ISNUMBER(SEARCH($I$6:$M$6,INDEX('fba_libretro 0.2.97.39'!$C$2:$E$4375,$A$9:$A$4382,$J$1))))+IF($N$6=FALSE,TRUE,SUMPRODUCT(--ISNUMBER(SEARCH($N$6,ISBLANK(INDEX('fba_libretro 0.2.97.39'!$F$2:$F$4375,$A2666))))))+IF($B$3=$A$4,TRUE,IF($B$3=$B$4,TRUE,IF(AND($B$3=$C$4,INDEX('fba_libretro 0.2.97.39'!$G$2:$G$4375,$A2666)&lt;&gt;"neogeo"),TRUE,SUMPRODUCT(--ISNUMBER(SEARCH($O$6,INDEX('fba_libretro 0.2.97.39'!$G$2:$G$4375,$A2666)))))))&gt;2,INDEX('fba_libretro 0.2.97.39'!$A$2:$A$4375,$A2666),"")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IF(SUMPRODUCT(--ISNUMBER(SEARCH($I$6:$M$6,INDEX('fba_libretro 0.2.97.39'!$C$2:$E$4375,$A$9:$A$4382,$J$1))))+IF($N$6=FALSE,TRUE,SUMPRODUCT(--ISNUMBER(SEARCH($N$6,ISBLANK(INDEX('fba_libretro 0.2.97.39'!$F$2:$F$4375,$A2667))))))+IF($B$3=$A$4,TRUE,IF($B$3=$B$4,TRUE,IF(AND($B$3=$C$4,INDEX('fba_libretro 0.2.97.39'!$G$2:$G$4375,$A2667)&lt;&gt;"neogeo"),TRUE,SUMPRODUCT(--ISNUMBER(SEARCH($O$6,INDEX('fba_libretro 0.2.97.39'!$G$2:$G$4375,$A2667)))))))&gt;2,INDEX('fba_libretro 0.2.97.39'!$A$2:$A$4375,$A2667),"")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IF(SUMPRODUCT(--ISNUMBER(SEARCH($I$6:$M$6,INDEX('fba_libretro 0.2.97.39'!$C$2:$E$4375,$A$9:$A$4382,$J$1))))+IF($N$6=FALSE,TRUE,SUMPRODUCT(--ISNUMBER(SEARCH($N$6,ISBLANK(INDEX('fba_libretro 0.2.97.39'!$F$2:$F$4375,$A2668))))))+IF($B$3=$A$4,TRUE,IF($B$3=$B$4,TRUE,IF(AND($B$3=$C$4,INDEX('fba_libretro 0.2.97.39'!$G$2:$G$4375,$A2668)&lt;&gt;"neogeo"),TRUE,SUMPRODUCT(--ISNUMBER(SEARCH($O$6,INDEX('fba_libretro 0.2.97.39'!$G$2:$G$4375,$A2668)))))))&gt;2,INDEX('fba_libretro 0.2.97.39'!$A$2:$A$4375,$A2668),"")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IF(SUMPRODUCT(--ISNUMBER(SEARCH($I$6:$M$6,INDEX('fba_libretro 0.2.97.39'!$C$2:$E$4375,$A$9:$A$4382,$J$1))))+IF($N$6=FALSE,TRUE,SUMPRODUCT(--ISNUMBER(SEARCH($N$6,ISBLANK(INDEX('fba_libretro 0.2.97.39'!$F$2:$F$4375,$A2669))))))+IF($B$3=$A$4,TRUE,IF($B$3=$B$4,TRUE,IF(AND($B$3=$C$4,INDEX('fba_libretro 0.2.97.39'!$G$2:$G$4375,$A2669)&lt;&gt;"neogeo"),TRUE,SUMPRODUCT(--ISNUMBER(SEARCH($O$6,INDEX('fba_libretro 0.2.97.39'!$G$2:$G$4375,$A2669)))))))&gt;2,INDEX('fba_libretro 0.2.97.39'!$A$2:$A$4375,$A2669),"")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IF(SUMPRODUCT(--ISNUMBER(SEARCH($I$6:$M$6,INDEX('fba_libretro 0.2.97.39'!$C$2:$E$4375,$A$9:$A$4382,$J$1))))+IF($N$6=FALSE,TRUE,SUMPRODUCT(--ISNUMBER(SEARCH($N$6,ISBLANK(INDEX('fba_libretro 0.2.97.39'!$F$2:$F$4375,$A2670))))))+IF($B$3=$A$4,TRUE,IF($B$3=$B$4,TRUE,IF(AND($B$3=$C$4,INDEX('fba_libretro 0.2.97.39'!$G$2:$G$4375,$A2670)&lt;&gt;"neogeo"),TRUE,SUMPRODUCT(--ISNUMBER(SEARCH($O$6,INDEX('fba_libretro 0.2.97.39'!$G$2:$G$4375,$A2670)))))))&gt;2,INDEX('fba_libretro 0.2.97.39'!$A$2:$A$4375,$A2670),"")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IF(SUMPRODUCT(--ISNUMBER(SEARCH($I$6:$M$6,INDEX('fba_libretro 0.2.97.39'!$C$2:$E$4375,$A$9:$A$4382,$J$1))))+IF($N$6=FALSE,TRUE,SUMPRODUCT(--ISNUMBER(SEARCH($N$6,ISBLANK(INDEX('fba_libretro 0.2.97.39'!$F$2:$F$4375,$A2671))))))+IF($B$3=$A$4,TRUE,IF($B$3=$B$4,TRUE,IF(AND($B$3=$C$4,INDEX('fba_libretro 0.2.97.39'!$G$2:$G$4375,$A2671)&lt;&gt;"neogeo"),TRUE,SUMPRODUCT(--ISNUMBER(SEARCH($O$6,INDEX('fba_libretro 0.2.97.39'!$G$2:$G$4375,$A2671)))))))&gt;2,INDEX('fba_libretro 0.2.97.39'!$A$2:$A$4375,$A2671),"")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IF(SUMPRODUCT(--ISNUMBER(SEARCH($I$6:$M$6,INDEX('fba_libretro 0.2.97.39'!$C$2:$E$4375,$A$9:$A$4382,$J$1))))+IF($N$6=FALSE,TRUE,SUMPRODUCT(--ISNUMBER(SEARCH($N$6,ISBLANK(INDEX('fba_libretro 0.2.97.39'!$F$2:$F$4375,$A2672))))))+IF($B$3=$A$4,TRUE,IF($B$3=$B$4,TRUE,IF(AND($B$3=$C$4,INDEX('fba_libretro 0.2.97.39'!$G$2:$G$4375,$A2672)&lt;&gt;"neogeo"),TRUE,SUMPRODUCT(--ISNUMBER(SEARCH($O$6,INDEX('fba_libretro 0.2.97.39'!$G$2:$G$4375,$A2672)))))))&gt;2,INDEX('fba_libretro 0.2.97.39'!$A$2:$A$4375,$A2672),"")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IF(SUMPRODUCT(--ISNUMBER(SEARCH($I$6:$M$6,INDEX('fba_libretro 0.2.97.39'!$C$2:$E$4375,$A$9:$A$4382,$J$1))))+IF($N$6=FALSE,TRUE,SUMPRODUCT(--ISNUMBER(SEARCH($N$6,ISBLANK(INDEX('fba_libretro 0.2.97.39'!$F$2:$F$4375,$A2673))))))+IF($B$3=$A$4,TRUE,IF($B$3=$B$4,TRUE,IF(AND($B$3=$C$4,INDEX('fba_libretro 0.2.97.39'!$G$2:$G$4375,$A2673)&lt;&gt;"neogeo"),TRUE,SUMPRODUCT(--ISNUMBER(SEARCH($O$6,INDEX('fba_libretro 0.2.97.39'!$G$2:$G$4375,$A2673)))))))&gt;2,INDEX('fba_libretro 0.2.97.39'!$A$2:$A$4375,$A2673),"")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IF(SUMPRODUCT(--ISNUMBER(SEARCH($I$6:$M$6,INDEX('fba_libretro 0.2.97.39'!$C$2:$E$4375,$A$9:$A$4382,$J$1))))+IF($N$6=FALSE,TRUE,SUMPRODUCT(--ISNUMBER(SEARCH($N$6,ISBLANK(INDEX('fba_libretro 0.2.97.39'!$F$2:$F$4375,$A2674))))))+IF($B$3=$A$4,TRUE,IF($B$3=$B$4,TRUE,IF(AND($B$3=$C$4,INDEX('fba_libretro 0.2.97.39'!$G$2:$G$4375,$A2674)&lt;&gt;"neogeo"),TRUE,SUMPRODUCT(--ISNUMBER(SEARCH($O$6,INDEX('fba_libretro 0.2.97.39'!$G$2:$G$4375,$A2674)))))))&gt;2,INDEX('fba_libretro 0.2.97.39'!$A$2:$A$4375,$A2674),"")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IF(SUMPRODUCT(--ISNUMBER(SEARCH($I$6:$M$6,INDEX('fba_libretro 0.2.97.39'!$C$2:$E$4375,$A$9:$A$4382,$J$1))))+IF($N$6=FALSE,TRUE,SUMPRODUCT(--ISNUMBER(SEARCH($N$6,ISBLANK(INDEX('fba_libretro 0.2.97.39'!$F$2:$F$4375,$A2675))))))+IF($B$3=$A$4,TRUE,IF($B$3=$B$4,TRUE,IF(AND($B$3=$C$4,INDEX('fba_libretro 0.2.97.39'!$G$2:$G$4375,$A2675)&lt;&gt;"neogeo"),TRUE,SUMPRODUCT(--ISNUMBER(SEARCH($O$6,INDEX('fba_libretro 0.2.97.39'!$G$2:$G$4375,$A2675)))))))&gt;2,INDEX('fba_libretro 0.2.97.39'!$A$2:$A$4375,$A2675),"")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IF(SUMPRODUCT(--ISNUMBER(SEARCH($I$6:$M$6,INDEX('fba_libretro 0.2.97.39'!$C$2:$E$4375,$A$9:$A$4382,$J$1))))+IF($N$6=FALSE,TRUE,SUMPRODUCT(--ISNUMBER(SEARCH($N$6,ISBLANK(INDEX('fba_libretro 0.2.97.39'!$F$2:$F$4375,$A2676))))))+IF($B$3=$A$4,TRUE,IF($B$3=$B$4,TRUE,IF(AND($B$3=$C$4,INDEX('fba_libretro 0.2.97.39'!$G$2:$G$4375,$A2676)&lt;&gt;"neogeo"),TRUE,SUMPRODUCT(--ISNUMBER(SEARCH($O$6,INDEX('fba_libretro 0.2.97.39'!$G$2:$G$4375,$A2676)))))))&gt;2,INDEX('fba_libretro 0.2.97.39'!$A$2:$A$4375,$A2676),"")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IF(SUMPRODUCT(--ISNUMBER(SEARCH($I$6:$M$6,INDEX('fba_libretro 0.2.97.39'!$C$2:$E$4375,$A$9:$A$4382,$J$1))))+IF($N$6=FALSE,TRUE,SUMPRODUCT(--ISNUMBER(SEARCH($N$6,ISBLANK(INDEX('fba_libretro 0.2.97.39'!$F$2:$F$4375,$A2677))))))+IF($B$3=$A$4,TRUE,IF($B$3=$B$4,TRUE,IF(AND($B$3=$C$4,INDEX('fba_libretro 0.2.97.39'!$G$2:$G$4375,$A2677)&lt;&gt;"neogeo"),TRUE,SUMPRODUCT(--ISNUMBER(SEARCH($O$6,INDEX('fba_libretro 0.2.97.39'!$G$2:$G$4375,$A2677)))))))&gt;2,INDEX('fba_libretro 0.2.97.39'!$A$2:$A$4375,$A2677),"")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IF(SUMPRODUCT(--ISNUMBER(SEARCH($I$6:$M$6,INDEX('fba_libretro 0.2.97.39'!$C$2:$E$4375,$A$9:$A$4382,$J$1))))+IF($N$6=FALSE,TRUE,SUMPRODUCT(--ISNUMBER(SEARCH($N$6,ISBLANK(INDEX('fba_libretro 0.2.97.39'!$F$2:$F$4375,$A2678))))))+IF($B$3=$A$4,TRUE,IF($B$3=$B$4,TRUE,IF(AND($B$3=$C$4,INDEX('fba_libretro 0.2.97.39'!$G$2:$G$4375,$A2678)&lt;&gt;"neogeo"),TRUE,SUMPRODUCT(--ISNUMBER(SEARCH($O$6,INDEX('fba_libretro 0.2.97.39'!$G$2:$G$4375,$A2678)))))))&gt;2,INDEX('fba_libretro 0.2.97.39'!$A$2:$A$4375,$A2678),"")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IF(SUMPRODUCT(--ISNUMBER(SEARCH($I$6:$M$6,INDEX('fba_libretro 0.2.97.39'!$C$2:$E$4375,$A$9:$A$4382,$J$1))))+IF($N$6=FALSE,TRUE,SUMPRODUCT(--ISNUMBER(SEARCH($N$6,ISBLANK(INDEX('fba_libretro 0.2.97.39'!$F$2:$F$4375,$A2679))))))+IF($B$3=$A$4,TRUE,IF($B$3=$B$4,TRUE,IF(AND($B$3=$C$4,INDEX('fba_libretro 0.2.97.39'!$G$2:$G$4375,$A2679)&lt;&gt;"neogeo"),TRUE,SUMPRODUCT(--ISNUMBER(SEARCH($O$6,INDEX('fba_libretro 0.2.97.39'!$G$2:$G$4375,$A2679)))))))&gt;2,INDEX('fba_libretro 0.2.97.39'!$A$2:$A$4375,$A2679),"")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IF(SUMPRODUCT(--ISNUMBER(SEARCH($I$6:$M$6,INDEX('fba_libretro 0.2.97.39'!$C$2:$E$4375,$A$9:$A$4382,$J$1))))+IF($N$6=FALSE,TRUE,SUMPRODUCT(--ISNUMBER(SEARCH($N$6,ISBLANK(INDEX('fba_libretro 0.2.97.39'!$F$2:$F$4375,$A2680))))))+IF($B$3=$A$4,TRUE,IF($B$3=$B$4,TRUE,IF(AND($B$3=$C$4,INDEX('fba_libretro 0.2.97.39'!$G$2:$G$4375,$A2680)&lt;&gt;"neogeo"),TRUE,SUMPRODUCT(--ISNUMBER(SEARCH($O$6,INDEX('fba_libretro 0.2.97.39'!$G$2:$G$4375,$A2680)))))))&gt;2,INDEX('fba_libretro 0.2.97.39'!$A$2:$A$4375,$A2680),"")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IF(SUMPRODUCT(--ISNUMBER(SEARCH($I$6:$M$6,INDEX('fba_libretro 0.2.97.39'!$C$2:$E$4375,$A$9:$A$4382,$J$1))))+IF($N$6=FALSE,TRUE,SUMPRODUCT(--ISNUMBER(SEARCH($N$6,ISBLANK(INDEX('fba_libretro 0.2.97.39'!$F$2:$F$4375,$A2681))))))+IF($B$3=$A$4,TRUE,IF($B$3=$B$4,TRUE,IF(AND($B$3=$C$4,INDEX('fba_libretro 0.2.97.39'!$G$2:$G$4375,$A2681)&lt;&gt;"neogeo"),TRUE,SUMPRODUCT(--ISNUMBER(SEARCH($O$6,INDEX('fba_libretro 0.2.97.39'!$G$2:$G$4375,$A2681)))))))&gt;2,INDEX('fba_libretro 0.2.97.39'!$A$2:$A$4375,$A2681),"")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IF(SUMPRODUCT(--ISNUMBER(SEARCH($I$6:$M$6,INDEX('fba_libretro 0.2.97.39'!$C$2:$E$4375,$A$9:$A$4382,$J$1))))+IF($N$6=FALSE,TRUE,SUMPRODUCT(--ISNUMBER(SEARCH($N$6,ISBLANK(INDEX('fba_libretro 0.2.97.39'!$F$2:$F$4375,$A2682))))))+IF($B$3=$A$4,TRUE,IF($B$3=$B$4,TRUE,IF(AND($B$3=$C$4,INDEX('fba_libretro 0.2.97.39'!$G$2:$G$4375,$A2682)&lt;&gt;"neogeo"),TRUE,SUMPRODUCT(--ISNUMBER(SEARCH($O$6,INDEX('fba_libretro 0.2.97.39'!$G$2:$G$4375,$A2682)))))))&gt;2,INDEX('fba_libretro 0.2.97.39'!$A$2:$A$4375,$A2682),"")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IF(SUMPRODUCT(--ISNUMBER(SEARCH($I$6:$M$6,INDEX('fba_libretro 0.2.97.39'!$C$2:$E$4375,$A$9:$A$4382,$J$1))))+IF($N$6=FALSE,TRUE,SUMPRODUCT(--ISNUMBER(SEARCH($N$6,ISBLANK(INDEX('fba_libretro 0.2.97.39'!$F$2:$F$4375,$A2683))))))+IF($B$3=$A$4,TRUE,IF($B$3=$B$4,TRUE,IF(AND($B$3=$C$4,INDEX('fba_libretro 0.2.97.39'!$G$2:$G$4375,$A2683)&lt;&gt;"neogeo"),TRUE,SUMPRODUCT(--ISNUMBER(SEARCH($O$6,INDEX('fba_libretro 0.2.97.39'!$G$2:$G$4375,$A2683)))))))&gt;2,INDEX('fba_libretro 0.2.97.39'!$A$2:$A$4375,$A2683),"")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IF(SUMPRODUCT(--ISNUMBER(SEARCH($I$6:$M$6,INDEX('fba_libretro 0.2.97.39'!$C$2:$E$4375,$A$9:$A$4382,$J$1))))+IF($N$6=FALSE,TRUE,SUMPRODUCT(--ISNUMBER(SEARCH($N$6,ISBLANK(INDEX('fba_libretro 0.2.97.39'!$F$2:$F$4375,$A2684))))))+IF($B$3=$A$4,TRUE,IF($B$3=$B$4,TRUE,IF(AND($B$3=$C$4,INDEX('fba_libretro 0.2.97.39'!$G$2:$G$4375,$A2684)&lt;&gt;"neogeo"),TRUE,SUMPRODUCT(--ISNUMBER(SEARCH($O$6,INDEX('fba_libretro 0.2.97.39'!$G$2:$G$4375,$A2684)))))))&gt;2,INDEX('fba_libretro 0.2.97.39'!$A$2:$A$4375,$A2684),"")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IF(SUMPRODUCT(--ISNUMBER(SEARCH($I$6:$M$6,INDEX('fba_libretro 0.2.97.39'!$C$2:$E$4375,$A$9:$A$4382,$J$1))))+IF($N$6=FALSE,TRUE,SUMPRODUCT(--ISNUMBER(SEARCH($N$6,ISBLANK(INDEX('fba_libretro 0.2.97.39'!$F$2:$F$4375,$A2685))))))+IF($B$3=$A$4,TRUE,IF($B$3=$B$4,TRUE,IF(AND($B$3=$C$4,INDEX('fba_libretro 0.2.97.39'!$G$2:$G$4375,$A2685)&lt;&gt;"neogeo"),TRUE,SUMPRODUCT(--ISNUMBER(SEARCH($O$6,INDEX('fba_libretro 0.2.97.39'!$G$2:$G$4375,$A2685)))))))&gt;2,INDEX('fba_libretro 0.2.97.39'!$A$2:$A$4375,$A2685),"")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IF(SUMPRODUCT(--ISNUMBER(SEARCH($I$6:$M$6,INDEX('fba_libretro 0.2.97.39'!$C$2:$E$4375,$A$9:$A$4382,$J$1))))+IF($N$6=FALSE,TRUE,SUMPRODUCT(--ISNUMBER(SEARCH($N$6,ISBLANK(INDEX('fba_libretro 0.2.97.39'!$F$2:$F$4375,$A2686))))))+IF($B$3=$A$4,TRUE,IF($B$3=$B$4,TRUE,IF(AND($B$3=$C$4,INDEX('fba_libretro 0.2.97.39'!$G$2:$G$4375,$A2686)&lt;&gt;"neogeo"),TRUE,SUMPRODUCT(--ISNUMBER(SEARCH($O$6,INDEX('fba_libretro 0.2.97.39'!$G$2:$G$4375,$A2686)))))))&gt;2,INDEX('fba_libretro 0.2.97.39'!$A$2:$A$4375,$A2686),"")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IF(SUMPRODUCT(--ISNUMBER(SEARCH($I$6:$M$6,INDEX('fba_libretro 0.2.97.39'!$C$2:$E$4375,$A$9:$A$4382,$J$1))))+IF($N$6=FALSE,TRUE,SUMPRODUCT(--ISNUMBER(SEARCH($N$6,ISBLANK(INDEX('fba_libretro 0.2.97.39'!$F$2:$F$4375,$A2687))))))+IF($B$3=$A$4,TRUE,IF($B$3=$B$4,TRUE,IF(AND($B$3=$C$4,INDEX('fba_libretro 0.2.97.39'!$G$2:$G$4375,$A2687)&lt;&gt;"neogeo"),TRUE,SUMPRODUCT(--ISNUMBER(SEARCH($O$6,INDEX('fba_libretro 0.2.97.39'!$G$2:$G$4375,$A2687)))))))&gt;2,INDEX('fba_libretro 0.2.97.39'!$A$2:$A$4375,$A2687),"")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IF(SUMPRODUCT(--ISNUMBER(SEARCH($I$6:$M$6,INDEX('fba_libretro 0.2.97.39'!$C$2:$E$4375,$A$9:$A$4382,$J$1))))+IF($N$6=FALSE,TRUE,SUMPRODUCT(--ISNUMBER(SEARCH($N$6,ISBLANK(INDEX('fba_libretro 0.2.97.39'!$F$2:$F$4375,$A2688))))))+IF($B$3=$A$4,TRUE,IF($B$3=$B$4,TRUE,IF(AND($B$3=$C$4,INDEX('fba_libretro 0.2.97.39'!$G$2:$G$4375,$A2688)&lt;&gt;"neogeo"),TRUE,SUMPRODUCT(--ISNUMBER(SEARCH($O$6,INDEX('fba_libretro 0.2.97.39'!$G$2:$G$4375,$A2688)))))))&gt;2,INDEX('fba_libretro 0.2.97.39'!$A$2:$A$4375,$A2688),"")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IF(SUMPRODUCT(--ISNUMBER(SEARCH($I$6:$M$6,INDEX('fba_libretro 0.2.97.39'!$C$2:$E$4375,$A$9:$A$4382,$J$1))))+IF($N$6=FALSE,TRUE,SUMPRODUCT(--ISNUMBER(SEARCH($N$6,ISBLANK(INDEX('fba_libretro 0.2.97.39'!$F$2:$F$4375,$A2689))))))+IF($B$3=$A$4,TRUE,IF($B$3=$B$4,TRUE,IF(AND($B$3=$C$4,INDEX('fba_libretro 0.2.97.39'!$G$2:$G$4375,$A2689)&lt;&gt;"neogeo"),TRUE,SUMPRODUCT(--ISNUMBER(SEARCH($O$6,INDEX('fba_libretro 0.2.97.39'!$G$2:$G$4375,$A2689)))))))&gt;2,INDEX('fba_libretro 0.2.97.39'!$A$2:$A$4375,$A2689),"")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IF(SUMPRODUCT(--ISNUMBER(SEARCH($I$6:$M$6,INDEX('fba_libretro 0.2.97.39'!$C$2:$E$4375,$A$9:$A$4382,$J$1))))+IF($N$6=FALSE,TRUE,SUMPRODUCT(--ISNUMBER(SEARCH($N$6,ISBLANK(INDEX('fba_libretro 0.2.97.39'!$F$2:$F$4375,$A2690))))))+IF($B$3=$A$4,TRUE,IF($B$3=$B$4,TRUE,IF(AND($B$3=$C$4,INDEX('fba_libretro 0.2.97.39'!$G$2:$G$4375,$A2690)&lt;&gt;"neogeo"),TRUE,SUMPRODUCT(--ISNUMBER(SEARCH($O$6,INDEX('fba_libretro 0.2.97.39'!$G$2:$G$4375,$A2690)))))))&gt;2,INDEX('fba_libretro 0.2.97.39'!$A$2:$A$4375,$A2690),"")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IF(SUMPRODUCT(--ISNUMBER(SEARCH($I$6:$M$6,INDEX('fba_libretro 0.2.97.39'!$C$2:$E$4375,$A$9:$A$4382,$J$1))))+IF($N$6=FALSE,TRUE,SUMPRODUCT(--ISNUMBER(SEARCH($N$6,ISBLANK(INDEX('fba_libretro 0.2.97.39'!$F$2:$F$4375,$A2691))))))+IF($B$3=$A$4,TRUE,IF($B$3=$B$4,TRUE,IF(AND($B$3=$C$4,INDEX('fba_libretro 0.2.97.39'!$G$2:$G$4375,$A2691)&lt;&gt;"neogeo"),TRUE,SUMPRODUCT(--ISNUMBER(SEARCH($O$6,INDEX('fba_libretro 0.2.97.39'!$G$2:$G$4375,$A2691)))))))&gt;2,INDEX('fba_libretro 0.2.97.39'!$A$2:$A$4375,$A2691),"")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IF(SUMPRODUCT(--ISNUMBER(SEARCH($I$6:$M$6,INDEX('fba_libretro 0.2.97.39'!$C$2:$E$4375,$A$9:$A$4382,$J$1))))+IF($N$6=FALSE,TRUE,SUMPRODUCT(--ISNUMBER(SEARCH($N$6,ISBLANK(INDEX('fba_libretro 0.2.97.39'!$F$2:$F$4375,$A2692))))))+IF($B$3=$A$4,TRUE,IF($B$3=$B$4,TRUE,IF(AND($B$3=$C$4,INDEX('fba_libretro 0.2.97.39'!$G$2:$G$4375,$A2692)&lt;&gt;"neogeo"),TRUE,SUMPRODUCT(--ISNUMBER(SEARCH($O$6,INDEX('fba_libretro 0.2.97.39'!$G$2:$G$4375,$A2692)))))))&gt;2,INDEX('fba_libretro 0.2.97.39'!$A$2:$A$4375,$A2692),"")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IF(SUMPRODUCT(--ISNUMBER(SEARCH($I$6:$M$6,INDEX('fba_libretro 0.2.97.39'!$C$2:$E$4375,$A$9:$A$4382,$J$1))))+IF($N$6=FALSE,TRUE,SUMPRODUCT(--ISNUMBER(SEARCH($N$6,ISBLANK(INDEX('fba_libretro 0.2.97.39'!$F$2:$F$4375,$A2693))))))+IF($B$3=$A$4,TRUE,IF($B$3=$B$4,TRUE,IF(AND($B$3=$C$4,INDEX('fba_libretro 0.2.97.39'!$G$2:$G$4375,$A2693)&lt;&gt;"neogeo"),TRUE,SUMPRODUCT(--ISNUMBER(SEARCH($O$6,INDEX('fba_libretro 0.2.97.39'!$G$2:$G$4375,$A2693)))))))&gt;2,INDEX('fba_libretro 0.2.97.39'!$A$2:$A$4375,$A2693),"")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IF(SUMPRODUCT(--ISNUMBER(SEARCH($I$6:$M$6,INDEX('fba_libretro 0.2.97.39'!$C$2:$E$4375,$A$9:$A$4382,$J$1))))+IF($N$6=FALSE,TRUE,SUMPRODUCT(--ISNUMBER(SEARCH($N$6,ISBLANK(INDEX('fba_libretro 0.2.97.39'!$F$2:$F$4375,$A2694))))))+IF($B$3=$A$4,TRUE,IF($B$3=$B$4,TRUE,IF(AND($B$3=$C$4,INDEX('fba_libretro 0.2.97.39'!$G$2:$G$4375,$A2694)&lt;&gt;"neogeo"),TRUE,SUMPRODUCT(--ISNUMBER(SEARCH($O$6,INDEX('fba_libretro 0.2.97.39'!$G$2:$G$4375,$A2694)))))))&gt;2,INDEX('fba_libretro 0.2.97.39'!$A$2:$A$4375,$A2694),"")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IF(SUMPRODUCT(--ISNUMBER(SEARCH($I$6:$M$6,INDEX('fba_libretro 0.2.97.39'!$C$2:$E$4375,$A$9:$A$4382,$J$1))))+IF($N$6=FALSE,TRUE,SUMPRODUCT(--ISNUMBER(SEARCH($N$6,ISBLANK(INDEX('fba_libretro 0.2.97.39'!$F$2:$F$4375,$A2695))))))+IF($B$3=$A$4,TRUE,IF($B$3=$B$4,TRUE,IF(AND($B$3=$C$4,INDEX('fba_libretro 0.2.97.39'!$G$2:$G$4375,$A2695)&lt;&gt;"neogeo"),TRUE,SUMPRODUCT(--ISNUMBER(SEARCH($O$6,INDEX('fba_libretro 0.2.97.39'!$G$2:$G$4375,$A2695)))))))&gt;2,INDEX('fba_libretro 0.2.97.39'!$A$2:$A$4375,$A2695),"")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IF(SUMPRODUCT(--ISNUMBER(SEARCH($I$6:$M$6,INDEX('fba_libretro 0.2.97.39'!$C$2:$E$4375,$A$9:$A$4382,$J$1))))+IF($N$6=FALSE,TRUE,SUMPRODUCT(--ISNUMBER(SEARCH($N$6,ISBLANK(INDEX('fba_libretro 0.2.97.39'!$F$2:$F$4375,$A2696))))))+IF($B$3=$A$4,TRUE,IF($B$3=$B$4,TRUE,IF(AND($B$3=$C$4,INDEX('fba_libretro 0.2.97.39'!$G$2:$G$4375,$A2696)&lt;&gt;"neogeo"),TRUE,SUMPRODUCT(--ISNUMBER(SEARCH($O$6,INDEX('fba_libretro 0.2.97.39'!$G$2:$G$4375,$A2696)))))))&gt;2,INDEX('fba_libretro 0.2.97.39'!$A$2:$A$4375,$A2696),"")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IF(SUMPRODUCT(--ISNUMBER(SEARCH($I$6:$M$6,INDEX('fba_libretro 0.2.97.39'!$C$2:$E$4375,$A$9:$A$4382,$J$1))))+IF($N$6=FALSE,TRUE,SUMPRODUCT(--ISNUMBER(SEARCH($N$6,ISBLANK(INDEX('fba_libretro 0.2.97.39'!$F$2:$F$4375,$A2697))))))+IF($B$3=$A$4,TRUE,IF($B$3=$B$4,TRUE,IF(AND($B$3=$C$4,INDEX('fba_libretro 0.2.97.39'!$G$2:$G$4375,$A2697)&lt;&gt;"neogeo"),TRUE,SUMPRODUCT(--ISNUMBER(SEARCH($O$6,INDEX('fba_libretro 0.2.97.39'!$G$2:$G$4375,$A2697)))))))&gt;2,INDEX('fba_libretro 0.2.97.39'!$A$2:$A$4375,$A2697),"")</f>
        <v/>
      </c>
      <c r="E2697" s="24" t="str">
        <f ca="1">IF(F2697&lt;&gt;"",MAX($E$9:$E2696)+1,"")</f>
        <v/>
      </c>
      <c r="F2697" s="20" t="str">
        <f t="shared" ca="1" si="41"/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IF(SUMPRODUCT(--ISNUMBER(SEARCH($I$6:$M$6,INDEX('fba_libretro 0.2.97.39'!$C$2:$E$4375,$A$9:$A$4382,$J$1))))+IF($N$6=FALSE,TRUE,SUMPRODUCT(--ISNUMBER(SEARCH($N$6,ISBLANK(INDEX('fba_libretro 0.2.97.39'!$F$2:$F$4375,$A2698))))))+IF($B$3=$A$4,TRUE,IF($B$3=$B$4,TRUE,IF(AND($B$3=$C$4,INDEX('fba_libretro 0.2.97.39'!$G$2:$G$4375,$A2698)&lt;&gt;"neogeo"),TRUE,SUMPRODUCT(--ISNUMBER(SEARCH($O$6,INDEX('fba_libretro 0.2.97.39'!$G$2:$G$4375,$A2698)))))))&gt;2,INDEX('fba_libretro 0.2.97.39'!$A$2:$A$4375,$A2698),"")</f>
        <v/>
      </c>
      <c r="E2698" s="24" t="str">
        <f ca="1">IF(F2698&lt;&gt;"",MAX($E$9:$E2697)+1,"")</f>
        <v/>
      </c>
      <c r="F2698" s="20" t="str">
        <f t="shared" ref="F2698:F2761" ca="1" si="42">IFERROR(INDEX(OFFSET($C$9,0,0,COUNTA($C:$C),1),MATCH(OFFSET($A$9,0,0,COUNTA($A:$A),1),OFFSET($B$9,0,0,COUNTA($B:$B),1),0))&amp;".zip","")</f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IF(SUMPRODUCT(--ISNUMBER(SEARCH($I$6:$M$6,INDEX('fba_libretro 0.2.97.39'!$C$2:$E$4375,$A$9:$A$4382,$J$1))))+IF($N$6=FALSE,TRUE,SUMPRODUCT(--ISNUMBER(SEARCH($N$6,ISBLANK(INDEX('fba_libretro 0.2.97.39'!$F$2:$F$4375,$A2699))))))+IF($B$3=$A$4,TRUE,IF($B$3=$B$4,TRUE,IF(AND($B$3=$C$4,INDEX('fba_libretro 0.2.97.39'!$G$2:$G$4375,$A2699)&lt;&gt;"neogeo"),TRUE,SUMPRODUCT(--ISNUMBER(SEARCH($O$6,INDEX('fba_libretro 0.2.97.39'!$G$2:$G$4375,$A2699)))))))&gt;2,INDEX('fba_libretro 0.2.97.39'!$A$2:$A$4375,$A2699),"")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IF(SUMPRODUCT(--ISNUMBER(SEARCH($I$6:$M$6,INDEX('fba_libretro 0.2.97.39'!$C$2:$E$4375,$A$9:$A$4382,$J$1))))+IF($N$6=FALSE,TRUE,SUMPRODUCT(--ISNUMBER(SEARCH($N$6,ISBLANK(INDEX('fba_libretro 0.2.97.39'!$F$2:$F$4375,$A2700))))))+IF($B$3=$A$4,TRUE,IF($B$3=$B$4,TRUE,IF(AND($B$3=$C$4,INDEX('fba_libretro 0.2.97.39'!$G$2:$G$4375,$A2700)&lt;&gt;"neogeo"),TRUE,SUMPRODUCT(--ISNUMBER(SEARCH($O$6,INDEX('fba_libretro 0.2.97.39'!$G$2:$G$4375,$A2700)))))))&gt;2,INDEX('fba_libretro 0.2.97.39'!$A$2:$A$4375,$A2700),"")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IF(SUMPRODUCT(--ISNUMBER(SEARCH($I$6:$M$6,INDEX('fba_libretro 0.2.97.39'!$C$2:$E$4375,$A$9:$A$4382,$J$1))))+IF($N$6=FALSE,TRUE,SUMPRODUCT(--ISNUMBER(SEARCH($N$6,ISBLANK(INDEX('fba_libretro 0.2.97.39'!$F$2:$F$4375,$A2701))))))+IF($B$3=$A$4,TRUE,IF($B$3=$B$4,TRUE,IF(AND($B$3=$C$4,INDEX('fba_libretro 0.2.97.39'!$G$2:$G$4375,$A2701)&lt;&gt;"neogeo"),TRUE,SUMPRODUCT(--ISNUMBER(SEARCH($O$6,INDEX('fba_libretro 0.2.97.39'!$G$2:$G$4375,$A2701)))))))&gt;2,INDEX('fba_libretro 0.2.97.39'!$A$2:$A$4375,$A2701),"")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IF(SUMPRODUCT(--ISNUMBER(SEARCH($I$6:$M$6,INDEX('fba_libretro 0.2.97.39'!$C$2:$E$4375,$A$9:$A$4382,$J$1))))+IF($N$6=FALSE,TRUE,SUMPRODUCT(--ISNUMBER(SEARCH($N$6,ISBLANK(INDEX('fba_libretro 0.2.97.39'!$F$2:$F$4375,$A2702))))))+IF($B$3=$A$4,TRUE,IF($B$3=$B$4,TRUE,IF(AND($B$3=$C$4,INDEX('fba_libretro 0.2.97.39'!$G$2:$G$4375,$A2702)&lt;&gt;"neogeo"),TRUE,SUMPRODUCT(--ISNUMBER(SEARCH($O$6,INDEX('fba_libretro 0.2.97.39'!$G$2:$G$4375,$A2702)))))))&gt;2,INDEX('fba_libretro 0.2.97.39'!$A$2:$A$4375,$A2702),"")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IF(SUMPRODUCT(--ISNUMBER(SEARCH($I$6:$M$6,INDEX('fba_libretro 0.2.97.39'!$C$2:$E$4375,$A$9:$A$4382,$J$1))))+IF($N$6=FALSE,TRUE,SUMPRODUCT(--ISNUMBER(SEARCH($N$6,ISBLANK(INDEX('fba_libretro 0.2.97.39'!$F$2:$F$4375,$A2703))))))+IF($B$3=$A$4,TRUE,IF($B$3=$B$4,TRUE,IF(AND($B$3=$C$4,INDEX('fba_libretro 0.2.97.39'!$G$2:$G$4375,$A2703)&lt;&gt;"neogeo"),TRUE,SUMPRODUCT(--ISNUMBER(SEARCH($O$6,INDEX('fba_libretro 0.2.97.39'!$G$2:$G$4375,$A2703)))))))&gt;2,INDEX('fba_libretro 0.2.97.39'!$A$2:$A$4375,$A2703),"")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IF(SUMPRODUCT(--ISNUMBER(SEARCH($I$6:$M$6,INDEX('fba_libretro 0.2.97.39'!$C$2:$E$4375,$A$9:$A$4382,$J$1))))+IF($N$6=FALSE,TRUE,SUMPRODUCT(--ISNUMBER(SEARCH($N$6,ISBLANK(INDEX('fba_libretro 0.2.97.39'!$F$2:$F$4375,$A2704))))))+IF($B$3=$A$4,TRUE,IF($B$3=$B$4,TRUE,IF(AND($B$3=$C$4,INDEX('fba_libretro 0.2.97.39'!$G$2:$G$4375,$A2704)&lt;&gt;"neogeo"),TRUE,SUMPRODUCT(--ISNUMBER(SEARCH($O$6,INDEX('fba_libretro 0.2.97.39'!$G$2:$G$4375,$A2704)))))))&gt;2,INDEX('fba_libretro 0.2.97.39'!$A$2:$A$4375,$A2704),"")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IF(SUMPRODUCT(--ISNUMBER(SEARCH($I$6:$M$6,INDEX('fba_libretro 0.2.97.39'!$C$2:$E$4375,$A$9:$A$4382,$J$1))))+IF($N$6=FALSE,TRUE,SUMPRODUCT(--ISNUMBER(SEARCH($N$6,ISBLANK(INDEX('fba_libretro 0.2.97.39'!$F$2:$F$4375,$A2705))))))+IF($B$3=$A$4,TRUE,IF($B$3=$B$4,TRUE,IF(AND($B$3=$C$4,INDEX('fba_libretro 0.2.97.39'!$G$2:$G$4375,$A2705)&lt;&gt;"neogeo"),TRUE,SUMPRODUCT(--ISNUMBER(SEARCH($O$6,INDEX('fba_libretro 0.2.97.39'!$G$2:$G$4375,$A2705)))))))&gt;2,INDEX('fba_libretro 0.2.97.39'!$A$2:$A$4375,$A2705),"")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IF(SUMPRODUCT(--ISNUMBER(SEARCH($I$6:$M$6,INDEX('fba_libretro 0.2.97.39'!$C$2:$E$4375,$A$9:$A$4382,$J$1))))+IF($N$6=FALSE,TRUE,SUMPRODUCT(--ISNUMBER(SEARCH($N$6,ISBLANK(INDEX('fba_libretro 0.2.97.39'!$F$2:$F$4375,$A2706))))))+IF($B$3=$A$4,TRUE,IF($B$3=$B$4,TRUE,IF(AND($B$3=$C$4,INDEX('fba_libretro 0.2.97.39'!$G$2:$G$4375,$A2706)&lt;&gt;"neogeo"),TRUE,SUMPRODUCT(--ISNUMBER(SEARCH($O$6,INDEX('fba_libretro 0.2.97.39'!$G$2:$G$4375,$A2706)))))))&gt;2,INDEX('fba_libretro 0.2.97.39'!$A$2:$A$4375,$A2706),"")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IF(SUMPRODUCT(--ISNUMBER(SEARCH($I$6:$M$6,INDEX('fba_libretro 0.2.97.39'!$C$2:$E$4375,$A$9:$A$4382,$J$1))))+IF($N$6=FALSE,TRUE,SUMPRODUCT(--ISNUMBER(SEARCH($N$6,ISBLANK(INDEX('fba_libretro 0.2.97.39'!$F$2:$F$4375,$A2707))))))+IF($B$3=$A$4,TRUE,IF($B$3=$B$4,TRUE,IF(AND($B$3=$C$4,INDEX('fba_libretro 0.2.97.39'!$G$2:$G$4375,$A2707)&lt;&gt;"neogeo"),TRUE,SUMPRODUCT(--ISNUMBER(SEARCH($O$6,INDEX('fba_libretro 0.2.97.39'!$G$2:$G$4375,$A2707)))))))&gt;2,INDEX('fba_libretro 0.2.97.39'!$A$2:$A$4375,$A2707),"")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IF(SUMPRODUCT(--ISNUMBER(SEARCH($I$6:$M$6,INDEX('fba_libretro 0.2.97.39'!$C$2:$E$4375,$A$9:$A$4382,$J$1))))+IF($N$6=FALSE,TRUE,SUMPRODUCT(--ISNUMBER(SEARCH($N$6,ISBLANK(INDEX('fba_libretro 0.2.97.39'!$F$2:$F$4375,$A2708))))))+IF($B$3=$A$4,TRUE,IF($B$3=$B$4,TRUE,IF(AND($B$3=$C$4,INDEX('fba_libretro 0.2.97.39'!$G$2:$G$4375,$A2708)&lt;&gt;"neogeo"),TRUE,SUMPRODUCT(--ISNUMBER(SEARCH($O$6,INDEX('fba_libretro 0.2.97.39'!$G$2:$G$4375,$A2708)))))))&gt;2,INDEX('fba_libretro 0.2.97.39'!$A$2:$A$4375,$A2708),"")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IF(SUMPRODUCT(--ISNUMBER(SEARCH($I$6:$M$6,INDEX('fba_libretro 0.2.97.39'!$C$2:$E$4375,$A$9:$A$4382,$J$1))))+IF($N$6=FALSE,TRUE,SUMPRODUCT(--ISNUMBER(SEARCH($N$6,ISBLANK(INDEX('fba_libretro 0.2.97.39'!$F$2:$F$4375,$A2709))))))+IF($B$3=$A$4,TRUE,IF($B$3=$B$4,TRUE,IF(AND($B$3=$C$4,INDEX('fba_libretro 0.2.97.39'!$G$2:$G$4375,$A2709)&lt;&gt;"neogeo"),TRUE,SUMPRODUCT(--ISNUMBER(SEARCH($O$6,INDEX('fba_libretro 0.2.97.39'!$G$2:$G$4375,$A2709)))))))&gt;2,INDEX('fba_libretro 0.2.97.39'!$A$2:$A$4375,$A2709),"")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IF(SUMPRODUCT(--ISNUMBER(SEARCH($I$6:$M$6,INDEX('fba_libretro 0.2.97.39'!$C$2:$E$4375,$A$9:$A$4382,$J$1))))+IF($N$6=FALSE,TRUE,SUMPRODUCT(--ISNUMBER(SEARCH($N$6,ISBLANK(INDEX('fba_libretro 0.2.97.39'!$F$2:$F$4375,$A2710))))))+IF($B$3=$A$4,TRUE,IF($B$3=$B$4,TRUE,IF(AND($B$3=$C$4,INDEX('fba_libretro 0.2.97.39'!$G$2:$G$4375,$A2710)&lt;&gt;"neogeo"),TRUE,SUMPRODUCT(--ISNUMBER(SEARCH($O$6,INDEX('fba_libretro 0.2.97.39'!$G$2:$G$4375,$A2710)))))))&gt;2,INDEX('fba_libretro 0.2.97.39'!$A$2:$A$4375,$A2710),"")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IF(SUMPRODUCT(--ISNUMBER(SEARCH($I$6:$M$6,INDEX('fba_libretro 0.2.97.39'!$C$2:$E$4375,$A$9:$A$4382,$J$1))))+IF($N$6=FALSE,TRUE,SUMPRODUCT(--ISNUMBER(SEARCH($N$6,ISBLANK(INDEX('fba_libretro 0.2.97.39'!$F$2:$F$4375,$A2711))))))+IF($B$3=$A$4,TRUE,IF($B$3=$B$4,TRUE,IF(AND($B$3=$C$4,INDEX('fba_libretro 0.2.97.39'!$G$2:$G$4375,$A2711)&lt;&gt;"neogeo"),TRUE,SUMPRODUCT(--ISNUMBER(SEARCH($O$6,INDEX('fba_libretro 0.2.97.39'!$G$2:$G$4375,$A2711)))))))&gt;2,INDEX('fba_libretro 0.2.97.39'!$A$2:$A$4375,$A2711),"")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IF(SUMPRODUCT(--ISNUMBER(SEARCH($I$6:$M$6,INDEX('fba_libretro 0.2.97.39'!$C$2:$E$4375,$A$9:$A$4382,$J$1))))+IF($N$6=FALSE,TRUE,SUMPRODUCT(--ISNUMBER(SEARCH($N$6,ISBLANK(INDEX('fba_libretro 0.2.97.39'!$F$2:$F$4375,$A2712))))))+IF($B$3=$A$4,TRUE,IF($B$3=$B$4,TRUE,IF(AND($B$3=$C$4,INDEX('fba_libretro 0.2.97.39'!$G$2:$G$4375,$A2712)&lt;&gt;"neogeo"),TRUE,SUMPRODUCT(--ISNUMBER(SEARCH($O$6,INDEX('fba_libretro 0.2.97.39'!$G$2:$G$4375,$A2712)))))))&gt;2,INDEX('fba_libretro 0.2.97.39'!$A$2:$A$4375,$A2712),"")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IF(SUMPRODUCT(--ISNUMBER(SEARCH($I$6:$M$6,INDEX('fba_libretro 0.2.97.39'!$C$2:$E$4375,$A$9:$A$4382,$J$1))))+IF($N$6=FALSE,TRUE,SUMPRODUCT(--ISNUMBER(SEARCH($N$6,ISBLANK(INDEX('fba_libretro 0.2.97.39'!$F$2:$F$4375,$A2713))))))+IF($B$3=$A$4,TRUE,IF($B$3=$B$4,TRUE,IF(AND($B$3=$C$4,INDEX('fba_libretro 0.2.97.39'!$G$2:$G$4375,$A2713)&lt;&gt;"neogeo"),TRUE,SUMPRODUCT(--ISNUMBER(SEARCH($O$6,INDEX('fba_libretro 0.2.97.39'!$G$2:$G$4375,$A2713)))))))&gt;2,INDEX('fba_libretro 0.2.97.39'!$A$2:$A$4375,$A2713),"")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IF(SUMPRODUCT(--ISNUMBER(SEARCH($I$6:$M$6,INDEX('fba_libretro 0.2.97.39'!$C$2:$E$4375,$A$9:$A$4382,$J$1))))+IF($N$6=FALSE,TRUE,SUMPRODUCT(--ISNUMBER(SEARCH($N$6,ISBLANK(INDEX('fba_libretro 0.2.97.39'!$F$2:$F$4375,$A2714))))))+IF($B$3=$A$4,TRUE,IF($B$3=$B$4,TRUE,IF(AND($B$3=$C$4,INDEX('fba_libretro 0.2.97.39'!$G$2:$G$4375,$A2714)&lt;&gt;"neogeo"),TRUE,SUMPRODUCT(--ISNUMBER(SEARCH($O$6,INDEX('fba_libretro 0.2.97.39'!$G$2:$G$4375,$A2714)))))))&gt;2,INDEX('fba_libretro 0.2.97.39'!$A$2:$A$4375,$A2714),"")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IF(SUMPRODUCT(--ISNUMBER(SEARCH($I$6:$M$6,INDEX('fba_libretro 0.2.97.39'!$C$2:$E$4375,$A$9:$A$4382,$J$1))))+IF($N$6=FALSE,TRUE,SUMPRODUCT(--ISNUMBER(SEARCH($N$6,ISBLANK(INDEX('fba_libretro 0.2.97.39'!$F$2:$F$4375,$A2715))))))+IF($B$3=$A$4,TRUE,IF($B$3=$B$4,TRUE,IF(AND($B$3=$C$4,INDEX('fba_libretro 0.2.97.39'!$G$2:$G$4375,$A2715)&lt;&gt;"neogeo"),TRUE,SUMPRODUCT(--ISNUMBER(SEARCH($O$6,INDEX('fba_libretro 0.2.97.39'!$G$2:$G$4375,$A2715)))))))&gt;2,INDEX('fba_libretro 0.2.97.39'!$A$2:$A$4375,$A2715),"")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IF(SUMPRODUCT(--ISNUMBER(SEARCH($I$6:$M$6,INDEX('fba_libretro 0.2.97.39'!$C$2:$E$4375,$A$9:$A$4382,$J$1))))+IF($N$6=FALSE,TRUE,SUMPRODUCT(--ISNUMBER(SEARCH($N$6,ISBLANK(INDEX('fba_libretro 0.2.97.39'!$F$2:$F$4375,$A2716))))))+IF($B$3=$A$4,TRUE,IF($B$3=$B$4,TRUE,IF(AND($B$3=$C$4,INDEX('fba_libretro 0.2.97.39'!$G$2:$G$4375,$A2716)&lt;&gt;"neogeo"),TRUE,SUMPRODUCT(--ISNUMBER(SEARCH($O$6,INDEX('fba_libretro 0.2.97.39'!$G$2:$G$4375,$A2716)))))))&gt;2,INDEX('fba_libretro 0.2.97.39'!$A$2:$A$4375,$A2716),"")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IF(SUMPRODUCT(--ISNUMBER(SEARCH($I$6:$M$6,INDEX('fba_libretro 0.2.97.39'!$C$2:$E$4375,$A$9:$A$4382,$J$1))))+IF($N$6=FALSE,TRUE,SUMPRODUCT(--ISNUMBER(SEARCH($N$6,ISBLANK(INDEX('fba_libretro 0.2.97.39'!$F$2:$F$4375,$A2717))))))+IF($B$3=$A$4,TRUE,IF($B$3=$B$4,TRUE,IF(AND($B$3=$C$4,INDEX('fba_libretro 0.2.97.39'!$G$2:$G$4375,$A2717)&lt;&gt;"neogeo"),TRUE,SUMPRODUCT(--ISNUMBER(SEARCH($O$6,INDEX('fba_libretro 0.2.97.39'!$G$2:$G$4375,$A2717)))))))&gt;2,INDEX('fba_libretro 0.2.97.39'!$A$2:$A$4375,$A2717),"")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IF(SUMPRODUCT(--ISNUMBER(SEARCH($I$6:$M$6,INDEX('fba_libretro 0.2.97.39'!$C$2:$E$4375,$A$9:$A$4382,$J$1))))+IF($N$6=FALSE,TRUE,SUMPRODUCT(--ISNUMBER(SEARCH($N$6,ISBLANK(INDEX('fba_libretro 0.2.97.39'!$F$2:$F$4375,$A2718))))))+IF($B$3=$A$4,TRUE,IF($B$3=$B$4,TRUE,IF(AND($B$3=$C$4,INDEX('fba_libretro 0.2.97.39'!$G$2:$G$4375,$A2718)&lt;&gt;"neogeo"),TRUE,SUMPRODUCT(--ISNUMBER(SEARCH($O$6,INDEX('fba_libretro 0.2.97.39'!$G$2:$G$4375,$A2718)))))))&gt;2,INDEX('fba_libretro 0.2.97.39'!$A$2:$A$4375,$A2718),"")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IF(SUMPRODUCT(--ISNUMBER(SEARCH($I$6:$M$6,INDEX('fba_libretro 0.2.97.39'!$C$2:$E$4375,$A$9:$A$4382,$J$1))))+IF($N$6=FALSE,TRUE,SUMPRODUCT(--ISNUMBER(SEARCH($N$6,ISBLANK(INDEX('fba_libretro 0.2.97.39'!$F$2:$F$4375,$A2719))))))+IF($B$3=$A$4,TRUE,IF($B$3=$B$4,TRUE,IF(AND($B$3=$C$4,INDEX('fba_libretro 0.2.97.39'!$G$2:$G$4375,$A2719)&lt;&gt;"neogeo"),TRUE,SUMPRODUCT(--ISNUMBER(SEARCH($O$6,INDEX('fba_libretro 0.2.97.39'!$G$2:$G$4375,$A2719)))))))&gt;2,INDEX('fba_libretro 0.2.97.39'!$A$2:$A$4375,$A2719),"")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IF(SUMPRODUCT(--ISNUMBER(SEARCH($I$6:$M$6,INDEX('fba_libretro 0.2.97.39'!$C$2:$E$4375,$A$9:$A$4382,$J$1))))+IF($N$6=FALSE,TRUE,SUMPRODUCT(--ISNUMBER(SEARCH($N$6,ISBLANK(INDEX('fba_libretro 0.2.97.39'!$F$2:$F$4375,$A2720))))))+IF($B$3=$A$4,TRUE,IF($B$3=$B$4,TRUE,IF(AND($B$3=$C$4,INDEX('fba_libretro 0.2.97.39'!$G$2:$G$4375,$A2720)&lt;&gt;"neogeo"),TRUE,SUMPRODUCT(--ISNUMBER(SEARCH($O$6,INDEX('fba_libretro 0.2.97.39'!$G$2:$G$4375,$A2720)))))))&gt;2,INDEX('fba_libretro 0.2.97.39'!$A$2:$A$4375,$A2720),"")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IF(SUMPRODUCT(--ISNUMBER(SEARCH($I$6:$M$6,INDEX('fba_libretro 0.2.97.39'!$C$2:$E$4375,$A$9:$A$4382,$J$1))))+IF($N$6=FALSE,TRUE,SUMPRODUCT(--ISNUMBER(SEARCH($N$6,ISBLANK(INDEX('fba_libretro 0.2.97.39'!$F$2:$F$4375,$A2721))))))+IF($B$3=$A$4,TRUE,IF($B$3=$B$4,TRUE,IF(AND($B$3=$C$4,INDEX('fba_libretro 0.2.97.39'!$G$2:$G$4375,$A2721)&lt;&gt;"neogeo"),TRUE,SUMPRODUCT(--ISNUMBER(SEARCH($O$6,INDEX('fba_libretro 0.2.97.39'!$G$2:$G$4375,$A2721)))))))&gt;2,INDEX('fba_libretro 0.2.97.39'!$A$2:$A$4375,$A2721),"")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IF(SUMPRODUCT(--ISNUMBER(SEARCH($I$6:$M$6,INDEX('fba_libretro 0.2.97.39'!$C$2:$E$4375,$A$9:$A$4382,$J$1))))+IF($N$6=FALSE,TRUE,SUMPRODUCT(--ISNUMBER(SEARCH($N$6,ISBLANK(INDEX('fba_libretro 0.2.97.39'!$F$2:$F$4375,$A2722))))))+IF($B$3=$A$4,TRUE,IF($B$3=$B$4,TRUE,IF(AND($B$3=$C$4,INDEX('fba_libretro 0.2.97.39'!$G$2:$G$4375,$A2722)&lt;&gt;"neogeo"),TRUE,SUMPRODUCT(--ISNUMBER(SEARCH($O$6,INDEX('fba_libretro 0.2.97.39'!$G$2:$G$4375,$A2722)))))))&gt;2,INDEX('fba_libretro 0.2.97.39'!$A$2:$A$4375,$A2722),"")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IF(SUMPRODUCT(--ISNUMBER(SEARCH($I$6:$M$6,INDEX('fba_libretro 0.2.97.39'!$C$2:$E$4375,$A$9:$A$4382,$J$1))))+IF($N$6=FALSE,TRUE,SUMPRODUCT(--ISNUMBER(SEARCH($N$6,ISBLANK(INDEX('fba_libretro 0.2.97.39'!$F$2:$F$4375,$A2723))))))+IF($B$3=$A$4,TRUE,IF($B$3=$B$4,TRUE,IF(AND($B$3=$C$4,INDEX('fba_libretro 0.2.97.39'!$G$2:$G$4375,$A2723)&lt;&gt;"neogeo"),TRUE,SUMPRODUCT(--ISNUMBER(SEARCH($O$6,INDEX('fba_libretro 0.2.97.39'!$G$2:$G$4375,$A2723)))))))&gt;2,INDEX('fba_libretro 0.2.97.39'!$A$2:$A$4375,$A2723),"")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IF(SUMPRODUCT(--ISNUMBER(SEARCH($I$6:$M$6,INDEX('fba_libretro 0.2.97.39'!$C$2:$E$4375,$A$9:$A$4382,$J$1))))+IF($N$6=FALSE,TRUE,SUMPRODUCT(--ISNUMBER(SEARCH($N$6,ISBLANK(INDEX('fba_libretro 0.2.97.39'!$F$2:$F$4375,$A2724))))))+IF($B$3=$A$4,TRUE,IF($B$3=$B$4,TRUE,IF(AND($B$3=$C$4,INDEX('fba_libretro 0.2.97.39'!$G$2:$G$4375,$A2724)&lt;&gt;"neogeo"),TRUE,SUMPRODUCT(--ISNUMBER(SEARCH($O$6,INDEX('fba_libretro 0.2.97.39'!$G$2:$G$4375,$A2724)))))))&gt;2,INDEX('fba_libretro 0.2.97.39'!$A$2:$A$4375,$A2724),"")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IF(SUMPRODUCT(--ISNUMBER(SEARCH($I$6:$M$6,INDEX('fba_libretro 0.2.97.39'!$C$2:$E$4375,$A$9:$A$4382,$J$1))))+IF($N$6=FALSE,TRUE,SUMPRODUCT(--ISNUMBER(SEARCH($N$6,ISBLANK(INDEX('fba_libretro 0.2.97.39'!$F$2:$F$4375,$A2725))))))+IF($B$3=$A$4,TRUE,IF($B$3=$B$4,TRUE,IF(AND($B$3=$C$4,INDEX('fba_libretro 0.2.97.39'!$G$2:$G$4375,$A2725)&lt;&gt;"neogeo"),TRUE,SUMPRODUCT(--ISNUMBER(SEARCH($O$6,INDEX('fba_libretro 0.2.97.39'!$G$2:$G$4375,$A2725)))))))&gt;2,INDEX('fba_libretro 0.2.97.39'!$A$2:$A$4375,$A2725),"")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IF(SUMPRODUCT(--ISNUMBER(SEARCH($I$6:$M$6,INDEX('fba_libretro 0.2.97.39'!$C$2:$E$4375,$A$9:$A$4382,$J$1))))+IF($N$6=FALSE,TRUE,SUMPRODUCT(--ISNUMBER(SEARCH($N$6,ISBLANK(INDEX('fba_libretro 0.2.97.39'!$F$2:$F$4375,$A2726))))))+IF($B$3=$A$4,TRUE,IF($B$3=$B$4,TRUE,IF(AND($B$3=$C$4,INDEX('fba_libretro 0.2.97.39'!$G$2:$G$4375,$A2726)&lt;&gt;"neogeo"),TRUE,SUMPRODUCT(--ISNUMBER(SEARCH($O$6,INDEX('fba_libretro 0.2.97.39'!$G$2:$G$4375,$A2726)))))))&gt;2,INDEX('fba_libretro 0.2.97.39'!$A$2:$A$4375,$A2726),"")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IF(SUMPRODUCT(--ISNUMBER(SEARCH($I$6:$M$6,INDEX('fba_libretro 0.2.97.39'!$C$2:$E$4375,$A$9:$A$4382,$J$1))))+IF($N$6=FALSE,TRUE,SUMPRODUCT(--ISNUMBER(SEARCH($N$6,ISBLANK(INDEX('fba_libretro 0.2.97.39'!$F$2:$F$4375,$A2727))))))+IF($B$3=$A$4,TRUE,IF($B$3=$B$4,TRUE,IF(AND($B$3=$C$4,INDEX('fba_libretro 0.2.97.39'!$G$2:$G$4375,$A2727)&lt;&gt;"neogeo"),TRUE,SUMPRODUCT(--ISNUMBER(SEARCH($O$6,INDEX('fba_libretro 0.2.97.39'!$G$2:$G$4375,$A2727)))))))&gt;2,INDEX('fba_libretro 0.2.97.39'!$A$2:$A$4375,$A2727),"")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IF(SUMPRODUCT(--ISNUMBER(SEARCH($I$6:$M$6,INDEX('fba_libretro 0.2.97.39'!$C$2:$E$4375,$A$9:$A$4382,$J$1))))+IF($N$6=FALSE,TRUE,SUMPRODUCT(--ISNUMBER(SEARCH($N$6,ISBLANK(INDEX('fba_libretro 0.2.97.39'!$F$2:$F$4375,$A2728))))))+IF($B$3=$A$4,TRUE,IF($B$3=$B$4,TRUE,IF(AND($B$3=$C$4,INDEX('fba_libretro 0.2.97.39'!$G$2:$G$4375,$A2728)&lt;&gt;"neogeo"),TRUE,SUMPRODUCT(--ISNUMBER(SEARCH($O$6,INDEX('fba_libretro 0.2.97.39'!$G$2:$G$4375,$A2728)))))))&gt;2,INDEX('fba_libretro 0.2.97.39'!$A$2:$A$4375,$A2728),"")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IF(SUMPRODUCT(--ISNUMBER(SEARCH($I$6:$M$6,INDEX('fba_libretro 0.2.97.39'!$C$2:$E$4375,$A$9:$A$4382,$J$1))))+IF($N$6=FALSE,TRUE,SUMPRODUCT(--ISNUMBER(SEARCH($N$6,ISBLANK(INDEX('fba_libretro 0.2.97.39'!$F$2:$F$4375,$A2729))))))+IF($B$3=$A$4,TRUE,IF($B$3=$B$4,TRUE,IF(AND($B$3=$C$4,INDEX('fba_libretro 0.2.97.39'!$G$2:$G$4375,$A2729)&lt;&gt;"neogeo"),TRUE,SUMPRODUCT(--ISNUMBER(SEARCH($O$6,INDEX('fba_libretro 0.2.97.39'!$G$2:$G$4375,$A2729)))))))&gt;2,INDEX('fba_libretro 0.2.97.39'!$A$2:$A$4375,$A2729),"")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IF(SUMPRODUCT(--ISNUMBER(SEARCH($I$6:$M$6,INDEX('fba_libretro 0.2.97.39'!$C$2:$E$4375,$A$9:$A$4382,$J$1))))+IF($N$6=FALSE,TRUE,SUMPRODUCT(--ISNUMBER(SEARCH($N$6,ISBLANK(INDEX('fba_libretro 0.2.97.39'!$F$2:$F$4375,$A2730))))))+IF($B$3=$A$4,TRUE,IF($B$3=$B$4,TRUE,IF(AND($B$3=$C$4,INDEX('fba_libretro 0.2.97.39'!$G$2:$G$4375,$A2730)&lt;&gt;"neogeo"),TRUE,SUMPRODUCT(--ISNUMBER(SEARCH($O$6,INDEX('fba_libretro 0.2.97.39'!$G$2:$G$4375,$A2730)))))))&gt;2,INDEX('fba_libretro 0.2.97.39'!$A$2:$A$4375,$A2730),"")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IF(SUMPRODUCT(--ISNUMBER(SEARCH($I$6:$M$6,INDEX('fba_libretro 0.2.97.39'!$C$2:$E$4375,$A$9:$A$4382,$J$1))))+IF($N$6=FALSE,TRUE,SUMPRODUCT(--ISNUMBER(SEARCH($N$6,ISBLANK(INDEX('fba_libretro 0.2.97.39'!$F$2:$F$4375,$A2731))))))+IF($B$3=$A$4,TRUE,IF($B$3=$B$4,TRUE,IF(AND($B$3=$C$4,INDEX('fba_libretro 0.2.97.39'!$G$2:$G$4375,$A2731)&lt;&gt;"neogeo"),TRUE,SUMPRODUCT(--ISNUMBER(SEARCH($O$6,INDEX('fba_libretro 0.2.97.39'!$G$2:$G$4375,$A2731)))))))&gt;2,INDEX('fba_libretro 0.2.97.39'!$A$2:$A$4375,$A2731),"")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IF(SUMPRODUCT(--ISNUMBER(SEARCH($I$6:$M$6,INDEX('fba_libretro 0.2.97.39'!$C$2:$E$4375,$A$9:$A$4382,$J$1))))+IF($N$6=FALSE,TRUE,SUMPRODUCT(--ISNUMBER(SEARCH($N$6,ISBLANK(INDEX('fba_libretro 0.2.97.39'!$F$2:$F$4375,$A2732))))))+IF($B$3=$A$4,TRUE,IF($B$3=$B$4,TRUE,IF(AND($B$3=$C$4,INDEX('fba_libretro 0.2.97.39'!$G$2:$G$4375,$A2732)&lt;&gt;"neogeo"),TRUE,SUMPRODUCT(--ISNUMBER(SEARCH($O$6,INDEX('fba_libretro 0.2.97.39'!$G$2:$G$4375,$A2732)))))))&gt;2,INDEX('fba_libretro 0.2.97.39'!$A$2:$A$4375,$A2732),"")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IF(SUMPRODUCT(--ISNUMBER(SEARCH($I$6:$M$6,INDEX('fba_libretro 0.2.97.39'!$C$2:$E$4375,$A$9:$A$4382,$J$1))))+IF($N$6=FALSE,TRUE,SUMPRODUCT(--ISNUMBER(SEARCH($N$6,ISBLANK(INDEX('fba_libretro 0.2.97.39'!$F$2:$F$4375,$A2733))))))+IF($B$3=$A$4,TRUE,IF($B$3=$B$4,TRUE,IF(AND($B$3=$C$4,INDEX('fba_libretro 0.2.97.39'!$G$2:$G$4375,$A2733)&lt;&gt;"neogeo"),TRUE,SUMPRODUCT(--ISNUMBER(SEARCH($O$6,INDEX('fba_libretro 0.2.97.39'!$G$2:$G$4375,$A2733)))))))&gt;2,INDEX('fba_libretro 0.2.97.39'!$A$2:$A$4375,$A2733),"")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IF(SUMPRODUCT(--ISNUMBER(SEARCH($I$6:$M$6,INDEX('fba_libretro 0.2.97.39'!$C$2:$E$4375,$A$9:$A$4382,$J$1))))+IF($N$6=FALSE,TRUE,SUMPRODUCT(--ISNUMBER(SEARCH($N$6,ISBLANK(INDEX('fba_libretro 0.2.97.39'!$F$2:$F$4375,$A2734))))))+IF($B$3=$A$4,TRUE,IF($B$3=$B$4,TRUE,IF(AND($B$3=$C$4,INDEX('fba_libretro 0.2.97.39'!$G$2:$G$4375,$A2734)&lt;&gt;"neogeo"),TRUE,SUMPRODUCT(--ISNUMBER(SEARCH($O$6,INDEX('fba_libretro 0.2.97.39'!$G$2:$G$4375,$A2734)))))))&gt;2,INDEX('fba_libretro 0.2.97.39'!$A$2:$A$4375,$A2734),"")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IF(SUMPRODUCT(--ISNUMBER(SEARCH($I$6:$M$6,INDEX('fba_libretro 0.2.97.39'!$C$2:$E$4375,$A$9:$A$4382,$J$1))))+IF($N$6=FALSE,TRUE,SUMPRODUCT(--ISNUMBER(SEARCH($N$6,ISBLANK(INDEX('fba_libretro 0.2.97.39'!$F$2:$F$4375,$A2735))))))+IF($B$3=$A$4,TRUE,IF($B$3=$B$4,TRUE,IF(AND($B$3=$C$4,INDEX('fba_libretro 0.2.97.39'!$G$2:$G$4375,$A2735)&lt;&gt;"neogeo"),TRUE,SUMPRODUCT(--ISNUMBER(SEARCH($O$6,INDEX('fba_libretro 0.2.97.39'!$G$2:$G$4375,$A2735)))))))&gt;2,INDEX('fba_libretro 0.2.97.39'!$A$2:$A$4375,$A2735),"")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IF(SUMPRODUCT(--ISNUMBER(SEARCH($I$6:$M$6,INDEX('fba_libretro 0.2.97.39'!$C$2:$E$4375,$A$9:$A$4382,$J$1))))+IF($N$6=FALSE,TRUE,SUMPRODUCT(--ISNUMBER(SEARCH($N$6,ISBLANK(INDEX('fba_libretro 0.2.97.39'!$F$2:$F$4375,$A2736))))))+IF($B$3=$A$4,TRUE,IF($B$3=$B$4,TRUE,IF(AND($B$3=$C$4,INDEX('fba_libretro 0.2.97.39'!$G$2:$G$4375,$A2736)&lt;&gt;"neogeo"),TRUE,SUMPRODUCT(--ISNUMBER(SEARCH($O$6,INDEX('fba_libretro 0.2.97.39'!$G$2:$G$4375,$A2736)))))))&gt;2,INDEX('fba_libretro 0.2.97.39'!$A$2:$A$4375,$A2736),"")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IF(SUMPRODUCT(--ISNUMBER(SEARCH($I$6:$M$6,INDEX('fba_libretro 0.2.97.39'!$C$2:$E$4375,$A$9:$A$4382,$J$1))))+IF($N$6=FALSE,TRUE,SUMPRODUCT(--ISNUMBER(SEARCH($N$6,ISBLANK(INDEX('fba_libretro 0.2.97.39'!$F$2:$F$4375,$A2737))))))+IF($B$3=$A$4,TRUE,IF($B$3=$B$4,TRUE,IF(AND($B$3=$C$4,INDEX('fba_libretro 0.2.97.39'!$G$2:$G$4375,$A2737)&lt;&gt;"neogeo"),TRUE,SUMPRODUCT(--ISNUMBER(SEARCH($O$6,INDEX('fba_libretro 0.2.97.39'!$G$2:$G$4375,$A2737)))))))&gt;2,INDEX('fba_libretro 0.2.97.39'!$A$2:$A$4375,$A2737),"")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IF(SUMPRODUCT(--ISNUMBER(SEARCH($I$6:$M$6,INDEX('fba_libretro 0.2.97.39'!$C$2:$E$4375,$A$9:$A$4382,$J$1))))+IF($N$6=FALSE,TRUE,SUMPRODUCT(--ISNUMBER(SEARCH($N$6,ISBLANK(INDEX('fba_libretro 0.2.97.39'!$F$2:$F$4375,$A2738))))))+IF($B$3=$A$4,TRUE,IF($B$3=$B$4,TRUE,IF(AND($B$3=$C$4,INDEX('fba_libretro 0.2.97.39'!$G$2:$G$4375,$A2738)&lt;&gt;"neogeo"),TRUE,SUMPRODUCT(--ISNUMBER(SEARCH($O$6,INDEX('fba_libretro 0.2.97.39'!$G$2:$G$4375,$A2738)))))))&gt;2,INDEX('fba_libretro 0.2.97.39'!$A$2:$A$4375,$A2738),"")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IF(SUMPRODUCT(--ISNUMBER(SEARCH($I$6:$M$6,INDEX('fba_libretro 0.2.97.39'!$C$2:$E$4375,$A$9:$A$4382,$J$1))))+IF($N$6=FALSE,TRUE,SUMPRODUCT(--ISNUMBER(SEARCH($N$6,ISBLANK(INDEX('fba_libretro 0.2.97.39'!$F$2:$F$4375,$A2739))))))+IF($B$3=$A$4,TRUE,IF($B$3=$B$4,TRUE,IF(AND($B$3=$C$4,INDEX('fba_libretro 0.2.97.39'!$G$2:$G$4375,$A2739)&lt;&gt;"neogeo"),TRUE,SUMPRODUCT(--ISNUMBER(SEARCH($O$6,INDEX('fba_libretro 0.2.97.39'!$G$2:$G$4375,$A2739)))))))&gt;2,INDEX('fba_libretro 0.2.97.39'!$A$2:$A$4375,$A2739),"")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IF(SUMPRODUCT(--ISNUMBER(SEARCH($I$6:$M$6,INDEX('fba_libretro 0.2.97.39'!$C$2:$E$4375,$A$9:$A$4382,$J$1))))+IF($N$6=FALSE,TRUE,SUMPRODUCT(--ISNUMBER(SEARCH($N$6,ISBLANK(INDEX('fba_libretro 0.2.97.39'!$F$2:$F$4375,$A2740))))))+IF($B$3=$A$4,TRUE,IF($B$3=$B$4,TRUE,IF(AND($B$3=$C$4,INDEX('fba_libretro 0.2.97.39'!$G$2:$G$4375,$A2740)&lt;&gt;"neogeo"),TRUE,SUMPRODUCT(--ISNUMBER(SEARCH($O$6,INDEX('fba_libretro 0.2.97.39'!$G$2:$G$4375,$A2740)))))))&gt;2,INDEX('fba_libretro 0.2.97.39'!$A$2:$A$4375,$A2740),"")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IF(SUMPRODUCT(--ISNUMBER(SEARCH($I$6:$M$6,INDEX('fba_libretro 0.2.97.39'!$C$2:$E$4375,$A$9:$A$4382,$J$1))))+IF($N$6=FALSE,TRUE,SUMPRODUCT(--ISNUMBER(SEARCH($N$6,ISBLANK(INDEX('fba_libretro 0.2.97.39'!$F$2:$F$4375,$A2741))))))+IF($B$3=$A$4,TRUE,IF($B$3=$B$4,TRUE,IF(AND($B$3=$C$4,INDEX('fba_libretro 0.2.97.39'!$G$2:$G$4375,$A2741)&lt;&gt;"neogeo"),TRUE,SUMPRODUCT(--ISNUMBER(SEARCH($O$6,INDEX('fba_libretro 0.2.97.39'!$G$2:$G$4375,$A2741)))))))&gt;2,INDEX('fba_libretro 0.2.97.39'!$A$2:$A$4375,$A2741),"")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IF(SUMPRODUCT(--ISNUMBER(SEARCH($I$6:$M$6,INDEX('fba_libretro 0.2.97.39'!$C$2:$E$4375,$A$9:$A$4382,$J$1))))+IF($N$6=FALSE,TRUE,SUMPRODUCT(--ISNUMBER(SEARCH($N$6,ISBLANK(INDEX('fba_libretro 0.2.97.39'!$F$2:$F$4375,$A2742))))))+IF($B$3=$A$4,TRUE,IF($B$3=$B$4,TRUE,IF(AND($B$3=$C$4,INDEX('fba_libretro 0.2.97.39'!$G$2:$G$4375,$A2742)&lt;&gt;"neogeo"),TRUE,SUMPRODUCT(--ISNUMBER(SEARCH($O$6,INDEX('fba_libretro 0.2.97.39'!$G$2:$G$4375,$A2742)))))))&gt;2,INDEX('fba_libretro 0.2.97.39'!$A$2:$A$4375,$A2742),"")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IF(SUMPRODUCT(--ISNUMBER(SEARCH($I$6:$M$6,INDEX('fba_libretro 0.2.97.39'!$C$2:$E$4375,$A$9:$A$4382,$J$1))))+IF($N$6=FALSE,TRUE,SUMPRODUCT(--ISNUMBER(SEARCH($N$6,ISBLANK(INDEX('fba_libretro 0.2.97.39'!$F$2:$F$4375,$A2743))))))+IF($B$3=$A$4,TRUE,IF($B$3=$B$4,TRUE,IF(AND($B$3=$C$4,INDEX('fba_libretro 0.2.97.39'!$G$2:$G$4375,$A2743)&lt;&gt;"neogeo"),TRUE,SUMPRODUCT(--ISNUMBER(SEARCH($O$6,INDEX('fba_libretro 0.2.97.39'!$G$2:$G$4375,$A2743)))))))&gt;2,INDEX('fba_libretro 0.2.97.39'!$A$2:$A$4375,$A2743),"")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IF(SUMPRODUCT(--ISNUMBER(SEARCH($I$6:$M$6,INDEX('fba_libretro 0.2.97.39'!$C$2:$E$4375,$A$9:$A$4382,$J$1))))+IF($N$6=FALSE,TRUE,SUMPRODUCT(--ISNUMBER(SEARCH($N$6,ISBLANK(INDEX('fba_libretro 0.2.97.39'!$F$2:$F$4375,$A2744))))))+IF($B$3=$A$4,TRUE,IF($B$3=$B$4,TRUE,IF(AND($B$3=$C$4,INDEX('fba_libretro 0.2.97.39'!$G$2:$G$4375,$A2744)&lt;&gt;"neogeo"),TRUE,SUMPRODUCT(--ISNUMBER(SEARCH($O$6,INDEX('fba_libretro 0.2.97.39'!$G$2:$G$4375,$A2744)))))))&gt;2,INDEX('fba_libretro 0.2.97.39'!$A$2:$A$4375,$A2744),"")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IF(SUMPRODUCT(--ISNUMBER(SEARCH($I$6:$M$6,INDEX('fba_libretro 0.2.97.39'!$C$2:$E$4375,$A$9:$A$4382,$J$1))))+IF($N$6=FALSE,TRUE,SUMPRODUCT(--ISNUMBER(SEARCH($N$6,ISBLANK(INDEX('fba_libretro 0.2.97.39'!$F$2:$F$4375,$A2745))))))+IF($B$3=$A$4,TRUE,IF($B$3=$B$4,TRUE,IF(AND($B$3=$C$4,INDEX('fba_libretro 0.2.97.39'!$G$2:$G$4375,$A2745)&lt;&gt;"neogeo"),TRUE,SUMPRODUCT(--ISNUMBER(SEARCH($O$6,INDEX('fba_libretro 0.2.97.39'!$G$2:$G$4375,$A2745)))))))&gt;2,INDEX('fba_libretro 0.2.97.39'!$A$2:$A$4375,$A2745),"")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IF(SUMPRODUCT(--ISNUMBER(SEARCH($I$6:$M$6,INDEX('fba_libretro 0.2.97.39'!$C$2:$E$4375,$A$9:$A$4382,$J$1))))+IF($N$6=FALSE,TRUE,SUMPRODUCT(--ISNUMBER(SEARCH($N$6,ISBLANK(INDEX('fba_libretro 0.2.97.39'!$F$2:$F$4375,$A2746))))))+IF($B$3=$A$4,TRUE,IF($B$3=$B$4,TRUE,IF(AND($B$3=$C$4,INDEX('fba_libretro 0.2.97.39'!$G$2:$G$4375,$A2746)&lt;&gt;"neogeo"),TRUE,SUMPRODUCT(--ISNUMBER(SEARCH($O$6,INDEX('fba_libretro 0.2.97.39'!$G$2:$G$4375,$A2746)))))))&gt;2,INDEX('fba_libretro 0.2.97.39'!$A$2:$A$4375,$A2746),"")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IF(SUMPRODUCT(--ISNUMBER(SEARCH($I$6:$M$6,INDEX('fba_libretro 0.2.97.39'!$C$2:$E$4375,$A$9:$A$4382,$J$1))))+IF($N$6=FALSE,TRUE,SUMPRODUCT(--ISNUMBER(SEARCH($N$6,ISBLANK(INDEX('fba_libretro 0.2.97.39'!$F$2:$F$4375,$A2747))))))+IF($B$3=$A$4,TRUE,IF($B$3=$B$4,TRUE,IF(AND($B$3=$C$4,INDEX('fba_libretro 0.2.97.39'!$G$2:$G$4375,$A2747)&lt;&gt;"neogeo"),TRUE,SUMPRODUCT(--ISNUMBER(SEARCH($O$6,INDEX('fba_libretro 0.2.97.39'!$G$2:$G$4375,$A2747)))))))&gt;2,INDEX('fba_libretro 0.2.97.39'!$A$2:$A$4375,$A2747),"")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IF(SUMPRODUCT(--ISNUMBER(SEARCH($I$6:$M$6,INDEX('fba_libretro 0.2.97.39'!$C$2:$E$4375,$A$9:$A$4382,$J$1))))+IF($N$6=FALSE,TRUE,SUMPRODUCT(--ISNUMBER(SEARCH($N$6,ISBLANK(INDEX('fba_libretro 0.2.97.39'!$F$2:$F$4375,$A2748))))))+IF($B$3=$A$4,TRUE,IF($B$3=$B$4,TRUE,IF(AND($B$3=$C$4,INDEX('fba_libretro 0.2.97.39'!$G$2:$G$4375,$A2748)&lt;&gt;"neogeo"),TRUE,SUMPRODUCT(--ISNUMBER(SEARCH($O$6,INDEX('fba_libretro 0.2.97.39'!$G$2:$G$4375,$A2748)))))))&gt;2,INDEX('fba_libretro 0.2.97.39'!$A$2:$A$4375,$A2748),"")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IF(SUMPRODUCT(--ISNUMBER(SEARCH($I$6:$M$6,INDEX('fba_libretro 0.2.97.39'!$C$2:$E$4375,$A$9:$A$4382,$J$1))))+IF($N$6=FALSE,TRUE,SUMPRODUCT(--ISNUMBER(SEARCH($N$6,ISBLANK(INDEX('fba_libretro 0.2.97.39'!$F$2:$F$4375,$A2749))))))+IF($B$3=$A$4,TRUE,IF($B$3=$B$4,TRUE,IF(AND($B$3=$C$4,INDEX('fba_libretro 0.2.97.39'!$G$2:$G$4375,$A2749)&lt;&gt;"neogeo"),TRUE,SUMPRODUCT(--ISNUMBER(SEARCH($O$6,INDEX('fba_libretro 0.2.97.39'!$G$2:$G$4375,$A2749)))))))&gt;2,INDEX('fba_libretro 0.2.97.39'!$A$2:$A$4375,$A2749),"")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IF(SUMPRODUCT(--ISNUMBER(SEARCH($I$6:$M$6,INDEX('fba_libretro 0.2.97.39'!$C$2:$E$4375,$A$9:$A$4382,$J$1))))+IF($N$6=FALSE,TRUE,SUMPRODUCT(--ISNUMBER(SEARCH($N$6,ISBLANK(INDEX('fba_libretro 0.2.97.39'!$F$2:$F$4375,$A2750))))))+IF($B$3=$A$4,TRUE,IF($B$3=$B$4,TRUE,IF(AND($B$3=$C$4,INDEX('fba_libretro 0.2.97.39'!$G$2:$G$4375,$A2750)&lt;&gt;"neogeo"),TRUE,SUMPRODUCT(--ISNUMBER(SEARCH($O$6,INDEX('fba_libretro 0.2.97.39'!$G$2:$G$4375,$A2750)))))))&gt;2,INDEX('fba_libretro 0.2.97.39'!$A$2:$A$4375,$A2750),"")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IF(SUMPRODUCT(--ISNUMBER(SEARCH($I$6:$M$6,INDEX('fba_libretro 0.2.97.39'!$C$2:$E$4375,$A$9:$A$4382,$J$1))))+IF($N$6=FALSE,TRUE,SUMPRODUCT(--ISNUMBER(SEARCH($N$6,ISBLANK(INDEX('fba_libretro 0.2.97.39'!$F$2:$F$4375,$A2751))))))+IF($B$3=$A$4,TRUE,IF($B$3=$B$4,TRUE,IF(AND($B$3=$C$4,INDEX('fba_libretro 0.2.97.39'!$G$2:$G$4375,$A2751)&lt;&gt;"neogeo"),TRUE,SUMPRODUCT(--ISNUMBER(SEARCH($O$6,INDEX('fba_libretro 0.2.97.39'!$G$2:$G$4375,$A2751)))))))&gt;2,INDEX('fba_libretro 0.2.97.39'!$A$2:$A$4375,$A2751),"")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IF(SUMPRODUCT(--ISNUMBER(SEARCH($I$6:$M$6,INDEX('fba_libretro 0.2.97.39'!$C$2:$E$4375,$A$9:$A$4382,$J$1))))+IF($N$6=FALSE,TRUE,SUMPRODUCT(--ISNUMBER(SEARCH($N$6,ISBLANK(INDEX('fba_libretro 0.2.97.39'!$F$2:$F$4375,$A2752))))))+IF($B$3=$A$4,TRUE,IF($B$3=$B$4,TRUE,IF(AND($B$3=$C$4,INDEX('fba_libretro 0.2.97.39'!$G$2:$G$4375,$A2752)&lt;&gt;"neogeo"),TRUE,SUMPRODUCT(--ISNUMBER(SEARCH($O$6,INDEX('fba_libretro 0.2.97.39'!$G$2:$G$4375,$A2752)))))))&gt;2,INDEX('fba_libretro 0.2.97.39'!$A$2:$A$4375,$A2752),"")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IF(SUMPRODUCT(--ISNUMBER(SEARCH($I$6:$M$6,INDEX('fba_libretro 0.2.97.39'!$C$2:$E$4375,$A$9:$A$4382,$J$1))))+IF($N$6=FALSE,TRUE,SUMPRODUCT(--ISNUMBER(SEARCH($N$6,ISBLANK(INDEX('fba_libretro 0.2.97.39'!$F$2:$F$4375,$A2753))))))+IF($B$3=$A$4,TRUE,IF($B$3=$B$4,TRUE,IF(AND($B$3=$C$4,INDEX('fba_libretro 0.2.97.39'!$G$2:$G$4375,$A2753)&lt;&gt;"neogeo"),TRUE,SUMPRODUCT(--ISNUMBER(SEARCH($O$6,INDEX('fba_libretro 0.2.97.39'!$G$2:$G$4375,$A2753)))))))&gt;2,INDEX('fba_libretro 0.2.97.39'!$A$2:$A$4375,$A2753),"")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IF(SUMPRODUCT(--ISNUMBER(SEARCH($I$6:$M$6,INDEX('fba_libretro 0.2.97.39'!$C$2:$E$4375,$A$9:$A$4382,$J$1))))+IF($N$6=FALSE,TRUE,SUMPRODUCT(--ISNUMBER(SEARCH($N$6,ISBLANK(INDEX('fba_libretro 0.2.97.39'!$F$2:$F$4375,$A2754))))))+IF($B$3=$A$4,TRUE,IF($B$3=$B$4,TRUE,IF(AND($B$3=$C$4,INDEX('fba_libretro 0.2.97.39'!$G$2:$G$4375,$A2754)&lt;&gt;"neogeo"),TRUE,SUMPRODUCT(--ISNUMBER(SEARCH($O$6,INDEX('fba_libretro 0.2.97.39'!$G$2:$G$4375,$A2754)))))))&gt;2,INDEX('fba_libretro 0.2.97.39'!$A$2:$A$4375,$A2754),"")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IF(SUMPRODUCT(--ISNUMBER(SEARCH($I$6:$M$6,INDEX('fba_libretro 0.2.97.39'!$C$2:$E$4375,$A$9:$A$4382,$J$1))))+IF($N$6=FALSE,TRUE,SUMPRODUCT(--ISNUMBER(SEARCH($N$6,ISBLANK(INDEX('fba_libretro 0.2.97.39'!$F$2:$F$4375,$A2755))))))+IF($B$3=$A$4,TRUE,IF($B$3=$B$4,TRUE,IF(AND($B$3=$C$4,INDEX('fba_libretro 0.2.97.39'!$G$2:$G$4375,$A2755)&lt;&gt;"neogeo"),TRUE,SUMPRODUCT(--ISNUMBER(SEARCH($O$6,INDEX('fba_libretro 0.2.97.39'!$G$2:$G$4375,$A2755)))))))&gt;2,INDEX('fba_libretro 0.2.97.39'!$A$2:$A$4375,$A2755),"")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IF(SUMPRODUCT(--ISNUMBER(SEARCH($I$6:$M$6,INDEX('fba_libretro 0.2.97.39'!$C$2:$E$4375,$A$9:$A$4382,$J$1))))+IF($N$6=FALSE,TRUE,SUMPRODUCT(--ISNUMBER(SEARCH($N$6,ISBLANK(INDEX('fba_libretro 0.2.97.39'!$F$2:$F$4375,$A2756))))))+IF($B$3=$A$4,TRUE,IF($B$3=$B$4,TRUE,IF(AND($B$3=$C$4,INDEX('fba_libretro 0.2.97.39'!$G$2:$G$4375,$A2756)&lt;&gt;"neogeo"),TRUE,SUMPRODUCT(--ISNUMBER(SEARCH($O$6,INDEX('fba_libretro 0.2.97.39'!$G$2:$G$4375,$A2756)))))))&gt;2,INDEX('fba_libretro 0.2.97.39'!$A$2:$A$4375,$A2756),"")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IF(SUMPRODUCT(--ISNUMBER(SEARCH($I$6:$M$6,INDEX('fba_libretro 0.2.97.39'!$C$2:$E$4375,$A$9:$A$4382,$J$1))))+IF($N$6=FALSE,TRUE,SUMPRODUCT(--ISNUMBER(SEARCH($N$6,ISBLANK(INDEX('fba_libretro 0.2.97.39'!$F$2:$F$4375,$A2757))))))+IF($B$3=$A$4,TRUE,IF($B$3=$B$4,TRUE,IF(AND($B$3=$C$4,INDEX('fba_libretro 0.2.97.39'!$G$2:$G$4375,$A2757)&lt;&gt;"neogeo"),TRUE,SUMPRODUCT(--ISNUMBER(SEARCH($O$6,INDEX('fba_libretro 0.2.97.39'!$G$2:$G$4375,$A2757)))))))&gt;2,INDEX('fba_libretro 0.2.97.39'!$A$2:$A$4375,$A2757),"")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IF(SUMPRODUCT(--ISNUMBER(SEARCH($I$6:$M$6,INDEX('fba_libretro 0.2.97.39'!$C$2:$E$4375,$A$9:$A$4382,$J$1))))+IF($N$6=FALSE,TRUE,SUMPRODUCT(--ISNUMBER(SEARCH($N$6,ISBLANK(INDEX('fba_libretro 0.2.97.39'!$F$2:$F$4375,$A2758))))))+IF($B$3=$A$4,TRUE,IF($B$3=$B$4,TRUE,IF(AND($B$3=$C$4,INDEX('fba_libretro 0.2.97.39'!$G$2:$G$4375,$A2758)&lt;&gt;"neogeo"),TRUE,SUMPRODUCT(--ISNUMBER(SEARCH($O$6,INDEX('fba_libretro 0.2.97.39'!$G$2:$G$4375,$A2758)))))))&gt;2,INDEX('fba_libretro 0.2.97.39'!$A$2:$A$4375,$A2758),"")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IF(SUMPRODUCT(--ISNUMBER(SEARCH($I$6:$M$6,INDEX('fba_libretro 0.2.97.39'!$C$2:$E$4375,$A$9:$A$4382,$J$1))))+IF($N$6=FALSE,TRUE,SUMPRODUCT(--ISNUMBER(SEARCH($N$6,ISBLANK(INDEX('fba_libretro 0.2.97.39'!$F$2:$F$4375,$A2759))))))+IF($B$3=$A$4,TRUE,IF($B$3=$B$4,TRUE,IF(AND($B$3=$C$4,INDEX('fba_libretro 0.2.97.39'!$G$2:$G$4375,$A2759)&lt;&gt;"neogeo"),TRUE,SUMPRODUCT(--ISNUMBER(SEARCH($O$6,INDEX('fba_libretro 0.2.97.39'!$G$2:$G$4375,$A2759)))))))&gt;2,INDEX('fba_libretro 0.2.97.39'!$A$2:$A$4375,$A2759),"")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IF(SUMPRODUCT(--ISNUMBER(SEARCH($I$6:$M$6,INDEX('fba_libretro 0.2.97.39'!$C$2:$E$4375,$A$9:$A$4382,$J$1))))+IF($N$6=FALSE,TRUE,SUMPRODUCT(--ISNUMBER(SEARCH($N$6,ISBLANK(INDEX('fba_libretro 0.2.97.39'!$F$2:$F$4375,$A2760))))))+IF($B$3=$A$4,TRUE,IF($B$3=$B$4,TRUE,IF(AND($B$3=$C$4,INDEX('fba_libretro 0.2.97.39'!$G$2:$G$4375,$A2760)&lt;&gt;"neogeo"),TRUE,SUMPRODUCT(--ISNUMBER(SEARCH($O$6,INDEX('fba_libretro 0.2.97.39'!$G$2:$G$4375,$A2760)))))))&gt;2,INDEX('fba_libretro 0.2.97.39'!$A$2:$A$4375,$A2760),"")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IF(SUMPRODUCT(--ISNUMBER(SEARCH($I$6:$M$6,INDEX('fba_libretro 0.2.97.39'!$C$2:$E$4375,$A$9:$A$4382,$J$1))))+IF($N$6=FALSE,TRUE,SUMPRODUCT(--ISNUMBER(SEARCH($N$6,ISBLANK(INDEX('fba_libretro 0.2.97.39'!$F$2:$F$4375,$A2761))))))+IF($B$3=$A$4,TRUE,IF($B$3=$B$4,TRUE,IF(AND($B$3=$C$4,INDEX('fba_libretro 0.2.97.39'!$G$2:$G$4375,$A2761)&lt;&gt;"neogeo"),TRUE,SUMPRODUCT(--ISNUMBER(SEARCH($O$6,INDEX('fba_libretro 0.2.97.39'!$G$2:$G$4375,$A2761)))))))&gt;2,INDEX('fba_libretro 0.2.97.39'!$A$2:$A$4375,$A2761),"")</f>
        <v/>
      </c>
      <c r="E2761" s="24" t="str">
        <f ca="1">IF(F2761&lt;&gt;"",MAX($E$9:$E2760)+1,"")</f>
        <v/>
      </c>
      <c r="F2761" s="20" t="str">
        <f t="shared" ca="1" si="42"/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IF(SUMPRODUCT(--ISNUMBER(SEARCH($I$6:$M$6,INDEX('fba_libretro 0.2.97.39'!$C$2:$E$4375,$A$9:$A$4382,$J$1))))+IF($N$6=FALSE,TRUE,SUMPRODUCT(--ISNUMBER(SEARCH($N$6,ISBLANK(INDEX('fba_libretro 0.2.97.39'!$F$2:$F$4375,$A2762))))))+IF($B$3=$A$4,TRUE,IF($B$3=$B$4,TRUE,IF(AND($B$3=$C$4,INDEX('fba_libretro 0.2.97.39'!$G$2:$G$4375,$A2762)&lt;&gt;"neogeo"),TRUE,SUMPRODUCT(--ISNUMBER(SEARCH($O$6,INDEX('fba_libretro 0.2.97.39'!$G$2:$G$4375,$A2762)))))))&gt;2,INDEX('fba_libretro 0.2.97.39'!$A$2:$A$4375,$A2762),"")</f>
        <v/>
      </c>
      <c r="E2762" s="24" t="str">
        <f ca="1">IF(F2762&lt;&gt;"",MAX($E$9:$E2761)+1,"")</f>
        <v/>
      </c>
      <c r="F2762" s="20" t="str">
        <f t="shared" ref="F2762:F2825" ca="1" si="43">IFERROR(INDEX(OFFSET($C$9,0,0,COUNTA($C:$C),1),MATCH(OFFSET($A$9,0,0,COUNTA($A:$A),1),OFFSET($B$9,0,0,COUNTA($B:$B),1),0))&amp;".zip","")</f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IF(SUMPRODUCT(--ISNUMBER(SEARCH($I$6:$M$6,INDEX('fba_libretro 0.2.97.39'!$C$2:$E$4375,$A$9:$A$4382,$J$1))))+IF($N$6=FALSE,TRUE,SUMPRODUCT(--ISNUMBER(SEARCH($N$6,ISBLANK(INDEX('fba_libretro 0.2.97.39'!$F$2:$F$4375,$A2763))))))+IF($B$3=$A$4,TRUE,IF($B$3=$B$4,TRUE,IF(AND($B$3=$C$4,INDEX('fba_libretro 0.2.97.39'!$G$2:$G$4375,$A2763)&lt;&gt;"neogeo"),TRUE,SUMPRODUCT(--ISNUMBER(SEARCH($O$6,INDEX('fba_libretro 0.2.97.39'!$G$2:$G$4375,$A2763)))))))&gt;2,INDEX('fba_libretro 0.2.97.39'!$A$2:$A$4375,$A2763),"")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IF(SUMPRODUCT(--ISNUMBER(SEARCH($I$6:$M$6,INDEX('fba_libretro 0.2.97.39'!$C$2:$E$4375,$A$9:$A$4382,$J$1))))+IF($N$6=FALSE,TRUE,SUMPRODUCT(--ISNUMBER(SEARCH($N$6,ISBLANK(INDEX('fba_libretro 0.2.97.39'!$F$2:$F$4375,$A2764))))))+IF($B$3=$A$4,TRUE,IF($B$3=$B$4,TRUE,IF(AND($B$3=$C$4,INDEX('fba_libretro 0.2.97.39'!$G$2:$G$4375,$A2764)&lt;&gt;"neogeo"),TRUE,SUMPRODUCT(--ISNUMBER(SEARCH($O$6,INDEX('fba_libretro 0.2.97.39'!$G$2:$G$4375,$A2764)))))))&gt;2,INDEX('fba_libretro 0.2.97.39'!$A$2:$A$4375,$A2764),"")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IF(SUMPRODUCT(--ISNUMBER(SEARCH($I$6:$M$6,INDEX('fba_libretro 0.2.97.39'!$C$2:$E$4375,$A$9:$A$4382,$J$1))))+IF($N$6=FALSE,TRUE,SUMPRODUCT(--ISNUMBER(SEARCH($N$6,ISBLANK(INDEX('fba_libretro 0.2.97.39'!$F$2:$F$4375,$A2765))))))+IF($B$3=$A$4,TRUE,IF($B$3=$B$4,TRUE,IF(AND($B$3=$C$4,INDEX('fba_libretro 0.2.97.39'!$G$2:$G$4375,$A2765)&lt;&gt;"neogeo"),TRUE,SUMPRODUCT(--ISNUMBER(SEARCH($O$6,INDEX('fba_libretro 0.2.97.39'!$G$2:$G$4375,$A2765)))))))&gt;2,INDEX('fba_libretro 0.2.97.39'!$A$2:$A$4375,$A2765),"")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IF(SUMPRODUCT(--ISNUMBER(SEARCH($I$6:$M$6,INDEX('fba_libretro 0.2.97.39'!$C$2:$E$4375,$A$9:$A$4382,$J$1))))+IF($N$6=FALSE,TRUE,SUMPRODUCT(--ISNUMBER(SEARCH($N$6,ISBLANK(INDEX('fba_libretro 0.2.97.39'!$F$2:$F$4375,$A2766))))))+IF($B$3=$A$4,TRUE,IF($B$3=$B$4,TRUE,IF(AND($B$3=$C$4,INDEX('fba_libretro 0.2.97.39'!$G$2:$G$4375,$A2766)&lt;&gt;"neogeo"),TRUE,SUMPRODUCT(--ISNUMBER(SEARCH($O$6,INDEX('fba_libretro 0.2.97.39'!$G$2:$G$4375,$A2766)))))))&gt;2,INDEX('fba_libretro 0.2.97.39'!$A$2:$A$4375,$A2766),"")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IF(SUMPRODUCT(--ISNUMBER(SEARCH($I$6:$M$6,INDEX('fba_libretro 0.2.97.39'!$C$2:$E$4375,$A$9:$A$4382,$J$1))))+IF($N$6=FALSE,TRUE,SUMPRODUCT(--ISNUMBER(SEARCH($N$6,ISBLANK(INDEX('fba_libretro 0.2.97.39'!$F$2:$F$4375,$A2767))))))+IF($B$3=$A$4,TRUE,IF($B$3=$B$4,TRUE,IF(AND($B$3=$C$4,INDEX('fba_libretro 0.2.97.39'!$G$2:$G$4375,$A2767)&lt;&gt;"neogeo"),TRUE,SUMPRODUCT(--ISNUMBER(SEARCH($O$6,INDEX('fba_libretro 0.2.97.39'!$G$2:$G$4375,$A2767)))))))&gt;2,INDEX('fba_libretro 0.2.97.39'!$A$2:$A$4375,$A2767),"")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IF(SUMPRODUCT(--ISNUMBER(SEARCH($I$6:$M$6,INDEX('fba_libretro 0.2.97.39'!$C$2:$E$4375,$A$9:$A$4382,$J$1))))+IF($N$6=FALSE,TRUE,SUMPRODUCT(--ISNUMBER(SEARCH($N$6,ISBLANK(INDEX('fba_libretro 0.2.97.39'!$F$2:$F$4375,$A2768))))))+IF($B$3=$A$4,TRUE,IF($B$3=$B$4,TRUE,IF(AND($B$3=$C$4,INDEX('fba_libretro 0.2.97.39'!$G$2:$G$4375,$A2768)&lt;&gt;"neogeo"),TRUE,SUMPRODUCT(--ISNUMBER(SEARCH($O$6,INDEX('fba_libretro 0.2.97.39'!$G$2:$G$4375,$A2768)))))))&gt;2,INDEX('fba_libretro 0.2.97.39'!$A$2:$A$4375,$A2768),"")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IF(SUMPRODUCT(--ISNUMBER(SEARCH($I$6:$M$6,INDEX('fba_libretro 0.2.97.39'!$C$2:$E$4375,$A$9:$A$4382,$J$1))))+IF($N$6=FALSE,TRUE,SUMPRODUCT(--ISNUMBER(SEARCH($N$6,ISBLANK(INDEX('fba_libretro 0.2.97.39'!$F$2:$F$4375,$A2769))))))+IF($B$3=$A$4,TRUE,IF($B$3=$B$4,TRUE,IF(AND($B$3=$C$4,INDEX('fba_libretro 0.2.97.39'!$G$2:$G$4375,$A2769)&lt;&gt;"neogeo"),TRUE,SUMPRODUCT(--ISNUMBER(SEARCH($O$6,INDEX('fba_libretro 0.2.97.39'!$G$2:$G$4375,$A2769)))))))&gt;2,INDEX('fba_libretro 0.2.97.39'!$A$2:$A$4375,$A2769),"")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IF(SUMPRODUCT(--ISNUMBER(SEARCH($I$6:$M$6,INDEX('fba_libretro 0.2.97.39'!$C$2:$E$4375,$A$9:$A$4382,$J$1))))+IF($N$6=FALSE,TRUE,SUMPRODUCT(--ISNUMBER(SEARCH($N$6,ISBLANK(INDEX('fba_libretro 0.2.97.39'!$F$2:$F$4375,$A2770))))))+IF($B$3=$A$4,TRUE,IF($B$3=$B$4,TRUE,IF(AND($B$3=$C$4,INDEX('fba_libretro 0.2.97.39'!$G$2:$G$4375,$A2770)&lt;&gt;"neogeo"),TRUE,SUMPRODUCT(--ISNUMBER(SEARCH($O$6,INDEX('fba_libretro 0.2.97.39'!$G$2:$G$4375,$A2770)))))))&gt;2,INDEX('fba_libretro 0.2.97.39'!$A$2:$A$4375,$A2770),"")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IF(SUMPRODUCT(--ISNUMBER(SEARCH($I$6:$M$6,INDEX('fba_libretro 0.2.97.39'!$C$2:$E$4375,$A$9:$A$4382,$J$1))))+IF($N$6=FALSE,TRUE,SUMPRODUCT(--ISNUMBER(SEARCH($N$6,ISBLANK(INDEX('fba_libretro 0.2.97.39'!$F$2:$F$4375,$A2771))))))+IF($B$3=$A$4,TRUE,IF($B$3=$B$4,TRUE,IF(AND($B$3=$C$4,INDEX('fba_libretro 0.2.97.39'!$G$2:$G$4375,$A2771)&lt;&gt;"neogeo"),TRUE,SUMPRODUCT(--ISNUMBER(SEARCH($O$6,INDEX('fba_libretro 0.2.97.39'!$G$2:$G$4375,$A2771)))))))&gt;2,INDEX('fba_libretro 0.2.97.39'!$A$2:$A$4375,$A2771),"")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IF(SUMPRODUCT(--ISNUMBER(SEARCH($I$6:$M$6,INDEX('fba_libretro 0.2.97.39'!$C$2:$E$4375,$A$9:$A$4382,$J$1))))+IF($N$6=FALSE,TRUE,SUMPRODUCT(--ISNUMBER(SEARCH($N$6,ISBLANK(INDEX('fba_libretro 0.2.97.39'!$F$2:$F$4375,$A2772))))))+IF($B$3=$A$4,TRUE,IF($B$3=$B$4,TRUE,IF(AND($B$3=$C$4,INDEX('fba_libretro 0.2.97.39'!$G$2:$G$4375,$A2772)&lt;&gt;"neogeo"),TRUE,SUMPRODUCT(--ISNUMBER(SEARCH($O$6,INDEX('fba_libretro 0.2.97.39'!$G$2:$G$4375,$A2772)))))))&gt;2,INDEX('fba_libretro 0.2.97.39'!$A$2:$A$4375,$A2772),"")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IF(SUMPRODUCT(--ISNUMBER(SEARCH($I$6:$M$6,INDEX('fba_libretro 0.2.97.39'!$C$2:$E$4375,$A$9:$A$4382,$J$1))))+IF($N$6=FALSE,TRUE,SUMPRODUCT(--ISNUMBER(SEARCH($N$6,ISBLANK(INDEX('fba_libretro 0.2.97.39'!$F$2:$F$4375,$A2773))))))+IF($B$3=$A$4,TRUE,IF($B$3=$B$4,TRUE,IF(AND($B$3=$C$4,INDEX('fba_libretro 0.2.97.39'!$G$2:$G$4375,$A2773)&lt;&gt;"neogeo"),TRUE,SUMPRODUCT(--ISNUMBER(SEARCH($O$6,INDEX('fba_libretro 0.2.97.39'!$G$2:$G$4375,$A2773)))))))&gt;2,INDEX('fba_libretro 0.2.97.39'!$A$2:$A$4375,$A2773),"")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IF(SUMPRODUCT(--ISNUMBER(SEARCH($I$6:$M$6,INDEX('fba_libretro 0.2.97.39'!$C$2:$E$4375,$A$9:$A$4382,$J$1))))+IF($N$6=FALSE,TRUE,SUMPRODUCT(--ISNUMBER(SEARCH($N$6,ISBLANK(INDEX('fba_libretro 0.2.97.39'!$F$2:$F$4375,$A2774))))))+IF($B$3=$A$4,TRUE,IF($B$3=$B$4,TRUE,IF(AND($B$3=$C$4,INDEX('fba_libretro 0.2.97.39'!$G$2:$G$4375,$A2774)&lt;&gt;"neogeo"),TRUE,SUMPRODUCT(--ISNUMBER(SEARCH($O$6,INDEX('fba_libretro 0.2.97.39'!$G$2:$G$4375,$A2774)))))))&gt;2,INDEX('fba_libretro 0.2.97.39'!$A$2:$A$4375,$A2774),"")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IF(SUMPRODUCT(--ISNUMBER(SEARCH($I$6:$M$6,INDEX('fba_libretro 0.2.97.39'!$C$2:$E$4375,$A$9:$A$4382,$J$1))))+IF($N$6=FALSE,TRUE,SUMPRODUCT(--ISNUMBER(SEARCH($N$6,ISBLANK(INDEX('fba_libretro 0.2.97.39'!$F$2:$F$4375,$A2775))))))+IF($B$3=$A$4,TRUE,IF($B$3=$B$4,TRUE,IF(AND($B$3=$C$4,INDEX('fba_libretro 0.2.97.39'!$G$2:$G$4375,$A2775)&lt;&gt;"neogeo"),TRUE,SUMPRODUCT(--ISNUMBER(SEARCH($O$6,INDEX('fba_libretro 0.2.97.39'!$G$2:$G$4375,$A2775)))))))&gt;2,INDEX('fba_libretro 0.2.97.39'!$A$2:$A$4375,$A2775),"")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IF(SUMPRODUCT(--ISNUMBER(SEARCH($I$6:$M$6,INDEX('fba_libretro 0.2.97.39'!$C$2:$E$4375,$A$9:$A$4382,$J$1))))+IF($N$6=FALSE,TRUE,SUMPRODUCT(--ISNUMBER(SEARCH($N$6,ISBLANK(INDEX('fba_libretro 0.2.97.39'!$F$2:$F$4375,$A2776))))))+IF($B$3=$A$4,TRUE,IF($B$3=$B$4,TRUE,IF(AND($B$3=$C$4,INDEX('fba_libretro 0.2.97.39'!$G$2:$G$4375,$A2776)&lt;&gt;"neogeo"),TRUE,SUMPRODUCT(--ISNUMBER(SEARCH($O$6,INDEX('fba_libretro 0.2.97.39'!$G$2:$G$4375,$A2776)))))))&gt;2,INDEX('fba_libretro 0.2.97.39'!$A$2:$A$4375,$A2776),"")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IF(SUMPRODUCT(--ISNUMBER(SEARCH($I$6:$M$6,INDEX('fba_libretro 0.2.97.39'!$C$2:$E$4375,$A$9:$A$4382,$J$1))))+IF($N$6=FALSE,TRUE,SUMPRODUCT(--ISNUMBER(SEARCH($N$6,ISBLANK(INDEX('fba_libretro 0.2.97.39'!$F$2:$F$4375,$A2777))))))+IF($B$3=$A$4,TRUE,IF($B$3=$B$4,TRUE,IF(AND($B$3=$C$4,INDEX('fba_libretro 0.2.97.39'!$G$2:$G$4375,$A2777)&lt;&gt;"neogeo"),TRUE,SUMPRODUCT(--ISNUMBER(SEARCH($O$6,INDEX('fba_libretro 0.2.97.39'!$G$2:$G$4375,$A2777)))))))&gt;2,INDEX('fba_libretro 0.2.97.39'!$A$2:$A$4375,$A2777),"")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IF(SUMPRODUCT(--ISNUMBER(SEARCH($I$6:$M$6,INDEX('fba_libretro 0.2.97.39'!$C$2:$E$4375,$A$9:$A$4382,$J$1))))+IF($N$6=FALSE,TRUE,SUMPRODUCT(--ISNUMBER(SEARCH($N$6,ISBLANK(INDEX('fba_libretro 0.2.97.39'!$F$2:$F$4375,$A2778))))))+IF($B$3=$A$4,TRUE,IF($B$3=$B$4,TRUE,IF(AND($B$3=$C$4,INDEX('fba_libretro 0.2.97.39'!$G$2:$G$4375,$A2778)&lt;&gt;"neogeo"),TRUE,SUMPRODUCT(--ISNUMBER(SEARCH($O$6,INDEX('fba_libretro 0.2.97.39'!$G$2:$G$4375,$A2778)))))))&gt;2,INDEX('fba_libretro 0.2.97.39'!$A$2:$A$4375,$A2778),"")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IF(SUMPRODUCT(--ISNUMBER(SEARCH($I$6:$M$6,INDEX('fba_libretro 0.2.97.39'!$C$2:$E$4375,$A$9:$A$4382,$J$1))))+IF($N$6=FALSE,TRUE,SUMPRODUCT(--ISNUMBER(SEARCH($N$6,ISBLANK(INDEX('fba_libretro 0.2.97.39'!$F$2:$F$4375,$A2779))))))+IF($B$3=$A$4,TRUE,IF($B$3=$B$4,TRUE,IF(AND($B$3=$C$4,INDEX('fba_libretro 0.2.97.39'!$G$2:$G$4375,$A2779)&lt;&gt;"neogeo"),TRUE,SUMPRODUCT(--ISNUMBER(SEARCH($O$6,INDEX('fba_libretro 0.2.97.39'!$G$2:$G$4375,$A2779)))))))&gt;2,INDEX('fba_libretro 0.2.97.39'!$A$2:$A$4375,$A2779),"")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IF(SUMPRODUCT(--ISNUMBER(SEARCH($I$6:$M$6,INDEX('fba_libretro 0.2.97.39'!$C$2:$E$4375,$A$9:$A$4382,$J$1))))+IF($N$6=FALSE,TRUE,SUMPRODUCT(--ISNUMBER(SEARCH($N$6,ISBLANK(INDEX('fba_libretro 0.2.97.39'!$F$2:$F$4375,$A2780))))))+IF($B$3=$A$4,TRUE,IF($B$3=$B$4,TRUE,IF(AND($B$3=$C$4,INDEX('fba_libretro 0.2.97.39'!$G$2:$G$4375,$A2780)&lt;&gt;"neogeo"),TRUE,SUMPRODUCT(--ISNUMBER(SEARCH($O$6,INDEX('fba_libretro 0.2.97.39'!$G$2:$G$4375,$A2780)))))))&gt;2,INDEX('fba_libretro 0.2.97.39'!$A$2:$A$4375,$A2780),"")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IF(SUMPRODUCT(--ISNUMBER(SEARCH($I$6:$M$6,INDEX('fba_libretro 0.2.97.39'!$C$2:$E$4375,$A$9:$A$4382,$J$1))))+IF($N$6=FALSE,TRUE,SUMPRODUCT(--ISNUMBER(SEARCH($N$6,ISBLANK(INDEX('fba_libretro 0.2.97.39'!$F$2:$F$4375,$A2781))))))+IF($B$3=$A$4,TRUE,IF($B$3=$B$4,TRUE,IF(AND($B$3=$C$4,INDEX('fba_libretro 0.2.97.39'!$G$2:$G$4375,$A2781)&lt;&gt;"neogeo"),TRUE,SUMPRODUCT(--ISNUMBER(SEARCH($O$6,INDEX('fba_libretro 0.2.97.39'!$G$2:$G$4375,$A2781)))))))&gt;2,INDEX('fba_libretro 0.2.97.39'!$A$2:$A$4375,$A2781),"")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IF(SUMPRODUCT(--ISNUMBER(SEARCH($I$6:$M$6,INDEX('fba_libretro 0.2.97.39'!$C$2:$E$4375,$A$9:$A$4382,$J$1))))+IF($N$6=FALSE,TRUE,SUMPRODUCT(--ISNUMBER(SEARCH($N$6,ISBLANK(INDEX('fba_libretro 0.2.97.39'!$F$2:$F$4375,$A2782))))))+IF($B$3=$A$4,TRUE,IF($B$3=$B$4,TRUE,IF(AND($B$3=$C$4,INDEX('fba_libretro 0.2.97.39'!$G$2:$G$4375,$A2782)&lt;&gt;"neogeo"),TRUE,SUMPRODUCT(--ISNUMBER(SEARCH($O$6,INDEX('fba_libretro 0.2.97.39'!$G$2:$G$4375,$A2782)))))))&gt;2,INDEX('fba_libretro 0.2.97.39'!$A$2:$A$4375,$A2782),"")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IF(SUMPRODUCT(--ISNUMBER(SEARCH($I$6:$M$6,INDEX('fba_libretro 0.2.97.39'!$C$2:$E$4375,$A$9:$A$4382,$J$1))))+IF($N$6=FALSE,TRUE,SUMPRODUCT(--ISNUMBER(SEARCH($N$6,ISBLANK(INDEX('fba_libretro 0.2.97.39'!$F$2:$F$4375,$A2783))))))+IF($B$3=$A$4,TRUE,IF($B$3=$B$4,TRUE,IF(AND($B$3=$C$4,INDEX('fba_libretro 0.2.97.39'!$G$2:$G$4375,$A2783)&lt;&gt;"neogeo"),TRUE,SUMPRODUCT(--ISNUMBER(SEARCH($O$6,INDEX('fba_libretro 0.2.97.39'!$G$2:$G$4375,$A2783)))))))&gt;2,INDEX('fba_libretro 0.2.97.39'!$A$2:$A$4375,$A2783),"")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IF(SUMPRODUCT(--ISNUMBER(SEARCH($I$6:$M$6,INDEX('fba_libretro 0.2.97.39'!$C$2:$E$4375,$A$9:$A$4382,$J$1))))+IF($N$6=FALSE,TRUE,SUMPRODUCT(--ISNUMBER(SEARCH($N$6,ISBLANK(INDEX('fba_libretro 0.2.97.39'!$F$2:$F$4375,$A2784))))))+IF($B$3=$A$4,TRUE,IF($B$3=$B$4,TRUE,IF(AND($B$3=$C$4,INDEX('fba_libretro 0.2.97.39'!$G$2:$G$4375,$A2784)&lt;&gt;"neogeo"),TRUE,SUMPRODUCT(--ISNUMBER(SEARCH($O$6,INDEX('fba_libretro 0.2.97.39'!$G$2:$G$4375,$A2784)))))))&gt;2,INDEX('fba_libretro 0.2.97.39'!$A$2:$A$4375,$A2784),"")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IF(SUMPRODUCT(--ISNUMBER(SEARCH($I$6:$M$6,INDEX('fba_libretro 0.2.97.39'!$C$2:$E$4375,$A$9:$A$4382,$J$1))))+IF($N$6=FALSE,TRUE,SUMPRODUCT(--ISNUMBER(SEARCH($N$6,ISBLANK(INDEX('fba_libretro 0.2.97.39'!$F$2:$F$4375,$A2785))))))+IF($B$3=$A$4,TRUE,IF($B$3=$B$4,TRUE,IF(AND($B$3=$C$4,INDEX('fba_libretro 0.2.97.39'!$G$2:$G$4375,$A2785)&lt;&gt;"neogeo"),TRUE,SUMPRODUCT(--ISNUMBER(SEARCH($O$6,INDEX('fba_libretro 0.2.97.39'!$G$2:$G$4375,$A2785)))))))&gt;2,INDEX('fba_libretro 0.2.97.39'!$A$2:$A$4375,$A2785),"")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IF(SUMPRODUCT(--ISNUMBER(SEARCH($I$6:$M$6,INDEX('fba_libretro 0.2.97.39'!$C$2:$E$4375,$A$9:$A$4382,$J$1))))+IF($N$6=FALSE,TRUE,SUMPRODUCT(--ISNUMBER(SEARCH($N$6,ISBLANK(INDEX('fba_libretro 0.2.97.39'!$F$2:$F$4375,$A2786))))))+IF($B$3=$A$4,TRUE,IF($B$3=$B$4,TRUE,IF(AND($B$3=$C$4,INDEX('fba_libretro 0.2.97.39'!$G$2:$G$4375,$A2786)&lt;&gt;"neogeo"),TRUE,SUMPRODUCT(--ISNUMBER(SEARCH($O$6,INDEX('fba_libretro 0.2.97.39'!$G$2:$G$4375,$A2786)))))))&gt;2,INDEX('fba_libretro 0.2.97.39'!$A$2:$A$4375,$A2786),"")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IF(SUMPRODUCT(--ISNUMBER(SEARCH($I$6:$M$6,INDEX('fba_libretro 0.2.97.39'!$C$2:$E$4375,$A$9:$A$4382,$J$1))))+IF($N$6=FALSE,TRUE,SUMPRODUCT(--ISNUMBER(SEARCH($N$6,ISBLANK(INDEX('fba_libretro 0.2.97.39'!$F$2:$F$4375,$A2787))))))+IF($B$3=$A$4,TRUE,IF($B$3=$B$4,TRUE,IF(AND($B$3=$C$4,INDEX('fba_libretro 0.2.97.39'!$G$2:$G$4375,$A2787)&lt;&gt;"neogeo"),TRUE,SUMPRODUCT(--ISNUMBER(SEARCH($O$6,INDEX('fba_libretro 0.2.97.39'!$G$2:$G$4375,$A2787)))))))&gt;2,INDEX('fba_libretro 0.2.97.39'!$A$2:$A$4375,$A2787),"")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IF(SUMPRODUCT(--ISNUMBER(SEARCH($I$6:$M$6,INDEX('fba_libretro 0.2.97.39'!$C$2:$E$4375,$A$9:$A$4382,$J$1))))+IF($N$6=FALSE,TRUE,SUMPRODUCT(--ISNUMBER(SEARCH($N$6,ISBLANK(INDEX('fba_libretro 0.2.97.39'!$F$2:$F$4375,$A2788))))))+IF($B$3=$A$4,TRUE,IF($B$3=$B$4,TRUE,IF(AND($B$3=$C$4,INDEX('fba_libretro 0.2.97.39'!$G$2:$G$4375,$A2788)&lt;&gt;"neogeo"),TRUE,SUMPRODUCT(--ISNUMBER(SEARCH($O$6,INDEX('fba_libretro 0.2.97.39'!$G$2:$G$4375,$A2788)))))))&gt;2,INDEX('fba_libretro 0.2.97.39'!$A$2:$A$4375,$A2788),"")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IF(SUMPRODUCT(--ISNUMBER(SEARCH($I$6:$M$6,INDEX('fba_libretro 0.2.97.39'!$C$2:$E$4375,$A$9:$A$4382,$J$1))))+IF($N$6=FALSE,TRUE,SUMPRODUCT(--ISNUMBER(SEARCH($N$6,ISBLANK(INDEX('fba_libretro 0.2.97.39'!$F$2:$F$4375,$A2789))))))+IF($B$3=$A$4,TRUE,IF($B$3=$B$4,TRUE,IF(AND($B$3=$C$4,INDEX('fba_libretro 0.2.97.39'!$G$2:$G$4375,$A2789)&lt;&gt;"neogeo"),TRUE,SUMPRODUCT(--ISNUMBER(SEARCH($O$6,INDEX('fba_libretro 0.2.97.39'!$G$2:$G$4375,$A2789)))))))&gt;2,INDEX('fba_libretro 0.2.97.39'!$A$2:$A$4375,$A2789),"")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IF(SUMPRODUCT(--ISNUMBER(SEARCH($I$6:$M$6,INDEX('fba_libretro 0.2.97.39'!$C$2:$E$4375,$A$9:$A$4382,$J$1))))+IF($N$6=FALSE,TRUE,SUMPRODUCT(--ISNUMBER(SEARCH($N$6,ISBLANK(INDEX('fba_libretro 0.2.97.39'!$F$2:$F$4375,$A2790))))))+IF($B$3=$A$4,TRUE,IF($B$3=$B$4,TRUE,IF(AND($B$3=$C$4,INDEX('fba_libretro 0.2.97.39'!$G$2:$G$4375,$A2790)&lt;&gt;"neogeo"),TRUE,SUMPRODUCT(--ISNUMBER(SEARCH($O$6,INDEX('fba_libretro 0.2.97.39'!$G$2:$G$4375,$A2790)))))))&gt;2,INDEX('fba_libretro 0.2.97.39'!$A$2:$A$4375,$A2790),"")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IF(SUMPRODUCT(--ISNUMBER(SEARCH($I$6:$M$6,INDEX('fba_libretro 0.2.97.39'!$C$2:$E$4375,$A$9:$A$4382,$J$1))))+IF($N$6=FALSE,TRUE,SUMPRODUCT(--ISNUMBER(SEARCH($N$6,ISBLANK(INDEX('fba_libretro 0.2.97.39'!$F$2:$F$4375,$A2791))))))+IF($B$3=$A$4,TRUE,IF($B$3=$B$4,TRUE,IF(AND($B$3=$C$4,INDEX('fba_libretro 0.2.97.39'!$G$2:$G$4375,$A2791)&lt;&gt;"neogeo"),TRUE,SUMPRODUCT(--ISNUMBER(SEARCH($O$6,INDEX('fba_libretro 0.2.97.39'!$G$2:$G$4375,$A2791)))))))&gt;2,INDEX('fba_libretro 0.2.97.39'!$A$2:$A$4375,$A2791),"")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IF(SUMPRODUCT(--ISNUMBER(SEARCH($I$6:$M$6,INDEX('fba_libretro 0.2.97.39'!$C$2:$E$4375,$A$9:$A$4382,$J$1))))+IF($N$6=FALSE,TRUE,SUMPRODUCT(--ISNUMBER(SEARCH($N$6,ISBLANK(INDEX('fba_libretro 0.2.97.39'!$F$2:$F$4375,$A2792))))))+IF($B$3=$A$4,TRUE,IF($B$3=$B$4,TRUE,IF(AND($B$3=$C$4,INDEX('fba_libretro 0.2.97.39'!$G$2:$G$4375,$A2792)&lt;&gt;"neogeo"),TRUE,SUMPRODUCT(--ISNUMBER(SEARCH($O$6,INDEX('fba_libretro 0.2.97.39'!$G$2:$G$4375,$A2792)))))))&gt;2,INDEX('fba_libretro 0.2.97.39'!$A$2:$A$4375,$A2792),"")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IF(SUMPRODUCT(--ISNUMBER(SEARCH($I$6:$M$6,INDEX('fba_libretro 0.2.97.39'!$C$2:$E$4375,$A$9:$A$4382,$J$1))))+IF($N$6=FALSE,TRUE,SUMPRODUCT(--ISNUMBER(SEARCH($N$6,ISBLANK(INDEX('fba_libretro 0.2.97.39'!$F$2:$F$4375,$A2793))))))+IF($B$3=$A$4,TRUE,IF($B$3=$B$4,TRUE,IF(AND($B$3=$C$4,INDEX('fba_libretro 0.2.97.39'!$G$2:$G$4375,$A2793)&lt;&gt;"neogeo"),TRUE,SUMPRODUCT(--ISNUMBER(SEARCH($O$6,INDEX('fba_libretro 0.2.97.39'!$G$2:$G$4375,$A2793)))))))&gt;2,INDEX('fba_libretro 0.2.97.39'!$A$2:$A$4375,$A2793),"")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IF(SUMPRODUCT(--ISNUMBER(SEARCH($I$6:$M$6,INDEX('fba_libretro 0.2.97.39'!$C$2:$E$4375,$A$9:$A$4382,$J$1))))+IF($N$6=FALSE,TRUE,SUMPRODUCT(--ISNUMBER(SEARCH($N$6,ISBLANK(INDEX('fba_libretro 0.2.97.39'!$F$2:$F$4375,$A2794))))))+IF($B$3=$A$4,TRUE,IF($B$3=$B$4,TRUE,IF(AND($B$3=$C$4,INDEX('fba_libretro 0.2.97.39'!$G$2:$G$4375,$A2794)&lt;&gt;"neogeo"),TRUE,SUMPRODUCT(--ISNUMBER(SEARCH($O$6,INDEX('fba_libretro 0.2.97.39'!$G$2:$G$4375,$A2794)))))))&gt;2,INDEX('fba_libretro 0.2.97.39'!$A$2:$A$4375,$A2794),"")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IF(SUMPRODUCT(--ISNUMBER(SEARCH($I$6:$M$6,INDEX('fba_libretro 0.2.97.39'!$C$2:$E$4375,$A$9:$A$4382,$J$1))))+IF($N$6=FALSE,TRUE,SUMPRODUCT(--ISNUMBER(SEARCH($N$6,ISBLANK(INDEX('fba_libretro 0.2.97.39'!$F$2:$F$4375,$A2795))))))+IF($B$3=$A$4,TRUE,IF($B$3=$B$4,TRUE,IF(AND($B$3=$C$4,INDEX('fba_libretro 0.2.97.39'!$G$2:$G$4375,$A2795)&lt;&gt;"neogeo"),TRUE,SUMPRODUCT(--ISNUMBER(SEARCH($O$6,INDEX('fba_libretro 0.2.97.39'!$G$2:$G$4375,$A2795)))))))&gt;2,INDEX('fba_libretro 0.2.97.39'!$A$2:$A$4375,$A2795),"")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IF(SUMPRODUCT(--ISNUMBER(SEARCH($I$6:$M$6,INDEX('fba_libretro 0.2.97.39'!$C$2:$E$4375,$A$9:$A$4382,$J$1))))+IF($N$6=FALSE,TRUE,SUMPRODUCT(--ISNUMBER(SEARCH($N$6,ISBLANK(INDEX('fba_libretro 0.2.97.39'!$F$2:$F$4375,$A2796))))))+IF($B$3=$A$4,TRUE,IF($B$3=$B$4,TRUE,IF(AND($B$3=$C$4,INDEX('fba_libretro 0.2.97.39'!$G$2:$G$4375,$A2796)&lt;&gt;"neogeo"),TRUE,SUMPRODUCT(--ISNUMBER(SEARCH($O$6,INDEX('fba_libretro 0.2.97.39'!$G$2:$G$4375,$A2796)))))))&gt;2,INDEX('fba_libretro 0.2.97.39'!$A$2:$A$4375,$A2796),"")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IF(SUMPRODUCT(--ISNUMBER(SEARCH($I$6:$M$6,INDEX('fba_libretro 0.2.97.39'!$C$2:$E$4375,$A$9:$A$4382,$J$1))))+IF($N$6=FALSE,TRUE,SUMPRODUCT(--ISNUMBER(SEARCH($N$6,ISBLANK(INDEX('fba_libretro 0.2.97.39'!$F$2:$F$4375,$A2797))))))+IF($B$3=$A$4,TRUE,IF($B$3=$B$4,TRUE,IF(AND($B$3=$C$4,INDEX('fba_libretro 0.2.97.39'!$G$2:$G$4375,$A2797)&lt;&gt;"neogeo"),TRUE,SUMPRODUCT(--ISNUMBER(SEARCH($O$6,INDEX('fba_libretro 0.2.97.39'!$G$2:$G$4375,$A2797)))))))&gt;2,INDEX('fba_libretro 0.2.97.39'!$A$2:$A$4375,$A2797),"")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IF(SUMPRODUCT(--ISNUMBER(SEARCH($I$6:$M$6,INDEX('fba_libretro 0.2.97.39'!$C$2:$E$4375,$A$9:$A$4382,$J$1))))+IF($N$6=FALSE,TRUE,SUMPRODUCT(--ISNUMBER(SEARCH($N$6,ISBLANK(INDEX('fba_libretro 0.2.97.39'!$F$2:$F$4375,$A2798))))))+IF($B$3=$A$4,TRUE,IF($B$3=$B$4,TRUE,IF(AND($B$3=$C$4,INDEX('fba_libretro 0.2.97.39'!$G$2:$G$4375,$A2798)&lt;&gt;"neogeo"),TRUE,SUMPRODUCT(--ISNUMBER(SEARCH($O$6,INDEX('fba_libretro 0.2.97.39'!$G$2:$G$4375,$A2798)))))))&gt;2,INDEX('fba_libretro 0.2.97.39'!$A$2:$A$4375,$A2798),"")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IF(SUMPRODUCT(--ISNUMBER(SEARCH($I$6:$M$6,INDEX('fba_libretro 0.2.97.39'!$C$2:$E$4375,$A$9:$A$4382,$J$1))))+IF($N$6=FALSE,TRUE,SUMPRODUCT(--ISNUMBER(SEARCH($N$6,ISBLANK(INDEX('fba_libretro 0.2.97.39'!$F$2:$F$4375,$A2799))))))+IF($B$3=$A$4,TRUE,IF($B$3=$B$4,TRUE,IF(AND($B$3=$C$4,INDEX('fba_libretro 0.2.97.39'!$G$2:$G$4375,$A2799)&lt;&gt;"neogeo"),TRUE,SUMPRODUCT(--ISNUMBER(SEARCH($O$6,INDEX('fba_libretro 0.2.97.39'!$G$2:$G$4375,$A2799)))))))&gt;2,INDEX('fba_libretro 0.2.97.39'!$A$2:$A$4375,$A2799),"")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IF(SUMPRODUCT(--ISNUMBER(SEARCH($I$6:$M$6,INDEX('fba_libretro 0.2.97.39'!$C$2:$E$4375,$A$9:$A$4382,$J$1))))+IF($N$6=FALSE,TRUE,SUMPRODUCT(--ISNUMBER(SEARCH($N$6,ISBLANK(INDEX('fba_libretro 0.2.97.39'!$F$2:$F$4375,$A2800))))))+IF($B$3=$A$4,TRUE,IF($B$3=$B$4,TRUE,IF(AND($B$3=$C$4,INDEX('fba_libretro 0.2.97.39'!$G$2:$G$4375,$A2800)&lt;&gt;"neogeo"),TRUE,SUMPRODUCT(--ISNUMBER(SEARCH($O$6,INDEX('fba_libretro 0.2.97.39'!$G$2:$G$4375,$A2800)))))))&gt;2,INDEX('fba_libretro 0.2.97.39'!$A$2:$A$4375,$A2800),"")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IF(SUMPRODUCT(--ISNUMBER(SEARCH($I$6:$M$6,INDEX('fba_libretro 0.2.97.39'!$C$2:$E$4375,$A$9:$A$4382,$J$1))))+IF($N$6=FALSE,TRUE,SUMPRODUCT(--ISNUMBER(SEARCH($N$6,ISBLANK(INDEX('fba_libretro 0.2.97.39'!$F$2:$F$4375,$A2801))))))+IF($B$3=$A$4,TRUE,IF($B$3=$B$4,TRUE,IF(AND($B$3=$C$4,INDEX('fba_libretro 0.2.97.39'!$G$2:$G$4375,$A2801)&lt;&gt;"neogeo"),TRUE,SUMPRODUCT(--ISNUMBER(SEARCH($O$6,INDEX('fba_libretro 0.2.97.39'!$G$2:$G$4375,$A2801)))))))&gt;2,INDEX('fba_libretro 0.2.97.39'!$A$2:$A$4375,$A2801),"")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IF(SUMPRODUCT(--ISNUMBER(SEARCH($I$6:$M$6,INDEX('fba_libretro 0.2.97.39'!$C$2:$E$4375,$A$9:$A$4382,$J$1))))+IF($N$6=FALSE,TRUE,SUMPRODUCT(--ISNUMBER(SEARCH($N$6,ISBLANK(INDEX('fba_libretro 0.2.97.39'!$F$2:$F$4375,$A2802))))))+IF($B$3=$A$4,TRUE,IF($B$3=$B$4,TRUE,IF(AND($B$3=$C$4,INDEX('fba_libretro 0.2.97.39'!$G$2:$G$4375,$A2802)&lt;&gt;"neogeo"),TRUE,SUMPRODUCT(--ISNUMBER(SEARCH($O$6,INDEX('fba_libretro 0.2.97.39'!$G$2:$G$4375,$A2802)))))))&gt;2,INDEX('fba_libretro 0.2.97.39'!$A$2:$A$4375,$A2802),"")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IF(SUMPRODUCT(--ISNUMBER(SEARCH($I$6:$M$6,INDEX('fba_libretro 0.2.97.39'!$C$2:$E$4375,$A$9:$A$4382,$J$1))))+IF($N$6=FALSE,TRUE,SUMPRODUCT(--ISNUMBER(SEARCH($N$6,ISBLANK(INDEX('fba_libretro 0.2.97.39'!$F$2:$F$4375,$A2803))))))+IF($B$3=$A$4,TRUE,IF($B$3=$B$4,TRUE,IF(AND($B$3=$C$4,INDEX('fba_libretro 0.2.97.39'!$G$2:$G$4375,$A2803)&lt;&gt;"neogeo"),TRUE,SUMPRODUCT(--ISNUMBER(SEARCH($O$6,INDEX('fba_libretro 0.2.97.39'!$G$2:$G$4375,$A2803)))))))&gt;2,INDEX('fba_libretro 0.2.97.39'!$A$2:$A$4375,$A2803),"")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IF(SUMPRODUCT(--ISNUMBER(SEARCH($I$6:$M$6,INDEX('fba_libretro 0.2.97.39'!$C$2:$E$4375,$A$9:$A$4382,$J$1))))+IF($N$6=FALSE,TRUE,SUMPRODUCT(--ISNUMBER(SEARCH($N$6,ISBLANK(INDEX('fba_libretro 0.2.97.39'!$F$2:$F$4375,$A2804))))))+IF($B$3=$A$4,TRUE,IF($B$3=$B$4,TRUE,IF(AND($B$3=$C$4,INDEX('fba_libretro 0.2.97.39'!$G$2:$G$4375,$A2804)&lt;&gt;"neogeo"),TRUE,SUMPRODUCT(--ISNUMBER(SEARCH($O$6,INDEX('fba_libretro 0.2.97.39'!$G$2:$G$4375,$A2804)))))))&gt;2,INDEX('fba_libretro 0.2.97.39'!$A$2:$A$4375,$A2804),"")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IF(SUMPRODUCT(--ISNUMBER(SEARCH($I$6:$M$6,INDEX('fba_libretro 0.2.97.39'!$C$2:$E$4375,$A$9:$A$4382,$J$1))))+IF($N$6=FALSE,TRUE,SUMPRODUCT(--ISNUMBER(SEARCH($N$6,ISBLANK(INDEX('fba_libretro 0.2.97.39'!$F$2:$F$4375,$A2805))))))+IF($B$3=$A$4,TRUE,IF($B$3=$B$4,TRUE,IF(AND($B$3=$C$4,INDEX('fba_libretro 0.2.97.39'!$G$2:$G$4375,$A2805)&lt;&gt;"neogeo"),TRUE,SUMPRODUCT(--ISNUMBER(SEARCH($O$6,INDEX('fba_libretro 0.2.97.39'!$G$2:$G$4375,$A2805)))))))&gt;2,INDEX('fba_libretro 0.2.97.39'!$A$2:$A$4375,$A2805),"")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IF(SUMPRODUCT(--ISNUMBER(SEARCH($I$6:$M$6,INDEX('fba_libretro 0.2.97.39'!$C$2:$E$4375,$A$9:$A$4382,$J$1))))+IF($N$6=FALSE,TRUE,SUMPRODUCT(--ISNUMBER(SEARCH($N$6,ISBLANK(INDEX('fba_libretro 0.2.97.39'!$F$2:$F$4375,$A2806))))))+IF($B$3=$A$4,TRUE,IF($B$3=$B$4,TRUE,IF(AND($B$3=$C$4,INDEX('fba_libretro 0.2.97.39'!$G$2:$G$4375,$A2806)&lt;&gt;"neogeo"),TRUE,SUMPRODUCT(--ISNUMBER(SEARCH($O$6,INDEX('fba_libretro 0.2.97.39'!$G$2:$G$4375,$A2806)))))))&gt;2,INDEX('fba_libretro 0.2.97.39'!$A$2:$A$4375,$A2806),"")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IF(SUMPRODUCT(--ISNUMBER(SEARCH($I$6:$M$6,INDEX('fba_libretro 0.2.97.39'!$C$2:$E$4375,$A$9:$A$4382,$J$1))))+IF($N$6=FALSE,TRUE,SUMPRODUCT(--ISNUMBER(SEARCH($N$6,ISBLANK(INDEX('fba_libretro 0.2.97.39'!$F$2:$F$4375,$A2807))))))+IF($B$3=$A$4,TRUE,IF($B$3=$B$4,TRUE,IF(AND($B$3=$C$4,INDEX('fba_libretro 0.2.97.39'!$G$2:$G$4375,$A2807)&lt;&gt;"neogeo"),TRUE,SUMPRODUCT(--ISNUMBER(SEARCH($O$6,INDEX('fba_libretro 0.2.97.39'!$G$2:$G$4375,$A2807)))))))&gt;2,INDEX('fba_libretro 0.2.97.39'!$A$2:$A$4375,$A2807),"")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IF(SUMPRODUCT(--ISNUMBER(SEARCH($I$6:$M$6,INDEX('fba_libretro 0.2.97.39'!$C$2:$E$4375,$A$9:$A$4382,$J$1))))+IF($N$6=FALSE,TRUE,SUMPRODUCT(--ISNUMBER(SEARCH($N$6,ISBLANK(INDEX('fba_libretro 0.2.97.39'!$F$2:$F$4375,$A2808))))))+IF($B$3=$A$4,TRUE,IF($B$3=$B$4,TRUE,IF(AND($B$3=$C$4,INDEX('fba_libretro 0.2.97.39'!$G$2:$G$4375,$A2808)&lt;&gt;"neogeo"),TRUE,SUMPRODUCT(--ISNUMBER(SEARCH($O$6,INDEX('fba_libretro 0.2.97.39'!$G$2:$G$4375,$A2808)))))))&gt;2,INDEX('fba_libretro 0.2.97.39'!$A$2:$A$4375,$A2808),"")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IF(SUMPRODUCT(--ISNUMBER(SEARCH($I$6:$M$6,INDEX('fba_libretro 0.2.97.39'!$C$2:$E$4375,$A$9:$A$4382,$J$1))))+IF($N$6=FALSE,TRUE,SUMPRODUCT(--ISNUMBER(SEARCH($N$6,ISBLANK(INDEX('fba_libretro 0.2.97.39'!$F$2:$F$4375,$A2809))))))+IF($B$3=$A$4,TRUE,IF($B$3=$B$4,TRUE,IF(AND($B$3=$C$4,INDEX('fba_libretro 0.2.97.39'!$G$2:$G$4375,$A2809)&lt;&gt;"neogeo"),TRUE,SUMPRODUCT(--ISNUMBER(SEARCH($O$6,INDEX('fba_libretro 0.2.97.39'!$G$2:$G$4375,$A2809)))))))&gt;2,INDEX('fba_libretro 0.2.97.39'!$A$2:$A$4375,$A2809),"")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IF(SUMPRODUCT(--ISNUMBER(SEARCH($I$6:$M$6,INDEX('fba_libretro 0.2.97.39'!$C$2:$E$4375,$A$9:$A$4382,$J$1))))+IF($N$6=FALSE,TRUE,SUMPRODUCT(--ISNUMBER(SEARCH($N$6,ISBLANK(INDEX('fba_libretro 0.2.97.39'!$F$2:$F$4375,$A2810))))))+IF($B$3=$A$4,TRUE,IF($B$3=$B$4,TRUE,IF(AND($B$3=$C$4,INDEX('fba_libretro 0.2.97.39'!$G$2:$G$4375,$A2810)&lt;&gt;"neogeo"),TRUE,SUMPRODUCT(--ISNUMBER(SEARCH($O$6,INDEX('fba_libretro 0.2.97.39'!$G$2:$G$4375,$A2810)))))))&gt;2,INDEX('fba_libretro 0.2.97.39'!$A$2:$A$4375,$A2810),"")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IF(SUMPRODUCT(--ISNUMBER(SEARCH($I$6:$M$6,INDEX('fba_libretro 0.2.97.39'!$C$2:$E$4375,$A$9:$A$4382,$J$1))))+IF($N$6=FALSE,TRUE,SUMPRODUCT(--ISNUMBER(SEARCH($N$6,ISBLANK(INDEX('fba_libretro 0.2.97.39'!$F$2:$F$4375,$A2811))))))+IF($B$3=$A$4,TRUE,IF($B$3=$B$4,TRUE,IF(AND($B$3=$C$4,INDEX('fba_libretro 0.2.97.39'!$G$2:$G$4375,$A2811)&lt;&gt;"neogeo"),TRUE,SUMPRODUCT(--ISNUMBER(SEARCH($O$6,INDEX('fba_libretro 0.2.97.39'!$G$2:$G$4375,$A2811)))))))&gt;2,INDEX('fba_libretro 0.2.97.39'!$A$2:$A$4375,$A2811),"")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IF(SUMPRODUCT(--ISNUMBER(SEARCH($I$6:$M$6,INDEX('fba_libretro 0.2.97.39'!$C$2:$E$4375,$A$9:$A$4382,$J$1))))+IF($N$6=FALSE,TRUE,SUMPRODUCT(--ISNUMBER(SEARCH($N$6,ISBLANK(INDEX('fba_libretro 0.2.97.39'!$F$2:$F$4375,$A2812))))))+IF($B$3=$A$4,TRUE,IF($B$3=$B$4,TRUE,IF(AND($B$3=$C$4,INDEX('fba_libretro 0.2.97.39'!$G$2:$G$4375,$A2812)&lt;&gt;"neogeo"),TRUE,SUMPRODUCT(--ISNUMBER(SEARCH($O$6,INDEX('fba_libretro 0.2.97.39'!$G$2:$G$4375,$A2812)))))))&gt;2,INDEX('fba_libretro 0.2.97.39'!$A$2:$A$4375,$A2812),"")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IF(SUMPRODUCT(--ISNUMBER(SEARCH($I$6:$M$6,INDEX('fba_libretro 0.2.97.39'!$C$2:$E$4375,$A$9:$A$4382,$J$1))))+IF($N$6=FALSE,TRUE,SUMPRODUCT(--ISNUMBER(SEARCH($N$6,ISBLANK(INDEX('fba_libretro 0.2.97.39'!$F$2:$F$4375,$A2813))))))+IF($B$3=$A$4,TRUE,IF($B$3=$B$4,TRUE,IF(AND($B$3=$C$4,INDEX('fba_libretro 0.2.97.39'!$G$2:$G$4375,$A2813)&lt;&gt;"neogeo"),TRUE,SUMPRODUCT(--ISNUMBER(SEARCH($O$6,INDEX('fba_libretro 0.2.97.39'!$G$2:$G$4375,$A2813)))))))&gt;2,INDEX('fba_libretro 0.2.97.39'!$A$2:$A$4375,$A2813),"")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IF(SUMPRODUCT(--ISNUMBER(SEARCH($I$6:$M$6,INDEX('fba_libretro 0.2.97.39'!$C$2:$E$4375,$A$9:$A$4382,$J$1))))+IF($N$6=FALSE,TRUE,SUMPRODUCT(--ISNUMBER(SEARCH($N$6,ISBLANK(INDEX('fba_libretro 0.2.97.39'!$F$2:$F$4375,$A2814))))))+IF($B$3=$A$4,TRUE,IF($B$3=$B$4,TRUE,IF(AND($B$3=$C$4,INDEX('fba_libretro 0.2.97.39'!$G$2:$G$4375,$A2814)&lt;&gt;"neogeo"),TRUE,SUMPRODUCT(--ISNUMBER(SEARCH($O$6,INDEX('fba_libretro 0.2.97.39'!$G$2:$G$4375,$A2814)))))))&gt;2,INDEX('fba_libretro 0.2.97.39'!$A$2:$A$4375,$A2814),"")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IF(SUMPRODUCT(--ISNUMBER(SEARCH($I$6:$M$6,INDEX('fba_libretro 0.2.97.39'!$C$2:$E$4375,$A$9:$A$4382,$J$1))))+IF($N$6=FALSE,TRUE,SUMPRODUCT(--ISNUMBER(SEARCH($N$6,ISBLANK(INDEX('fba_libretro 0.2.97.39'!$F$2:$F$4375,$A2815))))))+IF($B$3=$A$4,TRUE,IF($B$3=$B$4,TRUE,IF(AND($B$3=$C$4,INDEX('fba_libretro 0.2.97.39'!$G$2:$G$4375,$A2815)&lt;&gt;"neogeo"),TRUE,SUMPRODUCT(--ISNUMBER(SEARCH($O$6,INDEX('fba_libretro 0.2.97.39'!$G$2:$G$4375,$A2815)))))))&gt;2,INDEX('fba_libretro 0.2.97.39'!$A$2:$A$4375,$A2815),"")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IF(SUMPRODUCT(--ISNUMBER(SEARCH($I$6:$M$6,INDEX('fba_libretro 0.2.97.39'!$C$2:$E$4375,$A$9:$A$4382,$J$1))))+IF($N$6=FALSE,TRUE,SUMPRODUCT(--ISNUMBER(SEARCH($N$6,ISBLANK(INDEX('fba_libretro 0.2.97.39'!$F$2:$F$4375,$A2816))))))+IF($B$3=$A$4,TRUE,IF($B$3=$B$4,TRUE,IF(AND($B$3=$C$4,INDEX('fba_libretro 0.2.97.39'!$G$2:$G$4375,$A2816)&lt;&gt;"neogeo"),TRUE,SUMPRODUCT(--ISNUMBER(SEARCH($O$6,INDEX('fba_libretro 0.2.97.39'!$G$2:$G$4375,$A2816)))))))&gt;2,INDEX('fba_libretro 0.2.97.39'!$A$2:$A$4375,$A2816),"")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IF(SUMPRODUCT(--ISNUMBER(SEARCH($I$6:$M$6,INDEX('fba_libretro 0.2.97.39'!$C$2:$E$4375,$A$9:$A$4382,$J$1))))+IF($N$6=FALSE,TRUE,SUMPRODUCT(--ISNUMBER(SEARCH($N$6,ISBLANK(INDEX('fba_libretro 0.2.97.39'!$F$2:$F$4375,$A2817))))))+IF($B$3=$A$4,TRUE,IF($B$3=$B$4,TRUE,IF(AND($B$3=$C$4,INDEX('fba_libretro 0.2.97.39'!$G$2:$G$4375,$A2817)&lt;&gt;"neogeo"),TRUE,SUMPRODUCT(--ISNUMBER(SEARCH($O$6,INDEX('fba_libretro 0.2.97.39'!$G$2:$G$4375,$A2817)))))))&gt;2,INDEX('fba_libretro 0.2.97.39'!$A$2:$A$4375,$A2817),"")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IF(SUMPRODUCT(--ISNUMBER(SEARCH($I$6:$M$6,INDEX('fba_libretro 0.2.97.39'!$C$2:$E$4375,$A$9:$A$4382,$J$1))))+IF($N$6=FALSE,TRUE,SUMPRODUCT(--ISNUMBER(SEARCH($N$6,ISBLANK(INDEX('fba_libretro 0.2.97.39'!$F$2:$F$4375,$A2818))))))+IF($B$3=$A$4,TRUE,IF($B$3=$B$4,TRUE,IF(AND($B$3=$C$4,INDEX('fba_libretro 0.2.97.39'!$G$2:$G$4375,$A2818)&lt;&gt;"neogeo"),TRUE,SUMPRODUCT(--ISNUMBER(SEARCH($O$6,INDEX('fba_libretro 0.2.97.39'!$G$2:$G$4375,$A2818)))))))&gt;2,INDEX('fba_libretro 0.2.97.39'!$A$2:$A$4375,$A2818),"")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IF(SUMPRODUCT(--ISNUMBER(SEARCH($I$6:$M$6,INDEX('fba_libretro 0.2.97.39'!$C$2:$E$4375,$A$9:$A$4382,$J$1))))+IF($N$6=FALSE,TRUE,SUMPRODUCT(--ISNUMBER(SEARCH($N$6,ISBLANK(INDEX('fba_libretro 0.2.97.39'!$F$2:$F$4375,$A2819))))))+IF($B$3=$A$4,TRUE,IF($B$3=$B$4,TRUE,IF(AND($B$3=$C$4,INDEX('fba_libretro 0.2.97.39'!$G$2:$G$4375,$A2819)&lt;&gt;"neogeo"),TRUE,SUMPRODUCT(--ISNUMBER(SEARCH($O$6,INDEX('fba_libretro 0.2.97.39'!$G$2:$G$4375,$A2819)))))))&gt;2,INDEX('fba_libretro 0.2.97.39'!$A$2:$A$4375,$A2819),"")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IF(SUMPRODUCT(--ISNUMBER(SEARCH($I$6:$M$6,INDEX('fba_libretro 0.2.97.39'!$C$2:$E$4375,$A$9:$A$4382,$J$1))))+IF($N$6=FALSE,TRUE,SUMPRODUCT(--ISNUMBER(SEARCH($N$6,ISBLANK(INDEX('fba_libretro 0.2.97.39'!$F$2:$F$4375,$A2820))))))+IF($B$3=$A$4,TRUE,IF($B$3=$B$4,TRUE,IF(AND($B$3=$C$4,INDEX('fba_libretro 0.2.97.39'!$G$2:$G$4375,$A2820)&lt;&gt;"neogeo"),TRUE,SUMPRODUCT(--ISNUMBER(SEARCH($O$6,INDEX('fba_libretro 0.2.97.39'!$G$2:$G$4375,$A2820)))))))&gt;2,INDEX('fba_libretro 0.2.97.39'!$A$2:$A$4375,$A2820),"")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IF(SUMPRODUCT(--ISNUMBER(SEARCH($I$6:$M$6,INDEX('fba_libretro 0.2.97.39'!$C$2:$E$4375,$A$9:$A$4382,$J$1))))+IF($N$6=FALSE,TRUE,SUMPRODUCT(--ISNUMBER(SEARCH($N$6,ISBLANK(INDEX('fba_libretro 0.2.97.39'!$F$2:$F$4375,$A2821))))))+IF($B$3=$A$4,TRUE,IF($B$3=$B$4,TRUE,IF(AND($B$3=$C$4,INDEX('fba_libretro 0.2.97.39'!$G$2:$G$4375,$A2821)&lt;&gt;"neogeo"),TRUE,SUMPRODUCT(--ISNUMBER(SEARCH($O$6,INDEX('fba_libretro 0.2.97.39'!$G$2:$G$4375,$A2821)))))))&gt;2,INDEX('fba_libretro 0.2.97.39'!$A$2:$A$4375,$A2821),"")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IF(SUMPRODUCT(--ISNUMBER(SEARCH($I$6:$M$6,INDEX('fba_libretro 0.2.97.39'!$C$2:$E$4375,$A$9:$A$4382,$J$1))))+IF($N$6=FALSE,TRUE,SUMPRODUCT(--ISNUMBER(SEARCH($N$6,ISBLANK(INDEX('fba_libretro 0.2.97.39'!$F$2:$F$4375,$A2822))))))+IF($B$3=$A$4,TRUE,IF($B$3=$B$4,TRUE,IF(AND($B$3=$C$4,INDEX('fba_libretro 0.2.97.39'!$G$2:$G$4375,$A2822)&lt;&gt;"neogeo"),TRUE,SUMPRODUCT(--ISNUMBER(SEARCH($O$6,INDEX('fba_libretro 0.2.97.39'!$G$2:$G$4375,$A2822)))))))&gt;2,INDEX('fba_libretro 0.2.97.39'!$A$2:$A$4375,$A2822),"")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IF(SUMPRODUCT(--ISNUMBER(SEARCH($I$6:$M$6,INDEX('fba_libretro 0.2.97.39'!$C$2:$E$4375,$A$9:$A$4382,$J$1))))+IF($N$6=FALSE,TRUE,SUMPRODUCT(--ISNUMBER(SEARCH($N$6,ISBLANK(INDEX('fba_libretro 0.2.97.39'!$F$2:$F$4375,$A2823))))))+IF($B$3=$A$4,TRUE,IF($B$3=$B$4,TRUE,IF(AND($B$3=$C$4,INDEX('fba_libretro 0.2.97.39'!$G$2:$G$4375,$A2823)&lt;&gt;"neogeo"),TRUE,SUMPRODUCT(--ISNUMBER(SEARCH($O$6,INDEX('fba_libretro 0.2.97.39'!$G$2:$G$4375,$A2823)))))))&gt;2,INDEX('fba_libretro 0.2.97.39'!$A$2:$A$4375,$A2823),"")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IF(SUMPRODUCT(--ISNUMBER(SEARCH($I$6:$M$6,INDEX('fba_libretro 0.2.97.39'!$C$2:$E$4375,$A$9:$A$4382,$J$1))))+IF($N$6=FALSE,TRUE,SUMPRODUCT(--ISNUMBER(SEARCH($N$6,ISBLANK(INDEX('fba_libretro 0.2.97.39'!$F$2:$F$4375,$A2824))))))+IF($B$3=$A$4,TRUE,IF($B$3=$B$4,TRUE,IF(AND($B$3=$C$4,INDEX('fba_libretro 0.2.97.39'!$G$2:$G$4375,$A2824)&lt;&gt;"neogeo"),TRUE,SUMPRODUCT(--ISNUMBER(SEARCH($O$6,INDEX('fba_libretro 0.2.97.39'!$G$2:$G$4375,$A2824)))))))&gt;2,INDEX('fba_libretro 0.2.97.39'!$A$2:$A$4375,$A2824),"")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IF(SUMPRODUCT(--ISNUMBER(SEARCH($I$6:$M$6,INDEX('fba_libretro 0.2.97.39'!$C$2:$E$4375,$A$9:$A$4382,$J$1))))+IF($N$6=FALSE,TRUE,SUMPRODUCT(--ISNUMBER(SEARCH($N$6,ISBLANK(INDEX('fba_libretro 0.2.97.39'!$F$2:$F$4375,$A2825))))))+IF($B$3=$A$4,TRUE,IF($B$3=$B$4,TRUE,IF(AND($B$3=$C$4,INDEX('fba_libretro 0.2.97.39'!$G$2:$G$4375,$A2825)&lt;&gt;"neogeo"),TRUE,SUMPRODUCT(--ISNUMBER(SEARCH($O$6,INDEX('fba_libretro 0.2.97.39'!$G$2:$G$4375,$A2825)))))))&gt;2,INDEX('fba_libretro 0.2.97.39'!$A$2:$A$4375,$A2825),"")</f>
        <v/>
      </c>
      <c r="E2825" s="24" t="str">
        <f ca="1">IF(F2825&lt;&gt;"",MAX($E$9:$E2824)+1,"")</f>
        <v/>
      </c>
      <c r="F2825" s="20" t="str">
        <f t="shared" ca="1" si="43"/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IF(SUMPRODUCT(--ISNUMBER(SEARCH($I$6:$M$6,INDEX('fba_libretro 0.2.97.39'!$C$2:$E$4375,$A$9:$A$4382,$J$1))))+IF($N$6=FALSE,TRUE,SUMPRODUCT(--ISNUMBER(SEARCH($N$6,ISBLANK(INDEX('fba_libretro 0.2.97.39'!$F$2:$F$4375,$A2826))))))+IF($B$3=$A$4,TRUE,IF($B$3=$B$4,TRUE,IF(AND($B$3=$C$4,INDEX('fba_libretro 0.2.97.39'!$G$2:$G$4375,$A2826)&lt;&gt;"neogeo"),TRUE,SUMPRODUCT(--ISNUMBER(SEARCH($O$6,INDEX('fba_libretro 0.2.97.39'!$G$2:$G$4375,$A2826)))))))&gt;2,INDEX('fba_libretro 0.2.97.39'!$A$2:$A$4375,$A2826),"")</f>
        <v/>
      </c>
      <c r="E2826" s="24" t="str">
        <f ca="1">IF(F2826&lt;&gt;"",MAX($E$9:$E2825)+1,"")</f>
        <v/>
      </c>
      <c r="F2826" s="20" t="str">
        <f t="shared" ref="F2826:F2889" ca="1" si="44">IFERROR(INDEX(OFFSET($C$9,0,0,COUNTA($C:$C),1),MATCH(OFFSET($A$9,0,0,COUNTA($A:$A),1),OFFSET($B$9,0,0,COUNTA($B:$B),1),0))&amp;".zip","")</f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IF(SUMPRODUCT(--ISNUMBER(SEARCH($I$6:$M$6,INDEX('fba_libretro 0.2.97.39'!$C$2:$E$4375,$A$9:$A$4382,$J$1))))+IF($N$6=FALSE,TRUE,SUMPRODUCT(--ISNUMBER(SEARCH($N$6,ISBLANK(INDEX('fba_libretro 0.2.97.39'!$F$2:$F$4375,$A2827))))))+IF($B$3=$A$4,TRUE,IF($B$3=$B$4,TRUE,IF(AND($B$3=$C$4,INDEX('fba_libretro 0.2.97.39'!$G$2:$G$4375,$A2827)&lt;&gt;"neogeo"),TRUE,SUMPRODUCT(--ISNUMBER(SEARCH($O$6,INDEX('fba_libretro 0.2.97.39'!$G$2:$G$4375,$A2827)))))))&gt;2,INDEX('fba_libretro 0.2.97.39'!$A$2:$A$4375,$A2827),"")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IF(SUMPRODUCT(--ISNUMBER(SEARCH($I$6:$M$6,INDEX('fba_libretro 0.2.97.39'!$C$2:$E$4375,$A$9:$A$4382,$J$1))))+IF($N$6=FALSE,TRUE,SUMPRODUCT(--ISNUMBER(SEARCH($N$6,ISBLANK(INDEX('fba_libretro 0.2.97.39'!$F$2:$F$4375,$A2828))))))+IF($B$3=$A$4,TRUE,IF($B$3=$B$4,TRUE,IF(AND($B$3=$C$4,INDEX('fba_libretro 0.2.97.39'!$G$2:$G$4375,$A2828)&lt;&gt;"neogeo"),TRUE,SUMPRODUCT(--ISNUMBER(SEARCH($O$6,INDEX('fba_libretro 0.2.97.39'!$G$2:$G$4375,$A2828)))))))&gt;2,INDEX('fba_libretro 0.2.97.39'!$A$2:$A$4375,$A2828),"")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IF(SUMPRODUCT(--ISNUMBER(SEARCH($I$6:$M$6,INDEX('fba_libretro 0.2.97.39'!$C$2:$E$4375,$A$9:$A$4382,$J$1))))+IF($N$6=FALSE,TRUE,SUMPRODUCT(--ISNUMBER(SEARCH($N$6,ISBLANK(INDEX('fba_libretro 0.2.97.39'!$F$2:$F$4375,$A2829))))))+IF($B$3=$A$4,TRUE,IF($B$3=$B$4,TRUE,IF(AND($B$3=$C$4,INDEX('fba_libretro 0.2.97.39'!$G$2:$G$4375,$A2829)&lt;&gt;"neogeo"),TRUE,SUMPRODUCT(--ISNUMBER(SEARCH($O$6,INDEX('fba_libretro 0.2.97.39'!$G$2:$G$4375,$A2829)))))))&gt;2,INDEX('fba_libretro 0.2.97.39'!$A$2:$A$4375,$A2829),"")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IF(SUMPRODUCT(--ISNUMBER(SEARCH($I$6:$M$6,INDEX('fba_libretro 0.2.97.39'!$C$2:$E$4375,$A$9:$A$4382,$J$1))))+IF($N$6=FALSE,TRUE,SUMPRODUCT(--ISNUMBER(SEARCH($N$6,ISBLANK(INDEX('fba_libretro 0.2.97.39'!$F$2:$F$4375,$A2830))))))+IF($B$3=$A$4,TRUE,IF($B$3=$B$4,TRUE,IF(AND($B$3=$C$4,INDEX('fba_libretro 0.2.97.39'!$G$2:$G$4375,$A2830)&lt;&gt;"neogeo"),TRUE,SUMPRODUCT(--ISNUMBER(SEARCH($O$6,INDEX('fba_libretro 0.2.97.39'!$G$2:$G$4375,$A2830)))))))&gt;2,INDEX('fba_libretro 0.2.97.39'!$A$2:$A$4375,$A2830),"")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IF(SUMPRODUCT(--ISNUMBER(SEARCH($I$6:$M$6,INDEX('fba_libretro 0.2.97.39'!$C$2:$E$4375,$A$9:$A$4382,$J$1))))+IF($N$6=FALSE,TRUE,SUMPRODUCT(--ISNUMBER(SEARCH($N$6,ISBLANK(INDEX('fba_libretro 0.2.97.39'!$F$2:$F$4375,$A2831))))))+IF($B$3=$A$4,TRUE,IF($B$3=$B$4,TRUE,IF(AND($B$3=$C$4,INDEX('fba_libretro 0.2.97.39'!$G$2:$G$4375,$A2831)&lt;&gt;"neogeo"),TRUE,SUMPRODUCT(--ISNUMBER(SEARCH($O$6,INDEX('fba_libretro 0.2.97.39'!$G$2:$G$4375,$A2831)))))))&gt;2,INDEX('fba_libretro 0.2.97.39'!$A$2:$A$4375,$A2831),"")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IF(SUMPRODUCT(--ISNUMBER(SEARCH($I$6:$M$6,INDEX('fba_libretro 0.2.97.39'!$C$2:$E$4375,$A$9:$A$4382,$J$1))))+IF($N$6=FALSE,TRUE,SUMPRODUCT(--ISNUMBER(SEARCH($N$6,ISBLANK(INDEX('fba_libretro 0.2.97.39'!$F$2:$F$4375,$A2832))))))+IF($B$3=$A$4,TRUE,IF($B$3=$B$4,TRUE,IF(AND($B$3=$C$4,INDEX('fba_libretro 0.2.97.39'!$G$2:$G$4375,$A2832)&lt;&gt;"neogeo"),TRUE,SUMPRODUCT(--ISNUMBER(SEARCH($O$6,INDEX('fba_libretro 0.2.97.39'!$G$2:$G$4375,$A2832)))))))&gt;2,INDEX('fba_libretro 0.2.97.39'!$A$2:$A$4375,$A2832),"")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IF(SUMPRODUCT(--ISNUMBER(SEARCH($I$6:$M$6,INDEX('fba_libretro 0.2.97.39'!$C$2:$E$4375,$A$9:$A$4382,$J$1))))+IF($N$6=FALSE,TRUE,SUMPRODUCT(--ISNUMBER(SEARCH($N$6,ISBLANK(INDEX('fba_libretro 0.2.97.39'!$F$2:$F$4375,$A2833))))))+IF($B$3=$A$4,TRUE,IF($B$3=$B$4,TRUE,IF(AND($B$3=$C$4,INDEX('fba_libretro 0.2.97.39'!$G$2:$G$4375,$A2833)&lt;&gt;"neogeo"),TRUE,SUMPRODUCT(--ISNUMBER(SEARCH($O$6,INDEX('fba_libretro 0.2.97.39'!$G$2:$G$4375,$A2833)))))))&gt;2,INDEX('fba_libretro 0.2.97.39'!$A$2:$A$4375,$A2833),"")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IF(SUMPRODUCT(--ISNUMBER(SEARCH($I$6:$M$6,INDEX('fba_libretro 0.2.97.39'!$C$2:$E$4375,$A$9:$A$4382,$J$1))))+IF($N$6=FALSE,TRUE,SUMPRODUCT(--ISNUMBER(SEARCH($N$6,ISBLANK(INDEX('fba_libretro 0.2.97.39'!$F$2:$F$4375,$A2834))))))+IF($B$3=$A$4,TRUE,IF($B$3=$B$4,TRUE,IF(AND($B$3=$C$4,INDEX('fba_libretro 0.2.97.39'!$G$2:$G$4375,$A2834)&lt;&gt;"neogeo"),TRUE,SUMPRODUCT(--ISNUMBER(SEARCH($O$6,INDEX('fba_libretro 0.2.97.39'!$G$2:$G$4375,$A2834)))))))&gt;2,INDEX('fba_libretro 0.2.97.39'!$A$2:$A$4375,$A2834),"")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IF(SUMPRODUCT(--ISNUMBER(SEARCH($I$6:$M$6,INDEX('fba_libretro 0.2.97.39'!$C$2:$E$4375,$A$9:$A$4382,$J$1))))+IF($N$6=FALSE,TRUE,SUMPRODUCT(--ISNUMBER(SEARCH($N$6,ISBLANK(INDEX('fba_libretro 0.2.97.39'!$F$2:$F$4375,$A2835))))))+IF($B$3=$A$4,TRUE,IF($B$3=$B$4,TRUE,IF(AND($B$3=$C$4,INDEX('fba_libretro 0.2.97.39'!$G$2:$G$4375,$A2835)&lt;&gt;"neogeo"),TRUE,SUMPRODUCT(--ISNUMBER(SEARCH($O$6,INDEX('fba_libretro 0.2.97.39'!$G$2:$G$4375,$A2835)))))))&gt;2,INDEX('fba_libretro 0.2.97.39'!$A$2:$A$4375,$A2835),"")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IF(SUMPRODUCT(--ISNUMBER(SEARCH($I$6:$M$6,INDEX('fba_libretro 0.2.97.39'!$C$2:$E$4375,$A$9:$A$4382,$J$1))))+IF($N$6=FALSE,TRUE,SUMPRODUCT(--ISNUMBER(SEARCH($N$6,ISBLANK(INDEX('fba_libretro 0.2.97.39'!$F$2:$F$4375,$A2836))))))+IF($B$3=$A$4,TRUE,IF($B$3=$B$4,TRUE,IF(AND($B$3=$C$4,INDEX('fba_libretro 0.2.97.39'!$G$2:$G$4375,$A2836)&lt;&gt;"neogeo"),TRUE,SUMPRODUCT(--ISNUMBER(SEARCH($O$6,INDEX('fba_libretro 0.2.97.39'!$G$2:$G$4375,$A2836)))))))&gt;2,INDEX('fba_libretro 0.2.97.39'!$A$2:$A$4375,$A2836),"")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IF(SUMPRODUCT(--ISNUMBER(SEARCH($I$6:$M$6,INDEX('fba_libretro 0.2.97.39'!$C$2:$E$4375,$A$9:$A$4382,$J$1))))+IF($N$6=FALSE,TRUE,SUMPRODUCT(--ISNUMBER(SEARCH($N$6,ISBLANK(INDEX('fba_libretro 0.2.97.39'!$F$2:$F$4375,$A2837))))))+IF($B$3=$A$4,TRUE,IF($B$3=$B$4,TRUE,IF(AND($B$3=$C$4,INDEX('fba_libretro 0.2.97.39'!$G$2:$G$4375,$A2837)&lt;&gt;"neogeo"),TRUE,SUMPRODUCT(--ISNUMBER(SEARCH($O$6,INDEX('fba_libretro 0.2.97.39'!$G$2:$G$4375,$A2837)))))))&gt;2,INDEX('fba_libretro 0.2.97.39'!$A$2:$A$4375,$A2837),"")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IF(SUMPRODUCT(--ISNUMBER(SEARCH($I$6:$M$6,INDEX('fba_libretro 0.2.97.39'!$C$2:$E$4375,$A$9:$A$4382,$J$1))))+IF($N$6=FALSE,TRUE,SUMPRODUCT(--ISNUMBER(SEARCH($N$6,ISBLANK(INDEX('fba_libretro 0.2.97.39'!$F$2:$F$4375,$A2838))))))+IF($B$3=$A$4,TRUE,IF($B$3=$B$4,TRUE,IF(AND($B$3=$C$4,INDEX('fba_libretro 0.2.97.39'!$G$2:$G$4375,$A2838)&lt;&gt;"neogeo"),TRUE,SUMPRODUCT(--ISNUMBER(SEARCH($O$6,INDEX('fba_libretro 0.2.97.39'!$G$2:$G$4375,$A2838)))))))&gt;2,INDEX('fba_libretro 0.2.97.39'!$A$2:$A$4375,$A2838),"")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IF(SUMPRODUCT(--ISNUMBER(SEARCH($I$6:$M$6,INDEX('fba_libretro 0.2.97.39'!$C$2:$E$4375,$A$9:$A$4382,$J$1))))+IF($N$6=FALSE,TRUE,SUMPRODUCT(--ISNUMBER(SEARCH($N$6,ISBLANK(INDEX('fba_libretro 0.2.97.39'!$F$2:$F$4375,$A2839))))))+IF($B$3=$A$4,TRUE,IF($B$3=$B$4,TRUE,IF(AND($B$3=$C$4,INDEX('fba_libretro 0.2.97.39'!$G$2:$G$4375,$A2839)&lt;&gt;"neogeo"),TRUE,SUMPRODUCT(--ISNUMBER(SEARCH($O$6,INDEX('fba_libretro 0.2.97.39'!$G$2:$G$4375,$A2839)))))))&gt;2,INDEX('fba_libretro 0.2.97.39'!$A$2:$A$4375,$A2839),"")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IF(SUMPRODUCT(--ISNUMBER(SEARCH($I$6:$M$6,INDEX('fba_libretro 0.2.97.39'!$C$2:$E$4375,$A$9:$A$4382,$J$1))))+IF($N$6=FALSE,TRUE,SUMPRODUCT(--ISNUMBER(SEARCH($N$6,ISBLANK(INDEX('fba_libretro 0.2.97.39'!$F$2:$F$4375,$A2840))))))+IF($B$3=$A$4,TRUE,IF($B$3=$B$4,TRUE,IF(AND($B$3=$C$4,INDEX('fba_libretro 0.2.97.39'!$G$2:$G$4375,$A2840)&lt;&gt;"neogeo"),TRUE,SUMPRODUCT(--ISNUMBER(SEARCH($O$6,INDEX('fba_libretro 0.2.97.39'!$G$2:$G$4375,$A2840)))))))&gt;2,INDEX('fba_libretro 0.2.97.39'!$A$2:$A$4375,$A2840),"")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IF(SUMPRODUCT(--ISNUMBER(SEARCH($I$6:$M$6,INDEX('fba_libretro 0.2.97.39'!$C$2:$E$4375,$A$9:$A$4382,$J$1))))+IF($N$6=FALSE,TRUE,SUMPRODUCT(--ISNUMBER(SEARCH($N$6,ISBLANK(INDEX('fba_libretro 0.2.97.39'!$F$2:$F$4375,$A2841))))))+IF($B$3=$A$4,TRUE,IF($B$3=$B$4,TRUE,IF(AND($B$3=$C$4,INDEX('fba_libretro 0.2.97.39'!$G$2:$G$4375,$A2841)&lt;&gt;"neogeo"),TRUE,SUMPRODUCT(--ISNUMBER(SEARCH($O$6,INDEX('fba_libretro 0.2.97.39'!$G$2:$G$4375,$A2841)))))))&gt;2,INDEX('fba_libretro 0.2.97.39'!$A$2:$A$4375,$A2841),"")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IF(SUMPRODUCT(--ISNUMBER(SEARCH($I$6:$M$6,INDEX('fba_libretro 0.2.97.39'!$C$2:$E$4375,$A$9:$A$4382,$J$1))))+IF($N$6=FALSE,TRUE,SUMPRODUCT(--ISNUMBER(SEARCH($N$6,ISBLANK(INDEX('fba_libretro 0.2.97.39'!$F$2:$F$4375,$A2842))))))+IF($B$3=$A$4,TRUE,IF($B$3=$B$4,TRUE,IF(AND($B$3=$C$4,INDEX('fba_libretro 0.2.97.39'!$G$2:$G$4375,$A2842)&lt;&gt;"neogeo"),TRUE,SUMPRODUCT(--ISNUMBER(SEARCH($O$6,INDEX('fba_libretro 0.2.97.39'!$G$2:$G$4375,$A2842)))))))&gt;2,INDEX('fba_libretro 0.2.97.39'!$A$2:$A$4375,$A2842),"")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IF(SUMPRODUCT(--ISNUMBER(SEARCH($I$6:$M$6,INDEX('fba_libretro 0.2.97.39'!$C$2:$E$4375,$A$9:$A$4382,$J$1))))+IF($N$6=FALSE,TRUE,SUMPRODUCT(--ISNUMBER(SEARCH($N$6,ISBLANK(INDEX('fba_libretro 0.2.97.39'!$F$2:$F$4375,$A2843))))))+IF($B$3=$A$4,TRUE,IF($B$3=$B$4,TRUE,IF(AND($B$3=$C$4,INDEX('fba_libretro 0.2.97.39'!$G$2:$G$4375,$A2843)&lt;&gt;"neogeo"),TRUE,SUMPRODUCT(--ISNUMBER(SEARCH($O$6,INDEX('fba_libretro 0.2.97.39'!$G$2:$G$4375,$A2843)))))))&gt;2,INDEX('fba_libretro 0.2.97.39'!$A$2:$A$4375,$A2843),"")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IF(SUMPRODUCT(--ISNUMBER(SEARCH($I$6:$M$6,INDEX('fba_libretro 0.2.97.39'!$C$2:$E$4375,$A$9:$A$4382,$J$1))))+IF($N$6=FALSE,TRUE,SUMPRODUCT(--ISNUMBER(SEARCH($N$6,ISBLANK(INDEX('fba_libretro 0.2.97.39'!$F$2:$F$4375,$A2844))))))+IF($B$3=$A$4,TRUE,IF($B$3=$B$4,TRUE,IF(AND($B$3=$C$4,INDEX('fba_libretro 0.2.97.39'!$G$2:$G$4375,$A2844)&lt;&gt;"neogeo"),TRUE,SUMPRODUCT(--ISNUMBER(SEARCH($O$6,INDEX('fba_libretro 0.2.97.39'!$G$2:$G$4375,$A2844)))))))&gt;2,INDEX('fba_libretro 0.2.97.39'!$A$2:$A$4375,$A2844),"")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IF(SUMPRODUCT(--ISNUMBER(SEARCH($I$6:$M$6,INDEX('fba_libretro 0.2.97.39'!$C$2:$E$4375,$A$9:$A$4382,$J$1))))+IF($N$6=FALSE,TRUE,SUMPRODUCT(--ISNUMBER(SEARCH($N$6,ISBLANK(INDEX('fba_libretro 0.2.97.39'!$F$2:$F$4375,$A2845))))))+IF($B$3=$A$4,TRUE,IF($B$3=$B$4,TRUE,IF(AND($B$3=$C$4,INDEX('fba_libretro 0.2.97.39'!$G$2:$G$4375,$A2845)&lt;&gt;"neogeo"),TRUE,SUMPRODUCT(--ISNUMBER(SEARCH($O$6,INDEX('fba_libretro 0.2.97.39'!$G$2:$G$4375,$A2845)))))))&gt;2,INDEX('fba_libretro 0.2.97.39'!$A$2:$A$4375,$A2845),"")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IF(SUMPRODUCT(--ISNUMBER(SEARCH($I$6:$M$6,INDEX('fba_libretro 0.2.97.39'!$C$2:$E$4375,$A$9:$A$4382,$J$1))))+IF($N$6=FALSE,TRUE,SUMPRODUCT(--ISNUMBER(SEARCH($N$6,ISBLANK(INDEX('fba_libretro 0.2.97.39'!$F$2:$F$4375,$A2846))))))+IF($B$3=$A$4,TRUE,IF($B$3=$B$4,TRUE,IF(AND($B$3=$C$4,INDEX('fba_libretro 0.2.97.39'!$G$2:$G$4375,$A2846)&lt;&gt;"neogeo"),TRUE,SUMPRODUCT(--ISNUMBER(SEARCH($O$6,INDEX('fba_libretro 0.2.97.39'!$G$2:$G$4375,$A2846)))))))&gt;2,INDEX('fba_libretro 0.2.97.39'!$A$2:$A$4375,$A2846),"")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IF(SUMPRODUCT(--ISNUMBER(SEARCH($I$6:$M$6,INDEX('fba_libretro 0.2.97.39'!$C$2:$E$4375,$A$9:$A$4382,$J$1))))+IF($N$6=FALSE,TRUE,SUMPRODUCT(--ISNUMBER(SEARCH($N$6,ISBLANK(INDEX('fba_libretro 0.2.97.39'!$F$2:$F$4375,$A2847))))))+IF($B$3=$A$4,TRUE,IF($B$3=$B$4,TRUE,IF(AND($B$3=$C$4,INDEX('fba_libretro 0.2.97.39'!$G$2:$G$4375,$A2847)&lt;&gt;"neogeo"),TRUE,SUMPRODUCT(--ISNUMBER(SEARCH($O$6,INDEX('fba_libretro 0.2.97.39'!$G$2:$G$4375,$A2847)))))))&gt;2,INDEX('fba_libretro 0.2.97.39'!$A$2:$A$4375,$A2847),"")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IF(SUMPRODUCT(--ISNUMBER(SEARCH($I$6:$M$6,INDEX('fba_libretro 0.2.97.39'!$C$2:$E$4375,$A$9:$A$4382,$J$1))))+IF($N$6=FALSE,TRUE,SUMPRODUCT(--ISNUMBER(SEARCH($N$6,ISBLANK(INDEX('fba_libretro 0.2.97.39'!$F$2:$F$4375,$A2848))))))+IF($B$3=$A$4,TRUE,IF($B$3=$B$4,TRUE,IF(AND($B$3=$C$4,INDEX('fba_libretro 0.2.97.39'!$G$2:$G$4375,$A2848)&lt;&gt;"neogeo"),TRUE,SUMPRODUCT(--ISNUMBER(SEARCH($O$6,INDEX('fba_libretro 0.2.97.39'!$G$2:$G$4375,$A2848)))))))&gt;2,INDEX('fba_libretro 0.2.97.39'!$A$2:$A$4375,$A2848),"")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IF(SUMPRODUCT(--ISNUMBER(SEARCH($I$6:$M$6,INDEX('fba_libretro 0.2.97.39'!$C$2:$E$4375,$A$9:$A$4382,$J$1))))+IF($N$6=FALSE,TRUE,SUMPRODUCT(--ISNUMBER(SEARCH($N$6,ISBLANK(INDEX('fba_libretro 0.2.97.39'!$F$2:$F$4375,$A2849))))))+IF($B$3=$A$4,TRUE,IF($B$3=$B$4,TRUE,IF(AND($B$3=$C$4,INDEX('fba_libretro 0.2.97.39'!$G$2:$G$4375,$A2849)&lt;&gt;"neogeo"),TRUE,SUMPRODUCT(--ISNUMBER(SEARCH($O$6,INDEX('fba_libretro 0.2.97.39'!$G$2:$G$4375,$A2849)))))))&gt;2,INDEX('fba_libretro 0.2.97.39'!$A$2:$A$4375,$A2849),"")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IF(SUMPRODUCT(--ISNUMBER(SEARCH($I$6:$M$6,INDEX('fba_libretro 0.2.97.39'!$C$2:$E$4375,$A$9:$A$4382,$J$1))))+IF($N$6=FALSE,TRUE,SUMPRODUCT(--ISNUMBER(SEARCH($N$6,ISBLANK(INDEX('fba_libretro 0.2.97.39'!$F$2:$F$4375,$A2850))))))+IF($B$3=$A$4,TRUE,IF($B$3=$B$4,TRUE,IF(AND($B$3=$C$4,INDEX('fba_libretro 0.2.97.39'!$G$2:$G$4375,$A2850)&lt;&gt;"neogeo"),TRUE,SUMPRODUCT(--ISNUMBER(SEARCH($O$6,INDEX('fba_libretro 0.2.97.39'!$G$2:$G$4375,$A2850)))))))&gt;2,INDEX('fba_libretro 0.2.97.39'!$A$2:$A$4375,$A2850),"")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IF(SUMPRODUCT(--ISNUMBER(SEARCH($I$6:$M$6,INDEX('fba_libretro 0.2.97.39'!$C$2:$E$4375,$A$9:$A$4382,$J$1))))+IF($N$6=FALSE,TRUE,SUMPRODUCT(--ISNUMBER(SEARCH($N$6,ISBLANK(INDEX('fba_libretro 0.2.97.39'!$F$2:$F$4375,$A2851))))))+IF($B$3=$A$4,TRUE,IF($B$3=$B$4,TRUE,IF(AND($B$3=$C$4,INDEX('fba_libretro 0.2.97.39'!$G$2:$G$4375,$A2851)&lt;&gt;"neogeo"),TRUE,SUMPRODUCT(--ISNUMBER(SEARCH($O$6,INDEX('fba_libretro 0.2.97.39'!$G$2:$G$4375,$A2851)))))))&gt;2,INDEX('fba_libretro 0.2.97.39'!$A$2:$A$4375,$A2851),"")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IF(SUMPRODUCT(--ISNUMBER(SEARCH($I$6:$M$6,INDEX('fba_libretro 0.2.97.39'!$C$2:$E$4375,$A$9:$A$4382,$J$1))))+IF($N$6=FALSE,TRUE,SUMPRODUCT(--ISNUMBER(SEARCH($N$6,ISBLANK(INDEX('fba_libretro 0.2.97.39'!$F$2:$F$4375,$A2852))))))+IF($B$3=$A$4,TRUE,IF($B$3=$B$4,TRUE,IF(AND($B$3=$C$4,INDEX('fba_libretro 0.2.97.39'!$G$2:$G$4375,$A2852)&lt;&gt;"neogeo"),TRUE,SUMPRODUCT(--ISNUMBER(SEARCH($O$6,INDEX('fba_libretro 0.2.97.39'!$G$2:$G$4375,$A2852)))))))&gt;2,INDEX('fba_libretro 0.2.97.39'!$A$2:$A$4375,$A2852),"")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IF(SUMPRODUCT(--ISNUMBER(SEARCH($I$6:$M$6,INDEX('fba_libretro 0.2.97.39'!$C$2:$E$4375,$A$9:$A$4382,$J$1))))+IF($N$6=FALSE,TRUE,SUMPRODUCT(--ISNUMBER(SEARCH($N$6,ISBLANK(INDEX('fba_libretro 0.2.97.39'!$F$2:$F$4375,$A2853))))))+IF($B$3=$A$4,TRUE,IF($B$3=$B$4,TRUE,IF(AND($B$3=$C$4,INDEX('fba_libretro 0.2.97.39'!$G$2:$G$4375,$A2853)&lt;&gt;"neogeo"),TRUE,SUMPRODUCT(--ISNUMBER(SEARCH($O$6,INDEX('fba_libretro 0.2.97.39'!$G$2:$G$4375,$A2853)))))))&gt;2,INDEX('fba_libretro 0.2.97.39'!$A$2:$A$4375,$A2853),"")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IF(SUMPRODUCT(--ISNUMBER(SEARCH($I$6:$M$6,INDEX('fba_libretro 0.2.97.39'!$C$2:$E$4375,$A$9:$A$4382,$J$1))))+IF($N$6=FALSE,TRUE,SUMPRODUCT(--ISNUMBER(SEARCH($N$6,ISBLANK(INDEX('fba_libretro 0.2.97.39'!$F$2:$F$4375,$A2854))))))+IF($B$3=$A$4,TRUE,IF($B$3=$B$4,TRUE,IF(AND($B$3=$C$4,INDEX('fba_libretro 0.2.97.39'!$G$2:$G$4375,$A2854)&lt;&gt;"neogeo"),TRUE,SUMPRODUCT(--ISNUMBER(SEARCH($O$6,INDEX('fba_libretro 0.2.97.39'!$G$2:$G$4375,$A2854)))))))&gt;2,INDEX('fba_libretro 0.2.97.39'!$A$2:$A$4375,$A2854),"")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IF(SUMPRODUCT(--ISNUMBER(SEARCH($I$6:$M$6,INDEX('fba_libretro 0.2.97.39'!$C$2:$E$4375,$A$9:$A$4382,$J$1))))+IF($N$6=FALSE,TRUE,SUMPRODUCT(--ISNUMBER(SEARCH($N$6,ISBLANK(INDEX('fba_libretro 0.2.97.39'!$F$2:$F$4375,$A2855))))))+IF($B$3=$A$4,TRUE,IF($B$3=$B$4,TRUE,IF(AND($B$3=$C$4,INDEX('fba_libretro 0.2.97.39'!$G$2:$G$4375,$A2855)&lt;&gt;"neogeo"),TRUE,SUMPRODUCT(--ISNUMBER(SEARCH($O$6,INDEX('fba_libretro 0.2.97.39'!$G$2:$G$4375,$A2855)))))))&gt;2,INDEX('fba_libretro 0.2.97.39'!$A$2:$A$4375,$A2855),"")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IF(SUMPRODUCT(--ISNUMBER(SEARCH($I$6:$M$6,INDEX('fba_libretro 0.2.97.39'!$C$2:$E$4375,$A$9:$A$4382,$J$1))))+IF($N$6=FALSE,TRUE,SUMPRODUCT(--ISNUMBER(SEARCH($N$6,ISBLANK(INDEX('fba_libretro 0.2.97.39'!$F$2:$F$4375,$A2856))))))+IF($B$3=$A$4,TRUE,IF($B$3=$B$4,TRUE,IF(AND($B$3=$C$4,INDEX('fba_libretro 0.2.97.39'!$G$2:$G$4375,$A2856)&lt;&gt;"neogeo"),TRUE,SUMPRODUCT(--ISNUMBER(SEARCH($O$6,INDEX('fba_libretro 0.2.97.39'!$G$2:$G$4375,$A2856)))))))&gt;2,INDEX('fba_libretro 0.2.97.39'!$A$2:$A$4375,$A2856),"")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IF(SUMPRODUCT(--ISNUMBER(SEARCH($I$6:$M$6,INDEX('fba_libretro 0.2.97.39'!$C$2:$E$4375,$A$9:$A$4382,$J$1))))+IF($N$6=FALSE,TRUE,SUMPRODUCT(--ISNUMBER(SEARCH($N$6,ISBLANK(INDEX('fba_libretro 0.2.97.39'!$F$2:$F$4375,$A2857))))))+IF($B$3=$A$4,TRUE,IF($B$3=$B$4,TRUE,IF(AND($B$3=$C$4,INDEX('fba_libretro 0.2.97.39'!$G$2:$G$4375,$A2857)&lt;&gt;"neogeo"),TRUE,SUMPRODUCT(--ISNUMBER(SEARCH($O$6,INDEX('fba_libretro 0.2.97.39'!$G$2:$G$4375,$A2857)))))))&gt;2,INDEX('fba_libretro 0.2.97.39'!$A$2:$A$4375,$A2857),"")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IF(SUMPRODUCT(--ISNUMBER(SEARCH($I$6:$M$6,INDEX('fba_libretro 0.2.97.39'!$C$2:$E$4375,$A$9:$A$4382,$J$1))))+IF($N$6=FALSE,TRUE,SUMPRODUCT(--ISNUMBER(SEARCH($N$6,ISBLANK(INDEX('fba_libretro 0.2.97.39'!$F$2:$F$4375,$A2858))))))+IF($B$3=$A$4,TRUE,IF($B$3=$B$4,TRUE,IF(AND($B$3=$C$4,INDEX('fba_libretro 0.2.97.39'!$G$2:$G$4375,$A2858)&lt;&gt;"neogeo"),TRUE,SUMPRODUCT(--ISNUMBER(SEARCH($O$6,INDEX('fba_libretro 0.2.97.39'!$G$2:$G$4375,$A2858)))))))&gt;2,INDEX('fba_libretro 0.2.97.39'!$A$2:$A$4375,$A2858),"")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IF(SUMPRODUCT(--ISNUMBER(SEARCH($I$6:$M$6,INDEX('fba_libretro 0.2.97.39'!$C$2:$E$4375,$A$9:$A$4382,$J$1))))+IF($N$6=FALSE,TRUE,SUMPRODUCT(--ISNUMBER(SEARCH($N$6,ISBLANK(INDEX('fba_libretro 0.2.97.39'!$F$2:$F$4375,$A2859))))))+IF($B$3=$A$4,TRUE,IF($B$3=$B$4,TRUE,IF(AND($B$3=$C$4,INDEX('fba_libretro 0.2.97.39'!$G$2:$G$4375,$A2859)&lt;&gt;"neogeo"),TRUE,SUMPRODUCT(--ISNUMBER(SEARCH($O$6,INDEX('fba_libretro 0.2.97.39'!$G$2:$G$4375,$A2859)))))))&gt;2,INDEX('fba_libretro 0.2.97.39'!$A$2:$A$4375,$A2859),"")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IF(SUMPRODUCT(--ISNUMBER(SEARCH($I$6:$M$6,INDEX('fba_libretro 0.2.97.39'!$C$2:$E$4375,$A$9:$A$4382,$J$1))))+IF($N$6=FALSE,TRUE,SUMPRODUCT(--ISNUMBER(SEARCH($N$6,ISBLANK(INDEX('fba_libretro 0.2.97.39'!$F$2:$F$4375,$A2860))))))+IF($B$3=$A$4,TRUE,IF($B$3=$B$4,TRUE,IF(AND($B$3=$C$4,INDEX('fba_libretro 0.2.97.39'!$G$2:$G$4375,$A2860)&lt;&gt;"neogeo"),TRUE,SUMPRODUCT(--ISNUMBER(SEARCH($O$6,INDEX('fba_libretro 0.2.97.39'!$G$2:$G$4375,$A2860)))))))&gt;2,INDEX('fba_libretro 0.2.97.39'!$A$2:$A$4375,$A2860),"")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IF(SUMPRODUCT(--ISNUMBER(SEARCH($I$6:$M$6,INDEX('fba_libretro 0.2.97.39'!$C$2:$E$4375,$A$9:$A$4382,$J$1))))+IF($N$6=FALSE,TRUE,SUMPRODUCT(--ISNUMBER(SEARCH($N$6,ISBLANK(INDEX('fba_libretro 0.2.97.39'!$F$2:$F$4375,$A2861))))))+IF($B$3=$A$4,TRUE,IF($B$3=$B$4,TRUE,IF(AND($B$3=$C$4,INDEX('fba_libretro 0.2.97.39'!$G$2:$G$4375,$A2861)&lt;&gt;"neogeo"),TRUE,SUMPRODUCT(--ISNUMBER(SEARCH($O$6,INDEX('fba_libretro 0.2.97.39'!$G$2:$G$4375,$A2861)))))))&gt;2,INDEX('fba_libretro 0.2.97.39'!$A$2:$A$4375,$A2861),"")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IF(SUMPRODUCT(--ISNUMBER(SEARCH($I$6:$M$6,INDEX('fba_libretro 0.2.97.39'!$C$2:$E$4375,$A$9:$A$4382,$J$1))))+IF($N$6=FALSE,TRUE,SUMPRODUCT(--ISNUMBER(SEARCH($N$6,ISBLANK(INDEX('fba_libretro 0.2.97.39'!$F$2:$F$4375,$A2862))))))+IF($B$3=$A$4,TRUE,IF($B$3=$B$4,TRUE,IF(AND($B$3=$C$4,INDEX('fba_libretro 0.2.97.39'!$G$2:$G$4375,$A2862)&lt;&gt;"neogeo"),TRUE,SUMPRODUCT(--ISNUMBER(SEARCH($O$6,INDEX('fba_libretro 0.2.97.39'!$G$2:$G$4375,$A2862)))))))&gt;2,INDEX('fba_libretro 0.2.97.39'!$A$2:$A$4375,$A2862),"")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IF(SUMPRODUCT(--ISNUMBER(SEARCH($I$6:$M$6,INDEX('fba_libretro 0.2.97.39'!$C$2:$E$4375,$A$9:$A$4382,$J$1))))+IF($N$6=FALSE,TRUE,SUMPRODUCT(--ISNUMBER(SEARCH($N$6,ISBLANK(INDEX('fba_libretro 0.2.97.39'!$F$2:$F$4375,$A2863))))))+IF($B$3=$A$4,TRUE,IF($B$3=$B$4,TRUE,IF(AND($B$3=$C$4,INDEX('fba_libretro 0.2.97.39'!$G$2:$G$4375,$A2863)&lt;&gt;"neogeo"),TRUE,SUMPRODUCT(--ISNUMBER(SEARCH($O$6,INDEX('fba_libretro 0.2.97.39'!$G$2:$G$4375,$A2863)))))))&gt;2,INDEX('fba_libretro 0.2.97.39'!$A$2:$A$4375,$A2863),"")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IF(SUMPRODUCT(--ISNUMBER(SEARCH($I$6:$M$6,INDEX('fba_libretro 0.2.97.39'!$C$2:$E$4375,$A$9:$A$4382,$J$1))))+IF($N$6=FALSE,TRUE,SUMPRODUCT(--ISNUMBER(SEARCH($N$6,ISBLANK(INDEX('fba_libretro 0.2.97.39'!$F$2:$F$4375,$A2864))))))+IF($B$3=$A$4,TRUE,IF($B$3=$B$4,TRUE,IF(AND($B$3=$C$4,INDEX('fba_libretro 0.2.97.39'!$G$2:$G$4375,$A2864)&lt;&gt;"neogeo"),TRUE,SUMPRODUCT(--ISNUMBER(SEARCH($O$6,INDEX('fba_libretro 0.2.97.39'!$G$2:$G$4375,$A2864)))))))&gt;2,INDEX('fba_libretro 0.2.97.39'!$A$2:$A$4375,$A2864),"")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IF(SUMPRODUCT(--ISNUMBER(SEARCH($I$6:$M$6,INDEX('fba_libretro 0.2.97.39'!$C$2:$E$4375,$A$9:$A$4382,$J$1))))+IF($N$6=FALSE,TRUE,SUMPRODUCT(--ISNUMBER(SEARCH($N$6,ISBLANK(INDEX('fba_libretro 0.2.97.39'!$F$2:$F$4375,$A2865))))))+IF($B$3=$A$4,TRUE,IF($B$3=$B$4,TRUE,IF(AND($B$3=$C$4,INDEX('fba_libretro 0.2.97.39'!$G$2:$G$4375,$A2865)&lt;&gt;"neogeo"),TRUE,SUMPRODUCT(--ISNUMBER(SEARCH($O$6,INDEX('fba_libretro 0.2.97.39'!$G$2:$G$4375,$A2865)))))))&gt;2,INDEX('fba_libretro 0.2.97.39'!$A$2:$A$4375,$A2865),"")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IF(SUMPRODUCT(--ISNUMBER(SEARCH($I$6:$M$6,INDEX('fba_libretro 0.2.97.39'!$C$2:$E$4375,$A$9:$A$4382,$J$1))))+IF($N$6=FALSE,TRUE,SUMPRODUCT(--ISNUMBER(SEARCH($N$6,ISBLANK(INDEX('fba_libretro 0.2.97.39'!$F$2:$F$4375,$A2866))))))+IF($B$3=$A$4,TRUE,IF($B$3=$B$4,TRUE,IF(AND($B$3=$C$4,INDEX('fba_libretro 0.2.97.39'!$G$2:$G$4375,$A2866)&lt;&gt;"neogeo"),TRUE,SUMPRODUCT(--ISNUMBER(SEARCH($O$6,INDEX('fba_libretro 0.2.97.39'!$G$2:$G$4375,$A2866)))))))&gt;2,INDEX('fba_libretro 0.2.97.39'!$A$2:$A$4375,$A2866),"")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IF(SUMPRODUCT(--ISNUMBER(SEARCH($I$6:$M$6,INDEX('fba_libretro 0.2.97.39'!$C$2:$E$4375,$A$9:$A$4382,$J$1))))+IF($N$6=FALSE,TRUE,SUMPRODUCT(--ISNUMBER(SEARCH($N$6,ISBLANK(INDEX('fba_libretro 0.2.97.39'!$F$2:$F$4375,$A2867))))))+IF($B$3=$A$4,TRUE,IF($B$3=$B$4,TRUE,IF(AND($B$3=$C$4,INDEX('fba_libretro 0.2.97.39'!$G$2:$G$4375,$A2867)&lt;&gt;"neogeo"),TRUE,SUMPRODUCT(--ISNUMBER(SEARCH($O$6,INDEX('fba_libretro 0.2.97.39'!$G$2:$G$4375,$A2867)))))))&gt;2,INDEX('fba_libretro 0.2.97.39'!$A$2:$A$4375,$A2867),"")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IF(SUMPRODUCT(--ISNUMBER(SEARCH($I$6:$M$6,INDEX('fba_libretro 0.2.97.39'!$C$2:$E$4375,$A$9:$A$4382,$J$1))))+IF($N$6=FALSE,TRUE,SUMPRODUCT(--ISNUMBER(SEARCH($N$6,ISBLANK(INDEX('fba_libretro 0.2.97.39'!$F$2:$F$4375,$A2868))))))+IF($B$3=$A$4,TRUE,IF($B$3=$B$4,TRUE,IF(AND($B$3=$C$4,INDEX('fba_libretro 0.2.97.39'!$G$2:$G$4375,$A2868)&lt;&gt;"neogeo"),TRUE,SUMPRODUCT(--ISNUMBER(SEARCH($O$6,INDEX('fba_libretro 0.2.97.39'!$G$2:$G$4375,$A2868)))))))&gt;2,INDEX('fba_libretro 0.2.97.39'!$A$2:$A$4375,$A2868),"")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IF(SUMPRODUCT(--ISNUMBER(SEARCH($I$6:$M$6,INDEX('fba_libretro 0.2.97.39'!$C$2:$E$4375,$A$9:$A$4382,$J$1))))+IF($N$6=FALSE,TRUE,SUMPRODUCT(--ISNUMBER(SEARCH($N$6,ISBLANK(INDEX('fba_libretro 0.2.97.39'!$F$2:$F$4375,$A2869))))))+IF($B$3=$A$4,TRUE,IF($B$3=$B$4,TRUE,IF(AND($B$3=$C$4,INDEX('fba_libretro 0.2.97.39'!$G$2:$G$4375,$A2869)&lt;&gt;"neogeo"),TRUE,SUMPRODUCT(--ISNUMBER(SEARCH($O$6,INDEX('fba_libretro 0.2.97.39'!$G$2:$G$4375,$A2869)))))))&gt;2,INDEX('fba_libretro 0.2.97.39'!$A$2:$A$4375,$A2869),"")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IF(SUMPRODUCT(--ISNUMBER(SEARCH($I$6:$M$6,INDEX('fba_libretro 0.2.97.39'!$C$2:$E$4375,$A$9:$A$4382,$J$1))))+IF($N$6=FALSE,TRUE,SUMPRODUCT(--ISNUMBER(SEARCH($N$6,ISBLANK(INDEX('fba_libretro 0.2.97.39'!$F$2:$F$4375,$A2870))))))+IF($B$3=$A$4,TRUE,IF($B$3=$B$4,TRUE,IF(AND($B$3=$C$4,INDEX('fba_libretro 0.2.97.39'!$G$2:$G$4375,$A2870)&lt;&gt;"neogeo"),TRUE,SUMPRODUCT(--ISNUMBER(SEARCH($O$6,INDEX('fba_libretro 0.2.97.39'!$G$2:$G$4375,$A2870)))))))&gt;2,INDEX('fba_libretro 0.2.97.39'!$A$2:$A$4375,$A2870),"")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IF(SUMPRODUCT(--ISNUMBER(SEARCH($I$6:$M$6,INDEX('fba_libretro 0.2.97.39'!$C$2:$E$4375,$A$9:$A$4382,$J$1))))+IF($N$6=FALSE,TRUE,SUMPRODUCT(--ISNUMBER(SEARCH($N$6,ISBLANK(INDEX('fba_libretro 0.2.97.39'!$F$2:$F$4375,$A2871))))))+IF($B$3=$A$4,TRUE,IF($B$3=$B$4,TRUE,IF(AND($B$3=$C$4,INDEX('fba_libretro 0.2.97.39'!$G$2:$G$4375,$A2871)&lt;&gt;"neogeo"),TRUE,SUMPRODUCT(--ISNUMBER(SEARCH($O$6,INDEX('fba_libretro 0.2.97.39'!$G$2:$G$4375,$A2871)))))))&gt;2,INDEX('fba_libretro 0.2.97.39'!$A$2:$A$4375,$A2871),"")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IF(SUMPRODUCT(--ISNUMBER(SEARCH($I$6:$M$6,INDEX('fba_libretro 0.2.97.39'!$C$2:$E$4375,$A$9:$A$4382,$J$1))))+IF($N$6=FALSE,TRUE,SUMPRODUCT(--ISNUMBER(SEARCH($N$6,ISBLANK(INDEX('fba_libretro 0.2.97.39'!$F$2:$F$4375,$A2872))))))+IF($B$3=$A$4,TRUE,IF($B$3=$B$4,TRUE,IF(AND($B$3=$C$4,INDEX('fba_libretro 0.2.97.39'!$G$2:$G$4375,$A2872)&lt;&gt;"neogeo"),TRUE,SUMPRODUCT(--ISNUMBER(SEARCH($O$6,INDEX('fba_libretro 0.2.97.39'!$G$2:$G$4375,$A2872)))))))&gt;2,INDEX('fba_libretro 0.2.97.39'!$A$2:$A$4375,$A2872),"")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IF(SUMPRODUCT(--ISNUMBER(SEARCH($I$6:$M$6,INDEX('fba_libretro 0.2.97.39'!$C$2:$E$4375,$A$9:$A$4382,$J$1))))+IF($N$6=FALSE,TRUE,SUMPRODUCT(--ISNUMBER(SEARCH($N$6,ISBLANK(INDEX('fba_libretro 0.2.97.39'!$F$2:$F$4375,$A2873))))))+IF($B$3=$A$4,TRUE,IF($B$3=$B$4,TRUE,IF(AND($B$3=$C$4,INDEX('fba_libretro 0.2.97.39'!$G$2:$G$4375,$A2873)&lt;&gt;"neogeo"),TRUE,SUMPRODUCT(--ISNUMBER(SEARCH($O$6,INDEX('fba_libretro 0.2.97.39'!$G$2:$G$4375,$A2873)))))))&gt;2,INDEX('fba_libretro 0.2.97.39'!$A$2:$A$4375,$A2873),"")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IF(SUMPRODUCT(--ISNUMBER(SEARCH($I$6:$M$6,INDEX('fba_libretro 0.2.97.39'!$C$2:$E$4375,$A$9:$A$4382,$J$1))))+IF($N$6=FALSE,TRUE,SUMPRODUCT(--ISNUMBER(SEARCH($N$6,ISBLANK(INDEX('fba_libretro 0.2.97.39'!$F$2:$F$4375,$A2874))))))+IF($B$3=$A$4,TRUE,IF($B$3=$B$4,TRUE,IF(AND($B$3=$C$4,INDEX('fba_libretro 0.2.97.39'!$G$2:$G$4375,$A2874)&lt;&gt;"neogeo"),TRUE,SUMPRODUCT(--ISNUMBER(SEARCH($O$6,INDEX('fba_libretro 0.2.97.39'!$G$2:$G$4375,$A2874)))))))&gt;2,INDEX('fba_libretro 0.2.97.39'!$A$2:$A$4375,$A2874),"")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IF(SUMPRODUCT(--ISNUMBER(SEARCH($I$6:$M$6,INDEX('fba_libretro 0.2.97.39'!$C$2:$E$4375,$A$9:$A$4382,$J$1))))+IF($N$6=FALSE,TRUE,SUMPRODUCT(--ISNUMBER(SEARCH($N$6,ISBLANK(INDEX('fba_libretro 0.2.97.39'!$F$2:$F$4375,$A2875))))))+IF($B$3=$A$4,TRUE,IF($B$3=$B$4,TRUE,IF(AND($B$3=$C$4,INDEX('fba_libretro 0.2.97.39'!$G$2:$G$4375,$A2875)&lt;&gt;"neogeo"),TRUE,SUMPRODUCT(--ISNUMBER(SEARCH($O$6,INDEX('fba_libretro 0.2.97.39'!$G$2:$G$4375,$A2875)))))))&gt;2,INDEX('fba_libretro 0.2.97.39'!$A$2:$A$4375,$A2875),"")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IF(SUMPRODUCT(--ISNUMBER(SEARCH($I$6:$M$6,INDEX('fba_libretro 0.2.97.39'!$C$2:$E$4375,$A$9:$A$4382,$J$1))))+IF($N$6=FALSE,TRUE,SUMPRODUCT(--ISNUMBER(SEARCH($N$6,ISBLANK(INDEX('fba_libretro 0.2.97.39'!$F$2:$F$4375,$A2876))))))+IF($B$3=$A$4,TRUE,IF($B$3=$B$4,TRUE,IF(AND($B$3=$C$4,INDEX('fba_libretro 0.2.97.39'!$G$2:$G$4375,$A2876)&lt;&gt;"neogeo"),TRUE,SUMPRODUCT(--ISNUMBER(SEARCH($O$6,INDEX('fba_libretro 0.2.97.39'!$G$2:$G$4375,$A2876)))))))&gt;2,INDEX('fba_libretro 0.2.97.39'!$A$2:$A$4375,$A2876),"")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IF(SUMPRODUCT(--ISNUMBER(SEARCH($I$6:$M$6,INDEX('fba_libretro 0.2.97.39'!$C$2:$E$4375,$A$9:$A$4382,$J$1))))+IF($N$6=FALSE,TRUE,SUMPRODUCT(--ISNUMBER(SEARCH($N$6,ISBLANK(INDEX('fba_libretro 0.2.97.39'!$F$2:$F$4375,$A2877))))))+IF($B$3=$A$4,TRUE,IF($B$3=$B$4,TRUE,IF(AND($B$3=$C$4,INDEX('fba_libretro 0.2.97.39'!$G$2:$G$4375,$A2877)&lt;&gt;"neogeo"),TRUE,SUMPRODUCT(--ISNUMBER(SEARCH($O$6,INDEX('fba_libretro 0.2.97.39'!$G$2:$G$4375,$A2877)))))))&gt;2,INDEX('fba_libretro 0.2.97.39'!$A$2:$A$4375,$A2877),"")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IF(SUMPRODUCT(--ISNUMBER(SEARCH($I$6:$M$6,INDEX('fba_libretro 0.2.97.39'!$C$2:$E$4375,$A$9:$A$4382,$J$1))))+IF($N$6=FALSE,TRUE,SUMPRODUCT(--ISNUMBER(SEARCH($N$6,ISBLANK(INDEX('fba_libretro 0.2.97.39'!$F$2:$F$4375,$A2878))))))+IF($B$3=$A$4,TRUE,IF($B$3=$B$4,TRUE,IF(AND($B$3=$C$4,INDEX('fba_libretro 0.2.97.39'!$G$2:$G$4375,$A2878)&lt;&gt;"neogeo"),TRUE,SUMPRODUCT(--ISNUMBER(SEARCH($O$6,INDEX('fba_libretro 0.2.97.39'!$G$2:$G$4375,$A2878)))))))&gt;2,INDEX('fba_libretro 0.2.97.39'!$A$2:$A$4375,$A2878),"")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IF(SUMPRODUCT(--ISNUMBER(SEARCH($I$6:$M$6,INDEX('fba_libretro 0.2.97.39'!$C$2:$E$4375,$A$9:$A$4382,$J$1))))+IF($N$6=FALSE,TRUE,SUMPRODUCT(--ISNUMBER(SEARCH($N$6,ISBLANK(INDEX('fba_libretro 0.2.97.39'!$F$2:$F$4375,$A2879))))))+IF($B$3=$A$4,TRUE,IF($B$3=$B$4,TRUE,IF(AND($B$3=$C$4,INDEX('fba_libretro 0.2.97.39'!$G$2:$G$4375,$A2879)&lt;&gt;"neogeo"),TRUE,SUMPRODUCT(--ISNUMBER(SEARCH($O$6,INDEX('fba_libretro 0.2.97.39'!$G$2:$G$4375,$A2879)))))))&gt;2,INDEX('fba_libretro 0.2.97.39'!$A$2:$A$4375,$A2879),"")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IF(SUMPRODUCT(--ISNUMBER(SEARCH($I$6:$M$6,INDEX('fba_libretro 0.2.97.39'!$C$2:$E$4375,$A$9:$A$4382,$J$1))))+IF($N$6=FALSE,TRUE,SUMPRODUCT(--ISNUMBER(SEARCH($N$6,ISBLANK(INDEX('fba_libretro 0.2.97.39'!$F$2:$F$4375,$A2880))))))+IF($B$3=$A$4,TRUE,IF($B$3=$B$4,TRUE,IF(AND($B$3=$C$4,INDEX('fba_libretro 0.2.97.39'!$G$2:$G$4375,$A2880)&lt;&gt;"neogeo"),TRUE,SUMPRODUCT(--ISNUMBER(SEARCH($O$6,INDEX('fba_libretro 0.2.97.39'!$G$2:$G$4375,$A2880)))))))&gt;2,INDEX('fba_libretro 0.2.97.39'!$A$2:$A$4375,$A2880),"")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IF(SUMPRODUCT(--ISNUMBER(SEARCH($I$6:$M$6,INDEX('fba_libretro 0.2.97.39'!$C$2:$E$4375,$A$9:$A$4382,$J$1))))+IF($N$6=FALSE,TRUE,SUMPRODUCT(--ISNUMBER(SEARCH($N$6,ISBLANK(INDEX('fba_libretro 0.2.97.39'!$F$2:$F$4375,$A2881))))))+IF($B$3=$A$4,TRUE,IF($B$3=$B$4,TRUE,IF(AND($B$3=$C$4,INDEX('fba_libretro 0.2.97.39'!$G$2:$G$4375,$A2881)&lt;&gt;"neogeo"),TRUE,SUMPRODUCT(--ISNUMBER(SEARCH($O$6,INDEX('fba_libretro 0.2.97.39'!$G$2:$G$4375,$A2881)))))))&gt;2,INDEX('fba_libretro 0.2.97.39'!$A$2:$A$4375,$A2881),"")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IF(SUMPRODUCT(--ISNUMBER(SEARCH($I$6:$M$6,INDEX('fba_libretro 0.2.97.39'!$C$2:$E$4375,$A$9:$A$4382,$J$1))))+IF($N$6=FALSE,TRUE,SUMPRODUCT(--ISNUMBER(SEARCH($N$6,ISBLANK(INDEX('fba_libretro 0.2.97.39'!$F$2:$F$4375,$A2882))))))+IF($B$3=$A$4,TRUE,IF($B$3=$B$4,TRUE,IF(AND($B$3=$C$4,INDEX('fba_libretro 0.2.97.39'!$G$2:$G$4375,$A2882)&lt;&gt;"neogeo"),TRUE,SUMPRODUCT(--ISNUMBER(SEARCH($O$6,INDEX('fba_libretro 0.2.97.39'!$G$2:$G$4375,$A2882)))))))&gt;2,INDEX('fba_libretro 0.2.97.39'!$A$2:$A$4375,$A2882),"")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IF(SUMPRODUCT(--ISNUMBER(SEARCH($I$6:$M$6,INDEX('fba_libretro 0.2.97.39'!$C$2:$E$4375,$A$9:$A$4382,$J$1))))+IF($N$6=FALSE,TRUE,SUMPRODUCT(--ISNUMBER(SEARCH($N$6,ISBLANK(INDEX('fba_libretro 0.2.97.39'!$F$2:$F$4375,$A2883))))))+IF($B$3=$A$4,TRUE,IF($B$3=$B$4,TRUE,IF(AND($B$3=$C$4,INDEX('fba_libretro 0.2.97.39'!$G$2:$G$4375,$A2883)&lt;&gt;"neogeo"),TRUE,SUMPRODUCT(--ISNUMBER(SEARCH($O$6,INDEX('fba_libretro 0.2.97.39'!$G$2:$G$4375,$A2883)))))))&gt;2,INDEX('fba_libretro 0.2.97.39'!$A$2:$A$4375,$A2883),"")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IF(SUMPRODUCT(--ISNUMBER(SEARCH($I$6:$M$6,INDEX('fba_libretro 0.2.97.39'!$C$2:$E$4375,$A$9:$A$4382,$J$1))))+IF($N$6=FALSE,TRUE,SUMPRODUCT(--ISNUMBER(SEARCH($N$6,ISBLANK(INDEX('fba_libretro 0.2.97.39'!$F$2:$F$4375,$A2884))))))+IF($B$3=$A$4,TRUE,IF($B$3=$B$4,TRUE,IF(AND($B$3=$C$4,INDEX('fba_libretro 0.2.97.39'!$G$2:$G$4375,$A2884)&lt;&gt;"neogeo"),TRUE,SUMPRODUCT(--ISNUMBER(SEARCH($O$6,INDEX('fba_libretro 0.2.97.39'!$G$2:$G$4375,$A2884)))))))&gt;2,INDEX('fba_libretro 0.2.97.39'!$A$2:$A$4375,$A2884),"")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IF(SUMPRODUCT(--ISNUMBER(SEARCH($I$6:$M$6,INDEX('fba_libretro 0.2.97.39'!$C$2:$E$4375,$A$9:$A$4382,$J$1))))+IF($N$6=FALSE,TRUE,SUMPRODUCT(--ISNUMBER(SEARCH($N$6,ISBLANK(INDEX('fba_libretro 0.2.97.39'!$F$2:$F$4375,$A2885))))))+IF($B$3=$A$4,TRUE,IF($B$3=$B$4,TRUE,IF(AND($B$3=$C$4,INDEX('fba_libretro 0.2.97.39'!$G$2:$G$4375,$A2885)&lt;&gt;"neogeo"),TRUE,SUMPRODUCT(--ISNUMBER(SEARCH($O$6,INDEX('fba_libretro 0.2.97.39'!$G$2:$G$4375,$A2885)))))))&gt;2,INDEX('fba_libretro 0.2.97.39'!$A$2:$A$4375,$A2885),"")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IF(SUMPRODUCT(--ISNUMBER(SEARCH($I$6:$M$6,INDEX('fba_libretro 0.2.97.39'!$C$2:$E$4375,$A$9:$A$4382,$J$1))))+IF($N$6=FALSE,TRUE,SUMPRODUCT(--ISNUMBER(SEARCH($N$6,ISBLANK(INDEX('fba_libretro 0.2.97.39'!$F$2:$F$4375,$A2886))))))+IF($B$3=$A$4,TRUE,IF($B$3=$B$4,TRUE,IF(AND($B$3=$C$4,INDEX('fba_libretro 0.2.97.39'!$G$2:$G$4375,$A2886)&lt;&gt;"neogeo"),TRUE,SUMPRODUCT(--ISNUMBER(SEARCH($O$6,INDEX('fba_libretro 0.2.97.39'!$G$2:$G$4375,$A2886)))))))&gt;2,INDEX('fba_libretro 0.2.97.39'!$A$2:$A$4375,$A2886),"")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IF(SUMPRODUCT(--ISNUMBER(SEARCH($I$6:$M$6,INDEX('fba_libretro 0.2.97.39'!$C$2:$E$4375,$A$9:$A$4382,$J$1))))+IF($N$6=FALSE,TRUE,SUMPRODUCT(--ISNUMBER(SEARCH($N$6,ISBLANK(INDEX('fba_libretro 0.2.97.39'!$F$2:$F$4375,$A2887))))))+IF($B$3=$A$4,TRUE,IF($B$3=$B$4,TRUE,IF(AND($B$3=$C$4,INDEX('fba_libretro 0.2.97.39'!$G$2:$G$4375,$A2887)&lt;&gt;"neogeo"),TRUE,SUMPRODUCT(--ISNUMBER(SEARCH($O$6,INDEX('fba_libretro 0.2.97.39'!$G$2:$G$4375,$A2887)))))))&gt;2,INDEX('fba_libretro 0.2.97.39'!$A$2:$A$4375,$A2887),"")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IF(SUMPRODUCT(--ISNUMBER(SEARCH($I$6:$M$6,INDEX('fba_libretro 0.2.97.39'!$C$2:$E$4375,$A$9:$A$4382,$J$1))))+IF($N$6=FALSE,TRUE,SUMPRODUCT(--ISNUMBER(SEARCH($N$6,ISBLANK(INDEX('fba_libretro 0.2.97.39'!$F$2:$F$4375,$A2888))))))+IF($B$3=$A$4,TRUE,IF($B$3=$B$4,TRUE,IF(AND($B$3=$C$4,INDEX('fba_libretro 0.2.97.39'!$G$2:$G$4375,$A2888)&lt;&gt;"neogeo"),TRUE,SUMPRODUCT(--ISNUMBER(SEARCH($O$6,INDEX('fba_libretro 0.2.97.39'!$G$2:$G$4375,$A2888)))))))&gt;2,INDEX('fba_libretro 0.2.97.39'!$A$2:$A$4375,$A2888),"")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IF(SUMPRODUCT(--ISNUMBER(SEARCH($I$6:$M$6,INDEX('fba_libretro 0.2.97.39'!$C$2:$E$4375,$A$9:$A$4382,$J$1))))+IF($N$6=FALSE,TRUE,SUMPRODUCT(--ISNUMBER(SEARCH($N$6,ISBLANK(INDEX('fba_libretro 0.2.97.39'!$F$2:$F$4375,$A2889))))))+IF($B$3=$A$4,TRUE,IF($B$3=$B$4,TRUE,IF(AND($B$3=$C$4,INDEX('fba_libretro 0.2.97.39'!$G$2:$G$4375,$A2889)&lt;&gt;"neogeo"),TRUE,SUMPRODUCT(--ISNUMBER(SEARCH($O$6,INDEX('fba_libretro 0.2.97.39'!$G$2:$G$4375,$A2889)))))))&gt;2,INDEX('fba_libretro 0.2.97.39'!$A$2:$A$4375,$A2889),"")</f>
        <v/>
      </c>
      <c r="E2889" s="24" t="str">
        <f ca="1">IF(F2889&lt;&gt;"",MAX($E$9:$E2888)+1,"")</f>
        <v/>
      </c>
      <c r="F2889" s="20" t="str">
        <f t="shared" ca="1" si="44"/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IF(SUMPRODUCT(--ISNUMBER(SEARCH($I$6:$M$6,INDEX('fba_libretro 0.2.97.39'!$C$2:$E$4375,$A$9:$A$4382,$J$1))))+IF($N$6=FALSE,TRUE,SUMPRODUCT(--ISNUMBER(SEARCH($N$6,ISBLANK(INDEX('fba_libretro 0.2.97.39'!$F$2:$F$4375,$A2890))))))+IF($B$3=$A$4,TRUE,IF($B$3=$B$4,TRUE,IF(AND($B$3=$C$4,INDEX('fba_libretro 0.2.97.39'!$G$2:$G$4375,$A2890)&lt;&gt;"neogeo"),TRUE,SUMPRODUCT(--ISNUMBER(SEARCH($O$6,INDEX('fba_libretro 0.2.97.39'!$G$2:$G$4375,$A2890)))))))&gt;2,INDEX('fba_libretro 0.2.97.39'!$A$2:$A$4375,$A2890),"")</f>
        <v/>
      </c>
      <c r="E2890" s="24" t="str">
        <f ca="1">IF(F2890&lt;&gt;"",MAX($E$9:$E2889)+1,"")</f>
        <v/>
      </c>
      <c r="F2890" s="20" t="str">
        <f t="shared" ref="F2890:F2953" ca="1" si="45">IFERROR(INDEX(OFFSET($C$9,0,0,COUNTA($C:$C),1),MATCH(OFFSET($A$9,0,0,COUNTA($A:$A),1),OFFSET($B$9,0,0,COUNTA($B:$B),1),0))&amp;".zip","")</f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IF(SUMPRODUCT(--ISNUMBER(SEARCH($I$6:$M$6,INDEX('fba_libretro 0.2.97.39'!$C$2:$E$4375,$A$9:$A$4382,$J$1))))+IF($N$6=FALSE,TRUE,SUMPRODUCT(--ISNUMBER(SEARCH($N$6,ISBLANK(INDEX('fba_libretro 0.2.97.39'!$F$2:$F$4375,$A2891))))))+IF($B$3=$A$4,TRUE,IF($B$3=$B$4,TRUE,IF(AND($B$3=$C$4,INDEX('fba_libretro 0.2.97.39'!$G$2:$G$4375,$A2891)&lt;&gt;"neogeo"),TRUE,SUMPRODUCT(--ISNUMBER(SEARCH($O$6,INDEX('fba_libretro 0.2.97.39'!$G$2:$G$4375,$A2891)))))))&gt;2,INDEX('fba_libretro 0.2.97.39'!$A$2:$A$4375,$A2891),"")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IF(SUMPRODUCT(--ISNUMBER(SEARCH($I$6:$M$6,INDEX('fba_libretro 0.2.97.39'!$C$2:$E$4375,$A$9:$A$4382,$J$1))))+IF($N$6=FALSE,TRUE,SUMPRODUCT(--ISNUMBER(SEARCH($N$6,ISBLANK(INDEX('fba_libretro 0.2.97.39'!$F$2:$F$4375,$A2892))))))+IF($B$3=$A$4,TRUE,IF($B$3=$B$4,TRUE,IF(AND($B$3=$C$4,INDEX('fba_libretro 0.2.97.39'!$G$2:$G$4375,$A2892)&lt;&gt;"neogeo"),TRUE,SUMPRODUCT(--ISNUMBER(SEARCH($O$6,INDEX('fba_libretro 0.2.97.39'!$G$2:$G$4375,$A2892)))))))&gt;2,INDEX('fba_libretro 0.2.97.39'!$A$2:$A$4375,$A2892),"")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IF(SUMPRODUCT(--ISNUMBER(SEARCH($I$6:$M$6,INDEX('fba_libretro 0.2.97.39'!$C$2:$E$4375,$A$9:$A$4382,$J$1))))+IF($N$6=FALSE,TRUE,SUMPRODUCT(--ISNUMBER(SEARCH($N$6,ISBLANK(INDEX('fba_libretro 0.2.97.39'!$F$2:$F$4375,$A2893))))))+IF($B$3=$A$4,TRUE,IF($B$3=$B$4,TRUE,IF(AND($B$3=$C$4,INDEX('fba_libretro 0.2.97.39'!$G$2:$G$4375,$A2893)&lt;&gt;"neogeo"),TRUE,SUMPRODUCT(--ISNUMBER(SEARCH($O$6,INDEX('fba_libretro 0.2.97.39'!$G$2:$G$4375,$A2893)))))))&gt;2,INDEX('fba_libretro 0.2.97.39'!$A$2:$A$4375,$A2893),"")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IF(SUMPRODUCT(--ISNUMBER(SEARCH($I$6:$M$6,INDEX('fba_libretro 0.2.97.39'!$C$2:$E$4375,$A$9:$A$4382,$J$1))))+IF($N$6=FALSE,TRUE,SUMPRODUCT(--ISNUMBER(SEARCH($N$6,ISBLANK(INDEX('fba_libretro 0.2.97.39'!$F$2:$F$4375,$A2894))))))+IF($B$3=$A$4,TRUE,IF($B$3=$B$4,TRUE,IF(AND($B$3=$C$4,INDEX('fba_libretro 0.2.97.39'!$G$2:$G$4375,$A2894)&lt;&gt;"neogeo"),TRUE,SUMPRODUCT(--ISNUMBER(SEARCH($O$6,INDEX('fba_libretro 0.2.97.39'!$G$2:$G$4375,$A2894)))))))&gt;2,INDEX('fba_libretro 0.2.97.39'!$A$2:$A$4375,$A2894),"")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IF(SUMPRODUCT(--ISNUMBER(SEARCH($I$6:$M$6,INDEX('fba_libretro 0.2.97.39'!$C$2:$E$4375,$A$9:$A$4382,$J$1))))+IF($N$6=FALSE,TRUE,SUMPRODUCT(--ISNUMBER(SEARCH($N$6,ISBLANK(INDEX('fba_libretro 0.2.97.39'!$F$2:$F$4375,$A2895))))))+IF($B$3=$A$4,TRUE,IF($B$3=$B$4,TRUE,IF(AND($B$3=$C$4,INDEX('fba_libretro 0.2.97.39'!$G$2:$G$4375,$A2895)&lt;&gt;"neogeo"),TRUE,SUMPRODUCT(--ISNUMBER(SEARCH($O$6,INDEX('fba_libretro 0.2.97.39'!$G$2:$G$4375,$A2895)))))))&gt;2,INDEX('fba_libretro 0.2.97.39'!$A$2:$A$4375,$A2895),"")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IF(SUMPRODUCT(--ISNUMBER(SEARCH($I$6:$M$6,INDEX('fba_libretro 0.2.97.39'!$C$2:$E$4375,$A$9:$A$4382,$J$1))))+IF($N$6=FALSE,TRUE,SUMPRODUCT(--ISNUMBER(SEARCH($N$6,ISBLANK(INDEX('fba_libretro 0.2.97.39'!$F$2:$F$4375,$A2896))))))+IF($B$3=$A$4,TRUE,IF($B$3=$B$4,TRUE,IF(AND($B$3=$C$4,INDEX('fba_libretro 0.2.97.39'!$G$2:$G$4375,$A2896)&lt;&gt;"neogeo"),TRUE,SUMPRODUCT(--ISNUMBER(SEARCH($O$6,INDEX('fba_libretro 0.2.97.39'!$G$2:$G$4375,$A2896)))))))&gt;2,INDEX('fba_libretro 0.2.97.39'!$A$2:$A$4375,$A2896),"")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IF(SUMPRODUCT(--ISNUMBER(SEARCH($I$6:$M$6,INDEX('fba_libretro 0.2.97.39'!$C$2:$E$4375,$A$9:$A$4382,$J$1))))+IF($N$6=FALSE,TRUE,SUMPRODUCT(--ISNUMBER(SEARCH($N$6,ISBLANK(INDEX('fba_libretro 0.2.97.39'!$F$2:$F$4375,$A2897))))))+IF($B$3=$A$4,TRUE,IF($B$3=$B$4,TRUE,IF(AND($B$3=$C$4,INDEX('fba_libretro 0.2.97.39'!$G$2:$G$4375,$A2897)&lt;&gt;"neogeo"),TRUE,SUMPRODUCT(--ISNUMBER(SEARCH($O$6,INDEX('fba_libretro 0.2.97.39'!$G$2:$G$4375,$A2897)))))))&gt;2,INDEX('fba_libretro 0.2.97.39'!$A$2:$A$4375,$A2897),"")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IF(SUMPRODUCT(--ISNUMBER(SEARCH($I$6:$M$6,INDEX('fba_libretro 0.2.97.39'!$C$2:$E$4375,$A$9:$A$4382,$J$1))))+IF($N$6=FALSE,TRUE,SUMPRODUCT(--ISNUMBER(SEARCH($N$6,ISBLANK(INDEX('fba_libretro 0.2.97.39'!$F$2:$F$4375,$A2898))))))+IF($B$3=$A$4,TRUE,IF($B$3=$B$4,TRUE,IF(AND($B$3=$C$4,INDEX('fba_libretro 0.2.97.39'!$G$2:$G$4375,$A2898)&lt;&gt;"neogeo"),TRUE,SUMPRODUCT(--ISNUMBER(SEARCH($O$6,INDEX('fba_libretro 0.2.97.39'!$G$2:$G$4375,$A2898)))))))&gt;2,INDEX('fba_libretro 0.2.97.39'!$A$2:$A$4375,$A2898),"")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IF(SUMPRODUCT(--ISNUMBER(SEARCH($I$6:$M$6,INDEX('fba_libretro 0.2.97.39'!$C$2:$E$4375,$A$9:$A$4382,$J$1))))+IF($N$6=FALSE,TRUE,SUMPRODUCT(--ISNUMBER(SEARCH($N$6,ISBLANK(INDEX('fba_libretro 0.2.97.39'!$F$2:$F$4375,$A2899))))))+IF($B$3=$A$4,TRUE,IF($B$3=$B$4,TRUE,IF(AND($B$3=$C$4,INDEX('fba_libretro 0.2.97.39'!$G$2:$G$4375,$A2899)&lt;&gt;"neogeo"),TRUE,SUMPRODUCT(--ISNUMBER(SEARCH($O$6,INDEX('fba_libretro 0.2.97.39'!$G$2:$G$4375,$A2899)))))))&gt;2,INDEX('fba_libretro 0.2.97.39'!$A$2:$A$4375,$A2899),"")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IF(SUMPRODUCT(--ISNUMBER(SEARCH($I$6:$M$6,INDEX('fba_libretro 0.2.97.39'!$C$2:$E$4375,$A$9:$A$4382,$J$1))))+IF($N$6=FALSE,TRUE,SUMPRODUCT(--ISNUMBER(SEARCH($N$6,ISBLANK(INDEX('fba_libretro 0.2.97.39'!$F$2:$F$4375,$A2900))))))+IF($B$3=$A$4,TRUE,IF($B$3=$B$4,TRUE,IF(AND($B$3=$C$4,INDEX('fba_libretro 0.2.97.39'!$G$2:$G$4375,$A2900)&lt;&gt;"neogeo"),TRUE,SUMPRODUCT(--ISNUMBER(SEARCH($O$6,INDEX('fba_libretro 0.2.97.39'!$G$2:$G$4375,$A2900)))))))&gt;2,INDEX('fba_libretro 0.2.97.39'!$A$2:$A$4375,$A2900),"")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IF(SUMPRODUCT(--ISNUMBER(SEARCH($I$6:$M$6,INDEX('fba_libretro 0.2.97.39'!$C$2:$E$4375,$A$9:$A$4382,$J$1))))+IF($N$6=FALSE,TRUE,SUMPRODUCT(--ISNUMBER(SEARCH($N$6,ISBLANK(INDEX('fba_libretro 0.2.97.39'!$F$2:$F$4375,$A2901))))))+IF($B$3=$A$4,TRUE,IF($B$3=$B$4,TRUE,IF(AND($B$3=$C$4,INDEX('fba_libretro 0.2.97.39'!$G$2:$G$4375,$A2901)&lt;&gt;"neogeo"),TRUE,SUMPRODUCT(--ISNUMBER(SEARCH($O$6,INDEX('fba_libretro 0.2.97.39'!$G$2:$G$4375,$A2901)))))))&gt;2,INDEX('fba_libretro 0.2.97.39'!$A$2:$A$4375,$A2901),"")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IF(SUMPRODUCT(--ISNUMBER(SEARCH($I$6:$M$6,INDEX('fba_libretro 0.2.97.39'!$C$2:$E$4375,$A$9:$A$4382,$J$1))))+IF($N$6=FALSE,TRUE,SUMPRODUCT(--ISNUMBER(SEARCH($N$6,ISBLANK(INDEX('fba_libretro 0.2.97.39'!$F$2:$F$4375,$A2902))))))+IF($B$3=$A$4,TRUE,IF($B$3=$B$4,TRUE,IF(AND($B$3=$C$4,INDEX('fba_libretro 0.2.97.39'!$G$2:$G$4375,$A2902)&lt;&gt;"neogeo"),TRUE,SUMPRODUCT(--ISNUMBER(SEARCH($O$6,INDEX('fba_libretro 0.2.97.39'!$G$2:$G$4375,$A2902)))))))&gt;2,INDEX('fba_libretro 0.2.97.39'!$A$2:$A$4375,$A2902),"")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IF(SUMPRODUCT(--ISNUMBER(SEARCH($I$6:$M$6,INDEX('fba_libretro 0.2.97.39'!$C$2:$E$4375,$A$9:$A$4382,$J$1))))+IF($N$6=FALSE,TRUE,SUMPRODUCT(--ISNUMBER(SEARCH($N$6,ISBLANK(INDEX('fba_libretro 0.2.97.39'!$F$2:$F$4375,$A2903))))))+IF($B$3=$A$4,TRUE,IF($B$3=$B$4,TRUE,IF(AND($B$3=$C$4,INDEX('fba_libretro 0.2.97.39'!$G$2:$G$4375,$A2903)&lt;&gt;"neogeo"),TRUE,SUMPRODUCT(--ISNUMBER(SEARCH($O$6,INDEX('fba_libretro 0.2.97.39'!$G$2:$G$4375,$A2903)))))))&gt;2,INDEX('fba_libretro 0.2.97.39'!$A$2:$A$4375,$A2903),"")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IF(SUMPRODUCT(--ISNUMBER(SEARCH($I$6:$M$6,INDEX('fba_libretro 0.2.97.39'!$C$2:$E$4375,$A$9:$A$4382,$J$1))))+IF($N$6=FALSE,TRUE,SUMPRODUCT(--ISNUMBER(SEARCH($N$6,ISBLANK(INDEX('fba_libretro 0.2.97.39'!$F$2:$F$4375,$A2904))))))+IF($B$3=$A$4,TRUE,IF($B$3=$B$4,TRUE,IF(AND($B$3=$C$4,INDEX('fba_libretro 0.2.97.39'!$G$2:$G$4375,$A2904)&lt;&gt;"neogeo"),TRUE,SUMPRODUCT(--ISNUMBER(SEARCH($O$6,INDEX('fba_libretro 0.2.97.39'!$G$2:$G$4375,$A2904)))))))&gt;2,INDEX('fba_libretro 0.2.97.39'!$A$2:$A$4375,$A2904),"")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IF(SUMPRODUCT(--ISNUMBER(SEARCH($I$6:$M$6,INDEX('fba_libretro 0.2.97.39'!$C$2:$E$4375,$A$9:$A$4382,$J$1))))+IF($N$6=FALSE,TRUE,SUMPRODUCT(--ISNUMBER(SEARCH($N$6,ISBLANK(INDEX('fba_libretro 0.2.97.39'!$F$2:$F$4375,$A2905))))))+IF($B$3=$A$4,TRUE,IF($B$3=$B$4,TRUE,IF(AND($B$3=$C$4,INDEX('fba_libretro 0.2.97.39'!$G$2:$G$4375,$A2905)&lt;&gt;"neogeo"),TRUE,SUMPRODUCT(--ISNUMBER(SEARCH($O$6,INDEX('fba_libretro 0.2.97.39'!$G$2:$G$4375,$A2905)))))))&gt;2,INDEX('fba_libretro 0.2.97.39'!$A$2:$A$4375,$A2905),"")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IF(SUMPRODUCT(--ISNUMBER(SEARCH($I$6:$M$6,INDEX('fba_libretro 0.2.97.39'!$C$2:$E$4375,$A$9:$A$4382,$J$1))))+IF($N$6=FALSE,TRUE,SUMPRODUCT(--ISNUMBER(SEARCH($N$6,ISBLANK(INDEX('fba_libretro 0.2.97.39'!$F$2:$F$4375,$A2906))))))+IF($B$3=$A$4,TRUE,IF($B$3=$B$4,TRUE,IF(AND($B$3=$C$4,INDEX('fba_libretro 0.2.97.39'!$G$2:$G$4375,$A2906)&lt;&gt;"neogeo"),TRUE,SUMPRODUCT(--ISNUMBER(SEARCH($O$6,INDEX('fba_libretro 0.2.97.39'!$G$2:$G$4375,$A2906)))))))&gt;2,INDEX('fba_libretro 0.2.97.39'!$A$2:$A$4375,$A2906),"")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IF(SUMPRODUCT(--ISNUMBER(SEARCH($I$6:$M$6,INDEX('fba_libretro 0.2.97.39'!$C$2:$E$4375,$A$9:$A$4382,$J$1))))+IF($N$6=FALSE,TRUE,SUMPRODUCT(--ISNUMBER(SEARCH($N$6,ISBLANK(INDEX('fba_libretro 0.2.97.39'!$F$2:$F$4375,$A2907))))))+IF($B$3=$A$4,TRUE,IF($B$3=$B$4,TRUE,IF(AND($B$3=$C$4,INDEX('fba_libretro 0.2.97.39'!$G$2:$G$4375,$A2907)&lt;&gt;"neogeo"),TRUE,SUMPRODUCT(--ISNUMBER(SEARCH($O$6,INDEX('fba_libretro 0.2.97.39'!$G$2:$G$4375,$A2907)))))))&gt;2,INDEX('fba_libretro 0.2.97.39'!$A$2:$A$4375,$A2907),"")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IF(SUMPRODUCT(--ISNUMBER(SEARCH($I$6:$M$6,INDEX('fba_libretro 0.2.97.39'!$C$2:$E$4375,$A$9:$A$4382,$J$1))))+IF($N$6=FALSE,TRUE,SUMPRODUCT(--ISNUMBER(SEARCH($N$6,ISBLANK(INDEX('fba_libretro 0.2.97.39'!$F$2:$F$4375,$A2908))))))+IF($B$3=$A$4,TRUE,IF($B$3=$B$4,TRUE,IF(AND($B$3=$C$4,INDEX('fba_libretro 0.2.97.39'!$G$2:$G$4375,$A2908)&lt;&gt;"neogeo"),TRUE,SUMPRODUCT(--ISNUMBER(SEARCH($O$6,INDEX('fba_libretro 0.2.97.39'!$G$2:$G$4375,$A2908)))))))&gt;2,INDEX('fba_libretro 0.2.97.39'!$A$2:$A$4375,$A2908),"")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IF(SUMPRODUCT(--ISNUMBER(SEARCH($I$6:$M$6,INDEX('fba_libretro 0.2.97.39'!$C$2:$E$4375,$A$9:$A$4382,$J$1))))+IF($N$6=FALSE,TRUE,SUMPRODUCT(--ISNUMBER(SEARCH($N$6,ISBLANK(INDEX('fba_libretro 0.2.97.39'!$F$2:$F$4375,$A2909))))))+IF($B$3=$A$4,TRUE,IF($B$3=$B$4,TRUE,IF(AND($B$3=$C$4,INDEX('fba_libretro 0.2.97.39'!$G$2:$G$4375,$A2909)&lt;&gt;"neogeo"),TRUE,SUMPRODUCT(--ISNUMBER(SEARCH($O$6,INDEX('fba_libretro 0.2.97.39'!$G$2:$G$4375,$A2909)))))))&gt;2,INDEX('fba_libretro 0.2.97.39'!$A$2:$A$4375,$A2909),"")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IF(SUMPRODUCT(--ISNUMBER(SEARCH($I$6:$M$6,INDEX('fba_libretro 0.2.97.39'!$C$2:$E$4375,$A$9:$A$4382,$J$1))))+IF($N$6=FALSE,TRUE,SUMPRODUCT(--ISNUMBER(SEARCH($N$6,ISBLANK(INDEX('fba_libretro 0.2.97.39'!$F$2:$F$4375,$A2910))))))+IF($B$3=$A$4,TRUE,IF($B$3=$B$4,TRUE,IF(AND($B$3=$C$4,INDEX('fba_libretro 0.2.97.39'!$G$2:$G$4375,$A2910)&lt;&gt;"neogeo"),TRUE,SUMPRODUCT(--ISNUMBER(SEARCH($O$6,INDEX('fba_libretro 0.2.97.39'!$G$2:$G$4375,$A2910)))))))&gt;2,INDEX('fba_libretro 0.2.97.39'!$A$2:$A$4375,$A2910),"")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IF(SUMPRODUCT(--ISNUMBER(SEARCH($I$6:$M$6,INDEX('fba_libretro 0.2.97.39'!$C$2:$E$4375,$A$9:$A$4382,$J$1))))+IF($N$6=FALSE,TRUE,SUMPRODUCT(--ISNUMBER(SEARCH($N$6,ISBLANK(INDEX('fba_libretro 0.2.97.39'!$F$2:$F$4375,$A2911))))))+IF($B$3=$A$4,TRUE,IF($B$3=$B$4,TRUE,IF(AND($B$3=$C$4,INDEX('fba_libretro 0.2.97.39'!$G$2:$G$4375,$A2911)&lt;&gt;"neogeo"),TRUE,SUMPRODUCT(--ISNUMBER(SEARCH($O$6,INDEX('fba_libretro 0.2.97.39'!$G$2:$G$4375,$A2911)))))))&gt;2,INDEX('fba_libretro 0.2.97.39'!$A$2:$A$4375,$A2911),"")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IF(SUMPRODUCT(--ISNUMBER(SEARCH($I$6:$M$6,INDEX('fba_libretro 0.2.97.39'!$C$2:$E$4375,$A$9:$A$4382,$J$1))))+IF($N$6=FALSE,TRUE,SUMPRODUCT(--ISNUMBER(SEARCH($N$6,ISBLANK(INDEX('fba_libretro 0.2.97.39'!$F$2:$F$4375,$A2912))))))+IF($B$3=$A$4,TRUE,IF($B$3=$B$4,TRUE,IF(AND($B$3=$C$4,INDEX('fba_libretro 0.2.97.39'!$G$2:$G$4375,$A2912)&lt;&gt;"neogeo"),TRUE,SUMPRODUCT(--ISNUMBER(SEARCH($O$6,INDEX('fba_libretro 0.2.97.39'!$G$2:$G$4375,$A2912)))))))&gt;2,INDEX('fba_libretro 0.2.97.39'!$A$2:$A$4375,$A2912),"")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IF(SUMPRODUCT(--ISNUMBER(SEARCH($I$6:$M$6,INDEX('fba_libretro 0.2.97.39'!$C$2:$E$4375,$A$9:$A$4382,$J$1))))+IF($N$6=FALSE,TRUE,SUMPRODUCT(--ISNUMBER(SEARCH($N$6,ISBLANK(INDEX('fba_libretro 0.2.97.39'!$F$2:$F$4375,$A2913))))))+IF($B$3=$A$4,TRUE,IF($B$3=$B$4,TRUE,IF(AND($B$3=$C$4,INDEX('fba_libretro 0.2.97.39'!$G$2:$G$4375,$A2913)&lt;&gt;"neogeo"),TRUE,SUMPRODUCT(--ISNUMBER(SEARCH($O$6,INDEX('fba_libretro 0.2.97.39'!$G$2:$G$4375,$A2913)))))))&gt;2,INDEX('fba_libretro 0.2.97.39'!$A$2:$A$4375,$A2913),"")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IF(SUMPRODUCT(--ISNUMBER(SEARCH($I$6:$M$6,INDEX('fba_libretro 0.2.97.39'!$C$2:$E$4375,$A$9:$A$4382,$J$1))))+IF($N$6=FALSE,TRUE,SUMPRODUCT(--ISNUMBER(SEARCH($N$6,ISBLANK(INDEX('fba_libretro 0.2.97.39'!$F$2:$F$4375,$A2914))))))+IF($B$3=$A$4,TRUE,IF($B$3=$B$4,TRUE,IF(AND($B$3=$C$4,INDEX('fba_libretro 0.2.97.39'!$G$2:$G$4375,$A2914)&lt;&gt;"neogeo"),TRUE,SUMPRODUCT(--ISNUMBER(SEARCH($O$6,INDEX('fba_libretro 0.2.97.39'!$G$2:$G$4375,$A2914)))))))&gt;2,INDEX('fba_libretro 0.2.97.39'!$A$2:$A$4375,$A2914),"")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IF(SUMPRODUCT(--ISNUMBER(SEARCH($I$6:$M$6,INDEX('fba_libretro 0.2.97.39'!$C$2:$E$4375,$A$9:$A$4382,$J$1))))+IF($N$6=FALSE,TRUE,SUMPRODUCT(--ISNUMBER(SEARCH($N$6,ISBLANK(INDEX('fba_libretro 0.2.97.39'!$F$2:$F$4375,$A2915))))))+IF($B$3=$A$4,TRUE,IF($B$3=$B$4,TRUE,IF(AND($B$3=$C$4,INDEX('fba_libretro 0.2.97.39'!$G$2:$G$4375,$A2915)&lt;&gt;"neogeo"),TRUE,SUMPRODUCT(--ISNUMBER(SEARCH($O$6,INDEX('fba_libretro 0.2.97.39'!$G$2:$G$4375,$A2915)))))))&gt;2,INDEX('fba_libretro 0.2.97.39'!$A$2:$A$4375,$A2915),"")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IF(SUMPRODUCT(--ISNUMBER(SEARCH($I$6:$M$6,INDEX('fba_libretro 0.2.97.39'!$C$2:$E$4375,$A$9:$A$4382,$J$1))))+IF($N$6=FALSE,TRUE,SUMPRODUCT(--ISNUMBER(SEARCH($N$6,ISBLANK(INDEX('fba_libretro 0.2.97.39'!$F$2:$F$4375,$A2916))))))+IF($B$3=$A$4,TRUE,IF($B$3=$B$4,TRUE,IF(AND($B$3=$C$4,INDEX('fba_libretro 0.2.97.39'!$G$2:$G$4375,$A2916)&lt;&gt;"neogeo"),TRUE,SUMPRODUCT(--ISNUMBER(SEARCH($O$6,INDEX('fba_libretro 0.2.97.39'!$G$2:$G$4375,$A2916)))))))&gt;2,INDEX('fba_libretro 0.2.97.39'!$A$2:$A$4375,$A2916),"")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IF(SUMPRODUCT(--ISNUMBER(SEARCH($I$6:$M$6,INDEX('fba_libretro 0.2.97.39'!$C$2:$E$4375,$A$9:$A$4382,$J$1))))+IF($N$6=FALSE,TRUE,SUMPRODUCT(--ISNUMBER(SEARCH($N$6,ISBLANK(INDEX('fba_libretro 0.2.97.39'!$F$2:$F$4375,$A2917))))))+IF($B$3=$A$4,TRUE,IF($B$3=$B$4,TRUE,IF(AND($B$3=$C$4,INDEX('fba_libretro 0.2.97.39'!$G$2:$G$4375,$A2917)&lt;&gt;"neogeo"),TRUE,SUMPRODUCT(--ISNUMBER(SEARCH($O$6,INDEX('fba_libretro 0.2.97.39'!$G$2:$G$4375,$A2917)))))))&gt;2,INDEX('fba_libretro 0.2.97.39'!$A$2:$A$4375,$A2917),"")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IF(SUMPRODUCT(--ISNUMBER(SEARCH($I$6:$M$6,INDEX('fba_libretro 0.2.97.39'!$C$2:$E$4375,$A$9:$A$4382,$J$1))))+IF($N$6=FALSE,TRUE,SUMPRODUCT(--ISNUMBER(SEARCH($N$6,ISBLANK(INDEX('fba_libretro 0.2.97.39'!$F$2:$F$4375,$A2918))))))+IF($B$3=$A$4,TRUE,IF($B$3=$B$4,TRUE,IF(AND($B$3=$C$4,INDEX('fba_libretro 0.2.97.39'!$G$2:$G$4375,$A2918)&lt;&gt;"neogeo"),TRUE,SUMPRODUCT(--ISNUMBER(SEARCH($O$6,INDEX('fba_libretro 0.2.97.39'!$G$2:$G$4375,$A2918)))))))&gt;2,INDEX('fba_libretro 0.2.97.39'!$A$2:$A$4375,$A2918),"")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IF(SUMPRODUCT(--ISNUMBER(SEARCH($I$6:$M$6,INDEX('fba_libretro 0.2.97.39'!$C$2:$E$4375,$A$9:$A$4382,$J$1))))+IF($N$6=FALSE,TRUE,SUMPRODUCT(--ISNUMBER(SEARCH($N$6,ISBLANK(INDEX('fba_libretro 0.2.97.39'!$F$2:$F$4375,$A2919))))))+IF($B$3=$A$4,TRUE,IF($B$3=$B$4,TRUE,IF(AND($B$3=$C$4,INDEX('fba_libretro 0.2.97.39'!$G$2:$G$4375,$A2919)&lt;&gt;"neogeo"),TRUE,SUMPRODUCT(--ISNUMBER(SEARCH($O$6,INDEX('fba_libretro 0.2.97.39'!$G$2:$G$4375,$A2919)))))))&gt;2,INDEX('fba_libretro 0.2.97.39'!$A$2:$A$4375,$A2919),"")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IF(SUMPRODUCT(--ISNUMBER(SEARCH($I$6:$M$6,INDEX('fba_libretro 0.2.97.39'!$C$2:$E$4375,$A$9:$A$4382,$J$1))))+IF($N$6=FALSE,TRUE,SUMPRODUCT(--ISNUMBER(SEARCH($N$6,ISBLANK(INDEX('fba_libretro 0.2.97.39'!$F$2:$F$4375,$A2920))))))+IF($B$3=$A$4,TRUE,IF($B$3=$B$4,TRUE,IF(AND($B$3=$C$4,INDEX('fba_libretro 0.2.97.39'!$G$2:$G$4375,$A2920)&lt;&gt;"neogeo"),TRUE,SUMPRODUCT(--ISNUMBER(SEARCH($O$6,INDEX('fba_libretro 0.2.97.39'!$G$2:$G$4375,$A2920)))))))&gt;2,INDEX('fba_libretro 0.2.97.39'!$A$2:$A$4375,$A2920),"")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IF(SUMPRODUCT(--ISNUMBER(SEARCH($I$6:$M$6,INDEX('fba_libretro 0.2.97.39'!$C$2:$E$4375,$A$9:$A$4382,$J$1))))+IF($N$6=FALSE,TRUE,SUMPRODUCT(--ISNUMBER(SEARCH($N$6,ISBLANK(INDEX('fba_libretro 0.2.97.39'!$F$2:$F$4375,$A2921))))))+IF($B$3=$A$4,TRUE,IF($B$3=$B$4,TRUE,IF(AND($B$3=$C$4,INDEX('fba_libretro 0.2.97.39'!$G$2:$G$4375,$A2921)&lt;&gt;"neogeo"),TRUE,SUMPRODUCT(--ISNUMBER(SEARCH($O$6,INDEX('fba_libretro 0.2.97.39'!$G$2:$G$4375,$A2921)))))))&gt;2,INDEX('fba_libretro 0.2.97.39'!$A$2:$A$4375,$A2921),"")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IF(SUMPRODUCT(--ISNUMBER(SEARCH($I$6:$M$6,INDEX('fba_libretro 0.2.97.39'!$C$2:$E$4375,$A$9:$A$4382,$J$1))))+IF($N$6=FALSE,TRUE,SUMPRODUCT(--ISNUMBER(SEARCH($N$6,ISBLANK(INDEX('fba_libretro 0.2.97.39'!$F$2:$F$4375,$A2922))))))+IF($B$3=$A$4,TRUE,IF($B$3=$B$4,TRUE,IF(AND($B$3=$C$4,INDEX('fba_libretro 0.2.97.39'!$G$2:$G$4375,$A2922)&lt;&gt;"neogeo"),TRUE,SUMPRODUCT(--ISNUMBER(SEARCH($O$6,INDEX('fba_libretro 0.2.97.39'!$G$2:$G$4375,$A2922)))))))&gt;2,INDEX('fba_libretro 0.2.97.39'!$A$2:$A$4375,$A2922),"")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IF(SUMPRODUCT(--ISNUMBER(SEARCH($I$6:$M$6,INDEX('fba_libretro 0.2.97.39'!$C$2:$E$4375,$A$9:$A$4382,$J$1))))+IF($N$6=FALSE,TRUE,SUMPRODUCT(--ISNUMBER(SEARCH($N$6,ISBLANK(INDEX('fba_libretro 0.2.97.39'!$F$2:$F$4375,$A2923))))))+IF($B$3=$A$4,TRUE,IF($B$3=$B$4,TRUE,IF(AND($B$3=$C$4,INDEX('fba_libretro 0.2.97.39'!$G$2:$G$4375,$A2923)&lt;&gt;"neogeo"),TRUE,SUMPRODUCT(--ISNUMBER(SEARCH($O$6,INDEX('fba_libretro 0.2.97.39'!$G$2:$G$4375,$A2923)))))))&gt;2,INDEX('fba_libretro 0.2.97.39'!$A$2:$A$4375,$A2923),"")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IF(SUMPRODUCT(--ISNUMBER(SEARCH($I$6:$M$6,INDEX('fba_libretro 0.2.97.39'!$C$2:$E$4375,$A$9:$A$4382,$J$1))))+IF($N$6=FALSE,TRUE,SUMPRODUCT(--ISNUMBER(SEARCH($N$6,ISBLANK(INDEX('fba_libretro 0.2.97.39'!$F$2:$F$4375,$A2924))))))+IF($B$3=$A$4,TRUE,IF($B$3=$B$4,TRUE,IF(AND($B$3=$C$4,INDEX('fba_libretro 0.2.97.39'!$G$2:$G$4375,$A2924)&lt;&gt;"neogeo"),TRUE,SUMPRODUCT(--ISNUMBER(SEARCH($O$6,INDEX('fba_libretro 0.2.97.39'!$G$2:$G$4375,$A2924)))))))&gt;2,INDEX('fba_libretro 0.2.97.39'!$A$2:$A$4375,$A2924),"")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IF(SUMPRODUCT(--ISNUMBER(SEARCH($I$6:$M$6,INDEX('fba_libretro 0.2.97.39'!$C$2:$E$4375,$A$9:$A$4382,$J$1))))+IF($N$6=FALSE,TRUE,SUMPRODUCT(--ISNUMBER(SEARCH($N$6,ISBLANK(INDEX('fba_libretro 0.2.97.39'!$F$2:$F$4375,$A2925))))))+IF($B$3=$A$4,TRUE,IF($B$3=$B$4,TRUE,IF(AND($B$3=$C$4,INDEX('fba_libretro 0.2.97.39'!$G$2:$G$4375,$A2925)&lt;&gt;"neogeo"),TRUE,SUMPRODUCT(--ISNUMBER(SEARCH($O$6,INDEX('fba_libretro 0.2.97.39'!$G$2:$G$4375,$A2925)))))))&gt;2,INDEX('fba_libretro 0.2.97.39'!$A$2:$A$4375,$A2925),"")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IF(SUMPRODUCT(--ISNUMBER(SEARCH($I$6:$M$6,INDEX('fba_libretro 0.2.97.39'!$C$2:$E$4375,$A$9:$A$4382,$J$1))))+IF($N$6=FALSE,TRUE,SUMPRODUCT(--ISNUMBER(SEARCH($N$6,ISBLANK(INDEX('fba_libretro 0.2.97.39'!$F$2:$F$4375,$A2926))))))+IF($B$3=$A$4,TRUE,IF($B$3=$B$4,TRUE,IF(AND($B$3=$C$4,INDEX('fba_libretro 0.2.97.39'!$G$2:$G$4375,$A2926)&lt;&gt;"neogeo"),TRUE,SUMPRODUCT(--ISNUMBER(SEARCH($O$6,INDEX('fba_libretro 0.2.97.39'!$G$2:$G$4375,$A2926)))))))&gt;2,INDEX('fba_libretro 0.2.97.39'!$A$2:$A$4375,$A2926),"")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IF(SUMPRODUCT(--ISNUMBER(SEARCH($I$6:$M$6,INDEX('fba_libretro 0.2.97.39'!$C$2:$E$4375,$A$9:$A$4382,$J$1))))+IF($N$6=FALSE,TRUE,SUMPRODUCT(--ISNUMBER(SEARCH($N$6,ISBLANK(INDEX('fba_libretro 0.2.97.39'!$F$2:$F$4375,$A2927))))))+IF($B$3=$A$4,TRUE,IF($B$3=$B$4,TRUE,IF(AND($B$3=$C$4,INDEX('fba_libretro 0.2.97.39'!$G$2:$G$4375,$A2927)&lt;&gt;"neogeo"),TRUE,SUMPRODUCT(--ISNUMBER(SEARCH($O$6,INDEX('fba_libretro 0.2.97.39'!$G$2:$G$4375,$A2927)))))))&gt;2,INDEX('fba_libretro 0.2.97.39'!$A$2:$A$4375,$A2927),"")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IF(SUMPRODUCT(--ISNUMBER(SEARCH($I$6:$M$6,INDEX('fba_libretro 0.2.97.39'!$C$2:$E$4375,$A$9:$A$4382,$J$1))))+IF($N$6=FALSE,TRUE,SUMPRODUCT(--ISNUMBER(SEARCH($N$6,ISBLANK(INDEX('fba_libretro 0.2.97.39'!$F$2:$F$4375,$A2928))))))+IF($B$3=$A$4,TRUE,IF($B$3=$B$4,TRUE,IF(AND($B$3=$C$4,INDEX('fba_libretro 0.2.97.39'!$G$2:$G$4375,$A2928)&lt;&gt;"neogeo"),TRUE,SUMPRODUCT(--ISNUMBER(SEARCH($O$6,INDEX('fba_libretro 0.2.97.39'!$G$2:$G$4375,$A2928)))))))&gt;2,INDEX('fba_libretro 0.2.97.39'!$A$2:$A$4375,$A2928),"")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IF(SUMPRODUCT(--ISNUMBER(SEARCH($I$6:$M$6,INDEX('fba_libretro 0.2.97.39'!$C$2:$E$4375,$A$9:$A$4382,$J$1))))+IF($N$6=FALSE,TRUE,SUMPRODUCT(--ISNUMBER(SEARCH($N$6,ISBLANK(INDEX('fba_libretro 0.2.97.39'!$F$2:$F$4375,$A2929))))))+IF($B$3=$A$4,TRUE,IF($B$3=$B$4,TRUE,IF(AND($B$3=$C$4,INDEX('fba_libretro 0.2.97.39'!$G$2:$G$4375,$A2929)&lt;&gt;"neogeo"),TRUE,SUMPRODUCT(--ISNUMBER(SEARCH($O$6,INDEX('fba_libretro 0.2.97.39'!$G$2:$G$4375,$A2929)))))))&gt;2,INDEX('fba_libretro 0.2.97.39'!$A$2:$A$4375,$A2929),"")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IF(SUMPRODUCT(--ISNUMBER(SEARCH($I$6:$M$6,INDEX('fba_libretro 0.2.97.39'!$C$2:$E$4375,$A$9:$A$4382,$J$1))))+IF($N$6=FALSE,TRUE,SUMPRODUCT(--ISNUMBER(SEARCH($N$6,ISBLANK(INDEX('fba_libretro 0.2.97.39'!$F$2:$F$4375,$A2930))))))+IF($B$3=$A$4,TRUE,IF($B$3=$B$4,TRUE,IF(AND($B$3=$C$4,INDEX('fba_libretro 0.2.97.39'!$G$2:$G$4375,$A2930)&lt;&gt;"neogeo"),TRUE,SUMPRODUCT(--ISNUMBER(SEARCH($O$6,INDEX('fba_libretro 0.2.97.39'!$G$2:$G$4375,$A2930)))))))&gt;2,INDEX('fba_libretro 0.2.97.39'!$A$2:$A$4375,$A2930),"")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IF(SUMPRODUCT(--ISNUMBER(SEARCH($I$6:$M$6,INDEX('fba_libretro 0.2.97.39'!$C$2:$E$4375,$A$9:$A$4382,$J$1))))+IF($N$6=FALSE,TRUE,SUMPRODUCT(--ISNUMBER(SEARCH($N$6,ISBLANK(INDEX('fba_libretro 0.2.97.39'!$F$2:$F$4375,$A2931))))))+IF($B$3=$A$4,TRUE,IF($B$3=$B$4,TRUE,IF(AND($B$3=$C$4,INDEX('fba_libretro 0.2.97.39'!$G$2:$G$4375,$A2931)&lt;&gt;"neogeo"),TRUE,SUMPRODUCT(--ISNUMBER(SEARCH($O$6,INDEX('fba_libretro 0.2.97.39'!$G$2:$G$4375,$A2931)))))))&gt;2,INDEX('fba_libretro 0.2.97.39'!$A$2:$A$4375,$A2931),"")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IF(SUMPRODUCT(--ISNUMBER(SEARCH($I$6:$M$6,INDEX('fba_libretro 0.2.97.39'!$C$2:$E$4375,$A$9:$A$4382,$J$1))))+IF($N$6=FALSE,TRUE,SUMPRODUCT(--ISNUMBER(SEARCH($N$6,ISBLANK(INDEX('fba_libretro 0.2.97.39'!$F$2:$F$4375,$A2932))))))+IF($B$3=$A$4,TRUE,IF($B$3=$B$4,TRUE,IF(AND($B$3=$C$4,INDEX('fba_libretro 0.2.97.39'!$G$2:$G$4375,$A2932)&lt;&gt;"neogeo"),TRUE,SUMPRODUCT(--ISNUMBER(SEARCH($O$6,INDEX('fba_libretro 0.2.97.39'!$G$2:$G$4375,$A2932)))))))&gt;2,INDEX('fba_libretro 0.2.97.39'!$A$2:$A$4375,$A2932),"")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IF(SUMPRODUCT(--ISNUMBER(SEARCH($I$6:$M$6,INDEX('fba_libretro 0.2.97.39'!$C$2:$E$4375,$A$9:$A$4382,$J$1))))+IF($N$6=FALSE,TRUE,SUMPRODUCT(--ISNUMBER(SEARCH($N$6,ISBLANK(INDEX('fba_libretro 0.2.97.39'!$F$2:$F$4375,$A2933))))))+IF($B$3=$A$4,TRUE,IF($B$3=$B$4,TRUE,IF(AND($B$3=$C$4,INDEX('fba_libretro 0.2.97.39'!$G$2:$G$4375,$A2933)&lt;&gt;"neogeo"),TRUE,SUMPRODUCT(--ISNUMBER(SEARCH($O$6,INDEX('fba_libretro 0.2.97.39'!$G$2:$G$4375,$A2933)))))))&gt;2,INDEX('fba_libretro 0.2.97.39'!$A$2:$A$4375,$A2933),"")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IF(SUMPRODUCT(--ISNUMBER(SEARCH($I$6:$M$6,INDEX('fba_libretro 0.2.97.39'!$C$2:$E$4375,$A$9:$A$4382,$J$1))))+IF($N$6=FALSE,TRUE,SUMPRODUCT(--ISNUMBER(SEARCH($N$6,ISBLANK(INDEX('fba_libretro 0.2.97.39'!$F$2:$F$4375,$A2934))))))+IF($B$3=$A$4,TRUE,IF($B$3=$B$4,TRUE,IF(AND($B$3=$C$4,INDEX('fba_libretro 0.2.97.39'!$G$2:$G$4375,$A2934)&lt;&gt;"neogeo"),TRUE,SUMPRODUCT(--ISNUMBER(SEARCH($O$6,INDEX('fba_libretro 0.2.97.39'!$G$2:$G$4375,$A2934)))))))&gt;2,INDEX('fba_libretro 0.2.97.39'!$A$2:$A$4375,$A2934),"")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IF(SUMPRODUCT(--ISNUMBER(SEARCH($I$6:$M$6,INDEX('fba_libretro 0.2.97.39'!$C$2:$E$4375,$A$9:$A$4382,$J$1))))+IF($N$6=FALSE,TRUE,SUMPRODUCT(--ISNUMBER(SEARCH($N$6,ISBLANK(INDEX('fba_libretro 0.2.97.39'!$F$2:$F$4375,$A2935))))))+IF($B$3=$A$4,TRUE,IF($B$3=$B$4,TRUE,IF(AND($B$3=$C$4,INDEX('fba_libretro 0.2.97.39'!$G$2:$G$4375,$A2935)&lt;&gt;"neogeo"),TRUE,SUMPRODUCT(--ISNUMBER(SEARCH($O$6,INDEX('fba_libretro 0.2.97.39'!$G$2:$G$4375,$A2935)))))))&gt;2,INDEX('fba_libretro 0.2.97.39'!$A$2:$A$4375,$A2935),"")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IF(SUMPRODUCT(--ISNUMBER(SEARCH($I$6:$M$6,INDEX('fba_libretro 0.2.97.39'!$C$2:$E$4375,$A$9:$A$4382,$J$1))))+IF($N$6=FALSE,TRUE,SUMPRODUCT(--ISNUMBER(SEARCH($N$6,ISBLANK(INDEX('fba_libretro 0.2.97.39'!$F$2:$F$4375,$A2936))))))+IF($B$3=$A$4,TRUE,IF($B$3=$B$4,TRUE,IF(AND($B$3=$C$4,INDEX('fba_libretro 0.2.97.39'!$G$2:$G$4375,$A2936)&lt;&gt;"neogeo"),TRUE,SUMPRODUCT(--ISNUMBER(SEARCH($O$6,INDEX('fba_libretro 0.2.97.39'!$G$2:$G$4375,$A2936)))))))&gt;2,INDEX('fba_libretro 0.2.97.39'!$A$2:$A$4375,$A2936),"")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IF(SUMPRODUCT(--ISNUMBER(SEARCH($I$6:$M$6,INDEX('fba_libretro 0.2.97.39'!$C$2:$E$4375,$A$9:$A$4382,$J$1))))+IF($N$6=FALSE,TRUE,SUMPRODUCT(--ISNUMBER(SEARCH($N$6,ISBLANK(INDEX('fba_libretro 0.2.97.39'!$F$2:$F$4375,$A2937))))))+IF($B$3=$A$4,TRUE,IF($B$3=$B$4,TRUE,IF(AND($B$3=$C$4,INDEX('fba_libretro 0.2.97.39'!$G$2:$G$4375,$A2937)&lt;&gt;"neogeo"),TRUE,SUMPRODUCT(--ISNUMBER(SEARCH($O$6,INDEX('fba_libretro 0.2.97.39'!$G$2:$G$4375,$A2937)))))))&gt;2,INDEX('fba_libretro 0.2.97.39'!$A$2:$A$4375,$A2937),"")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IF(SUMPRODUCT(--ISNUMBER(SEARCH($I$6:$M$6,INDEX('fba_libretro 0.2.97.39'!$C$2:$E$4375,$A$9:$A$4382,$J$1))))+IF($N$6=FALSE,TRUE,SUMPRODUCT(--ISNUMBER(SEARCH($N$6,ISBLANK(INDEX('fba_libretro 0.2.97.39'!$F$2:$F$4375,$A2938))))))+IF($B$3=$A$4,TRUE,IF($B$3=$B$4,TRUE,IF(AND($B$3=$C$4,INDEX('fba_libretro 0.2.97.39'!$G$2:$G$4375,$A2938)&lt;&gt;"neogeo"),TRUE,SUMPRODUCT(--ISNUMBER(SEARCH($O$6,INDEX('fba_libretro 0.2.97.39'!$G$2:$G$4375,$A2938)))))))&gt;2,INDEX('fba_libretro 0.2.97.39'!$A$2:$A$4375,$A2938),"")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IF(SUMPRODUCT(--ISNUMBER(SEARCH($I$6:$M$6,INDEX('fba_libretro 0.2.97.39'!$C$2:$E$4375,$A$9:$A$4382,$J$1))))+IF($N$6=FALSE,TRUE,SUMPRODUCT(--ISNUMBER(SEARCH($N$6,ISBLANK(INDEX('fba_libretro 0.2.97.39'!$F$2:$F$4375,$A2939))))))+IF($B$3=$A$4,TRUE,IF($B$3=$B$4,TRUE,IF(AND($B$3=$C$4,INDEX('fba_libretro 0.2.97.39'!$G$2:$G$4375,$A2939)&lt;&gt;"neogeo"),TRUE,SUMPRODUCT(--ISNUMBER(SEARCH($O$6,INDEX('fba_libretro 0.2.97.39'!$G$2:$G$4375,$A2939)))))))&gt;2,INDEX('fba_libretro 0.2.97.39'!$A$2:$A$4375,$A2939),"")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IF(SUMPRODUCT(--ISNUMBER(SEARCH($I$6:$M$6,INDEX('fba_libretro 0.2.97.39'!$C$2:$E$4375,$A$9:$A$4382,$J$1))))+IF($N$6=FALSE,TRUE,SUMPRODUCT(--ISNUMBER(SEARCH($N$6,ISBLANK(INDEX('fba_libretro 0.2.97.39'!$F$2:$F$4375,$A2940))))))+IF($B$3=$A$4,TRUE,IF($B$3=$B$4,TRUE,IF(AND($B$3=$C$4,INDEX('fba_libretro 0.2.97.39'!$G$2:$G$4375,$A2940)&lt;&gt;"neogeo"),TRUE,SUMPRODUCT(--ISNUMBER(SEARCH($O$6,INDEX('fba_libretro 0.2.97.39'!$G$2:$G$4375,$A2940)))))))&gt;2,INDEX('fba_libretro 0.2.97.39'!$A$2:$A$4375,$A2940),"")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IF(SUMPRODUCT(--ISNUMBER(SEARCH($I$6:$M$6,INDEX('fba_libretro 0.2.97.39'!$C$2:$E$4375,$A$9:$A$4382,$J$1))))+IF($N$6=FALSE,TRUE,SUMPRODUCT(--ISNUMBER(SEARCH($N$6,ISBLANK(INDEX('fba_libretro 0.2.97.39'!$F$2:$F$4375,$A2941))))))+IF($B$3=$A$4,TRUE,IF($B$3=$B$4,TRUE,IF(AND($B$3=$C$4,INDEX('fba_libretro 0.2.97.39'!$G$2:$G$4375,$A2941)&lt;&gt;"neogeo"),TRUE,SUMPRODUCT(--ISNUMBER(SEARCH($O$6,INDEX('fba_libretro 0.2.97.39'!$G$2:$G$4375,$A2941)))))))&gt;2,INDEX('fba_libretro 0.2.97.39'!$A$2:$A$4375,$A2941),"")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IF(SUMPRODUCT(--ISNUMBER(SEARCH($I$6:$M$6,INDEX('fba_libretro 0.2.97.39'!$C$2:$E$4375,$A$9:$A$4382,$J$1))))+IF($N$6=FALSE,TRUE,SUMPRODUCT(--ISNUMBER(SEARCH($N$6,ISBLANK(INDEX('fba_libretro 0.2.97.39'!$F$2:$F$4375,$A2942))))))+IF($B$3=$A$4,TRUE,IF($B$3=$B$4,TRUE,IF(AND($B$3=$C$4,INDEX('fba_libretro 0.2.97.39'!$G$2:$G$4375,$A2942)&lt;&gt;"neogeo"),TRUE,SUMPRODUCT(--ISNUMBER(SEARCH($O$6,INDEX('fba_libretro 0.2.97.39'!$G$2:$G$4375,$A2942)))))))&gt;2,INDEX('fba_libretro 0.2.97.39'!$A$2:$A$4375,$A2942),"")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IF(SUMPRODUCT(--ISNUMBER(SEARCH($I$6:$M$6,INDEX('fba_libretro 0.2.97.39'!$C$2:$E$4375,$A$9:$A$4382,$J$1))))+IF($N$6=FALSE,TRUE,SUMPRODUCT(--ISNUMBER(SEARCH($N$6,ISBLANK(INDEX('fba_libretro 0.2.97.39'!$F$2:$F$4375,$A2943))))))+IF($B$3=$A$4,TRUE,IF($B$3=$B$4,TRUE,IF(AND($B$3=$C$4,INDEX('fba_libretro 0.2.97.39'!$G$2:$G$4375,$A2943)&lt;&gt;"neogeo"),TRUE,SUMPRODUCT(--ISNUMBER(SEARCH($O$6,INDEX('fba_libretro 0.2.97.39'!$G$2:$G$4375,$A2943)))))))&gt;2,INDEX('fba_libretro 0.2.97.39'!$A$2:$A$4375,$A2943),"")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IF(SUMPRODUCT(--ISNUMBER(SEARCH($I$6:$M$6,INDEX('fba_libretro 0.2.97.39'!$C$2:$E$4375,$A$9:$A$4382,$J$1))))+IF($N$6=FALSE,TRUE,SUMPRODUCT(--ISNUMBER(SEARCH($N$6,ISBLANK(INDEX('fba_libretro 0.2.97.39'!$F$2:$F$4375,$A2944))))))+IF($B$3=$A$4,TRUE,IF($B$3=$B$4,TRUE,IF(AND($B$3=$C$4,INDEX('fba_libretro 0.2.97.39'!$G$2:$G$4375,$A2944)&lt;&gt;"neogeo"),TRUE,SUMPRODUCT(--ISNUMBER(SEARCH($O$6,INDEX('fba_libretro 0.2.97.39'!$G$2:$G$4375,$A2944)))))))&gt;2,INDEX('fba_libretro 0.2.97.39'!$A$2:$A$4375,$A2944),"")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IF(SUMPRODUCT(--ISNUMBER(SEARCH($I$6:$M$6,INDEX('fba_libretro 0.2.97.39'!$C$2:$E$4375,$A$9:$A$4382,$J$1))))+IF($N$6=FALSE,TRUE,SUMPRODUCT(--ISNUMBER(SEARCH($N$6,ISBLANK(INDEX('fba_libretro 0.2.97.39'!$F$2:$F$4375,$A2945))))))+IF($B$3=$A$4,TRUE,IF($B$3=$B$4,TRUE,IF(AND($B$3=$C$4,INDEX('fba_libretro 0.2.97.39'!$G$2:$G$4375,$A2945)&lt;&gt;"neogeo"),TRUE,SUMPRODUCT(--ISNUMBER(SEARCH($O$6,INDEX('fba_libretro 0.2.97.39'!$G$2:$G$4375,$A2945)))))))&gt;2,INDEX('fba_libretro 0.2.97.39'!$A$2:$A$4375,$A2945),"")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IF(SUMPRODUCT(--ISNUMBER(SEARCH($I$6:$M$6,INDEX('fba_libretro 0.2.97.39'!$C$2:$E$4375,$A$9:$A$4382,$J$1))))+IF($N$6=FALSE,TRUE,SUMPRODUCT(--ISNUMBER(SEARCH($N$6,ISBLANK(INDEX('fba_libretro 0.2.97.39'!$F$2:$F$4375,$A2946))))))+IF($B$3=$A$4,TRUE,IF($B$3=$B$4,TRUE,IF(AND($B$3=$C$4,INDEX('fba_libretro 0.2.97.39'!$G$2:$G$4375,$A2946)&lt;&gt;"neogeo"),TRUE,SUMPRODUCT(--ISNUMBER(SEARCH($O$6,INDEX('fba_libretro 0.2.97.39'!$G$2:$G$4375,$A2946)))))))&gt;2,INDEX('fba_libretro 0.2.97.39'!$A$2:$A$4375,$A2946),"")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IF(SUMPRODUCT(--ISNUMBER(SEARCH($I$6:$M$6,INDEX('fba_libretro 0.2.97.39'!$C$2:$E$4375,$A$9:$A$4382,$J$1))))+IF($N$6=FALSE,TRUE,SUMPRODUCT(--ISNUMBER(SEARCH($N$6,ISBLANK(INDEX('fba_libretro 0.2.97.39'!$F$2:$F$4375,$A2947))))))+IF($B$3=$A$4,TRUE,IF($B$3=$B$4,TRUE,IF(AND($B$3=$C$4,INDEX('fba_libretro 0.2.97.39'!$G$2:$G$4375,$A2947)&lt;&gt;"neogeo"),TRUE,SUMPRODUCT(--ISNUMBER(SEARCH($O$6,INDEX('fba_libretro 0.2.97.39'!$G$2:$G$4375,$A2947)))))))&gt;2,INDEX('fba_libretro 0.2.97.39'!$A$2:$A$4375,$A2947),"")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IF(SUMPRODUCT(--ISNUMBER(SEARCH($I$6:$M$6,INDEX('fba_libretro 0.2.97.39'!$C$2:$E$4375,$A$9:$A$4382,$J$1))))+IF($N$6=FALSE,TRUE,SUMPRODUCT(--ISNUMBER(SEARCH($N$6,ISBLANK(INDEX('fba_libretro 0.2.97.39'!$F$2:$F$4375,$A2948))))))+IF($B$3=$A$4,TRUE,IF($B$3=$B$4,TRUE,IF(AND($B$3=$C$4,INDEX('fba_libretro 0.2.97.39'!$G$2:$G$4375,$A2948)&lt;&gt;"neogeo"),TRUE,SUMPRODUCT(--ISNUMBER(SEARCH($O$6,INDEX('fba_libretro 0.2.97.39'!$G$2:$G$4375,$A2948)))))))&gt;2,INDEX('fba_libretro 0.2.97.39'!$A$2:$A$4375,$A2948),"")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IF(SUMPRODUCT(--ISNUMBER(SEARCH($I$6:$M$6,INDEX('fba_libretro 0.2.97.39'!$C$2:$E$4375,$A$9:$A$4382,$J$1))))+IF($N$6=FALSE,TRUE,SUMPRODUCT(--ISNUMBER(SEARCH($N$6,ISBLANK(INDEX('fba_libretro 0.2.97.39'!$F$2:$F$4375,$A2949))))))+IF($B$3=$A$4,TRUE,IF($B$3=$B$4,TRUE,IF(AND($B$3=$C$4,INDEX('fba_libretro 0.2.97.39'!$G$2:$G$4375,$A2949)&lt;&gt;"neogeo"),TRUE,SUMPRODUCT(--ISNUMBER(SEARCH($O$6,INDEX('fba_libretro 0.2.97.39'!$G$2:$G$4375,$A2949)))))))&gt;2,INDEX('fba_libretro 0.2.97.39'!$A$2:$A$4375,$A2949),"")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IF(SUMPRODUCT(--ISNUMBER(SEARCH($I$6:$M$6,INDEX('fba_libretro 0.2.97.39'!$C$2:$E$4375,$A$9:$A$4382,$J$1))))+IF($N$6=FALSE,TRUE,SUMPRODUCT(--ISNUMBER(SEARCH($N$6,ISBLANK(INDEX('fba_libretro 0.2.97.39'!$F$2:$F$4375,$A2950))))))+IF($B$3=$A$4,TRUE,IF($B$3=$B$4,TRUE,IF(AND($B$3=$C$4,INDEX('fba_libretro 0.2.97.39'!$G$2:$G$4375,$A2950)&lt;&gt;"neogeo"),TRUE,SUMPRODUCT(--ISNUMBER(SEARCH($O$6,INDEX('fba_libretro 0.2.97.39'!$G$2:$G$4375,$A2950)))))))&gt;2,INDEX('fba_libretro 0.2.97.39'!$A$2:$A$4375,$A2950),"")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IF(SUMPRODUCT(--ISNUMBER(SEARCH($I$6:$M$6,INDEX('fba_libretro 0.2.97.39'!$C$2:$E$4375,$A$9:$A$4382,$J$1))))+IF($N$6=FALSE,TRUE,SUMPRODUCT(--ISNUMBER(SEARCH($N$6,ISBLANK(INDEX('fba_libretro 0.2.97.39'!$F$2:$F$4375,$A2951))))))+IF($B$3=$A$4,TRUE,IF($B$3=$B$4,TRUE,IF(AND($B$3=$C$4,INDEX('fba_libretro 0.2.97.39'!$G$2:$G$4375,$A2951)&lt;&gt;"neogeo"),TRUE,SUMPRODUCT(--ISNUMBER(SEARCH($O$6,INDEX('fba_libretro 0.2.97.39'!$G$2:$G$4375,$A2951)))))))&gt;2,INDEX('fba_libretro 0.2.97.39'!$A$2:$A$4375,$A2951),"")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IF(SUMPRODUCT(--ISNUMBER(SEARCH($I$6:$M$6,INDEX('fba_libretro 0.2.97.39'!$C$2:$E$4375,$A$9:$A$4382,$J$1))))+IF($N$6=FALSE,TRUE,SUMPRODUCT(--ISNUMBER(SEARCH($N$6,ISBLANK(INDEX('fba_libretro 0.2.97.39'!$F$2:$F$4375,$A2952))))))+IF($B$3=$A$4,TRUE,IF($B$3=$B$4,TRUE,IF(AND($B$3=$C$4,INDEX('fba_libretro 0.2.97.39'!$G$2:$G$4375,$A2952)&lt;&gt;"neogeo"),TRUE,SUMPRODUCT(--ISNUMBER(SEARCH($O$6,INDEX('fba_libretro 0.2.97.39'!$G$2:$G$4375,$A2952)))))))&gt;2,INDEX('fba_libretro 0.2.97.39'!$A$2:$A$4375,$A2952),"")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IF(SUMPRODUCT(--ISNUMBER(SEARCH($I$6:$M$6,INDEX('fba_libretro 0.2.97.39'!$C$2:$E$4375,$A$9:$A$4382,$J$1))))+IF($N$6=FALSE,TRUE,SUMPRODUCT(--ISNUMBER(SEARCH($N$6,ISBLANK(INDEX('fba_libretro 0.2.97.39'!$F$2:$F$4375,$A2953))))))+IF($B$3=$A$4,TRUE,IF($B$3=$B$4,TRUE,IF(AND($B$3=$C$4,INDEX('fba_libretro 0.2.97.39'!$G$2:$G$4375,$A2953)&lt;&gt;"neogeo"),TRUE,SUMPRODUCT(--ISNUMBER(SEARCH($O$6,INDEX('fba_libretro 0.2.97.39'!$G$2:$G$4375,$A2953)))))))&gt;2,INDEX('fba_libretro 0.2.97.39'!$A$2:$A$4375,$A2953),"")</f>
        <v/>
      </c>
      <c r="E2953" s="24" t="str">
        <f ca="1">IF(F2953&lt;&gt;"",MAX($E$9:$E2952)+1,"")</f>
        <v/>
      </c>
      <c r="F2953" s="20" t="str">
        <f t="shared" ca="1" si="45"/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IF(SUMPRODUCT(--ISNUMBER(SEARCH($I$6:$M$6,INDEX('fba_libretro 0.2.97.39'!$C$2:$E$4375,$A$9:$A$4382,$J$1))))+IF($N$6=FALSE,TRUE,SUMPRODUCT(--ISNUMBER(SEARCH($N$6,ISBLANK(INDEX('fba_libretro 0.2.97.39'!$F$2:$F$4375,$A2954))))))+IF($B$3=$A$4,TRUE,IF($B$3=$B$4,TRUE,IF(AND($B$3=$C$4,INDEX('fba_libretro 0.2.97.39'!$G$2:$G$4375,$A2954)&lt;&gt;"neogeo"),TRUE,SUMPRODUCT(--ISNUMBER(SEARCH($O$6,INDEX('fba_libretro 0.2.97.39'!$G$2:$G$4375,$A2954)))))))&gt;2,INDEX('fba_libretro 0.2.97.39'!$A$2:$A$4375,$A2954),"")</f>
        <v/>
      </c>
      <c r="E2954" s="24" t="str">
        <f ca="1">IF(F2954&lt;&gt;"",MAX($E$9:$E2953)+1,"")</f>
        <v/>
      </c>
      <c r="F2954" s="20" t="str">
        <f t="shared" ref="F2954:F3017" ca="1" si="46">IFERROR(INDEX(OFFSET($C$9,0,0,COUNTA($C:$C),1),MATCH(OFFSET($A$9,0,0,COUNTA($A:$A),1),OFFSET($B$9,0,0,COUNTA($B:$B),1),0))&amp;".zip","")</f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IF(SUMPRODUCT(--ISNUMBER(SEARCH($I$6:$M$6,INDEX('fba_libretro 0.2.97.39'!$C$2:$E$4375,$A$9:$A$4382,$J$1))))+IF($N$6=FALSE,TRUE,SUMPRODUCT(--ISNUMBER(SEARCH($N$6,ISBLANK(INDEX('fba_libretro 0.2.97.39'!$F$2:$F$4375,$A2955))))))+IF($B$3=$A$4,TRUE,IF($B$3=$B$4,TRUE,IF(AND($B$3=$C$4,INDEX('fba_libretro 0.2.97.39'!$G$2:$G$4375,$A2955)&lt;&gt;"neogeo"),TRUE,SUMPRODUCT(--ISNUMBER(SEARCH($O$6,INDEX('fba_libretro 0.2.97.39'!$G$2:$G$4375,$A2955)))))))&gt;2,INDEX('fba_libretro 0.2.97.39'!$A$2:$A$4375,$A2955),"")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IF(SUMPRODUCT(--ISNUMBER(SEARCH($I$6:$M$6,INDEX('fba_libretro 0.2.97.39'!$C$2:$E$4375,$A$9:$A$4382,$J$1))))+IF($N$6=FALSE,TRUE,SUMPRODUCT(--ISNUMBER(SEARCH($N$6,ISBLANK(INDEX('fba_libretro 0.2.97.39'!$F$2:$F$4375,$A2956))))))+IF($B$3=$A$4,TRUE,IF($B$3=$B$4,TRUE,IF(AND($B$3=$C$4,INDEX('fba_libretro 0.2.97.39'!$G$2:$G$4375,$A2956)&lt;&gt;"neogeo"),TRUE,SUMPRODUCT(--ISNUMBER(SEARCH($O$6,INDEX('fba_libretro 0.2.97.39'!$G$2:$G$4375,$A2956)))))))&gt;2,INDEX('fba_libretro 0.2.97.39'!$A$2:$A$4375,$A2956),"")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IF(SUMPRODUCT(--ISNUMBER(SEARCH($I$6:$M$6,INDEX('fba_libretro 0.2.97.39'!$C$2:$E$4375,$A$9:$A$4382,$J$1))))+IF($N$6=FALSE,TRUE,SUMPRODUCT(--ISNUMBER(SEARCH($N$6,ISBLANK(INDEX('fba_libretro 0.2.97.39'!$F$2:$F$4375,$A2957))))))+IF($B$3=$A$4,TRUE,IF($B$3=$B$4,TRUE,IF(AND($B$3=$C$4,INDEX('fba_libretro 0.2.97.39'!$G$2:$G$4375,$A2957)&lt;&gt;"neogeo"),TRUE,SUMPRODUCT(--ISNUMBER(SEARCH($O$6,INDEX('fba_libretro 0.2.97.39'!$G$2:$G$4375,$A2957)))))))&gt;2,INDEX('fba_libretro 0.2.97.39'!$A$2:$A$4375,$A2957),"")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IF(SUMPRODUCT(--ISNUMBER(SEARCH($I$6:$M$6,INDEX('fba_libretro 0.2.97.39'!$C$2:$E$4375,$A$9:$A$4382,$J$1))))+IF($N$6=FALSE,TRUE,SUMPRODUCT(--ISNUMBER(SEARCH($N$6,ISBLANK(INDEX('fba_libretro 0.2.97.39'!$F$2:$F$4375,$A2958))))))+IF($B$3=$A$4,TRUE,IF($B$3=$B$4,TRUE,IF(AND($B$3=$C$4,INDEX('fba_libretro 0.2.97.39'!$G$2:$G$4375,$A2958)&lt;&gt;"neogeo"),TRUE,SUMPRODUCT(--ISNUMBER(SEARCH($O$6,INDEX('fba_libretro 0.2.97.39'!$G$2:$G$4375,$A2958)))))))&gt;2,INDEX('fba_libretro 0.2.97.39'!$A$2:$A$4375,$A2958),"")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IF(SUMPRODUCT(--ISNUMBER(SEARCH($I$6:$M$6,INDEX('fba_libretro 0.2.97.39'!$C$2:$E$4375,$A$9:$A$4382,$J$1))))+IF($N$6=FALSE,TRUE,SUMPRODUCT(--ISNUMBER(SEARCH($N$6,ISBLANK(INDEX('fba_libretro 0.2.97.39'!$F$2:$F$4375,$A2959))))))+IF($B$3=$A$4,TRUE,IF($B$3=$B$4,TRUE,IF(AND($B$3=$C$4,INDEX('fba_libretro 0.2.97.39'!$G$2:$G$4375,$A2959)&lt;&gt;"neogeo"),TRUE,SUMPRODUCT(--ISNUMBER(SEARCH($O$6,INDEX('fba_libretro 0.2.97.39'!$G$2:$G$4375,$A2959)))))))&gt;2,INDEX('fba_libretro 0.2.97.39'!$A$2:$A$4375,$A2959),"")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IF(SUMPRODUCT(--ISNUMBER(SEARCH($I$6:$M$6,INDEX('fba_libretro 0.2.97.39'!$C$2:$E$4375,$A$9:$A$4382,$J$1))))+IF($N$6=FALSE,TRUE,SUMPRODUCT(--ISNUMBER(SEARCH($N$6,ISBLANK(INDEX('fba_libretro 0.2.97.39'!$F$2:$F$4375,$A2960))))))+IF($B$3=$A$4,TRUE,IF($B$3=$B$4,TRUE,IF(AND($B$3=$C$4,INDEX('fba_libretro 0.2.97.39'!$G$2:$G$4375,$A2960)&lt;&gt;"neogeo"),TRUE,SUMPRODUCT(--ISNUMBER(SEARCH($O$6,INDEX('fba_libretro 0.2.97.39'!$G$2:$G$4375,$A2960)))))))&gt;2,INDEX('fba_libretro 0.2.97.39'!$A$2:$A$4375,$A2960),"")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IF(SUMPRODUCT(--ISNUMBER(SEARCH($I$6:$M$6,INDEX('fba_libretro 0.2.97.39'!$C$2:$E$4375,$A$9:$A$4382,$J$1))))+IF($N$6=FALSE,TRUE,SUMPRODUCT(--ISNUMBER(SEARCH($N$6,ISBLANK(INDEX('fba_libretro 0.2.97.39'!$F$2:$F$4375,$A2961))))))+IF($B$3=$A$4,TRUE,IF($B$3=$B$4,TRUE,IF(AND($B$3=$C$4,INDEX('fba_libretro 0.2.97.39'!$G$2:$G$4375,$A2961)&lt;&gt;"neogeo"),TRUE,SUMPRODUCT(--ISNUMBER(SEARCH($O$6,INDEX('fba_libretro 0.2.97.39'!$G$2:$G$4375,$A2961)))))))&gt;2,INDEX('fba_libretro 0.2.97.39'!$A$2:$A$4375,$A2961),"")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IF(SUMPRODUCT(--ISNUMBER(SEARCH($I$6:$M$6,INDEX('fba_libretro 0.2.97.39'!$C$2:$E$4375,$A$9:$A$4382,$J$1))))+IF($N$6=FALSE,TRUE,SUMPRODUCT(--ISNUMBER(SEARCH($N$6,ISBLANK(INDEX('fba_libretro 0.2.97.39'!$F$2:$F$4375,$A2962))))))+IF($B$3=$A$4,TRUE,IF($B$3=$B$4,TRUE,IF(AND($B$3=$C$4,INDEX('fba_libretro 0.2.97.39'!$G$2:$G$4375,$A2962)&lt;&gt;"neogeo"),TRUE,SUMPRODUCT(--ISNUMBER(SEARCH($O$6,INDEX('fba_libretro 0.2.97.39'!$G$2:$G$4375,$A2962)))))))&gt;2,INDEX('fba_libretro 0.2.97.39'!$A$2:$A$4375,$A2962),"")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IF(SUMPRODUCT(--ISNUMBER(SEARCH($I$6:$M$6,INDEX('fba_libretro 0.2.97.39'!$C$2:$E$4375,$A$9:$A$4382,$J$1))))+IF($N$6=FALSE,TRUE,SUMPRODUCT(--ISNUMBER(SEARCH($N$6,ISBLANK(INDEX('fba_libretro 0.2.97.39'!$F$2:$F$4375,$A2963))))))+IF($B$3=$A$4,TRUE,IF($B$3=$B$4,TRUE,IF(AND($B$3=$C$4,INDEX('fba_libretro 0.2.97.39'!$G$2:$G$4375,$A2963)&lt;&gt;"neogeo"),TRUE,SUMPRODUCT(--ISNUMBER(SEARCH($O$6,INDEX('fba_libretro 0.2.97.39'!$G$2:$G$4375,$A2963)))))))&gt;2,INDEX('fba_libretro 0.2.97.39'!$A$2:$A$4375,$A2963),"")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IF(SUMPRODUCT(--ISNUMBER(SEARCH($I$6:$M$6,INDEX('fba_libretro 0.2.97.39'!$C$2:$E$4375,$A$9:$A$4382,$J$1))))+IF($N$6=FALSE,TRUE,SUMPRODUCT(--ISNUMBER(SEARCH($N$6,ISBLANK(INDEX('fba_libretro 0.2.97.39'!$F$2:$F$4375,$A2964))))))+IF($B$3=$A$4,TRUE,IF($B$3=$B$4,TRUE,IF(AND($B$3=$C$4,INDEX('fba_libretro 0.2.97.39'!$G$2:$G$4375,$A2964)&lt;&gt;"neogeo"),TRUE,SUMPRODUCT(--ISNUMBER(SEARCH($O$6,INDEX('fba_libretro 0.2.97.39'!$G$2:$G$4375,$A2964)))))))&gt;2,INDEX('fba_libretro 0.2.97.39'!$A$2:$A$4375,$A2964),"")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IF(SUMPRODUCT(--ISNUMBER(SEARCH($I$6:$M$6,INDEX('fba_libretro 0.2.97.39'!$C$2:$E$4375,$A$9:$A$4382,$J$1))))+IF($N$6=FALSE,TRUE,SUMPRODUCT(--ISNUMBER(SEARCH($N$6,ISBLANK(INDEX('fba_libretro 0.2.97.39'!$F$2:$F$4375,$A2965))))))+IF($B$3=$A$4,TRUE,IF($B$3=$B$4,TRUE,IF(AND($B$3=$C$4,INDEX('fba_libretro 0.2.97.39'!$G$2:$G$4375,$A2965)&lt;&gt;"neogeo"),TRUE,SUMPRODUCT(--ISNUMBER(SEARCH($O$6,INDEX('fba_libretro 0.2.97.39'!$G$2:$G$4375,$A2965)))))))&gt;2,INDEX('fba_libretro 0.2.97.39'!$A$2:$A$4375,$A2965),"")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IF(SUMPRODUCT(--ISNUMBER(SEARCH($I$6:$M$6,INDEX('fba_libretro 0.2.97.39'!$C$2:$E$4375,$A$9:$A$4382,$J$1))))+IF($N$6=FALSE,TRUE,SUMPRODUCT(--ISNUMBER(SEARCH($N$6,ISBLANK(INDEX('fba_libretro 0.2.97.39'!$F$2:$F$4375,$A2966))))))+IF($B$3=$A$4,TRUE,IF($B$3=$B$4,TRUE,IF(AND($B$3=$C$4,INDEX('fba_libretro 0.2.97.39'!$G$2:$G$4375,$A2966)&lt;&gt;"neogeo"),TRUE,SUMPRODUCT(--ISNUMBER(SEARCH($O$6,INDEX('fba_libretro 0.2.97.39'!$G$2:$G$4375,$A2966)))))))&gt;2,INDEX('fba_libretro 0.2.97.39'!$A$2:$A$4375,$A2966),"")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IF(SUMPRODUCT(--ISNUMBER(SEARCH($I$6:$M$6,INDEX('fba_libretro 0.2.97.39'!$C$2:$E$4375,$A$9:$A$4382,$J$1))))+IF($N$6=FALSE,TRUE,SUMPRODUCT(--ISNUMBER(SEARCH($N$6,ISBLANK(INDEX('fba_libretro 0.2.97.39'!$F$2:$F$4375,$A2967))))))+IF($B$3=$A$4,TRUE,IF($B$3=$B$4,TRUE,IF(AND($B$3=$C$4,INDEX('fba_libretro 0.2.97.39'!$G$2:$G$4375,$A2967)&lt;&gt;"neogeo"),TRUE,SUMPRODUCT(--ISNUMBER(SEARCH($O$6,INDEX('fba_libretro 0.2.97.39'!$G$2:$G$4375,$A2967)))))))&gt;2,INDEX('fba_libretro 0.2.97.39'!$A$2:$A$4375,$A2967),"")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IF(SUMPRODUCT(--ISNUMBER(SEARCH($I$6:$M$6,INDEX('fba_libretro 0.2.97.39'!$C$2:$E$4375,$A$9:$A$4382,$J$1))))+IF($N$6=FALSE,TRUE,SUMPRODUCT(--ISNUMBER(SEARCH($N$6,ISBLANK(INDEX('fba_libretro 0.2.97.39'!$F$2:$F$4375,$A2968))))))+IF($B$3=$A$4,TRUE,IF($B$3=$B$4,TRUE,IF(AND($B$3=$C$4,INDEX('fba_libretro 0.2.97.39'!$G$2:$G$4375,$A2968)&lt;&gt;"neogeo"),TRUE,SUMPRODUCT(--ISNUMBER(SEARCH($O$6,INDEX('fba_libretro 0.2.97.39'!$G$2:$G$4375,$A2968)))))))&gt;2,INDEX('fba_libretro 0.2.97.39'!$A$2:$A$4375,$A2968),"")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IF(SUMPRODUCT(--ISNUMBER(SEARCH($I$6:$M$6,INDEX('fba_libretro 0.2.97.39'!$C$2:$E$4375,$A$9:$A$4382,$J$1))))+IF($N$6=FALSE,TRUE,SUMPRODUCT(--ISNUMBER(SEARCH($N$6,ISBLANK(INDEX('fba_libretro 0.2.97.39'!$F$2:$F$4375,$A2969))))))+IF($B$3=$A$4,TRUE,IF($B$3=$B$4,TRUE,IF(AND($B$3=$C$4,INDEX('fba_libretro 0.2.97.39'!$G$2:$G$4375,$A2969)&lt;&gt;"neogeo"),TRUE,SUMPRODUCT(--ISNUMBER(SEARCH($O$6,INDEX('fba_libretro 0.2.97.39'!$G$2:$G$4375,$A2969)))))))&gt;2,INDEX('fba_libretro 0.2.97.39'!$A$2:$A$4375,$A2969),"")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IF(SUMPRODUCT(--ISNUMBER(SEARCH($I$6:$M$6,INDEX('fba_libretro 0.2.97.39'!$C$2:$E$4375,$A$9:$A$4382,$J$1))))+IF($N$6=FALSE,TRUE,SUMPRODUCT(--ISNUMBER(SEARCH($N$6,ISBLANK(INDEX('fba_libretro 0.2.97.39'!$F$2:$F$4375,$A2970))))))+IF($B$3=$A$4,TRUE,IF($B$3=$B$4,TRUE,IF(AND($B$3=$C$4,INDEX('fba_libretro 0.2.97.39'!$G$2:$G$4375,$A2970)&lt;&gt;"neogeo"),TRUE,SUMPRODUCT(--ISNUMBER(SEARCH($O$6,INDEX('fba_libretro 0.2.97.39'!$G$2:$G$4375,$A2970)))))))&gt;2,INDEX('fba_libretro 0.2.97.39'!$A$2:$A$4375,$A2970),"")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IF(SUMPRODUCT(--ISNUMBER(SEARCH($I$6:$M$6,INDEX('fba_libretro 0.2.97.39'!$C$2:$E$4375,$A$9:$A$4382,$J$1))))+IF($N$6=FALSE,TRUE,SUMPRODUCT(--ISNUMBER(SEARCH($N$6,ISBLANK(INDEX('fba_libretro 0.2.97.39'!$F$2:$F$4375,$A2971))))))+IF($B$3=$A$4,TRUE,IF($B$3=$B$4,TRUE,IF(AND($B$3=$C$4,INDEX('fba_libretro 0.2.97.39'!$G$2:$G$4375,$A2971)&lt;&gt;"neogeo"),TRUE,SUMPRODUCT(--ISNUMBER(SEARCH($O$6,INDEX('fba_libretro 0.2.97.39'!$G$2:$G$4375,$A2971)))))))&gt;2,INDEX('fba_libretro 0.2.97.39'!$A$2:$A$4375,$A2971),"")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IF(SUMPRODUCT(--ISNUMBER(SEARCH($I$6:$M$6,INDEX('fba_libretro 0.2.97.39'!$C$2:$E$4375,$A$9:$A$4382,$J$1))))+IF($N$6=FALSE,TRUE,SUMPRODUCT(--ISNUMBER(SEARCH($N$6,ISBLANK(INDEX('fba_libretro 0.2.97.39'!$F$2:$F$4375,$A2972))))))+IF($B$3=$A$4,TRUE,IF($B$3=$B$4,TRUE,IF(AND($B$3=$C$4,INDEX('fba_libretro 0.2.97.39'!$G$2:$G$4375,$A2972)&lt;&gt;"neogeo"),TRUE,SUMPRODUCT(--ISNUMBER(SEARCH($O$6,INDEX('fba_libretro 0.2.97.39'!$G$2:$G$4375,$A2972)))))))&gt;2,INDEX('fba_libretro 0.2.97.39'!$A$2:$A$4375,$A2972),"")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IF(SUMPRODUCT(--ISNUMBER(SEARCH($I$6:$M$6,INDEX('fba_libretro 0.2.97.39'!$C$2:$E$4375,$A$9:$A$4382,$J$1))))+IF($N$6=FALSE,TRUE,SUMPRODUCT(--ISNUMBER(SEARCH($N$6,ISBLANK(INDEX('fba_libretro 0.2.97.39'!$F$2:$F$4375,$A2973))))))+IF($B$3=$A$4,TRUE,IF($B$3=$B$4,TRUE,IF(AND($B$3=$C$4,INDEX('fba_libretro 0.2.97.39'!$G$2:$G$4375,$A2973)&lt;&gt;"neogeo"),TRUE,SUMPRODUCT(--ISNUMBER(SEARCH($O$6,INDEX('fba_libretro 0.2.97.39'!$G$2:$G$4375,$A2973)))))))&gt;2,INDEX('fba_libretro 0.2.97.39'!$A$2:$A$4375,$A2973),"")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IF(SUMPRODUCT(--ISNUMBER(SEARCH($I$6:$M$6,INDEX('fba_libretro 0.2.97.39'!$C$2:$E$4375,$A$9:$A$4382,$J$1))))+IF($N$6=FALSE,TRUE,SUMPRODUCT(--ISNUMBER(SEARCH($N$6,ISBLANK(INDEX('fba_libretro 0.2.97.39'!$F$2:$F$4375,$A2974))))))+IF($B$3=$A$4,TRUE,IF($B$3=$B$4,TRUE,IF(AND($B$3=$C$4,INDEX('fba_libretro 0.2.97.39'!$G$2:$G$4375,$A2974)&lt;&gt;"neogeo"),TRUE,SUMPRODUCT(--ISNUMBER(SEARCH($O$6,INDEX('fba_libretro 0.2.97.39'!$G$2:$G$4375,$A2974)))))))&gt;2,INDEX('fba_libretro 0.2.97.39'!$A$2:$A$4375,$A2974),"")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IF(SUMPRODUCT(--ISNUMBER(SEARCH($I$6:$M$6,INDEX('fba_libretro 0.2.97.39'!$C$2:$E$4375,$A$9:$A$4382,$J$1))))+IF($N$6=FALSE,TRUE,SUMPRODUCT(--ISNUMBER(SEARCH($N$6,ISBLANK(INDEX('fba_libretro 0.2.97.39'!$F$2:$F$4375,$A2975))))))+IF($B$3=$A$4,TRUE,IF($B$3=$B$4,TRUE,IF(AND($B$3=$C$4,INDEX('fba_libretro 0.2.97.39'!$G$2:$G$4375,$A2975)&lt;&gt;"neogeo"),TRUE,SUMPRODUCT(--ISNUMBER(SEARCH($O$6,INDEX('fba_libretro 0.2.97.39'!$G$2:$G$4375,$A2975)))))))&gt;2,INDEX('fba_libretro 0.2.97.39'!$A$2:$A$4375,$A2975),"")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IF(SUMPRODUCT(--ISNUMBER(SEARCH($I$6:$M$6,INDEX('fba_libretro 0.2.97.39'!$C$2:$E$4375,$A$9:$A$4382,$J$1))))+IF($N$6=FALSE,TRUE,SUMPRODUCT(--ISNUMBER(SEARCH($N$6,ISBLANK(INDEX('fba_libretro 0.2.97.39'!$F$2:$F$4375,$A2976))))))+IF($B$3=$A$4,TRUE,IF($B$3=$B$4,TRUE,IF(AND($B$3=$C$4,INDEX('fba_libretro 0.2.97.39'!$G$2:$G$4375,$A2976)&lt;&gt;"neogeo"),TRUE,SUMPRODUCT(--ISNUMBER(SEARCH($O$6,INDEX('fba_libretro 0.2.97.39'!$G$2:$G$4375,$A2976)))))))&gt;2,INDEX('fba_libretro 0.2.97.39'!$A$2:$A$4375,$A2976),"")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IF(SUMPRODUCT(--ISNUMBER(SEARCH($I$6:$M$6,INDEX('fba_libretro 0.2.97.39'!$C$2:$E$4375,$A$9:$A$4382,$J$1))))+IF($N$6=FALSE,TRUE,SUMPRODUCT(--ISNUMBER(SEARCH($N$6,ISBLANK(INDEX('fba_libretro 0.2.97.39'!$F$2:$F$4375,$A2977))))))+IF($B$3=$A$4,TRUE,IF($B$3=$B$4,TRUE,IF(AND($B$3=$C$4,INDEX('fba_libretro 0.2.97.39'!$G$2:$G$4375,$A2977)&lt;&gt;"neogeo"),TRUE,SUMPRODUCT(--ISNUMBER(SEARCH($O$6,INDEX('fba_libretro 0.2.97.39'!$G$2:$G$4375,$A2977)))))))&gt;2,INDEX('fba_libretro 0.2.97.39'!$A$2:$A$4375,$A2977),"")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IF(SUMPRODUCT(--ISNUMBER(SEARCH($I$6:$M$6,INDEX('fba_libretro 0.2.97.39'!$C$2:$E$4375,$A$9:$A$4382,$J$1))))+IF($N$6=FALSE,TRUE,SUMPRODUCT(--ISNUMBER(SEARCH($N$6,ISBLANK(INDEX('fba_libretro 0.2.97.39'!$F$2:$F$4375,$A2978))))))+IF($B$3=$A$4,TRUE,IF($B$3=$B$4,TRUE,IF(AND($B$3=$C$4,INDEX('fba_libretro 0.2.97.39'!$G$2:$G$4375,$A2978)&lt;&gt;"neogeo"),TRUE,SUMPRODUCT(--ISNUMBER(SEARCH($O$6,INDEX('fba_libretro 0.2.97.39'!$G$2:$G$4375,$A2978)))))))&gt;2,INDEX('fba_libretro 0.2.97.39'!$A$2:$A$4375,$A2978),"")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IF(SUMPRODUCT(--ISNUMBER(SEARCH($I$6:$M$6,INDEX('fba_libretro 0.2.97.39'!$C$2:$E$4375,$A$9:$A$4382,$J$1))))+IF($N$6=FALSE,TRUE,SUMPRODUCT(--ISNUMBER(SEARCH($N$6,ISBLANK(INDEX('fba_libretro 0.2.97.39'!$F$2:$F$4375,$A2979))))))+IF($B$3=$A$4,TRUE,IF($B$3=$B$4,TRUE,IF(AND($B$3=$C$4,INDEX('fba_libretro 0.2.97.39'!$G$2:$G$4375,$A2979)&lt;&gt;"neogeo"),TRUE,SUMPRODUCT(--ISNUMBER(SEARCH($O$6,INDEX('fba_libretro 0.2.97.39'!$G$2:$G$4375,$A2979)))))))&gt;2,INDEX('fba_libretro 0.2.97.39'!$A$2:$A$4375,$A2979),"")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IF(SUMPRODUCT(--ISNUMBER(SEARCH($I$6:$M$6,INDEX('fba_libretro 0.2.97.39'!$C$2:$E$4375,$A$9:$A$4382,$J$1))))+IF($N$6=FALSE,TRUE,SUMPRODUCT(--ISNUMBER(SEARCH($N$6,ISBLANK(INDEX('fba_libretro 0.2.97.39'!$F$2:$F$4375,$A2980))))))+IF($B$3=$A$4,TRUE,IF($B$3=$B$4,TRUE,IF(AND($B$3=$C$4,INDEX('fba_libretro 0.2.97.39'!$G$2:$G$4375,$A2980)&lt;&gt;"neogeo"),TRUE,SUMPRODUCT(--ISNUMBER(SEARCH($O$6,INDEX('fba_libretro 0.2.97.39'!$G$2:$G$4375,$A2980)))))))&gt;2,INDEX('fba_libretro 0.2.97.39'!$A$2:$A$4375,$A2980),"")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IF(SUMPRODUCT(--ISNUMBER(SEARCH($I$6:$M$6,INDEX('fba_libretro 0.2.97.39'!$C$2:$E$4375,$A$9:$A$4382,$J$1))))+IF($N$6=FALSE,TRUE,SUMPRODUCT(--ISNUMBER(SEARCH($N$6,ISBLANK(INDEX('fba_libretro 0.2.97.39'!$F$2:$F$4375,$A2981))))))+IF($B$3=$A$4,TRUE,IF($B$3=$B$4,TRUE,IF(AND($B$3=$C$4,INDEX('fba_libretro 0.2.97.39'!$G$2:$G$4375,$A2981)&lt;&gt;"neogeo"),TRUE,SUMPRODUCT(--ISNUMBER(SEARCH($O$6,INDEX('fba_libretro 0.2.97.39'!$G$2:$G$4375,$A2981)))))))&gt;2,INDEX('fba_libretro 0.2.97.39'!$A$2:$A$4375,$A2981),"")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IF(SUMPRODUCT(--ISNUMBER(SEARCH($I$6:$M$6,INDEX('fba_libretro 0.2.97.39'!$C$2:$E$4375,$A$9:$A$4382,$J$1))))+IF($N$6=FALSE,TRUE,SUMPRODUCT(--ISNUMBER(SEARCH($N$6,ISBLANK(INDEX('fba_libretro 0.2.97.39'!$F$2:$F$4375,$A2982))))))+IF($B$3=$A$4,TRUE,IF($B$3=$B$4,TRUE,IF(AND($B$3=$C$4,INDEX('fba_libretro 0.2.97.39'!$G$2:$G$4375,$A2982)&lt;&gt;"neogeo"),TRUE,SUMPRODUCT(--ISNUMBER(SEARCH($O$6,INDEX('fba_libretro 0.2.97.39'!$G$2:$G$4375,$A2982)))))))&gt;2,INDEX('fba_libretro 0.2.97.39'!$A$2:$A$4375,$A2982),"")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IF(SUMPRODUCT(--ISNUMBER(SEARCH($I$6:$M$6,INDEX('fba_libretro 0.2.97.39'!$C$2:$E$4375,$A$9:$A$4382,$J$1))))+IF($N$6=FALSE,TRUE,SUMPRODUCT(--ISNUMBER(SEARCH($N$6,ISBLANK(INDEX('fba_libretro 0.2.97.39'!$F$2:$F$4375,$A2983))))))+IF($B$3=$A$4,TRUE,IF($B$3=$B$4,TRUE,IF(AND($B$3=$C$4,INDEX('fba_libretro 0.2.97.39'!$G$2:$G$4375,$A2983)&lt;&gt;"neogeo"),TRUE,SUMPRODUCT(--ISNUMBER(SEARCH($O$6,INDEX('fba_libretro 0.2.97.39'!$G$2:$G$4375,$A2983)))))))&gt;2,INDEX('fba_libretro 0.2.97.39'!$A$2:$A$4375,$A2983),"")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IF(SUMPRODUCT(--ISNUMBER(SEARCH($I$6:$M$6,INDEX('fba_libretro 0.2.97.39'!$C$2:$E$4375,$A$9:$A$4382,$J$1))))+IF($N$6=FALSE,TRUE,SUMPRODUCT(--ISNUMBER(SEARCH($N$6,ISBLANK(INDEX('fba_libretro 0.2.97.39'!$F$2:$F$4375,$A2984))))))+IF($B$3=$A$4,TRUE,IF($B$3=$B$4,TRUE,IF(AND($B$3=$C$4,INDEX('fba_libretro 0.2.97.39'!$G$2:$G$4375,$A2984)&lt;&gt;"neogeo"),TRUE,SUMPRODUCT(--ISNUMBER(SEARCH($O$6,INDEX('fba_libretro 0.2.97.39'!$G$2:$G$4375,$A2984)))))))&gt;2,INDEX('fba_libretro 0.2.97.39'!$A$2:$A$4375,$A2984),"")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IF(SUMPRODUCT(--ISNUMBER(SEARCH($I$6:$M$6,INDEX('fba_libretro 0.2.97.39'!$C$2:$E$4375,$A$9:$A$4382,$J$1))))+IF($N$6=FALSE,TRUE,SUMPRODUCT(--ISNUMBER(SEARCH($N$6,ISBLANK(INDEX('fba_libretro 0.2.97.39'!$F$2:$F$4375,$A2985))))))+IF($B$3=$A$4,TRUE,IF($B$3=$B$4,TRUE,IF(AND($B$3=$C$4,INDEX('fba_libretro 0.2.97.39'!$G$2:$G$4375,$A2985)&lt;&gt;"neogeo"),TRUE,SUMPRODUCT(--ISNUMBER(SEARCH($O$6,INDEX('fba_libretro 0.2.97.39'!$G$2:$G$4375,$A2985)))))))&gt;2,INDEX('fba_libretro 0.2.97.39'!$A$2:$A$4375,$A2985),"")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IF(SUMPRODUCT(--ISNUMBER(SEARCH($I$6:$M$6,INDEX('fba_libretro 0.2.97.39'!$C$2:$E$4375,$A$9:$A$4382,$J$1))))+IF($N$6=FALSE,TRUE,SUMPRODUCT(--ISNUMBER(SEARCH($N$6,ISBLANK(INDEX('fba_libretro 0.2.97.39'!$F$2:$F$4375,$A2986))))))+IF($B$3=$A$4,TRUE,IF($B$3=$B$4,TRUE,IF(AND($B$3=$C$4,INDEX('fba_libretro 0.2.97.39'!$G$2:$G$4375,$A2986)&lt;&gt;"neogeo"),TRUE,SUMPRODUCT(--ISNUMBER(SEARCH($O$6,INDEX('fba_libretro 0.2.97.39'!$G$2:$G$4375,$A2986)))))))&gt;2,INDEX('fba_libretro 0.2.97.39'!$A$2:$A$4375,$A2986),"")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IF(SUMPRODUCT(--ISNUMBER(SEARCH($I$6:$M$6,INDEX('fba_libretro 0.2.97.39'!$C$2:$E$4375,$A$9:$A$4382,$J$1))))+IF($N$6=FALSE,TRUE,SUMPRODUCT(--ISNUMBER(SEARCH($N$6,ISBLANK(INDEX('fba_libretro 0.2.97.39'!$F$2:$F$4375,$A2987))))))+IF($B$3=$A$4,TRUE,IF($B$3=$B$4,TRUE,IF(AND($B$3=$C$4,INDEX('fba_libretro 0.2.97.39'!$G$2:$G$4375,$A2987)&lt;&gt;"neogeo"),TRUE,SUMPRODUCT(--ISNUMBER(SEARCH($O$6,INDEX('fba_libretro 0.2.97.39'!$G$2:$G$4375,$A2987)))))))&gt;2,INDEX('fba_libretro 0.2.97.39'!$A$2:$A$4375,$A2987),"")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IF(SUMPRODUCT(--ISNUMBER(SEARCH($I$6:$M$6,INDEX('fba_libretro 0.2.97.39'!$C$2:$E$4375,$A$9:$A$4382,$J$1))))+IF($N$6=FALSE,TRUE,SUMPRODUCT(--ISNUMBER(SEARCH($N$6,ISBLANK(INDEX('fba_libretro 0.2.97.39'!$F$2:$F$4375,$A2988))))))+IF($B$3=$A$4,TRUE,IF($B$3=$B$4,TRUE,IF(AND($B$3=$C$4,INDEX('fba_libretro 0.2.97.39'!$G$2:$G$4375,$A2988)&lt;&gt;"neogeo"),TRUE,SUMPRODUCT(--ISNUMBER(SEARCH($O$6,INDEX('fba_libretro 0.2.97.39'!$G$2:$G$4375,$A2988)))))))&gt;2,INDEX('fba_libretro 0.2.97.39'!$A$2:$A$4375,$A2988),"")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IF(SUMPRODUCT(--ISNUMBER(SEARCH($I$6:$M$6,INDEX('fba_libretro 0.2.97.39'!$C$2:$E$4375,$A$9:$A$4382,$J$1))))+IF($N$6=FALSE,TRUE,SUMPRODUCT(--ISNUMBER(SEARCH($N$6,ISBLANK(INDEX('fba_libretro 0.2.97.39'!$F$2:$F$4375,$A2989))))))+IF($B$3=$A$4,TRUE,IF($B$3=$B$4,TRUE,IF(AND($B$3=$C$4,INDEX('fba_libretro 0.2.97.39'!$G$2:$G$4375,$A2989)&lt;&gt;"neogeo"),TRUE,SUMPRODUCT(--ISNUMBER(SEARCH($O$6,INDEX('fba_libretro 0.2.97.39'!$G$2:$G$4375,$A2989)))))))&gt;2,INDEX('fba_libretro 0.2.97.39'!$A$2:$A$4375,$A2989),"")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IF(SUMPRODUCT(--ISNUMBER(SEARCH($I$6:$M$6,INDEX('fba_libretro 0.2.97.39'!$C$2:$E$4375,$A$9:$A$4382,$J$1))))+IF($N$6=FALSE,TRUE,SUMPRODUCT(--ISNUMBER(SEARCH($N$6,ISBLANK(INDEX('fba_libretro 0.2.97.39'!$F$2:$F$4375,$A2990))))))+IF($B$3=$A$4,TRUE,IF($B$3=$B$4,TRUE,IF(AND($B$3=$C$4,INDEX('fba_libretro 0.2.97.39'!$G$2:$G$4375,$A2990)&lt;&gt;"neogeo"),TRUE,SUMPRODUCT(--ISNUMBER(SEARCH($O$6,INDEX('fba_libretro 0.2.97.39'!$G$2:$G$4375,$A2990)))))))&gt;2,INDEX('fba_libretro 0.2.97.39'!$A$2:$A$4375,$A2990),"")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IF(SUMPRODUCT(--ISNUMBER(SEARCH($I$6:$M$6,INDEX('fba_libretro 0.2.97.39'!$C$2:$E$4375,$A$9:$A$4382,$J$1))))+IF($N$6=FALSE,TRUE,SUMPRODUCT(--ISNUMBER(SEARCH($N$6,ISBLANK(INDEX('fba_libretro 0.2.97.39'!$F$2:$F$4375,$A2991))))))+IF($B$3=$A$4,TRUE,IF($B$3=$B$4,TRUE,IF(AND($B$3=$C$4,INDEX('fba_libretro 0.2.97.39'!$G$2:$G$4375,$A2991)&lt;&gt;"neogeo"),TRUE,SUMPRODUCT(--ISNUMBER(SEARCH($O$6,INDEX('fba_libretro 0.2.97.39'!$G$2:$G$4375,$A2991)))))))&gt;2,INDEX('fba_libretro 0.2.97.39'!$A$2:$A$4375,$A2991),"")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IF(SUMPRODUCT(--ISNUMBER(SEARCH($I$6:$M$6,INDEX('fba_libretro 0.2.97.39'!$C$2:$E$4375,$A$9:$A$4382,$J$1))))+IF($N$6=FALSE,TRUE,SUMPRODUCT(--ISNUMBER(SEARCH($N$6,ISBLANK(INDEX('fba_libretro 0.2.97.39'!$F$2:$F$4375,$A2992))))))+IF($B$3=$A$4,TRUE,IF($B$3=$B$4,TRUE,IF(AND($B$3=$C$4,INDEX('fba_libretro 0.2.97.39'!$G$2:$G$4375,$A2992)&lt;&gt;"neogeo"),TRUE,SUMPRODUCT(--ISNUMBER(SEARCH($O$6,INDEX('fba_libretro 0.2.97.39'!$G$2:$G$4375,$A2992)))))))&gt;2,INDEX('fba_libretro 0.2.97.39'!$A$2:$A$4375,$A2992),"")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IF(SUMPRODUCT(--ISNUMBER(SEARCH($I$6:$M$6,INDEX('fba_libretro 0.2.97.39'!$C$2:$E$4375,$A$9:$A$4382,$J$1))))+IF($N$6=FALSE,TRUE,SUMPRODUCT(--ISNUMBER(SEARCH($N$6,ISBLANK(INDEX('fba_libretro 0.2.97.39'!$F$2:$F$4375,$A2993))))))+IF($B$3=$A$4,TRUE,IF($B$3=$B$4,TRUE,IF(AND($B$3=$C$4,INDEX('fba_libretro 0.2.97.39'!$G$2:$G$4375,$A2993)&lt;&gt;"neogeo"),TRUE,SUMPRODUCT(--ISNUMBER(SEARCH($O$6,INDEX('fba_libretro 0.2.97.39'!$G$2:$G$4375,$A2993)))))))&gt;2,INDEX('fba_libretro 0.2.97.39'!$A$2:$A$4375,$A2993),"")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IF(SUMPRODUCT(--ISNUMBER(SEARCH($I$6:$M$6,INDEX('fba_libretro 0.2.97.39'!$C$2:$E$4375,$A$9:$A$4382,$J$1))))+IF($N$6=FALSE,TRUE,SUMPRODUCT(--ISNUMBER(SEARCH($N$6,ISBLANK(INDEX('fba_libretro 0.2.97.39'!$F$2:$F$4375,$A2994))))))+IF($B$3=$A$4,TRUE,IF($B$3=$B$4,TRUE,IF(AND($B$3=$C$4,INDEX('fba_libretro 0.2.97.39'!$G$2:$G$4375,$A2994)&lt;&gt;"neogeo"),TRUE,SUMPRODUCT(--ISNUMBER(SEARCH($O$6,INDEX('fba_libretro 0.2.97.39'!$G$2:$G$4375,$A2994)))))))&gt;2,INDEX('fba_libretro 0.2.97.39'!$A$2:$A$4375,$A2994),"")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IF(SUMPRODUCT(--ISNUMBER(SEARCH($I$6:$M$6,INDEX('fba_libretro 0.2.97.39'!$C$2:$E$4375,$A$9:$A$4382,$J$1))))+IF($N$6=FALSE,TRUE,SUMPRODUCT(--ISNUMBER(SEARCH($N$6,ISBLANK(INDEX('fba_libretro 0.2.97.39'!$F$2:$F$4375,$A2995))))))+IF($B$3=$A$4,TRUE,IF($B$3=$B$4,TRUE,IF(AND($B$3=$C$4,INDEX('fba_libretro 0.2.97.39'!$G$2:$G$4375,$A2995)&lt;&gt;"neogeo"),TRUE,SUMPRODUCT(--ISNUMBER(SEARCH($O$6,INDEX('fba_libretro 0.2.97.39'!$G$2:$G$4375,$A2995)))))))&gt;2,INDEX('fba_libretro 0.2.97.39'!$A$2:$A$4375,$A2995),"")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IF(SUMPRODUCT(--ISNUMBER(SEARCH($I$6:$M$6,INDEX('fba_libretro 0.2.97.39'!$C$2:$E$4375,$A$9:$A$4382,$J$1))))+IF($N$6=FALSE,TRUE,SUMPRODUCT(--ISNUMBER(SEARCH($N$6,ISBLANK(INDEX('fba_libretro 0.2.97.39'!$F$2:$F$4375,$A2996))))))+IF($B$3=$A$4,TRUE,IF($B$3=$B$4,TRUE,IF(AND($B$3=$C$4,INDEX('fba_libretro 0.2.97.39'!$G$2:$G$4375,$A2996)&lt;&gt;"neogeo"),TRUE,SUMPRODUCT(--ISNUMBER(SEARCH($O$6,INDEX('fba_libretro 0.2.97.39'!$G$2:$G$4375,$A2996)))))))&gt;2,INDEX('fba_libretro 0.2.97.39'!$A$2:$A$4375,$A2996),"")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IF(SUMPRODUCT(--ISNUMBER(SEARCH($I$6:$M$6,INDEX('fba_libretro 0.2.97.39'!$C$2:$E$4375,$A$9:$A$4382,$J$1))))+IF($N$6=FALSE,TRUE,SUMPRODUCT(--ISNUMBER(SEARCH($N$6,ISBLANK(INDEX('fba_libretro 0.2.97.39'!$F$2:$F$4375,$A2997))))))+IF($B$3=$A$4,TRUE,IF($B$3=$B$4,TRUE,IF(AND($B$3=$C$4,INDEX('fba_libretro 0.2.97.39'!$G$2:$G$4375,$A2997)&lt;&gt;"neogeo"),TRUE,SUMPRODUCT(--ISNUMBER(SEARCH($O$6,INDEX('fba_libretro 0.2.97.39'!$G$2:$G$4375,$A2997)))))))&gt;2,INDEX('fba_libretro 0.2.97.39'!$A$2:$A$4375,$A2997),"")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IF(SUMPRODUCT(--ISNUMBER(SEARCH($I$6:$M$6,INDEX('fba_libretro 0.2.97.39'!$C$2:$E$4375,$A$9:$A$4382,$J$1))))+IF($N$6=FALSE,TRUE,SUMPRODUCT(--ISNUMBER(SEARCH($N$6,ISBLANK(INDEX('fba_libretro 0.2.97.39'!$F$2:$F$4375,$A2998))))))+IF($B$3=$A$4,TRUE,IF($B$3=$B$4,TRUE,IF(AND($B$3=$C$4,INDEX('fba_libretro 0.2.97.39'!$G$2:$G$4375,$A2998)&lt;&gt;"neogeo"),TRUE,SUMPRODUCT(--ISNUMBER(SEARCH($O$6,INDEX('fba_libretro 0.2.97.39'!$G$2:$G$4375,$A2998)))))))&gt;2,INDEX('fba_libretro 0.2.97.39'!$A$2:$A$4375,$A2998),"")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IF(SUMPRODUCT(--ISNUMBER(SEARCH($I$6:$M$6,INDEX('fba_libretro 0.2.97.39'!$C$2:$E$4375,$A$9:$A$4382,$J$1))))+IF($N$6=FALSE,TRUE,SUMPRODUCT(--ISNUMBER(SEARCH($N$6,ISBLANK(INDEX('fba_libretro 0.2.97.39'!$F$2:$F$4375,$A2999))))))+IF($B$3=$A$4,TRUE,IF($B$3=$B$4,TRUE,IF(AND($B$3=$C$4,INDEX('fba_libretro 0.2.97.39'!$G$2:$G$4375,$A2999)&lt;&gt;"neogeo"),TRUE,SUMPRODUCT(--ISNUMBER(SEARCH($O$6,INDEX('fba_libretro 0.2.97.39'!$G$2:$G$4375,$A2999)))))))&gt;2,INDEX('fba_libretro 0.2.97.39'!$A$2:$A$4375,$A2999),"")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IF(SUMPRODUCT(--ISNUMBER(SEARCH($I$6:$M$6,INDEX('fba_libretro 0.2.97.39'!$C$2:$E$4375,$A$9:$A$4382,$J$1))))+IF($N$6=FALSE,TRUE,SUMPRODUCT(--ISNUMBER(SEARCH($N$6,ISBLANK(INDEX('fba_libretro 0.2.97.39'!$F$2:$F$4375,$A3000))))))+IF($B$3=$A$4,TRUE,IF($B$3=$B$4,TRUE,IF(AND($B$3=$C$4,INDEX('fba_libretro 0.2.97.39'!$G$2:$G$4375,$A3000)&lt;&gt;"neogeo"),TRUE,SUMPRODUCT(--ISNUMBER(SEARCH($O$6,INDEX('fba_libretro 0.2.97.39'!$G$2:$G$4375,$A3000)))))))&gt;2,INDEX('fba_libretro 0.2.97.39'!$A$2:$A$4375,$A3000),"")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IF(SUMPRODUCT(--ISNUMBER(SEARCH($I$6:$M$6,INDEX('fba_libretro 0.2.97.39'!$C$2:$E$4375,$A$9:$A$4382,$J$1))))+IF($N$6=FALSE,TRUE,SUMPRODUCT(--ISNUMBER(SEARCH($N$6,ISBLANK(INDEX('fba_libretro 0.2.97.39'!$F$2:$F$4375,$A3001))))))+IF($B$3=$A$4,TRUE,IF($B$3=$B$4,TRUE,IF(AND($B$3=$C$4,INDEX('fba_libretro 0.2.97.39'!$G$2:$G$4375,$A3001)&lt;&gt;"neogeo"),TRUE,SUMPRODUCT(--ISNUMBER(SEARCH($O$6,INDEX('fba_libretro 0.2.97.39'!$G$2:$G$4375,$A3001)))))))&gt;2,INDEX('fba_libretro 0.2.97.39'!$A$2:$A$4375,$A3001),"")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IF(SUMPRODUCT(--ISNUMBER(SEARCH($I$6:$M$6,INDEX('fba_libretro 0.2.97.39'!$C$2:$E$4375,$A$9:$A$4382,$J$1))))+IF($N$6=FALSE,TRUE,SUMPRODUCT(--ISNUMBER(SEARCH($N$6,ISBLANK(INDEX('fba_libretro 0.2.97.39'!$F$2:$F$4375,$A3002))))))+IF($B$3=$A$4,TRUE,IF($B$3=$B$4,TRUE,IF(AND($B$3=$C$4,INDEX('fba_libretro 0.2.97.39'!$G$2:$G$4375,$A3002)&lt;&gt;"neogeo"),TRUE,SUMPRODUCT(--ISNUMBER(SEARCH($O$6,INDEX('fba_libretro 0.2.97.39'!$G$2:$G$4375,$A3002)))))))&gt;2,INDEX('fba_libretro 0.2.97.39'!$A$2:$A$4375,$A3002),"")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IF(SUMPRODUCT(--ISNUMBER(SEARCH($I$6:$M$6,INDEX('fba_libretro 0.2.97.39'!$C$2:$E$4375,$A$9:$A$4382,$J$1))))+IF($N$6=FALSE,TRUE,SUMPRODUCT(--ISNUMBER(SEARCH($N$6,ISBLANK(INDEX('fba_libretro 0.2.97.39'!$F$2:$F$4375,$A3003))))))+IF($B$3=$A$4,TRUE,IF($B$3=$B$4,TRUE,IF(AND($B$3=$C$4,INDEX('fba_libretro 0.2.97.39'!$G$2:$G$4375,$A3003)&lt;&gt;"neogeo"),TRUE,SUMPRODUCT(--ISNUMBER(SEARCH($O$6,INDEX('fba_libretro 0.2.97.39'!$G$2:$G$4375,$A3003)))))))&gt;2,INDEX('fba_libretro 0.2.97.39'!$A$2:$A$4375,$A3003),"")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IF(SUMPRODUCT(--ISNUMBER(SEARCH($I$6:$M$6,INDEX('fba_libretro 0.2.97.39'!$C$2:$E$4375,$A$9:$A$4382,$J$1))))+IF($N$6=FALSE,TRUE,SUMPRODUCT(--ISNUMBER(SEARCH($N$6,ISBLANK(INDEX('fba_libretro 0.2.97.39'!$F$2:$F$4375,$A3004))))))+IF($B$3=$A$4,TRUE,IF($B$3=$B$4,TRUE,IF(AND($B$3=$C$4,INDEX('fba_libretro 0.2.97.39'!$G$2:$G$4375,$A3004)&lt;&gt;"neogeo"),TRUE,SUMPRODUCT(--ISNUMBER(SEARCH($O$6,INDEX('fba_libretro 0.2.97.39'!$G$2:$G$4375,$A3004)))))))&gt;2,INDEX('fba_libretro 0.2.97.39'!$A$2:$A$4375,$A3004),"")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IF(SUMPRODUCT(--ISNUMBER(SEARCH($I$6:$M$6,INDEX('fba_libretro 0.2.97.39'!$C$2:$E$4375,$A$9:$A$4382,$J$1))))+IF($N$6=FALSE,TRUE,SUMPRODUCT(--ISNUMBER(SEARCH($N$6,ISBLANK(INDEX('fba_libretro 0.2.97.39'!$F$2:$F$4375,$A3005))))))+IF($B$3=$A$4,TRUE,IF($B$3=$B$4,TRUE,IF(AND($B$3=$C$4,INDEX('fba_libretro 0.2.97.39'!$G$2:$G$4375,$A3005)&lt;&gt;"neogeo"),TRUE,SUMPRODUCT(--ISNUMBER(SEARCH($O$6,INDEX('fba_libretro 0.2.97.39'!$G$2:$G$4375,$A3005)))))))&gt;2,INDEX('fba_libretro 0.2.97.39'!$A$2:$A$4375,$A3005),"")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IF(SUMPRODUCT(--ISNUMBER(SEARCH($I$6:$M$6,INDEX('fba_libretro 0.2.97.39'!$C$2:$E$4375,$A$9:$A$4382,$J$1))))+IF($N$6=FALSE,TRUE,SUMPRODUCT(--ISNUMBER(SEARCH($N$6,ISBLANK(INDEX('fba_libretro 0.2.97.39'!$F$2:$F$4375,$A3006))))))+IF($B$3=$A$4,TRUE,IF($B$3=$B$4,TRUE,IF(AND($B$3=$C$4,INDEX('fba_libretro 0.2.97.39'!$G$2:$G$4375,$A3006)&lt;&gt;"neogeo"),TRUE,SUMPRODUCT(--ISNUMBER(SEARCH($O$6,INDEX('fba_libretro 0.2.97.39'!$G$2:$G$4375,$A3006)))))))&gt;2,INDEX('fba_libretro 0.2.97.39'!$A$2:$A$4375,$A3006),"")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IF(SUMPRODUCT(--ISNUMBER(SEARCH($I$6:$M$6,INDEX('fba_libretro 0.2.97.39'!$C$2:$E$4375,$A$9:$A$4382,$J$1))))+IF($N$6=FALSE,TRUE,SUMPRODUCT(--ISNUMBER(SEARCH($N$6,ISBLANK(INDEX('fba_libretro 0.2.97.39'!$F$2:$F$4375,$A3007))))))+IF($B$3=$A$4,TRUE,IF($B$3=$B$4,TRUE,IF(AND($B$3=$C$4,INDEX('fba_libretro 0.2.97.39'!$G$2:$G$4375,$A3007)&lt;&gt;"neogeo"),TRUE,SUMPRODUCT(--ISNUMBER(SEARCH($O$6,INDEX('fba_libretro 0.2.97.39'!$G$2:$G$4375,$A3007)))))))&gt;2,INDEX('fba_libretro 0.2.97.39'!$A$2:$A$4375,$A3007),"")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IF(SUMPRODUCT(--ISNUMBER(SEARCH($I$6:$M$6,INDEX('fba_libretro 0.2.97.39'!$C$2:$E$4375,$A$9:$A$4382,$J$1))))+IF($N$6=FALSE,TRUE,SUMPRODUCT(--ISNUMBER(SEARCH($N$6,ISBLANK(INDEX('fba_libretro 0.2.97.39'!$F$2:$F$4375,$A3008))))))+IF($B$3=$A$4,TRUE,IF($B$3=$B$4,TRUE,IF(AND($B$3=$C$4,INDEX('fba_libretro 0.2.97.39'!$G$2:$G$4375,$A3008)&lt;&gt;"neogeo"),TRUE,SUMPRODUCT(--ISNUMBER(SEARCH($O$6,INDEX('fba_libretro 0.2.97.39'!$G$2:$G$4375,$A3008)))))))&gt;2,INDEX('fba_libretro 0.2.97.39'!$A$2:$A$4375,$A3008),"")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IF(SUMPRODUCT(--ISNUMBER(SEARCH($I$6:$M$6,INDEX('fba_libretro 0.2.97.39'!$C$2:$E$4375,$A$9:$A$4382,$J$1))))+IF($N$6=FALSE,TRUE,SUMPRODUCT(--ISNUMBER(SEARCH($N$6,ISBLANK(INDEX('fba_libretro 0.2.97.39'!$F$2:$F$4375,$A3009))))))+IF($B$3=$A$4,TRUE,IF($B$3=$B$4,TRUE,IF(AND($B$3=$C$4,INDEX('fba_libretro 0.2.97.39'!$G$2:$G$4375,$A3009)&lt;&gt;"neogeo"),TRUE,SUMPRODUCT(--ISNUMBER(SEARCH($O$6,INDEX('fba_libretro 0.2.97.39'!$G$2:$G$4375,$A3009)))))))&gt;2,INDEX('fba_libretro 0.2.97.39'!$A$2:$A$4375,$A3009),"")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IF(SUMPRODUCT(--ISNUMBER(SEARCH($I$6:$M$6,INDEX('fba_libretro 0.2.97.39'!$C$2:$E$4375,$A$9:$A$4382,$J$1))))+IF($N$6=FALSE,TRUE,SUMPRODUCT(--ISNUMBER(SEARCH($N$6,ISBLANK(INDEX('fba_libretro 0.2.97.39'!$F$2:$F$4375,$A3010))))))+IF($B$3=$A$4,TRUE,IF($B$3=$B$4,TRUE,IF(AND($B$3=$C$4,INDEX('fba_libretro 0.2.97.39'!$G$2:$G$4375,$A3010)&lt;&gt;"neogeo"),TRUE,SUMPRODUCT(--ISNUMBER(SEARCH($O$6,INDEX('fba_libretro 0.2.97.39'!$G$2:$G$4375,$A3010)))))))&gt;2,INDEX('fba_libretro 0.2.97.39'!$A$2:$A$4375,$A3010),"")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IF(SUMPRODUCT(--ISNUMBER(SEARCH($I$6:$M$6,INDEX('fba_libretro 0.2.97.39'!$C$2:$E$4375,$A$9:$A$4382,$J$1))))+IF($N$6=FALSE,TRUE,SUMPRODUCT(--ISNUMBER(SEARCH($N$6,ISBLANK(INDEX('fba_libretro 0.2.97.39'!$F$2:$F$4375,$A3011))))))+IF($B$3=$A$4,TRUE,IF($B$3=$B$4,TRUE,IF(AND($B$3=$C$4,INDEX('fba_libretro 0.2.97.39'!$G$2:$G$4375,$A3011)&lt;&gt;"neogeo"),TRUE,SUMPRODUCT(--ISNUMBER(SEARCH($O$6,INDEX('fba_libretro 0.2.97.39'!$G$2:$G$4375,$A3011)))))))&gt;2,INDEX('fba_libretro 0.2.97.39'!$A$2:$A$4375,$A3011),"")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IF(SUMPRODUCT(--ISNUMBER(SEARCH($I$6:$M$6,INDEX('fba_libretro 0.2.97.39'!$C$2:$E$4375,$A$9:$A$4382,$J$1))))+IF($N$6=FALSE,TRUE,SUMPRODUCT(--ISNUMBER(SEARCH($N$6,ISBLANK(INDEX('fba_libretro 0.2.97.39'!$F$2:$F$4375,$A3012))))))+IF($B$3=$A$4,TRUE,IF($B$3=$B$4,TRUE,IF(AND($B$3=$C$4,INDEX('fba_libretro 0.2.97.39'!$G$2:$G$4375,$A3012)&lt;&gt;"neogeo"),TRUE,SUMPRODUCT(--ISNUMBER(SEARCH($O$6,INDEX('fba_libretro 0.2.97.39'!$G$2:$G$4375,$A3012)))))))&gt;2,INDEX('fba_libretro 0.2.97.39'!$A$2:$A$4375,$A3012),"")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IF(SUMPRODUCT(--ISNUMBER(SEARCH($I$6:$M$6,INDEX('fba_libretro 0.2.97.39'!$C$2:$E$4375,$A$9:$A$4382,$J$1))))+IF($N$6=FALSE,TRUE,SUMPRODUCT(--ISNUMBER(SEARCH($N$6,ISBLANK(INDEX('fba_libretro 0.2.97.39'!$F$2:$F$4375,$A3013))))))+IF($B$3=$A$4,TRUE,IF($B$3=$B$4,TRUE,IF(AND($B$3=$C$4,INDEX('fba_libretro 0.2.97.39'!$G$2:$G$4375,$A3013)&lt;&gt;"neogeo"),TRUE,SUMPRODUCT(--ISNUMBER(SEARCH($O$6,INDEX('fba_libretro 0.2.97.39'!$G$2:$G$4375,$A3013)))))))&gt;2,INDEX('fba_libretro 0.2.97.39'!$A$2:$A$4375,$A3013),"")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IF(SUMPRODUCT(--ISNUMBER(SEARCH($I$6:$M$6,INDEX('fba_libretro 0.2.97.39'!$C$2:$E$4375,$A$9:$A$4382,$J$1))))+IF($N$6=FALSE,TRUE,SUMPRODUCT(--ISNUMBER(SEARCH($N$6,ISBLANK(INDEX('fba_libretro 0.2.97.39'!$F$2:$F$4375,$A3014))))))+IF($B$3=$A$4,TRUE,IF($B$3=$B$4,TRUE,IF(AND($B$3=$C$4,INDEX('fba_libretro 0.2.97.39'!$G$2:$G$4375,$A3014)&lt;&gt;"neogeo"),TRUE,SUMPRODUCT(--ISNUMBER(SEARCH($O$6,INDEX('fba_libretro 0.2.97.39'!$G$2:$G$4375,$A3014)))))))&gt;2,INDEX('fba_libretro 0.2.97.39'!$A$2:$A$4375,$A3014),"")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IF(SUMPRODUCT(--ISNUMBER(SEARCH($I$6:$M$6,INDEX('fba_libretro 0.2.97.39'!$C$2:$E$4375,$A$9:$A$4382,$J$1))))+IF($N$6=FALSE,TRUE,SUMPRODUCT(--ISNUMBER(SEARCH($N$6,ISBLANK(INDEX('fba_libretro 0.2.97.39'!$F$2:$F$4375,$A3015))))))+IF($B$3=$A$4,TRUE,IF($B$3=$B$4,TRUE,IF(AND($B$3=$C$4,INDEX('fba_libretro 0.2.97.39'!$G$2:$G$4375,$A3015)&lt;&gt;"neogeo"),TRUE,SUMPRODUCT(--ISNUMBER(SEARCH($O$6,INDEX('fba_libretro 0.2.97.39'!$G$2:$G$4375,$A3015)))))))&gt;2,INDEX('fba_libretro 0.2.97.39'!$A$2:$A$4375,$A3015),"")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IF(SUMPRODUCT(--ISNUMBER(SEARCH($I$6:$M$6,INDEX('fba_libretro 0.2.97.39'!$C$2:$E$4375,$A$9:$A$4382,$J$1))))+IF($N$6=FALSE,TRUE,SUMPRODUCT(--ISNUMBER(SEARCH($N$6,ISBLANK(INDEX('fba_libretro 0.2.97.39'!$F$2:$F$4375,$A3016))))))+IF($B$3=$A$4,TRUE,IF($B$3=$B$4,TRUE,IF(AND($B$3=$C$4,INDEX('fba_libretro 0.2.97.39'!$G$2:$G$4375,$A3016)&lt;&gt;"neogeo"),TRUE,SUMPRODUCT(--ISNUMBER(SEARCH($O$6,INDEX('fba_libretro 0.2.97.39'!$G$2:$G$4375,$A3016)))))))&gt;2,INDEX('fba_libretro 0.2.97.39'!$A$2:$A$4375,$A3016),"")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IF(SUMPRODUCT(--ISNUMBER(SEARCH($I$6:$M$6,INDEX('fba_libretro 0.2.97.39'!$C$2:$E$4375,$A$9:$A$4382,$J$1))))+IF($N$6=FALSE,TRUE,SUMPRODUCT(--ISNUMBER(SEARCH($N$6,ISBLANK(INDEX('fba_libretro 0.2.97.39'!$F$2:$F$4375,$A3017))))))+IF($B$3=$A$4,TRUE,IF($B$3=$B$4,TRUE,IF(AND($B$3=$C$4,INDEX('fba_libretro 0.2.97.39'!$G$2:$G$4375,$A3017)&lt;&gt;"neogeo"),TRUE,SUMPRODUCT(--ISNUMBER(SEARCH($O$6,INDEX('fba_libretro 0.2.97.39'!$G$2:$G$4375,$A3017)))))))&gt;2,INDEX('fba_libretro 0.2.97.39'!$A$2:$A$4375,$A3017),"")</f>
        <v/>
      </c>
      <c r="E3017" s="24" t="str">
        <f ca="1">IF(F3017&lt;&gt;"",MAX($E$9:$E3016)+1,"")</f>
        <v/>
      </c>
      <c r="F3017" s="20" t="str">
        <f t="shared" ca="1" si="46"/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IF(SUMPRODUCT(--ISNUMBER(SEARCH($I$6:$M$6,INDEX('fba_libretro 0.2.97.39'!$C$2:$E$4375,$A$9:$A$4382,$J$1))))+IF($N$6=FALSE,TRUE,SUMPRODUCT(--ISNUMBER(SEARCH($N$6,ISBLANK(INDEX('fba_libretro 0.2.97.39'!$F$2:$F$4375,$A3018))))))+IF($B$3=$A$4,TRUE,IF($B$3=$B$4,TRUE,IF(AND($B$3=$C$4,INDEX('fba_libretro 0.2.97.39'!$G$2:$G$4375,$A3018)&lt;&gt;"neogeo"),TRUE,SUMPRODUCT(--ISNUMBER(SEARCH($O$6,INDEX('fba_libretro 0.2.97.39'!$G$2:$G$4375,$A3018)))))))&gt;2,INDEX('fba_libretro 0.2.97.39'!$A$2:$A$4375,$A3018),"")</f>
        <v/>
      </c>
      <c r="E3018" s="24" t="str">
        <f ca="1">IF(F3018&lt;&gt;"",MAX($E$9:$E3017)+1,"")</f>
        <v/>
      </c>
      <c r="F3018" s="20" t="str">
        <f t="shared" ref="F3018:F3081" ca="1" si="47">IFERROR(INDEX(OFFSET($C$9,0,0,COUNTA($C:$C),1),MATCH(OFFSET($A$9,0,0,COUNTA($A:$A),1),OFFSET($B$9,0,0,COUNTA($B:$B),1),0))&amp;".zip","")</f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IF(SUMPRODUCT(--ISNUMBER(SEARCH($I$6:$M$6,INDEX('fba_libretro 0.2.97.39'!$C$2:$E$4375,$A$9:$A$4382,$J$1))))+IF($N$6=FALSE,TRUE,SUMPRODUCT(--ISNUMBER(SEARCH($N$6,ISBLANK(INDEX('fba_libretro 0.2.97.39'!$F$2:$F$4375,$A3019))))))+IF($B$3=$A$4,TRUE,IF($B$3=$B$4,TRUE,IF(AND($B$3=$C$4,INDEX('fba_libretro 0.2.97.39'!$G$2:$G$4375,$A3019)&lt;&gt;"neogeo"),TRUE,SUMPRODUCT(--ISNUMBER(SEARCH($O$6,INDEX('fba_libretro 0.2.97.39'!$G$2:$G$4375,$A3019)))))))&gt;2,INDEX('fba_libretro 0.2.97.39'!$A$2:$A$4375,$A3019),"")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IF(SUMPRODUCT(--ISNUMBER(SEARCH($I$6:$M$6,INDEX('fba_libretro 0.2.97.39'!$C$2:$E$4375,$A$9:$A$4382,$J$1))))+IF($N$6=FALSE,TRUE,SUMPRODUCT(--ISNUMBER(SEARCH($N$6,ISBLANK(INDEX('fba_libretro 0.2.97.39'!$F$2:$F$4375,$A3020))))))+IF($B$3=$A$4,TRUE,IF($B$3=$B$4,TRUE,IF(AND($B$3=$C$4,INDEX('fba_libretro 0.2.97.39'!$G$2:$G$4375,$A3020)&lt;&gt;"neogeo"),TRUE,SUMPRODUCT(--ISNUMBER(SEARCH($O$6,INDEX('fba_libretro 0.2.97.39'!$G$2:$G$4375,$A3020)))))))&gt;2,INDEX('fba_libretro 0.2.97.39'!$A$2:$A$4375,$A3020),"")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IF(SUMPRODUCT(--ISNUMBER(SEARCH($I$6:$M$6,INDEX('fba_libretro 0.2.97.39'!$C$2:$E$4375,$A$9:$A$4382,$J$1))))+IF($N$6=FALSE,TRUE,SUMPRODUCT(--ISNUMBER(SEARCH($N$6,ISBLANK(INDEX('fba_libretro 0.2.97.39'!$F$2:$F$4375,$A3021))))))+IF($B$3=$A$4,TRUE,IF($B$3=$B$4,TRUE,IF(AND($B$3=$C$4,INDEX('fba_libretro 0.2.97.39'!$G$2:$G$4375,$A3021)&lt;&gt;"neogeo"),TRUE,SUMPRODUCT(--ISNUMBER(SEARCH($O$6,INDEX('fba_libretro 0.2.97.39'!$G$2:$G$4375,$A3021)))))))&gt;2,INDEX('fba_libretro 0.2.97.39'!$A$2:$A$4375,$A3021),"")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IF(SUMPRODUCT(--ISNUMBER(SEARCH($I$6:$M$6,INDEX('fba_libretro 0.2.97.39'!$C$2:$E$4375,$A$9:$A$4382,$J$1))))+IF($N$6=FALSE,TRUE,SUMPRODUCT(--ISNUMBER(SEARCH($N$6,ISBLANK(INDEX('fba_libretro 0.2.97.39'!$F$2:$F$4375,$A3022))))))+IF($B$3=$A$4,TRUE,IF($B$3=$B$4,TRUE,IF(AND($B$3=$C$4,INDEX('fba_libretro 0.2.97.39'!$G$2:$G$4375,$A3022)&lt;&gt;"neogeo"),TRUE,SUMPRODUCT(--ISNUMBER(SEARCH($O$6,INDEX('fba_libretro 0.2.97.39'!$G$2:$G$4375,$A3022)))))))&gt;2,INDEX('fba_libretro 0.2.97.39'!$A$2:$A$4375,$A3022),"")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IF(SUMPRODUCT(--ISNUMBER(SEARCH($I$6:$M$6,INDEX('fba_libretro 0.2.97.39'!$C$2:$E$4375,$A$9:$A$4382,$J$1))))+IF($N$6=FALSE,TRUE,SUMPRODUCT(--ISNUMBER(SEARCH($N$6,ISBLANK(INDEX('fba_libretro 0.2.97.39'!$F$2:$F$4375,$A3023))))))+IF($B$3=$A$4,TRUE,IF($B$3=$B$4,TRUE,IF(AND($B$3=$C$4,INDEX('fba_libretro 0.2.97.39'!$G$2:$G$4375,$A3023)&lt;&gt;"neogeo"),TRUE,SUMPRODUCT(--ISNUMBER(SEARCH($O$6,INDEX('fba_libretro 0.2.97.39'!$G$2:$G$4375,$A3023)))))))&gt;2,INDEX('fba_libretro 0.2.97.39'!$A$2:$A$4375,$A3023),"")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IF(SUMPRODUCT(--ISNUMBER(SEARCH($I$6:$M$6,INDEX('fba_libretro 0.2.97.39'!$C$2:$E$4375,$A$9:$A$4382,$J$1))))+IF($N$6=FALSE,TRUE,SUMPRODUCT(--ISNUMBER(SEARCH($N$6,ISBLANK(INDEX('fba_libretro 0.2.97.39'!$F$2:$F$4375,$A3024))))))+IF($B$3=$A$4,TRUE,IF($B$3=$B$4,TRUE,IF(AND($B$3=$C$4,INDEX('fba_libretro 0.2.97.39'!$G$2:$G$4375,$A3024)&lt;&gt;"neogeo"),TRUE,SUMPRODUCT(--ISNUMBER(SEARCH($O$6,INDEX('fba_libretro 0.2.97.39'!$G$2:$G$4375,$A3024)))))))&gt;2,INDEX('fba_libretro 0.2.97.39'!$A$2:$A$4375,$A3024),"")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IF(SUMPRODUCT(--ISNUMBER(SEARCH($I$6:$M$6,INDEX('fba_libretro 0.2.97.39'!$C$2:$E$4375,$A$9:$A$4382,$J$1))))+IF($N$6=FALSE,TRUE,SUMPRODUCT(--ISNUMBER(SEARCH($N$6,ISBLANK(INDEX('fba_libretro 0.2.97.39'!$F$2:$F$4375,$A3025))))))+IF($B$3=$A$4,TRUE,IF($B$3=$B$4,TRUE,IF(AND($B$3=$C$4,INDEX('fba_libretro 0.2.97.39'!$G$2:$G$4375,$A3025)&lt;&gt;"neogeo"),TRUE,SUMPRODUCT(--ISNUMBER(SEARCH($O$6,INDEX('fba_libretro 0.2.97.39'!$G$2:$G$4375,$A3025)))))))&gt;2,INDEX('fba_libretro 0.2.97.39'!$A$2:$A$4375,$A3025),"")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IF(SUMPRODUCT(--ISNUMBER(SEARCH($I$6:$M$6,INDEX('fba_libretro 0.2.97.39'!$C$2:$E$4375,$A$9:$A$4382,$J$1))))+IF($N$6=FALSE,TRUE,SUMPRODUCT(--ISNUMBER(SEARCH($N$6,ISBLANK(INDEX('fba_libretro 0.2.97.39'!$F$2:$F$4375,$A3026))))))+IF($B$3=$A$4,TRUE,IF($B$3=$B$4,TRUE,IF(AND($B$3=$C$4,INDEX('fba_libretro 0.2.97.39'!$G$2:$G$4375,$A3026)&lt;&gt;"neogeo"),TRUE,SUMPRODUCT(--ISNUMBER(SEARCH($O$6,INDEX('fba_libretro 0.2.97.39'!$G$2:$G$4375,$A3026)))))))&gt;2,INDEX('fba_libretro 0.2.97.39'!$A$2:$A$4375,$A3026),"")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IF(SUMPRODUCT(--ISNUMBER(SEARCH($I$6:$M$6,INDEX('fba_libretro 0.2.97.39'!$C$2:$E$4375,$A$9:$A$4382,$J$1))))+IF($N$6=FALSE,TRUE,SUMPRODUCT(--ISNUMBER(SEARCH($N$6,ISBLANK(INDEX('fba_libretro 0.2.97.39'!$F$2:$F$4375,$A3027))))))+IF($B$3=$A$4,TRUE,IF($B$3=$B$4,TRUE,IF(AND($B$3=$C$4,INDEX('fba_libretro 0.2.97.39'!$G$2:$G$4375,$A3027)&lt;&gt;"neogeo"),TRUE,SUMPRODUCT(--ISNUMBER(SEARCH($O$6,INDEX('fba_libretro 0.2.97.39'!$G$2:$G$4375,$A3027)))))))&gt;2,INDEX('fba_libretro 0.2.97.39'!$A$2:$A$4375,$A3027),"")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IF(SUMPRODUCT(--ISNUMBER(SEARCH($I$6:$M$6,INDEX('fba_libretro 0.2.97.39'!$C$2:$E$4375,$A$9:$A$4382,$J$1))))+IF($N$6=FALSE,TRUE,SUMPRODUCT(--ISNUMBER(SEARCH($N$6,ISBLANK(INDEX('fba_libretro 0.2.97.39'!$F$2:$F$4375,$A3028))))))+IF($B$3=$A$4,TRUE,IF($B$3=$B$4,TRUE,IF(AND($B$3=$C$4,INDEX('fba_libretro 0.2.97.39'!$G$2:$G$4375,$A3028)&lt;&gt;"neogeo"),TRUE,SUMPRODUCT(--ISNUMBER(SEARCH($O$6,INDEX('fba_libretro 0.2.97.39'!$G$2:$G$4375,$A3028)))))))&gt;2,INDEX('fba_libretro 0.2.97.39'!$A$2:$A$4375,$A3028),"")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IF(SUMPRODUCT(--ISNUMBER(SEARCH($I$6:$M$6,INDEX('fba_libretro 0.2.97.39'!$C$2:$E$4375,$A$9:$A$4382,$J$1))))+IF($N$6=FALSE,TRUE,SUMPRODUCT(--ISNUMBER(SEARCH($N$6,ISBLANK(INDEX('fba_libretro 0.2.97.39'!$F$2:$F$4375,$A3029))))))+IF($B$3=$A$4,TRUE,IF($B$3=$B$4,TRUE,IF(AND($B$3=$C$4,INDEX('fba_libretro 0.2.97.39'!$G$2:$G$4375,$A3029)&lt;&gt;"neogeo"),TRUE,SUMPRODUCT(--ISNUMBER(SEARCH($O$6,INDEX('fba_libretro 0.2.97.39'!$G$2:$G$4375,$A3029)))))))&gt;2,INDEX('fba_libretro 0.2.97.39'!$A$2:$A$4375,$A3029),"")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IF(SUMPRODUCT(--ISNUMBER(SEARCH($I$6:$M$6,INDEX('fba_libretro 0.2.97.39'!$C$2:$E$4375,$A$9:$A$4382,$J$1))))+IF($N$6=FALSE,TRUE,SUMPRODUCT(--ISNUMBER(SEARCH($N$6,ISBLANK(INDEX('fba_libretro 0.2.97.39'!$F$2:$F$4375,$A3030))))))+IF($B$3=$A$4,TRUE,IF($B$3=$B$4,TRUE,IF(AND($B$3=$C$4,INDEX('fba_libretro 0.2.97.39'!$G$2:$G$4375,$A3030)&lt;&gt;"neogeo"),TRUE,SUMPRODUCT(--ISNUMBER(SEARCH($O$6,INDEX('fba_libretro 0.2.97.39'!$G$2:$G$4375,$A3030)))))))&gt;2,INDEX('fba_libretro 0.2.97.39'!$A$2:$A$4375,$A3030),"")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IF(SUMPRODUCT(--ISNUMBER(SEARCH($I$6:$M$6,INDEX('fba_libretro 0.2.97.39'!$C$2:$E$4375,$A$9:$A$4382,$J$1))))+IF($N$6=FALSE,TRUE,SUMPRODUCT(--ISNUMBER(SEARCH($N$6,ISBLANK(INDEX('fba_libretro 0.2.97.39'!$F$2:$F$4375,$A3031))))))+IF($B$3=$A$4,TRUE,IF($B$3=$B$4,TRUE,IF(AND($B$3=$C$4,INDEX('fba_libretro 0.2.97.39'!$G$2:$G$4375,$A3031)&lt;&gt;"neogeo"),TRUE,SUMPRODUCT(--ISNUMBER(SEARCH($O$6,INDEX('fba_libretro 0.2.97.39'!$G$2:$G$4375,$A3031)))))))&gt;2,INDEX('fba_libretro 0.2.97.39'!$A$2:$A$4375,$A3031),"")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IF(SUMPRODUCT(--ISNUMBER(SEARCH($I$6:$M$6,INDEX('fba_libretro 0.2.97.39'!$C$2:$E$4375,$A$9:$A$4382,$J$1))))+IF($N$6=FALSE,TRUE,SUMPRODUCT(--ISNUMBER(SEARCH($N$6,ISBLANK(INDEX('fba_libretro 0.2.97.39'!$F$2:$F$4375,$A3032))))))+IF($B$3=$A$4,TRUE,IF($B$3=$B$4,TRUE,IF(AND($B$3=$C$4,INDEX('fba_libretro 0.2.97.39'!$G$2:$G$4375,$A3032)&lt;&gt;"neogeo"),TRUE,SUMPRODUCT(--ISNUMBER(SEARCH($O$6,INDEX('fba_libretro 0.2.97.39'!$G$2:$G$4375,$A3032)))))))&gt;2,INDEX('fba_libretro 0.2.97.39'!$A$2:$A$4375,$A3032),"")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IF(SUMPRODUCT(--ISNUMBER(SEARCH($I$6:$M$6,INDEX('fba_libretro 0.2.97.39'!$C$2:$E$4375,$A$9:$A$4382,$J$1))))+IF($N$6=FALSE,TRUE,SUMPRODUCT(--ISNUMBER(SEARCH($N$6,ISBLANK(INDEX('fba_libretro 0.2.97.39'!$F$2:$F$4375,$A3033))))))+IF($B$3=$A$4,TRUE,IF($B$3=$B$4,TRUE,IF(AND($B$3=$C$4,INDEX('fba_libretro 0.2.97.39'!$G$2:$G$4375,$A3033)&lt;&gt;"neogeo"),TRUE,SUMPRODUCT(--ISNUMBER(SEARCH($O$6,INDEX('fba_libretro 0.2.97.39'!$G$2:$G$4375,$A3033)))))))&gt;2,INDEX('fba_libretro 0.2.97.39'!$A$2:$A$4375,$A3033),"")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IF(SUMPRODUCT(--ISNUMBER(SEARCH($I$6:$M$6,INDEX('fba_libretro 0.2.97.39'!$C$2:$E$4375,$A$9:$A$4382,$J$1))))+IF($N$6=FALSE,TRUE,SUMPRODUCT(--ISNUMBER(SEARCH($N$6,ISBLANK(INDEX('fba_libretro 0.2.97.39'!$F$2:$F$4375,$A3034))))))+IF($B$3=$A$4,TRUE,IF($B$3=$B$4,TRUE,IF(AND($B$3=$C$4,INDEX('fba_libretro 0.2.97.39'!$G$2:$G$4375,$A3034)&lt;&gt;"neogeo"),TRUE,SUMPRODUCT(--ISNUMBER(SEARCH($O$6,INDEX('fba_libretro 0.2.97.39'!$G$2:$G$4375,$A3034)))))))&gt;2,INDEX('fba_libretro 0.2.97.39'!$A$2:$A$4375,$A3034),"")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IF(SUMPRODUCT(--ISNUMBER(SEARCH($I$6:$M$6,INDEX('fba_libretro 0.2.97.39'!$C$2:$E$4375,$A$9:$A$4382,$J$1))))+IF($N$6=FALSE,TRUE,SUMPRODUCT(--ISNUMBER(SEARCH($N$6,ISBLANK(INDEX('fba_libretro 0.2.97.39'!$F$2:$F$4375,$A3035))))))+IF($B$3=$A$4,TRUE,IF($B$3=$B$4,TRUE,IF(AND($B$3=$C$4,INDEX('fba_libretro 0.2.97.39'!$G$2:$G$4375,$A3035)&lt;&gt;"neogeo"),TRUE,SUMPRODUCT(--ISNUMBER(SEARCH($O$6,INDEX('fba_libretro 0.2.97.39'!$G$2:$G$4375,$A3035)))))))&gt;2,INDEX('fba_libretro 0.2.97.39'!$A$2:$A$4375,$A3035),"")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IF(SUMPRODUCT(--ISNUMBER(SEARCH($I$6:$M$6,INDEX('fba_libretro 0.2.97.39'!$C$2:$E$4375,$A$9:$A$4382,$J$1))))+IF($N$6=FALSE,TRUE,SUMPRODUCT(--ISNUMBER(SEARCH($N$6,ISBLANK(INDEX('fba_libretro 0.2.97.39'!$F$2:$F$4375,$A3036))))))+IF($B$3=$A$4,TRUE,IF($B$3=$B$4,TRUE,IF(AND($B$3=$C$4,INDEX('fba_libretro 0.2.97.39'!$G$2:$G$4375,$A3036)&lt;&gt;"neogeo"),TRUE,SUMPRODUCT(--ISNUMBER(SEARCH($O$6,INDEX('fba_libretro 0.2.97.39'!$G$2:$G$4375,$A3036)))))))&gt;2,INDEX('fba_libretro 0.2.97.39'!$A$2:$A$4375,$A3036),"")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IF(SUMPRODUCT(--ISNUMBER(SEARCH($I$6:$M$6,INDEX('fba_libretro 0.2.97.39'!$C$2:$E$4375,$A$9:$A$4382,$J$1))))+IF($N$6=FALSE,TRUE,SUMPRODUCT(--ISNUMBER(SEARCH($N$6,ISBLANK(INDEX('fba_libretro 0.2.97.39'!$F$2:$F$4375,$A3037))))))+IF($B$3=$A$4,TRUE,IF($B$3=$B$4,TRUE,IF(AND($B$3=$C$4,INDEX('fba_libretro 0.2.97.39'!$G$2:$G$4375,$A3037)&lt;&gt;"neogeo"),TRUE,SUMPRODUCT(--ISNUMBER(SEARCH($O$6,INDEX('fba_libretro 0.2.97.39'!$G$2:$G$4375,$A3037)))))))&gt;2,INDEX('fba_libretro 0.2.97.39'!$A$2:$A$4375,$A3037),"")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IF(SUMPRODUCT(--ISNUMBER(SEARCH($I$6:$M$6,INDEX('fba_libretro 0.2.97.39'!$C$2:$E$4375,$A$9:$A$4382,$J$1))))+IF($N$6=FALSE,TRUE,SUMPRODUCT(--ISNUMBER(SEARCH($N$6,ISBLANK(INDEX('fba_libretro 0.2.97.39'!$F$2:$F$4375,$A3038))))))+IF($B$3=$A$4,TRUE,IF($B$3=$B$4,TRUE,IF(AND($B$3=$C$4,INDEX('fba_libretro 0.2.97.39'!$G$2:$G$4375,$A3038)&lt;&gt;"neogeo"),TRUE,SUMPRODUCT(--ISNUMBER(SEARCH($O$6,INDEX('fba_libretro 0.2.97.39'!$G$2:$G$4375,$A3038)))))))&gt;2,INDEX('fba_libretro 0.2.97.39'!$A$2:$A$4375,$A3038),"")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IF(SUMPRODUCT(--ISNUMBER(SEARCH($I$6:$M$6,INDEX('fba_libretro 0.2.97.39'!$C$2:$E$4375,$A$9:$A$4382,$J$1))))+IF($N$6=FALSE,TRUE,SUMPRODUCT(--ISNUMBER(SEARCH($N$6,ISBLANK(INDEX('fba_libretro 0.2.97.39'!$F$2:$F$4375,$A3039))))))+IF($B$3=$A$4,TRUE,IF($B$3=$B$4,TRUE,IF(AND($B$3=$C$4,INDEX('fba_libretro 0.2.97.39'!$G$2:$G$4375,$A3039)&lt;&gt;"neogeo"),TRUE,SUMPRODUCT(--ISNUMBER(SEARCH($O$6,INDEX('fba_libretro 0.2.97.39'!$G$2:$G$4375,$A3039)))))))&gt;2,INDEX('fba_libretro 0.2.97.39'!$A$2:$A$4375,$A3039),"")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IF(SUMPRODUCT(--ISNUMBER(SEARCH($I$6:$M$6,INDEX('fba_libretro 0.2.97.39'!$C$2:$E$4375,$A$9:$A$4382,$J$1))))+IF($N$6=FALSE,TRUE,SUMPRODUCT(--ISNUMBER(SEARCH($N$6,ISBLANK(INDEX('fba_libretro 0.2.97.39'!$F$2:$F$4375,$A3040))))))+IF($B$3=$A$4,TRUE,IF($B$3=$B$4,TRUE,IF(AND($B$3=$C$4,INDEX('fba_libretro 0.2.97.39'!$G$2:$G$4375,$A3040)&lt;&gt;"neogeo"),TRUE,SUMPRODUCT(--ISNUMBER(SEARCH($O$6,INDEX('fba_libretro 0.2.97.39'!$G$2:$G$4375,$A3040)))))))&gt;2,INDEX('fba_libretro 0.2.97.39'!$A$2:$A$4375,$A3040),"")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IF(SUMPRODUCT(--ISNUMBER(SEARCH($I$6:$M$6,INDEX('fba_libretro 0.2.97.39'!$C$2:$E$4375,$A$9:$A$4382,$J$1))))+IF($N$6=FALSE,TRUE,SUMPRODUCT(--ISNUMBER(SEARCH($N$6,ISBLANK(INDEX('fba_libretro 0.2.97.39'!$F$2:$F$4375,$A3041))))))+IF($B$3=$A$4,TRUE,IF($B$3=$B$4,TRUE,IF(AND($B$3=$C$4,INDEX('fba_libretro 0.2.97.39'!$G$2:$G$4375,$A3041)&lt;&gt;"neogeo"),TRUE,SUMPRODUCT(--ISNUMBER(SEARCH($O$6,INDEX('fba_libretro 0.2.97.39'!$G$2:$G$4375,$A3041)))))))&gt;2,INDEX('fba_libretro 0.2.97.39'!$A$2:$A$4375,$A3041),"")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IF(SUMPRODUCT(--ISNUMBER(SEARCH($I$6:$M$6,INDEX('fba_libretro 0.2.97.39'!$C$2:$E$4375,$A$9:$A$4382,$J$1))))+IF($N$6=FALSE,TRUE,SUMPRODUCT(--ISNUMBER(SEARCH($N$6,ISBLANK(INDEX('fba_libretro 0.2.97.39'!$F$2:$F$4375,$A3042))))))+IF($B$3=$A$4,TRUE,IF($B$3=$B$4,TRUE,IF(AND($B$3=$C$4,INDEX('fba_libretro 0.2.97.39'!$G$2:$G$4375,$A3042)&lt;&gt;"neogeo"),TRUE,SUMPRODUCT(--ISNUMBER(SEARCH($O$6,INDEX('fba_libretro 0.2.97.39'!$G$2:$G$4375,$A3042)))))))&gt;2,INDEX('fba_libretro 0.2.97.39'!$A$2:$A$4375,$A3042),"")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IF(SUMPRODUCT(--ISNUMBER(SEARCH($I$6:$M$6,INDEX('fba_libretro 0.2.97.39'!$C$2:$E$4375,$A$9:$A$4382,$J$1))))+IF($N$6=FALSE,TRUE,SUMPRODUCT(--ISNUMBER(SEARCH($N$6,ISBLANK(INDEX('fba_libretro 0.2.97.39'!$F$2:$F$4375,$A3043))))))+IF($B$3=$A$4,TRUE,IF($B$3=$B$4,TRUE,IF(AND($B$3=$C$4,INDEX('fba_libretro 0.2.97.39'!$G$2:$G$4375,$A3043)&lt;&gt;"neogeo"),TRUE,SUMPRODUCT(--ISNUMBER(SEARCH($O$6,INDEX('fba_libretro 0.2.97.39'!$G$2:$G$4375,$A3043)))))))&gt;2,INDEX('fba_libretro 0.2.97.39'!$A$2:$A$4375,$A3043),"")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IF(SUMPRODUCT(--ISNUMBER(SEARCH($I$6:$M$6,INDEX('fba_libretro 0.2.97.39'!$C$2:$E$4375,$A$9:$A$4382,$J$1))))+IF($N$6=FALSE,TRUE,SUMPRODUCT(--ISNUMBER(SEARCH($N$6,ISBLANK(INDEX('fba_libretro 0.2.97.39'!$F$2:$F$4375,$A3044))))))+IF($B$3=$A$4,TRUE,IF($B$3=$B$4,TRUE,IF(AND($B$3=$C$4,INDEX('fba_libretro 0.2.97.39'!$G$2:$G$4375,$A3044)&lt;&gt;"neogeo"),TRUE,SUMPRODUCT(--ISNUMBER(SEARCH($O$6,INDEX('fba_libretro 0.2.97.39'!$G$2:$G$4375,$A3044)))))))&gt;2,INDEX('fba_libretro 0.2.97.39'!$A$2:$A$4375,$A3044),"")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IF(SUMPRODUCT(--ISNUMBER(SEARCH($I$6:$M$6,INDEX('fba_libretro 0.2.97.39'!$C$2:$E$4375,$A$9:$A$4382,$J$1))))+IF($N$6=FALSE,TRUE,SUMPRODUCT(--ISNUMBER(SEARCH($N$6,ISBLANK(INDEX('fba_libretro 0.2.97.39'!$F$2:$F$4375,$A3045))))))+IF($B$3=$A$4,TRUE,IF($B$3=$B$4,TRUE,IF(AND($B$3=$C$4,INDEX('fba_libretro 0.2.97.39'!$G$2:$G$4375,$A3045)&lt;&gt;"neogeo"),TRUE,SUMPRODUCT(--ISNUMBER(SEARCH($O$6,INDEX('fba_libretro 0.2.97.39'!$G$2:$G$4375,$A3045)))))))&gt;2,INDEX('fba_libretro 0.2.97.39'!$A$2:$A$4375,$A3045),"")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IF(SUMPRODUCT(--ISNUMBER(SEARCH($I$6:$M$6,INDEX('fba_libretro 0.2.97.39'!$C$2:$E$4375,$A$9:$A$4382,$J$1))))+IF($N$6=FALSE,TRUE,SUMPRODUCT(--ISNUMBER(SEARCH($N$6,ISBLANK(INDEX('fba_libretro 0.2.97.39'!$F$2:$F$4375,$A3046))))))+IF($B$3=$A$4,TRUE,IF($B$3=$B$4,TRUE,IF(AND($B$3=$C$4,INDEX('fba_libretro 0.2.97.39'!$G$2:$G$4375,$A3046)&lt;&gt;"neogeo"),TRUE,SUMPRODUCT(--ISNUMBER(SEARCH($O$6,INDEX('fba_libretro 0.2.97.39'!$G$2:$G$4375,$A3046)))))))&gt;2,INDEX('fba_libretro 0.2.97.39'!$A$2:$A$4375,$A3046),"")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IF(SUMPRODUCT(--ISNUMBER(SEARCH($I$6:$M$6,INDEX('fba_libretro 0.2.97.39'!$C$2:$E$4375,$A$9:$A$4382,$J$1))))+IF($N$6=FALSE,TRUE,SUMPRODUCT(--ISNUMBER(SEARCH($N$6,ISBLANK(INDEX('fba_libretro 0.2.97.39'!$F$2:$F$4375,$A3047))))))+IF($B$3=$A$4,TRUE,IF($B$3=$B$4,TRUE,IF(AND($B$3=$C$4,INDEX('fba_libretro 0.2.97.39'!$G$2:$G$4375,$A3047)&lt;&gt;"neogeo"),TRUE,SUMPRODUCT(--ISNUMBER(SEARCH($O$6,INDEX('fba_libretro 0.2.97.39'!$G$2:$G$4375,$A3047)))))))&gt;2,INDEX('fba_libretro 0.2.97.39'!$A$2:$A$4375,$A3047),"")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IF(SUMPRODUCT(--ISNUMBER(SEARCH($I$6:$M$6,INDEX('fba_libretro 0.2.97.39'!$C$2:$E$4375,$A$9:$A$4382,$J$1))))+IF($N$6=FALSE,TRUE,SUMPRODUCT(--ISNUMBER(SEARCH($N$6,ISBLANK(INDEX('fba_libretro 0.2.97.39'!$F$2:$F$4375,$A3048))))))+IF($B$3=$A$4,TRUE,IF($B$3=$B$4,TRUE,IF(AND($B$3=$C$4,INDEX('fba_libretro 0.2.97.39'!$G$2:$G$4375,$A3048)&lt;&gt;"neogeo"),TRUE,SUMPRODUCT(--ISNUMBER(SEARCH($O$6,INDEX('fba_libretro 0.2.97.39'!$G$2:$G$4375,$A3048)))))))&gt;2,INDEX('fba_libretro 0.2.97.39'!$A$2:$A$4375,$A3048),"")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IF(SUMPRODUCT(--ISNUMBER(SEARCH($I$6:$M$6,INDEX('fba_libretro 0.2.97.39'!$C$2:$E$4375,$A$9:$A$4382,$J$1))))+IF($N$6=FALSE,TRUE,SUMPRODUCT(--ISNUMBER(SEARCH($N$6,ISBLANK(INDEX('fba_libretro 0.2.97.39'!$F$2:$F$4375,$A3049))))))+IF($B$3=$A$4,TRUE,IF($B$3=$B$4,TRUE,IF(AND($B$3=$C$4,INDEX('fba_libretro 0.2.97.39'!$G$2:$G$4375,$A3049)&lt;&gt;"neogeo"),TRUE,SUMPRODUCT(--ISNUMBER(SEARCH($O$6,INDEX('fba_libretro 0.2.97.39'!$G$2:$G$4375,$A3049)))))))&gt;2,INDEX('fba_libretro 0.2.97.39'!$A$2:$A$4375,$A3049),"")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IF(SUMPRODUCT(--ISNUMBER(SEARCH($I$6:$M$6,INDEX('fba_libretro 0.2.97.39'!$C$2:$E$4375,$A$9:$A$4382,$J$1))))+IF($N$6=FALSE,TRUE,SUMPRODUCT(--ISNUMBER(SEARCH($N$6,ISBLANK(INDEX('fba_libretro 0.2.97.39'!$F$2:$F$4375,$A3050))))))+IF($B$3=$A$4,TRUE,IF($B$3=$B$4,TRUE,IF(AND($B$3=$C$4,INDEX('fba_libretro 0.2.97.39'!$G$2:$G$4375,$A3050)&lt;&gt;"neogeo"),TRUE,SUMPRODUCT(--ISNUMBER(SEARCH($O$6,INDEX('fba_libretro 0.2.97.39'!$G$2:$G$4375,$A3050)))))))&gt;2,INDEX('fba_libretro 0.2.97.39'!$A$2:$A$4375,$A3050),"")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IF(SUMPRODUCT(--ISNUMBER(SEARCH($I$6:$M$6,INDEX('fba_libretro 0.2.97.39'!$C$2:$E$4375,$A$9:$A$4382,$J$1))))+IF($N$6=FALSE,TRUE,SUMPRODUCT(--ISNUMBER(SEARCH($N$6,ISBLANK(INDEX('fba_libretro 0.2.97.39'!$F$2:$F$4375,$A3051))))))+IF($B$3=$A$4,TRUE,IF($B$3=$B$4,TRUE,IF(AND($B$3=$C$4,INDEX('fba_libretro 0.2.97.39'!$G$2:$G$4375,$A3051)&lt;&gt;"neogeo"),TRUE,SUMPRODUCT(--ISNUMBER(SEARCH($O$6,INDEX('fba_libretro 0.2.97.39'!$G$2:$G$4375,$A3051)))))))&gt;2,INDEX('fba_libretro 0.2.97.39'!$A$2:$A$4375,$A3051),"")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IF(SUMPRODUCT(--ISNUMBER(SEARCH($I$6:$M$6,INDEX('fba_libretro 0.2.97.39'!$C$2:$E$4375,$A$9:$A$4382,$J$1))))+IF($N$6=FALSE,TRUE,SUMPRODUCT(--ISNUMBER(SEARCH($N$6,ISBLANK(INDEX('fba_libretro 0.2.97.39'!$F$2:$F$4375,$A3052))))))+IF($B$3=$A$4,TRUE,IF($B$3=$B$4,TRUE,IF(AND($B$3=$C$4,INDEX('fba_libretro 0.2.97.39'!$G$2:$G$4375,$A3052)&lt;&gt;"neogeo"),TRUE,SUMPRODUCT(--ISNUMBER(SEARCH($O$6,INDEX('fba_libretro 0.2.97.39'!$G$2:$G$4375,$A3052)))))))&gt;2,INDEX('fba_libretro 0.2.97.39'!$A$2:$A$4375,$A3052),"")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IF(SUMPRODUCT(--ISNUMBER(SEARCH($I$6:$M$6,INDEX('fba_libretro 0.2.97.39'!$C$2:$E$4375,$A$9:$A$4382,$J$1))))+IF($N$6=FALSE,TRUE,SUMPRODUCT(--ISNUMBER(SEARCH($N$6,ISBLANK(INDEX('fba_libretro 0.2.97.39'!$F$2:$F$4375,$A3053))))))+IF($B$3=$A$4,TRUE,IF($B$3=$B$4,TRUE,IF(AND($B$3=$C$4,INDEX('fba_libretro 0.2.97.39'!$G$2:$G$4375,$A3053)&lt;&gt;"neogeo"),TRUE,SUMPRODUCT(--ISNUMBER(SEARCH($O$6,INDEX('fba_libretro 0.2.97.39'!$G$2:$G$4375,$A3053)))))))&gt;2,INDEX('fba_libretro 0.2.97.39'!$A$2:$A$4375,$A3053),"")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IF(SUMPRODUCT(--ISNUMBER(SEARCH($I$6:$M$6,INDEX('fba_libretro 0.2.97.39'!$C$2:$E$4375,$A$9:$A$4382,$J$1))))+IF($N$6=FALSE,TRUE,SUMPRODUCT(--ISNUMBER(SEARCH($N$6,ISBLANK(INDEX('fba_libretro 0.2.97.39'!$F$2:$F$4375,$A3054))))))+IF($B$3=$A$4,TRUE,IF($B$3=$B$4,TRUE,IF(AND($B$3=$C$4,INDEX('fba_libretro 0.2.97.39'!$G$2:$G$4375,$A3054)&lt;&gt;"neogeo"),TRUE,SUMPRODUCT(--ISNUMBER(SEARCH($O$6,INDEX('fba_libretro 0.2.97.39'!$G$2:$G$4375,$A3054)))))))&gt;2,INDEX('fba_libretro 0.2.97.39'!$A$2:$A$4375,$A3054),"")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IF(SUMPRODUCT(--ISNUMBER(SEARCH($I$6:$M$6,INDEX('fba_libretro 0.2.97.39'!$C$2:$E$4375,$A$9:$A$4382,$J$1))))+IF($N$6=FALSE,TRUE,SUMPRODUCT(--ISNUMBER(SEARCH($N$6,ISBLANK(INDEX('fba_libretro 0.2.97.39'!$F$2:$F$4375,$A3055))))))+IF($B$3=$A$4,TRUE,IF($B$3=$B$4,TRUE,IF(AND($B$3=$C$4,INDEX('fba_libretro 0.2.97.39'!$G$2:$G$4375,$A3055)&lt;&gt;"neogeo"),TRUE,SUMPRODUCT(--ISNUMBER(SEARCH($O$6,INDEX('fba_libretro 0.2.97.39'!$G$2:$G$4375,$A3055)))))))&gt;2,INDEX('fba_libretro 0.2.97.39'!$A$2:$A$4375,$A3055),"")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IF(SUMPRODUCT(--ISNUMBER(SEARCH($I$6:$M$6,INDEX('fba_libretro 0.2.97.39'!$C$2:$E$4375,$A$9:$A$4382,$J$1))))+IF($N$6=FALSE,TRUE,SUMPRODUCT(--ISNUMBER(SEARCH($N$6,ISBLANK(INDEX('fba_libretro 0.2.97.39'!$F$2:$F$4375,$A3056))))))+IF($B$3=$A$4,TRUE,IF($B$3=$B$4,TRUE,IF(AND($B$3=$C$4,INDEX('fba_libretro 0.2.97.39'!$G$2:$G$4375,$A3056)&lt;&gt;"neogeo"),TRUE,SUMPRODUCT(--ISNUMBER(SEARCH($O$6,INDEX('fba_libretro 0.2.97.39'!$G$2:$G$4375,$A3056)))))))&gt;2,INDEX('fba_libretro 0.2.97.39'!$A$2:$A$4375,$A3056),"")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IF(SUMPRODUCT(--ISNUMBER(SEARCH($I$6:$M$6,INDEX('fba_libretro 0.2.97.39'!$C$2:$E$4375,$A$9:$A$4382,$J$1))))+IF($N$6=FALSE,TRUE,SUMPRODUCT(--ISNUMBER(SEARCH($N$6,ISBLANK(INDEX('fba_libretro 0.2.97.39'!$F$2:$F$4375,$A3057))))))+IF($B$3=$A$4,TRUE,IF($B$3=$B$4,TRUE,IF(AND($B$3=$C$4,INDEX('fba_libretro 0.2.97.39'!$G$2:$G$4375,$A3057)&lt;&gt;"neogeo"),TRUE,SUMPRODUCT(--ISNUMBER(SEARCH($O$6,INDEX('fba_libretro 0.2.97.39'!$G$2:$G$4375,$A3057)))))))&gt;2,INDEX('fba_libretro 0.2.97.39'!$A$2:$A$4375,$A3057),"")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IF(SUMPRODUCT(--ISNUMBER(SEARCH($I$6:$M$6,INDEX('fba_libretro 0.2.97.39'!$C$2:$E$4375,$A$9:$A$4382,$J$1))))+IF($N$6=FALSE,TRUE,SUMPRODUCT(--ISNUMBER(SEARCH($N$6,ISBLANK(INDEX('fba_libretro 0.2.97.39'!$F$2:$F$4375,$A3058))))))+IF($B$3=$A$4,TRUE,IF($B$3=$B$4,TRUE,IF(AND($B$3=$C$4,INDEX('fba_libretro 0.2.97.39'!$G$2:$G$4375,$A3058)&lt;&gt;"neogeo"),TRUE,SUMPRODUCT(--ISNUMBER(SEARCH($O$6,INDEX('fba_libretro 0.2.97.39'!$G$2:$G$4375,$A3058)))))))&gt;2,INDEX('fba_libretro 0.2.97.39'!$A$2:$A$4375,$A3058),"")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IF(SUMPRODUCT(--ISNUMBER(SEARCH($I$6:$M$6,INDEX('fba_libretro 0.2.97.39'!$C$2:$E$4375,$A$9:$A$4382,$J$1))))+IF($N$6=FALSE,TRUE,SUMPRODUCT(--ISNUMBER(SEARCH($N$6,ISBLANK(INDEX('fba_libretro 0.2.97.39'!$F$2:$F$4375,$A3059))))))+IF($B$3=$A$4,TRUE,IF($B$3=$B$4,TRUE,IF(AND($B$3=$C$4,INDEX('fba_libretro 0.2.97.39'!$G$2:$G$4375,$A3059)&lt;&gt;"neogeo"),TRUE,SUMPRODUCT(--ISNUMBER(SEARCH($O$6,INDEX('fba_libretro 0.2.97.39'!$G$2:$G$4375,$A3059)))))))&gt;2,INDEX('fba_libretro 0.2.97.39'!$A$2:$A$4375,$A3059),"")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IF(SUMPRODUCT(--ISNUMBER(SEARCH($I$6:$M$6,INDEX('fba_libretro 0.2.97.39'!$C$2:$E$4375,$A$9:$A$4382,$J$1))))+IF($N$6=FALSE,TRUE,SUMPRODUCT(--ISNUMBER(SEARCH($N$6,ISBLANK(INDEX('fba_libretro 0.2.97.39'!$F$2:$F$4375,$A3060))))))+IF($B$3=$A$4,TRUE,IF($B$3=$B$4,TRUE,IF(AND($B$3=$C$4,INDEX('fba_libretro 0.2.97.39'!$G$2:$G$4375,$A3060)&lt;&gt;"neogeo"),TRUE,SUMPRODUCT(--ISNUMBER(SEARCH($O$6,INDEX('fba_libretro 0.2.97.39'!$G$2:$G$4375,$A3060)))))))&gt;2,INDEX('fba_libretro 0.2.97.39'!$A$2:$A$4375,$A3060),"")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IF(SUMPRODUCT(--ISNUMBER(SEARCH($I$6:$M$6,INDEX('fba_libretro 0.2.97.39'!$C$2:$E$4375,$A$9:$A$4382,$J$1))))+IF($N$6=FALSE,TRUE,SUMPRODUCT(--ISNUMBER(SEARCH($N$6,ISBLANK(INDEX('fba_libretro 0.2.97.39'!$F$2:$F$4375,$A3061))))))+IF($B$3=$A$4,TRUE,IF($B$3=$B$4,TRUE,IF(AND($B$3=$C$4,INDEX('fba_libretro 0.2.97.39'!$G$2:$G$4375,$A3061)&lt;&gt;"neogeo"),TRUE,SUMPRODUCT(--ISNUMBER(SEARCH($O$6,INDEX('fba_libretro 0.2.97.39'!$G$2:$G$4375,$A3061)))))))&gt;2,INDEX('fba_libretro 0.2.97.39'!$A$2:$A$4375,$A3061),"")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IF(SUMPRODUCT(--ISNUMBER(SEARCH($I$6:$M$6,INDEX('fba_libretro 0.2.97.39'!$C$2:$E$4375,$A$9:$A$4382,$J$1))))+IF($N$6=FALSE,TRUE,SUMPRODUCT(--ISNUMBER(SEARCH($N$6,ISBLANK(INDEX('fba_libretro 0.2.97.39'!$F$2:$F$4375,$A3062))))))+IF($B$3=$A$4,TRUE,IF($B$3=$B$4,TRUE,IF(AND($B$3=$C$4,INDEX('fba_libretro 0.2.97.39'!$G$2:$G$4375,$A3062)&lt;&gt;"neogeo"),TRUE,SUMPRODUCT(--ISNUMBER(SEARCH($O$6,INDEX('fba_libretro 0.2.97.39'!$G$2:$G$4375,$A3062)))))))&gt;2,INDEX('fba_libretro 0.2.97.39'!$A$2:$A$4375,$A3062),"")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IF(SUMPRODUCT(--ISNUMBER(SEARCH($I$6:$M$6,INDEX('fba_libretro 0.2.97.39'!$C$2:$E$4375,$A$9:$A$4382,$J$1))))+IF($N$6=FALSE,TRUE,SUMPRODUCT(--ISNUMBER(SEARCH($N$6,ISBLANK(INDEX('fba_libretro 0.2.97.39'!$F$2:$F$4375,$A3063))))))+IF($B$3=$A$4,TRUE,IF($B$3=$B$4,TRUE,IF(AND($B$3=$C$4,INDEX('fba_libretro 0.2.97.39'!$G$2:$G$4375,$A3063)&lt;&gt;"neogeo"),TRUE,SUMPRODUCT(--ISNUMBER(SEARCH($O$6,INDEX('fba_libretro 0.2.97.39'!$G$2:$G$4375,$A3063)))))))&gt;2,INDEX('fba_libretro 0.2.97.39'!$A$2:$A$4375,$A3063),"")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IF(SUMPRODUCT(--ISNUMBER(SEARCH($I$6:$M$6,INDEX('fba_libretro 0.2.97.39'!$C$2:$E$4375,$A$9:$A$4382,$J$1))))+IF($N$6=FALSE,TRUE,SUMPRODUCT(--ISNUMBER(SEARCH($N$6,ISBLANK(INDEX('fba_libretro 0.2.97.39'!$F$2:$F$4375,$A3064))))))+IF($B$3=$A$4,TRUE,IF($B$3=$B$4,TRUE,IF(AND($B$3=$C$4,INDEX('fba_libretro 0.2.97.39'!$G$2:$G$4375,$A3064)&lt;&gt;"neogeo"),TRUE,SUMPRODUCT(--ISNUMBER(SEARCH($O$6,INDEX('fba_libretro 0.2.97.39'!$G$2:$G$4375,$A3064)))))))&gt;2,INDEX('fba_libretro 0.2.97.39'!$A$2:$A$4375,$A3064),"")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IF(SUMPRODUCT(--ISNUMBER(SEARCH($I$6:$M$6,INDEX('fba_libretro 0.2.97.39'!$C$2:$E$4375,$A$9:$A$4382,$J$1))))+IF($N$6=FALSE,TRUE,SUMPRODUCT(--ISNUMBER(SEARCH($N$6,ISBLANK(INDEX('fba_libretro 0.2.97.39'!$F$2:$F$4375,$A3065))))))+IF($B$3=$A$4,TRUE,IF($B$3=$B$4,TRUE,IF(AND($B$3=$C$4,INDEX('fba_libretro 0.2.97.39'!$G$2:$G$4375,$A3065)&lt;&gt;"neogeo"),TRUE,SUMPRODUCT(--ISNUMBER(SEARCH($O$6,INDEX('fba_libretro 0.2.97.39'!$G$2:$G$4375,$A3065)))))))&gt;2,INDEX('fba_libretro 0.2.97.39'!$A$2:$A$4375,$A3065),"")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IF(SUMPRODUCT(--ISNUMBER(SEARCH($I$6:$M$6,INDEX('fba_libretro 0.2.97.39'!$C$2:$E$4375,$A$9:$A$4382,$J$1))))+IF($N$6=FALSE,TRUE,SUMPRODUCT(--ISNUMBER(SEARCH($N$6,ISBLANK(INDEX('fba_libretro 0.2.97.39'!$F$2:$F$4375,$A3066))))))+IF($B$3=$A$4,TRUE,IF($B$3=$B$4,TRUE,IF(AND($B$3=$C$4,INDEX('fba_libretro 0.2.97.39'!$G$2:$G$4375,$A3066)&lt;&gt;"neogeo"),TRUE,SUMPRODUCT(--ISNUMBER(SEARCH($O$6,INDEX('fba_libretro 0.2.97.39'!$G$2:$G$4375,$A3066)))))))&gt;2,INDEX('fba_libretro 0.2.97.39'!$A$2:$A$4375,$A3066),"")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IF(SUMPRODUCT(--ISNUMBER(SEARCH($I$6:$M$6,INDEX('fba_libretro 0.2.97.39'!$C$2:$E$4375,$A$9:$A$4382,$J$1))))+IF($N$6=FALSE,TRUE,SUMPRODUCT(--ISNUMBER(SEARCH($N$6,ISBLANK(INDEX('fba_libretro 0.2.97.39'!$F$2:$F$4375,$A3067))))))+IF($B$3=$A$4,TRUE,IF($B$3=$B$4,TRUE,IF(AND($B$3=$C$4,INDEX('fba_libretro 0.2.97.39'!$G$2:$G$4375,$A3067)&lt;&gt;"neogeo"),TRUE,SUMPRODUCT(--ISNUMBER(SEARCH($O$6,INDEX('fba_libretro 0.2.97.39'!$G$2:$G$4375,$A3067)))))))&gt;2,INDEX('fba_libretro 0.2.97.39'!$A$2:$A$4375,$A3067),"")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IF(SUMPRODUCT(--ISNUMBER(SEARCH($I$6:$M$6,INDEX('fba_libretro 0.2.97.39'!$C$2:$E$4375,$A$9:$A$4382,$J$1))))+IF($N$6=FALSE,TRUE,SUMPRODUCT(--ISNUMBER(SEARCH($N$6,ISBLANK(INDEX('fba_libretro 0.2.97.39'!$F$2:$F$4375,$A3068))))))+IF($B$3=$A$4,TRUE,IF($B$3=$B$4,TRUE,IF(AND($B$3=$C$4,INDEX('fba_libretro 0.2.97.39'!$G$2:$G$4375,$A3068)&lt;&gt;"neogeo"),TRUE,SUMPRODUCT(--ISNUMBER(SEARCH($O$6,INDEX('fba_libretro 0.2.97.39'!$G$2:$G$4375,$A3068)))))))&gt;2,INDEX('fba_libretro 0.2.97.39'!$A$2:$A$4375,$A3068),"")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IF(SUMPRODUCT(--ISNUMBER(SEARCH($I$6:$M$6,INDEX('fba_libretro 0.2.97.39'!$C$2:$E$4375,$A$9:$A$4382,$J$1))))+IF($N$6=FALSE,TRUE,SUMPRODUCT(--ISNUMBER(SEARCH($N$6,ISBLANK(INDEX('fba_libretro 0.2.97.39'!$F$2:$F$4375,$A3069))))))+IF($B$3=$A$4,TRUE,IF($B$3=$B$4,TRUE,IF(AND($B$3=$C$4,INDEX('fba_libretro 0.2.97.39'!$G$2:$G$4375,$A3069)&lt;&gt;"neogeo"),TRUE,SUMPRODUCT(--ISNUMBER(SEARCH($O$6,INDEX('fba_libretro 0.2.97.39'!$G$2:$G$4375,$A3069)))))))&gt;2,INDEX('fba_libretro 0.2.97.39'!$A$2:$A$4375,$A3069),"")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IF(SUMPRODUCT(--ISNUMBER(SEARCH($I$6:$M$6,INDEX('fba_libretro 0.2.97.39'!$C$2:$E$4375,$A$9:$A$4382,$J$1))))+IF($N$6=FALSE,TRUE,SUMPRODUCT(--ISNUMBER(SEARCH($N$6,ISBLANK(INDEX('fba_libretro 0.2.97.39'!$F$2:$F$4375,$A3070))))))+IF($B$3=$A$4,TRUE,IF($B$3=$B$4,TRUE,IF(AND($B$3=$C$4,INDEX('fba_libretro 0.2.97.39'!$G$2:$G$4375,$A3070)&lt;&gt;"neogeo"),TRUE,SUMPRODUCT(--ISNUMBER(SEARCH($O$6,INDEX('fba_libretro 0.2.97.39'!$G$2:$G$4375,$A3070)))))))&gt;2,INDEX('fba_libretro 0.2.97.39'!$A$2:$A$4375,$A3070),"")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IF(SUMPRODUCT(--ISNUMBER(SEARCH($I$6:$M$6,INDEX('fba_libretro 0.2.97.39'!$C$2:$E$4375,$A$9:$A$4382,$J$1))))+IF($N$6=FALSE,TRUE,SUMPRODUCT(--ISNUMBER(SEARCH($N$6,ISBLANK(INDEX('fba_libretro 0.2.97.39'!$F$2:$F$4375,$A3071))))))+IF($B$3=$A$4,TRUE,IF($B$3=$B$4,TRUE,IF(AND($B$3=$C$4,INDEX('fba_libretro 0.2.97.39'!$G$2:$G$4375,$A3071)&lt;&gt;"neogeo"),TRUE,SUMPRODUCT(--ISNUMBER(SEARCH($O$6,INDEX('fba_libretro 0.2.97.39'!$G$2:$G$4375,$A3071)))))))&gt;2,INDEX('fba_libretro 0.2.97.39'!$A$2:$A$4375,$A3071),"")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IF(SUMPRODUCT(--ISNUMBER(SEARCH($I$6:$M$6,INDEX('fba_libretro 0.2.97.39'!$C$2:$E$4375,$A$9:$A$4382,$J$1))))+IF($N$6=FALSE,TRUE,SUMPRODUCT(--ISNUMBER(SEARCH($N$6,ISBLANK(INDEX('fba_libretro 0.2.97.39'!$F$2:$F$4375,$A3072))))))+IF($B$3=$A$4,TRUE,IF($B$3=$B$4,TRUE,IF(AND($B$3=$C$4,INDEX('fba_libretro 0.2.97.39'!$G$2:$G$4375,$A3072)&lt;&gt;"neogeo"),TRUE,SUMPRODUCT(--ISNUMBER(SEARCH($O$6,INDEX('fba_libretro 0.2.97.39'!$G$2:$G$4375,$A3072)))))))&gt;2,INDEX('fba_libretro 0.2.97.39'!$A$2:$A$4375,$A3072),"")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IF(SUMPRODUCT(--ISNUMBER(SEARCH($I$6:$M$6,INDEX('fba_libretro 0.2.97.39'!$C$2:$E$4375,$A$9:$A$4382,$J$1))))+IF($N$6=FALSE,TRUE,SUMPRODUCT(--ISNUMBER(SEARCH($N$6,ISBLANK(INDEX('fba_libretro 0.2.97.39'!$F$2:$F$4375,$A3073))))))+IF($B$3=$A$4,TRUE,IF($B$3=$B$4,TRUE,IF(AND($B$3=$C$4,INDEX('fba_libretro 0.2.97.39'!$G$2:$G$4375,$A3073)&lt;&gt;"neogeo"),TRUE,SUMPRODUCT(--ISNUMBER(SEARCH($O$6,INDEX('fba_libretro 0.2.97.39'!$G$2:$G$4375,$A3073)))))))&gt;2,INDEX('fba_libretro 0.2.97.39'!$A$2:$A$4375,$A3073),"")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IF(SUMPRODUCT(--ISNUMBER(SEARCH($I$6:$M$6,INDEX('fba_libretro 0.2.97.39'!$C$2:$E$4375,$A$9:$A$4382,$J$1))))+IF($N$6=FALSE,TRUE,SUMPRODUCT(--ISNUMBER(SEARCH($N$6,ISBLANK(INDEX('fba_libretro 0.2.97.39'!$F$2:$F$4375,$A3074))))))+IF($B$3=$A$4,TRUE,IF($B$3=$B$4,TRUE,IF(AND($B$3=$C$4,INDEX('fba_libretro 0.2.97.39'!$G$2:$G$4375,$A3074)&lt;&gt;"neogeo"),TRUE,SUMPRODUCT(--ISNUMBER(SEARCH($O$6,INDEX('fba_libretro 0.2.97.39'!$G$2:$G$4375,$A3074)))))))&gt;2,INDEX('fba_libretro 0.2.97.39'!$A$2:$A$4375,$A3074),"")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IF(SUMPRODUCT(--ISNUMBER(SEARCH($I$6:$M$6,INDEX('fba_libretro 0.2.97.39'!$C$2:$E$4375,$A$9:$A$4382,$J$1))))+IF($N$6=FALSE,TRUE,SUMPRODUCT(--ISNUMBER(SEARCH($N$6,ISBLANK(INDEX('fba_libretro 0.2.97.39'!$F$2:$F$4375,$A3075))))))+IF($B$3=$A$4,TRUE,IF($B$3=$B$4,TRUE,IF(AND($B$3=$C$4,INDEX('fba_libretro 0.2.97.39'!$G$2:$G$4375,$A3075)&lt;&gt;"neogeo"),TRUE,SUMPRODUCT(--ISNUMBER(SEARCH($O$6,INDEX('fba_libretro 0.2.97.39'!$G$2:$G$4375,$A3075)))))))&gt;2,INDEX('fba_libretro 0.2.97.39'!$A$2:$A$4375,$A3075),"")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IF(SUMPRODUCT(--ISNUMBER(SEARCH($I$6:$M$6,INDEX('fba_libretro 0.2.97.39'!$C$2:$E$4375,$A$9:$A$4382,$J$1))))+IF($N$6=FALSE,TRUE,SUMPRODUCT(--ISNUMBER(SEARCH($N$6,ISBLANK(INDEX('fba_libretro 0.2.97.39'!$F$2:$F$4375,$A3076))))))+IF($B$3=$A$4,TRUE,IF($B$3=$B$4,TRUE,IF(AND($B$3=$C$4,INDEX('fba_libretro 0.2.97.39'!$G$2:$G$4375,$A3076)&lt;&gt;"neogeo"),TRUE,SUMPRODUCT(--ISNUMBER(SEARCH($O$6,INDEX('fba_libretro 0.2.97.39'!$G$2:$G$4375,$A3076)))))))&gt;2,INDEX('fba_libretro 0.2.97.39'!$A$2:$A$4375,$A3076),"")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IF(SUMPRODUCT(--ISNUMBER(SEARCH($I$6:$M$6,INDEX('fba_libretro 0.2.97.39'!$C$2:$E$4375,$A$9:$A$4382,$J$1))))+IF($N$6=FALSE,TRUE,SUMPRODUCT(--ISNUMBER(SEARCH($N$6,ISBLANK(INDEX('fba_libretro 0.2.97.39'!$F$2:$F$4375,$A3077))))))+IF($B$3=$A$4,TRUE,IF($B$3=$B$4,TRUE,IF(AND($B$3=$C$4,INDEX('fba_libretro 0.2.97.39'!$G$2:$G$4375,$A3077)&lt;&gt;"neogeo"),TRUE,SUMPRODUCT(--ISNUMBER(SEARCH($O$6,INDEX('fba_libretro 0.2.97.39'!$G$2:$G$4375,$A3077)))))))&gt;2,INDEX('fba_libretro 0.2.97.39'!$A$2:$A$4375,$A3077),"")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IF(SUMPRODUCT(--ISNUMBER(SEARCH($I$6:$M$6,INDEX('fba_libretro 0.2.97.39'!$C$2:$E$4375,$A$9:$A$4382,$J$1))))+IF($N$6=FALSE,TRUE,SUMPRODUCT(--ISNUMBER(SEARCH($N$6,ISBLANK(INDEX('fba_libretro 0.2.97.39'!$F$2:$F$4375,$A3078))))))+IF($B$3=$A$4,TRUE,IF($B$3=$B$4,TRUE,IF(AND($B$3=$C$4,INDEX('fba_libretro 0.2.97.39'!$G$2:$G$4375,$A3078)&lt;&gt;"neogeo"),TRUE,SUMPRODUCT(--ISNUMBER(SEARCH($O$6,INDEX('fba_libretro 0.2.97.39'!$G$2:$G$4375,$A3078)))))))&gt;2,INDEX('fba_libretro 0.2.97.39'!$A$2:$A$4375,$A3078),"")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IF(SUMPRODUCT(--ISNUMBER(SEARCH($I$6:$M$6,INDEX('fba_libretro 0.2.97.39'!$C$2:$E$4375,$A$9:$A$4382,$J$1))))+IF($N$6=FALSE,TRUE,SUMPRODUCT(--ISNUMBER(SEARCH($N$6,ISBLANK(INDEX('fba_libretro 0.2.97.39'!$F$2:$F$4375,$A3079))))))+IF($B$3=$A$4,TRUE,IF($B$3=$B$4,TRUE,IF(AND($B$3=$C$4,INDEX('fba_libretro 0.2.97.39'!$G$2:$G$4375,$A3079)&lt;&gt;"neogeo"),TRUE,SUMPRODUCT(--ISNUMBER(SEARCH($O$6,INDEX('fba_libretro 0.2.97.39'!$G$2:$G$4375,$A3079)))))))&gt;2,INDEX('fba_libretro 0.2.97.39'!$A$2:$A$4375,$A3079),"")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IF(SUMPRODUCT(--ISNUMBER(SEARCH($I$6:$M$6,INDEX('fba_libretro 0.2.97.39'!$C$2:$E$4375,$A$9:$A$4382,$J$1))))+IF($N$6=FALSE,TRUE,SUMPRODUCT(--ISNUMBER(SEARCH($N$6,ISBLANK(INDEX('fba_libretro 0.2.97.39'!$F$2:$F$4375,$A3080))))))+IF($B$3=$A$4,TRUE,IF($B$3=$B$4,TRUE,IF(AND($B$3=$C$4,INDEX('fba_libretro 0.2.97.39'!$G$2:$G$4375,$A3080)&lt;&gt;"neogeo"),TRUE,SUMPRODUCT(--ISNUMBER(SEARCH($O$6,INDEX('fba_libretro 0.2.97.39'!$G$2:$G$4375,$A3080)))))))&gt;2,INDEX('fba_libretro 0.2.97.39'!$A$2:$A$4375,$A3080),"")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IF(SUMPRODUCT(--ISNUMBER(SEARCH($I$6:$M$6,INDEX('fba_libretro 0.2.97.39'!$C$2:$E$4375,$A$9:$A$4382,$J$1))))+IF($N$6=FALSE,TRUE,SUMPRODUCT(--ISNUMBER(SEARCH($N$6,ISBLANK(INDEX('fba_libretro 0.2.97.39'!$F$2:$F$4375,$A3081))))))+IF($B$3=$A$4,TRUE,IF($B$3=$B$4,TRUE,IF(AND($B$3=$C$4,INDEX('fba_libretro 0.2.97.39'!$G$2:$G$4375,$A3081)&lt;&gt;"neogeo"),TRUE,SUMPRODUCT(--ISNUMBER(SEARCH($O$6,INDEX('fba_libretro 0.2.97.39'!$G$2:$G$4375,$A3081)))))))&gt;2,INDEX('fba_libretro 0.2.97.39'!$A$2:$A$4375,$A3081),"")</f>
        <v/>
      </c>
      <c r="E3081" s="24" t="str">
        <f ca="1">IF(F3081&lt;&gt;"",MAX($E$9:$E3080)+1,"")</f>
        <v/>
      </c>
      <c r="F3081" s="20" t="str">
        <f t="shared" ca="1" si="47"/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IF(SUMPRODUCT(--ISNUMBER(SEARCH($I$6:$M$6,INDEX('fba_libretro 0.2.97.39'!$C$2:$E$4375,$A$9:$A$4382,$J$1))))+IF($N$6=FALSE,TRUE,SUMPRODUCT(--ISNUMBER(SEARCH($N$6,ISBLANK(INDEX('fba_libretro 0.2.97.39'!$F$2:$F$4375,$A3082))))))+IF($B$3=$A$4,TRUE,IF($B$3=$B$4,TRUE,IF(AND($B$3=$C$4,INDEX('fba_libretro 0.2.97.39'!$G$2:$G$4375,$A3082)&lt;&gt;"neogeo"),TRUE,SUMPRODUCT(--ISNUMBER(SEARCH($O$6,INDEX('fba_libretro 0.2.97.39'!$G$2:$G$4375,$A3082)))))))&gt;2,INDEX('fba_libretro 0.2.97.39'!$A$2:$A$4375,$A3082),"")</f>
        <v/>
      </c>
      <c r="E3082" s="24" t="str">
        <f ca="1">IF(F3082&lt;&gt;"",MAX($E$9:$E3081)+1,"")</f>
        <v/>
      </c>
      <c r="F3082" s="20" t="str">
        <f t="shared" ref="F3082:F3145" ca="1" si="48">IFERROR(INDEX(OFFSET($C$9,0,0,COUNTA($C:$C),1),MATCH(OFFSET($A$9,0,0,COUNTA($A:$A),1),OFFSET($B$9,0,0,COUNTA($B:$B),1),0))&amp;".zip","")</f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IF(SUMPRODUCT(--ISNUMBER(SEARCH($I$6:$M$6,INDEX('fba_libretro 0.2.97.39'!$C$2:$E$4375,$A$9:$A$4382,$J$1))))+IF($N$6=FALSE,TRUE,SUMPRODUCT(--ISNUMBER(SEARCH($N$6,ISBLANK(INDEX('fba_libretro 0.2.97.39'!$F$2:$F$4375,$A3083))))))+IF($B$3=$A$4,TRUE,IF($B$3=$B$4,TRUE,IF(AND($B$3=$C$4,INDEX('fba_libretro 0.2.97.39'!$G$2:$G$4375,$A3083)&lt;&gt;"neogeo"),TRUE,SUMPRODUCT(--ISNUMBER(SEARCH($O$6,INDEX('fba_libretro 0.2.97.39'!$G$2:$G$4375,$A3083)))))))&gt;2,INDEX('fba_libretro 0.2.97.39'!$A$2:$A$4375,$A3083),"")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IF(SUMPRODUCT(--ISNUMBER(SEARCH($I$6:$M$6,INDEX('fba_libretro 0.2.97.39'!$C$2:$E$4375,$A$9:$A$4382,$J$1))))+IF($N$6=FALSE,TRUE,SUMPRODUCT(--ISNUMBER(SEARCH($N$6,ISBLANK(INDEX('fba_libretro 0.2.97.39'!$F$2:$F$4375,$A3084))))))+IF($B$3=$A$4,TRUE,IF($B$3=$B$4,TRUE,IF(AND($B$3=$C$4,INDEX('fba_libretro 0.2.97.39'!$G$2:$G$4375,$A3084)&lt;&gt;"neogeo"),TRUE,SUMPRODUCT(--ISNUMBER(SEARCH($O$6,INDEX('fba_libretro 0.2.97.39'!$G$2:$G$4375,$A3084)))))))&gt;2,INDEX('fba_libretro 0.2.97.39'!$A$2:$A$4375,$A3084),"")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IF(SUMPRODUCT(--ISNUMBER(SEARCH($I$6:$M$6,INDEX('fba_libretro 0.2.97.39'!$C$2:$E$4375,$A$9:$A$4382,$J$1))))+IF($N$6=FALSE,TRUE,SUMPRODUCT(--ISNUMBER(SEARCH($N$6,ISBLANK(INDEX('fba_libretro 0.2.97.39'!$F$2:$F$4375,$A3085))))))+IF($B$3=$A$4,TRUE,IF($B$3=$B$4,TRUE,IF(AND($B$3=$C$4,INDEX('fba_libretro 0.2.97.39'!$G$2:$G$4375,$A3085)&lt;&gt;"neogeo"),TRUE,SUMPRODUCT(--ISNUMBER(SEARCH($O$6,INDEX('fba_libretro 0.2.97.39'!$G$2:$G$4375,$A3085)))))))&gt;2,INDEX('fba_libretro 0.2.97.39'!$A$2:$A$4375,$A3085),"")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IF(SUMPRODUCT(--ISNUMBER(SEARCH($I$6:$M$6,INDEX('fba_libretro 0.2.97.39'!$C$2:$E$4375,$A$9:$A$4382,$J$1))))+IF($N$6=FALSE,TRUE,SUMPRODUCT(--ISNUMBER(SEARCH($N$6,ISBLANK(INDEX('fba_libretro 0.2.97.39'!$F$2:$F$4375,$A3086))))))+IF($B$3=$A$4,TRUE,IF($B$3=$B$4,TRUE,IF(AND($B$3=$C$4,INDEX('fba_libretro 0.2.97.39'!$G$2:$G$4375,$A3086)&lt;&gt;"neogeo"),TRUE,SUMPRODUCT(--ISNUMBER(SEARCH($O$6,INDEX('fba_libretro 0.2.97.39'!$G$2:$G$4375,$A3086)))))))&gt;2,INDEX('fba_libretro 0.2.97.39'!$A$2:$A$4375,$A3086),"")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IF(SUMPRODUCT(--ISNUMBER(SEARCH($I$6:$M$6,INDEX('fba_libretro 0.2.97.39'!$C$2:$E$4375,$A$9:$A$4382,$J$1))))+IF($N$6=FALSE,TRUE,SUMPRODUCT(--ISNUMBER(SEARCH($N$6,ISBLANK(INDEX('fba_libretro 0.2.97.39'!$F$2:$F$4375,$A3087))))))+IF($B$3=$A$4,TRUE,IF($B$3=$B$4,TRUE,IF(AND($B$3=$C$4,INDEX('fba_libretro 0.2.97.39'!$G$2:$G$4375,$A3087)&lt;&gt;"neogeo"),TRUE,SUMPRODUCT(--ISNUMBER(SEARCH($O$6,INDEX('fba_libretro 0.2.97.39'!$G$2:$G$4375,$A3087)))))))&gt;2,INDEX('fba_libretro 0.2.97.39'!$A$2:$A$4375,$A3087),"")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IF(SUMPRODUCT(--ISNUMBER(SEARCH($I$6:$M$6,INDEX('fba_libretro 0.2.97.39'!$C$2:$E$4375,$A$9:$A$4382,$J$1))))+IF($N$6=FALSE,TRUE,SUMPRODUCT(--ISNUMBER(SEARCH($N$6,ISBLANK(INDEX('fba_libretro 0.2.97.39'!$F$2:$F$4375,$A3088))))))+IF($B$3=$A$4,TRUE,IF($B$3=$B$4,TRUE,IF(AND($B$3=$C$4,INDEX('fba_libretro 0.2.97.39'!$G$2:$G$4375,$A3088)&lt;&gt;"neogeo"),TRUE,SUMPRODUCT(--ISNUMBER(SEARCH($O$6,INDEX('fba_libretro 0.2.97.39'!$G$2:$G$4375,$A3088)))))))&gt;2,INDEX('fba_libretro 0.2.97.39'!$A$2:$A$4375,$A3088),"")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IF(SUMPRODUCT(--ISNUMBER(SEARCH($I$6:$M$6,INDEX('fba_libretro 0.2.97.39'!$C$2:$E$4375,$A$9:$A$4382,$J$1))))+IF($N$6=FALSE,TRUE,SUMPRODUCT(--ISNUMBER(SEARCH($N$6,ISBLANK(INDEX('fba_libretro 0.2.97.39'!$F$2:$F$4375,$A3089))))))+IF($B$3=$A$4,TRUE,IF($B$3=$B$4,TRUE,IF(AND($B$3=$C$4,INDEX('fba_libretro 0.2.97.39'!$G$2:$G$4375,$A3089)&lt;&gt;"neogeo"),TRUE,SUMPRODUCT(--ISNUMBER(SEARCH($O$6,INDEX('fba_libretro 0.2.97.39'!$G$2:$G$4375,$A3089)))))))&gt;2,INDEX('fba_libretro 0.2.97.39'!$A$2:$A$4375,$A3089),"")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IF(SUMPRODUCT(--ISNUMBER(SEARCH($I$6:$M$6,INDEX('fba_libretro 0.2.97.39'!$C$2:$E$4375,$A$9:$A$4382,$J$1))))+IF($N$6=FALSE,TRUE,SUMPRODUCT(--ISNUMBER(SEARCH($N$6,ISBLANK(INDEX('fba_libretro 0.2.97.39'!$F$2:$F$4375,$A3090))))))+IF($B$3=$A$4,TRUE,IF($B$3=$B$4,TRUE,IF(AND($B$3=$C$4,INDEX('fba_libretro 0.2.97.39'!$G$2:$G$4375,$A3090)&lt;&gt;"neogeo"),TRUE,SUMPRODUCT(--ISNUMBER(SEARCH($O$6,INDEX('fba_libretro 0.2.97.39'!$G$2:$G$4375,$A3090)))))))&gt;2,INDEX('fba_libretro 0.2.97.39'!$A$2:$A$4375,$A3090),"")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IF(SUMPRODUCT(--ISNUMBER(SEARCH($I$6:$M$6,INDEX('fba_libretro 0.2.97.39'!$C$2:$E$4375,$A$9:$A$4382,$J$1))))+IF($N$6=FALSE,TRUE,SUMPRODUCT(--ISNUMBER(SEARCH($N$6,ISBLANK(INDEX('fba_libretro 0.2.97.39'!$F$2:$F$4375,$A3091))))))+IF($B$3=$A$4,TRUE,IF($B$3=$B$4,TRUE,IF(AND($B$3=$C$4,INDEX('fba_libretro 0.2.97.39'!$G$2:$G$4375,$A3091)&lt;&gt;"neogeo"),TRUE,SUMPRODUCT(--ISNUMBER(SEARCH($O$6,INDEX('fba_libretro 0.2.97.39'!$G$2:$G$4375,$A3091)))))))&gt;2,INDEX('fba_libretro 0.2.97.39'!$A$2:$A$4375,$A3091),"")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IF(SUMPRODUCT(--ISNUMBER(SEARCH($I$6:$M$6,INDEX('fba_libretro 0.2.97.39'!$C$2:$E$4375,$A$9:$A$4382,$J$1))))+IF($N$6=FALSE,TRUE,SUMPRODUCT(--ISNUMBER(SEARCH($N$6,ISBLANK(INDEX('fba_libretro 0.2.97.39'!$F$2:$F$4375,$A3092))))))+IF($B$3=$A$4,TRUE,IF($B$3=$B$4,TRUE,IF(AND($B$3=$C$4,INDEX('fba_libretro 0.2.97.39'!$G$2:$G$4375,$A3092)&lt;&gt;"neogeo"),TRUE,SUMPRODUCT(--ISNUMBER(SEARCH($O$6,INDEX('fba_libretro 0.2.97.39'!$G$2:$G$4375,$A3092)))))))&gt;2,INDEX('fba_libretro 0.2.97.39'!$A$2:$A$4375,$A3092),"")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IF(SUMPRODUCT(--ISNUMBER(SEARCH($I$6:$M$6,INDEX('fba_libretro 0.2.97.39'!$C$2:$E$4375,$A$9:$A$4382,$J$1))))+IF($N$6=FALSE,TRUE,SUMPRODUCT(--ISNUMBER(SEARCH($N$6,ISBLANK(INDEX('fba_libretro 0.2.97.39'!$F$2:$F$4375,$A3093))))))+IF($B$3=$A$4,TRUE,IF($B$3=$B$4,TRUE,IF(AND($B$3=$C$4,INDEX('fba_libretro 0.2.97.39'!$G$2:$G$4375,$A3093)&lt;&gt;"neogeo"),TRUE,SUMPRODUCT(--ISNUMBER(SEARCH($O$6,INDEX('fba_libretro 0.2.97.39'!$G$2:$G$4375,$A3093)))))))&gt;2,INDEX('fba_libretro 0.2.97.39'!$A$2:$A$4375,$A3093),"")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IF(SUMPRODUCT(--ISNUMBER(SEARCH($I$6:$M$6,INDEX('fba_libretro 0.2.97.39'!$C$2:$E$4375,$A$9:$A$4382,$J$1))))+IF($N$6=FALSE,TRUE,SUMPRODUCT(--ISNUMBER(SEARCH($N$6,ISBLANK(INDEX('fba_libretro 0.2.97.39'!$F$2:$F$4375,$A3094))))))+IF($B$3=$A$4,TRUE,IF($B$3=$B$4,TRUE,IF(AND($B$3=$C$4,INDEX('fba_libretro 0.2.97.39'!$G$2:$G$4375,$A3094)&lt;&gt;"neogeo"),TRUE,SUMPRODUCT(--ISNUMBER(SEARCH($O$6,INDEX('fba_libretro 0.2.97.39'!$G$2:$G$4375,$A3094)))))))&gt;2,INDEX('fba_libretro 0.2.97.39'!$A$2:$A$4375,$A3094),"")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IF(SUMPRODUCT(--ISNUMBER(SEARCH($I$6:$M$6,INDEX('fba_libretro 0.2.97.39'!$C$2:$E$4375,$A$9:$A$4382,$J$1))))+IF($N$6=FALSE,TRUE,SUMPRODUCT(--ISNUMBER(SEARCH($N$6,ISBLANK(INDEX('fba_libretro 0.2.97.39'!$F$2:$F$4375,$A3095))))))+IF($B$3=$A$4,TRUE,IF($B$3=$B$4,TRUE,IF(AND($B$3=$C$4,INDEX('fba_libretro 0.2.97.39'!$G$2:$G$4375,$A3095)&lt;&gt;"neogeo"),TRUE,SUMPRODUCT(--ISNUMBER(SEARCH($O$6,INDEX('fba_libretro 0.2.97.39'!$G$2:$G$4375,$A3095)))))))&gt;2,INDEX('fba_libretro 0.2.97.39'!$A$2:$A$4375,$A3095),"")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IF(SUMPRODUCT(--ISNUMBER(SEARCH($I$6:$M$6,INDEX('fba_libretro 0.2.97.39'!$C$2:$E$4375,$A$9:$A$4382,$J$1))))+IF($N$6=FALSE,TRUE,SUMPRODUCT(--ISNUMBER(SEARCH($N$6,ISBLANK(INDEX('fba_libretro 0.2.97.39'!$F$2:$F$4375,$A3096))))))+IF($B$3=$A$4,TRUE,IF($B$3=$B$4,TRUE,IF(AND($B$3=$C$4,INDEX('fba_libretro 0.2.97.39'!$G$2:$G$4375,$A3096)&lt;&gt;"neogeo"),TRUE,SUMPRODUCT(--ISNUMBER(SEARCH($O$6,INDEX('fba_libretro 0.2.97.39'!$G$2:$G$4375,$A3096)))))))&gt;2,INDEX('fba_libretro 0.2.97.39'!$A$2:$A$4375,$A3096),"")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IF(SUMPRODUCT(--ISNUMBER(SEARCH($I$6:$M$6,INDEX('fba_libretro 0.2.97.39'!$C$2:$E$4375,$A$9:$A$4382,$J$1))))+IF($N$6=FALSE,TRUE,SUMPRODUCT(--ISNUMBER(SEARCH($N$6,ISBLANK(INDEX('fba_libretro 0.2.97.39'!$F$2:$F$4375,$A3097))))))+IF($B$3=$A$4,TRUE,IF($B$3=$B$4,TRUE,IF(AND($B$3=$C$4,INDEX('fba_libretro 0.2.97.39'!$G$2:$G$4375,$A3097)&lt;&gt;"neogeo"),TRUE,SUMPRODUCT(--ISNUMBER(SEARCH($O$6,INDEX('fba_libretro 0.2.97.39'!$G$2:$G$4375,$A3097)))))))&gt;2,INDEX('fba_libretro 0.2.97.39'!$A$2:$A$4375,$A3097),"")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IF(SUMPRODUCT(--ISNUMBER(SEARCH($I$6:$M$6,INDEX('fba_libretro 0.2.97.39'!$C$2:$E$4375,$A$9:$A$4382,$J$1))))+IF($N$6=FALSE,TRUE,SUMPRODUCT(--ISNUMBER(SEARCH($N$6,ISBLANK(INDEX('fba_libretro 0.2.97.39'!$F$2:$F$4375,$A3098))))))+IF($B$3=$A$4,TRUE,IF($B$3=$B$4,TRUE,IF(AND($B$3=$C$4,INDEX('fba_libretro 0.2.97.39'!$G$2:$G$4375,$A3098)&lt;&gt;"neogeo"),TRUE,SUMPRODUCT(--ISNUMBER(SEARCH($O$6,INDEX('fba_libretro 0.2.97.39'!$G$2:$G$4375,$A3098)))))))&gt;2,INDEX('fba_libretro 0.2.97.39'!$A$2:$A$4375,$A3098),"")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IF(SUMPRODUCT(--ISNUMBER(SEARCH($I$6:$M$6,INDEX('fba_libretro 0.2.97.39'!$C$2:$E$4375,$A$9:$A$4382,$J$1))))+IF($N$6=FALSE,TRUE,SUMPRODUCT(--ISNUMBER(SEARCH($N$6,ISBLANK(INDEX('fba_libretro 0.2.97.39'!$F$2:$F$4375,$A3099))))))+IF($B$3=$A$4,TRUE,IF($B$3=$B$4,TRUE,IF(AND($B$3=$C$4,INDEX('fba_libretro 0.2.97.39'!$G$2:$G$4375,$A3099)&lt;&gt;"neogeo"),TRUE,SUMPRODUCT(--ISNUMBER(SEARCH($O$6,INDEX('fba_libretro 0.2.97.39'!$G$2:$G$4375,$A3099)))))))&gt;2,INDEX('fba_libretro 0.2.97.39'!$A$2:$A$4375,$A3099),"")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IF(SUMPRODUCT(--ISNUMBER(SEARCH($I$6:$M$6,INDEX('fba_libretro 0.2.97.39'!$C$2:$E$4375,$A$9:$A$4382,$J$1))))+IF($N$6=FALSE,TRUE,SUMPRODUCT(--ISNUMBER(SEARCH($N$6,ISBLANK(INDEX('fba_libretro 0.2.97.39'!$F$2:$F$4375,$A3100))))))+IF($B$3=$A$4,TRUE,IF($B$3=$B$4,TRUE,IF(AND($B$3=$C$4,INDEX('fba_libretro 0.2.97.39'!$G$2:$G$4375,$A3100)&lt;&gt;"neogeo"),TRUE,SUMPRODUCT(--ISNUMBER(SEARCH($O$6,INDEX('fba_libretro 0.2.97.39'!$G$2:$G$4375,$A3100)))))))&gt;2,INDEX('fba_libretro 0.2.97.39'!$A$2:$A$4375,$A3100),"")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IF(SUMPRODUCT(--ISNUMBER(SEARCH($I$6:$M$6,INDEX('fba_libretro 0.2.97.39'!$C$2:$E$4375,$A$9:$A$4382,$J$1))))+IF($N$6=FALSE,TRUE,SUMPRODUCT(--ISNUMBER(SEARCH($N$6,ISBLANK(INDEX('fba_libretro 0.2.97.39'!$F$2:$F$4375,$A3101))))))+IF($B$3=$A$4,TRUE,IF($B$3=$B$4,TRUE,IF(AND($B$3=$C$4,INDEX('fba_libretro 0.2.97.39'!$G$2:$G$4375,$A3101)&lt;&gt;"neogeo"),TRUE,SUMPRODUCT(--ISNUMBER(SEARCH($O$6,INDEX('fba_libretro 0.2.97.39'!$G$2:$G$4375,$A3101)))))))&gt;2,INDEX('fba_libretro 0.2.97.39'!$A$2:$A$4375,$A3101),"")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IF(SUMPRODUCT(--ISNUMBER(SEARCH($I$6:$M$6,INDEX('fba_libretro 0.2.97.39'!$C$2:$E$4375,$A$9:$A$4382,$J$1))))+IF($N$6=FALSE,TRUE,SUMPRODUCT(--ISNUMBER(SEARCH($N$6,ISBLANK(INDEX('fba_libretro 0.2.97.39'!$F$2:$F$4375,$A3102))))))+IF($B$3=$A$4,TRUE,IF($B$3=$B$4,TRUE,IF(AND($B$3=$C$4,INDEX('fba_libretro 0.2.97.39'!$G$2:$G$4375,$A3102)&lt;&gt;"neogeo"),TRUE,SUMPRODUCT(--ISNUMBER(SEARCH($O$6,INDEX('fba_libretro 0.2.97.39'!$G$2:$G$4375,$A3102)))))))&gt;2,INDEX('fba_libretro 0.2.97.39'!$A$2:$A$4375,$A3102),"")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IF(SUMPRODUCT(--ISNUMBER(SEARCH($I$6:$M$6,INDEX('fba_libretro 0.2.97.39'!$C$2:$E$4375,$A$9:$A$4382,$J$1))))+IF($N$6=FALSE,TRUE,SUMPRODUCT(--ISNUMBER(SEARCH($N$6,ISBLANK(INDEX('fba_libretro 0.2.97.39'!$F$2:$F$4375,$A3103))))))+IF($B$3=$A$4,TRUE,IF($B$3=$B$4,TRUE,IF(AND($B$3=$C$4,INDEX('fba_libretro 0.2.97.39'!$G$2:$G$4375,$A3103)&lt;&gt;"neogeo"),TRUE,SUMPRODUCT(--ISNUMBER(SEARCH($O$6,INDEX('fba_libretro 0.2.97.39'!$G$2:$G$4375,$A3103)))))))&gt;2,INDEX('fba_libretro 0.2.97.39'!$A$2:$A$4375,$A3103),"")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IF(SUMPRODUCT(--ISNUMBER(SEARCH($I$6:$M$6,INDEX('fba_libretro 0.2.97.39'!$C$2:$E$4375,$A$9:$A$4382,$J$1))))+IF($N$6=FALSE,TRUE,SUMPRODUCT(--ISNUMBER(SEARCH($N$6,ISBLANK(INDEX('fba_libretro 0.2.97.39'!$F$2:$F$4375,$A3104))))))+IF($B$3=$A$4,TRUE,IF($B$3=$B$4,TRUE,IF(AND($B$3=$C$4,INDEX('fba_libretro 0.2.97.39'!$G$2:$G$4375,$A3104)&lt;&gt;"neogeo"),TRUE,SUMPRODUCT(--ISNUMBER(SEARCH($O$6,INDEX('fba_libretro 0.2.97.39'!$G$2:$G$4375,$A3104)))))))&gt;2,INDEX('fba_libretro 0.2.97.39'!$A$2:$A$4375,$A3104),"")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IF(SUMPRODUCT(--ISNUMBER(SEARCH($I$6:$M$6,INDEX('fba_libretro 0.2.97.39'!$C$2:$E$4375,$A$9:$A$4382,$J$1))))+IF($N$6=FALSE,TRUE,SUMPRODUCT(--ISNUMBER(SEARCH($N$6,ISBLANK(INDEX('fba_libretro 0.2.97.39'!$F$2:$F$4375,$A3105))))))+IF($B$3=$A$4,TRUE,IF($B$3=$B$4,TRUE,IF(AND($B$3=$C$4,INDEX('fba_libretro 0.2.97.39'!$G$2:$G$4375,$A3105)&lt;&gt;"neogeo"),TRUE,SUMPRODUCT(--ISNUMBER(SEARCH($O$6,INDEX('fba_libretro 0.2.97.39'!$G$2:$G$4375,$A3105)))))))&gt;2,INDEX('fba_libretro 0.2.97.39'!$A$2:$A$4375,$A3105),"")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IF(SUMPRODUCT(--ISNUMBER(SEARCH($I$6:$M$6,INDEX('fba_libretro 0.2.97.39'!$C$2:$E$4375,$A$9:$A$4382,$J$1))))+IF($N$6=FALSE,TRUE,SUMPRODUCT(--ISNUMBER(SEARCH($N$6,ISBLANK(INDEX('fba_libretro 0.2.97.39'!$F$2:$F$4375,$A3106))))))+IF($B$3=$A$4,TRUE,IF($B$3=$B$4,TRUE,IF(AND($B$3=$C$4,INDEX('fba_libretro 0.2.97.39'!$G$2:$G$4375,$A3106)&lt;&gt;"neogeo"),TRUE,SUMPRODUCT(--ISNUMBER(SEARCH($O$6,INDEX('fba_libretro 0.2.97.39'!$G$2:$G$4375,$A3106)))))))&gt;2,INDEX('fba_libretro 0.2.97.39'!$A$2:$A$4375,$A3106),"")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IF(SUMPRODUCT(--ISNUMBER(SEARCH($I$6:$M$6,INDEX('fba_libretro 0.2.97.39'!$C$2:$E$4375,$A$9:$A$4382,$J$1))))+IF($N$6=FALSE,TRUE,SUMPRODUCT(--ISNUMBER(SEARCH($N$6,ISBLANK(INDEX('fba_libretro 0.2.97.39'!$F$2:$F$4375,$A3107))))))+IF($B$3=$A$4,TRUE,IF($B$3=$B$4,TRUE,IF(AND($B$3=$C$4,INDEX('fba_libretro 0.2.97.39'!$G$2:$G$4375,$A3107)&lt;&gt;"neogeo"),TRUE,SUMPRODUCT(--ISNUMBER(SEARCH($O$6,INDEX('fba_libretro 0.2.97.39'!$G$2:$G$4375,$A3107)))))))&gt;2,INDEX('fba_libretro 0.2.97.39'!$A$2:$A$4375,$A3107),"")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IF(SUMPRODUCT(--ISNUMBER(SEARCH($I$6:$M$6,INDEX('fba_libretro 0.2.97.39'!$C$2:$E$4375,$A$9:$A$4382,$J$1))))+IF($N$6=FALSE,TRUE,SUMPRODUCT(--ISNUMBER(SEARCH($N$6,ISBLANK(INDEX('fba_libretro 0.2.97.39'!$F$2:$F$4375,$A3108))))))+IF($B$3=$A$4,TRUE,IF($B$3=$B$4,TRUE,IF(AND($B$3=$C$4,INDEX('fba_libretro 0.2.97.39'!$G$2:$G$4375,$A3108)&lt;&gt;"neogeo"),TRUE,SUMPRODUCT(--ISNUMBER(SEARCH($O$6,INDEX('fba_libretro 0.2.97.39'!$G$2:$G$4375,$A3108)))))))&gt;2,INDEX('fba_libretro 0.2.97.39'!$A$2:$A$4375,$A3108),"")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IF(SUMPRODUCT(--ISNUMBER(SEARCH($I$6:$M$6,INDEX('fba_libretro 0.2.97.39'!$C$2:$E$4375,$A$9:$A$4382,$J$1))))+IF($N$6=FALSE,TRUE,SUMPRODUCT(--ISNUMBER(SEARCH($N$6,ISBLANK(INDEX('fba_libretro 0.2.97.39'!$F$2:$F$4375,$A3109))))))+IF($B$3=$A$4,TRUE,IF($B$3=$B$4,TRUE,IF(AND($B$3=$C$4,INDEX('fba_libretro 0.2.97.39'!$G$2:$G$4375,$A3109)&lt;&gt;"neogeo"),TRUE,SUMPRODUCT(--ISNUMBER(SEARCH($O$6,INDEX('fba_libretro 0.2.97.39'!$G$2:$G$4375,$A3109)))))))&gt;2,INDEX('fba_libretro 0.2.97.39'!$A$2:$A$4375,$A3109),"")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IF(SUMPRODUCT(--ISNUMBER(SEARCH($I$6:$M$6,INDEX('fba_libretro 0.2.97.39'!$C$2:$E$4375,$A$9:$A$4382,$J$1))))+IF($N$6=FALSE,TRUE,SUMPRODUCT(--ISNUMBER(SEARCH($N$6,ISBLANK(INDEX('fba_libretro 0.2.97.39'!$F$2:$F$4375,$A3110))))))+IF($B$3=$A$4,TRUE,IF($B$3=$B$4,TRUE,IF(AND($B$3=$C$4,INDEX('fba_libretro 0.2.97.39'!$G$2:$G$4375,$A3110)&lt;&gt;"neogeo"),TRUE,SUMPRODUCT(--ISNUMBER(SEARCH($O$6,INDEX('fba_libretro 0.2.97.39'!$G$2:$G$4375,$A3110)))))))&gt;2,INDEX('fba_libretro 0.2.97.39'!$A$2:$A$4375,$A3110),"")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IF(SUMPRODUCT(--ISNUMBER(SEARCH($I$6:$M$6,INDEX('fba_libretro 0.2.97.39'!$C$2:$E$4375,$A$9:$A$4382,$J$1))))+IF($N$6=FALSE,TRUE,SUMPRODUCT(--ISNUMBER(SEARCH($N$6,ISBLANK(INDEX('fba_libretro 0.2.97.39'!$F$2:$F$4375,$A3111))))))+IF($B$3=$A$4,TRUE,IF($B$3=$B$4,TRUE,IF(AND($B$3=$C$4,INDEX('fba_libretro 0.2.97.39'!$G$2:$G$4375,$A3111)&lt;&gt;"neogeo"),TRUE,SUMPRODUCT(--ISNUMBER(SEARCH($O$6,INDEX('fba_libretro 0.2.97.39'!$G$2:$G$4375,$A3111)))))))&gt;2,INDEX('fba_libretro 0.2.97.39'!$A$2:$A$4375,$A3111),"")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IF(SUMPRODUCT(--ISNUMBER(SEARCH($I$6:$M$6,INDEX('fba_libretro 0.2.97.39'!$C$2:$E$4375,$A$9:$A$4382,$J$1))))+IF($N$6=FALSE,TRUE,SUMPRODUCT(--ISNUMBER(SEARCH($N$6,ISBLANK(INDEX('fba_libretro 0.2.97.39'!$F$2:$F$4375,$A3112))))))+IF($B$3=$A$4,TRUE,IF($B$3=$B$4,TRUE,IF(AND($B$3=$C$4,INDEX('fba_libretro 0.2.97.39'!$G$2:$G$4375,$A3112)&lt;&gt;"neogeo"),TRUE,SUMPRODUCT(--ISNUMBER(SEARCH($O$6,INDEX('fba_libretro 0.2.97.39'!$G$2:$G$4375,$A3112)))))))&gt;2,INDEX('fba_libretro 0.2.97.39'!$A$2:$A$4375,$A3112),"")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IF(SUMPRODUCT(--ISNUMBER(SEARCH($I$6:$M$6,INDEX('fba_libretro 0.2.97.39'!$C$2:$E$4375,$A$9:$A$4382,$J$1))))+IF($N$6=FALSE,TRUE,SUMPRODUCT(--ISNUMBER(SEARCH($N$6,ISBLANK(INDEX('fba_libretro 0.2.97.39'!$F$2:$F$4375,$A3113))))))+IF($B$3=$A$4,TRUE,IF($B$3=$B$4,TRUE,IF(AND($B$3=$C$4,INDEX('fba_libretro 0.2.97.39'!$G$2:$G$4375,$A3113)&lt;&gt;"neogeo"),TRUE,SUMPRODUCT(--ISNUMBER(SEARCH($O$6,INDEX('fba_libretro 0.2.97.39'!$G$2:$G$4375,$A3113)))))))&gt;2,INDEX('fba_libretro 0.2.97.39'!$A$2:$A$4375,$A3113),"")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IF(SUMPRODUCT(--ISNUMBER(SEARCH($I$6:$M$6,INDEX('fba_libretro 0.2.97.39'!$C$2:$E$4375,$A$9:$A$4382,$J$1))))+IF($N$6=FALSE,TRUE,SUMPRODUCT(--ISNUMBER(SEARCH($N$6,ISBLANK(INDEX('fba_libretro 0.2.97.39'!$F$2:$F$4375,$A3114))))))+IF($B$3=$A$4,TRUE,IF($B$3=$B$4,TRUE,IF(AND($B$3=$C$4,INDEX('fba_libretro 0.2.97.39'!$G$2:$G$4375,$A3114)&lt;&gt;"neogeo"),TRUE,SUMPRODUCT(--ISNUMBER(SEARCH($O$6,INDEX('fba_libretro 0.2.97.39'!$G$2:$G$4375,$A3114)))))))&gt;2,INDEX('fba_libretro 0.2.97.39'!$A$2:$A$4375,$A3114),"")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IF(SUMPRODUCT(--ISNUMBER(SEARCH($I$6:$M$6,INDEX('fba_libretro 0.2.97.39'!$C$2:$E$4375,$A$9:$A$4382,$J$1))))+IF($N$6=FALSE,TRUE,SUMPRODUCT(--ISNUMBER(SEARCH($N$6,ISBLANK(INDEX('fba_libretro 0.2.97.39'!$F$2:$F$4375,$A3115))))))+IF($B$3=$A$4,TRUE,IF($B$3=$B$4,TRUE,IF(AND($B$3=$C$4,INDEX('fba_libretro 0.2.97.39'!$G$2:$G$4375,$A3115)&lt;&gt;"neogeo"),TRUE,SUMPRODUCT(--ISNUMBER(SEARCH($O$6,INDEX('fba_libretro 0.2.97.39'!$G$2:$G$4375,$A3115)))))))&gt;2,INDEX('fba_libretro 0.2.97.39'!$A$2:$A$4375,$A3115),"")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IF(SUMPRODUCT(--ISNUMBER(SEARCH($I$6:$M$6,INDEX('fba_libretro 0.2.97.39'!$C$2:$E$4375,$A$9:$A$4382,$J$1))))+IF($N$6=FALSE,TRUE,SUMPRODUCT(--ISNUMBER(SEARCH($N$6,ISBLANK(INDEX('fba_libretro 0.2.97.39'!$F$2:$F$4375,$A3116))))))+IF($B$3=$A$4,TRUE,IF($B$3=$B$4,TRUE,IF(AND($B$3=$C$4,INDEX('fba_libretro 0.2.97.39'!$G$2:$G$4375,$A3116)&lt;&gt;"neogeo"),TRUE,SUMPRODUCT(--ISNUMBER(SEARCH($O$6,INDEX('fba_libretro 0.2.97.39'!$G$2:$G$4375,$A3116)))))))&gt;2,INDEX('fba_libretro 0.2.97.39'!$A$2:$A$4375,$A3116),"")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IF(SUMPRODUCT(--ISNUMBER(SEARCH($I$6:$M$6,INDEX('fba_libretro 0.2.97.39'!$C$2:$E$4375,$A$9:$A$4382,$J$1))))+IF($N$6=FALSE,TRUE,SUMPRODUCT(--ISNUMBER(SEARCH($N$6,ISBLANK(INDEX('fba_libretro 0.2.97.39'!$F$2:$F$4375,$A3117))))))+IF($B$3=$A$4,TRUE,IF($B$3=$B$4,TRUE,IF(AND($B$3=$C$4,INDEX('fba_libretro 0.2.97.39'!$G$2:$G$4375,$A3117)&lt;&gt;"neogeo"),TRUE,SUMPRODUCT(--ISNUMBER(SEARCH($O$6,INDEX('fba_libretro 0.2.97.39'!$G$2:$G$4375,$A3117)))))))&gt;2,INDEX('fba_libretro 0.2.97.39'!$A$2:$A$4375,$A3117),"")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IF(SUMPRODUCT(--ISNUMBER(SEARCH($I$6:$M$6,INDEX('fba_libretro 0.2.97.39'!$C$2:$E$4375,$A$9:$A$4382,$J$1))))+IF($N$6=FALSE,TRUE,SUMPRODUCT(--ISNUMBER(SEARCH($N$6,ISBLANK(INDEX('fba_libretro 0.2.97.39'!$F$2:$F$4375,$A3118))))))+IF($B$3=$A$4,TRUE,IF($B$3=$B$4,TRUE,IF(AND($B$3=$C$4,INDEX('fba_libretro 0.2.97.39'!$G$2:$G$4375,$A3118)&lt;&gt;"neogeo"),TRUE,SUMPRODUCT(--ISNUMBER(SEARCH($O$6,INDEX('fba_libretro 0.2.97.39'!$G$2:$G$4375,$A3118)))))))&gt;2,INDEX('fba_libretro 0.2.97.39'!$A$2:$A$4375,$A3118),"")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IF(SUMPRODUCT(--ISNUMBER(SEARCH($I$6:$M$6,INDEX('fba_libretro 0.2.97.39'!$C$2:$E$4375,$A$9:$A$4382,$J$1))))+IF($N$6=FALSE,TRUE,SUMPRODUCT(--ISNUMBER(SEARCH($N$6,ISBLANK(INDEX('fba_libretro 0.2.97.39'!$F$2:$F$4375,$A3119))))))+IF($B$3=$A$4,TRUE,IF($B$3=$B$4,TRUE,IF(AND($B$3=$C$4,INDEX('fba_libretro 0.2.97.39'!$G$2:$G$4375,$A3119)&lt;&gt;"neogeo"),TRUE,SUMPRODUCT(--ISNUMBER(SEARCH($O$6,INDEX('fba_libretro 0.2.97.39'!$G$2:$G$4375,$A3119)))))))&gt;2,INDEX('fba_libretro 0.2.97.39'!$A$2:$A$4375,$A3119),"")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IF(SUMPRODUCT(--ISNUMBER(SEARCH($I$6:$M$6,INDEX('fba_libretro 0.2.97.39'!$C$2:$E$4375,$A$9:$A$4382,$J$1))))+IF($N$6=FALSE,TRUE,SUMPRODUCT(--ISNUMBER(SEARCH($N$6,ISBLANK(INDEX('fba_libretro 0.2.97.39'!$F$2:$F$4375,$A3120))))))+IF($B$3=$A$4,TRUE,IF($B$3=$B$4,TRUE,IF(AND($B$3=$C$4,INDEX('fba_libretro 0.2.97.39'!$G$2:$G$4375,$A3120)&lt;&gt;"neogeo"),TRUE,SUMPRODUCT(--ISNUMBER(SEARCH($O$6,INDEX('fba_libretro 0.2.97.39'!$G$2:$G$4375,$A3120)))))))&gt;2,INDEX('fba_libretro 0.2.97.39'!$A$2:$A$4375,$A3120),"")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IF(SUMPRODUCT(--ISNUMBER(SEARCH($I$6:$M$6,INDEX('fba_libretro 0.2.97.39'!$C$2:$E$4375,$A$9:$A$4382,$J$1))))+IF($N$6=FALSE,TRUE,SUMPRODUCT(--ISNUMBER(SEARCH($N$6,ISBLANK(INDEX('fba_libretro 0.2.97.39'!$F$2:$F$4375,$A3121))))))+IF($B$3=$A$4,TRUE,IF($B$3=$B$4,TRUE,IF(AND($B$3=$C$4,INDEX('fba_libretro 0.2.97.39'!$G$2:$G$4375,$A3121)&lt;&gt;"neogeo"),TRUE,SUMPRODUCT(--ISNUMBER(SEARCH($O$6,INDEX('fba_libretro 0.2.97.39'!$G$2:$G$4375,$A3121)))))))&gt;2,INDEX('fba_libretro 0.2.97.39'!$A$2:$A$4375,$A3121),"")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IF(SUMPRODUCT(--ISNUMBER(SEARCH($I$6:$M$6,INDEX('fba_libretro 0.2.97.39'!$C$2:$E$4375,$A$9:$A$4382,$J$1))))+IF($N$6=FALSE,TRUE,SUMPRODUCT(--ISNUMBER(SEARCH($N$6,ISBLANK(INDEX('fba_libretro 0.2.97.39'!$F$2:$F$4375,$A3122))))))+IF($B$3=$A$4,TRUE,IF($B$3=$B$4,TRUE,IF(AND($B$3=$C$4,INDEX('fba_libretro 0.2.97.39'!$G$2:$G$4375,$A3122)&lt;&gt;"neogeo"),TRUE,SUMPRODUCT(--ISNUMBER(SEARCH($O$6,INDEX('fba_libretro 0.2.97.39'!$G$2:$G$4375,$A3122)))))))&gt;2,INDEX('fba_libretro 0.2.97.39'!$A$2:$A$4375,$A3122),"")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IF(SUMPRODUCT(--ISNUMBER(SEARCH($I$6:$M$6,INDEX('fba_libretro 0.2.97.39'!$C$2:$E$4375,$A$9:$A$4382,$J$1))))+IF($N$6=FALSE,TRUE,SUMPRODUCT(--ISNUMBER(SEARCH($N$6,ISBLANK(INDEX('fba_libretro 0.2.97.39'!$F$2:$F$4375,$A3123))))))+IF($B$3=$A$4,TRUE,IF($B$3=$B$4,TRUE,IF(AND($B$3=$C$4,INDEX('fba_libretro 0.2.97.39'!$G$2:$G$4375,$A3123)&lt;&gt;"neogeo"),TRUE,SUMPRODUCT(--ISNUMBER(SEARCH($O$6,INDEX('fba_libretro 0.2.97.39'!$G$2:$G$4375,$A3123)))))))&gt;2,INDEX('fba_libretro 0.2.97.39'!$A$2:$A$4375,$A3123),"")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IF(SUMPRODUCT(--ISNUMBER(SEARCH($I$6:$M$6,INDEX('fba_libretro 0.2.97.39'!$C$2:$E$4375,$A$9:$A$4382,$J$1))))+IF($N$6=FALSE,TRUE,SUMPRODUCT(--ISNUMBER(SEARCH($N$6,ISBLANK(INDEX('fba_libretro 0.2.97.39'!$F$2:$F$4375,$A3124))))))+IF($B$3=$A$4,TRUE,IF($B$3=$B$4,TRUE,IF(AND($B$3=$C$4,INDEX('fba_libretro 0.2.97.39'!$G$2:$G$4375,$A3124)&lt;&gt;"neogeo"),TRUE,SUMPRODUCT(--ISNUMBER(SEARCH($O$6,INDEX('fba_libretro 0.2.97.39'!$G$2:$G$4375,$A3124)))))))&gt;2,INDEX('fba_libretro 0.2.97.39'!$A$2:$A$4375,$A3124),"")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IF(SUMPRODUCT(--ISNUMBER(SEARCH($I$6:$M$6,INDEX('fba_libretro 0.2.97.39'!$C$2:$E$4375,$A$9:$A$4382,$J$1))))+IF($N$6=FALSE,TRUE,SUMPRODUCT(--ISNUMBER(SEARCH($N$6,ISBLANK(INDEX('fba_libretro 0.2.97.39'!$F$2:$F$4375,$A3125))))))+IF($B$3=$A$4,TRUE,IF($B$3=$B$4,TRUE,IF(AND($B$3=$C$4,INDEX('fba_libretro 0.2.97.39'!$G$2:$G$4375,$A3125)&lt;&gt;"neogeo"),TRUE,SUMPRODUCT(--ISNUMBER(SEARCH($O$6,INDEX('fba_libretro 0.2.97.39'!$G$2:$G$4375,$A3125)))))))&gt;2,INDEX('fba_libretro 0.2.97.39'!$A$2:$A$4375,$A3125),"")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IF(SUMPRODUCT(--ISNUMBER(SEARCH($I$6:$M$6,INDEX('fba_libretro 0.2.97.39'!$C$2:$E$4375,$A$9:$A$4382,$J$1))))+IF($N$6=FALSE,TRUE,SUMPRODUCT(--ISNUMBER(SEARCH($N$6,ISBLANK(INDEX('fba_libretro 0.2.97.39'!$F$2:$F$4375,$A3126))))))+IF($B$3=$A$4,TRUE,IF($B$3=$B$4,TRUE,IF(AND($B$3=$C$4,INDEX('fba_libretro 0.2.97.39'!$G$2:$G$4375,$A3126)&lt;&gt;"neogeo"),TRUE,SUMPRODUCT(--ISNUMBER(SEARCH($O$6,INDEX('fba_libretro 0.2.97.39'!$G$2:$G$4375,$A3126)))))))&gt;2,INDEX('fba_libretro 0.2.97.39'!$A$2:$A$4375,$A3126),"")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IF(SUMPRODUCT(--ISNUMBER(SEARCH($I$6:$M$6,INDEX('fba_libretro 0.2.97.39'!$C$2:$E$4375,$A$9:$A$4382,$J$1))))+IF($N$6=FALSE,TRUE,SUMPRODUCT(--ISNUMBER(SEARCH($N$6,ISBLANK(INDEX('fba_libretro 0.2.97.39'!$F$2:$F$4375,$A3127))))))+IF($B$3=$A$4,TRUE,IF($B$3=$B$4,TRUE,IF(AND($B$3=$C$4,INDEX('fba_libretro 0.2.97.39'!$G$2:$G$4375,$A3127)&lt;&gt;"neogeo"),TRUE,SUMPRODUCT(--ISNUMBER(SEARCH($O$6,INDEX('fba_libretro 0.2.97.39'!$G$2:$G$4375,$A3127)))))))&gt;2,INDEX('fba_libretro 0.2.97.39'!$A$2:$A$4375,$A3127),"")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IF(SUMPRODUCT(--ISNUMBER(SEARCH($I$6:$M$6,INDEX('fba_libretro 0.2.97.39'!$C$2:$E$4375,$A$9:$A$4382,$J$1))))+IF($N$6=FALSE,TRUE,SUMPRODUCT(--ISNUMBER(SEARCH($N$6,ISBLANK(INDEX('fba_libretro 0.2.97.39'!$F$2:$F$4375,$A3128))))))+IF($B$3=$A$4,TRUE,IF($B$3=$B$4,TRUE,IF(AND($B$3=$C$4,INDEX('fba_libretro 0.2.97.39'!$G$2:$G$4375,$A3128)&lt;&gt;"neogeo"),TRUE,SUMPRODUCT(--ISNUMBER(SEARCH($O$6,INDEX('fba_libretro 0.2.97.39'!$G$2:$G$4375,$A3128)))))))&gt;2,INDEX('fba_libretro 0.2.97.39'!$A$2:$A$4375,$A3128),"")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IF(SUMPRODUCT(--ISNUMBER(SEARCH($I$6:$M$6,INDEX('fba_libretro 0.2.97.39'!$C$2:$E$4375,$A$9:$A$4382,$J$1))))+IF($N$6=FALSE,TRUE,SUMPRODUCT(--ISNUMBER(SEARCH($N$6,ISBLANK(INDEX('fba_libretro 0.2.97.39'!$F$2:$F$4375,$A3129))))))+IF($B$3=$A$4,TRUE,IF($B$3=$B$4,TRUE,IF(AND($B$3=$C$4,INDEX('fba_libretro 0.2.97.39'!$G$2:$G$4375,$A3129)&lt;&gt;"neogeo"),TRUE,SUMPRODUCT(--ISNUMBER(SEARCH($O$6,INDEX('fba_libretro 0.2.97.39'!$G$2:$G$4375,$A3129)))))))&gt;2,INDEX('fba_libretro 0.2.97.39'!$A$2:$A$4375,$A3129),"")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IF(SUMPRODUCT(--ISNUMBER(SEARCH($I$6:$M$6,INDEX('fba_libretro 0.2.97.39'!$C$2:$E$4375,$A$9:$A$4382,$J$1))))+IF($N$6=FALSE,TRUE,SUMPRODUCT(--ISNUMBER(SEARCH($N$6,ISBLANK(INDEX('fba_libretro 0.2.97.39'!$F$2:$F$4375,$A3130))))))+IF($B$3=$A$4,TRUE,IF($B$3=$B$4,TRUE,IF(AND($B$3=$C$4,INDEX('fba_libretro 0.2.97.39'!$G$2:$G$4375,$A3130)&lt;&gt;"neogeo"),TRUE,SUMPRODUCT(--ISNUMBER(SEARCH($O$6,INDEX('fba_libretro 0.2.97.39'!$G$2:$G$4375,$A3130)))))))&gt;2,INDEX('fba_libretro 0.2.97.39'!$A$2:$A$4375,$A3130),"")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IF(SUMPRODUCT(--ISNUMBER(SEARCH($I$6:$M$6,INDEX('fba_libretro 0.2.97.39'!$C$2:$E$4375,$A$9:$A$4382,$J$1))))+IF($N$6=FALSE,TRUE,SUMPRODUCT(--ISNUMBER(SEARCH($N$6,ISBLANK(INDEX('fba_libretro 0.2.97.39'!$F$2:$F$4375,$A3131))))))+IF($B$3=$A$4,TRUE,IF($B$3=$B$4,TRUE,IF(AND($B$3=$C$4,INDEX('fba_libretro 0.2.97.39'!$G$2:$G$4375,$A3131)&lt;&gt;"neogeo"),TRUE,SUMPRODUCT(--ISNUMBER(SEARCH($O$6,INDEX('fba_libretro 0.2.97.39'!$G$2:$G$4375,$A3131)))))))&gt;2,INDEX('fba_libretro 0.2.97.39'!$A$2:$A$4375,$A3131),"")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IF(SUMPRODUCT(--ISNUMBER(SEARCH($I$6:$M$6,INDEX('fba_libretro 0.2.97.39'!$C$2:$E$4375,$A$9:$A$4382,$J$1))))+IF($N$6=FALSE,TRUE,SUMPRODUCT(--ISNUMBER(SEARCH($N$6,ISBLANK(INDEX('fba_libretro 0.2.97.39'!$F$2:$F$4375,$A3132))))))+IF($B$3=$A$4,TRUE,IF($B$3=$B$4,TRUE,IF(AND($B$3=$C$4,INDEX('fba_libretro 0.2.97.39'!$G$2:$G$4375,$A3132)&lt;&gt;"neogeo"),TRUE,SUMPRODUCT(--ISNUMBER(SEARCH($O$6,INDEX('fba_libretro 0.2.97.39'!$G$2:$G$4375,$A3132)))))))&gt;2,INDEX('fba_libretro 0.2.97.39'!$A$2:$A$4375,$A3132),"")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IF(SUMPRODUCT(--ISNUMBER(SEARCH($I$6:$M$6,INDEX('fba_libretro 0.2.97.39'!$C$2:$E$4375,$A$9:$A$4382,$J$1))))+IF($N$6=FALSE,TRUE,SUMPRODUCT(--ISNUMBER(SEARCH($N$6,ISBLANK(INDEX('fba_libretro 0.2.97.39'!$F$2:$F$4375,$A3133))))))+IF($B$3=$A$4,TRUE,IF($B$3=$B$4,TRUE,IF(AND($B$3=$C$4,INDEX('fba_libretro 0.2.97.39'!$G$2:$G$4375,$A3133)&lt;&gt;"neogeo"),TRUE,SUMPRODUCT(--ISNUMBER(SEARCH($O$6,INDEX('fba_libretro 0.2.97.39'!$G$2:$G$4375,$A3133)))))))&gt;2,INDEX('fba_libretro 0.2.97.39'!$A$2:$A$4375,$A3133),"")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IF(SUMPRODUCT(--ISNUMBER(SEARCH($I$6:$M$6,INDEX('fba_libretro 0.2.97.39'!$C$2:$E$4375,$A$9:$A$4382,$J$1))))+IF($N$6=FALSE,TRUE,SUMPRODUCT(--ISNUMBER(SEARCH($N$6,ISBLANK(INDEX('fba_libretro 0.2.97.39'!$F$2:$F$4375,$A3134))))))+IF($B$3=$A$4,TRUE,IF($B$3=$B$4,TRUE,IF(AND($B$3=$C$4,INDEX('fba_libretro 0.2.97.39'!$G$2:$G$4375,$A3134)&lt;&gt;"neogeo"),TRUE,SUMPRODUCT(--ISNUMBER(SEARCH($O$6,INDEX('fba_libretro 0.2.97.39'!$G$2:$G$4375,$A3134)))))))&gt;2,INDEX('fba_libretro 0.2.97.39'!$A$2:$A$4375,$A3134),"")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IF(SUMPRODUCT(--ISNUMBER(SEARCH($I$6:$M$6,INDEX('fba_libretro 0.2.97.39'!$C$2:$E$4375,$A$9:$A$4382,$J$1))))+IF($N$6=FALSE,TRUE,SUMPRODUCT(--ISNUMBER(SEARCH($N$6,ISBLANK(INDEX('fba_libretro 0.2.97.39'!$F$2:$F$4375,$A3135))))))+IF($B$3=$A$4,TRUE,IF($B$3=$B$4,TRUE,IF(AND($B$3=$C$4,INDEX('fba_libretro 0.2.97.39'!$G$2:$G$4375,$A3135)&lt;&gt;"neogeo"),TRUE,SUMPRODUCT(--ISNUMBER(SEARCH($O$6,INDEX('fba_libretro 0.2.97.39'!$G$2:$G$4375,$A3135)))))))&gt;2,INDEX('fba_libretro 0.2.97.39'!$A$2:$A$4375,$A3135),"")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IF(SUMPRODUCT(--ISNUMBER(SEARCH($I$6:$M$6,INDEX('fba_libretro 0.2.97.39'!$C$2:$E$4375,$A$9:$A$4382,$J$1))))+IF($N$6=FALSE,TRUE,SUMPRODUCT(--ISNUMBER(SEARCH($N$6,ISBLANK(INDEX('fba_libretro 0.2.97.39'!$F$2:$F$4375,$A3136))))))+IF($B$3=$A$4,TRUE,IF($B$3=$B$4,TRUE,IF(AND($B$3=$C$4,INDEX('fba_libretro 0.2.97.39'!$G$2:$G$4375,$A3136)&lt;&gt;"neogeo"),TRUE,SUMPRODUCT(--ISNUMBER(SEARCH($O$6,INDEX('fba_libretro 0.2.97.39'!$G$2:$G$4375,$A3136)))))))&gt;2,INDEX('fba_libretro 0.2.97.39'!$A$2:$A$4375,$A3136),"")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IF(SUMPRODUCT(--ISNUMBER(SEARCH($I$6:$M$6,INDEX('fba_libretro 0.2.97.39'!$C$2:$E$4375,$A$9:$A$4382,$J$1))))+IF($N$6=FALSE,TRUE,SUMPRODUCT(--ISNUMBER(SEARCH($N$6,ISBLANK(INDEX('fba_libretro 0.2.97.39'!$F$2:$F$4375,$A3137))))))+IF($B$3=$A$4,TRUE,IF($B$3=$B$4,TRUE,IF(AND($B$3=$C$4,INDEX('fba_libretro 0.2.97.39'!$G$2:$G$4375,$A3137)&lt;&gt;"neogeo"),TRUE,SUMPRODUCT(--ISNUMBER(SEARCH($O$6,INDEX('fba_libretro 0.2.97.39'!$G$2:$G$4375,$A3137)))))))&gt;2,INDEX('fba_libretro 0.2.97.39'!$A$2:$A$4375,$A3137),"")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IF(SUMPRODUCT(--ISNUMBER(SEARCH($I$6:$M$6,INDEX('fba_libretro 0.2.97.39'!$C$2:$E$4375,$A$9:$A$4382,$J$1))))+IF($N$6=FALSE,TRUE,SUMPRODUCT(--ISNUMBER(SEARCH($N$6,ISBLANK(INDEX('fba_libretro 0.2.97.39'!$F$2:$F$4375,$A3138))))))+IF($B$3=$A$4,TRUE,IF($B$3=$B$4,TRUE,IF(AND($B$3=$C$4,INDEX('fba_libretro 0.2.97.39'!$G$2:$G$4375,$A3138)&lt;&gt;"neogeo"),TRUE,SUMPRODUCT(--ISNUMBER(SEARCH($O$6,INDEX('fba_libretro 0.2.97.39'!$G$2:$G$4375,$A3138)))))))&gt;2,INDEX('fba_libretro 0.2.97.39'!$A$2:$A$4375,$A3138),"")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IF(SUMPRODUCT(--ISNUMBER(SEARCH($I$6:$M$6,INDEX('fba_libretro 0.2.97.39'!$C$2:$E$4375,$A$9:$A$4382,$J$1))))+IF($N$6=FALSE,TRUE,SUMPRODUCT(--ISNUMBER(SEARCH($N$6,ISBLANK(INDEX('fba_libretro 0.2.97.39'!$F$2:$F$4375,$A3139))))))+IF($B$3=$A$4,TRUE,IF($B$3=$B$4,TRUE,IF(AND($B$3=$C$4,INDEX('fba_libretro 0.2.97.39'!$G$2:$G$4375,$A3139)&lt;&gt;"neogeo"),TRUE,SUMPRODUCT(--ISNUMBER(SEARCH($O$6,INDEX('fba_libretro 0.2.97.39'!$G$2:$G$4375,$A3139)))))))&gt;2,INDEX('fba_libretro 0.2.97.39'!$A$2:$A$4375,$A3139),"")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IF(SUMPRODUCT(--ISNUMBER(SEARCH($I$6:$M$6,INDEX('fba_libretro 0.2.97.39'!$C$2:$E$4375,$A$9:$A$4382,$J$1))))+IF($N$6=FALSE,TRUE,SUMPRODUCT(--ISNUMBER(SEARCH($N$6,ISBLANK(INDEX('fba_libretro 0.2.97.39'!$F$2:$F$4375,$A3140))))))+IF($B$3=$A$4,TRUE,IF($B$3=$B$4,TRUE,IF(AND($B$3=$C$4,INDEX('fba_libretro 0.2.97.39'!$G$2:$G$4375,$A3140)&lt;&gt;"neogeo"),TRUE,SUMPRODUCT(--ISNUMBER(SEARCH($O$6,INDEX('fba_libretro 0.2.97.39'!$G$2:$G$4375,$A3140)))))))&gt;2,INDEX('fba_libretro 0.2.97.39'!$A$2:$A$4375,$A3140),"")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IF(SUMPRODUCT(--ISNUMBER(SEARCH($I$6:$M$6,INDEX('fba_libretro 0.2.97.39'!$C$2:$E$4375,$A$9:$A$4382,$J$1))))+IF($N$6=FALSE,TRUE,SUMPRODUCT(--ISNUMBER(SEARCH($N$6,ISBLANK(INDEX('fba_libretro 0.2.97.39'!$F$2:$F$4375,$A3141))))))+IF($B$3=$A$4,TRUE,IF($B$3=$B$4,TRUE,IF(AND($B$3=$C$4,INDEX('fba_libretro 0.2.97.39'!$G$2:$G$4375,$A3141)&lt;&gt;"neogeo"),TRUE,SUMPRODUCT(--ISNUMBER(SEARCH($O$6,INDEX('fba_libretro 0.2.97.39'!$G$2:$G$4375,$A3141)))))))&gt;2,INDEX('fba_libretro 0.2.97.39'!$A$2:$A$4375,$A3141),"")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IF(SUMPRODUCT(--ISNUMBER(SEARCH($I$6:$M$6,INDEX('fba_libretro 0.2.97.39'!$C$2:$E$4375,$A$9:$A$4382,$J$1))))+IF($N$6=FALSE,TRUE,SUMPRODUCT(--ISNUMBER(SEARCH($N$6,ISBLANK(INDEX('fba_libretro 0.2.97.39'!$F$2:$F$4375,$A3142))))))+IF($B$3=$A$4,TRUE,IF($B$3=$B$4,TRUE,IF(AND($B$3=$C$4,INDEX('fba_libretro 0.2.97.39'!$G$2:$G$4375,$A3142)&lt;&gt;"neogeo"),TRUE,SUMPRODUCT(--ISNUMBER(SEARCH($O$6,INDEX('fba_libretro 0.2.97.39'!$G$2:$G$4375,$A3142)))))))&gt;2,INDEX('fba_libretro 0.2.97.39'!$A$2:$A$4375,$A3142),"")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IF(SUMPRODUCT(--ISNUMBER(SEARCH($I$6:$M$6,INDEX('fba_libretro 0.2.97.39'!$C$2:$E$4375,$A$9:$A$4382,$J$1))))+IF($N$6=FALSE,TRUE,SUMPRODUCT(--ISNUMBER(SEARCH($N$6,ISBLANK(INDEX('fba_libretro 0.2.97.39'!$F$2:$F$4375,$A3143))))))+IF($B$3=$A$4,TRUE,IF($B$3=$B$4,TRUE,IF(AND($B$3=$C$4,INDEX('fba_libretro 0.2.97.39'!$G$2:$G$4375,$A3143)&lt;&gt;"neogeo"),TRUE,SUMPRODUCT(--ISNUMBER(SEARCH($O$6,INDEX('fba_libretro 0.2.97.39'!$G$2:$G$4375,$A3143)))))))&gt;2,INDEX('fba_libretro 0.2.97.39'!$A$2:$A$4375,$A3143),"")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IF(SUMPRODUCT(--ISNUMBER(SEARCH($I$6:$M$6,INDEX('fba_libretro 0.2.97.39'!$C$2:$E$4375,$A$9:$A$4382,$J$1))))+IF($N$6=FALSE,TRUE,SUMPRODUCT(--ISNUMBER(SEARCH($N$6,ISBLANK(INDEX('fba_libretro 0.2.97.39'!$F$2:$F$4375,$A3144))))))+IF($B$3=$A$4,TRUE,IF($B$3=$B$4,TRUE,IF(AND($B$3=$C$4,INDEX('fba_libretro 0.2.97.39'!$G$2:$G$4375,$A3144)&lt;&gt;"neogeo"),TRUE,SUMPRODUCT(--ISNUMBER(SEARCH($O$6,INDEX('fba_libretro 0.2.97.39'!$G$2:$G$4375,$A3144)))))))&gt;2,INDEX('fba_libretro 0.2.97.39'!$A$2:$A$4375,$A3144),"")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IF(SUMPRODUCT(--ISNUMBER(SEARCH($I$6:$M$6,INDEX('fba_libretro 0.2.97.39'!$C$2:$E$4375,$A$9:$A$4382,$J$1))))+IF($N$6=FALSE,TRUE,SUMPRODUCT(--ISNUMBER(SEARCH($N$6,ISBLANK(INDEX('fba_libretro 0.2.97.39'!$F$2:$F$4375,$A3145))))))+IF($B$3=$A$4,TRUE,IF($B$3=$B$4,TRUE,IF(AND($B$3=$C$4,INDEX('fba_libretro 0.2.97.39'!$G$2:$G$4375,$A3145)&lt;&gt;"neogeo"),TRUE,SUMPRODUCT(--ISNUMBER(SEARCH($O$6,INDEX('fba_libretro 0.2.97.39'!$G$2:$G$4375,$A3145)))))))&gt;2,INDEX('fba_libretro 0.2.97.39'!$A$2:$A$4375,$A3145),"")</f>
        <v/>
      </c>
      <c r="E3145" s="24" t="str">
        <f ca="1">IF(F3145&lt;&gt;"",MAX($E$9:$E3144)+1,"")</f>
        <v/>
      </c>
      <c r="F3145" s="20" t="str">
        <f t="shared" ca="1" si="48"/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IF(SUMPRODUCT(--ISNUMBER(SEARCH($I$6:$M$6,INDEX('fba_libretro 0.2.97.39'!$C$2:$E$4375,$A$9:$A$4382,$J$1))))+IF($N$6=FALSE,TRUE,SUMPRODUCT(--ISNUMBER(SEARCH($N$6,ISBLANK(INDEX('fba_libretro 0.2.97.39'!$F$2:$F$4375,$A3146))))))+IF($B$3=$A$4,TRUE,IF($B$3=$B$4,TRUE,IF(AND($B$3=$C$4,INDEX('fba_libretro 0.2.97.39'!$G$2:$G$4375,$A3146)&lt;&gt;"neogeo"),TRUE,SUMPRODUCT(--ISNUMBER(SEARCH($O$6,INDEX('fba_libretro 0.2.97.39'!$G$2:$G$4375,$A3146)))))))&gt;2,INDEX('fba_libretro 0.2.97.39'!$A$2:$A$4375,$A3146),"")</f>
        <v/>
      </c>
      <c r="E3146" s="24" t="str">
        <f ca="1">IF(F3146&lt;&gt;"",MAX($E$9:$E3145)+1,"")</f>
        <v/>
      </c>
      <c r="F3146" s="20" t="str">
        <f t="shared" ref="F3146:F3209" ca="1" si="49">IFERROR(INDEX(OFFSET($C$9,0,0,COUNTA($C:$C),1),MATCH(OFFSET($A$9,0,0,COUNTA($A:$A),1),OFFSET($B$9,0,0,COUNTA($B:$B),1),0))&amp;".zip","")</f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IF(SUMPRODUCT(--ISNUMBER(SEARCH($I$6:$M$6,INDEX('fba_libretro 0.2.97.39'!$C$2:$E$4375,$A$9:$A$4382,$J$1))))+IF($N$6=FALSE,TRUE,SUMPRODUCT(--ISNUMBER(SEARCH($N$6,ISBLANK(INDEX('fba_libretro 0.2.97.39'!$F$2:$F$4375,$A3147))))))+IF($B$3=$A$4,TRUE,IF($B$3=$B$4,TRUE,IF(AND($B$3=$C$4,INDEX('fba_libretro 0.2.97.39'!$G$2:$G$4375,$A3147)&lt;&gt;"neogeo"),TRUE,SUMPRODUCT(--ISNUMBER(SEARCH($O$6,INDEX('fba_libretro 0.2.97.39'!$G$2:$G$4375,$A3147)))))))&gt;2,INDEX('fba_libretro 0.2.97.39'!$A$2:$A$4375,$A3147),"")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IF(SUMPRODUCT(--ISNUMBER(SEARCH($I$6:$M$6,INDEX('fba_libretro 0.2.97.39'!$C$2:$E$4375,$A$9:$A$4382,$J$1))))+IF($N$6=FALSE,TRUE,SUMPRODUCT(--ISNUMBER(SEARCH($N$6,ISBLANK(INDEX('fba_libretro 0.2.97.39'!$F$2:$F$4375,$A3148))))))+IF($B$3=$A$4,TRUE,IF($B$3=$B$4,TRUE,IF(AND($B$3=$C$4,INDEX('fba_libretro 0.2.97.39'!$G$2:$G$4375,$A3148)&lt;&gt;"neogeo"),TRUE,SUMPRODUCT(--ISNUMBER(SEARCH($O$6,INDEX('fba_libretro 0.2.97.39'!$G$2:$G$4375,$A3148)))))))&gt;2,INDEX('fba_libretro 0.2.97.39'!$A$2:$A$4375,$A3148),"")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IF(SUMPRODUCT(--ISNUMBER(SEARCH($I$6:$M$6,INDEX('fba_libretro 0.2.97.39'!$C$2:$E$4375,$A$9:$A$4382,$J$1))))+IF($N$6=FALSE,TRUE,SUMPRODUCT(--ISNUMBER(SEARCH($N$6,ISBLANK(INDEX('fba_libretro 0.2.97.39'!$F$2:$F$4375,$A3149))))))+IF($B$3=$A$4,TRUE,IF($B$3=$B$4,TRUE,IF(AND($B$3=$C$4,INDEX('fba_libretro 0.2.97.39'!$G$2:$G$4375,$A3149)&lt;&gt;"neogeo"),TRUE,SUMPRODUCT(--ISNUMBER(SEARCH($O$6,INDEX('fba_libretro 0.2.97.39'!$G$2:$G$4375,$A3149)))))))&gt;2,INDEX('fba_libretro 0.2.97.39'!$A$2:$A$4375,$A3149),"")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IF(SUMPRODUCT(--ISNUMBER(SEARCH($I$6:$M$6,INDEX('fba_libretro 0.2.97.39'!$C$2:$E$4375,$A$9:$A$4382,$J$1))))+IF($N$6=FALSE,TRUE,SUMPRODUCT(--ISNUMBER(SEARCH($N$6,ISBLANK(INDEX('fba_libretro 0.2.97.39'!$F$2:$F$4375,$A3150))))))+IF($B$3=$A$4,TRUE,IF($B$3=$B$4,TRUE,IF(AND($B$3=$C$4,INDEX('fba_libretro 0.2.97.39'!$G$2:$G$4375,$A3150)&lt;&gt;"neogeo"),TRUE,SUMPRODUCT(--ISNUMBER(SEARCH($O$6,INDEX('fba_libretro 0.2.97.39'!$G$2:$G$4375,$A3150)))))))&gt;2,INDEX('fba_libretro 0.2.97.39'!$A$2:$A$4375,$A3150),"")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IF(SUMPRODUCT(--ISNUMBER(SEARCH($I$6:$M$6,INDEX('fba_libretro 0.2.97.39'!$C$2:$E$4375,$A$9:$A$4382,$J$1))))+IF($N$6=FALSE,TRUE,SUMPRODUCT(--ISNUMBER(SEARCH($N$6,ISBLANK(INDEX('fba_libretro 0.2.97.39'!$F$2:$F$4375,$A3151))))))+IF($B$3=$A$4,TRUE,IF($B$3=$B$4,TRUE,IF(AND($B$3=$C$4,INDEX('fba_libretro 0.2.97.39'!$G$2:$G$4375,$A3151)&lt;&gt;"neogeo"),TRUE,SUMPRODUCT(--ISNUMBER(SEARCH($O$6,INDEX('fba_libretro 0.2.97.39'!$G$2:$G$4375,$A3151)))))))&gt;2,INDEX('fba_libretro 0.2.97.39'!$A$2:$A$4375,$A3151),"")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IF(SUMPRODUCT(--ISNUMBER(SEARCH($I$6:$M$6,INDEX('fba_libretro 0.2.97.39'!$C$2:$E$4375,$A$9:$A$4382,$J$1))))+IF($N$6=FALSE,TRUE,SUMPRODUCT(--ISNUMBER(SEARCH($N$6,ISBLANK(INDEX('fba_libretro 0.2.97.39'!$F$2:$F$4375,$A3152))))))+IF($B$3=$A$4,TRUE,IF($B$3=$B$4,TRUE,IF(AND($B$3=$C$4,INDEX('fba_libretro 0.2.97.39'!$G$2:$G$4375,$A3152)&lt;&gt;"neogeo"),TRUE,SUMPRODUCT(--ISNUMBER(SEARCH($O$6,INDEX('fba_libretro 0.2.97.39'!$G$2:$G$4375,$A3152)))))))&gt;2,INDEX('fba_libretro 0.2.97.39'!$A$2:$A$4375,$A3152),"")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IF(SUMPRODUCT(--ISNUMBER(SEARCH($I$6:$M$6,INDEX('fba_libretro 0.2.97.39'!$C$2:$E$4375,$A$9:$A$4382,$J$1))))+IF($N$6=FALSE,TRUE,SUMPRODUCT(--ISNUMBER(SEARCH($N$6,ISBLANK(INDEX('fba_libretro 0.2.97.39'!$F$2:$F$4375,$A3153))))))+IF($B$3=$A$4,TRUE,IF($B$3=$B$4,TRUE,IF(AND($B$3=$C$4,INDEX('fba_libretro 0.2.97.39'!$G$2:$G$4375,$A3153)&lt;&gt;"neogeo"),TRUE,SUMPRODUCT(--ISNUMBER(SEARCH($O$6,INDEX('fba_libretro 0.2.97.39'!$G$2:$G$4375,$A3153)))))))&gt;2,INDEX('fba_libretro 0.2.97.39'!$A$2:$A$4375,$A3153),"")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IF(SUMPRODUCT(--ISNUMBER(SEARCH($I$6:$M$6,INDEX('fba_libretro 0.2.97.39'!$C$2:$E$4375,$A$9:$A$4382,$J$1))))+IF($N$6=FALSE,TRUE,SUMPRODUCT(--ISNUMBER(SEARCH($N$6,ISBLANK(INDEX('fba_libretro 0.2.97.39'!$F$2:$F$4375,$A3154))))))+IF($B$3=$A$4,TRUE,IF($B$3=$B$4,TRUE,IF(AND($B$3=$C$4,INDEX('fba_libretro 0.2.97.39'!$G$2:$G$4375,$A3154)&lt;&gt;"neogeo"),TRUE,SUMPRODUCT(--ISNUMBER(SEARCH($O$6,INDEX('fba_libretro 0.2.97.39'!$G$2:$G$4375,$A3154)))))))&gt;2,INDEX('fba_libretro 0.2.97.39'!$A$2:$A$4375,$A3154),"")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IF(SUMPRODUCT(--ISNUMBER(SEARCH($I$6:$M$6,INDEX('fba_libretro 0.2.97.39'!$C$2:$E$4375,$A$9:$A$4382,$J$1))))+IF($N$6=FALSE,TRUE,SUMPRODUCT(--ISNUMBER(SEARCH($N$6,ISBLANK(INDEX('fba_libretro 0.2.97.39'!$F$2:$F$4375,$A3155))))))+IF($B$3=$A$4,TRUE,IF($B$3=$B$4,TRUE,IF(AND($B$3=$C$4,INDEX('fba_libretro 0.2.97.39'!$G$2:$G$4375,$A3155)&lt;&gt;"neogeo"),TRUE,SUMPRODUCT(--ISNUMBER(SEARCH($O$6,INDEX('fba_libretro 0.2.97.39'!$G$2:$G$4375,$A3155)))))))&gt;2,INDEX('fba_libretro 0.2.97.39'!$A$2:$A$4375,$A3155),"")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IF(SUMPRODUCT(--ISNUMBER(SEARCH($I$6:$M$6,INDEX('fba_libretro 0.2.97.39'!$C$2:$E$4375,$A$9:$A$4382,$J$1))))+IF($N$6=FALSE,TRUE,SUMPRODUCT(--ISNUMBER(SEARCH($N$6,ISBLANK(INDEX('fba_libretro 0.2.97.39'!$F$2:$F$4375,$A3156))))))+IF($B$3=$A$4,TRUE,IF($B$3=$B$4,TRUE,IF(AND($B$3=$C$4,INDEX('fba_libretro 0.2.97.39'!$G$2:$G$4375,$A3156)&lt;&gt;"neogeo"),TRUE,SUMPRODUCT(--ISNUMBER(SEARCH($O$6,INDEX('fba_libretro 0.2.97.39'!$G$2:$G$4375,$A3156)))))))&gt;2,INDEX('fba_libretro 0.2.97.39'!$A$2:$A$4375,$A3156),"")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IF(SUMPRODUCT(--ISNUMBER(SEARCH($I$6:$M$6,INDEX('fba_libretro 0.2.97.39'!$C$2:$E$4375,$A$9:$A$4382,$J$1))))+IF($N$6=FALSE,TRUE,SUMPRODUCT(--ISNUMBER(SEARCH($N$6,ISBLANK(INDEX('fba_libretro 0.2.97.39'!$F$2:$F$4375,$A3157))))))+IF($B$3=$A$4,TRUE,IF($B$3=$B$4,TRUE,IF(AND($B$3=$C$4,INDEX('fba_libretro 0.2.97.39'!$G$2:$G$4375,$A3157)&lt;&gt;"neogeo"),TRUE,SUMPRODUCT(--ISNUMBER(SEARCH($O$6,INDEX('fba_libretro 0.2.97.39'!$G$2:$G$4375,$A3157)))))))&gt;2,INDEX('fba_libretro 0.2.97.39'!$A$2:$A$4375,$A3157),"")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IF(SUMPRODUCT(--ISNUMBER(SEARCH($I$6:$M$6,INDEX('fba_libretro 0.2.97.39'!$C$2:$E$4375,$A$9:$A$4382,$J$1))))+IF($N$6=FALSE,TRUE,SUMPRODUCT(--ISNUMBER(SEARCH($N$6,ISBLANK(INDEX('fba_libretro 0.2.97.39'!$F$2:$F$4375,$A3158))))))+IF($B$3=$A$4,TRUE,IF($B$3=$B$4,TRUE,IF(AND($B$3=$C$4,INDEX('fba_libretro 0.2.97.39'!$G$2:$G$4375,$A3158)&lt;&gt;"neogeo"),TRUE,SUMPRODUCT(--ISNUMBER(SEARCH($O$6,INDEX('fba_libretro 0.2.97.39'!$G$2:$G$4375,$A3158)))))))&gt;2,INDEX('fba_libretro 0.2.97.39'!$A$2:$A$4375,$A3158),"")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IF(SUMPRODUCT(--ISNUMBER(SEARCH($I$6:$M$6,INDEX('fba_libretro 0.2.97.39'!$C$2:$E$4375,$A$9:$A$4382,$J$1))))+IF($N$6=FALSE,TRUE,SUMPRODUCT(--ISNUMBER(SEARCH($N$6,ISBLANK(INDEX('fba_libretro 0.2.97.39'!$F$2:$F$4375,$A3159))))))+IF($B$3=$A$4,TRUE,IF($B$3=$B$4,TRUE,IF(AND($B$3=$C$4,INDEX('fba_libretro 0.2.97.39'!$G$2:$G$4375,$A3159)&lt;&gt;"neogeo"),TRUE,SUMPRODUCT(--ISNUMBER(SEARCH($O$6,INDEX('fba_libretro 0.2.97.39'!$G$2:$G$4375,$A3159)))))))&gt;2,INDEX('fba_libretro 0.2.97.39'!$A$2:$A$4375,$A3159),"")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IF(SUMPRODUCT(--ISNUMBER(SEARCH($I$6:$M$6,INDEX('fba_libretro 0.2.97.39'!$C$2:$E$4375,$A$9:$A$4382,$J$1))))+IF($N$6=FALSE,TRUE,SUMPRODUCT(--ISNUMBER(SEARCH($N$6,ISBLANK(INDEX('fba_libretro 0.2.97.39'!$F$2:$F$4375,$A3160))))))+IF($B$3=$A$4,TRUE,IF($B$3=$B$4,TRUE,IF(AND($B$3=$C$4,INDEX('fba_libretro 0.2.97.39'!$G$2:$G$4375,$A3160)&lt;&gt;"neogeo"),TRUE,SUMPRODUCT(--ISNUMBER(SEARCH($O$6,INDEX('fba_libretro 0.2.97.39'!$G$2:$G$4375,$A3160)))))))&gt;2,INDEX('fba_libretro 0.2.97.39'!$A$2:$A$4375,$A3160),"")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IF(SUMPRODUCT(--ISNUMBER(SEARCH($I$6:$M$6,INDEX('fba_libretro 0.2.97.39'!$C$2:$E$4375,$A$9:$A$4382,$J$1))))+IF($N$6=FALSE,TRUE,SUMPRODUCT(--ISNUMBER(SEARCH($N$6,ISBLANK(INDEX('fba_libretro 0.2.97.39'!$F$2:$F$4375,$A3161))))))+IF($B$3=$A$4,TRUE,IF($B$3=$B$4,TRUE,IF(AND($B$3=$C$4,INDEX('fba_libretro 0.2.97.39'!$G$2:$G$4375,$A3161)&lt;&gt;"neogeo"),TRUE,SUMPRODUCT(--ISNUMBER(SEARCH($O$6,INDEX('fba_libretro 0.2.97.39'!$G$2:$G$4375,$A3161)))))))&gt;2,INDEX('fba_libretro 0.2.97.39'!$A$2:$A$4375,$A3161),"")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IF(SUMPRODUCT(--ISNUMBER(SEARCH($I$6:$M$6,INDEX('fba_libretro 0.2.97.39'!$C$2:$E$4375,$A$9:$A$4382,$J$1))))+IF($N$6=FALSE,TRUE,SUMPRODUCT(--ISNUMBER(SEARCH($N$6,ISBLANK(INDEX('fba_libretro 0.2.97.39'!$F$2:$F$4375,$A3162))))))+IF($B$3=$A$4,TRUE,IF($B$3=$B$4,TRUE,IF(AND($B$3=$C$4,INDEX('fba_libretro 0.2.97.39'!$G$2:$G$4375,$A3162)&lt;&gt;"neogeo"),TRUE,SUMPRODUCT(--ISNUMBER(SEARCH($O$6,INDEX('fba_libretro 0.2.97.39'!$G$2:$G$4375,$A3162)))))))&gt;2,INDEX('fba_libretro 0.2.97.39'!$A$2:$A$4375,$A3162),"")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IF(SUMPRODUCT(--ISNUMBER(SEARCH($I$6:$M$6,INDEX('fba_libretro 0.2.97.39'!$C$2:$E$4375,$A$9:$A$4382,$J$1))))+IF($N$6=FALSE,TRUE,SUMPRODUCT(--ISNUMBER(SEARCH($N$6,ISBLANK(INDEX('fba_libretro 0.2.97.39'!$F$2:$F$4375,$A3163))))))+IF($B$3=$A$4,TRUE,IF($B$3=$B$4,TRUE,IF(AND($B$3=$C$4,INDEX('fba_libretro 0.2.97.39'!$G$2:$G$4375,$A3163)&lt;&gt;"neogeo"),TRUE,SUMPRODUCT(--ISNUMBER(SEARCH($O$6,INDEX('fba_libretro 0.2.97.39'!$G$2:$G$4375,$A3163)))))))&gt;2,INDEX('fba_libretro 0.2.97.39'!$A$2:$A$4375,$A3163),"")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IF(SUMPRODUCT(--ISNUMBER(SEARCH($I$6:$M$6,INDEX('fba_libretro 0.2.97.39'!$C$2:$E$4375,$A$9:$A$4382,$J$1))))+IF($N$6=FALSE,TRUE,SUMPRODUCT(--ISNUMBER(SEARCH($N$6,ISBLANK(INDEX('fba_libretro 0.2.97.39'!$F$2:$F$4375,$A3164))))))+IF($B$3=$A$4,TRUE,IF($B$3=$B$4,TRUE,IF(AND($B$3=$C$4,INDEX('fba_libretro 0.2.97.39'!$G$2:$G$4375,$A3164)&lt;&gt;"neogeo"),TRUE,SUMPRODUCT(--ISNUMBER(SEARCH($O$6,INDEX('fba_libretro 0.2.97.39'!$G$2:$G$4375,$A3164)))))))&gt;2,INDEX('fba_libretro 0.2.97.39'!$A$2:$A$4375,$A3164),"")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IF(SUMPRODUCT(--ISNUMBER(SEARCH($I$6:$M$6,INDEX('fba_libretro 0.2.97.39'!$C$2:$E$4375,$A$9:$A$4382,$J$1))))+IF($N$6=FALSE,TRUE,SUMPRODUCT(--ISNUMBER(SEARCH($N$6,ISBLANK(INDEX('fba_libretro 0.2.97.39'!$F$2:$F$4375,$A3165))))))+IF($B$3=$A$4,TRUE,IF($B$3=$B$4,TRUE,IF(AND($B$3=$C$4,INDEX('fba_libretro 0.2.97.39'!$G$2:$G$4375,$A3165)&lt;&gt;"neogeo"),TRUE,SUMPRODUCT(--ISNUMBER(SEARCH($O$6,INDEX('fba_libretro 0.2.97.39'!$G$2:$G$4375,$A3165)))))))&gt;2,INDEX('fba_libretro 0.2.97.39'!$A$2:$A$4375,$A3165),"")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IF(SUMPRODUCT(--ISNUMBER(SEARCH($I$6:$M$6,INDEX('fba_libretro 0.2.97.39'!$C$2:$E$4375,$A$9:$A$4382,$J$1))))+IF($N$6=FALSE,TRUE,SUMPRODUCT(--ISNUMBER(SEARCH($N$6,ISBLANK(INDEX('fba_libretro 0.2.97.39'!$F$2:$F$4375,$A3166))))))+IF($B$3=$A$4,TRUE,IF($B$3=$B$4,TRUE,IF(AND($B$3=$C$4,INDEX('fba_libretro 0.2.97.39'!$G$2:$G$4375,$A3166)&lt;&gt;"neogeo"),TRUE,SUMPRODUCT(--ISNUMBER(SEARCH($O$6,INDEX('fba_libretro 0.2.97.39'!$G$2:$G$4375,$A3166)))))))&gt;2,INDEX('fba_libretro 0.2.97.39'!$A$2:$A$4375,$A3166),"")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IF(SUMPRODUCT(--ISNUMBER(SEARCH($I$6:$M$6,INDEX('fba_libretro 0.2.97.39'!$C$2:$E$4375,$A$9:$A$4382,$J$1))))+IF($N$6=FALSE,TRUE,SUMPRODUCT(--ISNUMBER(SEARCH($N$6,ISBLANK(INDEX('fba_libretro 0.2.97.39'!$F$2:$F$4375,$A3167))))))+IF($B$3=$A$4,TRUE,IF($B$3=$B$4,TRUE,IF(AND($B$3=$C$4,INDEX('fba_libretro 0.2.97.39'!$G$2:$G$4375,$A3167)&lt;&gt;"neogeo"),TRUE,SUMPRODUCT(--ISNUMBER(SEARCH($O$6,INDEX('fba_libretro 0.2.97.39'!$G$2:$G$4375,$A3167)))))))&gt;2,INDEX('fba_libretro 0.2.97.39'!$A$2:$A$4375,$A3167),"")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IF(SUMPRODUCT(--ISNUMBER(SEARCH($I$6:$M$6,INDEX('fba_libretro 0.2.97.39'!$C$2:$E$4375,$A$9:$A$4382,$J$1))))+IF($N$6=FALSE,TRUE,SUMPRODUCT(--ISNUMBER(SEARCH($N$6,ISBLANK(INDEX('fba_libretro 0.2.97.39'!$F$2:$F$4375,$A3168))))))+IF($B$3=$A$4,TRUE,IF($B$3=$B$4,TRUE,IF(AND($B$3=$C$4,INDEX('fba_libretro 0.2.97.39'!$G$2:$G$4375,$A3168)&lt;&gt;"neogeo"),TRUE,SUMPRODUCT(--ISNUMBER(SEARCH($O$6,INDEX('fba_libretro 0.2.97.39'!$G$2:$G$4375,$A3168)))))))&gt;2,INDEX('fba_libretro 0.2.97.39'!$A$2:$A$4375,$A3168),"")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IF(SUMPRODUCT(--ISNUMBER(SEARCH($I$6:$M$6,INDEX('fba_libretro 0.2.97.39'!$C$2:$E$4375,$A$9:$A$4382,$J$1))))+IF($N$6=FALSE,TRUE,SUMPRODUCT(--ISNUMBER(SEARCH($N$6,ISBLANK(INDEX('fba_libretro 0.2.97.39'!$F$2:$F$4375,$A3169))))))+IF($B$3=$A$4,TRUE,IF($B$3=$B$4,TRUE,IF(AND($B$3=$C$4,INDEX('fba_libretro 0.2.97.39'!$G$2:$G$4375,$A3169)&lt;&gt;"neogeo"),TRUE,SUMPRODUCT(--ISNUMBER(SEARCH($O$6,INDEX('fba_libretro 0.2.97.39'!$G$2:$G$4375,$A3169)))))))&gt;2,INDEX('fba_libretro 0.2.97.39'!$A$2:$A$4375,$A3169),"")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IF(SUMPRODUCT(--ISNUMBER(SEARCH($I$6:$M$6,INDEX('fba_libretro 0.2.97.39'!$C$2:$E$4375,$A$9:$A$4382,$J$1))))+IF($N$6=FALSE,TRUE,SUMPRODUCT(--ISNUMBER(SEARCH($N$6,ISBLANK(INDEX('fba_libretro 0.2.97.39'!$F$2:$F$4375,$A3170))))))+IF($B$3=$A$4,TRUE,IF($B$3=$B$4,TRUE,IF(AND($B$3=$C$4,INDEX('fba_libretro 0.2.97.39'!$G$2:$G$4375,$A3170)&lt;&gt;"neogeo"),TRUE,SUMPRODUCT(--ISNUMBER(SEARCH($O$6,INDEX('fba_libretro 0.2.97.39'!$G$2:$G$4375,$A3170)))))))&gt;2,INDEX('fba_libretro 0.2.97.39'!$A$2:$A$4375,$A3170),"")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IF(SUMPRODUCT(--ISNUMBER(SEARCH($I$6:$M$6,INDEX('fba_libretro 0.2.97.39'!$C$2:$E$4375,$A$9:$A$4382,$J$1))))+IF($N$6=FALSE,TRUE,SUMPRODUCT(--ISNUMBER(SEARCH($N$6,ISBLANK(INDEX('fba_libretro 0.2.97.39'!$F$2:$F$4375,$A3171))))))+IF($B$3=$A$4,TRUE,IF($B$3=$B$4,TRUE,IF(AND($B$3=$C$4,INDEX('fba_libretro 0.2.97.39'!$G$2:$G$4375,$A3171)&lt;&gt;"neogeo"),TRUE,SUMPRODUCT(--ISNUMBER(SEARCH($O$6,INDEX('fba_libretro 0.2.97.39'!$G$2:$G$4375,$A3171)))))))&gt;2,INDEX('fba_libretro 0.2.97.39'!$A$2:$A$4375,$A3171),"")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IF(SUMPRODUCT(--ISNUMBER(SEARCH($I$6:$M$6,INDEX('fba_libretro 0.2.97.39'!$C$2:$E$4375,$A$9:$A$4382,$J$1))))+IF($N$6=FALSE,TRUE,SUMPRODUCT(--ISNUMBER(SEARCH($N$6,ISBLANK(INDEX('fba_libretro 0.2.97.39'!$F$2:$F$4375,$A3172))))))+IF($B$3=$A$4,TRUE,IF($B$3=$B$4,TRUE,IF(AND($B$3=$C$4,INDEX('fba_libretro 0.2.97.39'!$G$2:$G$4375,$A3172)&lt;&gt;"neogeo"),TRUE,SUMPRODUCT(--ISNUMBER(SEARCH($O$6,INDEX('fba_libretro 0.2.97.39'!$G$2:$G$4375,$A3172)))))))&gt;2,INDEX('fba_libretro 0.2.97.39'!$A$2:$A$4375,$A3172),"")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IF(SUMPRODUCT(--ISNUMBER(SEARCH($I$6:$M$6,INDEX('fba_libretro 0.2.97.39'!$C$2:$E$4375,$A$9:$A$4382,$J$1))))+IF($N$6=FALSE,TRUE,SUMPRODUCT(--ISNUMBER(SEARCH($N$6,ISBLANK(INDEX('fba_libretro 0.2.97.39'!$F$2:$F$4375,$A3173))))))+IF($B$3=$A$4,TRUE,IF($B$3=$B$4,TRUE,IF(AND($B$3=$C$4,INDEX('fba_libretro 0.2.97.39'!$G$2:$G$4375,$A3173)&lt;&gt;"neogeo"),TRUE,SUMPRODUCT(--ISNUMBER(SEARCH($O$6,INDEX('fba_libretro 0.2.97.39'!$G$2:$G$4375,$A3173)))))))&gt;2,INDEX('fba_libretro 0.2.97.39'!$A$2:$A$4375,$A3173),"")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IF(SUMPRODUCT(--ISNUMBER(SEARCH($I$6:$M$6,INDEX('fba_libretro 0.2.97.39'!$C$2:$E$4375,$A$9:$A$4382,$J$1))))+IF($N$6=FALSE,TRUE,SUMPRODUCT(--ISNUMBER(SEARCH($N$6,ISBLANK(INDEX('fba_libretro 0.2.97.39'!$F$2:$F$4375,$A3174))))))+IF($B$3=$A$4,TRUE,IF($B$3=$B$4,TRUE,IF(AND($B$3=$C$4,INDEX('fba_libretro 0.2.97.39'!$G$2:$G$4375,$A3174)&lt;&gt;"neogeo"),TRUE,SUMPRODUCT(--ISNUMBER(SEARCH($O$6,INDEX('fba_libretro 0.2.97.39'!$G$2:$G$4375,$A3174)))))))&gt;2,INDEX('fba_libretro 0.2.97.39'!$A$2:$A$4375,$A3174),"")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IF(SUMPRODUCT(--ISNUMBER(SEARCH($I$6:$M$6,INDEX('fba_libretro 0.2.97.39'!$C$2:$E$4375,$A$9:$A$4382,$J$1))))+IF($N$6=FALSE,TRUE,SUMPRODUCT(--ISNUMBER(SEARCH($N$6,ISBLANK(INDEX('fba_libretro 0.2.97.39'!$F$2:$F$4375,$A3175))))))+IF($B$3=$A$4,TRUE,IF($B$3=$B$4,TRUE,IF(AND($B$3=$C$4,INDEX('fba_libretro 0.2.97.39'!$G$2:$G$4375,$A3175)&lt;&gt;"neogeo"),TRUE,SUMPRODUCT(--ISNUMBER(SEARCH($O$6,INDEX('fba_libretro 0.2.97.39'!$G$2:$G$4375,$A3175)))))))&gt;2,INDEX('fba_libretro 0.2.97.39'!$A$2:$A$4375,$A3175),"")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IF(SUMPRODUCT(--ISNUMBER(SEARCH($I$6:$M$6,INDEX('fba_libretro 0.2.97.39'!$C$2:$E$4375,$A$9:$A$4382,$J$1))))+IF($N$6=FALSE,TRUE,SUMPRODUCT(--ISNUMBER(SEARCH($N$6,ISBLANK(INDEX('fba_libretro 0.2.97.39'!$F$2:$F$4375,$A3176))))))+IF($B$3=$A$4,TRUE,IF($B$3=$B$4,TRUE,IF(AND($B$3=$C$4,INDEX('fba_libretro 0.2.97.39'!$G$2:$G$4375,$A3176)&lt;&gt;"neogeo"),TRUE,SUMPRODUCT(--ISNUMBER(SEARCH($O$6,INDEX('fba_libretro 0.2.97.39'!$G$2:$G$4375,$A3176)))))))&gt;2,INDEX('fba_libretro 0.2.97.39'!$A$2:$A$4375,$A3176),"")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IF(SUMPRODUCT(--ISNUMBER(SEARCH($I$6:$M$6,INDEX('fba_libretro 0.2.97.39'!$C$2:$E$4375,$A$9:$A$4382,$J$1))))+IF($N$6=FALSE,TRUE,SUMPRODUCT(--ISNUMBER(SEARCH($N$6,ISBLANK(INDEX('fba_libretro 0.2.97.39'!$F$2:$F$4375,$A3177))))))+IF($B$3=$A$4,TRUE,IF($B$3=$B$4,TRUE,IF(AND($B$3=$C$4,INDEX('fba_libretro 0.2.97.39'!$G$2:$G$4375,$A3177)&lt;&gt;"neogeo"),TRUE,SUMPRODUCT(--ISNUMBER(SEARCH($O$6,INDEX('fba_libretro 0.2.97.39'!$G$2:$G$4375,$A3177)))))))&gt;2,INDEX('fba_libretro 0.2.97.39'!$A$2:$A$4375,$A3177),"")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IF(SUMPRODUCT(--ISNUMBER(SEARCH($I$6:$M$6,INDEX('fba_libretro 0.2.97.39'!$C$2:$E$4375,$A$9:$A$4382,$J$1))))+IF($N$6=FALSE,TRUE,SUMPRODUCT(--ISNUMBER(SEARCH($N$6,ISBLANK(INDEX('fba_libretro 0.2.97.39'!$F$2:$F$4375,$A3178))))))+IF($B$3=$A$4,TRUE,IF($B$3=$B$4,TRUE,IF(AND($B$3=$C$4,INDEX('fba_libretro 0.2.97.39'!$G$2:$G$4375,$A3178)&lt;&gt;"neogeo"),TRUE,SUMPRODUCT(--ISNUMBER(SEARCH($O$6,INDEX('fba_libretro 0.2.97.39'!$G$2:$G$4375,$A3178)))))))&gt;2,INDEX('fba_libretro 0.2.97.39'!$A$2:$A$4375,$A3178),"")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IF(SUMPRODUCT(--ISNUMBER(SEARCH($I$6:$M$6,INDEX('fba_libretro 0.2.97.39'!$C$2:$E$4375,$A$9:$A$4382,$J$1))))+IF($N$6=FALSE,TRUE,SUMPRODUCT(--ISNUMBER(SEARCH($N$6,ISBLANK(INDEX('fba_libretro 0.2.97.39'!$F$2:$F$4375,$A3179))))))+IF($B$3=$A$4,TRUE,IF($B$3=$B$4,TRUE,IF(AND($B$3=$C$4,INDEX('fba_libretro 0.2.97.39'!$G$2:$G$4375,$A3179)&lt;&gt;"neogeo"),TRUE,SUMPRODUCT(--ISNUMBER(SEARCH($O$6,INDEX('fba_libretro 0.2.97.39'!$G$2:$G$4375,$A3179)))))))&gt;2,INDEX('fba_libretro 0.2.97.39'!$A$2:$A$4375,$A3179),"")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IF(SUMPRODUCT(--ISNUMBER(SEARCH($I$6:$M$6,INDEX('fba_libretro 0.2.97.39'!$C$2:$E$4375,$A$9:$A$4382,$J$1))))+IF($N$6=FALSE,TRUE,SUMPRODUCT(--ISNUMBER(SEARCH($N$6,ISBLANK(INDEX('fba_libretro 0.2.97.39'!$F$2:$F$4375,$A3180))))))+IF($B$3=$A$4,TRUE,IF($B$3=$B$4,TRUE,IF(AND($B$3=$C$4,INDEX('fba_libretro 0.2.97.39'!$G$2:$G$4375,$A3180)&lt;&gt;"neogeo"),TRUE,SUMPRODUCT(--ISNUMBER(SEARCH($O$6,INDEX('fba_libretro 0.2.97.39'!$G$2:$G$4375,$A3180)))))))&gt;2,INDEX('fba_libretro 0.2.97.39'!$A$2:$A$4375,$A3180),"")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IF(SUMPRODUCT(--ISNUMBER(SEARCH($I$6:$M$6,INDEX('fba_libretro 0.2.97.39'!$C$2:$E$4375,$A$9:$A$4382,$J$1))))+IF($N$6=FALSE,TRUE,SUMPRODUCT(--ISNUMBER(SEARCH($N$6,ISBLANK(INDEX('fba_libretro 0.2.97.39'!$F$2:$F$4375,$A3181))))))+IF($B$3=$A$4,TRUE,IF($B$3=$B$4,TRUE,IF(AND($B$3=$C$4,INDEX('fba_libretro 0.2.97.39'!$G$2:$G$4375,$A3181)&lt;&gt;"neogeo"),TRUE,SUMPRODUCT(--ISNUMBER(SEARCH($O$6,INDEX('fba_libretro 0.2.97.39'!$G$2:$G$4375,$A3181)))))))&gt;2,INDEX('fba_libretro 0.2.97.39'!$A$2:$A$4375,$A3181),"")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IF(SUMPRODUCT(--ISNUMBER(SEARCH($I$6:$M$6,INDEX('fba_libretro 0.2.97.39'!$C$2:$E$4375,$A$9:$A$4382,$J$1))))+IF($N$6=FALSE,TRUE,SUMPRODUCT(--ISNUMBER(SEARCH($N$6,ISBLANK(INDEX('fba_libretro 0.2.97.39'!$F$2:$F$4375,$A3182))))))+IF($B$3=$A$4,TRUE,IF($B$3=$B$4,TRUE,IF(AND($B$3=$C$4,INDEX('fba_libretro 0.2.97.39'!$G$2:$G$4375,$A3182)&lt;&gt;"neogeo"),TRUE,SUMPRODUCT(--ISNUMBER(SEARCH($O$6,INDEX('fba_libretro 0.2.97.39'!$G$2:$G$4375,$A3182)))))))&gt;2,INDEX('fba_libretro 0.2.97.39'!$A$2:$A$4375,$A3182),"")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IF(SUMPRODUCT(--ISNUMBER(SEARCH($I$6:$M$6,INDEX('fba_libretro 0.2.97.39'!$C$2:$E$4375,$A$9:$A$4382,$J$1))))+IF($N$6=FALSE,TRUE,SUMPRODUCT(--ISNUMBER(SEARCH($N$6,ISBLANK(INDEX('fba_libretro 0.2.97.39'!$F$2:$F$4375,$A3183))))))+IF($B$3=$A$4,TRUE,IF($B$3=$B$4,TRUE,IF(AND($B$3=$C$4,INDEX('fba_libretro 0.2.97.39'!$G$2:$G$4375,$A3183)&lt;&gt;"neogeo"),TRUE,SUMPRODUCT(--ISNUMBER(SEARCH($O$6,INDEX('fba_libretro 0.2.97.39'!$G$2:$G$4375,$A3183)))))))&gt;2,INDEX('fba_libretro 0.2.97.39'!$A$2:$A$4375,$A3183),"")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IF(SUMPRODUCT(--ISNUMBER(SEARCH($I$6:$M$6,INDEX('fba_libretro 0.2.97.39'!$C$2:$E$4375,$A$9:$A$4382,$J$1))))+IF($N$6=FALSE,TRUE,SUMPRODUCT(--ISNUMBER(SEARCH($N$6,ISBLANK(INDEX('fba_libretro 0.2.97.39'!$F$2:$F$4375,$A3184))))))+IF($B$3=$A$4,TRUE,IF($B$3=$B$4,TRUE,IF(AND($B$3=$C$4,INDEX('fba_libretro 0.2.97.39'!$G$2:$G$4375,$A3184)&lt;&gt;"neogeo"),TRUE,SUMPRODUCT(--ISNUMBER(SEARCH($O$6,INDEX('fba_libretro 0.2.97.39'!$G$2:$G$4375,$A3184)))))))&gt;2,INDEX('fba_libretro 0.2.97.39'!$A$2:$A$4375,$A3184),"")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IF(SUMPRODUCT(--ISNUMBER(SEARCH($I$6:$M$6,INDEX('fba_libretro 0.2.97.39'!$C$2:$E$4375,$A$9:$A$4382,$J$1))))+IF($N$6=FALSE,TRUE,SUMPRODUCT(--ISNUMBER(SEARCH($N$6,ISBLANK(INDEX('fba_libretro 0.2.97.39'!$F$2:$F$4375,$A3185))))))+IF($B$3=$A$4,TRUE,IF($B$3=$B$4,TRUE,IF(AND($B$3=$C$4,INDEX('fba_libretro 0.2.97.39'!$G$2:$G$4375,$A3185)&lt;&gt;"neogeo"),TRUE,SUMPRODUCT(--ISNUMBER(SEARCH($O$6,INDEX('fba_libretro 0.2.97.39'!$G$2:$G$4375,$A3185)))))))&gt;2,INDEX('fba_libretro 0.2.97.39'!$A$2:$A$4375,$A3185),"")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IF(SUMPRODUCT(--ISNUMBER(SEARCH($I$6:$M$6,INDEX('fba_libretro 0.2.97.39'!$C$2:$E$4375,$A$9:$A$4382,$J$1))))+IF($N$6=FALSE,TRUE,SUMPRODUCT(--ISNUMBER(SEARCH($N$6,ISBLANK(INDEX('fba_libretro 0.2.97.39'!$F$2:$F$4375,$A3186))))))+IF($B$3=$A$4,TRUE,IF($B$3=$B$4,TRUE,IF(AND($B$3=$C$4,INDEX('fba_libretro 0.2.97.39'!$G$2:$G$4375,$A3186)&lt;&gt;"neogeo"),TRUE,SUMPRODUCT(--ISNUMBER(SEARCH($O$6,INDEX('fba_libretro 0.2.97.39'!$G$2:$G$4375,$A3186)))))))&gt;2,INDEX('fba_libretro 0.2.97.39'!$A$2:$A$4375,$A3186),"")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IF(SUMPRODUCT(--ISNUMBER(SEARCH($I$6:$M$6,INDEX('fba_libretro 0.2.97.39'!$C$2:$E$4375,$A$9:$A$4382,$J$1))))+IF($N$6=FALSE,TRUE,SUMPRODUCT(--ISNUMBER(SEARCH($N$6,ISBLANK(INDEX('fba_libretro 0.2.97.39'!$F$2:$F$4375,$A3187))))))+IF($B$3=$A$4,TRUE,IF($B$3=$B$4,TRUE,IF(AND($B$3=$C$4,INDEX('fba_libretro 0.2.97.39'!$G$2:$G$4375,$A3187)&lt;&gt;"neogeo"),TRUE,SUMPRODUCT(--ISNUMBER(SEARCH($O$6,INDEX('fba_libretro 0.2.97.39'!$G$2:$G$4375,$A3187)))))))&gt;2,INDEX('fba_libretro 0.2.97.39'!$A$2:$A$4375,$A3187),"")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IF(SUMPRODUCT(--ISNUMBER(SEARCH($I$6:$M$6,INDEX('fba_libretro 0.2.97.39'!$C$2:$E$4375,$A$9:$A$4382,$J$1))))+IF($N$6=FALSE,TRUE,SUMPRODUCT(--ISNUMBER(SEARCH($N$6,ISBLANK(INDEX('fba_libretro 0.2.97.39'!$F$2:$F$4375,$A3188))))))+IF($B$3=$A$4,TRUE,IF($B$3=$B$4,TRUE,IF(AND($B$3=$C$4,INDEX('fba_libretro 0.2.97.39'!$G$2:$G$4375,$A3188)&lt;&gt;"neogeo"),TRUE,SUMPRODUCT(--ISNUMBER(SEARCH($O$6,INDEX('fba_libretro 0.2.97.39'!$G$2:$G$4375,$A3188)))))))&gt;2,INDEX('fba_libretro 0.2.97.39'!$A$2:$A$4375,$A3188),"")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IF(SUMPRODUCT(--ISNUMBER(SEARCH($I$6:$M$6,INDEX('fba_libretro 0.2.97.39'!$C$2:$E$4375,$A$9:$A$4382,$J$1))))+IF($N$6=FALSE,TRUE,SUMPRODUCT(--ISNUMBER(SEARCH($N$6,ISBLANK(INDEX('fba_libretro 0.2.97.39'!$F$2:$F$4375,$A3189))))))+IF($B$3=$A$4,TRUE,IF($B$3=$B$4,TRUE,IF(AND($B$3=$C$4,INDEX('fba_libretro 0.2.97.39'!$G$2:$G$4375,$A3189)&lt;&gt;"neogeo"),TRUE,SUMPRODUCT(--ISNUMBER(SEARCH($O$6,INDEX('fba_libretro 0.2.97.39'!$G$2:$G$4375,$A3189)))))))&gt;2,INDEX('fba_libretro 0.2.97.39'!$A$2:$A$4375,$A3189),"")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IF(SUMPRODUCT(--ISNUMBER(SEARCH($I$6:$M$6,INDEX('fba_libretro 0.2.97.39'!$C$2:$E$4375,$A$9:$A$4382,$J$1))))+IF($N$6=FALSE,TRUE,SUMPRODUCT(--ISNUMBER(SEARCH($N$6,ISBLANK(INDEX('fba_libretro 0.2.97.39'!$F$2:$F$4375,$A3190))))))+IF($B$3=$A$4,TRUE,IF($B$3=$B$4,TRUE,IF(AND($B$3=$C$4,INDEX('fba_libretro 0.2.97.39'!$G$2:$G$4375,$A3190)&lt;&gt;"neogeo"),TRUE,SUMPRODUCT(--ISNUMBER(SEARCH($O$6,INDEX('fba_libretro 0.2.97.39'!$G$2:$G$4375,$A3190)))))))&gt;2,INDEX('fba_libretro 0.2.97.39'!$A$2:$A$4375,$A3190),"")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IF(SUMPRODUCT(--ISNUMBER(SEARCH($I$6:$M$6,INDEX('fba_libretro 0.2.97.39'!$C$2:$E$4375,$A$9:$A$4382,$J$1))))+IF($N$6=FALSE,TRUE,SUMPRODUCT(--ISNUMBER(SEARCH($N$6,ISBLANK(INDEX('fba_libretro 0.2.97.39'!$F$2:$F$4375,$A3191))))))+IF($B$3=$A$4,TRUE,IF($B$3=$B$4,TRUE,IF(AND($B$3=$C$4,INDEX('fba_libretro 0.2.97.39'!$G$2:$G$4375,$A3191)&lt;&gt;"neogeo"),TRUE,SUMPRODUCT(--ISNUMBER(SEARCH($O$6,INDEX('fba_libretro 0.2.97.39'!$G$2:$G$4375,$A3191)))))))&gt;2,INDEX('fba_libretro 0.2.97.39'!$A$2:$A$4375,$A3191),"")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IF(SUMPRODUCT(--ISNUMBER(SEARCH($I$6:$M$6,INDEX('fba_libretro 0.2.97.39'!$C$2:$E$4375,$A$9:$A$4382,$J$1))))+IF($N$6=FALSE,TRUE,SUMPRODUCT(--ISNUMBER(SEARCH($N$6,ISBLANK(INDEX('fba_libretro 0.2.97.39'!$F$2:$F$4375,$A3192))))))+IF($B$3=$A$4,TRUE,IF($B$3=$B$4,TRUE,IF(AND($B$3=$C$4,INDEX('fba_libretro 0.2.97.39'!$G$2:$G$4375,$A3192)&lt;&gt;"neogeo"),TRUE,SUMPRODUCT(--ISNUMBER(SEARCH($O$6,INDEX('fba_libretro 0.2.97.39'!$G$2:$G$4375,$A3192)))))))&gt;2,INDEX('fba_libretro 0.2.97.39'!$A$2:$A$4375,$A3192),"")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IF(SUMPRODUCT(--ISNUMBER(SEARCH($I$6:$M$6,INDEX('fba_libretro 0.2.97.39'!$C$2:$E$4375,$A$9:$A$4382,$J$1))))+IF($N$6=FALSE,TRUE,SUMPRODUCT(--ISNUMBER(SEARCH($N$6,ISBLANK(INDEX('fba_libretro 0.2.97.39'!$F$2:$F$4375,$A3193))))))+IF($B$3=$A$4,TRUE,IF($B$3=$B$4,TRUE,IF(AND($B$3=$C$4,INDEX('fba_libretro 0.2.97.39'!$G$2:$G$4375,$A3193)&lt;&gt;"neogeo"),TRUE,SUMPRODUCT(--ISNUMBER(SEARCH($O$6,INDEX('fba_libretro 0.2.97.39'!$G$2:$G$4375,$A3193)))))))&gt;2,INDEX('fba_libretro 0.2.97.39'!$A$2:$A$4375,$A3193),"")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IF(SUMPRODUCT(--ISNUMBER(SEARCH($I$6:$M$6,INDEX('fba_libretro 0.2.97.39'!$C$2:$E$4375,$A$9:$A$4382,$J$1))))+IF($N$6=FALSE,TRUE,SUMPRODUCT(--ISNUMBER(SEARCH($N$6,ISBLANK(INDEX('fba_libretro 0.2.97.39'!$F$2:$F$4375,$A3194))))))+IF($B$3=$A$4,TRUE,IF($B$3=$B$4,TRUE,IF(AND($B$3=$C$4,INDEX('fba_libretro 0.2.97.39'!$G$2:$G$4375,$A3194)&lt;&gt;"neogeo"),TRUE,SUMPRODUCT(--ISNUMBER(SEARCH($O$6,INDEX('fba_libretro 0.2.97.39'!$G$2:$G$4375,$A3194)))))))&gt;2,INDEX('fba_libretro 0.2.97.39'!$A$2:$A$4375,$A3194),"")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IF(SUMPRODUCT(--ISNUMBER(SEARCH($I$6:$M$6,INDEX('fba_libretro 0.2.97.39'!$C$2:$E$4375,$A$9:$A$4382,$J$1))))+IF($N$6=FALSE,TRUE,SUMPRODUCT(--ISNUMBER(SEARCH($N$6,ISBLANK(INDEX('fba_libretro 0.2.97.39'!$F$2:$F$4375,$A3195))))))+IF($B$3=$A$4,TRUE,IF($B$3=$B$4,TRUE,IF(AND($B$3=$C$4,INDEX('fba_libretro 0.2.97.39'!$G$2:$G$4375,$A3195)&lt;&gt;"neogeo"),TRUE,SUMPRODUCT(--ISNUMBER(SEARCH($O$6,INDEX('fba_libretro 0.2.97.39'!$G$2:$G$4375,$A3195)))))))&gt;2,INDEX('fba_libretro 0.2.97.39'!$A$2:$A$4375,$A3195),"")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IF(SUMPRODUCT(--ISNUMBER(SEARCH($I$6:$M$6,INDEX('fba_libretro 0.2.97.39'!$C$2:$E$4375,$A$9:$A$4382,$J$1))))+IF($N$6=FALSE,TRUE,SUMPRODUCT(--ISNUMBER(SEARCH($N$6,ISBLANK(INDEX('fba_libretro 0.2.97.39'!$F$2:$F$4375,$A3196))))))+IF($B$3=$A$4,TRUE,IF($B$3=$B$4,TRUE,IF(AND($B$3=$C$4,INDEX('fba_libretro 0.2.97.39'!$G$2:$G$4375,$A3196)&lt;&gt;"neogeo"),TRUE,SUMPRODUCT(--ISNUMBER(SEARCH($O$6,INDEX('fba_libretro 0.2.97.39'!$G$2:$G$4375,$A3196)))))))&gt;2,INDEX('fba_libretro 0.2.97.39'!$A$2:$A$4375,$A3196),"")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IF(SUMPRODUCT(--ISNUMBER(SEARCH($I$6:$M$6,INDEX('fba_libretro 0.2.97.39'!$C$2:$E$4375,$A$9:$A$4382,$J$1))))+IF($N$6=FALSE,TRUE,SUMPRODUCT(--ISNUMBER(SEARCH($N$6,ISBLANK(INDEX('fba_libretro 0.2.97.39'!$F$2:$F$4375,$A3197))))))+IF($B$3=$A$4,TRUE,IF($B$3=$B$4,TRUE,IF(AND($B$3=$C$4,INDEX('fba_libretro 0.2.97.39'!$G$2:$G$4375,$A3197)&lt;&gt;"neogeo"),TRUE,SUMPRODUCT(--ISNUMBER(SEARCH($O$6,INDEX('fba_libretro 0.2.97.39'!$G$2:$G$4375,$A3197)))))))&gt;2,INDEX('fba_libretro 0.2.97.39'!$A$2:$A$4375,$A3197),"")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IF(SUMPRODUCT(--ISNUMBER(SEARCH($I$6:$M$6,INDEX('fba_libretro 0.2.97.39'!$C$2:$E$4375,$A$9:$A$4382,$J$1))))+IF($N$6=FALSE,TRUE,SUMPRODUCT(--ISNUMBER(SEARCH($N$6,ISBLANK(INDEX('fba_libretro 0.2.97.39'!$F$2:$F$4375,$A3198))))))+IF($B$3=$A$4,TRUE,IF($B$3=$B$4,TRUE,IF(AND($B$3=$C$4,INDEX('fba_libretro 0.2.97.39'!$G$2:$G$4375,$A3198)&lt;&gt;"neogeo"),TRUE,SUMPRODUCT(--ISNUMBER(SEARCH($O$6,INDEX('fba_libretro 0.2.97.39'!$G$2:$G$4375,$A3198)))))))&gt;2,INDEX('fba_libretro 0.2.97.39'!$A$2:$A$4375,$A3198),"")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IF(SUMPRODUCT(--ISNUMBER(SEARCH($I$6:$M$6,INDEX('fba_libretro 0.2.97.39'!$C$2:$E$4375,$A$9:$A$4382,$J$1))))+IF($N$6=FALSE,TRUE,SUMPRODUCT(--ISNUMBER(SEARCH($N$6,ISBLANK(INDEX('fba_libretro 0.2.97.39'!$F$2:$F$4375,$A3199))))))+IF($B$3=$A$4,TRUE,IF($B$3=$B$4,TRUE,IF(AND($B$3=$C$4,INDEX('fba_libretro 0.2.97.39'!$G$2:$G$4375,$A3199)&lt;&gt;"neogeo"),TRUE,SUMPRODUCT(--ISNUMBER(SEARCH($O$6,INDEX('fba_libretro 0.2.97.39'!$G$2:$G$4375,$A3199)))))))&gt;2,INDEX('fba_libretro 0.2.97.39'!$A$2:$A$4375,$A3199),"")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IF(SUMPRODUCT(--ISNUMBER(SEARCH($I$6:$M$6,INDEX('fba_libretro 0.2.97.39'!$C$2:$E$4375,$A$9:$A$4382,$J$1))))+IF($N$6=FALSE,TRUE,SUMPRODUCT(--ISNUMBER(SEARCH($N$6,ISBLANK(INDEX('fba_libretro 0.2.97.39'!$F$2:$F$4375,$A3200))))))+IF($B$3=$A$4,TRUE,IF($B$3=$B$4,TRUE,IF(AND($B$3=$C$4,INDEX('fba_libretro 0.2.97.39'!$G$2:$G$4375,$A3200)&lt;&gt;"neogeo"),TRUE,SUMPRODUCT(--ISNUMBER(SEARCH($O$6,INDEX('fba_libretro 0.2.97.39'!$G$2:$G$4375,$A3200)))))))&gt;2,INDEX('fba_libretro 0.2.97.39'!$A$2:$A$4375,$A3200),"")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IF(SUMPRODUCT(--ISNUMBER(SEARCH($I$6:$M$6,INDEX('fba_libretro 0.2.97.39'!$C$2:$E$4375,$A$9:$A$4382,$J$1))))+IF($N$6=FALSE,TRUE,SUMPRODUCT(--ISNUMBER(SEARCH($N$6,ISBLANK(INDEX('fba_libretro 0.2.97.39'!$F$2:$F$4375,$A3201))))))+IF($B$3=$A$4,TRUE,IF($B$3=$B$4,TRUE,IF(AND($B$3=$C$4,INDEX('fba_libretro 0.2.97.39'!$G$2:$G$4375,$A3201)&lt;&gt;"neogeo"),TRUE,SUMPRODUCT(--ISNUMBER(SEARCH($O$6,INDEX('fba_libretro 0.2.97.39'!$G$2:$G$4375,$A3201)))))))&gt;2,INDEX('fba_libretro 0.2.97.39'!$A$2:$A$4375,$A3201),"")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IF(SUMPRODUCT(--ISNUMBER(SEARCH($I$6:$M$6,INDEX('fba_libretro 0.2.97.39'!$C$2:$E$4375,$A$9:$A$4382,$J$1))))+IF($N$6=FALSE,TRUE,SUMPRODUCT(--ISNUMBER(SEARCH($N$6,ISBLANK(INDEX('fba_libretro 0.2.97.39'!$F$2:$F$4375,$A3202))))))+IF($B$3=$A$4,TRUE,IF($B$3=$B$4,TRUE,IF(AND($B$3=$C$4,INDEX('fba_libretro 0.2.97.39'!$G$2:$G$4375,$A3202)&lt;&gt;"neogeo"),TRUE,SUMPRODUCT(--ISNUMBER(SEARCH($O$6,INDEX('fba_libretro 0.2.97.39'!$G$2:$G$4375,$A3202)))))))&gt;2,INDEX('fba_libretro 0.2.97.39'!$A$2:$A$4375,$A3202),"")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IF(SUMPRODUCT(--ISNUMBER(SEARCH($I$6:$M$6,INDEX('fba_libretro 0.2.97.39'!$C$2:$E$4375,$A$9:$A$4382,$J$1))))+IF($N$6=FALSE,TRUE,SUMPRODUCT(--ISNUMBER(SEARCH($N$6,ISBLANK(INDEX('fba_libretro 0.2.97.39'!$F$2:$F$4375,$A3203))))))+IF($B$3=$A$4,TRUE,IF($B$3=$B$4,TRUE,IF(AND($B$3=$C$4,INDEX('fba_libretro 0.2.97.39'!$G$2:$G$4375,$A3203)&lt;&gt;"neogeo"),TRUE,SUMPRODUCT(--ISNUMBER(SEARCH($O$6,INDEX('fba_libretro 0.2.97.39'!$G$2:$G$4375,$A3203)))))))&gt;2,INDEX('fba_libretro 0.2.97.39'!$A$2:$A$4375,$A3203),"")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IF(SUMPRODUCT(--ISNUMBER(SEARCH($I$6:$M$6,INDEX('fba_libretro 0.2.97.39'!$C$2:$E$4375,$A$9:$A$4382,$J$1))))+IF($N$6=FALSE,TRUE,SUMPRODUCT(--ISNUMBER(SEARCH($N$6,ISBLANK(INDEX('fba_libretro 0.2.97.39'!$F$2:$F$4375,$A3204))))))+IF($B$3=$A$4,TRUE,IF($B$3=$B$4,TRUE,IF(AND($B$3=$C$4,INDEX('fba_libretro 0.2.97.39'!$G$2:$G$4375,$A3204)&lt;&gt;"neogeo"),TRUE,SUMPRODUCT(--ISNUMBER(SEARCH($O$6,INDEX('fba_libretro 0.2.97.39'!$G$2:$G$4375,$A3204)))))))&gt;2,INDEX('fba_libretro 0.2.97.39'!$A$2:$A$4375,$A3204),"")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IF(SUMPRODUCT(--ISNUMBER(SEARCH($I$6:$M$6,INDEX('fba_libretro 0.2.97.39'!$C$2:$E$4375,$A$9:$A$4382,$J$1))))+IF($N$6=FALSE,TRUE,SUMPRODUCT(--ISNUMBER(SEARCH($N$6,ISBLANK(INDEX('fba_libretro 0.2.97.39'!$F$2:$F$4375,$A3205))))))+IF($B$3=$A$4,TRUE,IF($B$3=$B$4,TRUE,IF(AND($B$3=$C$4,INDEX('fba_libretro 0.2.97.39'!$G$2:$G$4375,$A3205)&lt;&gt;"neogeo"),TRUE,SUMPRODUCT(--ISNUMBER(SEARCH($O$6,INDEX('fba_libretro 0.2.97.39'!$G$2:$G$4375,$A3205)))))))&gt;2,INDEX('fba_libretro 0.2.97.39'!$A$2:$A$4375,$A3205),"")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IF(SUMPRODUCT(--ISNUMBER(SEARCH($I$6:$M$6,INDEX('fba_libretro 0.2.97.39'!$C$2:$E$4375,$A$9:$A$4382,$J$1))))+IF($N$6=FALSE,TRUE,SUMPRODUCT(--ISNUMBER(SEARCH($N$6,ISBLANK(INDEX('fba_libretro 0.2.97.39'!$F$2:$F$4375,$A3206))))))+IF($B$3=$A$4,TRUE,IF($B$3=$B$4,TRUE,IF(AND($B$3=$C$4,INDEX('fba_libretro 0.2.97.39'!$G$2:$G$4375,$A3206)&lt;&gt;"neogeo"),TRUE,SUMPRODUCT(--ISNUMBER(SEARCH($O$6,INDEX('fba_libretro 0.2.97.39'!$G$2:$G$4375,$A3206)))))))&gt;2,INDEX('fba_libretro 0.2.97.39'!$A$2:$A$4375,$A3206),"")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IF(SUMPRODUCT(--ISNUMBER(SEARCH($I$6:$M$6,INDEX('fba_libretro 0.2.97.39'!$C$2:$E$4375,$A$9:$A$4382,$J$1))))+IF($N$6=FALSE,TRUE,SUMPRODUCT(--ISNUMBER(SEARCH($N$6,ISBLANK(INDEX('fba_libretro 0.2.97.39'!$F$2:$F$4375,$A3207))))))+IF($B$3=$A$4,TRUE,IF($B$3=$B$4,TRUE,IF(AND($B$3=$C$4,INDEX('fba_libretro 0.2.97.39'!$G$2:$G$4375,$A3207)&lt;&gt;"neogeo"),TRUE,SUMPRODUCT(--ISNUMBER(SEARCH($O$6,INDEX('fba_libretro 0.2.97.39'!$G$2:$G$4375,$A3207)))))))&gt;2,INDEX('fba_libretro 0.2.97.39'!$A$2:$A$4375,$A3207),"")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IF(SUMPRODUCT(--ISNUMBER(SEARCH($I$6:$M$6,INDEX('fba_libretro 0.2.97.39'!$C$2:$E$4375,$A$9:$A$4382,$J$1))))+IF($N$6=FALSE,TRUE,SUMPRODUCT(--ISNUMBER(SEARCH($N$6,ISBLANK(INDEX('fba_libretro 0.2.97.39'!$F$2:$F$4375,$A3208))))))+IF($B$3=$A$4,TRUE,IF($B$3=$B$4,TRUE,IF(AND($B$3=$C$4,INDEX('fba_libretro 0.2.97.39'!$G$2:$G$4375,$A3208)&lt;&gt;"neogeo"),TRUE,SUMPRODUCT(--ISNUMBER(SEARCH($O$6,INDEX('fba_libretro 0.2.97.39'!$G$2:$G$4375,$A3208)))))))&gt;2,INDEX('fba_libretro 0.2.97.39'!$A$2:$A$4375,$A3208),"")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IF(SUMPRODUCT(--ISNUMBER(SEARCH($I$6:$M$6,INDEX('fba_libretro 0.2.97.39'!$C$2:$E$4375,$A$9:$A$4382,$J$1))))+IF($N$6=FALSE,TRUE,SUMPRODUCT(--ISNUMBER(SEARCH($N$6,ISBLANK(INDEX('fba_libretro 0.2.97.39'!$F$2:$F$4375,$A3209))))))+IF($B$3=$A$4,TRUE,IF($B$3=$B$4,TRUE,IF(AND($B$3=$C$4,INDEX('fba_libretro 0.2.97.39'!$G$2:$G$4375,$A3209)&lt;&gt;"neogeo"),TRUE,SUMPRODUCT(--ISNUMBER(SEARCH($O$6,INDEX('fba_libretro 0.2.97.39'!$G$2:$G$4375,$A3209)))))))&gt;2,INDEX('fba_libretro 0.2.97.39'!$A$2:$A$4375,$A3209),"")</f>
        <v/>
      </c>
      <c r="E3209" s="24" t="str">
        <f ca="1">IF(F3209&lt;&gt;"",MAX($E$9:$E3208)+1,"")</f>
        <v/>
      </c>
      <c r="F3209" s="20" t="str">
        <f t="shared" ca="1" si="49"/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IF(SUMPRODUCT(--ISNUMBER(SEARCH($I$6:$M$6,INDEX('fba_libretro 0.2.97.39'!$C$2:$E$4375,$A$9:$A$4382,$J$1))))+IF($N$6=FALSE,TRUE,SUMPRODUCT(--ISNUMBER(SEARCH($N$6,ISBLANK(INDEX('fba_libretro 0.2.97.39'!$F$2:$F$4375,$A3210))))))+IF($B$3=$A$4,TRUE,IF($B$3=$B$4,TRUE,IF(AND($B$3=$C$4,INDEX('fba_libretro 0.2.97.39'!$G$2:$G$4375,$A3210)&lt;&gt;"neogeo"),TRUE,SUMPRODUCT(--ISNUMBER(SEARCH($O$6,INDEX('fba_libretro 0.2.97.39'!$G$2:$G$4375,$A3210)))))))&gt;2,INDEX('fba_libretro 0.2.97.39'!$A$2:$A$4375,$A3210),"")</f>
        <v/>
      </c>
      <c r="E3210" s="24" t="str">
        <f ca="1">IF(F3210&lt;&gt;"",MAX($E$9:$E3209)+1,"")</f>
        <v/>
      </c>
      <c r="F3210" s="20" t="str">
        <f t="shared" ref="F3210:F3273" ca="1" si="50">IFERROR(INDEX(OFFSET($C$9,0,0,COUNTA($C:$C),1),MATCH(OFFSET($A$9,0,0,COUNTA($A:$A),1),OFFSET($B$9,0,0,COUNTA($B:$B),1),0))&amp;".zip","")</f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IF(SUMPRODUCT(--ISNUMBER(SEARCH($I$6:$M$6,INDEX('fba_libretro 0.2.97.39'!$C$2:$E$4375,$A$9:$A$4382,$J$1))))+IF($N$6=FALSE,TRUE,SUMPRODUCT(--ISNUMBER(SEARCH($N$6,ISBLANK(INDEX('fba_libretro 0.2.97.39'!$F$2:$F$4375,$A3211))))))+IF($B$3=$A$4,TRUE,IF($B$3=$B$4,TRUE,IF(AND($B$3=$C$4,INDEX('fba_libretro 0.2.97.39'!$G$2:$G$4375,$A3211)&lt;&gt;"neogeo"),TRUE,SUMPRODUCT(--ISNUMBER(SEARCH($O$6,INDEX('fba_libretro 0.2.97.39'!$G$2:$G$4375,$A3211)))))))&gt;2,INDEX('fba_libretro 0.2.97.39'!$A$2:$A$4375,$A3211),"")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IF(SUMPRODUCT(--ISNUMBER(SEARCH($I$6:$M$6,INDEX('fba_libretro 0.2.97.39'!$C$2:$E$4375,$A$9:$A$4382,$J$1))))+IF($N$6=FALSE,TRUE,SUMPRODUCT(--ISNUMBER(SEARCH($N$6,ISBLANK(INDEX('fba_libretro 0.2.97.39'!$F$2:$F$4375,$A3212))))))+IF($B$3=$A$4,TRUE,IF($B$3=$B$4,TRUE,IF(AND($B$3=$C$4,INDEX('fba_libretro 0.2.97.39'!$G$2:$G$4375,$A3212)&lt;&gt;"neogeo"),TRUE,SUMPRODUCT(--ISNUMBER(SEARCH($O$6,INDEX('fba_libretro 0.2.97.39'!$G$2:$G$4375,$A3212)))))))&gt;2,INDEX('fba_libretro 0.2.97.39'!$A$2:$A$4375,$A3212),"")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IF(SUMPRODUCT(--ISNUMBER(SEARCH($I$6:$M$6,INDEX('fba_libretro 0.2.97.39'!$C$2:$E$4375,$A$9:$A$4382,$J$1))))+IF($N$6=FALSE,TRUE,SUMPRODUCT(--ISNUMBER(SEARCH($N$6,ISBLANK(INDEX('fba_libretro 0.2.97.39'!$F$2:$F$4375,$A3213))))))+IF($B$3=$A$4,TRUE,IF($B$3=$B$4,TRUE,IF(AND($B$3=$C$4,INDEX('fba_libretro 0.2.97.39'!$G$2:$G$4375,$A3213)&lt;&gt;"neogeo"),TRUE,SUMPRODUCT(--ISNUMBER(SEARCH($O$6,INDEX('fba_libretro 0.2.97.39'!$G$2:$G$4375,$A3213)))))))&gt;2,INDEX('fba_libretro 0.2.97.39'!$A$2:$A$4375,$A3213),"")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IF(SUMPRODUCT(--ISNUMBER(SEARCH($I$6:$M$6,INDEX('fba_libretro 0.2.97.39'!$C$2:$E$4375,$A$9:$A$4382,$J$1))))+IF($N$6=FALSE,TRUE,SUMPRODUCT(--ISNUMBER(SEARCH($N$6,ISBLANK(INDEX('fba_libretro 0.2.97.39'!$F$2:$F$4375,$A3214))))))+IF($B$3=$A$4,TRUE,IF($B$3=$B$4,TRUE,IF(AND($B$3=$C$4,INDEX('fba_libretro 0.2.97.39'!$G$2:$G$4375,$A3214)&lt;&gt;"neogeo"),TRUE,SUMPRODUCT(--ISNUMBER(SEARCH($O$6,INDEX('fba_libretro 0.2.97.39'!$G$2:$G$4375,$A3214)))))))&gt;2,INDEX('fba_libretro 0.2.97.39'!$A$2:$A$4375,$A3214),"")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IF(SUMPRODUCT(--ISNUMBER(SEARCH($I$6:$M$6,INDEX('fba_libretro 0.2.97.39'!$C$2:$E$4375,$A$9:$A$4382,$J$1))))+IF($N$6=FALSE,TRUE,SUMPRODUCT(--ISNUMBER(SEARCH($N$6,ISBLANK(INDEX('fba_libretro 0.2.97.39'!$F$2:$F$4375,$A3215))))))+IF($B$3=$A$4,TRUE,IF($B$3=$B$4,TRUE,IF(AND($B$3=$C$4,INDEX('fba_libretro 0.2.97.39'!$G$2:$G$4375,$A3215)&lt;&gt;"neogeo"),TRUE,SUMPRODUCT(--ISNUMBER(SEARCH($O$6,INDEX('fba_libretro 0.2.97.39'!$G$2:$G$4375,$A3215)))))))&gt;2,INDEX('fba_libretro 0.2.97.39'!$A$2:$A$4375,$A3215),"")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IF(SUMPRODUCT(--ISNUMBER(SEARCH($I$6:$M$6,INDEX('fba_libretro 0.2.97.39'!$C$2:$E$4375,$A$9:$A$4382,$J$1))))+IF($N$6=FALSE,TRUE,SUMPRODUCT(--ISNUMBER(SEARCH($N$6,ISBLANK(INDEX('fba_libretro 0.2.97.39'!$F$2:$F$4375,$A3216))))))+IF($B$3=$A$4,TRUE,IF($B$3=$B$4,TRUE,IF(AND($B$3=$C$4,INDEX('fba_libretro 0.2.97.39'!$G$2:$G$4375,$A3216)&lt;&gt;"neogeo"),TRUE,SUMPRODUCT(--ISNUMBER(SEARCH($O$6,INDEX('fba_libretro 0.2.97.39'!$G$2:$G$4375,$A3216)))))))&gt;2,INDEX('fba_libretro 0.2.97.39'!$A$2:$A$4375,$A3216),"")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IF(SUMPRODUCT(--ISNUMBER(SEARCH($I$6:$M$6,INDEX('fba_libretro 0.2.97.39'!$C$2:$E$4375,$A$9:$A$4382,$J$1))))+IF($N$6=FALSE,TRUE,SUMPRODUCT(--ISNUMBER(SEARCH($N$6,ISBLANK(INDEX('fba_libretro 0.2.97.39'!$F$2:$F$4375,$A3217))))))+IF($B$3=$A$4,TRUE,IF($B$3=$B$4,TRUE,IF(AND($B$3=$C$4,INDEX('fba_libretro 0.2.97.39'!$G$2:$G$4375,$A3217)&lt;&gt;"neogeo"),TRUE,SUMPRODUCT(--ISNUMBER(SEARCH($O$6,INDEX('fba_libretro 0.2.97.39'!$G$2:$G$4375,$A3217)))))))&gt;2,INDEX('fba_libretro 0.2.97.39'!$A$2:$A$4375,$A3217),"")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IF(SUMPRODUCT(--ISNUMBER(SEARCH($I$6:$M$6,INDEX('fba_libretro 0.2.97.39'!$C$2:$E$4375,$A$9:$A$4382,$J$1))))+IF($N$6=FALSE,TRUE,SUMPRODUCT(--ISNUMBER(SEARCH($N$6,ISBLANK(INDEX('fba_libretro 0.2.97.39'!$F$2:$F$4375,$A3218))))))+IF($B$3=$A$4,TRUE,IF($B$3=$B$4,TRUE,IF(AND($B$3=$C$4,INDEX('fba_libretro 0.2.97.39'!$G$2:$G$4375,$A3218)&lt;&gt;"neogeo"),TRUE,SUMPRODUCT(--ISNUMBER(SEARCH($O$6,INDEX('fba_libretro 0.2.97.39'!$G$2:$G$4375,$A3218)))))))&gt;2,INDEX('fba_libretro 0.2.97.39'!$A$2:$A$4375,$A3218),"")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IF(SUMPRODUCT(--ISNUMBER(SEARCH($I$6:$M$6,INDEX('fba_libretro 0.2.97.39'!$C$2:$E$4375,$A$9:$A$4382,$J$1))))+IF($N$6=FALSE,TRUE,SUMPRODUCT(--ISNUMBER(SEARCH($N$6,ISBLANK(INDEX('fba_libretro 0.2.97.39'!$F$2:$F$4375,$A3219))))))+IF($B$3=$A$4,TRUE,IF($B$3=$B$4,TRUE,IF(AND($B$3=$C$4,INDEX('fba_libretro 0.2.97.39'!$G$2:$G$4375,$A3219)&lt;&gt;"neogeo"),TRUE,SUMPRODUCT(--ISNUMBER(SEARCH($O$6,INDEX('fba_libretro 0.2.97.39'!$G$2:$G$4375,$A3219)))))))&gt;2,INDEX('fba_libretro 0.2.97.39'!$A$2:$A$4375,$A3219),"")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IF(SUMPRODUCT(--ISNUMBER(SEARCH($I$6:$M$6,INDEX('fba_libretro 0.2.97.39'!$C$2:$E$4375,$A$9:$A$4382,$J$1))))+IF($N$6=FALSE,TRUE,SUMPRODUCT(--ISNUMBER(SEARCH($N$6,ISBLANK(INDEX('fba_libretro 0.2.97.39'!$F$2:$F$4375,$A3220))))))+IF($B$3=$A$4,TRUE,IF($B$3=$B$4,TRUE,IF(AND($B$3=$C$4,INDEX('fba_libretro 0.2.97.39'!$G$2:$G$4375,$A3220)&lt;&gt;"neogeo"),TRUE,SUMPRODUCT(--ISNUMBER(SEARCH($O$6,INDEX('fba_libretro 0.2.97.39'!$G$2:$G$4375,$A3220)))))))&gt;2,INDEX('fba_libretro 0.2.97.39'!$A$2:$A$4375,$A3220),"")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IF(SUMPRODUCT(--ISNUMBER(SEARCH($I$6:$M$6,INDEX('fba_libretro 0.2.97.39'!$C$2:$E$4375,$A$9:$A$4382,$J$1))))+IF($N$6=FALSE,TRUE,SUMPRODUCT(--ISNUMBER(SEARCH($N$6,ISBLANK(INDEX('fba_libretro 0.2.97.39'!$F$2:$F$4375,$A3221))))))+IF($B$3=$A$4,TRUE,IF($B$3=$B$4,TRUE,IF(AND($B$3=$C$4,INDEX('fba_libretro 0.2.97.39'!$G$2:$G$4375,$A3221)&lt;&gt;"neogeo"),TRUE,SUMPRODUCT(--ISNUMBER(SEARCH($O$6,INDEX('fba_libretro 0.2.97.39'!$G$2:$G$4375,$A3221)))))))&gt;2,INDEX('fba_libretro 0.2.97.39'!$A$2:$A$4375,$A3221),"")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IF(SUMPRODUCT(--ISNUMBER(SEARCH($I$6:$M$6,INDEX('fba_libretro 0.2.97.39'!$C$2:$E$4375,$A$9:$A$4382,$J$1))))+IF($N$6=FALSE,TRUE,SUMPRODUCT(--ISNUMBER(SEARCH($N$6,ISBLANK(INDEX('fba_libretro 0.2.97.39'!$F$2:$F$4375,$A3222))))))+IF($B$3=$A$4,TRUE,IF($B$3=$B$4,TRUE,IF(AND($B$3=$C$4,INDEX('fba_libretro 0.2.97.39'!$G$2:$G$4375,$A3222)&lt;&gt;"neogeo"),TRUE,SUMPRODUCT(--ISNUMBER(SEARCH($O$6,INDEX('fba_libretro 0.2.97.39'!$G$2:$G$4375,$A3222)))))))&gt;2,INDEX('fba_libretro 0.2.97.39'!$A$2:$A$4375,$A3222),"")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IF(SUMPRODUCT(--ISNUMBER(SEARCH($I$6:$M$6,INDEX('fba_libretro 0.2.97.39'!$C$2:$E$4375,$A$9:$A$4382,$J$1))))+IF($N$6=FALSE,TRUE,SUMPRODUCT(--ISNUMBER(SEARCH($N$6,ISBLANK(INDEX('fba_libretro 0.2.97.39'!$F$2:$F$4375,$A3223))))))+IF($B$3=$A$4,TRUE,IF($B$3=$B$4,TRUE,IF(AND($B$3=$C$4,INDEX('fba_libretro 0.2.97.39'!$G$2:$G$4375,$A3223)&lt;&gt;"neogeo"),TRUE,SUMPRODUCT(--ISNUMBER(SEARCH($O$6,INDEX('fba_libretro 0.2.97.39'!$G$2:$G$4375,$A3223)))))))&gt;2,INDEX('fba_libretro 0.2.97.39'!$A$2:$A$4375,$A3223),"")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IF(SUMPRODUCT(--ISNUMBER(SEARCH($I$6:$M$6,INDEX('fba_libretro 0.2.97.39'!$C$2:$E$4375,$A$9:$A$4382,$J$1))))+IF($N$6=FALSE,TRUE,SUMPRODUCT(--ISNUMBER(SEARCH($N$6,ISBLANK(INDEX('fba_libretro 0.2.97.39'!$F$2:$F$4375,$A3224))))))+IF($B$3=$A$4,TRUE,IF($B$3=$B$4,TRUE,IF(AND($B$3=$C$4,INDEX('fba_libretro 0.2.97.39'!$G$2:$G$4375,$A3224)&lt;&gt;"neogeo"),TRUE,SUMPRODUCT(--ISNUMBER(SEARCH($O$6,INDEX('fba_libretro 0.2.97.39'!$G$2:$G$4375,$A3224)))))))&gt;2,INDEX('fba_libretro 0.2.97.39'!$A$2:$A$4375,$A3224),"")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IF(SUMPRODUCT(--ISNUMBER(SEARCH($I$6:$M$6,INDEX('fba_libretro 0.2.97.39'!$C$2:$E$4375,$A$9:$A$4382,$J$1))))+IF($N$6=FALSE,TRUE,SUMPRODUCT(--ISNUMBER(SEARCH($N$6,ISBLANK(INDEX('fba_libretro 0.2.97.39'!$F$2:$F$4375,$A3225))))))+IF($B$3=$A$4,TRUE,IF($B$3=$B$4,TRUE,IF(AND($B$3=$C$4,INDEX('fba_libretro 0.2.97.39'!$G$2:$G$4375,$A3225)&lt;&gt;"neogeo"),TRUE,SUMPRODUCT(--ISNUMBER(SEARCH($O$6,INDEX('fba_libretro 0.2.97.39'!$G$2:$G$4375,$A3225)))))))&gt;2,INDEX('fba_libretro 0.2.97.39'!$A$2:$A$4375,$A3225),"")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IF(SUMPRODUCT(--ISNUMBER(SEARCH($I$6:$M$6,INDEX('fba_libretro 0.2.97.39'!$C$2:$E$4375,$A$9:$A$4382,$J$1))))+IF($N$6=FALSE,TRUE,SUMPRODUCT(--ISNUMBER(SEARCH($N$6,ISBLANK(INDEX('fba_libretro 0.2.97.39'!$F$2:$F$4375,$A3226))))))+IF($B$3=$A$4,TRUE,IF($B$3=$B$4,TRUE,IF(AND($B$3=$C$4,INDEX('fba_libretro 0.2.97.39'!$G$2:$G$4375,$A3226)&lt;&gt;"neogeo"),TRUE,SUMPRODUCT(--ISNUMBER(SEARCH($O$6,INDEX('fba_libretro 0.2.97.39'!$G$2:$G$4375,$A3226)))))))&gt;2,INDEX('fba_libretro 0.2.97.39'!$A$2:$A$4375,$A3226),"")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IF(SUMPRODUCT(--ISNUMBER(SEARCH($I$6:$M$6,INDEX('fba_libretro 0.2.97.39'!$C$2:$E$4375,$A$9:$A$4382,$J$1))))+IF($N$6=FALSE,TRUE,SUMPRODUCT(--ISNUMBER(SEARCH($N$6,ISBLANK(INDEX('fba_libretro 0.2.97.39'!$F$2:$F$4375,$A3227))))))+IF($B$3=$A$4,TRUE,IF($B$3=$B$4,TRUE,IF(AND($B$3=$C$4,INDEX('fba_libretro 0.2.97.39'!$G$2:$G$4375,$A3227)&lt;&gt;"neogeo"),TRUE,SUMPRODUCT(--ISNUMBER(SEARCH($O$6,INDEX('fba_libretro 0.2.97.39'!$G$2:$G$4375,$A3227)))))))&gt;2,INDEX('fba_libretro 0.2.97.39'!$A$2:$A$4375,$A3227),"")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IF(SUMPRODUCT(--ISNUMBER(SEARCH($I$6:$M$6,INDEX('fba_libretro 0.2.97.39'!$C$2:$E$4375,$A$9:$A$4382,$J$1))))+IF($N$6=FALSE,TRUE,SUMPRODUCT(--ISNUMBER(SEARCH($N$6,ISBLANK(INDEX('fba_libretro 0.2.97.39'!$F$2:$F$4375,$A3228))))))+IF($B$3=$A$4,TRUE,IF($B$3=$B$4,TRUE,IF(AND($B$3=$C$4,INDEX('fba_libretro 0.2.97.39'!$G$2:$G$4375,$A3228)&lt;&gt;"neogeo"),TRUE,SUMPRODUCT(--ISNUMBER(SEARCH($O$6,INDEX('fba_libretro 0.2.97.39'!$G$2:$G$4375,$A3228)))))))&gt;2,INDEX('fba_libretro 0.2.97.39'!$A$2:$A$4375,$A3228),"")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IF(SUMPRODUCT(--ISNUMBER(SEARCH($I$6:$M$6,INDEX('fba_libretro 0.2.97.39'!$C$2:$E$4375,$A$9:$A$4382,$J$1))))+IF($N$6=FALSE,TRUE,SUMPRODUCT(--ISNUMBER(SEARCH($N$6,ISBLANK(INDEX('fba_libretro 0.2.97.39'!$F$2:$F$4375,$A3229))))))+IF($B$3=$A$4,TRUE,IF($B$3=$B$4,TRUE,IF(AND($B$3=$C$4,INDEX('fba_libretro 0.2.97.39'!$G$2:$G$4375,$A3229)&lt;&gt;"neogeo"),TRUE,SUMPRODUCT(--ISNUMBER(SEARCH($O$6,INDEX('fba_libretro 0.2.97.39'!$G$2:$G$4375,$A3229)))))))&gt;2,INDEX('fba_libretro 0.2.97.39'!$A$2:$A$4375,$A3229),"")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IF(SUMPRODUCT(--ISNUMBER(SEARCH($I$6:$M$6,INDEX('fba_libretro 0.2.97.39'!$C$2:$E$4375,$A$9:$A$4382,$J$1))))+IF($N$6=FALSE,TRUE,SUMPRODUCT(--ISNUMBER(SEARCH($N$6,ISBLANK(INDEX('fba_libretro 0.2.97.39'!$F$2:$F$4375,$A3230))))))+IF($B$3=$A$4,TRUE,IF($B$3=$B$4,TRUE,IF(AND($B$3=$C$4,INDEX('fba_libretro 0.2.97.39'!$G$2:$G$4375,$A3230)&lt;&gt;"neogeo"),TRUE,SUMPRODUCT(--ISNUMBER(SEARCH($O$6,INDEX('fba_libretro 0.2.97.39'!$G$2:$G$4375,$A3230)))))))&gt;2,INDEX('fba_libretro 0.2.97.39'!$A$2:$A$4375,$A3230),"")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IF(SUMPRODUCT(--ISNUMBER(SEARCH($I$6:$M$6,INDEX('fba_libretro 0.2.97.39'!$C$2:$E$4375,$A$9:$A$4382,$J$1))))+IF($N$6=FALSE,TRUE,SUMPRODUCT(--ISNUMBER(SEARCH($N$6,ISBLANK(INDEX('fba_libretro 0.2.97.39'!$F$2:$F$4375,$A3231))))))+IF($B$3=$A$4,TRUE,IF($B$3=$B$4,TRUE,IF(AND($B$3=$C$4,INDEX('fba_libretro 0.2.97.39'!$G$2:$G$4375,$A3231)&lt;&gt;"neogeo"),TRUE,SUMPRODUCT(--ISNUMBER(SEARCH($O$6,INDEX('fba_libretro 0.2.97.39'!$G$2:$G$4375,$A3231)))))))&gt;2,INDEX('fba_libretro 0.2.97.39'!$A$2:$A$4375,$A3231),"")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IF(SUMPRODUCT(--ISNUMBER(SEARCH($I$6:$M$6,INDEX('fba_libretro 0.2.97.39'!$C$2:$E$4375,$A$9:$A$4382,$J$1))))+IF($N$6=FALSE,TRUE,SUMPRODUCT(--ISNUMBER(SEARCH($N$6,ISBLANK(INDEX('fba_libretro 0.2.97.39'!$F$2:$F$4375,$A3232))))))+IF($B$3=$A$4,TRUE,IF($B$3=$B$4,TRUE,IF(AND($B$3=$C$4,INDEX('fba_libretro 0.2.97.39'!$G$2:$G$4375,$A3232)&lt;&gt;"neogeo"),TRUE,SUMPRODUCT(--ISNUMBER(SEARCH($O$6,INDEX('fba_libretro 0.2.97.39'!$G$2:$G$4375,$A3232)))))))&gt;2,INDEX('fba_libretro 0.2.97.39'!$A$2:$A$4375,$A3232),"")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IF(SUMPRODUCT(--ISNUMBER(SEARCH($I$6:$M$6,INDEX('fba_libretro 0.2.97.39'!$C$2:$E$4375,$A$9:$A$4382,$J$1))))+IF($N$6=FALSE,TRUE,SUMPRODUCT(--ISNUMBER(SEARCH($N$6,ISBLANK(INDEX('fba_libretro 0.2.97.39'!$F$2:$F$4375,$A3233))))))+IF($B$3=$A$4,TRUE,IF($B$3=$B$4,TRUE,IF(AND($B$3=$C$4,INDEX('fba_libretro 0.2.97.39'!$G$2:$G$4375,$A3233)&lt;&gt;"neogeo"),TRUE,SUMPRODUCT(--ISNUMBER(SEARCH($O$6,INDEX('fba_libretro 0.2.97.39'!$G$2:$G$4375,$A3233)))))))&gt;2,INDEX('fba_libretro 0.2.97.39'!$A$2:$A$4375,$A3233),"")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IF(SUMPRODUCT(--ISNUMBER(SEARCH($I$6:$M$6,INDEX('fba_libretro 0.2.97.39'!$C$2:$E$4375,$A$9:$A$4382,$J$1))))+IF($N$6=FALSE,TRUE,SUMPRODUCT(--ISNUMBER(SEARCH($N$6,ISBLANK(INDEX('fba_libretro 0.2.97.39'!$F$2:$F$4375,$A3234))))))+IF($B$3=$A$4,TRUE,IF($B$3=$B$4,TRUE,IF(AND($B$3=$C$4,INDEX('fba_libretro 0.2.97.39'!$G$2:$G$4375,$A3234)&lt;&gt;"neogeo"),TRUE,SUMPRODUCT(--ISNUMBER(SEARCH($O$6,INDEX('fba_libretro 0.2.97.39'!$G$2:$G$4375,$A3234)))))))&gt;2,INDEX('fba_libretro 0.2.97.39'!$A$2:$A$4375,$A3234),"")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IF(SUMPRODUCT(--ISNUMBER(SEARCH($I$6:$M$6,INDEX('fba_libretro 0.2.97.39'!$C$2:$E$4375,$A$9:$A$4382,$J$1))))+IF($N$6=FALSE,TRUE,SUMPRODUCT(--ISNUMBER(SEARCH($N$6,ISBLANK(INDEX('fba_libretro 0.2.97.39'!$F$2:$F$4375,$A3235))))))+IF($B$3=$A$4,TRUE,IF($B$3=$B$4,TRUE,IF(AND($B$3=$C$4,INDEX('fba_libretro 0.2.97.39'!$G$2:$G$4375,$A3235)&lt;&gt;"neogeo"),TRUE,SUMPRODUCT(--ISNUMBER(SEARCH($O$6,INDEX('fba_libretro 0.2.97.39'!$G$2:$G$4375,$A3235)))))))&gt;2,INDEX('fba_libretro 0.2.97.39'!$A$2:$A$4375,$A3235),"")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IF(SUMPRODUCT(--ISNUMBER(SEARCH($I$6:$M$6,INDEX('fba_libretro 0.2.97.39'!$C$2:$E$4375,$A$9:$A$4382,$J$1))))+IF($N$6=FALSE,TRUE,SUMPRODUCT(--ISNUMBER(SEARCH($N$6,ISBLANK(INDEX('fba_libretro 0.2.97.39'!$F$2:$F$4375,$A3236))))))+IF($B$3=$A$4,TRUE,IF($B$3=$B$4,TRUE,IF(AND($B$3=$C$4,INDEX('fba_libretro 0.2.97.39'!$G$2:$G$4375,$A3236)&lt;&gt;"neogeo"),TRUE,SUMPRODUCT(--ISNUMBER(SEARCH($O$6,INDEX('fba_libretro 0.2.97.39'!$G$2:$G$4375,$A3236)))))))&gt;2,INDEX('fba_libretro 0.2.97.39'!$A$2:$A$4375,$A3236),"")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IF(SUMPRODUCT(--ISNUMBER(SEARCH($I$6:$M$6,INDEX('fba_libretro 0.2.97.39'!$C$2:$E$4375,$A$9:$A$4382,$J$1))))+IF($N$6=FALSE,TRUE,SUMPRODUCT(--ISNUMBER(SEARCH($N$6,ISBLANK(INDEX('fba_libretro 0.2.97.39'!$F$2:$F$4375,$A3237))))))+IF($B$3=$A$4,TRUE,IF($B$3=$B$4,TRUE,IF(AND($B$3=$C$4,INDEX('fba_libretro 0.2.97.39'!$G$2:$G$4375,$A3237)&lt;&gt;"neogeo"),TRUE,SUMPRODUCT(--ISNUMBER(SEARCH($O$6,INDEX('fba_libretro 0.2.97.39'!$G$2:$G$4375,$A3237)))))))&gt;2,INDEX('fba_libretro 0.2.97.39'!$A$2:$A$4375,$A3237),"")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IF(SUMPRODUCT(--ISNUMBER(SEARCH($I$6:$M$6,INDEX('fba_libretro 0.2.97.39'!$C$2:$E$4375,$A$9:$A$4382,$J$1))))+IF($N$6=FALSE,TRUE,SUMPRODUCT(--ISNUMBER(SEARCH($N$6,ISBLANK(INDEX('fba_libretro 0.2.97.39'!$F$2:$F$4375,$A3238))))))+IF($B$3=$A$4,TRUE,IF($B$3=$B$4,TRUE,IF(AND($B$3=$C$4,INDEX('fba_libretro 0.2.97.39'!$G$2:$G$4375,$A3238)&lt;&gt;"neogeo"),TRUE,SUMPRODUCT(--ISNUMBER(SEARCH($O$6,INDEX('fba_libretro 0.2.97.39'!$G$2:$G$4375,$A3238)))))))&gt;2,INDEX('fba_libretro 0.2.97.39'!$A$2:$A$4375,$A3238),"")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IF(SUMPRODUCT(--ISNUMBER(SEARCH($I$6:$M$6,INDEX('fba_libretro 0.2.97.39'!$C$2:$E$4375,$A$9:$A$4382,$J$1))))+IF($N$6=FALSE,TRUE,SUMPRODUCT(--ISNUMBER(SEARCH($N$6,ISBLANK(INDEX('fba_libretro 0.2.97.39'!$F$2:$F$4375,$A3239))))))+IF($B$3=$A$4,TRUE,IF($B$3=$B$4,TRUE,IF(AND($B$3=$C$4,INDEX('fba_libretro 0.2.97.39'!$G$2:$G$4375,$A3239)&lt;&gt;"neogeo"),TRUE,SUMPRODUCT(--ISNUMBER(SEARCH($O$6,INDEX('fba_libretro 0.2.97.39'!$G$2:$G$4375,$A3239)))))))&gt;2,INDEX('fba_libretro 0.2.97.39'!$A$2:$A$4375,$A3239),"")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IF(SUMPRODUCT(--ISNUMBER(SEARCH($I$6:$M$6,INDEX('fba_libretro 0.2.97.39'!$C$2:$E$4375,$A$9:$A$4382,$J$1))))+IF($N$6=FALSE,TRUE,SUMPRODUCT(--ISNUMBER(SEARCH($N$6,ISBLANK(INDEX('fba_libretro 0.2.97.39'!$F$2:$F$4375,$A3240))))))+IF($B$3=$A$4,TRUE,IF($B$3=$B$4,TRUE,IF(AND($B$3=$C$4,INDEX('fba_libretro 0.2.97.39'!$G$2:$G$4375,$A3240)&lt;&gt;"neogeo"),TRUE,SUMPRODUCT(--ISNUMBER(SEARCH($O$6,INDEX('fba_libretro 0.2.97.39'!$G$2:$G$4375,$A3240)))))))&gt;2,INDEX('fba_libretro 0.2.97.39'!$A$2:$A$4375,$A3240),"")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IF(SUMPRODUCT(--ISNUMBER(SEARCH($I$6:$M$6,INDEX('fba_libretro 0.2.97.39'!$C$2:$E$4375,$A$9:$A$4382,$J$1))))+IF($N$6=FALSE,TRUE,SUMPRODUCT(--ISNUMBER(SEARCH($N$6,ISBLANK(INDEX('fba_libretro 0.2.97.39'!$F$2:$F$4375,$A3241))))))+IF($B$3=$A$4,TRUE,IF($B$3=$B$4,TRUE,IF(AND($B$3=$C$4,INDEX('fba_libretro 0.2.97.39'!$G$2:$G$4375,$A3241)&lt;&gt;"neogeo"),TRUE,SUMPRODUCT(--ISNUMBER(SEARCH($O$6,INDEX('fba_libretro 0.2.97.39'!$G$2:$G$4375,$A3241)))))))&gt;2,INDEX('fba_libretro 0.2.97.39'!$A$2:$A$4375,$A3241),"")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IF(SUMPRODUCT(--ISNUMBER(SEARCH($I$6:$M$6,INDEX('fba_libretro 0.2.97.39'!$C$2:$E$4375,$A$9:$A$4382,$J$1))))+IF($N$6=FALSE,TRUE,SUMPRODUCT(--ISNUMBER(SEARCH($N$6,ISBLANK(INDEX('fba_libretro 0.2.97.39'!$F$2:$F$4375,$A3242))))))+IF($B$3=$A$4,TRUE,IF($B$3=$B$4,TRUE,IF(AND($B$3=$C$4,INDEX('fba_libretro 0.2.97.39'!$G$2:$G$4375,$A3242)&lt;&gt;"neogeo"),TRUE,SUMPRODUCT(--ISNUMBER(SEARCH($O$6,INDEX('fba_libretro 0.2.97.39'!$G$2:$G$4375,$A3242)))))))&gt;2,INDEX('fba_libretro 0.2.97.39'!$A$2:$A$4375,$A3242),"")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IF(SUMPRODUCT(--ISNUMBER(SEARCH($I$6:$M$6,INDEX('fba_libretro 0.2.97.39'!$C$2:$E$4375,$A$9:$A$4382,$J$1))))+IF($N$6=FALSE,TRUE,SUMPRODUCT(--ISNUMBER(SEARCH($N$6,ISBLANK(INDEX('fba_libretro 0.2.97.39'!$F$2:$F$4375,$A3243))))))+IF($B$3=$A$4,TRUE,IF($B$3=$B$4,TRUE,IF(AND($B$3=$C$4,INDEX('fba_libretro 0.2.97.39'!$G$2:$G$4375,$A3243)&lt;&gt;"neogeo"),TRUE,SUMPRODUCT(--ISNUMBER(SEARCH($O$6,INDEX('fba_libretro 0.2.97.39'!$G$2:$G$4375,$A3243)))))))&gt;2,INDEX('fba_libretro 0.2.97.39'!$A$2:$A$4375,$A3243),"")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IF(SUMPRODUCT(--ISNUMBER(SEARCH($I$6:$M$6,INDEX('fba_libretro 0.2.97.39'!$C$2:$E$4375,$A$9:$A$4382,$J$1))))+IF($N$6=FALSE,TRUE,SUMPRODUCT(--ISNUMBER(SEARCH($N$6,ISBLANK(INDEX('fba_libretro 0.2.97.39'!$F$2:$F$4375,$A3244))))))+IF($B$3=$A$4,TRUE,IF($B$3=$B$4,TRUE,IF(AND($B$3=$C$4,INDEX('fba_libretro 0.2.97.39'!$G$2:$G$4375,$A3244)&lt;&gt;"neogeo"),TRUE,SUMPRODUCT(--ISNUMBER(SEARCH($O$6,INDEX('fba_libretro 0.2.97.39'!$G$2:$G$4375,$A3244)))))))&gt;2,INDEX('fba_libretro 0.2.97.39'!$A$2:$A$4375,$A3244),"")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IF(SUMPRODUCT(--ISNUMBER(SEARCH($I$6:$M$6,INDEX('fba_libretro 0.2.97.39'!$C$2:$E$4375,$A$9:$A$4382,$J$1))))+IF($N$6=FALSE,TRUE,SUMPRODUCT(--ISNUMBER(SEARCH($N$6,ISBLANK(INDEX('fba_libretro 0.2.97.39'!$F$2:$F$4375,$A3245))))))+IF($B$3=$A$4,TRUE,IF($B$3=$B$4,TRUE,IF(AND($B$3=$C$4,INDEX('fba_libretro 0.2.97.39'!$G$2:$G$4375,$A3245)&lt;&gt;"neogeo"),TRUE,SUMPRODUCT(--ISNUMBER(SEARCH($O$6,INDEX('fba_libretro 0.2.97.39'!$G$2:$G$4375,$A3245)))))))&gt;2,INDEX('fba_libretro 0.2.97.39'!$A$2:$A$4375,$A3245),"")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IF(SUMPRODUCT(--ISNUMBER(SEARCH($I$6:$M$6,INDEX('fba_libretro 0.2.97.39'!$C$2:$E$4375,$A$9:$A$4382,$J$1))))+IF($N$6=FALSE,TRUE,SUMPRODUCT(--ISNUMBER(SEARCH($N$6,ISBLANK(INDEX('fba_libretro 0.2.97.39'!$F$2:$F$4375,$A3246))))))+IF($B$3=$A$4,TRUE,IF($B$3=$B$4,TRUE,IF(AND($B$3=$C$4,INDEX('fba_libretro 0.2.97.39'!$G$2:$G$4375,$A3246)&lt;&gt;"neogeo"),TRUE,SUMPRODUCT(--ISNUMBER(SEARCH($O$6,INDEX('fba_libretro 0.2.97.39'!$G$2:$G$4375,$A3246)))))))&gt;2,INDEX('fba_libretro 0.2.97.39'!$A$2:$A$4375,$A3246),"")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IF(SUMPRODUCT(--ISNUMBER(SEARCH($I$6:$M$6,INDEX('fba_libretro 0.2.97.39'!$C$2:$E$4375,$A$9:$A$4382,$J$1))))+IF($N$6=FALSE,TRUE,SUMPRODUCT(--ISNUMBER(SEARCH($N$6,ISBLANK(INDEX('fba_libretro 0.2.97.39'!$F$2:$F$4375,$A3247))))))+IF($B$3=$A$4,TRUE,IF($B$3=$B$4,TRUE,IF(AND($B$3=$C$4,INDEX('fba_libretro 0.2.97.39'!$G$2:$G$4375,$A3247)&lt;&gt;"neogeo"),TRUE,SUMPRODUCT(--ISNUMBER(SEARCH($O$6,INDEX('fba_libretro 0.2.97.39'!$G$2:$G$4375,$A3247)))))))&gt;2,INDEX('fba_libretro 0.2.97.39'!$A$2:$A$4375,$A3247),"")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IF(SUMPRODUCT(--ISNUMBER(SEARCH($I$6:$M$6,INDEX('fba_libretro 0.2.97.39'!$C$2:$E$4375,$A$9:$A$4382,$J$1))))+IF($N$6=FALSE,TRUE,SUMPRODUCT(--ISNUMBER(SEARCH($N$6,ISBLANK(INDEX('fba_libretro 0.2.97.39'!$F$2:$F$4375,$A3248))))))+IF($B$3=$A$4,TRUE,IF($B$3=$B$4,TRUE,IF(AND($B$3=$C$4,INDEX('fba_libretro 0.2.97.39'!$G$2:$G$4375,$A3248)&lt;&gt;"neogeo"),TRUE,SUMPRODUCT(--ISNUMBER(SEARCH($O$6,INDEX('fba_libretro 0.2.97.39'!$G$2:$G$4375,$A3248)))))))&gt;2,INDEX('fba_libretro 0.2.97.39'!$A$2:$A$4375,$A3248),"")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IF(SUMPRODUCT(--ISNUMBER(SEARCH($I$6:$M$6,INDEX('fba_libretro 0.2.97.39'!$C$2:$E$4375,$A$9:$A$4382,$J$1))))+IF($N$6=FALSE,TRUE,SUMPRODUCT(--ISNUMBER(SEARCH($N$6,ISBLANK(INDEX('fba_libretro 0.2.97.39'!$F$2:$F$4375,$A3249))))))+IF($B$3=$A$4,TRUE,IF($B$3=$B$4,TRUE,IF(AND($B$3=$C$4,INDEX('fba_libretro 0.2.97.39'!$G$2:$G$4375,$A3249)&lt;&gt;"neogeo"),TRUE,SUMPRODUCT(--ISNUMBER(SEARCH($O$6,INDEX('fba_libretro 0.2.97.39'!$G$2:$G$4375,$A3249)))))))&gt;2,INDEX('fba_libretro 0.2.97.39'!$A$2:$A$4375,$A3249),"")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IF(SUMPRODUCT(--ISNUMBER(SEARCH($I$6:$M$6,INDEX('fba_libretro 0.2.97.39'!$C$2:$E$4375,$A$9:$A$4382,$J$1))))+IF($N$6=FALSE,TRUE,SUMPRODUCT(--ISNUMBER(SEARCH($N$6,ISBLANK(INDEX('fba_libretro 0.2.97.39'!$F$2:$F$4375,$A3250))))))+IF($B$3=$A$4,TRUE,IF($B$3=$B$4,TRUE,IF(AND($B$3=$C$4,INDEX('fba_libretro 0.2.97.39'!$G$2:$G$4375,$A3250)&lt;&gt;"neogeo"),TRUE,SUMPRODUCT(--ISNUMBER(SEARCH($O$6,INDEX('fba_libretro 0.2.97.39'!$G$2:$G$4375,$A3250)))))))&gt;2,INDEX('fba_libretro 0.2.97.39'!$A$2:$A$4375,$A3250),"")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IF(SUMPRODUCT(--ISNUMBER(SEARCH($I$6:$M$6,INDEX('fba_libretro 0.2.97.39'!$C$2:$E$4375,$A$9:$A$4382,$J$1))))+IF($N$6=FALSE,TRUE,SUMPRODUCT(--ISNUMBER(SEARCH($N$6,ISBLANK(INDEX('fba_libretro 0.2.97.39'!$F$2:$F$4375,$A3251))))))+IF($B$3=$A$4,TRUE,IF($B$3=$B$4,TRUE,IF(AND($B$3=$C$4,INDEX('fba_libretro 0.2.97.39'!$G$2:$G$4375,$A3251)&lt;&gt;"neogeo"),TRUE,SUMPRODUCT(--ISNUMBER(SEARCH($O$6,INDEX('fba_libretro 0.2.97.39'!$G$2:$G$4375,$A3251)))))))&gt;2,INDEX('fba_libretro 0.2.97.39'!$A$2:$A$4375,$A3251),"")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IF(SUMPRODUCT(--ISNUMBER(SEARCH($I$6:$M$6,INDEX('fba_libretro 0.2.97.39'!$C$2:$E$4375,$A$9:$A$4382,$J$1))))+IF($N$6=FALSE,TRUE,SUMPRODUCT(--ISNUMBER(SEARCH($N$6,ISBLANK(INDEX('fba_libretro 0.2.97.39'!$F$2:$F$4375,$A3252))))))+IF($B$3=$A$4,TRUE,IF($B$3=$B$4,TRUE,IF(AND($B$3=$C$4,INDEX('fba_libretro 0.2.97.39'!$G$2:$G$4375,$A3252)&lt;&gt;"neogeo"),TRUE,SUMPRODUCT(--ISNUMBER(SEARCH($O$6,INDEX('fba_libretro 0.2.97.39'!$G$2:$G$4375,$A3252)))))))&gt;2,INDEX('fba_libretro 0.2.97.39'!$A$2:$A$4375,$A3252),"")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IF(SUMPRODUCT(--ISNUMBER(SEARCH($I$6:$M$6,INDEX('fba_libretro 0.2.97.39'!$C$2:$E$4375,$A$9:$A$4382,$J$1))))+IF($N$6=FALSE,TRUE,SUMPRODUCT(--ISNUMBER(SEARCH($N$6,ISBLANK(INDEX('fba_libretro 0.2.97.39'!$F$2:$F$4375,$A3253))))))+IF($B$3=$A$4,TRUE,IF($B$3=$B$4,TRUE,IF(AND($B$3=$C$4,INDEX('fba_libretro 0.2.97.39'!$G$2:$G$4375,$A3253)&lt;&gt;"neogeo"),TRUE,SUMPRODUCT(--ISNUMBER(SEARCH($O$6,INDEX('fba_libretro 0.2.97.39'!$G$2:$G$4375,$A3253)))))))&gt;2,INDEX('fba_libretro 0.2.97.39'!$A$2:$A$4375,$A3253),"")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IF(SUMPRODUCT(--ISNUMBER(SEARCH($I$6:$M$6,INDEX('fba_libretro 0.2.97.39'!$C$2:$E$4375,$A$9:$A$4382,$J$1))))+IF($N$6=FALSE,TRUE,SUMPRODUCT(--ISNUMBER(SEARCH($N$6,ISBLANK(INDEX('fba_libretro 0.2.97.39'!$F$2:$F$4375,$A3254))))))+IF($B$3=$A$4,TRUE,IF($B$3=$B$4,TRUE,IF(AND($B$3=$C$4,INDEX('fba_libretro 0.2.97.39'!$G$2:$G$4375,$A3254)&lt;&gt;"neogeo"),TRUE,SUMPRODUCT(--ISNUMBER(SEARCH($O$6,INDEX('fba_libretro 0.2.97.39'!$G$2:$G$4375,$A3254)))))))&gt;2,INDEX('fba_libretro 0.2.97.39'!$A$2:$A$4375,$A3254),"")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IF(SUMPRODUCT(--ISNUMBER(SEARCH($I$6:$M$6,INDEX('fba_libretro 0.2.97.39'!$C$2:$E$4375,$A$9:$A$4382,$J$1))))+IF($N$6=FALSE,TRUE,SUMPRODUCT(--ISNUMBER(SEARCH($N$6,ISBLANK(INDEX('fba_libretro 0.2.97.39'!$F$2:$F$4375,$A3255))))))+IF($B$3=$A$4,TRUE,IF($B$3=$B$4,TRUE,IF(AND($B$3=$C$4,INDEX('fba_libretro 0.2.97.39'!$G$2:$G$4375,$A3255)&lt;&gt;"neogeo"),TRUE,SUMPRODUCT(--ISNUMBER(SEARCH($O$6,INDEX('fba_libretro 0.2.97.39'!$G$2:$G$4375,$A3255)))))))&gt;2,INDEX('fba_libretro 0.2.97.39'!$A$2:$A$4375,$A3255),"")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IF(SUMPRODUCT(--ISNUMBER(SEARCH($I$6:$M$6,INDEX('fba_libretro 0.2.97.39'!$C$2:$E$4375,$A$9:$A$4382,$J$1))))+IF($N$6=FALSE,TRUE,SUMPRODUCT(--ISNUMBER(SEARCH($N$6,ISBLANK(INDEX('fba_libretro 0.2.97.39'!$F$2:$F$4375,$A3256))))))+IF($B$3=$A$4,TRUE,IF($B$3=$B$4,TRUE,IF(AND($B$3=$C$4,INDEX('fba_libretro 0.2.97.39'!$G$2:$G$4375,$A3256)&lt;&gt;"neogeo"),TRUE,SUMPRODUCT(--ISNUMBER(SEARCH($O$6,INDEX('fba_libretro 0.2.97.39'!$G$2:$G$4375,$A3256)))))))&gt;2,INDEX('fba_libretro 0.2.97.39'!$A$2:$A$4375,$A3256),"")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IF(SUMPRODUCT(--ISNUMBER(SEARCH($I$6:$M$6,INDEX('fba_libretro 0.2.97.39'!$C$2:$E$4375,$A$9:$A$4382,$J$1))))+IF($N$6=FALSE,TRUE,SUMPRODUCT(--ISNUMBER(SEARCH($N$6,ISBLANK(INDEX('fba_libretro 0.2.97.39'!$F$2:$F$4375,$A3257))))))+IF($B$3=$A$4,TRUE,IF($B$3=$B$4,TRUE,IF(AND($B$3=$C$4,INDEX('fba_libretro 0.2.97.39'!$G$2:$G$4375,$A3257)&lt;&gt;"neogeo"),TRUE,SUMPRODUCT(--ISNUMBER(SEARCH($O$6,INDEX('fba_libretro 0.2.97.39'!$G$2:$G$4375,$A3257)))))))&gt;2,INDEX('fba_libretro 0.2.97.39'!$A$2:$A$4375,$A3257),"")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IF(SUMPRODUCT(--ISNUMBER(SEARCH($I$6:$M$6,INDEX('fba_libretro 0.2.97.39'!$C$2:$E$4375,$A$9:$A$4382,$J$1))))+IF($N$6=FALSE,TRUE,SUMPRODUCT(--ISNUMBER(SEARCH($N$6,ISBLANK(INDEX('fba_libretro 0.2.97.39'!$F$2:$F$4375,$A3258))))))+IF($B$3=$A$4,TRUE,IF($B$3=$B$4,TRUE,IF(AND($B$3=$C$4,INDEX('fba_libretro 0.2.97.39'!$G$2:$G$4375,$A3258)&lt;&gt;"neogeo"),TRUE,SUMPRODUCT(--ISNUMBER(SEARCH($O$6,INDEX('fba_libretro 0.2.97.39'!$G$2:$G$4375,$A3258)))))))&gt;2,INDEX('fba_libretro 0.2.97.39'!$A$2:$A$4375,$A3258),"")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IF(SUMPRODUCT(--ISNUMBER(SEARCH($I$6:$M$6,INDEX('fba_libretro 0.2.97.39'!$C$2:$E$4375,$A$9:$A$4382,$J$1))))+IF($N$6=FALSE,TRUE,SUMPRODUCT(--ISNUMBER(SEARCH($N$6,ISBLANK(INDEX('fba_libretro 0.2.97.39'!$F$2:$F$4375,$A3259))))))+IF($B$3=$A$4,TRUE,IF($B$3=$B$4,TRUE,IF(AND($B$3=$C$4,INDEX('fba_libretro 0.2.97.39'!$G$2:$G$4375,$A3259)&lt;&gt;"neogeo"),TRUE,SUMPRODUCT(--ISNUMBER(SEARCH($O$6,INDEX('fba_libretro 0.2.97.39'!$G$2:$G$4375,$A3259)))))))&gt;2,INDEX('fba_libretro 0.2.97.39'!$A$2:$A$4375,$A3259),"")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IF(SUMPRODUCT(--ISNUMBER(SEARCH($I$6:$M$6,INDEX('fba_libretro 0.2.97.39'!$C$2:$E$4375,$A$9:$A$4382,$J$1))))+IF($N$6=FALSE,TRUE,SUMPRODUCT(--ISNUMBER(SEARCH($N$6,ISBLANK(INDEX('fba_libretro 0.2.97.39'!$F$2:$F$4375,$A3260))))))+IF($B$3=$A$4,TRUE,IF($B$3=$B$4,TRUE,IF(AND($B$3=$C$4,INDEX('fba_libretro 0.2.97.39'!$G$2:$G$4375,$A3260)&lt;&gt;"neogeo"),TRUE,SUMPRODUCT(--ISNUMBER(SEARCH($O$6,INDEX('fba_libretro 0.2.97.39'!$G$2:$G$4375,$A3260)))))))&gt;2,INDEX('fba_libretro 0.2.97.39'!$A$2:$A$4375,$A3260),"")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IF(SUMPRODUCT(--ISNUMBER(SEARCH($I$6:$M$6,INDEX('fba_libretro 0.2.97.39'!$C$2:$E$4375,$A$9:$A$4382,$J$1))))+IF($N$6=FALSE,TRUE,SUMPRODUCT(--ISNUMBER(SEARCH($N$6,ISBLANK(INDEX('fba_libretro 0.2.97.39'!$F$2:$F$4375,$A3261))))))+IF($B$3=$A$4,TRUE,IF($B$3=$B$4,TRUE,IF(AND($B$3=$C$4,INDEX('fba_libretro 0.2.97.39'!$G$2:$G$4375,$A3261)&lt;&gt;"neogeo"),TRUE,SUMPRODUCT(--ISNUMBER(SEARCH($O$6,INDEX('fba_libretro 0.2.97.39'!$G$2:$G$4375,$A3261)))))))&gt;2,INDEX('fba_libretro 0.2.97.39'!$A$2:$A$4375,$A3261),"")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IF(SUMPRODUCT(--ISNUMBER(SEARCH($I$6:$M$6,INDEX('fba_libretro 0.2.97.39'!$C$2:$E$4375,$A$9:$A$4382,$J$1))))+IF($N$6=FALSE,TRUE,SUMPRODUCT(--ISNUMBER(SEARCH($N$6,ISBLANK(INDEX('fba_libretro 0.2.97.39'!$F$2:$F$4375,$A3262))))))+IF($B$3=$A$4,TRUE,IF($B$3=$B$4,TRUE,IF(AND($B$3=$C$4,INDEX('fba_libretro 0.2.97.39'!$G$2:$G$4375,$A3262)&lt;&gt;"neogeo"),TRUE,SUMPRODUCT(--ISNUMBER(SEARCH($O$6,INDEX('fba_libretro 0.2.97.39'!$G$2:$G$4375,$A3262)))))))&gt;2,INDEX('fba_libretro 0.2.97.39'!$A$2:$A$4375,$A3262),"")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IF(SUMPRODUCT(--ISNUMBER(SEARCH($I$6:$M$6,INDEX('fba_libretro 0.2.97.39'!$C$2:$E$4375,$A$9:$A$4382,$J$1))))+IF($N$6=FALSE,TRUE,SUMPRODUCT(--ISNUMBER(SEARCH($N$6,ISBLANK(INDEX('fba_libretro 0.2.97.39'!$F$2:$F$4375,$A3263))))))+IF($B$3=$A$4,TRUE,IF($B$3=$B$4,TRUE,IF(AND($B$3=$C$4,INDEX('fba_libretro 0.2.97.39'!$G$2:$G$4375,$A3263)&lt;&gt;"neogeo"),TRUE,SUMPRODUCT(--ISNUMBER(SEARCH($O$6,INDEX('fba_libretro 0.2.97.39'!$G$2:$G$4375,$A3263)))))))&gt;2,INDEX('fba_libretro 0.2.97.39'!$A$2:$A$4375,$A3263),"")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IF(SUMPRODUCT(--ISNUMBER(SEARCH($I$6:$M$6,INDEX('fba_libretro 0.2.97.39'!$C$2:$E$4375,$A$9:$A$4382,$J$1))))+IF($N$6=FALSE,TRUE,SUMPRODUCT(--ISNUMBER(SEARCH($N$6,ISBLANK(INDEX('fba_libretro 0.2.97.39'!$F$2:$F$4375,$A3264))))))+IF($B$3=$A$4,TRUE,IF($B$3=$B$4,TRUE,IF(AND($B$3=$C$4,INDEX('fba_libretro 0.2.97.39'!$G$2:$G$4375,$A3264)&lt;&gt;"neogeo"),TRUE,SUMPRODUCT(--ISNUMBER(SEARCH($O$6,INDEX('fba_libretro 0.2.97.39'!$G$2:$G$4375,$A3264)))))))&gt;2,INDEX('fba_libretro 0.2.97.39'!$A$2:$A$4375,$A3264),"")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IF(SUMPRODUCT(--ISNUMBER(SEARCH($I$6:$M$6,INDEX('fba_libretro 0.2.97.39'!$C$2:$E$4375,$A$9:$A$4382,$J$1))))+IF($N$6=FALSE,TRUE,SUMPRODUCT(--ISNUMBER(SEARCH($N$6,ISBLANK(INDEX('fba_libretro 0.2.97.39'!$F$2:$F$4375,$A3265))))))+IF($B$3=$A$4,TRUE,IF($B$3=$B$4,TRUE,IF(AND($B$3=$C$4,INDEX('fba_libretro 0.2.97.39'!$G$2:$G$4375,$A3265)&lt;&gt;"neogeo"),TRUE,SUMPRODUCT(--ISNUMBER(SEARCH($O$6,INDEX('fba_libretro 0.2.97.39'!$G$2:$G$4375,$A3265)))))))&gt;2,INDEX('fba_libretro 0.2.97.39'!$A$2:$A$4375,$A3265),"")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IF(SUMPRODUCT(--ISNUMBER(SEARCH($I$6:$M$6,INDEX('fba_libretro 0.2.97.39'!$C$2:$E$4375,$A$9:$A$4382,$J$1))))+IF($N$6=FALSE,TRUE,SUMPRODUCT(--ISNUMBER(SEARCH($N$6,ISBLANK(INDEX('fba_libretro 0.2.97.39'!$F$2:$F$4375,$A3266))))))+IF($B$3=$A$4,TRUE,IF($B$3=$B$4,TRUE,IF(AND($B$3=$C$4,INDEX('fba_libretro 0.2.97.39'!$G$2:$G$4375,$A3266)&lt;&gt;"neogeo"),TRUE,SUMPRODUCT(--ISNUMBER(SEARCH($O$6,INDEX('fba_libretro 0.2.97.39'!$G$2:$G$4375,$A3266)))))))&gt;2,INDEX('fba_libretro 0.2.97.39'!$A$2:$A$4375,$A3266),"")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IF(SUMPRODUCT(--ISNUMBER(SEARCH($I$6:$M$6,INDEX('fba_libretro 0.2.97.39'!$C$2:$E$4375,$A$9:$A$4382,$J$1))))+IF($N$6=FALSE,TRUE,SUMPRODUCT(--ISNUMBER(SEARCH($N$6,ISBLANK(INDEX('fba_libretro 0.2.97.39'!$F$2:$F$4375,$A3267))))))+IF($B$3=$A$4,TRUE,IF($B$3=$B$4,TRUE,IF(AND($B$3=$C$4,INDEX('fba_libretro 0.2.97.39'!$G$2:$G$4375,$A3267)&lt;&gt;"neogeo"),TRUE,SUMPRODUCT(--ISNUMBER(SEARCH($O$6,INDEX('fba_libretro 0.2.97.39'!$G$2:$G$4375,$A3267)))))))&gt;2,INDEX('fba_libretro 0.2.97.39'!$A$2:$A$4375,$A3267),"")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IF(SUMPRODUCT(--ISNUMBER(SEARCH($I$6:$M$6,INDEX('fba_libretro 0.2.97.39'!$C$2:$E$4375,$A$9:$A$4382,$J$1))))+IF($N$6=FALSE,TRUE,SUMPRODUCT(--ISNUMBER(SEARCH($N$6,ISBLANK(INDEX('fba_libretro 0.2.97.39'!$F$2:$F$4375,$A3268))))))+IF($B$3=$A$4,TRUE,IF($B$3=$B$4,TRUE,IF(AND($B$3=$C$4,INDEX('fba_libretro 0.2.97.39'!$G$2:$G$4375,$A3268)&lt;&gt;"neogeo"),TRUE,SUMPRODUCT(--ISNUMBER(SEARCH($O$6,INDEX('fba_libretro 0.2.97.39'!$G$2:$G$4375,$A3268)))))))&gt;2,INDEX('fba_libretro 0.2.97.39'!$A$2:$A$4375,$A3268),"")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IF(SUMPRODUCT(--ISNUMBER(SEARCH($I$6:$M$6,INDEX('fba_libretro 0.2.97.39'!$C$2:$E$4375,$A$9:$A$4382,$J$1))))+IF($N$6=FALSE,TRUE,SUMPRODUCT(--ISNUMBER(SEARCH($N$6,ISBLANK(INDEX('fba_libretro 0.2.97.39'!$F$2:$F$4375,$A3269))))))+IF($B$3=$A$4,TRUE,IF($B$3=$B$4,TRUE,IF(AND($B$3=$C$4,INDEX('fba_libretro 0.2.97.39'!$G$2:$G$4375,$A3269)&lt;&gt;"neogeo"),TRUE,SUMPRODUCT(--ISNUMBER(SEARCH($O$6,INDEX('fba_libretro 0.2.97.39'!$G$2:$G$4375,$A3269)))))))&gt;2,INDEX('fba_libretro 0.2.97.39'!$A$2:$A$4375,$A3269),"")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IF(SUMPRODUCT(--ISNUMBER(SEARCH($I$6:$M$6,INDEX('fba_libretro 0.2.97.39'!$C$2:$E$4375,$A$9:$A$4382,$J$1))))+IF($N$6=FALSE,TRUE,SUMPRODUCT(--ISNUMBER(SEARCH($N$6,ISBLANK(INDEX('fba_libretro 0.2.97.39'!$F$2:$F$4375,$A3270))))))+IF($B$3=$A$4,TRUE,IF($B$3=$B$4,TRUE,IF(AND($B$3=$C$4,INDEX('fba_libretro 0.2.97.39'!$G$2:$G$4375,$A3270)&lt;&gt;"neogeo"),TRUE,SUMPRODUCT(--ISNUMBER(SEARCH($O$6,INDEX('fba_libretro 0.2.97.39'!$G$2:$G$4375,$A3270)))))))&gt;2,INDEX('fba_libretro 0.2.97.39'!$A$2:$A$4375,$A3270),"")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IF(SUMPRODUCT(--ISNUMBER(SEARCH($I$6:$M$6,INDEX('fba_libretro 0.2.97.39'!$C$2:$E$4375,$A$9:$A$4382,$J$1))))+IF($N$6=FALSE,TRUE,SUMPRODUCT(--ISNUMBER(SEARCH($N$6,ISBLANK(INDEX('fba_libretro 0.2.97.39'!$F$2:$F$4375,$A3271))))))+IF($B$3=$A$4,TRUE,IF($B$3=$B$4,TRUE,IF(AND($B$3=$C$4,INDEX('fba_libretro 0.2.97.39'!$G$2:$G$4375,$A3271)&lt;&gt;"neogeo"),TRUE,SUMPRODUCT(--ISNUMBER(SEARCH($O$6,INDEX('fba_libretro 0.2.97.39'!$G$2:$G$4375,$A3271)))))))&gt;2,INDEX('fba_libretro 0.2.97.39'!$A$2:$A$4375,$A3271),"")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IF(SUMPRODUCT(--ISNUMBER(SEARCH($I$6:$M$6,INDEX('fba_libretro 0.2.97.39'!$C$2:$E$4375,$A$9:$A$4382,$J$1))))+IF($N$6=FALSE,TRUE,SUMPRODUCT(--ISNUMBER(SEARCH($N$6,ISBLANK(INDEX('fba_libretro 0.2.97.39'!$F$2:$F$4375,$A3272))))))+IF($B$3=$A$4,TRUE,IF($B$3=$B$4,TRUE,IF(AND($B$3=$C$4,INDEX('fba_libretro 0.2.97.39'!$G$2:$G$4375,$A3272)&lt;&gt;"neogeo"),TRUE,SUMPRODUCT(--ISNUMBER(SEARCH($O$6,INDEX('fba_libretro 0.2.97.39'!$G$2:$G$4375,$A3272)))))))&gt;2,INDEX('fba_libretro 0.2.97.39'!$A$2:$A$4375,$A3272),"")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IF(SUMPRODUCT(--ISNUMBER(SEARCH($I$6:$M$6,INDEX('fba_libretro 0.2.97.39'!$C$2:$E$4375,$A$9:$A$4382,$J$1))))+IF($N$6=FALSE,TRUE,SUMPRODUCT(--ISNUMBER(SEARCH($N$6,ISBLANK(INDEX('fba_libretro 0.2.97.39'!$F$2:$F$4375,$A3273))))))+IF($B$3=$A$4,TRUE,IF($B$3=$B$4,TRUE,IF(AND($B$3=$C$4,INDEX('fba_libretro 0.2.97.39'!$G$2:$G$4375,$A3273)&lt;&gt;"neogeo"),TRUE,SUMPRODUCT(--ISNUMBER(SEARCH($O$6,INDEX('fba_libretro 0.2.97.39'!$G$2:$G$4375,$A3273)))))))&gt;2,INDEX('fba_libretro 0.2.97.39'!$A$2:$A$4375,$A3273),"")</f>
        <v/>
      </c>
      <c r="E3273" s="24" t="str">
        <f ca="1">IF(F3273&lt;&gt;"",MAX($E$9:$E3272)+1,"")</f>
        <v/>
      </c>
      <c r="F3273" s="20" t="str">
        <f t="shared" ca="1" si="50"/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IF(SUMPRODUCT(--ISNUMBER(SEARCH($I$6:$M$6,INDEX('fba_libretro 0.2.97.39'!$C$2:$E$4375,$A$9:$A$4382,$J$1))))+IF($N$6=FALSE,TRUE,SUMPRODUCT(--ISNUMBER(SEARCH($N$6,ISBLANK(INDEX('fba_libretro 0.2.97.39'!$F$2:$F$4375,$A3274))))))+IF($B$3=$A$4,TRUE,IF($B$3=$B$4,TRUE,IF(AND($B$3=$C$4,INDEX('fba_libretro 0.2.97.39'!$G$2:$G$4375,$A3274)&lt;&gt;"neogeo"),TRUE,SUMPRODUCT(--ISNUMBER(SEARCH($O$6,INDEX('fba_libretro 0.2.97.39'!$G$2:$G$4375,$A3274)))))))&gt;2,INDEX('fba_libretro 0.2.97.39'!$A$2:$A$4375,$A3274),"")</f>
        <v/>
      </c>
      <c r="E3274" s="24" t="str">
        <f ca="1">IF(F3274&lt;&gt;"",MAX($E$9:$E3273)+1,"")</f>
        <v/>
      </c>
      <c r="F3274" s="20" t="str">
        <f t="shared" ref="F3274:F3337" ca="1" si="51">IFERROR(INDEX(OFFSET($C$9,0,0,COUNTA($C:$C),1),MATCH(OFFSET($A$9,0,0,COUNTA($A:$A),1),OFFSET($B$9,0,0,COUNTA($B:$B),1),0))&amp;".zip","")</f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IF(SUMPRODUCT(--ISNUMBER(SEARCH($I$6:$M$6,INDEX('fba_libretro 0.2.97.39'!$C$2:$E$4375,$A$9:$A$4382,$J$1))))+IF($N$6=FALSE,TRUE,SUMPRODUCT(--ISNUMBER(SEARCH($N$6,ISBLANK(INDEX('fba_libretro 0.2.97.39'!$F$2:$F$4375,$A3275))))))+IF($B$3=$A$4,TRUE,IF($B$3=$B$4,TRUE,IF(AND($B$3=$C$4,INDEX('fba_libretro 0.2.97.39'!$G$2:$G$4375,$A3275)&lt;&gt;"neogeo"),TRUE,SUMPRODUCT(--ISNUMBER(SEARCH($O$6,INDEX('fba_libretro 0.2.97.39'!$G$2:$G$4375,$A3275)))))))&gt;2,INDEX('fba_libretro 0.2.97.39'!$A$2:$A$4375,$A3275),"")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IF(SUMPRODUCT(--ISNUMBER(SEARCH($I$6:$M$6,INDEX('fba_libretro 0.2.97.39'!$C$2:$E$4375,$A$9:$A$4382,$J$1))))+IF($N$6=FALSE,TRUE,SUMPRODUCT(--ISNUMBER(SEARCH($N$6,ISBLANK(INDEX('fba_libretro 0.2.97.39'!$F$2:$F$4375,$A3276))))))+IF($B$3=$A$4,TRUE,IF($B$3=$B$4,TRUE,IF(AND($B$3=$C$4,INDEX('fba_libretro 0.2.97.39'!$G$2:$G$4375,$A3276)&lt;&gt;"neogeo"),TRUE,SUMPRODUCT(--ISNUMBER(SEARCH($O$6,INDEX('fba_libretro 0.2.97.39'!$G$2:$G$4375,$A3276)))))))&gt;2,INDEX('fba_libretro 0.2.97.39'!$A$2:$A$4375,$A3276),"")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IF(SUMPRODUCT(--ISNUMBER(SEARCH($I$6:$M$6,INDEX('fba_libretro 0.2.97.39'!$C$2:$E$4375,$A$9:$A$4382,$J$1))))+IF($N$6=FALSE,TRUE,SUMPRODUCT(--ISNUMBER(SEARCH($N$6,ISBLANK(INDEX('fba_libretro 0.2.97.39'!$F$2:$F$4375,$A3277))))))+IF($B$3=$A$4,TRUE,IF($B$3=$B$4,TRUE,IF(AND($B$3=$C$4,INDEX('fba_libretro 0.2.97.39'!$G$2:$G$4375,$A3277)&lt;&gt;"neogeo"),TRUE,SUMPRODUCT(--ISNUMBER(SEARCH($O$6,INDEX('fba_libretro 0.2.97.39'!$G$2:$G$4375,$A3277)))))))&gt;2,INDEX('fba_libretro 0.2.97.39'!$A$2:$A$4375,$A3277),"")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IF(SUMPRODUCT(--ISNUMBER(SEARCH($I$6:$M$6,INDEX('fba_libretro 0.2.97.39'!$C$2:$E$4375,$A$9:$A$4382,$J$1))))+IF($N$6=FALSE,TRUE,SUMPRODUCT(--ISNUMBER(SEARCH($N$6,ISBLANK(INDEX('fba_libretro 0.2.97.39'!$F$2:$F$4375,$A3278))))))+IF($B$3=$A$4,TRUE,IF($B$3=$B$4,TRUE,IF(AND($B$3=$C$4,INDEX('fba_libretro 0.2.97.39'!$G$2:$G$4375,$A3278)&lt;&gt;"neogeo"),TRUE,SUMPRODUCT(--ISNUMBER(SEARCH($O$6,INDEX('fba_libretro 0.2.97.39'!$G$2:$G$4375,$A3278)))))))&gt;2,INDEX('fba_libretro 0.2.97.39'!$A$2:$A$4375,$A3278),"")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IF(SUMPRODUCT(--ISNUMBER(SEARCH($I$6:$M$6,INDEX('fba_libretro 0.2.97.39'!$C$2:$E$4375,$A$9:$A$4382,$J$1))))+IF($N$6=FALSE,TRUE,SUMPRODUCT(--ISNUMBER(SEARCH($N$6,ISBLANK(INDEX('fba_libretro 0.2.97.39'!$F$2:$F$4375,$A3279))))))+IF($B$3=$A$4,TRUE,IF($B$3=$B$4,TRUE,IF(AND($B$3=$C$4,INDEX('fba_libretro 0.2.97.39'!$G$2:$G$4375,$A3279)&lt;&gt;"neogeo"),TRUE,SUMPRODUCT(--ISNUMBER(SEARCH($O$6,INDEX('fba_libretro 0.2.97.39'!$G$2:$G$4375,$A3279)))))))&gt;2,INDEX('fba_libretro 0.2.97.39'!$A$2:$A$4375,$A3279),"")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IF(SUMPRODUCT(--ISNUMBER(SEARCH($I$6:$M$6,INDEX('fba_libretro 0.2.97.39'!$C$2:$E$4375,$A$9:$A$4382,$J$1))))+IF($N$6=FALSE,TRUE,SUMPRODUCT(--ISNUMBER(SEARCH($N$6,ISBLANK(INDEX('fba_libretro 0.2.97.39'!$F$2:$F$4375,$A3280))))))+IF($B$3=$A$4,TRUE,IF($B$3=$B$4,TRUE,IF(AND($B$3=$C$4,INDEX('fba_libretro 0.2.97.39'!$G$2:$G$4375,$A3280)&lt;&gt;"neogeo"),TRUE,SUMPRODUCT(--ISNUMBER(SEARCH($O$6,INDEX('fba_libretro 0.2.97.39'!$G$2:$G$4375,$A3280)))))))&gt;2,INDEX('fba_libretro 0.2.97.39'!$A$2:$A$4375,$A3280),"")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IF(SUMPRODUCT(--ISNUMBER(SEARCH($I$6:$M$6,INDEX('fba_libretro 0.2.97.39'!$C$2:$E$4375,$A$9:$A$4382,$J$1))))+IF($N$6=FALSE,TRUE,SUMPRODUCT(--ISNUMBER(SEARCH($N$6,ISBLANK(INDEX('fba_libretro 0.2.97.39'!$F$2:$F$4375,$A3281))))))+IF($B$3=$A$4,TRUE,IF($B$3=$B$4,TRUE,IF(AND($B$3=$C$4,INDEX('fba_libretro 0.2.97.39'!$G$2:$G$4375,$A3281)&lt;&gt;"neogeo"),TRUE,SUMPRODUCT(--ISNUMBER(SEARCH($O$6,INDEX('fba_libretro 0.2.97.39'!$G$2:$G$4375,$A3281)))))))&gt;2,INDEX('fba_libretro 0.2.97.39'!$A$2:$A$4375,$A3281),"")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IF(SUMPRODUCT(--ISNUMBER(SEARCH($I$6:$M$6,INDEX('fba_libretro 0.2.97.39'!$C$2:$E$4375,$A$9:$A$4382,$J$1))))+IF($N$6=FALSE,TRUE,SUMPRODUCT(--ISNUMBER(SEARCH($N$6,ISBLANK(INDEX('fba_libretro 0.2.97.39'!$F$2:$F$4375,$A3282))))))+IF($B$3=$A$4,TRUE,IF($B$3=$B$4,TRUE,IF(AND($B$3=$C$4,INDEX('fba_libretro 0.2.97.39'!$G$2:$G$4375,$A3282)&lt;&gt;"neogeo"),TRUE,SUMPRODUCT(--ISNUMBER(SEARCH($O$6,INDEX('fba_libretro 0.2.97.39'!$G$2:$G$4375,$A3282)))))))&gt;2,INDEX('fba_libretro 0.2.97.39'!$A$2:$A$4375,$A3282),"")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IF(SUMPRODUCT(--ISNUMBER(SEARCH($I$6:$M$6,INDEX('fba_libretro 0.2.97.39'!$C$2:$E$4375,$A$9:$A$4382,$J$1))))+IF($N$6=FALSE,TRUE,SUMPRODUCT(--ISNUMBER(SEARCH($N$6,ISBLANK(INDEX('fba_libretro 0.2.97.39'!$F$2:$F$4375,$A3283))))))+IF($B$3=$A$4,TRUE,IF($B$3=$B$4,TRUE,IF(AND($B$3=$C$4,INDEX('fba_libretro 0.2.97.39'!$G$2:$G$4375,$A3283)&lt;&gt;"neogeo"),TRUE,SUMPRODUCT(--ISNUMBER(SEARCH($O$6,INDEX('fba_libretro 0.2.97.39'!$G$2:$G$4375,$A3283)))))))&gt;2,INDEX('fba_libretro 0.2.97.39'!$A$2:$A$4375,$A3283),"")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IF(SUMPRODUCT(--ISNUMBER(SEARCH($I$6:$M$6,INDEX('fba_libretro 0.2.97.39'!$C$2:$E$4375,$A$9:$A$4382,$J$1))))+IF($N$6=FALSE,TRUE,SUMPRODUCT(--ISNUMBER(SEARCH($N$6,ISBLANK(INDEX('fba_libretro 0.2.97.39'!$F$2:$F$4375,$A3284))))))+IF($B$3=$A$4,TRUE,IF($B$3=$B$4,TRUE,IF(AND($B$3=$C$4,INDEX('fba_libretro 0.2.97.39'!$G$2:$G$4375,$A3284)&lt;&gt;"neogeo"),TRUE,SUMPRODUCT(--ISNUMBER(SEARCH($O$6,INDEX('fba_libretro 0.2.97.39'!$G$2:$G$4375,$A3284)))))))&gt;2,INDEX('fba_libretro 0.2.97.39'!$A$2:$A$4375,$A3284),"")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IF(SUMPRODUCT(--ISNUMBER(SEARCH($I$6:$M$6,INDEX('fba_libretro 0.2.97.39'!$C$2:$E$4375,$A$9:$A$4382,$J$1))))+IF($N$6=FALSE,TRUE,SUMPRODUCT(--ISNUMBER(SEARCH($N$6,ISBLANK(INDEX('fba_libretro 0.2.97.39'!$F$2:$F$4375,$A3285))))))+IF($B$3=$A$4,TRUE,IF($B$3=$B$4,TRUE,IF(AND($B$3=$C$4,INDEX('fba_libretro 0.2.97.39'!$G$2:$G$4375,$A3285)&lt;&gt;"neogeo"),TRUE,SUMPRODUCT(--ISNUMBER(SEARCH($O$6,INDEX('fba_libretro 0.2.97.39'!$G$2:$G$4375,$A3285)))))))&gt;2,INDEX('fba_libretro 0.2.97.39'!$A$2:$A$4375,$A3285),"")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IF(SUMPRODUCT(--ISNUMBER(SEARCH($I$6:$M$6,INDEX('fba_libretro 0.2.97.39'!$C$2:$E$4375,$A$9:$A$4382,$J$1))))+IF($N$6=FALSE,TRUE,SUMPRODUCT(--ISNUMBER(SEARCH($N$6,ISBLANK(INDEX('fba_libretro 0.2.97.39'!$F$2:$F$4375,$A3286))))))+IF($B$3=$A$4,TRUE,IF($B$3=$B$4,TRUE,IF(AND($B$3=$C$4,INDEX('fba_libretro 0.2.97.39'!$G$2:$G$4375,$A3286)&lt;&gt;"neogeo"),TRUE,SUMPRODUCT(--ISNUMBER(SEARCH($O$6,INDEX('fba_libretro 0.2.97.39'!$G$2:$G$4375,$A3286)))))))&gt;2,INDEX('fba_libretro 0.2.97.39'!$A$2:$A$4375,$A3286),"")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IF(SUMPRODUCT(--ISNUMBER(SEARCH($I$6:$M$6,INDEX('fba_libretro 0.2.97.39'!$C$2:$E$4375,$A$9:$A$4382,$J$1))))+IF($N$6=FALSE,TRUE,SUMPRODUCT(--ISNUMBER(SEARCH($N$6,ISBLANK(INDEX('fba_libretro 0.2.97.39'!$F$2:$F$4375,$A3287))))))+IF($B$3=$A$4,TRUE,IF($B$3=$B$4,TRUE,IF(AND($B$3=$C$4,INDEX('fba_libretro 0.2.97.39'!$G$2:$G$4375,$A3287)&lt;&gt;"neogeo"),TRUE,SUMPRODUCT(--ISNUMBER(SEARCH($O$6,INDEX('fba_libretro 0.2.97.39'!$G$2:$G$4375,$A3287)))))))&gt;2,INDEX('fba_libretro 0.2.97.39'!$A$2:$A$4375,$A3287),"")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IF(SUMPRODUCT(--ISNUMBER(SEARCH($I$6:$M$6,INDEX('fba_libretro 0.2.97.39'!$C$2:$E$4375,$A$9:$A$4382,$J$1))))+IF($N$6=FALSE,TRUE,SUMPRODUCT(--ISNUMBER(SEARCH($N$6,ISBLANK(INDEX('fba_libretro 0.2.97.39'!$F$2:$F$4375,$A3288))))))+IF($B$3=$A$4,TRUE,IF($B$3=$B$4,TRUE,IF(AND($B$3=$C$4,INDEX('fba_libretro 0.2.97.39'!$G$2:$G$4375,$A3288)&lt;&gt;"neogeo"),TRUE,SUMPRODUCT(--ISNUMBER(SEARCH($O$6,INDEX('fba_libretro 0.2.97.39'!$G$2:$G$4375,$A3288)))))))&gt;2,INDEX('fba_libretro 0.2.97.39'!$A$2:$A$4375,$A3288),"")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IF(SUMPRODUCT(--ISNUMBER(SEARCH($I$6:$M$6,INDEX('fba_libretro 0.2.97.39'!$C$2:$E$4375,$A$9:$A$4382,$J$1))))+IF($N$6=FALSE,TRUE,SUMPRODUCT(--ISNUMBER(SEARCH($N$6,ISBLANK(INDEX('fba_libretro 0.2.97.39'!$F$2:$F$4375,$A3289))))))+IF($B$3=$A$4,TRUE,IF($B$3=$B$4,TRUE,IF(AND($B$3=$C$4,INDEX('fba_libretro 0.2.97.39'!$G$2:$G$4375,$A3289)&lt;&gt;"neogeo"),TRUE,SUMPRODUCT(--ISNUMBER(SEARCH($O$6,INDEX('fba_libretro 0.2.97.39'!$G$2:$G$4375,$A3289)))))))&gt;2,INDEX('fba_libretro 0.2.97.39'!$A$2:$A$4375,$A3289),"")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IF(SUMPRODUCT(--ISNUMBER(SEARCH($I$6:$M$6,INDEX('fba_libretro 0.2.97.39'!$C$2:$E$4375,$A$9:$A$4382,$J$1))))+IF($N$6=FALSE,TRUE,SUMPRODUCT(--ISNUMBER(SEARCH($N$6,ISBLANK(INDEX('fba_libretro 0.2.97.39'!$F$2:$F$4375,$A3290))))))+IF($B$3=$A$4,TRUE,IF($B$3=$B$4,TRUE,IF(AND($B$3=$C$4,INDEX('fba_libretro 0.2.97.39'!$G$2:$G$4375,$A3290)&lt;&gt;"neogeo"),TRUE,SUMPRODUCT(--ISNUMBER(SEARCH($O$6,INDEX('fba_libretro 0.2.97.39'!$G$2:$G$4375,$A3290)))))))&gt;2,INDEX('fba_libretro 0.2.97.39'!$A$2:$A$4375,$A3290),"")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IF(SUMPRODUCT(--ISNUMBER(SEARCH($I$6:$M$6,INDEX('fba_libretro 0.2.97.39'!$C$2:$E$4375,$A$9:$A$4382,$J$1))))+IF($N$6=FALSE,TRUE,SUMPRODUCT(--ISNUMBER(SEARCH($N$6,ISBLANK(INDEX('fba_libretro 0.2.97.39'!$F$2:$F$4375,$A3291))))))+IF($B$3=$A$4,TRUE,IF($B$3=$B$4,TRUE,IF(AND($B$3=$C$4,INDEX('fba_libretro 0.2.97.39'!$G$2:$G$4375,$A3291)&lt;&gt;"neogeo"),TRUE,SUMPRODUCT(--ISNUMBER(SEARCH($O$6,INDEX('fba_libretro 0.2.97.39'!$G$2:$G$4375,$A3291)))))))&gt;2,INDEX('fba_libretro 0.2.97.39'!$A$2:$A$4375,$A3291),"")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IF(SUMPRODUCT(--ISNUMBER(SEARCH($I$6:$M$6,INDEX('fba_libretro 0.2.97.39'!$C$2:$E$4375,$A$9:$A$4382,$J$1))))+IF($N$6=FALSE,TRUE,SUMPRODUCT(--ISNUMBER(SEARCH($N$6,ISBLANK(INDEX('fba_libretro 0.2.97.39'!$F$2:$F$4375,$A3292))))))+IF($B$3=$A$4,TRUE,IF($B$3=$B$4,TRUE,IF(AND($B$3=$C$4,INDEX('fba_libretro 0.2.97.39'!$G$2:$G$4375,$A3292)&lt;&gt;"neogeo"),TRUE,SUMPRODUCT(--ISNUMBER(SEARCH($O$6,INDEX('fba_libretro 0.2.97.39'!$G$2:$G$4375,$A3292)))))))&gt;2,INDEX('fba_libretro 0.2.97.39'!$A$2:$A$4375,$A3292),"")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IF(SUMPRODUCT(--ISNUMBER(SEARCH($I$6:$M$6,INDEX('fba_libretro 0.2.97.39'!$C$2:$E$4375,$A$9:$A$4382,$J$1))))+IF($N$6=FALSE,TRUE,SUMPRODUCT(--ISNUMBER(SEARCH($N$6,ISBLANK(INDEX('fba_libretro 0.2.97.39'!$F$2:$F$4375,$A3293))))))+IF($B$3=$A$4,TRUE,IF($B$3=$B$4,TRUE,IF(AND($B$3=$C$4,INDEX('fba_libretro 0.2.97.39'!$G$2:$G$4375,$A3293)&lt;&gt;"neogeo"),TRUE,SUMPRODUCT(--ISNUMBER(SEARCH($O$6,INDEX('fba_libretro 0.2.97.39'!$G$2:$G$4375,$A3293)))))))&gt;2,INDEX('fba_libretro 0.2.97.39'!$A$2:$A$4375,$A3293),"")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IF(SUMPRODUCT(--ISNUMBER(SEARCH($I$6:$M$6,INDEX('fba_libretro 0.2.97.39'!$C$2:$E$4375,$A$9:$A$4382,$J$1))))+IF($N$6=FALSE,TRUE,SUMPRODUCT(--ISNUMBER(SEARCH($N$6,ISBLANK(INDEX('fba_libretro 0.2.97.39'!$F$2:$F$4375,$A3294))))))+IF($B$3=$A$4,TRUE,IF($B$3=$B$4,TRUE,IF(AND($B$3=$C$4,INDEX('fba_libretro 0.2.97.39'!$G$2:$G$4375,$A3294)&lt;&gt;"neogeo"),TRUE,SUMPRODUCT(--ISNUMBER(SEARCH($O$6,INDEX('fba_libretro 0.2.97.39'!$G$2:$G$4375,$A3294)))))))&gt;2,INDEX('fba_libretro 0.2.97.39'!$A$2:$A$4375,$A3294),"")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IF(SUMPRODUCT(--ISNUMBER(SEARCH($I$6:$M$6,INDEX('fba_libretro 0.2.97.39'!$C$2:$E$4375,$A$9:$A$4382,$J$1))))+IF($N$6=FALSE,TRUE,SUMPRODUCT(--ISNUMBER(SEARCH($N$6,ISBLANK(INDEX('fba_libretro 0.2.97.39'!$F$2:$F$4375,$A3295))))))+IF($B$3=$A$4,TRUE,IF($B$3=$B$4,TRUE,IF(AND($B$3=$C$4,INDEX('fba_libretro 0.2.97.39'!$G$2:$G$4375,$A3295)&lt;&gt;"neogeo"),TRUE,SUMPRODUCT(--ISNUMBER(SEARCH($O$6,INDEX('fba_libretro 0.2.97.39'!$G$2:$G$4375,$A3295)))))))&gt;2,INDEX('fba_libretro 0.2.97.39'!$A$2:$A$4375,$A3295),"")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IF(SUMPRODUCT(--ISNUMBER(SEARCH($I$6:$M$6,INDEX('fba_libretro 0.2.97.39'!$C$2:$E$4375,$A$9:$A$4382,$J$1))))+IF($N$6=FALSE,TRUE,SUMPRODUCT(--ISNUMBER(SEARCH($N$6,ISBLANK(INDEX('fba_libretro 0.2.97.39'!$F$2:$F$4375,$A3296))))))+IF($B$3=$A$4,TRUE,IF($B$3=$B$4,TRUE,IF(AND($B$3=$C$4,INDEX('fba_libretro 0.2.97.39'!$G$2:$G$4375,$A3296)&lt;&gt;"neogeo"),TRUE,SUMPRODUCT(--ISNUMBER(SEARCH($O$6,INDEX('fba_libretro 0.2.97.39'!$G$2:$G$4375,$A3296)))))))&gt;2,INDEX('fba_libretro 0.2.97.39'!$A$2:$A$4375,$A3296),"")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IF(SUMPRODUCT(--ISNUMBER(SEARCH($I$6:$M$6,INDEX('fba_libretro 0.2.97.39'!$C$2:$E$4375,$A$9:$A$4382,$J$1))))+IF($N$6=FALSE,TRUE,SUMPRODUCT(--ISNUMBER(SEARCH($N$6,ISBLANK(INDEX('fba_libretro 0.2.97.39'!$F$2:$F$4375,$A3297))))))+IF($B$3=$A$4,TRUE,IF($B$3=$B$4,TRUE,IF(AND($B$3=$C$4,INDEX('fba_libretro 0.2.97.39'!$G$2:$G$4375,$A3297)&lt;&gt;"neogeo"),TRUE,SUMPRODUCT(--ISNUMBER(SEARCH($O$6,INDEX('fba_libretro 0.2.97.39'!$G$2:$G$4375,$A3297)))))))&gt;2,INDEX('fba_libretro 0.2.97.39'!$A$2:$A$4375,$A3297),"")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IF(SUMPRODUCT(--ISNUMBER(SEARCH($I$6:$M$6,INDEX('fba_libretro 0.2.97.39'!$C$2:$E$4375,$A$9:$A$4382,$J$1))))+IF($N$6=FALSE,TRUE,SUMPRODUCT(--ISNUMBER(SEARCH($N$6,ISBLANK(INDEX('fba_libretro 0.2.97.39'!$F$2:$F$4375,$A3298))))))+IF($B$3=$A$4,TRUE,IF($B$3=$B$4,TRUE,IF(AND($B$3=$C$4,INDEX('fba_libretro 0.2.97.39'!$G$2:$G$4375,$A3298)&lt;&gt;"neogeo"),TRUE,SUMPRODUCT(--ISNUMBER(SEARCH($O$6,INDEX('fba_libretro 0.2.97.39'!$G$2:$G$4375,$A3298)))))))&gt;2,INDEX('fba_libretro 0.2.97.39'!$A$2:$A$4375,$A3298),"")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IF(SUMPRODUCT(--ISNUMBER(SEARCH($I$6:$M$6,INDEX('fba_libretro 0.2.97.39'!$C$2:$E$4375,$A$9:$A$4382,$J$1))))+IF($N$6=FALSE,TRUE,SUMPRODUCT(--ISNUMBER(SEARCH($N$6,ISBLANK(INDEX('fba_libretro 0.2.97.39'!$F$2:$F$4375,$A3299))))))+IF($B$3=$A$4,TRUE,IF($B$3=$B$4,TRUE,IF(AND($B$3=$C$4,INDEX('fba_libretro 0.2.97.39'!$G$2:$G$4375,$A3299)&lt;&gt;"neogeo"),TRUE,SUMPRODUCT(--ISNUMBER(SEARCH($O$6,INDEX('fba_libretro 0.2.97.39'!$G$2:$G$4375,$A3299)))))))&gt;2,INDEX('fba_libretro 0.2.97.39'!$A$2:$A$4375,$A3299),"")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IF(SUMPRODUCT(--ISNUMBER(SEARCH($I$6:$M$6,INDEX('fba_libretro 0.2.97.39'!$C$2:$E$4375,$A$9:$A$4382,$J$1))))+IF($N$6=FALSE,TRUE,SUMPRODUCT(--ISNUMBER(SEARCH($N$6,ISBLANK(INDEX('fba_libretro 0.2.97.39'!$F$2:$F$4375,$A3300))))))+IF($B$3=$A$4,TRUE,IF($B$3=$B$4,TRUE,IF(AND($B$3=$C$4,INDEX('fba_libretro 0.2.97.39'!$G$2:$G$4375,$A3300)&lt;&gt;"neogeo"),TRUE,SUMPRODUCT(--ISNUMBER(SEARCH($O$6,INDEX('fba_libretro 0.2.97.39'!$G$2:$G$4375,$A3300)))))))&gt;2,INDEX('fba_libretro 0.2.97.39'!$A$2:$A$4375,$A3300),"")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IF(SUMPRODUCT(--ISNUMBER(SEARCH($I$6:$M$6,INDEX('fba_libretro 0.2.97.39'!$C$2:$E$4375,$A$9:$A$4382,$J$1))))+IF($N$6=FALSE,TRUE,SUMPRODUCT(--ISNUMBER(SEARCH($N$6,ISBLANK(INDEX('fba_libretro 0.2.97.39'!$F$2:$F$4375,$A3301))))))+IF($B$3=$A$4,TRUE,IF($B$3=$B$4,TRUE,IF(AND($B$3=$C$4,INDEX('fba_libretro 0.2.97.39'!$G$2:$G$4375,$A3301)&lt;&gt;"neogeo"),TRUE,SUMPRODUCT(--ISNUMBER(SEARCH($O$6,INDEX('fba_libretro 0.2.97.39'!$G$2:$G$4375,$A3301)))))))&gt;2,INDEX('fba_libretro 0.2.97.39'!$A$2:$A$4375,$A3301),"")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IF(SUMPRODUCT(--ISNUMBER(SEARCH($I$6:$M$6,INDEX('fba_libretro 0.2.97.39'!$C$2:$E$4375,$A$9:$A$4382,$J$1))))+IF($N$6=FALSE,TRUE,SUMPRODUCT(--ISNUMBER(SEARCH($N$6,ISBLANK(INDEX('fba_libretro 0.2.97.39'!$F$2:$F$4375,$A3302))))))+IF($B$3=$A$4,TRUE,IF($B$3=$B$4,TRUE,IF(AND($B$3=$C$4,INDEX('fba_libretro 0.2.97.39'!$G$2:$G$4375,$A3302)&lt;&gt;"neogeo"),TRUE,SUMPRODUCT(--ISNUMBER(SEARCH($O$6,INDEX('fba_libretro 0.2.97.39'!$G$2:$G$4375,$A3302)))))))&gt;2,INDEX('fba_libretro 0.2.97.39'!$A$2:$A$4375,$A3302),"")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IF(SUMPRODUCT(--ISNUMBER(SEARCH($I$6:$M$6,INDEX('fba_libretro 0.2.97.39'!$C$2:$E$4375,$A$9:$A$4382,$J$1))))+IF($N$6=FALSE,TRUE,SUMPRODUCT(--ISNUMBER(SEARCH($N$6,ISBLANK(INDEX('fba_libretro 0.2.97.39'!$F$2:$F$4375,$A3303))))))+IF($B$3=$A$4,TRUE,IF($B$3=$B$4,TRUE,IF(AND($B$3=$C$4,INDEX('fba_libretro 0.2.97.39'!$G$2:$G$4375,$A3303)&lt;&gt;"neogeo"),TRUE,SUMPRODUCT(--ISNUMBER(SEARCH($O$6,INDEX('fba_libretro 0.2.97.39'!$G$2:$G$4375,$A3303)))))))&gt;2,INDEX('fba_libretro 0.2.97.39'!$A$2:$A$4375,$A3303),"")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IF(SUMPRODUCT(--ISNUMBER(SEARCH($I$6:$M$6,INDEX('fba_libretro 0.2.97.39'!$C$2:$E$4375,$A$9:$A$4382,$J$1))))+IF($N$6=FALSE,TRUE,SUMPRODUCT(--ISNUMBER(SEARCH($N$6,ISBLANK(INDEX('fba_libretro 0.2.97.39'!$F$2:$F$4375,$A3304))))))+IF($B$3=$A$4,TRUE,IF($B$3=$B$4,TRUE,IF(AND($B$3=$C$4,INDEX('fba_libretro 0.2.97.39'!$G$2:$G$4375,$A3304)&lt;&gt;"neogeo"),TRUE,SUMPRODUCT(--ISNUMBER(SEARCH($O$6,INDEX('fba_libretro 0.2.97.39'!$G$2:$G$4375,$A3304)))))))&gt;2,INDEX('fba_libretro 0.2.97.39'!$A$2:$A$4375,$A3304),"")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IF(SUMPRODUCT(--ISNUMBER(SEARCH($I$6:$M$6,INDEX('fba_libretro 0.2.97.39'!$C$2:$E$4375,$A$9:$A$4382,$J$1))))+IF($N$6=FALSE,TRUE,SUMPRODUCT(--ISNUMBER(SEARCH($N$6,ISBLANK(INDEX('fba_libretro 0.2.97.39'!$F$2:$F$4375,$A3305))))))+IF($B$3=$A$4,TRUE,IF($B$3=$B$4,TRUE,IF(AND($B$3=$C$4,INDEX('fba_libretro 0.2.97.39'!$G$2:$G$4375,$A3305)&lt;&gt;"neogeo"),TRUE,SUMPRODUCT(--ISNUMBER(SEARCH($O$6,INDEX('fba_libretro 0.2.97.39'!$G$2:$G$4375,$A3305)))))))&gt;2,INDEX('fba_libretro 0.2.97.39'!$A$2:$A$4375,$A3305),"")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IF(SUMPRODUCT(--ISNUMBER(SEARCH($I$6:$M$6,INDEX('fba_libretro 0.2.97.39'!$C$2:$E$4375,$A$9:$A$4382,$J$1))))+IF($N$6=FALSE,TRUE,SUMPRODUCT(--ISNUMBER(SEARCH($N$6,ISBLANK(INDEX('fba_libretro 0.2.97.39'!$F$2:$F$4375,$A3306))))))+IF($B$3=$A$4,TRUE,IF($B$3=$B$4,TRUE,IF(AND($B$3=$C$4,INDEX('fba_libretro 0.2.97.39'!$G$2:$G$4375,$A3306)&lt;&gt;"neogeo"),TRUE,SUMPRODUCT(--ISNUMBER(SEARCH($O$6,INDEX('fba_libretro 0.2.97.39'!$G$2:$G$4375,$A3306)))))))&gt;2,INDEX('fba_libretro 0.2.97.39'!$A$2:$A$4375,$A3306),"")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IF(SUMPRODUCT(--ISNUMBER(SEARCH($I$6:$M$6,INDEX('fba_libretro 0.2.97.39'!$C$2:$E$4375,$A$9:$A$4382,$J$1))))+IF($N$6=FALSE,TRUE,SUMPRODUCT(--ISNUMBER(SEARCH($N$6,ISBLANK(INDEX('fba_libretro 0.2.97.39'!$F$2:$F$4375,$A3307))))))+IF($B$3=$A$4,TRUE,IF($B$3=$B$4,TRUE,IF(AND($B$3=$C$4,INDEX('fba_libretro 0.2.97.39'!$G$2:$G$4375,$A3307)&lt;&gt;"neogeo"),TRUE,SUMPRODUCT(--ISNUMBER(SEARCH($O$6,INDEX('fba_libretro 0.2.97.39'!$G$2:$G$4375,$A3307)))))))&gt;2,INDEX('fba_libretro 0.2.97.39'!$A$2:$A$4375,$A3307),"")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IF(SUMPRODUCT(--ISNUMBER(SEARCH($I$6:$M$6,INDEX('fba_libretro 0.2.97.39'!$C$2:$E$4375,$A$9:$A$4382,$J$1))))+IF($N$6=FALSE,TRUE,SUMPRODUCT(--ISNUMBER(SEARCH($N$6,ISBLANK(INDEX('fba_libretro 0.2.97.39'!$F$2:$F$4375,$A3308))))))+IF($B$3=$A$4,TRUE,IF($B$3=$B$4,TRUE,IF(AND($B$3=$C$4,INDEX('fba_libretro 0.2.97.39'!$G$2:$G$4375,$A3308)&lt;&gt;"neogeo"),TRUE,SUMPRODUCT(--ISNUMBER(SEARCH($O$6,INDEX('fba_libretro 0.2.97.39'!$G$2:$G$4375,$A3308)))))))&gt;2,INDEX('fba_libretro 0.2.97.39'!$A$2:$A$4375,$A3308),"")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IF(SUMPRODUCT(--ISNUMBER(SEARCH($I$6:$M$6,INDEX('fba_libretro 0.2.97.39'!$C$2:$E$4375,$A$9:$A$4382,$J$1))))+IF($N$6=FALSE,TRUE,SUMPRODUCT(--ISNUMBER(SEARCH($N$6,ISBLANK(INDEX('fba_libretro 0.2.97.39'!$F$2:$F$4375,$A3309))))))+IF($B$3=$A$4,TRUE,IF($B$3=$B$4,TRUE,IF(AND($B$3=$C$4,INDEX('fba_libretro 0.2.97.39'!$G$2:$G$4375,$A3309)&lt;&gt;"neogeo"),TRUE,SUMPRODUCT(--ISNUMBER(SEARCH($O$6,INDEX('fba_libretro 0.2.97.39'!$G$2:$G$4375,$A3309)))))))&gt;2,INDEX('fba_libretro 0.2.97.39'!$A$2:$A$4375,$A3309),"")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IF(SUMPRODUCT(--ISNUMBER(SEARCH($I$6:$M$6,INDEX('fba_libretro 0.2.97.39'!$C$2:$E$4375,$A$9:$A$4382,$J$1))))+IF($N$6=FALSE,TRUE,SUMPRODUCT(--ISNUMBER(SEARCH($N$6,ISBLANK(INDEX('fba_libretro 0.2.97.39'!$F$2:$F$4375,$A3310))))))+IF($B$3=$A$4,TRUE,IF($B$3=$B$4,TRUE,IF(AND($B$3=$C$4,INDEX('fba_libretro 0.2.97.39'!$G$2:$G$4375,$A3310)&lt;&gt;"neogeo"),TRUE,SUMPRODUCT(--ISNUMBER(SEARCH($O$6,INDEX('fba_libretro 0.2.97.39'!$G$2:$G$4375,$A3310)))))))&gt;2,INDEX('fba_libretro 0.2.97.39'!$A$2:$A$4375,$A3310),"")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IF(SUMPRODUCT(--ISNUMBER(SEARCH($I$6:$M$6,INDEX('fba_libretro 0.2.97.39'!$C$2:$E$4375,$A$9:$A$4382,$J$1))))+IF($N$6=FALSE,TRUE,SUMPRODUCT(--ISNUMBER(SEARCH($N$6,ISBLANK(INDEX('fba_libretro 0.2.97.39'!$F$2:$F$4375,$A3311))))))+IF($B$3=$A$4,TRUE,IF($B$3=$B$4,TRUE,IF(AND($B$3=$C$4,INDEX('fba_libretro 0.2.97.39'!$G$2:$G$4375,$A3311)&lt;&gt;"neogeo"),TRUE,SUMPRODUCT(--ISNUMBER(SEARCH($O$6,INDEX('fba_libretro 0.2.97.39'!$G$2:$G$4375,$A3311)))))))&gt;2,INDEX('fba_libretro 0.2.97.39'!$A$2:$A$4375,$A3311),"")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IF(SUMPRODUCT(--ISNUMBER(SEARCH($I$6:$M$6,INDEX('fba_libretro 0.2.97.39'!$C$2:$E$4375,$A$9:$A$4382,$J$1))))+IF($N$6=FALSE,TRUE,SUMPRODUCT(--ISNUMBER(SEARCH($N$6,ISBLANK(INDEX('fba_libretro 0.2.97.39'!$F$2:$F$4375,$A3312))))))+IF($B$3=$A$4,TRUE,IF($B$3=$B$4,TRUE,IF(AND($B$3=$C$4,INDEX('fba_libretro 0.2.97.39'!$G$2:$G$4375,$A3312)&lt;&gt;"neogeo"),TRUE,SUMPRODUCT(--ISNUMBER(SEARCH($O$6,INDEX('fba_libretro 0.2.97.39'!$G$2:$G$4375,$A3312)))))))&gt;2,INDEX('fba_libretro 0.2.97.39'!$A$2:$A$4375,$A3312),"")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IF(SUMPRODUCT(--ISNUMBER(SEARCH($I$6:$M$6,INDEX('fba_libretro 0.2.97.39'!$C$2:$E$4375,$A$9:$A$4382,$J$1))))+IF($N$6=FALSE,TRUE,SUMPRODUCT(--ISNUMBER(SEARCH($N$6,ISBLANK(INDEX('fba_libretro 0.2.97.39'!$F$2:$F$4375,$A3313))))))+IF($B$3=$A$4,TRUE,IF($B$3=$B$4,TRUE,IF(AND($B$3=$C$4,INDEX('fba_libretro 0.2.97.39'!$G$2:$G$4375,$A3313)&lt;&gt;"neogeo"),TRUE,SUMPRODUCT(--ISNUMBER(SEARCH($O$6,INDEX('fba_libretro 0.2.97.39'!$G$2:$G$4375,$A3313)))))))&gt;2,INDEX('fba_libretro 0.2.97.39'!$A$2:$A$4375,$A3313),"")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IF(SUMPRODUCT(--ISNUMBER(SEARCH($I$6:$M$6,INDEX('fba_libretro 0.2.97.39'!$C$2:$E$4375,$A$9:$A$4382,$J$1))))+IF($N$6=FALSE,TRUE,SUMPRODUCT(--ISNUMBER(SEARCH($N$6,ISBLANK(INDEX('fba_libretro 0.2.97.39'!$F$2:$F$4375,$A3314))))))+IF($B$3=$A$4,TRUE,IF($B$3=$B$4,TRUE,IF(AND($B$3=$C$4,INDEX('fba_libretro 0.2.97.39'!$G$2:$G$4375,$A3314)&lt;&gt;"neogeo"),TRUE,SUMPRODUCT(--ISNUMBER(SEARCH($O$6,INDEX('fba_libretro 0.2.97.39'!$G$2:$G$4375,$A3314)))))))&gt;2,INDEX('fba_libretro 0.2.97.39'!$A$2:$A$4375,$A3314),"")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IF(SUMPRODUCT(--ISNUMBER(SEARCH($I$6:$M$6,INDEX('fba_libretro 0.2.97.39'!$C$2:$E$4375,$A$9:$A$4382,$J$1))))+IF($N$6=FALSE,TRUE,SUMPRODUCT(--ISNUMBER(SEARCH($N$6,ISBLANK(INDEX('fba_libretro 0.2.97.39'!$F$2:$F$4375,$A3315))))))+IF($B$3=$A$4,TRUE,IF($B$3=$B$4,TRUE,IF(AND($B$3=$C$4,INDEX('fba_libretro 0.2.97.39'!$G$2:$G$4375,$A3315)&lt;&gt;"neogeo"),TRUE,SUMPRODUCT(--ISNUMBER(SEARCH($O$6,INDEX('fba_libretro 0.2.97.39'!$G$2:$G$4375,$A3315)))))))&gt;2,INDEX('fba_libretro 0.2.97.39'!$A$2:$A$4375,$A3315),"")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IF(SUMPRODUCT(--ISNUMBER(SEARCH($I$6:$M$6,INDEX('fba_libretro 0.2.97.39'!$C$2:$E$4375,$A$9:$A$4382,$J$1))))+IF($N$6=FALSE,TRUE,SUMPRODUCT(--ISNUMBER(SEARCH($N$6,ISBLANK(INDEX('fba_libretro 0.2.97.39'!$F$2:$F$4375,$A3316))))))+IF($B$3=$A$4,TRUE,IF($B$3=$B$4,TRUE,IF(AND($B$3=$C$4,INDEX('fba_libretro 0.2.97.39'!$G$2:$G$4375,$A3316)&lt;&gt;"neogeo"),TRUE,SUMPRODUCT(--ISNUMBER(SEARCH($O$6,INDEX('fba_libretro 0.2.97.39'!$G$2:$G$4375,$A3316)))))))&gt;2,INDEX('fba_libretro 0.2.97.39'!$A$2:$A$4375,$A3316),"")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IF(SUMPRODUCT(--ISNUMBER(SEARCH($I$6:$M$6,INDEX('fba_libretro 0.2.97.39'!$C$2:$E$4375,$A$9:$A$4382,$J$1))))+IF($N$6=FALSE,TRUE,SUMPRODUCT(--ISNUMBER(SEARCH($N$6,ISBLANK(INDEX('fba_libretro 0.2.97.39'!$F$2:$F$4375,$A3317))))))+IF($B$3=$A$4,TRUE,IF($B$3=$B$4,TRUE,IF(AND($B$3=$C$4,INDEX('fba_libretro 0.2.97.39'!$G$2:$G$4375,$A3317)&lt;&gt;"neogeo"),TRUE,SUMPRODUCT(--ISNUMBER(SEARCH($O$6,INDEX('fba_libretro 0.2.97.39'!$G$2:$G$4375,$A3317)))))))&gt;2,INDEX('fba_libretro 0.2.97.39'!$A$2:$A$4375,$A3317),"")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IF(SUMPRODUCT(--ISNUMBER(SEARCH($I$6:$M$6,INDEX('fba_libretro 0.2.97.39'!$C$2:$E$4375,$A$9:$A$4382,$J$1))))+IF($N$6=FALSE,TRUE,SUMPRODUCT(--ISNUMBER(SEARCH($N$6,ISBLANK(INDEX('fba_libretro 0.2.97.39'!$F$2:$F$4375,$A3318))))))+IF($B$3=$A$4,TRUE,IF($B$3=$B$4,TRUE,IF(AND($B$3=$C$4,INDEX('fba_libretro 0.2.97.39'!$G$2:$G$4375,$A3318)&lt;&gt;"neogeo"),TRUE,SUMPRODUCT(--ISNUMBER(SEARCH($O$6,INDEX('fba_libretro 0.2.97.39'!$G$2:$G$4375,$A3318)))))))&gt;2,INDEX('fba_libretro 0.2.97.39'!$A$2:$A$4375,$A3318),"")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IF(SUMPRODUCT(--ISNUMBER(SEARCH($I$6:$M$6,INDEX('fba_libretro 0.2.97.39'!$C$2:$E$4375,$A$9:$A$4382,$J$1))))+IF($N$6=FALSE,TRUE,SUMPRODUCT(--ISNUMBER(SEARCH($N$6,ISBLANK(INDEX('fba_libretro 0.2.97.39'!$F$2:$F$4375,$A3319))))))+IF($B$3=$A$4,TRUE,IF($B$3=$B$4,TRUE,IF(AND($B$3=$C$4,INDEX('fba_libretro 0.2.97.39'!$G$2:$G$4375,$A3319)&lt;&gt;"neogeo"),TRUE,SUMPRODUCT(--ISNUMBER(SEARCH($O$6,INDEX('fba_libretro 0.2.97.39'!$G$2:$G$4375,$A3319)))))))&gt;2,INDEX('fba_libretro 0.2.97.39'!$A$2:$A$4375,$A3319),"")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IF(SUMPRODUCT(--ISNUMBER(SEARCH($I$6:$M$6,INDEX('fba_libretro 0.2.97.39'!$C$2:$E$4375,$A$9:$A$4382,$J$1))))+IF($N$6=FALSE,TRUE,SUMPRODUCT(--ISNUMBER(SEARCH($N$6,ISBLANK(INDEX('fba_libretro 0.2.97.39'!$F$2:$F$4375,$A3320))))))+IF($B$3=$A$4,TRUE,IF($B$3=$B$4,TRUE,IF(AND($B$3=$C$4,INDEX('fba_libretro 0.2.97.39'!$G$2:$G$4375,$A3320)&lt;&gt;"neogeo"),TRUE,SUMPRODUCT(--ISNUMBER(SEARCH($O$6,INDEX('fba_libretro 0.2.97.39'!$G$2:$G$4375,$A3320)))))))&gt;2,INDEX('fba_libretro 0.2.97.39'!$A$2:$A$4375,$A3320),"")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IF(SUMPRODUCT(--ISNUMBER(SEARCH($I$6:$M$6,INDEX('fba_libretro 0.2.97.39'!$C$2:$E$4375,$A$9:$A$4382,$J$1))))+IF($N$6=FALSE,TRUE,SUMPRODUCT(--ISNUMBER(SEARCH($N$6,ISBLANK(INDEX('fba_libretro 0.2.97.39'!$F$2:$F$4375,$A3321))))))+IF($B$3=$A$4,TRUE,IF($B$3=$B$4,TRUE,IF(AND($B$3=$C$4,INDEX('fba_libretro 0.2.97.39'!$G$2:$G$4375,$A3321)&lt;&gt;"neogeo"),TRUE,SUMPRODUCT(--ISNUMBER(SEARCH($O$6,INDEX('fba_libretro 0.2.97.39'!$G$2:$G$4375,$A3321)))))))&gt;2,INDEX('fba_libretro 0.2.97.39'!$A$2:$A$4375,$A3321),"")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IF(SUMPRODUCT(--ISNUMBER(SEARCH($I$6:$M$6,INDEX('fba_libretro 0.2.97.39'!$C$2:$E$4375,$A$9:$A$4382,$J$1))))+IF($N$6=FALSE,TRUE,SUMPRODUCT(--ISNUMBER(SEARCH($N$6,ISBLANK(INDEX('fba_libretro 0.2.97.39'!$F$2:$F$4375,$A3322))))))+IF($B$3=$A$4,TRUE,IF($B$3=$B$4,TRUE,IF(AND($B$3=$C$4,INDEX('fba_libretro 0.2.97.39'!$G$2:$G$4375,$A3322)&lt;&gt;"neogeo"),TRUE,SUMPRODUCT(--ISNUMBER(SEARCH($O$6,INDEX('fba_libretro 0.2.97.39'!$G$2:$G$4375,$A3322)))))))&gt;2,INDEX('fba_libretro 0.2.97.39'!$A$2:$A$4375,$A3322),"")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IF(SUMPRODUCT(--ISNUMBER(SEARCH($I$6:$M$6,INDEX('fba_libretro 0.2.97.39'!$C$2:$E$4375,$A$9:$A$4382,$J$1))))+IF($N$6=FALSE,TRUE,SUMPRODUCT(--ISNUMBER(SEARCH($N$6,ISBLANK(INDEX('fba_libretro 0.2.97.39'!$F$2:$F$4375,$A3323))))))+IF($B$3=$A$4,TRUE,IF($B$3=$B$4,TRUE,IF(AND($B$3=$C$4,INDEX('fba_libretro 0.2.97.39'!$G$2:$G$4375,$A3323)&lt;&gt;"neogeo"),TRUE,SUMPRODUCT(--ISNUMBER(SEARCH($O$6,INDEX('fba_libretro 0.2.97.39'!$G$2:$G$4375,$A3323)))))))&gt;2,INDEX('fba_libretro 0.2.97.39'!$A$2:$A$4375,$A3323),"")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IF(SUMPRODUCT(--ISNUMBER(SEARCH($I$6:$M$6,INDEX('fba_libretro 0.2.97.39'!$C$2:$E$4375,$A$9:$A$4382,$J$1))))+IF($N$6=FALSE,TRUE,SUMPRODUCT(--ISNUMBER(SEARCH($N$6,ISBLANK(INDEX('fba_libretro 0.2.97.39'!$F$2:$F$4375,$A3324))))))+IF($B$3=$A$4,TRUE,IF($B$3=$B$4,TRUE,IF(AND($B$3=$C$4,INDEX('fba_libretro 0.2.97.39'!$G$2:$G$4375,$A3324)&lt;&gt;"neogeo"),TRUE,SUMPRODUCT(--ISNUMBER(SEARCH($O$6,INDEX('fba_libretro 0.2.97.39'!$G$2:$G$4375,$A3324)))))))&gt;2,INDEX('fba_libretro 0.2.97.39'!$A$2:$A$4375,$A3324),"")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IF(SUMPRODUCT(--ISNUMBER(SEARCH($I$6:$M$6,INDEX('fba_libretro 0.2.97.39'!$C$2:$E$4375,$A$9:$A$4382,$J$1))))+IF($N$6=FALSE,TRUE,SUMPRODUCT(--ISNUMBER(SEARCH($N$6,ISBLANK(INDEX('fba_libretro 0.2.97.39'!$F$2:$F$4375,$A3325))))))+IF($B$3=$A$4,TRUE,IF($B$3=$B$4,TRUE,IF(AND($B$3=$C$4,INDEX('fba_libretro 0.2.97.39'!$G$2:$G$4375,$A3325)&lt;&gt;"neogeo"),TRUE,SUMPRODUCT(--ISNUMBER(SEARCH($O$6,INDEX('fba_libretro 0.2.97.39'!$G$2:$G$4375,$A3325)))))))&gt;2,INDEX('fba_libretro 0.2.97.39'!$A$2:$A$4375,$A3325),"")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IF(SUMPRODUCT(--ISNUMBER(SEARCH($I$6:$M$6,INDEX('fba_libretro 0.2.97.39'!$C$2:$E$4375,$A$9:$A$4382,$J$1))))+IF($N$6=FALSE,TRUE,SUMPRODUCT(--ISNUMBER(SEARCH($N$6,ISBLANK(INDEX('fba_libretro 0.2.97.39'!$F$2:$F$4375,$A3326))))))+IF($B$3=$A$4,TRUE,IF($B$3=$B$4,TRUE,IF(AND($B$3=$C$4,INDEX('fba_libretro 0.2.97.39'!$G$2:$G$4375,$A3326)&lt;&gt;"neogeo"),TRUE,SUMPRODUCT(--ISNUMBER(SEARCH($O$6,INDEX('fba_libretro 0.2.97.39'!$G$2:$G$4375,$A3326)))))))&gt;2,INDEX('fba_libretro 0.2.97.39'!$A$2:$A$4375,$A3326),"")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IF(SUMPRODUCT(--ISNUMBER(SEARCH($I$6:$M$6,INDEX('fba_libretro 0.2.97.39'!$C$2:$E$4375,$A$9:$A$4382,$J$1))))+IF($N$6=FALSE,TRUE,SUMPRODUCT(--ISNUMBER(SEARCH($N$6,ISBLANK(INDEX('fba_libretro 0.2.97.39'!$F$2:$F$4375,$A3327))))))+IF($B$3=$A$4,TRUE,IF($B$3=$B$4,TRUE,IF(AND($B$3=$C$4,INDEX('fba_libretro 0.2.97.39'!$G$2:$G$4375,$A3327)&lt;&gt;"neogeo"),TRUE,SUMPRODUCT(--ISNUMBER(SEARCH($O$6,INDEX('fba_libretro 0.2.97.39'!$G$2:$G$4375,$A3327)))))))&gt;2,INDEX('fba_libretro 0.2.97.39'!$A$2:$A$4375,$A3327),"")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IF(SUMPRODUCT(--ISNUMBER(SEARCH($I$6:$M$6,INDEX('fba_libretro 0.2.97.39'!$C$2:$E$4375,$A$9:$A$4382,$J$1))))+IF($N$6=FALSE,TRUE,SUMPRODUCT(--ISNUMBER(SEARCH($N$6,ISBLANK(INDEX('fba_libretro 0.2.97.39'!$F$2:$F$4375,$A3328))))))+IF($B$3=$A$4,TRUE,IF($B$3=$B$4,TRUE,IF(AND($B$3=$C$4,INDEX('fba_libretro 0.2.97.39'!$G$2:$G$4375,$A3328)&lt;&gt;"neogeo"),TRUE,SUMPRODUCT(--ISNUMBER(SEARCH($O$6,INDEX('fba_libretro 0.2.97.39'!$G$2:$G$4375,$A3328)))))))&gt;2,INDEX('fba_libretro 0.2.97.39'!$A$2:$A$4375,$A3328),"")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IF(SUMPRODUCT(--ISNUMBER(SEARCH($I$6:$M$6,INDEX('fba_libretro 0.2.97.39'!$C$2:$E$4375,$A$9:$A$4382,$J$1))))+IF($N$6=FALSE,TRUE,SUMPRODUCT(--ISNUMBER(SEARCH($N$6,ISBLANK(INDEX('fba_libretro 0.2.97.39'!$F$2:$F$4375,$A3329))))))+IF($B$3=$A$4,TRUE,IF($B$3=$B$4,TRUE,IF(AND($B$3=$C$4,INDEX('fba_libretro 0.2.97.39'!$G$2:$G$4375,$A3329)&lt;&gt;"neogeo"),TRUE,SUMPRODUCT(--ISNUMBER(SEARCH($O$6,INDEX('fba_libretro 0.2.97.39'!$G$2:$G$4375,$A3329)))))))&gt;2,INDEX('fba_libretro 0.2.97.39'!$A$2:$A$4375,$A3329),"")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IF(SUMPRODUCT(--ISNUMBER(SEARCH($I$6:$M$6,INDEX('fba_libretro 0.2.97.39'!$C$2:$E$4375,$A$9:$A$4382,$J$1))))+IF($N$6=FALSE,TRUE,SUMPRODUCT(--ISNUMBER(SEARCH($N$6,ISBLANK(INDEX('fba_libretro 0.2.97.39'!$F$2:$F$4375,$A3330))))))+IF($B$3=$A$4,TRUE,IF($B$3=$B$4,TRUE,IF(AND($B$3=$C$4,INDEX('fba_libretro 0.2.97.39'!$G$2:$G$4375,$A3330)&lt;&gt;"neogeo"),TRUE,SUMPRODUCT(--ISNUMBER(SEARCH($O$6,INDEX('fba_libretro 0.2.97.39'!$G$2:$G$4375,$A3330)))))))&gt;2,INDEX('fba_libretro 0.2.97.39'!$A$2:$A$4375,$A3330),"")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IF(SUMPRODUCT(--ISNUMBER(SEARCH($I$6:$M$6,INDEX('fba_libretro 0.2.97.39'!$C$2:$E$4375,$A$9:$A$4382,$J$1))))+IF($N$6=FALSE,TRUE,SUMPRODUCT(--ISNUMBER(SEARCH($N$6,ISBLANK(INDEX('fba_libretro 0.2.97.39'!$F$2:$F$4375,$A3331))))))+IF($B$3=$A$4,TRUE,IF($B$3=$B$4,TRUE,IF(AND($B$3=$C$4,INDEX('fba_libretro 0.2.97.39'!$G$2:$G$4375,$A3331)&lt;&gt;"neogeo"),TRUE,SUMPRODUCT(--ISNUMBER(SEARCH($O$6,INDEX('fba_libretro 0.2.97.39'!$G$2:$G$4375,$A3331)))))))&gt;2,INDEX('fba_libretro 0.2.97.39'!$A$2:$A$4375,$A3331),"")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IF(SUMPRODUCT(--ISNUMBER(SEARCH($I$6:$M$6,INDEX('fba_libretro 0.2.97.39'!$C$2:$E$4375,$A$9:$A$4382,$J$1))))+IF($N$6=FALSE,TRUE,SUMPRODUCT(--ISNUMBER(SEARCH($N$6,ISBLANK(INDEX('fba_libretro 0.2.97.39'!$F$2:$F$4375,$A3332))))))+IF($B$3=$A$4,TRUE,IF($B$3=$B$4,TRUE,IF(AND($B$3=$C$4,INDEX('fba_libretro 0.2.97.39'!$G$2:$G$4375,$A3332)&lt;&gt;"neogeo"),TRUE,SUMPRODUCT(--ISNUMBER(SEARCH($O$6,INDEX('fba_libretro 0.2.97.39'!$G$2:$G$4375,$A3332)))))))&gt;2,INDEX('fba_libretro 0.2.97.39'!$A$2:$A$4375,$A3332),"")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IF(SUMPRODUCT(--ISNUMBER(SEARCH($I$6:$M$6,INDEX('fba_libretro 0.2.97.39'!$C$2:$E$4375,$A$9:$A$4382,$J$1))))+IF($N$6=FALSE,TRUE,SUMPRODUCT(--ISNUMBER(SEARCH($N$6,ISBLANK(INDEX('fba_libretro 0.2.97.39'!$F$2:$F$4375,$A3333))))))+IF($B$3=$A$4,TRUE,IF($B$3=$B$4,TRUE,IF(AND($B$3=$C$4,INDEX('fba_libretro 0.2.97.39'!$G$2:$G$4375,$A3333)&lt;&gt;"neogeo"),TRUE,SUMPRODUCT(--ISNUMBER(SEARCH($O$6,INDEX('fba_libretro 0.2.97.39'!$G$2:$G$4375,$A3333)))))))&gt;2,INDEX('fba_libretro 0.2.97.39'!$A$2:$A$4375,$A3333),"")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IF(SUMPRODUCT(--ISNUMBER(SEARCH($I$6:$M$6,INDEX('fba_libretro 0.2.97.39'!$C$2:$E$4375,$A$9:$A$4382,$J$1))))+IF($N$6=FALSE,TRUE,SUMPRODUCT(--ISNUMBER(SEARCH($N$6,ISBLANK(INDEX('fba_libretro 0.2.97.39'!$F$2:$F$4375,$A3334))))))+IF($B$3=$A$4,TRUE,IF($B$3=$B$4,TRUE,IF(AND($B$3=$C$4,INDEX('fba_libretro 0.2.97.39'!$G$2:$G$4375,$A3334)&lt;&gt;"neogeo"),TRUE,SUMPRODUCT(--ISNUMBER(SEARCH($O$6,INDEX('fba_libretro 0.2.97.39'!$G$2:$G$4375,$A3334)))))))&gt;2,INDEX('fba_libretro 0.2.97.39'!$A$2:$A$4375,$A3334),"")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IF(SUMPRODUCT(--ISNUMBER(SEARCH($I$6:$M$6,INDEX('fba_libretro 0.2.97.39'!$C$2:$E$4375,$A$9:$A$4382,$J$1))))+IF($N$6=FALSE,TRUE,SUMPRODUCT(--ISNUMBER(SEARCH($N$6,ISBLANK(INDEX('fba_libretro 0.2.97.39'!$F$2:$F$4375,$A3335))))))+IF($B$3=$A$4,TRUE,IF($B$3=$B$4,TRUE,IF(AND($B$3=$C$4,INDEX('fba_libretro 0.2.97.39'!$G$2:$G$4375,$A3335)&lt;&gt;"neogeo"),TRUE,SUMPRODUCT(--ISNUMBER(SEARCH($O$6,INDEX('fba_libretro 0.2.97.39'!$G$2:$G$4375,$A3335)))))))&gt;2,INDEX('fba_libretro 0.2.97.39'!$A$2:$A$4375,$A3335),"")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IF(SUMPRODUCT(--ISNUMBER(SEARCH($I$6:$M$6,INDEX('fba_libretro 0.2.97.39'!$C$2:$E$4375,$A$9:$A$4382,$J$1))))+IF($N$6=FALSE,TRUE,SUMPRODUCT(--ISNUMBER(SEARCH($N$6,ISBLANK(INDEX('fba_libretro 0.2.97.39'!$F$2:$F$4375,$A3336))))))+IF($B$3=$A$4,TRUE,IF($B$3=$B$4,TRUE,IF(AND($B$3=$C$4,INDEX('fba_libretro 0.2.97.39'!$G$2:$G$4375,$A3336)&lt;&gt;"neogeo"),TRUE,SUMPRODUCT(--ISNUMBER(SEARCH($O$6,INDEX('fba_libretro 0.2.97.39'!$G$2:$G$4375,$A3336)))))))&gt;2,INDEX('fba_libretro 0.2.97.39'!$A$2:$A$4375,$A3336),"")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IF(SUMPRODUCT(--ISNUMBER(SEARCH($I$6:$M$6,INDEX('fba_libretro 0.2.97.39'!$C$2:$E$4375,$A$9:$A$4382,$J$1))))+IF($N$6=FALSE,TRUE,SUMPRODUCT(--ISNUMBER(SEARCH($N$6,ISBLANK(INDEX('fba_libretro 0.2.97.39'!$F$2:$F$4375,$A3337))))))+IF($B$3=$A$4,TRUE,IF($B$3=$B$4,TRUE,IF(AND($B$3=$C$4,INDEX('fba_libretro 0.2.97.39'!$G$2:$G$4375,$A3337)&lt;&gt;"neogeo"),TRUE,SUMPRODUCT(--ISNUMBER(SEARCH($O$6,INDEX('fba_libretro 0.2.97.39'!$G$2:$G$4375,$A3337)))))))&gt;2,INDEX('fba_libretro 0.2.97.39'!$A$2:$A$4375,$A3337),"")</f>
        <v/>
      </c>
      <c r="E3337" s="24" t="str">
        <f ca="1">IF(F3337&lt;&gt;"",MAX($E$9:$E3336)+1,"")</f>
        <v/>
      </c>
      <c r="F3337" s="20" t="str">
        <f t="shared" ca="1" si="51"/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IF(SUMPRODUCT(--ISNUMBER(SEARCH($I$6:$M$6,INDEX('fba_libretro 0.2.97.39'!$C$2:$E$4375,$A$9:$A$4382,$J$1))))+IF($N$6=FALSE,TRUE,SUMPRODUCT(--ISNUMBER(SEARCH($N$6,ISBLANK(INDEX('fba_libretro 0.2.97.39'!$F$2:$F$4375,$A3338))))))+IF($B$3=$A$4,TRUE,IF($B$3=$B$4,TRUE,IF(AND($B$3=$C$4,INDEX('fba_libretro 0.2.97.39'!$G$2:$G$4375,$A3338)&lt;&gt;"neogeo"),TRUE,SUMPRODUCT(--ISNUMBER(SEARCH($O$6,INDEX('fba_libretro 0.2.97.39'!$G$2:$G$4375,$A3338)))))))&gt;2,INDEX('fba_libretro 0.2.97.39'!$A$2:$A$4375,$A3338),"")</f>
        <v/>
      </c>
      <c r="E3338" s="24" t="str">
        <f ca="1">IF(F3338&lt;&gt;"",MAX($E$9:$E3337)+1,"")</f>
        <v/>
      </c>
      <c r="F3338" s="20" t="str">
        <f t="shared" ref="F3338:F3401" ca="1" si="52">IFERROR(INDEX(OFFSET($C$9,0,0,COUNTA($C:$C),1),MATCH(OFFSET($A$9,0,0,COUNTA($A:$A),1),OFFSET($B$9,0,0,COUNTA($B:$B),1),0))&amp;".zip","")</f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IF(SUMPRODUCT(--ISNUMBER(SEARCH($I$6:$M$6,INDEX('fba_libretro 0.2.97.39'!$C$2:$E$4375,$A$9:$A$4382,$J$1))))+IF($N$6=FALSE,TRUE,SUMPRODUCT(--ISNUMBER(SEARCH($N$6,ISBLANK(INDEX('fba_libretro 0.2.97.39'!$F$2:$F$4375,$A3339))))))+IF($B$3=$A$4,TRUE,IF($B$3=$B$4,TRUE,IF(AND($B$3=$C$4,INDEX('fba_libretro 0.2.97.39'!$G$2:$G$4375,$A3339)&lt;&gt;"neogeo"),TRUE,SUMPRODUCT(--ISNUMBER(SEARCH($O$6,INDEX('fba_libretro 0.2.97.39'!$G$2:$G$4375,$A3339)))))))&gt;2,INDEX('fba_libretro 0.2.97.39'!$A$2:$A$4375,$A3339),"")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IF(SUMPRODUCT(--ISNUMBER(SEARCH($I$6:$M$6,INDEX('fba_libretro 0.2.97.39'!$C$2:$E$4375,$A$9:$A$4382,$J$1))))+IF($N$6=FALSE,TRUE,SUMPRODUCT(--ISNUMBER(SEARCH($N$6,ISBLANK(INDEX('fba_libretro 0.2.97.39'!$F$2:$F$4375,$A3340))))))+IF($B$3=$A$4,TRUE,IF($B$3=$B$4,TRUE,IF(AND($B$3=$C$4,INDEX('fba_libretro 0.2.97.39'!$G$2:$G$4375,$A3340)&lt;&gt;"neogeo"),TRUE,SUMPRODUCT(--ISNUMBER(SEARCH($O$6,INDEX('fba_libretro 0.2.97.39'!$G$2:$G$4375,$A3340)))))))&gt;2,INDEX('fba_libretro 0.2.97.39'!$A$2:$A$4375,$A3340),"")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IF(SUMPRODUCT(--ISNUMBER(SEARCH($I$6:$M$6,INDEX('fba_libretro 0.2.97.39'!$C$2:$E$4375,$A$9:$A$4382,$J$1))))+IF($N$6=FALSE,TRUE,SUMPRODUCT(--ISNUMBER(SEARCH($N$6,ISBLANK(INDEX('fba_libretro 0.2.97.39'!$F$2:$F$4375,$A3341))))))+IF($B$3=$A$4,TRUE,IF($B$3=$B$4,TRUE,IF(AND($B$3=$C$4,INDEX('fba_libretro 0.2.97.39'!$G$2:$G$4375,$A3341)&lt;&gt;"neogeo"),TRUE,SUMPRODUCT(--ISNUMBER(SEARCH($O$6,INDEX('fba_libretro 0.2.97.39'!$G$2:$G$4375,$A3341)))))))&gt;2,INDEX('fba_libretro 0.2.97.39'!$A$2:$A$4375,$A3341),"")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IF(SUMPRODUCT(--ISNUMBER(SEARCH($I$6:$M$6,INDEX('fba_libretro 0.2.97.39'!$C$2:$E$4375,$A$9:$A$4382,$J$1))))+IF($N$6=FALSE,TRUE,SUMPRODUCT(--ISNUMBER(SEARCH($N$6,ISBLANK(INDEX('fba_libretro 0.2.97.39'!$F$2:$F$4375,$A3342))))))+IF($B$3=$A$4,TRUE,IF($B$3=$B$4,TRUE,IF(AND($B$3=$C$4,INDEX('fba_libretro 0.2.97.39'!$G$2:$G$4375,$A3342)&lt;&gt;"neogeo"),TRUE,SUMPRODUCT(--ISNUMBER(SEARCH($O$6,INDEX('fba_libretro 0.2.97.39'!$G$2:$G$4375,$A3342)))))))&gt;2,INDEX('fba_libretro 0.2.97.39'!$A$2:$A$4375,$A3342),"")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IF(SUMPRODUCT(--ISNUMBER(SEARCH($I$6:$M$6,INDEX('fba_libretro 0.2.97.39'!$C$2:$E$4375,$A$9:$A$4382,$J$1))))+IF($N$6=FALSE,TRUE,SUMPRODUCT(--ISNUMBER(SEARCH($N$6,ISBLANK(INDEX('fba_libretro 0.2.97.39'!$F$2:$F$4375,$A3343))))))+IF($B$3=$A$4,TRUE,IF($B$3=$B$4,TRUE,IF(AND($B$3=$C$4,INDEX('fba_libretro 0.2.97.39'!$G$2:$G$4375,$A3343)&lt;&gt;"neogeo"),TRUE,SUMPRODUCT(--ISNUMBER(SEARCH($O$6,INDEX('fba_libretro 0.2.97.39'!$G$2:$G$4375,$A3343)))))))&gt;2,INDEX('fba_libretro 0.2.97.39'!$A$2:$A$4375,$A3343),"")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IF(SUMPRODUCT(--ISNUMBER(SEARCH($I$6:$M$6,INDEX('fba_libretro 0.2.97.39'!$C$2:$E$4375,$A$9:$A$4382,$J$1))))+IF($N$6=FALSE,TRUE,SUMPRODUCT(--ISNUMBER(SEARCH($N$6,ISBLANK(INDEX('fba_libretro 0.2.97.39'!$F$2:$F$4375,$A3344))))))+IF($B$3=$A$4,TRUE,IF($B$3=$B$4,TRUE,IF(AND($B$3=$C$4,INDEX('fba_libretro 0.2.97.39'!$G$2:$G$4375,$A3344)&lt;&gt;"neogeo"),TRUE,SUMPRODUCT(--ISNUMBER(SEARCH($O$6,INDEX('fba_libretro 0.2.97.39'!$G$2:$G$4375,$A3344)))))))&gt;2,INDEX('fba_libretro 0.2.97.39'!$A$2:$A$4375,$A3344),"")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IF(SUMPRODUCT(--ISNUMBER(SEARCH($I$6:$M$6,INDEX('fba_libretro 0.2.97.39'!$C$2:$E$4375,$A$9:$A$4382,$J$1))))+IF($N$6=FALSE,TRUE,SUMPRODUCT(--ISNUMBER(SEARCH($N$6,ISBLANK(INDEX('fba_libretro 0.2.97.39'!$F$2:$F$4375,$A3345))))))+IF($B$3=$A$4,TRUE,IF($B$3=$B$4,TRUE,IF(AND($B$3=$C$4,INDEX('fba_libretro 0.2.97.39'!$G$2:$G$4375,$A3345)&lt;&gt;"neogeo"),TRUE,SUMPRODUCT(--ISNUMBER(SEARCH($O$6,INDEX('fba_libretro 0.2.97.39'!$G$2:$G$4375,$A3345)))))))&gt;2,INDEX('fba_libretro 0.2.97.39'!$A$2:$A$4375,$A3345),"")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IF(SUMPRODUCT(--ISNUMBER(SEARCH($I$6:$M$6,INDEX('fba_libretro 0.2.97.39'!$C$2:$E$4375,$A$9:$A$4382,$J$1))))+IF($N$6=FALSE,TRUE,SUMPRODUCT(--ISNUMBER(SEARCH($N$6,ISBLANK(INDEX('fba_libretro 0.2.97.39'!$F$2:$F$4375,$A3346))))))+IF($B$3=$A$4,TRUE,IF($B$3=$B$4,TRUE,IF(AND($B$3=$C$4,INDEX('fba_libretro 0.2.97.39'!$G$2:$G$4375,$A3346)&lt;&gt;"neogeo"),TRUE,SUMPRODUCT(--ISNUMBER(SEARCH($O$6,INDEX('fba_libretro 0.2.97.39'!$G$2:$G$4375,$A3346)))))))&gt;2,INDEX('fba_libretro 0.2.97.39'!$A$2:$A$4375,$A3346),"")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IF(SUMPRODUCT(--ISNUMBER(SEARCH($I$6:$M$6,INDEX('fba_libretro 0.2.97.39'!$C$2:$E$4375,$A$9:$A$4382,$J$1))))+IF($N$6=FALSE,TRUE,SUMPRODUCT(--ISNUMBER(SEARCH($N$6,ISBLANK(INDEX('fba_libretro 0.2.97.39'!$F$2:$F$4375,$A3347))))))+IF($B$3=$A$4,TRUE,IF($B$3=$B$4,TRUE,IF(AND($B$3=$C$4,INDEX('fba_libretro 0.2.97.39'!$G$2:$G$4375,$A3347)&lt;&gt;"neogeo"),TRUE,SUMPRODUCT(--ISNUMBER(SEARCH($O$6,INDEX('fba_libretro 0.2.97.39'!$G$2:$G$4375,$A3347)))))))&gt;2,INDEX('fba_libretro 0.2.97.39'!$A$2:$A$4375,$A3347),"")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IF(SUMPRODUCT(--ISNUMBER(SEARCH($I$6:$M$6,INDEX('fba_libretro 0.2.97.39'!$C$2:$E$4375,$A$9:$A$4382,$J$1))))+IF($N$6=FALSE,TRUE,SUMPRODUCT(--ISNUMBER(SEARCH($N$6,ISBLANK(INDEX('fba_libretro 0.2.97.39'!$F$2:$F$4375,$A3348))))))+IF($B$3=$A$4,TRUE,IF($B$3=$B$4,TRUE,IF(AND($B$3=$C$4,INDEX('fba_libretro 0.2.97.39'!$G$2:$G$4375,$A3348)&lt;&gt;"neogeo"),TRUE,SUMPRODUCT(--ISNUMBER(SEARCH($O$6,INDEX('fba_libretro 0.2.97.39'!$G$2:$G$4375,$A3348)))))))&gt;2,INDEX('fba_libretro 0.2.97.39'!$A$2:$A$4375,$A3348),"")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IF(SUMPRODUCT(--ISNUMBER(SEARCH($I$6:$M$6,INDEX('fba_libretro 0.2.97.39'!$C$2:$E$4375,$A$9:$A$4382,$J$1))))+IF($N$6=FALSE,TRUE,SUMPRODUCT(--ISNUMBER(SEARCH($N$6,ISBLANK(INDEX('fba_libretro 0.2.97.39'!$F$2:$F$4375,$A3349))))))+IF($B$3=$A$4,TRUE,IF($B$3=$B$4,TRUE,IF(AND($B$3=$C$4,INDEX('fba_libretro 0.2.97.39'!$G$2:$G$4375,$A3349)&lt;&gt;"neogeo"),TRUE,SUMPRODUCT(--ISNUMBER(SEARCH($O$6,INDEX('fba_libretro 0.2.97.39'!$G$2:$G$4375,$A3349)))))))&gt;2,INDEX('fba_libretro 0.2.97.39'!$A$2:$A$4375,$A3349),"")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IF(SUMPRODUCT(--ISNUMBER(SEARCH($I$6:$M$6,INDEX('fba_libretro 0.2.97.39'!$C$2:$E$4375,$A$9:$A$4382,$J$1))))+IF($N$6=FALSE,TRUE,SUMPRODUCT(--ISNUMBER(SEARCH($N$6,ISBLANK(INDEX('fba_libretro 0.2.97.39'!$F$2:$F$4375,$A3350))))))+IF($B$3=$A$4,TRUE,IF($B$3=$B$4,TRUE,IF(AND($B$3=$C$4,INDEX('fba_libretro 0.2.97.39'!$G$2:$G$4375,$A3350)&lt;&gt;"neogeo"),TRUE,SUMPRODUCT(--ISNUMBER(SEARCH($O$6,INDEX('fba_libretro 0.2.97.39'!$G$2:$G$4375,$A3350)))))))&gt;2,INDEX('fba_libretro 0.2.97.39'!$A$2:$A$4375,$A3350),"")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IF(SUMPRODUCT(--ISNUMBER(SEARCH($I$6:$M$6,INDEX('fba_libretro 0.2.97.39'!$C$2:$E$4375,$A$9:$A$4382,$J$1))))+IF($N$6=FALSE,TRUE,SUMPRODUCT(--ISNUMBER(SEARCH($N$6,ISBLANK(INDEX('fba_libretro 0.2.97.39'!$F$2:$F$4375,$A3351))))))+IF($B$3=$A$4,TRUE,IF($B$3=$B$4,TRUE,IF(AND($B$3=$C$4,INDEX('fba_libretro 0.2.97.39'!$G$2:$G$4375,$A3351)&lt;&gt;"neogeo"),TRUE,SUMPRODUCT(--ISNUMBER(SEARCH($O$6,INDEX('fba_libretro 0.2.97.39'!$G$2:$G$4375,$A3351)))))))&gt;2,INDEX('fba_libretro 0.2.97.39'!$A$2:$A$4375,$A3351),"")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IF(SUMPRODUCT(--ISNUMBER(SEARCH($I$6:$M$6,INDEX('fba_libretro 0.2.97.39'!$C$2:$E$4375,$A$9:$A$4382,$J$1))))+IF($N$6=FALSE,TRUE,SUMPRODUCT(--ISNUMBER(SEARCH($N$6,ISBLANK(INDEX('fba_libretro 0.2.97.39'!$F$2:$F$4375,$A3352))))))+IF($B$3=$A$4,TRUE,IF($B$3=$B$4,TRUE,IF(AND($B$3=$C$4,INDEX('fba_libretro 0.2.97.39'!$G$2:$G$4375,$A3352)&lt;&gt;"neogeo"),TRUE,SUMPRODUCT(--ISNUMBER(SEARCH($O$6,INDEX('fba_libretro 0.2.97.39'!$G$2:$G$4375,$A3352)))))))&gt;2,INDEX('fba_libretro 0.2.97.39'!$A$2:$A$4375,$A3352),"")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IF(SUMPRODUCT(--ISNUMBER(SEARCH($I$6:$M$6,INDEX('fba_libretro 0.2.97.39'!$C$2:$E$4375,$A$9:$A$4382,$J$1))))+IF($N$6=FALSE,TRUE,SUMPRODUCT(--ISNUMBER(SEARCH($N$6,ISBLANK(INDEX('fba_libretro 0.2.97.39'!$F$2:$F$4375,$A3353))))))+IF($B$3=$A$4,TRUE,IF($B$3=$B$4,TRUE,IF(AND($B$3=$C$4,INDEX('fba_libretro 0.2.97.39'!$G$2:$G$4375,$A3353)&lt;&gt;"neogeo"),TRUE,SUMPRODUCT(--ISNUMBER(SEARCH($O$6,INDEX('fba_libretro 0.2.97.39'!$G$2:$G$4375,$A3353)))))))&gt;2,INDEX('fba_libretro 0.2.97.39'!$A$2:$A$4375,$A3353),"")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IF(SUMPRODUCT(--ISNUMBER(SEARCH($I$6:$M$6,INDEX('fba_libretro 0.2.97.39'!$C$2:$E$4375,$A$9:$A$4382,$J$1))))+IF($N$6=FALSE,TRUE,SUMPRODUCT(--ISNUMBER(SEARCH($N$6,ISBLANK(INDEX('fba_libretro 0.2.97.39'!$F$2:$F$4375,$A3354))))))+IF($B$3=$A$4,TRUE,IF($B$3=$B$4,TRUE,IF(AND($B$3=$C$4,INDEX('fba_libretro 0.2.97.39'!$G$2:$G$4375,$A3354)&lt;&gt;"neogeo"),TRUE,SUMPRODUCT(--ISNUMBER(SEARCH($O$6,INDEX('fba_libretro 0.2.97.39'!$G$2:$G$4375,$A3354)))))))&gt;2,INDEX('fba_libretro 0.2.97.39'!$A$2:$A$4375,$A3354),"")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IF(SUMPRODUCT(--ISNUMBER(SEARCH($I$6:$M$6,INDEX('fba_libretro 0.2.97.39'!$C$2:$E$4375,$A$9:$A$4382,$J$1))))+IF($N$6=FALSE,TRUE,SUMPRODUCT(--ISNUMBER(SEARCH($N$6,ISBLANK(INDEX('fba_libretro 0.2.97.39'!$F$2:$F$4375,$A3355))))))+IF($B$3=$A$4,TRUE,IF($B$3=$B$4,TRUE,IF(AND($B$3=$C$4,INDEX('fba_libretro 0.2.97.39'!$G$2:$G$4375,$A3355)&lt;&gt;"neogeo"),TRUE,SUMPRODUCT(--ISNUMBER(SEARCH($O$6,INDEX('fba_libretro 0.2.97.39'!$G$2:$G$4375,$A3355)))))))&gt;2,INDEX('fba_libretro 0.2.97.39'!$A$2:$A$4375,$A3355),"")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IF(SUMPRODUCT(--ISNUMBER(SEARCH($I$6:$M$6,INDEX('fba_libretro 0.2.97.39'!$C$2:$E$4375,$A$9:$A$4382,$J$1))))+IF($N$6=FALSE,TRUE,SUMPRODUCT(--ISNUMBER(SEARCH($N$6,ISBLANK(INDEX('fba_libretro 0.2.97.39'!$F$2:$F$4375,$A3356))))))+IF($B$3=$A$4,TRUE,IF($B$3=$B$4,TRUE,IF(AND($B$3=$C$4,INDEX('fba_libretro 0.2.97.39'!$G$2:$G$4375,$A3356)&lt;&gt;"neogeo"),TRUE,SUMPRODUCT(--ISNUMBER(SEARCH($O$6,INDEX('fba_libretro 0.2.97.39'!$G$2:$G$4375,$A3356)))))))&gt;2,INDEX('fba_libretro 0.2.97.39'!$A$2:$A$4375,$A3356),"")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IF(SUMPRODUCT(--ISNUMBER(SEARCH($I$6:$M$6,INDEX('fba_libretro 0.2.97.39'!$C$2:$E$4375,$A$9:$A$4382,$J$1))))+IF($N$6=FALSE,TRUE,SUMPRODUCT(--ISNUMBER(SEARCH($N$6,ISBLANK(INDEX('fba_libretro 0.2.97.39'!$F$2:$F$4375,$A3357))))))+IF($B$3=$A$4,TRUE,IF($B$3=$B$4,TRUE,IF(AND($B$3=$C$4,INDEX('fba_libretro 0.2.97.39'!$G$2:$G$4375,$A3357)&lt;&gt;"neogeo"),TRUE,SUMPRODUCT(--ISNUMBER(SEARCH($O$6,INDEX('fba_libretro 0.2.97.39'!$G$2:$G$4375,$A3357)))))))&gt;2,INDEX('fba_libretro 0.2.97.39'!$A$2:$A$4375,$A3357),"")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IF(SUMPRODUCT(--ISNUMBER(SEARCH($I$6:$M$6,INDEX('fba_libretro 0.2.97.39'!$C$2:$E$4375,$A$9:$A$4382,$J$1))))+IF($N$6=FALSE,TRUE,SUMPRODUCT(--ISNUMBER(SEARCH($N$6,ISBLANK(INDEX('fba_libretro 0.2.97.39'!$F$2:$F$4375,$A3358))))))+IF($B$3=$A$4,TRUE,IF($B$3=$B$4,TRUE,IF(AND($B$3=$C$4,INDEX('fba_libretro 0.2.97.39'!$G$2:$G$4375,$A3358)&lt;&gt;"neogeo"),TRUE,SUMPRODUCT(--ISNUMBER(SEARCH($O$6,INDEX('fba_libretro 0.2.97.39'!$G$2:$G$4375,$A3358)))))))&gt;2,INDEX('fba_libretro 0.2.97.39'!$A$2:$A$4375,$A3358),"")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IF(SUMPRODUCT(--ISNUMBER(SEARCH($I$6:$M$6,INDEX('fba_libretro 0.2.97.39'!$C$2:$E$4375,$A$9:$A$4382,$J$1))))+IF($N$6=FALSE,TRUE,SUMPRODUCT(--ISNUMBER(SEARCH($N$6,ISBLANK(INDEX('fba_libretro 0.2.97.39'!$F$2:$F$4375,$A3359))))))+IF($B$3=$A$4,TRUE,IF($B$3=$B$4,TRUE,IF(AND($B$3=$C$4,INDEX('fba_libretro 0.2.97.39'!$G$2:$G$4375,$A3359)&lt;&gt;"neogeo"),TRUE,SUMPRODUCT(--ISNUMBER(SEARCH($O$6,INDEX('fba_libretro 0.2.97.39'!$G$2:$G$4375,$A3359)))))))&gt;2,INDEX('fba_libretro 0.2.97.39'!$A$2:$A$4375,$A3359),"")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IF(SUMPRODUCT(--ISNUMBER(SEARCH($I$6:$M$6,INDEX('fba_libretro 0.2.97.39'!$C$2:$E$4375,$A$9:$A$4382,$J$1))))+IF($N$6=FALSE,TRUE,SUMPRODUCT(--ISNUMBER(SEARCH($N$6,ISBLANK(INDEX('fba_libretro 0.2.97.39'!$F$2:$F$4375,$A3360))))))+IF($B$3=$A$4,TRUE,IF($B$3=$B$4,TRUE,IF(AND($B$3=$C$4,INDEX('fba_libretro 0.2.97.39'!$G$2:$G$4375,$A3360)&lt;&gt;"neogeo"),TRUE,SUMPRODUCT(--ISNUMBER(SEARCH($O$6,INDEX('fba_libretro 0.2.97.39'!$G$2:$G$4375,$A3360)))))))&gt;2,INDEX('fba_libretro 0.2.97.39'!$A$2:$A$4375,$A3360),"")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IF(SUMPRODUCT(--ISNUMBER(SEARCH($I$6:$M$6,INDEX('fba_libretro 0.2.97.39'!$C$2:$E$4375,$A$9:$A$4382,$J$1))))+IF($N$6=FALSE,TRUE,SUMPRODUCT(--ISNUMBER(SEARCH($N$6,ISBLANK(INDEX('fba_libretro 0.2.97.39'!$F$2:$F$4375,$A3361))))))+IF($B$3=$A$4,TRUE,IF($B$3=$B$4,TRUE,IF(AND($B$3=$C$4,INDEX('fba_libretro 0.2.97.39'!$G$2:$G$4375,$A3361)&lt;&gt;"neogeo"),TRUE,SUMPRODUCT(--ISNUMBER(SEARCH($O$6,INDEX('fba_libretro 0.2.97.39'!$G$2:$G$4375,$A3361)))))))&gt;2,INDEX('fba_libretro 0.2.97.39'!$A$2:$A$4375,$A3361),"")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IF(SUMPRODUCT(--ISNUMBER(SEARCH($I$6:$M$6,INDEX('fba_libretro 0.2.97.39'!$C$2:$E$4375,$A$9:$A$4382,$J$1))))+IF($N$6=FALSE,TRUE,SUMPRODUCT(--ISNUMBER(SEARCH($N$6,ISBLANK(INDEX('fba_libretro 0.2.97.39'!$F$2:$F$4375,$A3362))))))+IF($B$3=$A$4,TRUE,IF($B$3=$B$4,TRUE,IF(AND($B$3=$C$4,INDEX('fba_libretro 0.2.97.39'!$G$2:$G$4375,$A3362)&lt;&gt;"neogeo"),TRUE,SUMPRODUCT(--ISNUMBER(SEARCH($O$6,INDEX('fba_libretro 0.2.97.39'!$G$2:$G$4375,$A3362)))))))&gt;2,INDEX('fba_libretro 0.2.97.39'!$A$2:$A$4375,$A3362),"")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IF(SUMPRODUCT(--ISNUMBER(SEARCH($I$6:$M$6,INDEX('fba_libretro 0.2.97.39'!$C$2:$E$4375,$A$9:$A$4382,$J$1))))+IF($N$6=FALSE,TRUE,SUMPRODUCT(--ISNUMBER(SEARCH($N$6,ISBLANK(INDEX('fba_libretro 0.2.97.39'!$F$2:$F$4375,$A3363))))))+IF($B$3=$A$4,TRUE,IF($B$3=$B$4,TRUE,IF(AND($B$3=$C$4,INDEX('fba_libretro 0.2.97.39'!$G$2:$G$4375,$A3363)&lt;&gt;"neogeo"),TRUE,SUMPRODUCT(--ISNUMBER(SEARCH($O$6,INDEX('fba_libretro 0.2.97.39'!$G$2:$G$4375,$A3363)))))))&gt;2,INDEX('fba_libretro 0.2.97.39'!$A$2:$A$4375,$A3363),"")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IF(SUMPRODUCT(--ISNUMBER(SEARCH($I$6:$M$6,INDEX('fba_libretro 0.2.97.39'!$C$2:$E$4375,$A$9:$A$4382,$J$1))))+IF($N$6=FALSE,TRUE,SUMPRODUCT(--ISNUMBER(SEARCH($N$6,ISBLANK(INDEX('fba_libretro 0.2.97.39'!$F$2:$F$4375,$A3364))))))+IF($B$3=$A$4,TRUE,IF($B$3=$B$4,TRUE,IF(AND($B$3=$C$4,INDEX('fba_libretro 0.2.97.39'!$G$2:$G$4375,$A3364)&lt;&gt;"neogeo"),TRUE,SUMPRODUCT(--ISNUMBER(SEARCH($O$6,INDEX('fba_libretro 0.2.97.39'!$G$2:$G$4375,$A3364)))))))&gt;2,INDEX('fba_libretro 0.2.97.39'!$A$2:$A$4375,$A3364),"")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IF(SUMPRODUCT(--ISNUMBER(SEARCH($I$6:$M$6,INDEX('fba_libretro 0.2.97.39'!$C$2:$E$4375,$A$9:$A$4382,$J$1))))+IF($N$6=FALSE,TRUE,SUMPRODUCT(--ISNUMBER(SEARCH($N$6,ISBLANK(INDEX('fba_libretro 0.2.97.39'!$F$2:$F$4375,$A3365))))))+IF($B$3=$A$4,TRUE,IF($B$3=$B$4,TRUE,IF(AND($B$3=$C$4,INDEX('fba_libretro 0.2.97.39'!$G$2:$G$4375,$A3365)&lt;&gt;"neogeo"),TRUE,SUMPRODUCT(--ISNUMBER(SEARCH($O$6,INDEX('fba_libretro 0.2.97.39'!$G$2:$G$4375,$A3365)))))))&gt;2,INDEX('fba_libretro 0.2.97.39'!$A$2:$A$4375,$A3365),"")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IF(SUMPRODUCT(--ISNUMBER(SEARCH($I$6:$M$6,INDEX('fba_libretro 0.2.97.39'!$C$2:$E$4375,$A$9:$A$4382,$J$1))))+IF($N$6=FALSE,TRUE,SUMPRODUCT(--ISNUMBER(SEARCH($N$6,ISBLANK(INDEX('fba_libretro 0.2.97.39'!$F$2:$F$4375,$A3366))))))+IF($B$3=$A$4,TRUE,IF($B$3=$B$4,TRUE,IF(AND($B$3=$C$4,INDEX('fba_libretro 0.2.97.39'!$G$2:$G$4375,$A3366)&lt;&gt;"neogeo"),TRUE,SUMPRODUCT(--ISNUMBER(SEARCH($O$6,INDEX('fba_libretro 0.2.97.39'!$G$2:$G$4375,$A3366)))))))&gt;2,INDEX('fba_libretro 0.2.97.39'!$A$2:$A$4375,$A3366),"")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IF(SUMPRODUCT(--ISNUMBER(SEARCH($I$6:$M$6,INDEX('fba_libretro 0.2.97.39'!$C$2:$E$4375,$A$9:$A$4382,$J$1))))+IF($N$6=FALSE,TRUE,SUMPRODUCT(--ISNUMBER(SEARCH($N$6,ISBLANK(INDEX('fba_libretro 0.2.97.39'!$F$2:$F$4375,$A3367))))))+IF($B$3=$A$4,TRUE,IF($B$3=$B$4,TRUE,IF(AND($B$3=$C$4,INDEX('fba_libretro 0.2.97.39'!$G$2:$G$4375,$A3367)&lt;&gt;"neogeo"),TRUE,SUMPRODUCT(--ISNUMBER(SEARCH($O$6,INDEX('fba_libretro 0.2.97.39'!$G$2:$G$4375,$A3367)))))))&gt;2,INDEX('fba_libretro 0.2.97.39'!$A$2:$A$4375,$A3367),"")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IF(SUMPRODUCT(--ISNUMBER(SEARCH($I$6:$M$6,INDEX('fba_libretro 0.2.97.39'!$C$2:$E$4375,$A$9:$A$4382,$J$1))))+IF($N$6=FALSE,TRUE,SUMPRODUCT(--ISNUMBER(SEARCH($N$6,ISBLANK(INDEX('fba_libretro 0.2.97.39'!$F$2:$F$4375,$A3368))))))+IF($B$3=$A$4,TRUE,IF($B$3=$B$4,TRUE,IF(AND($B$3=$C$4,INDEX('fba_libretro 0.2.97.39'!$G$2:$G$4375,$A3368)&lt;&gt;"neogeo"),TRUE,SUMPRODUCT(--ISNUMBER(SEARCH($O$6,INDEX('fba_libretro 0.2.97.39'!$G$2:$G$4375,$A3368)))))))&gt;2,INDEX('fba_libretro 0.2.97.39'!$A$2:$A$4375,$A3368),"")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IF(SUMPRODUCT(--ISNUMBER(SEARCH($I$6:$M$6,INDEX('fba_libretro 0.2.97.39'!$C$2:$E$4375,$A$9:$A$4382,$J$1))))+IF($N$6=FALSE,TRUE,SUMPRODUCT(--ISNUMBER(SEARCH($N$6,ISBLANK(INDEX('fba_libretro 0.2.97.39'!$F$2:$F$4375,$A3369))))))+IF($B$3=$A$4,TRUE,IF($B$3=$B$4,TRUE,IF(AND($B$3=$C$4,INDEX('fba_libretro 0.2.97.39'!$G$2:$G$4375,$A3369)&lt;&gt;"neogeo"),TRUE,SUMPRODUCT(--ISNUMBER(SEARCH($O$6,INDEX('fba_libretro 0.2.97.39'!$G$2:$G$4375,$A3369)))))))&gt;2,INDEX('fba_libretro 0.2.97.39'!$A$2:$A$4375,$A3369),"")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IF(SUMPRODUCT(--ISNUMBER(SEARCH($I$6:$M$6,INDEX('fba_libretro 0.2.97.39'!$C$2:$E$4375,$A$9:$A$4382,$J$1))))+IF($N$6=FALSE,TRUE,SUMPRODUCT(--ISNUMBER(SEARCH($N$6,ISBLANK(INDEX('fba_libretro 0.2.97.39'!$F$2:$F$4375,$A3370))))))+IF($B$3=$A$4,TRUE,IF($B$3=$B$4,TRUE,IF(AND($B$3=$C$4,INDEX('fba_libretro 0.2.97.39'!$G$2:$G$4375,$A3370)&lt;&gt;"neogeo"),TRUE,SUMPRODUCT(--ISNUMBER(SEARCH($O$6,INDEX('fba_libretro 0.2.97.39'!$G$2:$G$4375,$A3370)))))))&gt;2,INDEX('fba_libretro 0.2.97.39'!$A$2:$A$4375,$A3370),"")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IF(SUMPRODUCT(--ISNUMBER(SEARCH($I$6:$M$6,INDEX('fba_libretro 0.2.97.39'!$C$2:$E$4375,$A$9:$A$4382,$J$1))))+IF($N$6=FALSE,TRUE,SUMPRODUCT(--ISNUMBER(SEARCH($N$6,ISBLANK(INDEX('fba_libretro 0.2.97.39'!$F$2:$F$4375,$A3371))))))+IF($B$3=$A$4,TRUE,IF($B$3=$B$4,TRUE,IF(AND($B$3=$C$4,INDEX('fba_libretro 0.2.97.39'!$G$2:$G$4375,$A3371)&lt;&gt;"neogeo"),TRUE,SUMPRODUCT(--ISNUMBER(SEARCH($O$6,INDEX('fba_libretro 0.2.97.39'!$G$2:$G$4375,$A3371)))))))&gt;2,INDEX('fba_libretro 0.2.97.39'!$A$2:$A$4375,$A3371),"")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IF(SUMPRODUCT(--ISNUMBER(SEARCH($I$6:$M$6,INDEX('fba_libretro 0.2.97.39'!$C$2:$E$4375,$A$9:$A$4382,$J$1))))+IF($N$6=FALSE,TRUE,SUMPRODUCT(--ISNUMBER(SEARCH($N$6,ISBLANK(INDEX('fba_libretro 0.2.97.39'!$F$2:$F$4375,$A3372))))))+IF($B$3=$A$4,TRUE,IF($B$3=$B$4,TRUE,IF(AND($B$3=$C$4,INDEX('fba_libretro 0.2.97.39'!$G$2:$G$4375,$A3372)&lt;&gt;"neogeo"),TRUE,SUMPRODUCT(--ISNUMBER(SEARCH($O$6,INDEX('fba_libretro 0.2.97.39'!$G$2:$G$4375,$A3372)))))))&gt;2,INDEX('fba_libretro 0.2.97.39'!$A$2:$A$4375,$A3372),"")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IF(SUMPRODUCT(--ISNUMBER(SEARCH($I$6:$M$6,INDEX('fba_libretro 0.2.97.39'!$C$2:$E$4375,$A$9:$A$4382,$J$1))))+IF($N$6=FALSE,TRUE,SUMPRODUCT(--ISNUMBER(SEARCH($N$6,ISBLANK(INDEX('fba_libretro 0.2.97.39'!$F$2:$F$4375,$A3373))))))+IF($B$3=$A$4,TRUE,IF($B$3=$B$4,TRUE,IF(AND($B$3=$C$4,INDEX('fba_libretro 0.2.97.39'!$G$2:$G$4375,$A3373)&lt;&gt;"neogeo"),TRUE,SUMPRODUCT(--ISNUMBER(SEARCH($O$6,INDEX('fba_libretro 0.2.97.39'!$G$2:$G$4375,$A3373)))))))&gt;2,INDEX('fba_libretro 0.2.97.39'!$A$2:$A$4375,$A3373),"")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IF(SUMPRODUCT(--ISNUMBER(SEARCH($I$6:$M$6,INDEX('fba_libretro 0.2.97.39'!$C$2:$E$4375,$A$9:$A$4382,$J$1))))+IF($N$6=FALSE,TRUE,SUMPRODUCT(--ISNUMBER(SEARCH($N$6,ISBLANK(INDEX('fba_libretro 0.2.97.39'!$F$2:$F$4375,$A3374))))))+IF($B$3=$A$4,TRUE,IF($B$3=$B$4,TRUE,IF(AND($B$3=$C$4,INDEX('fba_libretro 0.2.97.39'!$G$2:$G$4375,$A3374)&lt;&gt;"neogeo"),TRUE,SUMPRODUCT(--ISNUMBER(SEARCH($O$6,INDEX('fba_libretro 0.2.97.39'!$G$2:$G$4375,$A3374)))))))&gt;2,INDEX('fba_libretro 0.2.97.39'!$A$2:$A$4375,$A3374),"")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IF(SUMPRODUCT(--ISNUMBER(SEARCH($I$6:$M$6,INDEX('fba_libretro 0.2.97.39'!$C$2:$E$4375,$A$9:$A$4382,$J$1))))+IF($N$6=FALSE,TRUE,SUMPRODUCT(--ISNUMBER(SEARCH($N$6,ISBLANK(INDEX('fba_libretro 0.2.97.39'!$F$2:$F$4375,$A3375))))))+IF($B$3=$A$4,TRUE,IF($B$3=$B$4,TRUE,IF(AND($B$3=$C$4,INDEX('fba_libretro 0.2.97.39'!$G$2:$G$4375,$A3375)&lt;&gt;"neogeo"),TRUE,SUMPRODUCT(--ISNUMBER(SEARCH($O$6,INDEX('fba_libretro 0.2.97.39'!$G$2:$G$4375,$A3375)))))))&gt;2,INDEX('fba_libretro 0.2.97.39'!$A$2:$A$4375,$A3375),"")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IF(SUMPRODUCT(--ISNUMBER(SEARCH($I$6:$M$6,INDEX('fba_libretro 0.2.97.39'!$C$2:$E$4375,$A$9:$A$4382,$J$1))))+IF($N$6=FALSE,TRUE,SUMPRODUCT(--ISNUMBER(SEARCH($N$6,ISBLANK(INDEX('fba_libretro 0.2.97.39'!$F$2:$F$4375,$A3376))))))+IF($B$3=$A$4,TRUE,IF($B$3=$B$4,TRUE,IF(AND($B$3=$C$4,INDEX('fba_libretro 0.2.97.39'!$G$2:$G$4375,$A3376)&lt;&gt;"neogeo"),TRUE,SUMPRODUCT(--ISNUMBER(SEARCH($O$6,INDEX('fba_libretro 0.2.97.39'!$G$2:$G$4375,$A3376)))))))&gt;2,INDEX('fba_libretro 0.2.97.39'!$A$2:$A$4375,$A3376),"")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IF(SUMPRODUCT(--ISNUMBER(SEARCH($I$6:$M$6,INDEX('fba_libretro 0.2.97.39'!$C$2:$E$4375,$A$9:$A$4382,$J$1))))+IF($N$6=FALSE,TRUE,SUMPRODUCT(--ISNUMBER(SEARCH($N$6,ISBLANK(INDEX('fba_libretro 0.2.97.39'!$F$2:$F$4375,$A3377))))))+IF($B$3=$A$4,TRUE,IF($B$3=$B$4,TRUE,IF(AND($B$3=$C$4,INDEX('fba_libretro 0.2.97.39'!$G$2:$G$4375,$A3377)&lt;&gt;"neogeo"),TRUE,SUMPRODUCT(--ISNUMBER(SEARCH($O$6,INDEX('fba_libretro 0.2.97.39'!$G$2:$G$4375,$A3377)))))))&gt;2,INDEX('fba_libretro 0.2.97.39'!$A$2:$A$4375,$A3377),"")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IF(SUMPRODUCT(--ISNUMBER(SEARCH($I$6:$M$6,INDEX('fba_libretro 0.2.97.39'!$C$2:$E$4375,$A$9:$A$4382,$J$1))))+IF($N$6=FALSE,TRUE,SUMPRODUCT(--ISNUMBER(SEARCH($N$6,ISBLANK(INDEX('fba_libretro 0.2.97.39'!$F$2:$F$4375,$A3378))))))+IF($B$3=$A$4,TRUE,IF($B$3=$B$4,TRUE,IF(AND($B$3=$C$4,INDEX('fba_libretro 0.2.97.39'!$G$2:$G$4375,$A3378)&lt;&gt;"neogeo"),TRUE,SUMPRODUCT(--ISNUMBER(SEARCH($O$6,INDEX('fba_libretro 0.2.97.39'!$G$2:$G$4375,$A3378)))))))&gt;2,INDEX('fba_libretro 0.2.97.39'!$A$2:$A$4375,$A3378),"")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IF(SUMPRODUCT(--ISNUMBER(SEARCH($I$6:$M$6,INDEX('fba_libretro 0.2.97.39'!$C$2:$E$4375,$A$9:$A$4382,$J$1))))+IF($N$6=FALSE,TRUE,SUMPRODUCT(--ISNUMBER(SEARCH($N$6,ISBLANK(INDEX('fba_libretro 0.2.97.39'!$F$2:$F$4375,$A3379))))))+IF($B$3=$A$4,TRUE,IF($B$3=$B$4,TRUE,IF(AND($B$3=$C$4,INDEX('fba_libretro 0.2.97.39'!$G$2:$G$4375,$A3379)&lt;&gt;"neogeo"),TRUE,SUMPRODUCT(--ISNUMBER(SEARCH($O$6,INDEX('fba_libretro 0.2.97.39'!$G$2:$G$4375,$A3379)))))))&gt;2,INDEX('fba_libretro 0.2.97.39'!$A$2:$A$4375,$A3379),"")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IF(SUMPRODUCT(--ISNUMBER(SEARCH($I$6:$M$6,INDEX('fba_libretro 0.2.97.39'!$C$2:$E$4375,$A$9:$A$4382,$J$1))))+IF($N$6=FALSE,TRUE,SUMPRODUCT(--ISNUMBER(SEARCH($N$6,ISBLANK(INDEX('fba_libretro 0.2.97.39'!$F$2:$F$4375,$A3380))))))+IF($B$3=$A$4,TRUE,IF($B$3=$B$4,TRUE,IF(AND($B$3=$C$4,INDEX('fba_libretro 0.2.97.39'!$G$2:$G$4375,$A3380)&lt;&gt;"neogeo"),TRUE,SUMPRODUCT(--ISNUMBER(SEARCH($O$6,INDEX('fba_libretro 0.2.97.39'!$G$2:$G$4375,$A3380)))))))&gt;2,INDEX('fba_libretro 0.2.97.39'!$A$2:$A$4375,$A3380),"")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IF(SUMPRODUCT(--ISNUMBER(SEARCH($I$6:$M$6,INDEX('fba_libretro 0.2.97.39'!$C$2:$E$4375,$A$9:$A$4382,$J$1))))+IF($N$6=FALSE,TRUE,SUMPRODUCT(--ISNUMBER(SEARCH($N$6,ISBLANK(INDEX('fba_libretro 0.2.97.39'!$F$2:$F$4375,$A3381))))))+IF($B$3=$A$4,TRUE,IF($B$3=$B$4,TRUE,IF(AND($B$3=$C$4,INDEX('fba_libretro 0.2.97.39'!$G$2:$G$4375,$A3381)&lt;&gt;"neogeo"),TRUE,SUMPRODUCT(--ISNUMBER(SEARCH($O$6,INDEX('fba_libretro 0.2.97.39'!$G$2:$G$4375,$A3381)))))))&gt;2,INDEX('fba_libretro 0.2.97.39'!$A$2:$A$4375,$A3381),"")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IF(SUMPRODUCT(--ISNUMBER(SEARCH($I$6:$M$6,INDEX('fba_libretro 0.2.97.39'!$C$2:$E$4375,$A$9:$A$4382,$J$1))))+IF($N$6=FALSE,TRUE,SUMPRODUCT(--ISNUMBER(SEARCH($N$6,ISBLANK(INDEX('fba_libretro 0.2.97.39'!$F$2:$F$4375,$A3382))))))+IF($B$3=$A$4,TRUE,IF($B$3=$B$4,TRUE,IF(AND($B$3=$C$4,INDEX('fba_libretro 0.2.97.39'!$G$2:$G$4375,$A3382)&lt;&gt;"neogeo"),TRUE,SUMPRODUCT(--ISNUMBER(SEARCH($O$6,INDEX('fba_libretro 0.2.97.39'!$G$2:$G$4375,$A3382)))))))&gt;2,INDEX('fba_libretro 0.2.97.39'!$A$2:$A$4375,$A3382),"")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IF(SUMPRODUCT(--ISNUMBER(SEARCH($I$6:$M$6,INDEX('fba_libretro 0.2.97.39'!$C$2:$E$4375,$A$9:$A$4382,$J$1))))+IF($N$6=FALSE,TRUE,SUMPRODUCT(--ISNUMBER(SEARCH($N$6,ISBLANK(INDEX('fba_libretro 0.2.97.39'!$F$2:$F$4375,$A3383))))))+IF($B$3=$A$4,TRUE,IF($B$3=$B$4,TRUE,IF(AND($B$3=$C$4,INDEX('fba_libretro 0.2.97.39'!$G$2:$G$4375,$A3383)&lt;&gt;"neogeo"),TRUE,SUMPRODUCT(--ISNUMBER(SEARCH($O$6,INDEX('fba_libretro 0.2.97.39'!$G$2:$G$4375,$A3383)))))))&gt;2,INDEX('fba_libretro 0.2.97.39'!$A$2:$A$4375,$A3383),"")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IF(SUMPRODUCT(--ISNUMBER(SEARCH($I$6:$M$6,INDEX('fba_libretro 0.2.97.39'!$C$2:$E$4375,$A$9:$A$4382,$J$1))))+IF($N$6=FALSE,TRUE,SUMPRODUCT(--ISNUMBER(SEARCH($N$6,ISBLANK(INDEX('fba_libretro 0.2.97.39'!$F$2:$F$4375,$A3384))))))+IF($B$3=$A$4,TRUE,IF($B$3=$B$4,TRUE,IF(AND($B$3=$C$4,INDEX('fba_libretro 0.2.97.39'!$G$2:$G$4375,$A3384)&lt;&gt;"neogeo"),TRUE,SUMPRODUCT(--ISNUMBER(SEARCH($O$6,INDEX('fba_libretro 0.2.97.39'!$G$2:$G$4375,$A3384)))))))&gt;2,INDEX('fba_libretro 0.2.97.39'!$A$2:$A$4375,$A3384),"")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IF(SUMPRODUCT(--ISNUMBER(SEARCH($I$6:$M$6,INDEX('fba_libretro 0.2.97.39'!$C$2:$E$4375,$A$9:$A$4382,$J$1))))+IF($N$6=FALSE,TRUE,SUMPRODUCT(--ISNUMBER(SEARCH($N$6,ISBLANK(INDEX('fba_libretro 0.2.97.39'!$F$2:$F$4375,$A3385))))))+IF($B$3=$A$4,TRUE,IF($B$3=$B$4,TRUE,IF(AND($B$3=$C$4,INDEX('fba_libretro 0.2.97.39'!$G$2:$G$4375,$A3385)&lt;&gt;"neogeo"),TRUE,SUMPRODUCT(--ISNUMBER(SEARCH($O$6,INDEX('fba_libretro 0.2.97.39'!$G$2:$G$4375,$A3385)))))))&gt;2,INDEX('fba_libretro 0.2.97.39'!$A$2:$A$4375,$A3385),"")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IF(SUMPRODUCT(--ISNUMBER(SEARCH($I$6:$M$6,INDEX('fba_libretro 0.2.97.39'!$C$2:$E$4375,$A$9:$A$4382,$J$1))))+IF($N$6=FALSE,TRUE,SUMPRODUCT(--ISNUMBER(SEARCH($N$6,ISBLANK(INDEX('fba_libretro 0.2.97.39'!$F$2:$F$4375,$A3386))))))+IF($B$3=$A$4,TRUE,IF($B$3=$B$4,TRUE,IF(AND($B$3=$C$4,INDEX('fba_libretro 0.2.97.39'!$G$2:$G$4375,$A3386)&lt;&gt;"neogeo"),TRUE,SUMPRODUCT(--ISNUMBER(SEARCH($O$6,INDEX('fba_libretro 0.2.97.39'!$G$2:$G$4375,$A3386)))))))&gt;2,INDEX('fba_libretro 0.2.97.39'!$A$2:$A$4375,$A3386),"")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IF(SUMPRODUCT(--ISNUMBER(SEARCH($I$6:$M$6,INDEX('fba_libretro 0.2.97.39'!$C$2:$E$4375,$A$9:$A$4382,$J$1))))+IF($N$6=FALSE,TRUE,SUMPRODUCT(--ISNUMBER(SEARCH($N$6,ISBLANK(INDEX('fba_libretro 0.2.97.39'!$F$2:$F$4375,$A3387))))))+IF($B$3=$A$4,TRUE,IF($B$3=$B$4,TRUE,IF(AND($B$3=$C$4,INDEX('fba_libretro 0.2.97.39'!$G$2:$G$4375,$A3387)&lt;&gt;"neogeo"),TRUE,SUMPRODUCT(--ISNUMBER(SEARCH($O$6,INDEX('fba_libretro 0.2.97.39'!$G$2:$G$4375,$A3387)))))))&gt;2,INDEX('fba_libretro 0.2.97.39'!$A$2:$A$4375,$A3387),"")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IF(SUMPRODUCT(--ISNUMBER(SEARCH($I$6:$M$6,INDEX('fba_libretro 0.2.97.39'!$C$2:$E$4375,$A$9:$A$4382,$J$1))))+IF($N$6=FALSE,TRUE,SUMPRODUCT(--ISNUMBER(SEARCH($N$6,ISBLANK(INDEX('fba_libretro 0.2.97.39'!$F$2:$F$4375,$A3388))))))+IF($B$3=$A$4,TRUE,IF($B$3=$B$4,TRUE,IF(AND($B$3=$C$4,INDEX('fba_libretro 0.2.97.39'!$G$2:$G$4375,$A3388)&lt;&gt;"neogeo"),TRUE,SUMPRODUCT(--ISNUMBER(SEARCH($O$6,INDEX('fba_libretro 0.2.97.39'!$G$2:$G$4375,$A3388)))))))&gt;2,INDEX('fba_libretro 0.2.97.39'!$A$2:$A$4375,$A3388),"")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IF(SUMPRODUCT(--ISNUMBER(SEARCH($I$6:$M$6,INDEX('fba_libretro 0.2.97.39'!$C$2:$E$4375,$A$9:$A$4382,$J$1))))+IF($N$6=FALSE,TRUE,SUMPRODUCT(--ISNUMBER(SEARCH($N$6,ISBLANK(INDEX('fba_libretro 0.2.97.39'!$F$2:$F$4375,$A3389))))))+IF($B$3=$A$4,TRUE,IF($B$3=$B$4,TRUE,IF(AND($B$3=$C$4,INDEX('fba_libretro 0.2.97.39'!$G$2:$G$4375,$A3389)&lt;&gt;"neogeo"),TRUE,SUMPRODUCT(--ISNUMBER(SEARCH($O$6,INDEX('fba_libretro 0.2.97.39'!$G$2:$G$4375,$A3389)))))))&gt;2,INDEX('fba_libretro 0.2.97.39'!$A$2:$A$4375,$A3389),"")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IF(SUMPRODUCT(--ISNUMBER(SEARCH($I$6:$M$6,INDEX('fba_libretro 0.2.97.39'!$C$2:$E$4375,$A$9:$A$4382,$J$1))))+IF($N$6=FALSE,TRUE,SUMPRODUCT(--ISNUMBER(SEARCH($N$6,ISBLANK(INDEX('fba_libretro 0.2.97.39'!$F$2:$F$4375,$A3390))))))+IF($B$3=$A$4,TRUE,IF($B$3=$B$4,TRUE,IF(AND($B$3=$C$4,INDEX('fba_libretro 0.2.97.39'!$G$2:$G$4375,$A3390)&lt;&gt;"neogeo"),TRUE,SUMPRODUCT(--ISNUMBER(SEARCH($O$6,INDEX('fba_libretro 0.2.97.39'!$G$2:$G$4375,$A3390)))))))&gt;2,INDEX('fba_libretro 0.2.97.39'!$A$2:$A$4375,$A3390),"")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IF(SUMPRODUCT(--ISNUMBER(SEARCH($I$6:$M$6,INDEX('fba_libretro 0.2.97.39'!$C$2:$E$4375,$A$9:$A$4382,$J$1))))+IF($N$6=FALSE,TRUE,SUMPRODUCT(--ISNUMBER(SEARCH($N$6,ISBLANK(INDEX('fba_libretro 0.2.97.39'!$F$2:$F$4375,$A3391))))))+IF($B$3=$A$4,TRUE,IF($B$3=$B$4,TRUE,IF(AND($B$3=$C$4,INDEX('fba_libretro 0.2.97.39'!$G$2:$G$4375,$A3391)&lt;&gt;"neogeo"),TRUE,SUMPRODUCT(--ISNUMBER(SEARCH($O$6,INDEX('fba_libretro 0.2.97.39'!$G$2:$G$4375,$A3391)))))))&gt;2,INDEX('fba_libretro 0.2.97.39'!$A$2:$A$4375,$A3391),"")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IF(SUMPRODUCT(--ISNUMBER(SEARCH($I$6:$M$6,INDEX('fba_libretro 0.2.97.39'!$C$2:$E$4375,$A$9:$A$4382,$J$1))))+IF($N$6=FALSE,TRUE,SUMPRODUCT(--ISNUMBER(SEARCH($N$6,ISBLANK(INDEX('fba_libretro 0.2.97.39'!$F$2:$F$4375,$A3392))))))+IF($B$3=$A$4,TRUE,IF($B$3=$B$4,TRUE,IF(AND($B$3=$C$4,INDEX('fba_libretro 0.2.97.39'!$G$2:$G$4375,$A3392)&lt;&gt;"neogeo"),TRUE,SUMPRODUCT(--ISNUMBER(SEARCH($O$6,INDEX('fba_libretro 0.2.97.39'!$G$2:$G$4375,$A3392)))))))&gt;2,INDEX('fba_libretro 0.2.97.39'!$A$2:$A$4375,$A3392),"")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IF(SUMPRODUCT(--ISNUMBER(SEARCH($I$6:$M$6,INDEX('fba_libretro 0.2.97.39'!$C$2:$E$4375,$A$9:$A$4382,$J$1))))+IF($N$6=FALSE,TRUE,SUMPRODUCT(--ISNUMBER(SEARCH($N$6,ISBLANK(INDEX('fba_libretro 0.2.97.39'!$F$2:$F$4375,$A3393))))))+IF($B$3=$A$4,TRUE,IF($B$3=$B$4,TRUE,IF(AND($B$3=$C$4,INDEX('fba_libretro 0.2.97.39'!$G$2:$G$4375,$A3393)&lt;&gt;"neogeo"),TRUE,SUMPRODUCT(--ISNUMBER(SEARCH($O$6,INDEX('fba_libretro 0.2.97.39'!$G$2:$G$4375,$A3393)))))))&gt;2,INDEX('fba_libretro 0.2.97.39'!$A$2:$A$4375,$A3393),"")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IF(SUMPRODUCT(--ISNUMBER(SEARCH($I$6:$M$6,INDEX('fba_libretro 0.2.97.39'!$C$2:$E$4375,$A$9:$A$4382,$J$1))))+IF($N$6=FALSE,TRUE,SUMPRODUCT(--ISNUMBER(SEARCH($N$6,ISBLANK(INDEX('fba_libretro 0.2.97.39'!$F$2:$F$4375,$A3394))))))+IF($B$3=$A$4,TRUE,IF($B$3=$B$4,TRUE,IF(AND($B$3=$C$4,INDEX('fba_libretro 0.2.97.39'!$G$2:$G$4375,$A3394)&lt;&gt;"neogeo"),TRUE,SUMPRODUCT(--ISNUMBER(SEARCH($O$6,INDEX('fba_libretro 0.2.97.39'!$G$2:$G$4375,$A3394)))))))&gt;2,INDEX('fba_libretro 0.2.97.39'!$A$2:$A$4375,$A3394),"")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IF(SUMPRODUCT(--ISNUMBER(SEARCH($I$6:$M$6,INDEX('fba_libretro 0.2.97.39'!$C$2:$E$4375,$A$9:$A$4382,$J$1))))+IF($N$6=FALSE,TRUE,SUMPRODUCT(--ISNUMBER(SEARCH($N$6,ISBLANK(INDEX('fba_libretro 0.2.97.39'!$F$2:$F$4375,$A3395))))))+IF($B$3=$A$4,TRUE,IF($B$3=$B$4,TRUE,IF(AND($B$3=$C$4,INDEX('fba_libretro 0.2.97.39'!$G$2:$G$4375,$A3395)&lt;&gt;"neogeo"),TRUE,SUMPRODUCT(--ISNUMBER(SEARCH($O$6,INDEX('fba_libretro 0.2.97.39'!$G$2:$G$4375,$A3395)))))))&gt;2,INDEX('fba_libretro 0.2.97.39'!$A$2:$A$4375,$A3395),"")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IF(SUMPRODUCT(--ISNUMBER(SEARCH($I$6:$M$6,INDEX('fba_libretro 0.2.97.39'!$C$2:$E$4375,$A$9:$A$4382,$J$1))))+IF($N$6=FALSE,TRUE,SUMPRODUCT(--ISNUMBER(SEARCH($N$6,ISBLANK(INDEX('fba_libretro 0.2.97.39'!$F$2:$F$4375,$A3396))))))+IF($B$3=$A$4,TRUE,IF($B$3=$B$4,TRUE,IF(AND($B$3=$C$4,INDEX('fba_libretro 0.2.97.39'!$G$2:$G$4375,$A3396)&lt;&gt;"neogeo"),TRUE,SUMPRODUCT(--ISNUMBER(SEARCH($O$6,INDEX('fba_libretro 0.2.97.39'!$G$2:$G$4375,$A3396)))))))&gt;2,INDEX('fba_libretro 0.2.97.39'!$A$2:$A$4375,$A3396),"")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IF(SUMPRODUCT(--ISNUMBER(SEARCH($I$6:$M$6,INDEX('fba_libretro 0.2.97.39'!$C$2:$E$4375,$A$9:$A$4382,$J$1))))+IF($N$6=FALSE,TRUE,SUMPRODUCT(--ISNUMBER(SEARCH($N$6,ISBLANK(INDEX('fba_libretro 0.2.97.39'!$F$2:$F$4375,$A3397))))))+IF($B$3=$A$4,TRUE,IF($B$3=$B$4,TRUE,IF(AND($B$3=$C$4,INDEX('fba_libretro 0.2.97.39'!$G$2:$G$4375,$A3397)&lt;&gt;"neogeo"),TRUE,SUMPRODUCT(--ISNUMBER(SEARCH($O$6,INDEX('fba_libretro 0.2.97.39'!$G$2:$G$4375,$A3397)))))))&gt;2,INDEX('fba_libretro 0.2.97.39'!$A$2:$A$4375,$A3397),"")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IF(SUMPRODUCT(--ISNUMBER(SEARCH($I$6:$M$6,INDEX('fba_libretro 0.2.97.39'!$C$2:$E$4375,$A$9:$A$4382,$J$1))))+IF($N$6=FALSE,TRUE,SUMPRODUCT(--ISNUMBER(SEARCH($N$6,ISBLANK(INDEX('fba_libretro 0.2.97.39'!$F$2:$F$4375,$A3398))))))+IF($B$3=$A$4,TRUE,IF($B$3=$B$4,TRUE,IF(AND($B$3=$C$4,INDEX('fba_libretro 0.2.97.39'!$G$2:$G$4375,$A3398)&lt;&gt;"neogeo"),TRUE,SUMPRODUCT(--ISNUMBER(SEARCH($O$6,INDEX('fba_libretro 0.2.97.39'!$G$2:$G$4375,$A3398)))))))&gt;2,INDEX('fba_libretro 0.2.97.39'!$A$2:$A$4375,$A3398),"")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IF(SUMPRODUCT(--ISNUMBER(SEARCH($I$6:$M$6,INDEX('fba_libretro 0.2.97.39'!$C$2:$E$4375,$A$9:$A$4382,$J$1))))+IF($N$6=FALSE,TRUE,SUMPRODUCT(--ISNUMBER(SEARCH($N$6,ISBLANK(INDEX('fba_libretro 0.2.97.39'!$F$2:$F$4375,$A3399))))))+IF($B$3=$A$4,TRUE,IF($B$3=$B$4,TRUE,IF(AND($B$3=$C$4,INDEX('fba_libretro 0.2.97.39'!$G$2:$G$4375,$A3399)&lt;&gt;"neogeo"),TRUE,SUMPRODUCT(--ISNUMBER(SEARCH($O$6,INDEX('fba_libretro 0.2.97.39'!$G$2:$G$4375,$A3399)))))))&gt;2,INDEX('fba_libretro 0.2.97.39'!$A$2:$A$4375,$A3399),"")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IF(SUMPRODUCT(--ISNUMBER(SEARCH($I$6:$M$6,INDEX('fba_libretro 0.2.97.39'!$C$2:$E$4375,$A$9:$A$4382,$J$1))))+IF($N$6=FALSE,TRUE,SUMPRODUCT(--ISNUMBER(SEARCH($N$6,ISBLANK(INDEX('fba_libretro 0.2.97.39'!$F$2:$F$4375,$A3400))))))+IF($B$3=$A$4,TRUE,IF($B$3=$B$4,TRUE,IF(AND($B$3=$C$4,INDEX('fba_libretro 0.2.97.39'!$G$2:$G$4375,$A3400)&lt;&gt;"neogeo"),TRUE,SUMPRODUCT(--ISNUMBER(SEARCH($O$6,INDEX('fba_libretro 0.2.97.39'!$G$2:$G$4375,$A3400)))))))&gt;2,INDEX('fba_libretro 0.2.97.39'!$A$2:$A$4375,$A3400),"")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IF(SUMPRODUCT(--ISNUMBER(SEARCH($I$6:$M$6,INDEX('fba_libretro 0.2.97.39'!$C$2:$E$4375,$A$9:$A$4382,$J$1))))+IF($N$6=FALSE,TRUE,SUMPRODUCT(--ISNUMBER(SEARCH($N$6,ISBLANK(INDEX('fba_libretro 0.2.97.39'!$F$2:$F$4375,$A3401))))))+IF($B$3=$A$4,TRUE,IF($B$3=$B$4,TRUE,IF(AND($B$3=$C$4,INDEX('fba_libretro 0.2.97.39'!$G$2:$G$4375,$A3401)&lt;&gt;"neogeo"),TRUE,SUMPRODUCT(--ISNUMBER(SEARCH($O$6,INDEX('fba_libretro 0.2.97.39'!$G$2:$G$4375,$A3401)))))))&gt;2,INDEX('fba_libretro 0.2.97.39'!$A$2:$A$4375,$A3401),"")</f>
        <v/>
      </c>
      <c r="E3401" s="24" t="str">
        <f ca="1">IF(F3401&lt;&gt;"",MAX($E$9:$E3400)+1,"")</f>
        <v/>
      </c>
      <c r="F3401" s="20" t="str">
        <f t="shared" ca="1" si="52"/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IF(SUMPRODUCT(--ISNUMBER(SEARCH($I$6:$M$6,INDEX('fba_libretro 0.2.97.39'!$C$2:$E$4375,$A$9:$A$4382,$J$1))))+IF($N$6=FALSE,TRUE,SUMPRODUCT(--ISNUMBER(SEARCH($N$6,ISBLANK(INDEX('fba_libretro 0.2.97.39'!$F$2:$F$4375,$A3402))))))+IF($B$3=$A$4,TRUE,IF($B$3=$B$4,TRUE,IF(AND($B$3=$C$4,INDEX('fba_libretro 0.2.97.39'!$G$2:$G$4375,$A3402)&lt;&gt;"neogeo"),TRUE,SUMPRODUCT(--ISNUMBER(SEARCH($O$6,INDEX('fba_libretro 0.2.97.39'!$G$2:$G$4375,$A3402)))))))&gt;2,INDEX('fba_libretro 0.2.97.39'!$A$2:$A$4375,$A3402),"")</f>
        <v/>
      </c>
      <c r="E3402" s="24" t="str">
        <f ca="1">IF(F3402&lt;&gt;"",MAX($E$9:$E3401)+1,"")</f>
        <v/>
      </c>
      <c r="F3402" s="20" t="str">
        <f t="shared" ref="F3402:F3465" ca="1" si="53">IFERROR(INDEX(OFFSET($C$9,0,0,COUNTA($C:$C),1),MATCH(OFFSET($A$9,0,0,COUNTA($A:$A),1),OFFSET($B$9,0,0,COUNTA($B:$B),1),0))&amp;".zip","")</f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IF(SUMPRODUCT(--ISNUMBER(SEARCH($I$6:$M$6,INDEX('fba_libretro 0.2.97.39'!$C$2:$E$4375,$A$9:$A$4382,$J$1))))+IF($N$6=FALSE,TRUE,SUMPRODUCT(--ISNUMBER(SEARCH($N$6,ISBLANK(INDEX('fba_libretro 0.2.97.39'!$F$2:$F$4375,$A3403))))))+IF($B$3=$A$4,TRUE,IF($B$3=$B$4,TRUE,IF(AND($B$3=$C$4,INDEX('fba_libretro 0.2.97.39'!$G$2:$G$4375,$A3403)&lt;&gt;"neogeo"),TRUE,SUMPRODUCT(--ISNUMBER(SEARCH($O$6,INDEX('fba_libretro 0.2.97.39'!$G$2:$G$4375,$A3403)))))))&gt;2,INDEX('fba_libretro 0.2.97.39'!$A$2:$A$4375,$A3403),"")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IF(SUMPRODUCT(--ISNUMBER(SEARCH($I$6:$M$6,INDEX('fba_libretro 0.2.97.39'!$C$2:$E$4375,$A$9:$A$4382,$J$1))))+IF($N$6=FALSE,TRUE,SUMPRODUCT(--ISNUMBER(SEARCH($N$6,ISBLANK(INDEX('fba_libretro 0.2.97.39'!$F$2:$F$4375,$A3404))))))+IF($B$3=$A$4,TRUE,IF($B$3=$B$4,TRUE,IF(AND($B$3=$C$4,INDEX('fba_libretro 0.2.97.39'!$G$2:$G$4375,$A3404)&lt;&gt;"neogeo"),TRUE,SUMPRODUCT(--ISNUMBER(SEARCH($O$6,INDEX('fba_libretro 0.2.97.39'!$G$2:$G$4375,$A3404)))))))&gt;2,INDEX('fba_libretro 0.2.97.39'!$A$2:$A$4375,$A3404),"")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IF(SUMPRODUCT(--ISNUMBER(SEARCH($I$6:$M$6,INDEX('fba_libretro 0.2.97.39'!$C$2:$E$4375,$A$9:$A$4382,$J$1))))+IF($N$6=FALSE,TRUE,SUMPRODUCT(--ISNUMBER(SEARCH($N$6,ISBLANK(INDEX('fba_libretro 0.2.97.39'!$F$2:$F$4375,$A3405))))))+IF($B$3=$A$4,TRUE,IF($B$3=$B$4,TRUE,IF(AND($B$3=$C$4,INDEX('fba_libretro 0.2.97.39'!$G$2:$G$4375,$A3405)&lt;&gt;"neogeo"),TRUE,SUMPRODUCT(--ISNUMBER(SEARCH($O$6,INDEX('fba_libretro 0.2.97.39'!$G$2:$G$4375,$A3405)))))))&gt;2,INDEX('fba_libretro 0.2.97.39'!$A$2:$A$4375,$A3405),"")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IF(SUMPRODUCT(--ISNUMBER(SEARCH($I$6:$M$6,INDEX('fba_libretro 0.2.97.39'!$C$2:$E$4375,$A$9:$A$4382,$J$1))))+IF($N$6=FALSE,TRUE,SUMPRODUCT(--ISNUMBER(SEARCH($N$6,ISBLANK(INDEX('fba_libretro 0.2.97.39'!$F$2:$F$4375,$A3406))))))+IF($B$3=$A$4,TRUE,IF($B$3=$B$4,TRUE,IF(AND($B$3=$C$4,INDEX('fba_libretro 0.2.97.39'!$G$2:$G$4375,$A3406)&lt;&gt;"neogeo"),TRUE,SUMPRODUCT(--ISNUMBER(SEARCH($O$6,INDEX('fba_libretro 0.2.97.39'!$G$2:$G$4375,$A3406)))))))&gt;2,INDEX('fba_libretro 0.2.97.39'!$A$2:$A$4375,$A3406),"")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IF(SUMPRODUCT(--ISNUMBER(SEARCH($I$6:$M$6,INDEX('fba_libretro 0.2.97.39'!$C$2:$E$4375,$A$9:$A$4382,$J$1))))+IF($N$6=FALSE,TRUE,SUMPRODUCT(--ISNUMBER(SEARCH($N$6,ISBLANK(INDEX('fba_libretro 0.2.97.39'!$F$2:$F$4375,$A3407))))))+IF($B$3=$A$4,TRUE,IF($B$3=$B$4,TRUE,IF(AND($B$3=$C$4,INDEX('fba_libretro 0.2.97.39'!$G$2:$G$4375,$A3407)&lt;&gt;"neogeo"),TRUE,SUMPRODUCT(--ISNUMBER(SEARCH($O$6,INDEX('fba_libretro 0.2.97.39'!$G$2:$G$4375,$A3407)))))))&gt;2,INDEX('fba_libretro 0.2.97.39'!$A$2:$A$4375,$A3407),"")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IF(SUMPRODUCT(--ISNUMBER(SEARCH($I$6:$M$6,INDEX('fba_libretro 0.2.97.39'!$C$2:$E$4375,$A$9:$A$4382,$J$1))))+IF($N$6=FALSE,TRUE,SUMPRODUCT(--ISNUMBER(SEARCH($N$6,ISBLANK(INDEX('fba_libretro 0.2.97.39'!$F$2:$F$4375,$A3408))))))+IF($B$3=$A$4,TRUE,IF($B$3=$B$4,TRUE,IF(AND($B$3=$C$4,INDEX('fba_libretro 0.2.97.39'!$G$2:$G$4375,$A3408)&lt;&gt;"neogeo"),TRUE,SUMPRODUCT(--ISNUMBER(SEARCH($O$6,INDEX('fba_libretro 0.2.97.39'!$G$2:$G$4375,$A3408)))))))&gt;2,INDEX('fba_libretro 0.2.97.39'!$A$2:$A$4375,$A3408),"")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IF(SUMPRODUCT(--ISNUMBER(SEARCH($I$6:$M$6,INDEX('fba_libretro 0.2.97.39'!$C$2:$E$4375,$A$9:$A$4382,$J$1))))+IF($N$6=FALSE,TRUE,SUMPRODUCT(--ISNUMBER(SEARCH($N$6,ISBLANK(INDEX('fba_libretro 0.2.97.39'!$F$2:$F$4375,$A3409))))))+IF($B$3=$A$4,TRUE,IF($B$3=$B$4,TRUE,IF(AND($B$3=$C$4,INDEX('fba_libretro 0.2.97.39'!$G$2:$G$4375,$A3409)&lt;&gt;"neogeo"),TRUE,SUMPRODUCT(--ISNUMBER(SEARCH($O$6,INDEX('fba_libretro 0.2.97.39'!$G$2:$G$4375,$A3409)))))))&gt;2,INDEX('fba_libretro 0.2.97.39'!$A$2:$A$4375,$A3409),"")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IF(SUMPRODUCT(--ISNUMBER(SEARCH($I$6:$M$6,INDEX('fba_libretro 0.2.97.39'!$C$2:$E$4375,$A$9:$A$4382,$J$1))))+IF($N$6=FALSE,TRUE,SUMPRODUCT(--ISNUMBER(SEARCH($N$6,ISBLANK(INDEX('fba_libretro 0.2.97.39'!$F$2:$F$4375,$A3410))))))+IF($B$3=$A$4,TRUE,IF($B$3=$B$4,TRUE,IF(AND($B$3=$C$4,INDEX('fba_libretro 0.2.97.39'!$G$2:$G$4375,$A3410)&lt;&gt;"neogeo"),TRUE,SUMPRODUCT(--ISNUMBER(SEARCH($O$6,INDEX('fba_libretro 0.2.97.39'!$G$2:$G$4375,$A3410)))))))&gt;2,INDEX('fba_libretro 0.2.97.39'!$A$2:$A$4375,$A3410),"")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IF(SUMPRODUCT(--ISNUMBER(SEARCH($I$6:$M$6,INDEX('fba_libretro 0.2.97.39'!$C$2:$E$4375,$A$9:$A$4382,$J$1))))+IF($N$6=FALSE,TRUE,SUMPRODUCT(--ISNUMBER(SEARCH($N$6,ISBLANK(INDEX('fba_libretro 0.2.97.39'!$F$2:$F$4375,$A3411))))))+IF($B$3=$A$4,TRUE,IF($B$3=$B$4,TRUE,IF(AND($B$3=$C$4,INDEX('fba_libretro 0.2.97.39'!$G$2:$G$4375,$A3411)&lt;&gt;"neogeo"),TRUE,SUMPRODUCT(--ISNUMBER(SEARCH($O$6,INDEX('fba_libretro 0.2.97.39'!$G$2:$G$4375,$A3411)))))))&gt;2,INDEX('fba_libretro 0.2.97.39'!$A$2:$A$4375,$A3411),"")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IF(SUMPRODUCT(--ISNUMBER(SEARCH($I$6:$M$6,INDEX('fba_libretro 0.2.97.39'!$C$2:$E$4375,$A$9:$A$4382,$J$1))))+IF($N$6=FALSE,TRUE,SUMPRODUCT(--ISNUMBER(SEARCH($N$6,ISBLANK(INDEX('fba_libretro 0.2.97.39'!$F$2:$F$4375,$A3412))))))+IF($B$3=$A$4,TRUE,IF($B$3=$B$4,TRUE,IF(AND($B$3=$C$4,INDEX('fba_libretro 0.2.97.39'!$G$2:$G$4375,$A3412)&lt;&gt;"neogeo"),TRUE,SUMPRODUCT(--ISNUMBER(SEARCH($O$6,INDEX('fba_libretro 0.2.97.39'!$G$2:$G$4375,$A3412)))))))&gt;2,INDEX('fba_libretro 0.2.97.39'!$A$2:$A$4375,$A3412),"")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IF(SUMPRODUCT(--ISNUMBER(SEARCH($I$6:$M$6,INDEX('fba_libretro 0.2.97.39'!$C$2:$E$4375,$A$9:$A$4382,$J$1))))+IF($N$6=FALSE,TRUE,SUMPRODUCT(--ISNUMBER(SEARCH($N$6,ISBLANK(INDEX('fba_libretro 0.2.97.39'!$F$2:$F$4375,$A3413))))))+IF($B$3=$A$4,TRUE,IF($B$3=$B$4,TRUE,IF(AND($B$3=$C$4,INDEX('fba_libretro 0.2.97.39'!$G$2:$G$4375,$A3413)&lt;&gt;"neogeo"),TRUE,SUMPRODUCT(--ISNUMBER(SEARCH($O$6,INDEX('fba_libretro 0.2.97.39'!$G$2:$G$4375,$A3413)))))))&gt;2,INDEX('fba_libretro 0.2.97.39'!$A$2:$A$4375,$A3413),"")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IF(SUMPRODUCT(--ISNUMBER(SEARCH($I$6:$M$6,INDEX('fba_libretro 0.2.97.39'!$C$2:$E$4375,$A$9:$A$4382,$J$1))))+IF($N$6=FALSE,TRUE,SUMPRODUCT(--ISNUMBER(SEARCH($N$6,ISBLANK(INDEX('fba_libretro 0.2.97.39'!$F$2:$F$4375,$A3414))))))+IF($B$3=$A$4,TRUE,IF($B$3=$B$4,TRUE,IF(AND($B$3=$C$4,INDEX('fba_libretro 0.2.97.39'!$G$2:$G$4375,$A3414)&lt;&gt;"neogeo"),TRUE,SUMPRODUCT(--ISNUMBER(SEARCH($O$6,INDEX('fba_libretro 0.2.97.39'!$G$2:$G$4375,$A3414)))))))&gt;2,INDEX('fba_libretro 0.2.97.39'!$A$2:$A$4375,$A3414),"")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IF(SUMPRODUCT(--ISNUMBER(SEARCH($I$6:$M$6,INDEX('fba_libretro 0.2.97.39'!$C$2:$E$4375,$A$9:$A$4382,$J$1))))+IF($N$6=FALSE,TRUE,SUMPRODUCT(--ISNUMBER(SEARCH($N$6,ISBLANK(INDEX('fba_libretro 0.2.97.39'!$F$2:$F$4375,$A3415))))))+IF($B$3=$A$4,TRUE,IF($B$3=$B$4,TRUE,IF(AND($B$3=$C$4,INDEX('fba_libretro 0.2.97.39'!$G$2:$G$4375,$A3415)&lt;&gt;"neogeo"),TRUE,SUMPRODUCT(--ISNUMBER(SEARCH($O$6,INDEX('fba_libretro 0.2.97.39'!$G$2:$G$4375,$A3415)))))))&gt;2,INDEX('fba_libretro 0.2.97.39'!$A$2:$A$4375,$A3415),"")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IF(SUMPRODUCT(--ISNUMBER(SEARCH($I$6:$M$6,INDEX('fba_libretro 0.2.97.39'!$C$2:$E$4375,$A$9:$A$4382,$J$1))))+IF($N$6=FALSE,TRUE,SUMPRODUCT(--ISNUMBER(SEARCH($N$6,ISBLANK(INDEX('fba_libretro 0.2.97.39'!$F$2:$F$4375,$A3416))))))+IF($B$3=$A$4,TRUE,IF($B$3=$B$4,TRUE,IF(AND($B$3=$C$4,INDEX('fba_libretro 0.2.97.39'!$G$2:$G$4375,$A3416)&lt;&gt;"neogeo"),TRUE,SUMPRODUCT(--ISNUMBER(SEARCH($O$6,INDEX('fba_libretro 0.2.97.39'!$G$2:$G$4375,$A3416)))))))&gt;2,INDEX('fba_libretro 0.2.97.39'!$A$2:$A$4375,$A3416),"")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IF(SUMPRODUCT(--ISNUMBER(SEARCH($I$6:$M$6,INDEX('fba_libretro 0.2.97.39'!$C$2:$E$4375,$A$9:$A$4382,$J$1))))+IF($N$6=FALSE,TRUE,SUMPRODUCT(--ISNUMBER(SEARCH($N$6,ISBLANK(INDEX('fba_libretro 0.2.97.39'!$F$2:$F$4375,$A3417))))))+IF($B$3=$A$4,TRUE,IF($B$3=$B$4,TRUE,IF(AND($B$3=$C$4,INDEX('fba_libretro 0.2.97.39'!$G$2:$G$4375,$A3417)&lt;&gt;"neogeo"),TRUE,SUMPRODUCT(--ISNUMBER(SEARCH($O$6,INDEX('fba_libretro 0.2.97.39'!$G$2:$G$4375,$A3417)))))))&gt;2,INDEX('fba_libretro 0.2.97.39'!$A$2:$A$4375,$A3417),"")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IF(SUMPRODUCT(--ISNUMBER(SEARCH($I$6:$M$6,INDEX('fba_libretro 0.2.97.39'!$C$2:$E$4375,$A$9:$A$4382,$J$1))))+IF($N$6=FALSE,TRUE,SUMPRODUCT(--ISNUMBER(SEARCH($N$6,ISBLANK(INDEX('fba_libretro 0.2.97.39'!$F$2:$F$4375,$A3418))))))+IF($B$3=$A$4,TRUE,IF($B$3=$B$4,TRUE,IF(AND($B$3=$C$4,INDEX('fba_libretro 0.2.97.39'!$G$2:$G$4375,$A3418)&lt;&gt;"neogeo"),TRUE,SUMPRODUCT(--ISNUMBER(SEARCH($O$6,INDEX('fba_libretro 0.2.97.39'!$G$2:$G$4375,$A3418)))))))&gt;2,INDEX('fba_libretro 0.2.97.39'!$A$2:$A$4375,$A3418),"")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IF(SUMPRODUCT(--ISNUMBER(SEARCH($I$6:$M$6,INDEX('fba_libretro 0.2.97.39'!$C$2:$E$4375,$A$9:$A$4382,$J$1))))+IF($N$6=FALSE,TRUE,SUMPRODUCT(--ISNUMBER(SEARCH($N$6,ISBLANK(INDEX('fba_libretro 0.2.97.39'!$F$2:$F$4375,$A3419))))))+IF($B$3=$A$4,TRUE,IF($B$3=$B$4,TRUE,IF(AND($B$3=$C$4,INDEX('fba_libretro 0.2.97.39'!$G$2:$G$4375,$A3419)&lt;&gt;"neogeo"),TRUE,SUMPRODUCT(--ISNUMBER(SEARCH($O$6,INDEX('fba_libretro 0.2.97.39'!$G$2:$G$4375,$A3419)))))))&gt;2,INDEX('fba_libretro 0.2.97.39'!$A$2:$A$4375,$A3419),"")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IF(SUMPRODUCT(--ISNUMBER(SEARCH($I$6:$M$6,INDEX('fba_libretro 0.2.97.39'!$C$2:$E$4375,$A$9:$A$4382,$J$1))))+IF($N$6=FALSE,TRUE,SUMPRODUCT(--ISNUMBER(SEARCH($N$6,ISBLANK(INDEX('fba_libretro 0.2.97.39'!$F$2:$F$4375,$A3420))))))+IF($B$3=$A$4,TRUE,IF($B$3=$B$4,TRUE,IF(AND($B$3=$C$4,INDEX('fba_libretro 0.2.97.39'!$G$2:$G$4375,$A3420)&lt;&gt;"neogeo"),TRUE,SUMPRODUCT(--ISNUMBER(SEARCH($O$6,INDEX('fba_libretro 0.2.97.39'!$G$2:$G$4375,$A3420)))))))&gt;2,INDEX('fba_libretro 0.2.97.39'!$A$2:$A$4375,$A3420),"")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IF(SUMPRODUCT(--ISNUMBER(SEARCH($I$6:$M$6,INDEX('fba_libretro 0.2.97.39'!$C$2:$E$4375,$A$9:$A$4382,$J$1))))+IF($N$6=FALSE,TRUE,SUMPRODUCT(--ISNUMBER(SEARCH($N$6,ISBLANK(INDEX('fba_libretro 0.2.97.39'!$F$2:$F$4375,$A3421))))))+IF($B$3=$A$4,TRUE,IF($B$3=$B$4,TRUE,IF(AND($B$3=$C$4,INDEX('fba_libretro 0.2.97.39'!$G$2:$G$4375,$A3421)&lt;&gt;"neogeo"),TRUE,SUMPRODUCT(--ISNUMBER(SEARCH($O$6,INDEX('fba_libretro 0.2.97.39'!$G$2:$G$4375,$A3421)))))))&gt;2,INDEX('fba_libretro 0.2.97.39'!$A$2:$A$4375,$A3421),"")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IF(SUMPRODUCT(--ISNUMBER(SEARCH($I$6:$M$6,INDEX('fba_libretro 0.2.97.39'!$C$2:$E$4375,$A$9:$A$4382,$J$1))))+IF($N$6=FALSE,TRUE,SUMPRODUCT(--ISNUMBER(SEARCH($N$6,ISBLANK(INDEX('fba_libretro 0.2.97.39'!$F$2:$F$4375,$A3422))))))+IF($B$3=$A$4,TRUE,IF($B$3=$B$4,TRUE,IF(AND($B$3=$C$4,INDEX('fba_libretro 0.2.97.39'!$G$2:$G$4375,$A3422)&lt;&gt;"neogeo"),TRUE,SUMPRODUCT(--ISNUMBER(SEARCH($O$6,INDEX('fba_libretro 0.2.97.39'!$G$2:$G$4375,$A3422)))))))&gt;2,INDEX('fba_libretro 0.2.97.39'!$A$2:$A$4375,$A3422),"")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IF(SUMPRODUCT(--ISNUMBER(SEARCH($I$6:$M$6,INDEX('fba_libretro 0.2.97.39'!$C$2:$E$4375,$A$9:$A$4382,$J$1))))+IF($N$6=FALSE,TRUE,SUMPRODUCT(--ISNUMBER(SEARCH($N$6,ISBLANK(INDEX('fba_libretro 0.2.97.39'!$F$2:$F$4375,$A3423))))))+IF($B$3=$A$4,TRUE,IF($B$3=$B$4,TRUE,IF(AND($B$3=$C$4,INDEX('fba_libretro 0.2.97.39'!$G$2:$G$4375,$A3423)&lt;&gt;"neogeo"),TRUE,SUMPRODUCT(--ISNUMBER(SEARCH($O$6,INDEX('fba_libretro 0.2.97.39'!$G$2:$G$4375,$A3423)))))))&gt;2,INDEX('fba_libretro 0.2.97.39'!$A$2:$A$4375,$A3423),"")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IF(SUMPRODUCT(--ISNUMBER(SEARCH($I$6:$M$6,INDEX('fba_libretro 0.2.97.39'!$C$2:$E$4375,$A$9:$A$4382,$J$1))))+IF($N$6=FALSE,TRUE,SUMPRODUCT(--ISNUMBER(SEARCH($N$6,ISBLANK(INDEX('fba_libretro 0.2.97.39'!$F$2:$F$4375,$A3424))))))+IF($B$3=$A$4,TRUE,IF($B$3=$B$4,TRUE,IF(AND($B$3=$C$4,INDEX('fba_libretro 0.2.97.39'!$G$2:$G$4375,$A3424)&lt;&gt;"neogeo"),TRUE,SUMPRODUCT(--ISNUMBER(SEARCH($O$6,INDEX('fba_libretro 0.2.97.39'!$G$2:$G$4375,$A3424)))))))&gt;2,INDEX('fba_libretro 0.2.97.39'!$A$2:$A$4375,$A3424),"")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IF(SUMPRODUCT(--ISNUMBER(SEARCH($I$6:$M$6,INDEX('fba_libretro 0.2.97.39'!$C$2:$E$4375,$A$9:$A$4382,$J$1))))+IF($N$6=FALSE,TRUE,SUMPRODUCT(--ISNUMBER(SEARCH($N$6,ISBLANK(INDEX('fba_libretro 0.2.97.39'!$F$2:$F$4375,$A3425))))))+IF($B$3=$A$4,TRUE,IF($B$3=$B$4,TRUE,IF(AND($B$3=$C$4,INDEX('fba_libretro 0.2.97.39'!$G$2:$G$4375,$A3425)&lt;&gt;"neogeo"),TRUE,SUMPRODUCT(--ISNUMBER(SEARCH($O$6,INDEX('fba_libretro 0.2.97.39'!$G$2:$G$4375,$A3425)))))))&gt;2,INDEX('fba_libretro 0.2.97.39'!$A$2:$A$4375,$A3425),"")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IF(SUMPRODUCT(--ISNUMBER(SEARCH($I$6:$M$6,INDEX('fba_libretro 0.2.97.39'!$C$2:$E$4375,$A$9:$A$4382,$J$1))))+IF($N$6=FALSE,TRUE,SUMPRODUCT(--ISNUMBER(SEARCH($N$6,ISBLANK(INDEX('fba_libretro 0.2.97.39'!$F$2:$F$4375,$A3426))))))+IF($B$3=$A$4,TRUE,IF($B$3=$B$4,TRUE,IF(AND($B$3=$C$4,INDEX('fba_libretro 0.2.97.39'!$G$2:$G$4375,$A3426)&lt;&gt;"neogeo"),TRUE,SUMPRODUCT(--ISNUMBER(SEARCH($O$6,INDEX('fba_libretro 0.2.97.39'!$G$2:$G$4375,$A3426)))))))&gt;2,INDEX('fba_libretro 0.2.97.39'!$A$2:$A$4375,$A3426),"")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IF(SUMPRODUCT(--ISNUMBER(SEARCH($I$6:$M$6,INDEX('fba_libretro 0.2.97.39'!$C$2:$E$4375,$A$9:$A$4382,$J$1))))+IF($N$6=FALSE,TRUE,SUMPRODUCT(--ISNUMBER(SEARCH($N$6,ISBLANK(INDEX('fba_libretro 0.2.97.39'!$F$2:$F$4375,$A3427))))))+IF($B$3=$A$4,TRUE,IF($B$3=$B$4,TRUE,IF(AND($B$3=$C$4,INDEX('fba_libretro 0.2.97.39'!$G$2:$G$4375,$A3427)&lt;&gt;"neogeo"),TRUE,SUMPRODUCT(--ISNUMBER(SEARCH($O$6,INDEX('fba_libretro 0.2.97.39'!$G$2:$G$4375,$A3427)))))))&gt;2,INDEX('fba_libretro 0.2.97.39'!$A$2:$A$4375,$A3427),"")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IF(SUMPRODUCT(--ISNUMBER(SEARCH($I$6:$M$6,INDEX('fba_libretro 0.2.97.39'!$C$2:$E$4375,$A$9:$A$4382,$J$1))))+IF($N$6=FALSE,TRUE,SUMPRODUCT(--ISNUMBER(SEARCH($N$6,ISBLANK(INDEX('fba_libretro 0.2.97.39'!$F$2:$F$4375,$A3428))))))+IF($B$3=$A$4,TRUE,IF($B$3=$B$4,TRUE,IF(AND($B$3=$C$4,INDEX('fba_libretro 0.2.97.39'!$G$2:$G$4375,$A3428)&lt;&gt;"neogeo"),TRUE,SUMPRODUCT(--ISNUMBER(SEARCH($O$6,INDEX('fba_libretro 0.2.97.39'!$G$2:$G$4375,$A3428)))))))&gt;2,INDEX('fba_libretro 0.2.97.39'!$A$2:$A$4375,$A3428),"")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IF(SUMPRODUCT(--ISNUMBER(SEARCH($I$6:$M$6,INDEX('fba_libretro 0.2.97.39'!$C$2:$E$4375,$A$9:$A$4382,$J$1))))+IF($N$6=FALSE,TRUE,SUMPRODUCT(--ISNUMBER(SEARCH($N$6,ISBLANK(INDEX('fba_libretro 0.2.97.39'!$F$2:$F$4375,$A3429))))))+IF($B$3=$A$4,TRUE,IF($B$3=$B$4,TRUE,IF(AND($B$3=$C$4,INDEX('fba_libretro 0.2.97.39'!$G$2:$G$4375,$A3429)&lt;&gt;"neogeo"),TRUE,SUMPRODUCT(--ISNUMBER(SEARCH($O$6,INDEX('fba_libretro 0.2.97.39'!$G$2:$G$4375,$A3429)))))))&gt;2,INDEX('fba_libretro 0.2.97.39'!$A$2:$A$4375,$A3429),"")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IF(SUMPRODUCT(--ISNUMBER(SEARCH($I$6:$M$6,INDEX('fba_libretro 0.2.97.39'!$C$2:$E$4375,$A$9:$A$4382,$J$1))))+IF($N$6=FALSE,TRUE,SUMPRODUCT(--ISNUMBER(SEARCH($N$6,ISBLANK(INDEX('fba_libretro 0.2.97.39'!$F$2:$F$4375,$A3430))))))+IF($B$3=$A$4,TRUE,IF($B$3=$B$4,TRUE,IF(AND($B$3=$C$4,INDEX('fba_libretro 0.2.97.39'!$G$2:$G$4375,$A3430)&lt;&gt;"neogeo"),TRUE,SUMPRODUCT(--ISNUMBER(SEARCH($O$6,INDEX('fba_libretro 0.2.97.39'!$G$2:$G$4375,$A3430)))))))&gt;2,INDEX('fba_libretro 0.2.97.39'!$A$2:$A$4375,$A3430),"")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IF(SUMPRODUCT(--ISNUMBER(SEARCH($I$6:$M$6,INDEX('fba_libretro 0.2.97.39'!$C$2:$E$4375,$A$9:$A$4382,$J$1))))+IF($N$6=FALSE,TRUE,SUMPRODUCT(--ISNUMBER(SEARCH($N$6,ISBLANK(INDEX('fba_libretro 0.2.97.39'!$F$2:$F$4375,$A3431))))))+IF($B$3=$A$4,TRUE,IF($B$3=$B$4,TRUE,IF(AND($B$3=$C$4,INDEX('fba_libretro 0.2.97.39'!$G$2:$G$4375,$A3431)&lt;&gt;"neogeo"),TRUE,SUMPRODUCT(--ISNUMBER(SEARCH($O$6,INDEX('fba_libretro 0.2.97.39'!$G$2:$G$4375,$A3431)))))))&gt;2,INDEX('fba_libretro 0.2.97.39'!$A$2:$A$4375,$A3431),"")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IF(SUMPRODUCT(--ISNUMBER(SEARCH($I$6:$M$6,INDEX('fba_libretro 0.2.97.39'!$C$2:$E$4375,$A$9:$A$4382,$J$1))))+IF($N$6=FALSE,TRUE,SUMPRODUCT(--ISNUMBER(SEARCH($N$6,ISBLANK(INDEX('fba_libretro 0.2.97.39'!$F$2:$F$4375,$A3432))))))+IF($B$3=$A$4,TRUE,IF($B$3=$B$4,TRUE,IF(AND($B$3=$C$4,INDEX('fba_libretro 0.2.97.39'!$G$2:$G$4375,$A3432)&lt;&gt;"neogeo"),TRUE,SUMPRODUCT(--ISNUMBER(SEARCH($O$6,INDEX('fba_libretro 0.2.97.39'!$G$2:$G$4375,$A3432)))))))&gt;2,INDEX('fba_libretro 0.2.97.39'!$A$2:$A$4375,$A3432),"")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IF(SUMPRODUCT(--ISNUMBER(SEARCH($I$6:$M$6,INDEX('fba_libretro 0.2.97.39'!$C$2:$E$4375,$A$9:$A$4382,$J$1))))+IF($N$6=FALSE,TRUE,SUMPRODUCT(--ISNUMBER(SEARCH($N$6,ISBLANK(INDEX('fba_libretro 0.2.97.39'!$F$2:$F$4375,$A3433))))))+IF($B$3=$A$4,TRUE,IF($B$3=$B$4,TRUE,IF(AND($B$3=$C$4,INDEX('fba_libretro 0.2.97.39'!$G$2:$G$4375,$A3433)&lt;&gt;"neogeo"),TRUE,SUMPRODUCT(--ISNUMBER(SEARCH($O$6,INDEX('fba_libretro 0.2.97.39'!$G$2:$G$4375,$A3433)))))))&gt;2,INDEX('fba_libretro 0.2.97.39'!$A$2:$A$4375,$A3433),"")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IF(SUMPRODUCT(--ISNUMBER(SEARCH($I$6:$M$6,INDEX('fba_libretro 0.2.97.39'!$C$2:$E$4375,$A$9:$A$4382,$J$1))))+IF($N$6=FALSE,TRUE,SUMPRODUCT(--ISNUMBER(SEARCH($N$6,ISBLANK(INDEX('fba_libretro 0.2.97.39'!$F$2:$F$4375,$A3434))))))+IF($B$3=$A$4,TRUE,IF($B$3=$B$4,TRUE,IF(AND($B$3=$C$4,INDEX('fba_libretro 0.2.97.39'!$G$2:$G$4375,$A3434)&lt;&gt;"neogeo"),TRUE,SUMPRODUCT(--ISNUMBER(SEARCH($O$6,INDEX('fba_libretro 0.2.97.39'!$G$2:$G$4375,$A3434)))))))&gt;2,INDEX('fba_libretro 0.2.97.39'!$A$2:$A$4375,$A3434),"")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IF(SUMPRODUCT(--ISNUMBER(SEARCH($I$6:$M$6,INDEX('fba_libretro 0.2.97.39'!$C$2:$E$4375,$A$9:$A$4382,$J$1))))+IF($N$6=FALSE,TRUE,SUMPRODUCT(--ISNUMBER(SEARCH($N$6,ISBLANK(INDEX('fba_libretro 0.2.97.39'!$F$2:$F$4375,$A3435))))))+IF($B$3=$A$4,TRUE,IF($B$3=$B$4,TRUE,IF(AND($B$3=$C$4,INDEX('fba_libretro 0.2.97.39'!$G$2:$G$4375,$A3435)&lt;&gt;"neogeo"),TRUE,SUMPRODUCT(--ISNUMBER(SEARCH($O$6,INDEX('fba_libretro 0.2.97.39'!$G$2:$G$4375,$A3435)))))))&gt;2,INDEX('fba_libretro 0.2.97.39'!$A$2:$A$4375,$A3435),"")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IF(SUMPRODUCT(--ISNUMBER(SEARCH($I$6:$M$6,INDEX('fba_libretro 0.2.97.39'!$C$2:$E$4375,$A$9:$A$4382,$J$1))))+IF($N$6=FALSE,TRUE,SUMPRODUCT(--ISNUMBER(SEARCH($N$6,ISBLANK(INDEX('fba_libretro 0.2.97.39'!$F$2:$F$4375,$A3436))))))+IF($B$3=$A$4,TRUE,IF($B$3=$B$4,TRUE,IF(AND($B$3=$C$4,INDEX('fba_libretro 0.2.97.39'!$G$2:$G$4375,$A3436)&lt;&gt;"neogeo"),TRUE,SUMPRODUCT(--ISNUMBER(SEARCH($O$6,INDEX('fba_libretro 0.2.97.39'!$G$2:$G$4375,$A3436)))))))&gt;2,INDEX('fba_libretro 0.2.97.39'!$A$2:$A$4375,$A3436),"")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IF(SUMPRODUCT(--ISNUMBER(SEARCH($I$6:$M$6,INDEX('fba_libretro 0.2.97.39'!$C$2:$E$4375,$A$9:$A$4382,$J$1))))+IF($N$6=FALSE,TRUE,SUMPRODUCT(--ISNUMBER(SEARCH($N$6,ISBLANK(INDEX('fba_libretro 0.2.97.39'!$F$2:$F$4375,$A3437))))))+IF($B$3=$A$4,TRUE,IF($B$3=$B$4,TRUE,IF(AND($B$3=$C$4,INDEX('fba_libretro 0.2.97.39'!$G$2:$G$4375,$A3437)&lt;&gt;"neogeo"),TRUE,SUMPRODUCT(--ISNUMBER(SEARCH($O$6,INDEX('fba_libretro 0.2.97.39'!$G$2:$G$4375,$A3437)))))))&gt;2,INDEX('fba_libretro 0.2.97.39'!$A$2:$A$4375,$A3437),"")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IF(SUMPRODUCT(--ISNUMBER(SEARCH($I$6:$M$6,INDEX('fba_libretro 0.2.97.39'!$C$2:$E$4375,$A$9:$A$4382,$J$1))))+IF($N$6=FALSE,TRUE,SUMPRODUCT(--ISNUMBER(SEARCH($N$6,ISBLANK(INDEX('fba_libretro 0.2.97.39'!$F$2:$F$4375,$A3438))))))+IF($B$3=$A$4,TRUE,IF($B$3=$B$4,TRUE,IF(AND($B$3=$C$4,INDEX('fba_libretro 0.2.97.39'!$G$2:$G$4375,$A3438)&lt;&gt;"neogeo"),TRUE,SUMPRODUCT(--ISNUMBER(SEARCH($O$6,INDEX('fba_libretro 0.2.97.39'!$G$2:$G$4375,$A3438)))))))&gt;2,INDEX('fba_libretro 0.2.97.39'!$A$2:$A$4375,$A3438),"")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IF(SUMPRODUCT(--ISNUMBER(SEARCH($I$6:$M$6,INDEX('fba_libretro 0.2.97.39'!$C$2:$E$4375,$A$9:$A$4382,$J$1))))+IF($N$6=FALSE,TRUE,SUMPRODUCT(--ISNUMBER(SEARCH($N$6,ISBLANK(INDEX('fba_libretro 0.2.97.39'!$F$2:$F$4375,$A3439))))))+IF($B$3=$A$4,TRUE,IF($B$3=$B$4,TRUE,IF(AND($B$3=$C$4,INDEX('fba_libretro 0.2.97.39'!$G$2:$G$4375,$A3439)&lt;&gt;"neogeo"),TRUE,SUMPRODUCT(--ISNUMBER(SEARCH($O$6,INDEX('fba_libretro 0.2.97.39'!$G$2:$G$4375,$A3439)))))))&gt;2,INDEX('fba_libretro 0.2.97.39'!$A$2:$A$4375,$A3439),"")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IF(SUMPRODUCT(--ISNUMBER(SEARCH($I$6:$M$6,INDEX('fba_libretro 0.2.97.39'!$C$2:$E$4375,$A$9:$A$4382,$J$1))))+IF($N$6=FALSE,TRUE,SUMPRODUCT(--ISNUMBER(SEARCH($N$6,ISBLANK(INDEX('fba_libretro 0.2.97.39'!$F$2:$F$4375,$A3440))))))+IF($B$3=$A$4,TRUE,IF($B$3=$B$4,TRUE,IF(AND($B$3=$C$4,INDEX('fba_libretro 0.2.97.39'!$G$2:$G$4375,$A3440)&lt;&gt;"neogeo"),TRUE,SUMPRODUCT(--ISNUMBER(SEARCH($O$6,INDEX('fba_libretro 0.2.97.39'!$G$2:$G$4375,$A3440)))))))&gt;2,INDEX('fba_libretro 0.2.97.39'!$A$2:$A$4375,$A3440),"")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IF(SUMPRODUCT(--ISNUMBER(SEARCH($I$6:$M$6,INDEX('fba_libretro 0.2.97.39'!$C$2:$E$4375,$A$9:$A$4382,$J$1))))+IF($N$6=FALSE,TRUE,SUMPRODUCT(--ISNUMBER(SEARCH($N$6,ISBLANK(INDEX('fba_libretro 0.2.97.39'!$F$2:$F$4375,$A3441))))))+IF($B$3=$A$4,TRUE,IF($B$3=$B$4,TRUE,IF(AND($B$3=$C$4,INDEX('fba_libretro 0.2.97.39'!$G$2:$G$4375,$A3441)&lt;&gt;"neogeo"),TRUE,SUMPRODUCT(--ISNUMBER(SEARCH($O$6,INDEX('fba_libretro 0.2.97.39'!$G$2:$G$4375,$A3441)))))))&gt;2,INDEX('fba_libretro 0.2.97.39'!$A$2:$A$4375,$A3441),"")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IF(SUMPRODUCT(--ISNUMBER(SEARCH($I$6:$M$6,INDEX('fba_libretro 0.2.97.39'!$C$2:$E$4375,$A$9:$A$4382,$J$1))))+IF($N$6=FALSE,TRUE,SUMPRODUCT(--ISNUMBER(SEARCH($N$6,ISBLANK(INDEX('fba_libretro 0.2.97.39'!$F$2:$F$4375,$A3442))))))+IF($B$3=$A$4,TRUE,IF($B$3=$B$4,TRUE,IF(AND($B$3=$C$4,INDEX('fba_libretro 0.2.97.39'!$G$2:$G$4375,$A3442)&lt;&gt;"neogeo"),TRUE,SUMPRODUCT(--ISNUMBER(SEARCH($O$6,INDEX('fba_libretro 0.2.97.39'!$G$2:$G$4375,$A3442)))))))&gt;2,INDEX('fba_libretro 0.2.97.39'!$A$2:$A$4375,$A3442),"")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IF(SUMPRODUCT(--ISNUMBER(SEARCH($I$6:$M$6,INDEX('fba_libretro 0.2.97.39'!$C$2:$E$4375,$A$9:$A$4382,$J$1))))+IF($N$6=FALSE,TRUE,SUMPRODUCT(--ISNUMBER(SEARCH($N$6,ISBLANK(INDEX('fba_libretro 0.2.97.39'!$F$2:$F$4375,$A3443))))))+IF($B$3=$A$4,TRUE,IF($B$3=$B$4,TRUE,IF(AND($B$3=$C$4,INDEX('fba_libretro 0.2.97.39'!$G$2:$G$4375,$A3443)&lt;&gt;"neogeo"),TRUE,SUMPRODUCT(--ISNUMBER(SEARCH($O$6,INDEX('fba_libretro 0.2.97.39'!$G$2:$G$4375,$A3443)))))))&gt;2,INDEX('fba_libretro 0.2.97.39'!$A$2:$A$4375,$A3443),"")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IF(SUMPRODUCT(--ISNUMBER(SEARCH($I$6:$M$6,INDEX('fba_libretro 0.2.97.39'!$C$2:$E$4375,$A$9:$A$4382,$J$1))))+IF($N$6=FALSE,TRUE,SUMPRODUCT(--ISNUMBER(SEARCH($N$6,ISBLANK(INDEX('fba_libretro 0.2.97.39'!$F$2:$F$4375,$A3444))))))+IF($B$3=$A$4,TRUE,IF($B$3=$B$4,TRUE,IF(AND($B$3=$C$4,INDEX('fba_libretro 0.2.97.39'!$G$2:$G$4375,$A3444)&lt;&gt;"neogeo"),TRUE,SUMPRODUCT(--ISNUMBER(SEARCH($O$6,INDEX('fba_libretro 0.2.97.39'!$G$2:$G$4375,$A3444)))))))&gt;2,INDEX('fba_libretro 0.2.97.39'!$A$2:$A$4375,$A3444),"")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IF(SUMPRODUCT(--ISNUMBER(SEARCH($I$6:$M$6,INDEX('fba_libretro 0.2.97.39'!$C$2:$E$4375,$A$9:$A$4382,$J$1))))+IF($N$6=FALSE,TRUE,SUMPRODUCT(--ISNUMBER(SEARCH($N$6,ISBLANK(INDEX('fba_libretro 0.2.97.39'!$F$2:$F$4375,$A3445))))))+IF($B$3=$A$4,TRUE,IF($B$3=$B$4,TRUE,IF(AND($B$3=$C$4,INDEX('fba_libretro 0.2.97.39'!$G$2:$G$4375,$A3445)&lt;&gt;"neogeo"),TRUE,SUMPRODUCT(--ISNUMBER(SEARCH($O$6,INDEX('fba_libretro 0.2.97.39'!$G$2:$G$4375,$A3445)))))))&gt;2,INDEX('fba_libretro 0.2.97.39'!$A$2:$A$4375,$A3445),"")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IF(SUMPRODUCT(--ISNUMBER(SEARCH($I$6:$M$6,INDEX('fba_libretro 0.2.97.39'!$C$2:$E$4375,$A$9:$A$4382,$J$1))))+IF($N$6=FALSE,TRUE,SUMPRODUCT(--ISNUMBER(SEARCH($N$6,ISBLANK(INDEX('fba_libretro 0.2.97.39'!$F$2:$F$4375,$A3446))))))+IF($B$3=$A$4,TRUE,IF($B$3=$B$4,TRUE,IF(AND($B$3=$C$4,INDEX('fba_libretro 0.2.97.39'!$G$2:$G$4375,$A3446)&lt;&gt;"neogeo"),TRUE,SUMPRODUCT(--ISNUMBER(SEARCH($O$6,INDEX('fba_libretro 0.2.97.39'!$G$2:$G$4375,$A3446)))))))&gt;2,INDEX('fba_libretro 0.2.97.39'!$A$2:$A$4375,$A3446),"")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IF(SUMPRODUCT(--ISNUMBER(SEARCH($I$6:$M$6,INDEX('fba_libretro 0.2.97.39'!$C$2:$E$4375,$A$9:$A$4382,$J$1))))+IF($N$6=FALSE,TRUE,SUMPRODUCT(--ISNUMBER(SEARCH($N$6,ISBLANK(INDEX('fba_libretro 0.2.97.39'!$F$2:$F$4375,$A3447))))))+IF($B$3=$A$4,TRUE,IF($B$3=$B$4,TRUE,IF(AND($B$3=$C$4,INDEX('fba_libretro 0.2.97.39'!$G$2:$G$4375,$A3447)&lt;&gt;"neogeo"),TRUE,SUMPRODUCT(--ISNUMBER(SEARCH($O$6,INDEX('fba_libretro 0.2.97.39'!$G$2:$G$4375,$A3447)))))))&gt;2,INDEX('fba_libretro 0.2.97.39'!$A$2:$A$4375,$A3447),"")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IF(SUMPRODUCT(--ISNUMBER(SEARCH($I$6:$M$6,INDEX('fba_libretro 0.2.97.39'!$C$2:$E$4375,$A$9:$A$4382,$J$1))))+IF($N$6=FALSE,TRUE,SUMPRODUCT(--ISNUMBER(SEARCH($N$6,ISBLANK(INDEX('fba_libretro 0.2.97.39'!$F$2:$F$4375,$A3448))))))+IF($B$3=$A$4,TRUE,IF($B$3=$B$4,TRUE,IF(AND($B$3=$C$4,INDEX('fba_libretro 0.2.97.39'!$G$2:$G$4375,$A3448)&lt;&gt;"neogeo"),TRUE,SUMPRODUCT(--ISNUMBER(SEARCH($O$6,INDEX('fba_libretro 0.2.97.39'!$G$2:$G$4375,$A3448)))))))&gt;2,INDEX('fba_libretro 0.2.97.39'!$A$2:$A$4375,$A3448),"")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IF(SUMPRODUCT(--ISNUMBER(SEARCH($I$6:$M$6,INDEX('fba_libretro 0.2.97.39'!$C$2:$E$4375,$A$9:$A$4382,$J$1))))+IF($N$6=FALSE,TRUE,SUMPRODUCT(--ISNUMBER(SEARCH($N$6,ISBLANK(INDEX('fba_libretro 0.2.97.39'!$F$2:$F$4375,$A3449))))))+IF($B$3=$A$4,TRUE,IF($B$3=$B$4,TRUE,IF(AND($B$3=$C$4,INDEX('fba_libretro 0.2.97.39'!$G$2:$G$4375,$A3449)&lt;&gt;"neogeo"),TRUE,SUMPRODUCT(--ISNUMBER(SEARCH($O$6,INDEX('fba_libretro 0.2.97.39'!$G$2:$G$4375,$A3449)))))))&gt;2,INDEX('fba_libretro 0.2.97.39'!$A$2:$A$4375,$A3449),"")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IF(SUMPRODUCT(--ISNUMBER(SEARCH($I$6:$M$6,INDEX('fba_libretro 0.2.97.39'!$C$2:$E$4375,$A$9:$A$4382,$J$1))))+IF($N$6=FALSE,TRUE,SUMPRODUCT(--ISNUMBER(SEARCH($N$6,ISBLANK(INDEX('fba_libretro 0.2.97.39'!$F$2:$F$4375,$A3450))))))+IF($B$3=$A$4,TRUE,IF($B$3=$B$4,TRUE,IF(AND($B$3=$C$4,INDEX('fba_libretro 0.2.97.39'!$G$2:$G$4375,$A3450)&lt;&gt;"neogeo"),TRUE,SUMPRODUCT(--ISNUMBER(SEARCH($O$6,INDEX('fba_libretro 0.2.97.39'!$G$2:$G$4375,$A3450)))))))&gt;2,INDEX('fba_libretro 0.2.97.39'!$A$2:$A$4375,$A3450),"")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IF(SUMPRODUCT(--ISNUMBER(SEARCH($I$6:$M$6,INDEX('fba_libretro 0.2.97.39'!$C$2:$E$4375,$A$9:$A$4382,$J$1))))+IF($N$6=FALSE,TRUE,SUMPRODUCT(--ISNUMBER(SEARCH($N$6,ISBLANK(INDEX('fba_libretro 0.2.97.39'!$F$2:$F$4375,$A3451))))))+IF($B$3=$A$4,TRUE,IF($B$3=$B$4,TRUE,IF(AND($B$3=$C$4,INDEX('fba_libretro 0.2.97.39'!$G$2:$G$4375,$A3451)&lt;&gt;"neogeo"),TRUE,SUMPRODUCT(--ISNUMBER(SEARCH($O$6,INDEX('fba_libretro 0.2.97.39'!$G$2:$G$4375,$A3451)))))))&gt;2,INDEX('fba_libretro 0.2.97.39'!$A$2:$A$4375,$A3451),"")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IF(SUMPRODUCT(--ISNUMBER(SEARCH($I$6:$M$6,INDEX('fba_libretro 0.2.97.39'!$C$2:$E$4375,$A$9:$A$4382,$J$1))))+IF($N$6=FALSE,TRUE,SUMPRODUCT(--ISNUMBER(SEARCH($N$6,ISBLANK(INDEX('fba_libretro 0.2.97.39'!$F$2:$F$4375,$A3452))))))+IF($B$3=$A$4,TRUE,IF($B$3=$B$4,TRUE,IF(AND($B$3=$C$4,INDEX('fba_libretro 0.2.97.39'!$G$2:$G$4375,$A3452)&lt;&gt;"neogeo"),TRUE,SUMPRODUCT(--ISNUMBER(SEARCH($O$6,INDEX('fba_libretro 0.2.97.39'!$G$2:$G$4375,$A3452)))))))&gt;2,INDEX('fba_libretro 0.2.97.39'!$A$2:$A$4375,$A3452),"")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IF(SUMPRODUCT(--ISNUMBER(SEARCH($I$6:$M$6,INDEX('fba_libretro 0.2.97.39'!$C$2:$E$4375,$A$9:$A$4382,$J$1))))+IF($N$6=FALSE,TRUE,SUMPRODUCT(--ISNUMBER(SEARCH($N$6,ISBLANK(INDEX('fba_libretro 0.2.97.39'!$F$2:$F$4375,$A3453))))))+IF($B$3=$A$4,TRUE,IF($B$3=$B$4,TRUE,IF(AND($B$3=$C$4,INDEX('fba_libretro 0.2.97.39'!$G$2:$G$4375,$A3453)&lt;&gt;"neogeo"),TRUE,SUMPRODUCT(--ISNUMBER(SEARCH($O$6,INDEX('fba_libretro 0.2.97.39'!$G$2:$G$4375,$A3453)))))))&gt;2,INDEX('fba_libretro 0.2.97.39'!$A$2:$A$4375,$A3453),"")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IF(SUMPRODUCT(--ISNUMBER(SEARCH($I$6:$M$6,INDEX('fba_libretro 0.2.97.39'!$C$2:$E$4375,$A$9:$A$4382,$J$1))))+IF($N$6=FALSE,TRUE,SUMPRODUCT(--ISNUMBER(SEARCH($N$6,ISBLANK(INDEX('fba_libretro 0.2.97.39'!$F$2:$F$4375,$A3454))))))+IF($B$3=$A$4,TRUE,IF($B$3=$B$4,TRUE,IF(AND($B$3=$C$4,INDEX('fba_libretro 0.2.97.39'!$G$2:$G$4375,$A3454)&lt;&gt;"neogeo"),TRUE,SUMPRODUCT(--ISNUMBER(SEARCH($O$6,INDEX('fba_libretro 0.2.97.39'!$G$2:$G$4375,$A3454)))))))&gt;2,INDEX('fba_libretro 0.2.97.39'!$A$2:$A$4375,$A3454),"")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IF(SUMPRODUCT(--ISNUMBER(SEARCH($I$6:$M$6,INDEX('fba_libretro 0.2.97.39'!$C$2:$E$4375,$A$9:$A$4382,$J$1))))+IF($N$6=FALSE,TRUE,SUMPRODUCT(--ISNUMBER(SEARCH($N$6,ISBLANK(INDEX('fba_libretro 0.2.97.39'!$F$2:$F$4375,$A3455))))))+IF($B$3=$A$4,TRUE,IF($B$3=$B$4,TRUE,IF(AND($B$3=$C$4,INDEX('fba_libretro 0.2.97.39'!$G$2:$G$4375,$A3455)&lt;&gt;"neogeo"),TRUE,SUMPRODUCT(--ISNUMBER(SEARCH($O$6,INDEX('fba_libretro 0.2.97.39'!$G$2:$G$4375,$A3455)))))))&gt;2,INDEX('fba_libretro 0.2.97.39'!$A$2:$A$4375,$A3455),"")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IF(SUMPRODUCT(--ISNUMBER(SEARCH($I$6:$M$6,INDEX('fba_libretro 0.2.97.39'!$C$2:$E$4375,$A$9:$A$4382,$J$1))))+IF($N$6=FALSE,TRUE,SUMPRODUCT(--ISNUMBER(SEARCH($N$6,ISBLANK(INDEX('fba_libretro 0.2.97.39'!$F$2:$F$4375,$A3456))))))+IF($B$3=$A$4,TRUE,IF($B$3=$B$4,TRUE,IF(AND($B$3=$C$4,INDEX('fba_libretro 0.2.97.39'!$G$2:$G$4375,$A3456)&lt;&gt;"neogeo"),TRUE,SUMPRODUCT(--ISNUMBER(SEARCH($O$6,INDEX('fba_libretro 0.2.97.39'!$G$2:$G$4375,$A3456)))))))&gt;2,INDEX('fba_libretro 0.2.97.39'!$A$2:$A$4375,$A3456),"")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IF(SUMPRODUCT(--ISNUMBER(SEARCH($I$6:$M$6,INDEX('fba_libretro 0.2.97.39'!$C$2:$E$4375,$A$9:$A$4382,$J$1))))+IF($N$6=FALSE,TRUE,SUMPRODUCT(--ISNUMBER(SEARCH($N$6,ISBLANK(INDEX('fba_libretro 0.2.97.39'!$F$2:$F$4375,$A3457))))))+IF($B$3=$A$4,TRUE,IF($B$3=$B$4,TRUE,IF(AND($B$3=$C$4,INDEX('fba_libretro 0.2.97.39'!$G$2:$G$4375,$A3457)&lt;&gt;"neogeo"),TRUE,SUMPRODUCT(--ISNUMBER(SEARCH($O$6,INDEX('fba_libretro 0.2.97.39'!$G$2:$G$4375,$A3457)))))))&gt;2,INDEX('fba_libretro 0.2.97.39'!$A$2:$A$4375,$A3457),"")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IF(SUMPRODUCT(--ISNUMBER(SEARCH($I$6:$M$6,INDEX('fba_libretro 0.2.97.39'!$C$2:$E$4375,$A$9:$A$4382,$J$1))))+IF($N$6=FALSE,TRUE,SUMPRODUCT(--ISNUMBER(SEARCH($N$6,ISBLANK(INDEX('fba_libretro 0.2.97.39'!$F$2:$F$4375,$A3458))))))+IF($B$3=$A$4,TRUE,IF($B$3=$B$4,TRUE,IF(AND($B$3=$C$4,INDEX('fba_libretro 0.2.97.39'!$G$2:$G$4375,$A3458)&lt;&gt;"neogeo"),TRUE,SUMPRODUCT(--ISNUMBER(SEARCH($O$6,INDEX('fba_libretro 0.2.97.39'!$G$2:$G$4375,$A3458)))))))&gt;2,INDEX('fba_libretro 0.2.97.39'!$A$2:$A$4375,$A3458),"")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IF(SUMPRODUCT(--ISNUMBER(SEARCH($I$6:$M$6,INDEX('fba_libretro 0.2.97.39'!$C$2:$E$4375,$A$9:$A$4382,$J$1))))+IF($N$6=FALSE,TRUE,SUMPRODUCT(--ISNUMBER(SEARCH($N$6,ISBLANK(INDEX('fba_libretro 0.2.97.39'!$F$2:$F$4375,$A3459))))))+IF($B$3=$A$4,TRUE,IF($B$3=$B$4,TRUE,IF(AND($B$3=$C$4,INDEX('fba_libretro 0.2.97.39'!$G$2:$G$4375,$A3459)&lt;&gt;"neogeo"),TRUE,SUMPRODUCT(--ISNUMBER(SEARCH($O$6,INDEX('fba_libretro 0.2.97.39'!$G$2:$G$4375,$A3459)))))))&gt;2,INDEX('fba_libretro 0.2.97.39'!$A$2:$A$4375,$A3459),"")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IF(SUMPRODUCT(--ISNUMBER(SEARCH($I$6:$M$6,INDEX('fba_libretro 0.2.97.39'!$C$2:$E$4375,$A$9:$A$4382,$J$1))))+IF($N$6=FALSE,TRUE,SUMPRODUCT(--ISNUMBER(SEARCH($N$6,ISBLANK(INDEX('fba_libretro 0.2.97.39'!$F$2:$F$4375,$A3460))))))+IF($B$3=$A$4,TRUE,IF($B$3=$B$4,TRUE,IF(AND($B$3=$C$4,INDEX('fba_libretro 0.2.97.39'!$G$2:$G$4375,$A3460)&lt;&gt;"neogeo"),TRUE,SUMPRODUCT(--ISNUMBER(SEARCH($O$6,INDEX('fba_libretro 0.2.97.39'!$G$2:$G$4375,$A3460)))))))&gt;2,INDEX('fba_libretro 0.2.97.39'!$A$2:$A$4375,$A3460),"")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IF(SUMPRODUCT(--ISNUMBER(SEARCH($I$6:$M$6,INDEX('fba_libretro 0.2.97.39'!$C$2:$E$4375,$A$9:$A$4382,$J$1))))+IF($N$6=FALSE,TRUE,SUMPRODUCT(--ISNUMBER(SEARCH($N$6,ISBLANK(INDEX('fba_libretro 0.2.97.39'!$F$2:$F$4375,$A3461))))))+IF($B$3=$A$4,TRUE,IF($B$3=$B$4,TRUE,IF(AND($B$3=$C$4,INDEX('fba_libretro 0.2.97.39'!$G$2:$G$4375,$A3461)&lt;&gt;"neogeo"),TRUE,SUMPRODUCT(--ISNUMBER(SEARCH($O$6,INDEX('fba_libretro 0.2.97.39'!$G$2:$G$4375,$A3461)))))))&gt;2,INDEX('fba_libretro 0.2.97.39'!$A$2:$A$4375,$A3461),"")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IF(SUMPRODUCT(--ISNUMBER(SEARCH($I$6:$M$6,INDEX('fba_libretro 0.2.97.39'!$C$2:$E$4375,$A$9:$A$4382,$J$1))))+IF($N$6=FALSE,TRUE,SUMPRODUCT(--ISNUMBER(SEARCH($N$6,ISBLANK(INDEX('fba_libretro 0.2.97.39'!$F$2:$F$4375,$A3462))))))+IF($B$3=$A$4,TRUE,IF($B$3=$B$4,TRUE,IF(AND($B$3=$C$4,INDEX('fba_libretro 0.2.97.39'!$G$2:$G$4375,$A3462)&lt;&gt;"neogeo"),TRUE,SUMPRODUCT(--ISNUMBER(SEARCH($O$6,INDEX('fba_libretro 0.2.97.39'!$G$2:$G$4375,$A3462)))))))&gt;2,INDEX('fba_libretro 0.2.97.39'!$A$2:$A$4375,$A3462),"")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IF(SUMPRODUCT(--ISNUMBER(SEARCH($I$6:$M$6,INDEX('fba_libretro 0.2.97.39'!$C$2:$E$4375,$A$9:$A$4382,$J$1))))+IF($N$6=FALSE,TRUE,SUMPRODUCT(--ISNUMBER(SEARCH($N$6,ISBLANK(INDEX('fba_libretro 0.2.97.39'!$F$2:$F$4375,$A3463))))))+IF($B$3=$A$4,TRUE,IF($B$3=$B$4,TRUE,IF(AND($B$3=$C$4,INDEX('fba_libretro 0.2.97.39'!$G$2:$G$4375,$A3463)&lt;&gt;"neogeo"),TRUE,SUMPRODUCT(--ISNUMBER(SEARCH($O$6,INDEX('fba_libretro 0.2.97.39'!$G$2:$G$4375,$A3463)))))))&gt;2,INDEX('fba_libretro 0.2.97.39'!$A$2:$A$4375,$A3463),"")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IF(SUMPRODUCT(--ISNUMBER(SEARCH($I$6:$M$6,INDEX('fba_libretro 0.2.97.39'!$C$2:$E$4375,$A$9:$A$4382,$J$1))))+IF($N$6=FALSE,TRUE,SUMPRODUCT(--ISNUMBER(SEARCH($N$6,ISBLANK(INDEX('fba_libretro 0.2.97.39'!$F$2:$F$4375,$A3464))))))+IF($B$3=$A$4,TRUE,IF($B$3=$B$4,TRUE,IF(AND($B$3=$C$4,INDEX('fba_libretro 0.2.97.39'!$G$2:$G$4375,$A3464)&lt;&gt;"neogeo"),TRUE,SUMPRODUCT(--ISNUMBER(SEARCH($O$6,INDEX('fba_libretro 0.2.97.39'!$G$2:$G$4375,$A3464)))))))&gt;2,INDEX('fba_libretro 0.2.97.39'!$A$2:$A$4375,$A3464),"")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IF(SUMPRODUCT(--ISNUMBER(SEARCH($I$6:$M$6,INDEX('fba_libretro 0.2.97.39'!$C$2:$E$4375,$A$9:$A$4382,$J$1))))+IF($N$6=FALSE,TRUE,SUMPRODUCT(--ISNUMBER(SEARCH($N$6,ISBLANK(INDEX('fba_libretro 0.2.97.39'!$F$2:$F$4375,$A3465))))))+IF($B$3=$A$4,TRUE,IF($B$3=$B$4,TRUE,IF(AND($B$3=$C$4,INDEX('fba_libretro 0.2.97.39'!$G$2:$G$4375,$A3465)&lt;&gt;"neogeo"),TRUE,SUMPRODUCT(--ISNUMBER(SEARCH($O$6,INDEX('fba_libretro 0.2.97.39'!$G$2:$G$4375,$A3465)))))))&gt;2,INDEX('fba_libretro 0.2.97.39'!$A$2:$A$4375,$A3465),"")</f>
        <v/>
      </c>
      <c r="E3465" s="24" t="str">
        <f ca="1">IF(F3465&lt;&gt;"",MAX($E$9:$E3464)+1,"")</f>
        <v/>
      </c>
      <c r="F3465" s="20" t="str">
        <f t="shared" ca="1" si="53"/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IF(SUMPRODUCT(--ISNUMBER(SEARCH($I$6:$M$6,INDEX('fba_libretro 0.2.97.39'!$C$2:$E$4375,$A$9:$A$4382,$J$1))))+IF($N$6=FALSE,TRUE,SUMPRODUCT(--ISNUMBER(SEARCH($N$6,ISBLANK(INDEX('fba_libretro 0.2.97.39'!$F$2:$F$4375,$A3466))))))+IF($B$3=$A$4,TRUE,IF($B$3=$B$4,TRUE,IF(AND($B$3=$C$4,INDEX('fba_libretro 0.2.97.39'!$G$2:$G$4375,$A3466)&lt;&gt;"neogeo"),TRUE,SUMPRODUCT(--ISNUMBER(SEARCH($O$6,INDEX('fba_libretro 0.2.97.39'!$G$2:$G$4375,$A3466)))))))&gt;2,INDEX('fba_libretro 0.2.97.39'!$A$2:$A$4375,$A3466),"")</f>
        <v/>
      </c>
      <c r="E3466" s="24" t="str">
        <f ca="1">IF(F3466&lt;&gt;"",MAX($E$9:$E3465)+1,"")</f>
        <v/>
      </c>
      <c r="F3466" s="20" t="str">
        <f t="shared" ref="F3466:F3529" ca="1" si="54">IFERROR(INDEX(OFFSET($C$9,0,0,COUNTA($C:$C),1),MATCH(OFFSET($A$9,0,0,COUNTA($A:$A),1),OFFSET($B$9,0,0,COUNTA($B:$B),1),0))&amp;".zip","")</f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IF(SUMPRODUCT(--ISNUMBER(SEARCH($I$6:$M$6,INDEX('fba_libretro 0.2.97.39'!$C$2:$E$4375,$A$9:$A$4382,$J$1))))+IF($N$6=FALSE,TRUE,SUMPRODUCT(--ISNUMBER(SEARCH($N$6,ISBLANK(INDEX('fba_libretro 0.2.97.39'!$F$2:$F$4375,$A3467))))))+IF($B$3=$A$4,TRUE,IF($B$3=$B$4,TRUE,IF(AND($B$3=$C$4,INDEX('fba_libretro 0.2.97.39'!$G$2:$G$4375,$A3467)&lt;&gt;"neogeo"),TRUE,SUMPRODUCT(--ISNUMBER(SEARCH($O$6,INDEX('fba_libretro 0.2.97.39'!$G$2:$G$4375,$A3467)))))))&gt;2,INDEX('fba_libretro 0.2.97.39'!$A$2:$A$4375,$A3467),"")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IF(SUMPRODUCT(--ISNUMBER(SEARCH($I$6:$M$6,INDEX('fba_libretro 0.2.97.39'!$C$2:$E$4375,$A$9:$A$4382,$J$1))))+IF($N$6=FALSE,TRUE,SUMPRODUCT(--ISNUMBER(SEARCH($N$6,ISBLANK(INDEX('fba_libretro 0.2.97.39'!$F$2:$F$4375,$A3468))))))+IF($B$3=$A$4,TRUE,IF($B$3=$B$4,TRUE,IF(AND($B$3=$C$4,INDEX('fba_libretro 0.2.97.39'!$G$2:$G$4375,$A3468)&lt;&gt;"neogeo"),TRUE,SUMPRODUCT(--ISNUMBER(SEARCH($O$6,INDEX('fba_libretro 0.2.97.39'!$G$2:$G$4375,$A3468)))))))&gt;2,INDEX('fba_libretro 0.2.97.39'!$A$2:$A$4375,$A3468),"")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IF(SUMPRODUCT(--ISNUMBER(SEARCH($I$6:$M$6,INDEX('fba_libretro 0.2.97.39'!$C$2:$E$4375,$A$9:$A$4382,$J$1))))+IF($N$6=FALSE,TRUE,SUMPRODUCT(--ISNUMBER(SEARCH($N$6,ISBLANK(INDEX('fba_libretro 0.2.97.39'!$F$2:$F$4375,$A3469))))))+IF($B$3=$A$4,TRUE,IF($B$3=$B$4,TRUE,IF(AND($B$3=$C$4,INDEX('fba_libretro 0.2.97.39'!$G$2:$G$4375,$A3469)&lt;&gt;"neogeo"),TRUE,SUMPRODUCT(--ISNUMBER(SEARCH($O$6,INDEX('fba_libretro 0.2.97.39'!$G$2:$G$4375,$A3469)))))))&gt;2,INDEX('fba_libretro 0.2.97.39'!$A$2:$A$4375,$A3469),"")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IF(SUMPRODUCT(--ISNUMBER(SEARCH($I$6:$M$6,INDEX('fba_libretro 0.2.97.39'!$C$2:$E$4375,$A$9:$A$4382,$J$1))))+IF($N$6=FALSE,TRUE,SUMPRODUCT(--ISNUMBER(SEARCH($N$6,ISBLANK(INDEX('fba_libretro 0.2.97.39'!$F$2:$F$4375,$A3470))))))+IF($B$3=$A$4,TRUE,IF($B$3=$B$4,TRUE,IF(AND($B$3=$C$4,INDEX('fba_libretro 0.2.97.39'!$G$2:$G$4375,$A3470)&lt;&gt;"neogeo"),TRUE,SUMPRODUCT(--ISNUMBER(SEARCH($O$6,INDEX('fba_libretro 0.2.97.39'!$G$2:$G$4375,$A3470)))))))&gt;2,INDEX('fba_libretro 0.2.97.39'!$A$2:$A$4375,$A3470),"")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IF(SUMPRODUCT(--ISNUMBER(SEARCH($I$6:$M$6,INDEX('fba_libretro 0.2.97.39'!$C$2:$E$4375,$A$9:$A$4382,$J$1))))+IF($N$6=FALSE,TRUE,SUMPRODUCT(--ISNUMBER(SEARCH($N$6,ISBLANK(INDEX('fba_libretro 0.2.97.39'!$F$2:$F$4375,$A3471))))))+IF($B$3=$A$4,TRUE,IF($B$3=$B$4,TRUE,IF(AND($B$3=$C$4,INDEX('fba_libretro 0.2.97.39'!$G$2:$G$4375,$A3471)&lt;&gt;"neogeo"),TRUE,SUMPRODUCT(--ISNUMBER(SEARCH($O$6,INDEX('fba_libretro 0.2.97.39'!$G$2:$G$4375,$A3471)))))))&gt;2,INDEX('fba_libretro 0.2.97.39'!$A$2:$A$4375,$A3471),"")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IF(SUMPRODUCT(--ISNUMBER(SEARCH($I$6:$M$6,INDEX('fba_libretro 0.2.97.39'!$C$2:$E$4375,$A$9:$A$4382,$J$1))))+IF($N$6=FALSE,TRUE,SUMPRODUCT(--ISNUMBER(SEARCH($N$6,ISBLANK(INDEX('fba_libretro 0.2.97.39'!$F$2:$F$4375,$A3472))))))+IF($B$3=$A$4,TRUE,IF($B$3=$B$4,TRUE,IF(AND($B$3=$C$4,INDEX('fba_libretro 0.2.97.39'!$G$2:$G$4375,$A3472)&lt;&gt;"neogeo"),TRUE,SUMPRODUCT(--ISNUMBER(SEARCH($O$6,INDEX('fba_libretro 0.2.97.39'!$G$2:$G$4375,$A3472)))))))&gt;2,INDEX('fba_libretro 0.2.97.39'!$A$2:$A$4375,$A3472),"")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IF(SUMPRODUCT(--ISNUMBER(SEARCH($I$6:$M$6,INDEX('fba_libretro 0.2.97.39'!$C$2:$E$4375,$A$9:$A$4382,$J$1))))+IF($N$6=FALSE,TRUE,SUMPRODUCT(--ISNUMBER(SEARCH($N$6,ISBLANK(INDEX('fba_libretro 0.2.97.39'!$F$2:$F$4375,$A3473))))))+IF($B$3=$A$4,TRUE,IF($B$3=$B$4,TRUE,IF(AND($B$3=$C$4,INDEX('fba_libretro 0.2.97.39'!$G$2:$G$4375,$A3473)&lt;&gt;"neogeo"),TRUE,SUMPRODUCT(--ISNUMBER(SEARCH($O$6,INDEX('fba_libretro 0.2.97.39'!$G$2:$G$4375,$A3473)))))))&gt;2,INDEX('fba_libretro 0.2.97.39'!$A$2:$A$4375,$A3473),"")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IF(SUMPRODUCT(--ISNUMBER(SEARCH($I$6:$M$6,INDEX('fba_libretro 0.2.97.39'!$C$2:$E$4375,$A$9:$A$4382,$J$1))))+IF($N$6=FALSE,TRUE,SUMPRODUCT(--ISNUMBER(SEARCH($N$6,ISBLANK(INDEX('fba_libretro 0.2.97.39'!$F$2:$F$4375,$A3474))))))+IF($B$3=$A$4,TRUE,IF($B$3=$B$4,TRUE,IF(AND($B$3=$C$4,INDEX('fba_libretro 0.2.97.39'!$G$2:$G$4375,$A3474)&lt;&gt;"neogeo"),TRUE,SUMPRODUCT(--ISNUMBER(SEARCH($O$6,INDEX('fba_libretro 0.2.97.39'!$G$2:$G$4375,$A3474)))))))&gt;2,INDEX('fba_libretro 0.2.97.39'!$A$2:$A$4375,$A3474),"")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IF(SUMPRODUCT(--ISNUMBER(SEARCH($I$6:$M$6,INDEX('fba_libretro 0.2.97.39'!$C$2:$E$4375,$A$9:$A$4382,$J$1))))+IF($N$6=FALSE,TRUE,SUMPRODUCT(--ISNUMBER(SEARCH($N$6,ISBLANK(INDEX('fba_libretro 0.2.97.39'!$F$2:$F$4375,$A3475))))))+IF($B$3=$A$4,TRUE,IF($B$3=$B$4,TRUE,IF(AND($B$3=$C$4,INDEX('fba_libretro 0.2.97.39'!$G$2:$G$4375,$A3475)&lt;&gt;"neogeo"),TRUE,SUMPRODUCT(--ISNUMBER(SEARCH($O$6,INDEX('fba_libretro 0.2.97.39'!$G$2:$G$4375,$A3475)))))))&gt;2,INDEX('fba_libretro 0.2.97.39'!$A$2:$A$4375,$A3475),"")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IF(SUMPRODUCT(--ISNUMBER(SEARCH($I$6:$M$6,INDEX('fba_libretro 0.2.97.39'!$C$2:$E$4375,$A$9:$A$4382,$J$1))))+IF($N$6=FALSE,TRUE,SUMPRODUCT(--ISNUMBER(SEARCH($N$6,ISBLANK(INDEX('fba_libretro 0.2.97.39'!$F$2:$F$4375,$A3476))))))+IF($B$3=$A$4,TRUE,IF($B$3=$B$4,TRUE,IF(AND($B$3=$C$4,INDEX('fba_libretro 0.2.97.39'!$G$2:$G$4375,$A3476)&lt;&gt;"neogeo"),TRUE,SUMPRODUCT(--ISNUMBER(SEARCH($O$6,INDEX('fba_libretro 0.2.97.39'!$G$2:$G$4375,$A3476)))))))&gt;2,INDEX('fba_libretro 0.2.97.39'!$A$2:$A$4375,$A3476),"")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IF(SUMPRODUCT(--ISNUMBER(SEARCH($I$6:$M$6,INDEX('fba_libretro 0.2.97.39'!$C$2:$E$4375,$A$9:$A$4382,$J$1))))+IF($N$6=FALSE,TRUE,SUMPRODUCT(--ISNUMBER(SEARCH($N$6,ISBLANK(INDEX('fba_libretro 0.2.97.39'!$F$2:$F$4375,$A3477))))))+IF($B$3=$A$4,TRUE,IF($B$3=$B$4,TRUE,IF(AND($B$3=$C$4,INDEX('fba_libretro 0.2.97.39'!$G$2:$G$4375,$A3477)&lt;&gt;"neogeo"),TRUE,SUMPRODUCT(--ISNUMBER(SEARCH($O$6,INDEX('fba_libretro 0.2.97.39'!$G$2:$G$4375,$A3477)))))))&gt;2,INDEX('fba_libretro 0.2.97.39'!$A$2:$A$4375,$A3477),"")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IF(SUMPRODUCT(--ISNUMBER(SEARCH($I$6:$M$6,INDEX('fba_libretro 0.2.97.39'!$C$2:$E$4375,$A$9:$A$4382,$J$1))))+IF($N$6=FALSE,TRUE,SUMPRODUCT(--ISNUMBER(SEARCH($N$6,ISBLANK(INDEX('fba_libretro 0.2.97.39'!$F$2:$F$4375,$A3478))))))+IF($B$3=$A$4,TRUE,IF($B$3=$B$4,TRUE,IF(AND($B$3=$C$4,INDEX('fba_libretro 0.2.97.39'!$G$2:$G$4375,$A3478)&lt;&gt;"neogeo"),TRUE,SUMPRODUCT(--ISNUMBER(SEARCH($O$6,INDEX('fba_libretro 0.2.97.39'!$G$2:$G$4375,$A3478)))))))&gt;2,INDEX('fba_libretro 0.2.97.39'!$A$2:$A$4375,$A3478),"")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IF(SUMPRODUCT(--ISNUMBER(SEARCH($I$6:$M$6,INDEX('fba_libretro 0.2.97.39'!$C$2:$E$4375,$A$9:$A$4382,$J$1))))+IF($N$6=FALSE,TRUE,SUMPRODUCT(--ISNUMBER(SEARCH($N$6,ISBLANK(INDEX('fba_libretro 0.2.97.39'!$F$2:$F$4375,$A3479))))))+IF($B$3=$A$4,TRUE,IF($B$3=$B$4,TRUE,IF(AND($B$3=$C$4,INDEX('fba_libretro 0.2.97.39'!$G$2:$G$4375,$A3479)&lt;&gt;"neogeo"),TRUE,SUMPRODUCT(--ISNUMBER(SEARCH($O$6,INDEX('fba_libretro 0.2.97.39'!$G$2:$G$4375,$A3479)))))))&gt;2,INDEX('fba_libretro 0.2.97.39'!$A$2:$A$4375,$A3479),"")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IF(SUMPRODUCT(--ISNUMBER(SEARCH($I$6:$M$6,INDEX('fba_libretro 0.2.97.39'!$C$2:$E$4375,$A$9:$A$4382,$J$1))))+IF($N$6=FALSE,TRUE,SUMPRODUCT(--ISNUMBER(SEARCH($N$6,ISBLANK(INDEX('fba_libretro 0.2.97.39'!$F$2:$F$4375,$A3480))))))+IF($B$3=$A$4,TRUE,IF($B$3=$B$4,TRUE,IF(AND($B$3=$C$4,INDEX('fba_libretro 0.2.97.39'!$G$2:$G$4375,$A3480)&lt;&gt;"neogeo"),TRUE,SUMPRODUCT(--ISNUMBER(SEARCH($O$6,INDEX('fba_libretro 0.2.97.39'!$G$2:$G$4375,$A3480)))))))&gt;2,INDEX('fba_libretro 0.2.97.39'!$A$2:$A$4375,$A3480),"")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IF(SUMPRODUCT(--ISNUMBER(SEARCH($I$6:$M$6,INDEX('fba_libretro 0.2.97.39'!$C$2:$E$4375,$A$9:$A$4382,$J$1))))+IF($N$6=FALSE,TRUE,SUMPRODUCT(--ISNUMBER(SEARCH($N$6,ISBLANK(INDEX('fba_libretro 0.2.97.39'!$F$2:$F$4375,$A3481))))))+IF($B$3=$A$4,TRUE,IF($B$3=$B$4,TRUE,IF(AND($B$3=$C$4,INDEX('fba_libretro 0.2.97.39'!$G$2:$G$4375,$A3481)&lt;&gt;"neogeo"),TRUE,SUMPRODUCT(--ISNUMBER(SEARCH($O$6,INDEX('fba_libretro 0.2.97.39'!$G$2:$G$4375,$A3481)))))))&gt;2,INDEX('fba_libretro 0.2.97.39'!$A$2:$A$4375,$A3481),"")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IF(SUMPRODUCT(--ISNUMBER(SEARCH($I$6:$M$6,INDEX('fba_libretro 0.2.97.39'!$C$2:$E$4375,$A$9:$A$4382,$J$1))))+IF($N$6=FALSE,TRUE,SUMPRODUCT(--ISNUMBER(SEARCH($N$6,ISBLANK(INDEX('fba_libretro 0.2.97.39'!$F$2:$F$4375,$A3482))))))+IF($B$3=$A$4,TRUE,IF($B$3=$B$4,TRUE,IF(AND($B$3=$C$4,INDEX('fba_libretro 0.2.97.39'!$G$2:$G$4375,$A3482)&lt;&gt;"neogeo"),TRUE,SUMPRODUCT(--ISNUMBER(SEARCH($O$6,INDEX('fba_libretro 0.2.97.39'!$G$2:$G$4375,$A3482)))))))&gt;2,INDEX('fba_libretro 0.2.97.39'!$A$2:$A$4375,$A3482),"")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IF(SUMPRODUCT(--ISNUMBER(SEARCH($I$6:$M$6,INDEX('fba_libretro 0.2.97.39'!$C$2:$E$4375,$A$9:$A$4382,$J$1))))+IF($N$6=FALSE,TRUE,SUMPRODUCT(--ISNUMBER(SEARCH($N$6,ISBLANK(INDEX('fba_libretro 0.2.97.39'!$F$2:$F$4375,$A3483))))))+IF($B$3=$A$4,TRUE,IF($B$3=$B$4,TRUE,IF(AND($B$3=$C$4,INDEX('fba_libretro 0.2.97.39'!$G$2:$G$4375,$A3483)&lt;&gt;"neogeo"),TRUE,SUMPRODUCT(--ISNUMBER(SEARCH($O$6,INDEX('fba_libretro 0.2.97.39'!$G$2:$G$4375,$A3483)))))))&gt;2,INDEX('fba_libretro 0.2.97.39'!$A$2:$A$4375,$A3483),"")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IF(SUMPRODUCT(--ISNUMBER(SEARCH($I$6:$M$6,INDEX('fba_libretro 0.2.97.39'!$C$2:$E$4375,$A$9:$A$4382,$J$1))))+IF($N$6=FALSE,TRUE,SUMPRODUCT(--ISNUMBER(SEARCH($N$6,ISBLANK(INDEX('fba_libretro 0.2.97.39'!$F$2:$F$4375,$A3484))))))+IF($B$3=$A$4,TRUE,IF($B$3=$B$4,TRUE,IF(AND($B$3=$C$4,INDEX('fba_libretro 0.2.97.39'!$G$2:$G$4375,$A3484)&lt;&gt;"neogeo"),TRUE,SUMPRODUCT(--ISNUMBER(SEARCH($O$6,INDEX('fba_libretro 0.2.97.39'!$G$2:$G$4375,$A3484)))))))&gt;2,INDEX('fba_libretro 0.2.97.39'!$A$2:$A$4375,$A3484),"")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IF(SUMPRODUCT(--ISNUMBER(SEARCH($I$6:$M$6,INDEX('fba_libretro 0.2.97.39'!$C$2:$E$4375,$A$9:$A$4382,$J$1))))+IF($N$6=FALSE,TRUE,SUMPRODUCT(--ISNUMBER(SEARCH($N$6,ISBLANK(INDEX('fba_libretro 0.2.97.39'!$F$2:$F$4375,$A3485))))))+IF($B$3=$A$4,TRUE,IF($B$3=$B$4,TRUE,IF(AND($B$3=$C$4,INDEX('fba_libretro 0.2.97.39'!$G$2:$G$4375,$A3485)&lt;&gt;"neogeo"),TRUE,SUMPRODUCT(--ISNUMBER(SEARCH($O$6,INDEX('fba_libretro 0.2.97.39'!$G$2:$G$4375,$A3485)))))))&gt;2,INDEX('fba_libretro 0.2.97.39'!$A$2:$A$4375,$A3485),"")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IF(SUMPRODUCT(--ISNUMBER(SEARCH($I$6:$M$6,INDEX('fba_libretro 0.2.97.39'!$C$2:$E$4375,$A$9:$A$4382,$J$1))))+IF($N$6=FALSE,TRUE,SUMPRODUCT(--ISNUMBER(SEARCH($N$6,ISBLANK(INDEX('fba_libretro 0.2.97.39'!$F$2:$F$4375,$A3486))))))+IF($B$3=$A$4,TRUE,IF($B$3=$B$4,TRUE,IF(AND($B$3=$C$4,INDEX('fba_libretro 0.2.97.39'!$G$2:$G$4375,$A3486)&lt;&gt;"neogeo"),TRUE,SUMPRODUCT(--ISNUMBER(SEARCH($O$6,INDEX('fba_libretro 0.2.97.39'!$G$2:$G$4375,$A3486)))))))&gt;2,INDEX('fba_libretro 0.2.97.39'!$A$2:$A$4375,$A3486),"")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IF(SUMPRODUCT(--ISNUMBER(SEARCH($I$6:$M$6,INDEX('fba_libretro 0.2.97.39'!$C$2:$E$4375,$A$9:$A$4382,$J$1))))+IF($N$6=FALSE,TRUE,SUMPRODUCT(--ISNUMBER(SEARCH($N$6,ISBLANK(INDEX('fba_libretro 0.2.97.39'!$F$2:$F$4375,$A3487))))))+IF($B$3=$A$4,TRUE,IF($B$3=$B$4,TRUE,IF(AND($B$3=$C$4,INDEX('fba_libretro 0.2.97.39'!$G$2:$G$4375,$A3487)&lt;&gt;"neogeo"),TRUE,SUMPRODUCT(--ISNUMBER(SEARCH($O$6,INDEX('fba_libretro 0.2.97.39'!$G$2:$G$4375,$A3487)))))))&gt;2,INDEX('fba_libretro 0.2.97.39'!$A$2:$A$4375,$A3487),"")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IF(SUMPRODUCT(--ISNUMBER(SEARCH($I$6:$M$6,INDEX('fba_libretro 0.2.97.39'!$C$2:$E$4375,$A$9:$A$4382,$J$1))))+IF($N$6=FALSE,TRUE,SUMPRODUCT(--ISNUMBER(SEARCH($N$6,ISBLANK(INDEX('fba_libretro 0.2.97.39'!$F$2:$F$4375,$A3488))))))+IF($B$3=$A$4,TRUE,IF($B$3=$B$4,TRUE,IF(AND($B$3=$C$4,INDEX('fba_libretro 0.2.97.39'!$G$2:$G$4375,$A3488)&lt;&gt;"neogeo"),TRUE,SUMPRODUCT(--ISNUMBER(SEARCH($O$6,INDEX('fba_libretro 0.2.97.39'!$G$2:$G$4375,$A3488)))))))&gt;2,INDEX('fba_libretro 0.2.97.39'!$A$2:$A$4375,$A3488),"")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IF(SUMPRODUCT(--ISNUMBER(SEARCH($I$6:$M$6,INDEX('fba_libretro 0.2.97.39'!$C$2:$E$4375,$A$9:$A$4382,$J$1))))+IF($N$6=FALSE,TRUE,SUMPRODUCT(--ISNUMBER(SEARCH($N$6,ISBLANK(INDEX('fba_libretro 0.2.97.39'!$F$2:$F$4375,$A3489))))))+IF($B$3=$A$4,TRUE,IF($B$3=$B$4,TRUE,IF(AND($B$3=$C$4,INDEX('fba_libretro 0.2.97.39'!$G$2:$G$4375,$A3489)&lt;&gt;"neogeo"),TRUE,SUMPRODUCT(--ISNUMBER(SEARCH($O$6,INDEX('fba_libretro 0.2.97.39'!$G$2:$G$4375,$A3489)))))))&gt;2,INDEX('fba_libretro 0.2.97.39'!$A$2:$A$4375,$A3489),"")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IF(SUMPRODUCT(--ISNUMBER(SEARCH($I$6:$M$6,INDEX('fba_libretro 0.2.97.39'!$C$2:$E$4375,$A$9:$A$4382,$J$1))))+IF($N$6=FALSE,TRUE,SUMPRODUCT(--ISNUMBER(SEARCH($N$6,ISBLANK(INDEX('fba_libretro 0.2.97.39'!$F$2:$F$4375,$A3490))))))+IF($B$3=$A$4,TRUE,IF($B$3=$B$4,TRUE,IF(AND($B$3=$C$4,INDEX('fba_libretro 0.2.97.39'!$G$2:$G$4375,$A3490)&lt;&gt;"neogeo"),TRUE,SUMPRODUCT(--ISNUMBER(SEARCH($O$6,INDEX('fba_libretro 0.2.97.39'!$G$2:$G$4375,$A3490)))))))&gt;2,INDEX('fba_libretro 0.2.97.39'!$A$2:$A$4375,$A3490),"")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IF(SUMPRODUCT(--ISNUMBER(SEARCH($I$6:$M$6,INDEX('fba_libretro 0.2.97.39'!$C$2:$E$4375,$A$9:$A$4382,$J$1))))+IF($N$6=FALSE,TRUE,SUMPRODUCT(--ISNUMBER(SEARCH($N$6,ISBLANK(INDEX('fba_libretro 0.2.97.39'!$F$2:$F$4375,$A3491))))))+IF($B$3=$A$4,TRUE,IF($B$3=$B$4,TRUE,IF(AND($B$3=$C$4,INDEX('fba_libretro 0.2.97.39'!$G$2:$G$4375,$A3491)&lt;&gt;"neogeo"),TRUE,SUMPRODUCT(--ISNUMBER(SEARCH($O$6,INDEX('fba_libretro 0.2.97.39'!$G$2:$G$4375,$A3491)))))))&gt;2,INDEX('fba_libretro 0.2.97.39'!$A$2:$A$4375,$A3491),"")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IF(SUMPRODUCT(--ISNUMBER(SEARCH($I$6:$M$6,INDEX('fba_libretro 0.2.97.39'!$C$2:$E$4375,$A$9:$A$4382,$J$1))))+IF($N$6=FALSE,TRUE,SUMPRODUCT(--ISNUMBER(SEARCH($N$6,ISBLANK(INDEX('fba_libretro 0.2.97.39'!$F$2:$F$4375,$A3492))))))+IF($B$3=$A$4,TRUE,IF($B$3=$B$4,TRUE,IF(AND($B$3=$C$4,INDEX('fba_libretro 0.2.97.39'!$G$2:$G$4375,$A3492)&lt;&gt;"neogeo"),TRUE,SUMPRODUCT(--ISNUMBER(SEARCH($O$6,INDEX('fba_libretro 0.2.97.39'!$G$2:$G$4375,$A3492)))))))&gt;2,INDEX('fba_libretro 0.2.97.39'!$A$2:$A$4375,$A3492),"")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IF(SUMPRODUCT(--ISNUMBER(SEARCH($I$6:$M$6,INDEX('fba_libretro 0.2.97.39'!$C$2:$E$4375,$A$9:$A$4382,$J$1))))+IF($N$6=FALSE,TRUE,SUMPRODUCT(--ISNUMBER(SEARCH($N$6,ISBLANK(INDEX('fba_libretro 0.2.97.39'!$F$2:$F$4375,$A3493))))))+IF($B$3=$A$4,TRUE,IF($B$3=$B$4,TRUE,IF(AND($B$3=$C$4,INDEX('fba_libretro 0.2.97.39'!$G$2:$G$4375,$A3493)&lt;&gt;"neogeo"),TRUE,SUMPRODUCT(--ISNUMBER(SEARCH($O$6,INDEX('fba_libretro 0.2.97.39'!$G$2:$G$4375,$A3493)))))))&gt;2,INDEX('fba_libretro 0.2.97.39'!$A$2:$A$4375,$A3493),"")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IF(SUMPRODUCT(--ISNUMBER(SEARCH($I$6:$M$6,INDEX('fba_libretro 0.2.97.39'!$C$2:$E$4375,$A$9:$A$4382,$J$1))))+IF($N$6=FALSE,TRUE,SUMPRODUCT(--ISNUMBER(SEARCH($N$6,ISBLANK(INDEX('fba_libretro 0.2.97.39'!$F$2:$F$4375,$A3494))))))+IF($B$3=$A$4,TRUE,IF($B$3=$B$4,TRUE,IF(AND($B$3=$C$4,INDEX('fba_libretro 0.2.97.39'!$G$2:$G$4375,$A3494)&lt;&gt;"neogeo"),TRUE,SUMPRODUCT(--ISNUMBER(SEARCH($O$6,INDEX('fba_libretro 0.2.97.39'!$G$2:$G$4375,$A3494)))))))&gt;2,INDEX('fba_libretro 0.2.97.39'!$A$2:$A$4375,$A3494),"")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IF(SUMPRODUCT(--ISNUMBER(SEARCH($I$6:$M$6,INDEX('fba_libretro 0.2.97.39'!$C$2:$E$4375,$A$9:$A$4382,$J$1))))+IF($N$6=FALSE,TRUE,SUMPRODUCT(--ISNUMBER(SEARCH($N$6,ISBLANK(INDEX('fba_libretro 0.2.97.39'!$F$2:$F$4375,$A3495))))))+IF($B$3=$A$4,TRUE,IF($B$3=$B$4,TRUE,IF(AND($B$3=$C$4,INDEX('fba_libretro 0.2.97.39'!$G$2:$G$4375,$A3495)&lt;&gt;"neogeo"),TRUE,SUMPRODUCT(--ISNUMBER(SEARCH($O$6,INDEX('fba_libretro 0.2.97.39'!$G$2:$G$4375,$A3495)))))))&gt;2,INDEX('fba_libretro 0.2.97.39'!$A$2:$A$4375,$A3495),"")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IF(SUMPRODUCT(--ISNUMBER(SEARCH($I$6:$M$6,INDEX('fba_libretro 0.2.97.39'!$C$2:$E$4375,$A$9:$A$4382,$J$1))))+IF($N$6=FALSE,TRUE,SUMPRODUCT(--ISNUMBER(SEARCH($N$6,ISBLANK(INDEX('fba_libretro 0.2.97.39'!$F$2:$F$4375,$A3496))))))+IF($B$3=$A$4,TRUE,IF($B$3=$B$4,TRUE,IF(AND($B$3=$C$4,INDEX('fba_libretro 0.2.97.39'!$G$2:$G$4375,$A3496)&lt;&gt;"neogeo"),TRUE,SUMPRODUCT(--ISNUMBER(SEARCH($O$6,INDEX('fba_libretro 0.2.97.39'!$G$2:$G$4375,$A3496)))))))&gt;2,INDEX('fba_libretro 0.2.97.39'!$A$2:$A$4375,$A3496),"")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IF(SUMPRODUCT(--ISNUMBER(SEARCH($I$6:$M$6,INDEX('fba_libretro 0.2.97.39'!$C$2:$E$4375,$A$9:$A$4382,$J$1))))+IF($N$6=FALSE,TRUE,SUMPRODUCT(--ISNUMBER(SEARCH($N$6,ISBLANK(INDEX('fba_libretro 0.2.97.39'!$F$2:$F$4375,$A3497))))))+IF($B$3=$A$4,TRUE,IF($B$3=$B$4,TRUE,IF(AND($B$3=$C$4,INDEX('fba_libretro 0.2.97.39'!$G$2:$G$4375,$A3497)&lt;&gt;"neogeo"),TRUE,SUMPRODUCT(--ISNUMBER(SEARCH($O$6,INDEX('fba_libretro 0.2.97.39'!$G$2:$G$4375,$A3497)))))))&gt;2,INDEX('fba_libretro 0.2.97.39'!$A$2:$A$4375,$A3497),"")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IF(SUMPRODUCT(--ISNUMBER(SEARCH($I$6:$M$6,INDEX('fba_libretro 0.2.97.39'!$C$2:$E$4375,$A$9:$A$4382,$J$1))))+IF($N$6=FALSE,TRUE,SUMPRODUCT(--ISNUMBER(SEARCH($N$6,ISBLANK(INDEX('fba_libretro 0.2.97.39'!$F$2:$F$4375,$A3498))))))+IF($B$3=$A$4,TRUE,IF($B$3=$B$4,TRUE,IF(AND($B$3=$C$4,INDEX('fba_libretro 0.2.97.39'!$G$2:$G$4375,$A3498)&lt;&gt;"neogeo"),TRUE,SUMPRODUCT(--ISNUMBER(SEARCH($O$6,INDEX('fba_libretro 0.2.97.39'!$G$2:$G$4375,$A3498)))))))&gt;2,INDEX('fba_libretro 0.2.97.39'!$A$2:$A$4375,$A3498),"")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IF(SUMPRODUCT(--ISNUMBER(SEARCH($I$6:$M$6,INDEX('fba_libretro 0.2.97.39'!$C$2:$E$4375,$A$9:$A$4382,$J$1))))+IF($N$6=FALSE,TRUE,SUMPRODUCT(--ISNUMBER(SEARCH($N$6,ISBLANK(INDEX('fba_libretro 0.2.97.39'!$F$2:$F$4375,$A3499))))))+IF($B$3=$A$4,TRUE,IF($B$3=$B$4,TRUE,IF(AND($B$3=$C$4,INDEX('fba_libretro 0.2.97.39'!$G$2:$G$4375,$A3499)&lt;&gt;"neogeo"),TRUE,SUMPRODUCT(--ISNUMBER(SEARCH($O$6,INDEX('fba_libretro 0.2.97.39'!$G$2:$G$4375,$A3499)))))))&gt;2,INDEX('fba_libretro 0.2.97.39'!$A$2:$A$4375,$A3499),"")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IF(SUMPRODUCT(--ISNUMBER(SEARCH($I$6:$M$6,INDEX('fba_libretro 0.2.97.39'!$C$2:$E$4375,$A$9:$A$4382,$J$1))))+IF($N$6=FALSE,TRUE,SUMPRODUCT(--ISNUMBER(SEARCH($N$6,ISBLANK(INDEX('fba_libretro 0.2.97.39'!$F$2:$F$4375,$A3500))))))+IF($B$3=$A$4,TRUE,IF($B$3=$B$4,TRUE,IF(AND($B$3=$C$4,INDEX('fba_libretro 0.2.97.39'!$G$2:$G$4375,$A3500)&lt;&gt;"neogeo"),TRUE,SUMPRODUCT(--ISNUMBER(SEARCH($O$6,INDEX('fba_libretro 0.2.97.39'!$G$2:$G$4375,$A3500)))))))&gt;2,INDEX('fba_libretro 0.2.97.39'!$A$2:$A$4375,$A3500),"")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IF(SUMPRODUCT(--ISNUMBER(SEARCH($I$6:$M$6,INDEX('fba_libretro 0.2.97.39'!$C$2:$E$4375,$A$9:$A$4382,$J$1))))+IF($N$6=FALSE,TRUE,SUMPRODUCT(--ISNUMBER(SEARCH($N$6,ISBLANK(INDEX('fba_libretro 0.2.97.39'!$F$2:$F$4375,$A3501))))))+IF($B$3=$A$4,TRUE,IF($B$3=$B$4,TRUE,IF(AND($B$3=$C$4,INDEX('fba_libretro 0.2.97.39'!$G$2:$G$4375,$A3501)&lt;&gt;"neogeo"),TRUE,SUMPRODUCT(--ISNUMBER(SEARCH($O$6,INDEX('fba_libretro 0.2.97.39'!$G$2:$G$4375,$A3501)))))))&gt;2,INDEX('fba_libretro 0.2.97.39'!$A$2:$A$4375,$A3501),"")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IF(SUMPRODUCT(--ISNUMBER(SEARCH($I$6:$M$6,INDEX('fba_libretro 0.2.97.39'!$C$2:$E$4375,$A$9:$A$4382,$J$1))))+IF($N$6=FALSE,TRUE,SUMPRODUCT(--ISNUMBER(SEARCH($N$6,ISBLANK(INDEX('fba_libretro 0.2.97.39'!$F$2:$F$4375,$A3502))))))+IF($B$3=$A$4,TRUE,IF($B$3=$B$4,TRUE,IF(AND($B$3=$C$4,INDEX('fba_libretro 0.2.97.39'!$G$2:$G$4375,$A3502)&lt;&gt;"neogeo"),TRUE,SUMPRODUCT(--ISNUMBER(SEARCH($O$6,INDEX('fba_libretro 0.2.97.39'!$G$2:$G$4375,$A3502)))))))&gt;2,INDEX('fba_libretro 0.2.97.39'!$A$2:$A$4375,$A3502),"")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IF(SUMPRODUCT(--ISNUMBER(SEARCH($I$6:$M$6,INDEX('fba_libretro 0.2.97.39'!$C$2:$E$4375,$A$9:$A$4382,$J$1))))+IF($N$6=FALSE,TRUE,SUMPRODUCT(--ISNUMBER(SEARCH($N$6,ISBLANK(INDEX('fba_libretro 0.2.97.39'!$F$2:$F$4375,$A3503))))))+IF($B$3=$A$4,TRUE,IF($B$3=$B$4,TRUE,IF(AND($B$3=$C$4,INDEX('fba_libretro 0.2.97.39'!$G$2:$G$4375,$A3503)&lt;&gt;"neogeo"),TRUE,SUMPRODUCT(--ISNUMBER(SEARCH($O$6,INDEX('fba_libretro 0.2.97.39'!$G$2:$G$4375,$A3503)))))))&gt;2,INDEX('fba_libretro 0.2.97.39'!$A$2:$A$4375,$A3503),"")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IF(SUMPRODUCT(--ISNUMBER(SEARCH($I$6:$M$6,INDEX('fba_libretro 0.2.97.39'!$C$2:$E$4375,$A$9:$A$4382,$J$1))))+IF($N$6=FALSE,TRUE,SUMPRODUCT(--ISNUMBER(SEARCH($N$6,ISBLANK(INDEX('fba_libretro 0.2.97.39'!$F$2:$F$4375,$A3504))))))+IF($B$3=$A$4,TRUE,IF($B$3=$B$4,TRUE,IF(AND($B$3=$C$4,INDEX('fba_libretro 0.2.97.39'!$G$2:$G$4375,$A3504)&lt;&gt;"neogeo"),TRUE,SUMPRODUCT(--ISNUMBER(SEARCH($O$6,INDEX('fba_libretro 0.2.97.39'!$G$2:$G$4375,$A3504)))))))&gt;2,INDEX('fba_libretro 0.2.97.39'!$A$2:$A$4375,$A3504),"")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IF(SUMPRODUCT(--ISNUMBER(SEARCH($I$6:$M$6,INDEX('fba_libretro 0.2.97.39'!$C$2:$E$4375,$A$9:$A$4382,$J$1))))+IF($N$6=FALSE,TRUE,SUMPRODUCT(--ISNUMBER(SEARCH($N$6,ISBLANK(INDEX('fba_libretro 0.2.97.39'!$F$2:$F$4375,$A3505))))))+IF($B$3=$A$4,TRUE,IF($B$3=$B$4,TRUE,IF(AND($B$3=$C$4,INDEX('fba_libretro 0.2.97.39'!$G$2:$G$4375,$A3505)&lt;&gt;"neogeo"),TRUE,SUMPRODUCT(--ISNUMBER(SEARCH($O$6,INDEX('fba_libretro 0.2.97.39'!$G$2:$G$4375,$A3505)))))))&gt;2,INDEX('fba_libretro 0.2.97.39'!$A$2:$A$4375,$A3505),"")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IF(SUMPRODUCT(--ISNUMBER(SEARCH($I$6:$M$6,INDEX('fba_libretro 0.2.97.39'!$C$2:$E$4375,$A$9:$A$4382,$J$1))))+IF($N$6=FALSE,TRUE,SUMPRODUCT(--ISNUMBER(SEARCH($N$6,ISBLANK(INDEX('fba_libretro 0.2.97.39'!$F$2:$F$4375,$A3506))))))+IF($B$3=$A$4,TRUE,IF($B$3=$B$4,TRUE,IF(AND($B$3=$C$4,INDEX('fba_libretro 0.2.97.39'!$G$2:$G$4375,$A3506)&lt;&gt;"neogeo"),TRUE,SUMPRODUCT(--ISNUMBER(SEARCH($O$6,INDEX('fba_libretro 0.2.97.39'!$G$2:$G$4375,$A3506)))))))&gt;2,INDEX('fba_libretro 0.2.97.39'!$A$2:$A$4375,$A3506),"")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IF(SUMPRODUCT(--ISNUMBER(SEARCH($I$6:$M$6,INDEX('fba_libretro 0.2.97.39'!$C$2:$E$4375,$A$9:$A$4382,$J$1))))+IF($N$6=FALSE,TRUE,SUMPRODUCT(--ISNUMBER(SEARCH($N$6,ISBLANK(INDEX('fba_libretro 0.2.97.39'!$F$2:$F$4375,$A3507))))))+IF($B$3=$A$4,TRUE,IF($B$3=$B$4,TRUE,IF(AND($B$3=$C$4,INDEX('fba_libretro 0.2.97.39'!$G$2:$G$4375,$A3507)&lt;&gt;"neogeo"),TRUE,SUMPRODUCT(--ISNUMBER(SEARCH($O$6,INDEX('fba_libretro 0.2.97.39'!$G$2:$G$4375,$A3507)))))))&gt;2,INDEX('fba_libretro 0.2.97.39'!$A$2:$A$4375,$A3507),"")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IF(SUMPRODUCT(--ISNUMBER(SEARCH($I$6:$M$6,INDEX('fba_libretro 0.2.97.39'!$C$2:$E$4375,$A$9:$A$4382,$J$1))))+IF($N$6=FALSE,TRUE,SUMPRODUCT(--ISNUMBER(SEARCH($N$6,ISBLANK(INDEX('fba_libretro 0.2.97.39'!$F$2:$F$4375,$A3508))))))+IF($B$3=$A$4,TRUE,IF($B$3=$B$4,TRUE,IF(AND($B$3=$C$4,INDEX('fba_libretro 0.2.97.39'!$G$2:$G$4375,$A3508)&lt;&gt;"neogeo"),TRUE,SUMPRODUCT(--ISNUMBER(SEARCH($O$6,INDEX('fba_libretro 0.2.97.39'!$G$2:$G$4375,$A3508)))))))&gt;2,INDEX('fba_libretro 0.2.97.39'!$A$2:$A$4375,$A3508),"")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IF(SUMPRODUCT(--ISNUMBER(SEARCH($I$6:$M$6,INDEX('fba_libretro 0.2.97.39'!$C$2:$E$4375,$A$9:$A$4382,$J$1))))+IF($N$6=FALSE,TRUE,SUMPRODUCT(--ISNUMBER(SEARCH($N$6,ISBLANK(INDEX('fba_libretro 0.2.97.39'!$F$2:$F$4375,$A3509))))))+IF($B$3=$A$4,TRUE,IF($B$3=$B$4,TRUE,IF(AND($B$3=$C$4,INDEX('fba_libretro 0.2.97.39'!$G$2:$G$4375,$A3509)&lt;&gt;"neogeo"),TRUE,SUMPRODUCT(--ISNUMBER(SEARCH($O$6,INDEX('fba_libretro 0.2.97.39'!$G$2:$G$4375,$A3509)))))))&gt;2,INDEX('fba_libretro 0.2.97.39'!$A$2:$A$4375,$A3509),"")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IF(SUMPRODUCT(--ISNUMBER(SEARCH($I$6:$M$6,INDEX('fba_libretro 0.2.97.39'!$C$2:$E$4375,$A$9:$A$4382,$J$1))))+IF($N$6=FALSE,TRUE,SUMPRODUCT(--ISNUMBER(SEARCH($N$6,ISBLANK(INDEX('fba_libretro 0.2.97.39'!$F$2:$F$4375,$A3510))))))+IF($B$3=$A$4,TRUE,IF($B$3=$B$4,TRUE,IF(AND($B$3=$C$4,INDEX('fba_libretro 0.2.97.39'!$G$2:$G$4375,$A3510)&lt;&gt;"neogeo"),TRUE,SUMPRODUCT(--ISNUMBER(SEARCH($O$6,INDEX('fba_libretro 0.2.97.39'!$G$2:$G$4375,$A3510)))))))&gt;2,INDEX('fba_libretro 0.2.97.39'!$A$2:$A$4375,$A3510),"")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IF(SUMPRODUCT(--ISNUMBER(SEARCH($I$6:$M$6,INDEX('fba_libretro 0.2.97.39'!$C$2:$E$4375,$A$9:$A$4382,$J$1))))+IF($N$6=FALSE,TRUE,SUMPRODUCT(--ISNUMBER(SEARCH($N$6,ISBLANK(INDEX('fba_libretro 0.2.97.39'!$F$2:$F$4375,$A3511))))))+IF($B$3=$A$4,TRUE,IF($B$3=$B$4,TRUE,IF(AND($B$3=$C$4,INDEX('fba_libretro 0.2.97.39'!$G$2:$G$4375,$A3511)&lt;&gt;"neogeo"),TRUE,SUMPRODUCT(--ISNUMBER(SEARCH($O$6,INDEX('fba_libretro 0.2.97.39'!$G$2:$G$4375,$A3511)))))))&gt;2,INDEX('fba_libretro 0.2.97.39'!$A$2:$A$4375,$A3511),"")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IF(SUMPRODUCT(--ISNUMBER(SEARCH($I$6:$M$6,INDEX('fba_libretro 0.2.97.39'!$C$2:$E$4375,$A$9:$A$4382,$J$1))))+IF($N$6=FALSE,TRUE,SUMPRODUCT(--ISNUMBER(SEARCH($N$6,ISBLANK(INDEX('fba_libretro 0.2.97.39'!$F$2:$F$4375,$A3512))))))+IF($B$3=$A$4,TRUE,IF($B$3=$B$4,TRUE,IF(AND($B$3=$C$4,INDEX('fba_libretro 0.2.97.39'!$G$2:$G$4375,$A3512)&lt;&gt;"neogeo"),TRUE,SUMPRODUCT(--ISNUMBER(SEARCH($O$6,INDEX('fba_libretro 0.2.97.39'!$G$2:$G$4375,$A3512)))))))&gt;2,INDEX('fba_libretro 0.2.97.39'!$A$2:$A$4375,$A3512),"")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IF(SUMPRODUCT(--ISNUMBER(SEARCH($I$6:$M$6,INDEX('fba_libretro 0.2.97.39'!$C$2:$E$4375,$A$9:$A$4382,$J$1))))+IF($N$6=FALSE,TRUE,SUMPRODUCT(--ISNUMBER(SEARCH($N$6,ISBLANK(INDEX('fba_libretro 0.2.97.39'!$F$2:$F$4375,$A3513))))))+IF($B$3=$A$4,TRUE,IF($B$3=$B$4,TRUE,IF(AND($B$3=$C$4,INDEX('fba_libretro 0.2.97.39'!$G$2:$G$4375,$A3513)&lt;&gt;"neogeo"),TRUE,SUMPRODUCT(--ISNUMBER(SEARCH($O$6,INDEX('fba_libretro 0.2.97.39'!$G$2:$G$4375,$A3513)))))))&gt;2,INDEX('fba_libretro 0.2.97.39'!$A$2:$A$4375,$A3513),"")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IF(SUMPRODUCT(--ISNUMBER(SEARCH($I$6:$M$6,INDEX('fba_libretro 0.2.97.39'!$C$2:$E$4375,$A$9:$A$4382,$J$1))))+IF($N$6=FALSE,TRUE,SUMPRODUCT(--ISNUMBER(SEARCH($N$6,ISBLANK(INDEX('fba_libretro 0.2.97.39'!$F$2:$F$4375,$A3514))))))+IF($B$3=$A$4,TRUE,IF($B$3=$B$4,TRUE,IF(AND($B$3=$C$4,INDEX('fba_libretro 0.2.97.39'!$G$2:$G$4375,$A3514)&lt;&gt;"neogeo"),TRUE,SUMPRODUCT(--ISNUMBER(SEARCH($O$6,INDEX('fba_libretro 0.2.97.39'!$G$2:$G$4375,$A3514)))))))&gt;2,INDEX('fba_libretro 0.2.97.39'!$A$2:$A$4375,$A3514),"")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IF(SUMPRODUCT(--ISNUMBER(SEARCH($I$6:$M$6,INDEX('fba_libretro 0.2.97.39'!$C$2:$E$4375,$A$9:$A$4382,$J$1))))+IF($N$6=FALSE,TRUE,SUMPRODUCT(--ISNUMBER(SEARCH($N$6,ISBLANK(INDEX('fba_libretro 0.2.97.39'!$F$2:$F$4375,$A3515))))))+IF($B$3=$A$4,TRUE,IF($B$3=$B$4,TRUE,IF(AND($B$3=$C$4,INDEX('fba_libretro 0.2.97.39'!$G$2:$G$4375,$A3515)&lt;&gt;"neogeo"),TRUE,SUMPRODUCT(--ISNUMBER(SEARCH($O$6,INDEX('fba_libretro 0.2.97.39'!$G$2:$G$4375,$A3515)))))))&gt;2,INDEX('fba_libretro 0.2.97.39'!$A$2:$A$4375,$A3515),"")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IF(SUMPRODUCT(--ISNUMBER(SEARCH($I$6:$M$6,INDEX('fba_libretro 0.2.97.39'!$C$2:$E$4375,$A$9:$A$4382,$J$1))))+IF($N$6=FALSE,TRUE,SUMPRODUCT(--ISNUMBER(SEARCH($N$6,ISBLANK(INDEX('fba_libretro 0.2.97.39'!$F$2:$F$4375,$A3516))))))+IF($B$3=$A$4,TRUE,IF($B$3=$B$4,TRUE,IF(AND($B$3=$C$4,INDEX('fba_libretro 0.2.97.39'!$G$2:$G$4375,$A3516)&lt;&gt;"neogeo"),TRUE,SUMPRODUCT(--ISNUMBER(SEARCH($O$6,INDEX('fba_libretro 0.2.97.39'!$G$2:$G$4375,$A3516)))))))&gt;2,INDEX('fba_libretro 0.2.97.39'!$A$2:$A$4375,$A3516),"")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IF(SUMPRODUCT(--ISNUMBER(SEARCH($I$6:$M$6,INDEX('fba_libretro 0.2.97.39'!$C$2:$E$4375,$A$9:$A$4382,$J$1))))+IF($N$6=FALSE,TRUE,SUMPRODUCT(--ISNUMBER(SEARCH($N$6,ISBLANK(INDEX('fba_libretro 0.2.97.39'!$F$2:$F$4375,$A3517))))))+IF($B$3=$A$4,TRUE,IF($B$3=$B$4,TRUE,IF(AND($B$3=$C$4,INDEX('fba_libretro 0.2.97.39'!$G$2:$G$4375,$A3517)&lt;&gt;"neogeo"),TRUE,SUMPRODUCT(--ISNUMBER(SEARCH($O$6,INDEX('fba_libretro 0.2.97.39'!$G$2:$G$4375,$A3517)))))))&gt;2,INDEX('fba_libretro 0.2.97.39'!$A$2:$A$4375,$A3517),"")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IF(SUMPRODUCT(--ISNUMBER(SEARCH($I$6:$M$6,INDEX('fba_libretro 0.2.97.39'!$C$2:$E$4375,$A$9:$A$4382,$J$1))))+IF($N$6=FALSE,TRUE,SUMPRODUCT(--ISNUMBER(SEARCH($N$6,ISBLANK(INDEX('fba_libretro 0.2.97.39'!$F$2:$F$4375,$A3518))))))+IF($B$3=$A$4,TRUE,IF($B$3=$B$4,TRUE,IF(AND($B$3=$C$4,INDEX('fba_libretro 0.2.97.39'!$G$2:$G$4375,$A3518)&lt;&gt;"neogeo"),TRUE,SUMPRODUCT(--ISNUMBER(SEARCH($O$6,INDEX('fba_libretro 0.2.97.39'!$G$2:$G$4375,$A3518)))))))&gt;2,INDEX('fba_libretro 0.2.97.39'!$A$2:$A$4375,$A3518),"")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IF(SUMPRODUCT(--ISNUMBER(SEARCH($I$6:$M$6,INDEX('fba_libretro 0.2.97.39'!$C$2:$E$4375,$A$9:$A$4382,$J$1))))+IF($N$6=FALSE,TRUE,SUMPRODUCT(--ISNUMBER(SEARCH($N$6,ISBLANK(INDEX('fba_libretro 0.2.97.39'!$F$2:$F$4375,$A3519))))))+IF($B$3=$A$4,TRUE,IF($B$3=$B$4,TRUE,IF(AND($B$3=$C$4,INDEX('fba_libretro 0.2.97.39'!$G$2:$G$4375,$A3519)&lt;&gt;"neogeo"),TRUE,SUMPRODUCT(--ISNUMBER(SEARCH($O$6,INDEX('fba_libretro 0.2.97.39'!$G$2:$G$4375,$A3519)))))))&gt;2,INDEX('fba_libretro 0.2.97.39'!$A$2:$A$4375,$A3519),"")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IF(SUMPRODUCT(--ISNUMBER(SEARCH($I$6:$M$6,INDEX('fba_libretro 0.2.97.39'!$C$2:$E$4375,$A$9:$A$4382,$J$1))))+IF($N$6=FALSE,TRUE,SUMPRODUCT(--ISNUMBER(SEARCH($N$6,ISBLANK(INDEX('fba_libretro 0.2.97.39'!$F$2:$F$4375,$A3520))))))+IF($B$3=$A$4,TRUE,IF($B$3=$B$4,TRUE,IF(AND($B$3=$C$4,INDEX('fba_libretro 0.2.97.39'!$G$2:$G$4375,$A3520)&lt;&gt;"neogeo"),TRUE,SUMPRODUCT(--ISNUMBER(SEARCH($O$6,INDEX('fba_libretro 0.2.97.39'!$G$2:$G$4375,$A3520)))))))&gt;2,INDEX('fba_libretro 0.2.97.39'!$A$2:$A$4375,$A3520),"")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IF(SUMPRODUCT(--ISNUMBER(SEARCH($I$6:$M$6,INDEX('fba_libretro 0.2.97.39'!$C$2:$E$4375,$A$9:$A$4382,$J$1))))+IF($N$6=FALSE,TRUE,SUMPRODUCT(--ISNUMBER(SEARCH($N$6,ISBLANK(INDEX('fba_libretro 0.2.97.39'!$F$2:$F$4375,$A3521))))))+IF($B$3=$A$4,TRUE,IF($B$3=$B$4,TRUE,IF(AND($B$3=$C$4,INDEX('fba_libretro 0.2.97.39'!$G$2:$G$4375,$A3521)&lt;&gt;"neogeo"),TRUE,SUMPRODUCT(--ISNUMBER(SEARCH($O$6,INDEX('fba_libretro 0.2.97.39'!$G$2:$G$4375,$A3521)))))))&gt;2,INDEX('fba_libretro 0.2.97.39'!$A$2:$A$4375,$A3521),"")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IF(SUMPRODUCT(--ISNUMBER(SEARCH($I$6:$M$6,INDEX('fba_libretro 0.2.97.39'!$C$2:$E$4375,$A$9:$A$4382,$J$1))))+IF($N$6=FALSE,TRUE,SUMPRODUCT(--ISNUMBER(SEARCH($N$6,ISBLANK(INDEX('fba_libretro 0.2.97.39'!$F$2:$F$4375,$A3522))))))+IF($B$3=$A$4,TRUE,IF($B$3=$B$4,TRUE,IF(AND($B$3=$C$4,INDEX('fba_libretro 0.2.97.39'!$G$2:$G$4375,$A3522)&lt;&gt;"neogeo"),TRUE,SUMPRODUCT(--ISNUMBER(SEARCH($O$6,INDEX('fba_libretro 0.2.97.39'!$G$2:$G$4375,$A3522)))))))&gt;2,INDEX('fba_libretro 0.2.97.39'!$A$2:$A$4375,$A3522),"")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IF(SUMPRODUCT(--ISNUMBER(SEARCH($I$6:$M$6,INDEX('fba_libretro 0.2.97.39'!$C$2:$E$4375,$A$9:$A$4382,$J$1))))+IF($N$6=FALSE,TRUE,SUMPRODUCT(--ISNUMBER(SEARCH($N$6,ISBLANK(INDEX('fba_libretro 0.2.97.39'!$F$2:$F$4375,$A3523))))))+IF($B$3=$A$4,TRUE,IF($B$3=$B$4,TRUE,IF(AND($B$3=$C$4,INDEX('fba_libretro 0.2.97.39'!$G$2:$G$4375,$A3523)&lt;&gt;"neogeo"),TRUE,SUMPRODUCT(--ISNUMBER(SEARCH($O$6,INDEX('fba_libretro 0.2.97.39'!$G$2:$G$4375,$A3523)))))))&gt;2,INDEX('fba_libretro 0.2.97.39'!$A$2:$A$4375,$A3523),"")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IF(SUMPRODUCT(--ISNUMBER(SEARCH($I$6:$M$6,INDEX('fba_libretro 0.2.97.39'!$C$2:$E$4375,$A$9:$A$4382,$J$1))))+IF($N$6=FALSE,TRUE,SUMPRODUCT(--ISNUMBER(SEARCH($N$6,ISBLANK(INDEX('fba_libretro 0.2.97.39'!$F$2:$F$4375,$A3524))))))+IF($B$3=$A$4,TRUE,IF($B$3=$B$4,TRUE,IF(AND($B$3=$C$4,INDEX('fba_libretro 0.2.97.39'!$G$2:$G$4375,$A3524)&lt;&gt;"neogeo"),TRUE,SUMPRODUCT(--ISNUMBER(SEARCH($O$6,INDEX('fba_libretro 0.2.97.39'!$G$2:$G$4375,$A3524)))))))&gt;2,INDEX('fba_libretro 0.2.97.39'!$A$2:$A$4375,$A3524),"")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IF(SUMPRODUCT(--ISNUMBER(SEARCH($I$6:$M$6,INDEX('fba_libretro 0.2.97.39'!$C$2:$E$4375,$A$9:$A$4382,$J$1))))+IF($N$6=FALSE,TRUE,SUMPRODUCT(--ISNUMBER(SEARCH($N$6,ISBLANK(INDEX('fba_libretro 0.2.97.39'!$F$2:$F$4375,$A3525))))))+IF($B$3=$A$4,TRUE,IF($B$3=$B$4,TRUE,IF(AND($B$3=$C$4,INDEX('fba_libretro 0.2.97.39'!$G$2:$G$4375,$A3525)&lt;&gt;"neogeo"),TRUE,SUMPRODUCT(--ISNUMBER(SEARCH($O$6,INDEX('fba_libretro 0.2.97.39'!$G$2:$G$4375,$A3525)))))))&gt;2,INDEX('fba_libretro 0.2.97.39'!$A$2:$A$4375,$A3525),"")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IF(SUMPRODUCT(--ISNUMBER(SEARCH($I$6:$M$6,INDEX('fba_libretro 0.2.97.39'!$C$2:$E$4375,$A$9:$A$4382,$J$1))))+IF($N$6=FALSE,TRUE,SUMPRODUCT(--ISNUMBER(SEARCH($N$6,ISBLANK(INDEX('fba_libretro 0.2.97.39'!$F$2:$F$4375,$A3526))))))+IF($B$3=$A$4,TRUE,IF($B$3=$B$4,TRUE,IF(AND($B$3=$C$4,INDEX('fba_libretro 0.2.97.39'!$G$2:$G$4375,$A3526)&lt;&gt;"neogeo"),TRUE,SUMPRODUCT(--ISNUMBER(SEARCH($O$6,INDEX('fba_libretro 0.2.97.39'!$G$2:$G$4375,$A3526)))))))&gt;2,INDEX('fba_libretro 0.2.97.39'!$A$2:$A$4375,$A3526),"")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IF(SUMPRODUCT(--ISNUMBER(SEARCH($I$6:$M$6,INDEX('fba_libretro 0.2.97.39'!$C$2:$E$4375,$A$9:$A$4382,$J$1))))+IF($N$6=FALSE,TRUE,SUMPRODUCT(--ISNUMBER(SEARCH($N$6,ISBLANK(INDEX('fba_libretro 0.2.97.39'!$F$2:$F$4375,$A3527))))))+IF($B$3=$A$4,TRUE,IF($B$3=$B$4,TRUE,IF(AND($B$3=$C$4,INDEX('fba_libretro 0.2.97.39'!$G$2:$G$4375,$A3527)&lt;&gt;"neogeo"),TRUE,SUMPRODUCT(--ISNUMBER(SEARCH($O$6,INDEX('fba_libretro 0.2.97.39'!$G$2:$G$4375,$A3527)))))))&gt;2,INDEX('fba_libretro 0.2.97.39'!$A$2:$A$4375,$A3527),"")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IF(SUMPRODUCT(--ISNUMBER(SEARCH($I$6:$M$6,INDEX('fba_libretro 0.2.97.39'!$C$2:$E$4375,$A$9:$A$4382,$J$1))))+IF($N$6=FALSE,TRUE,SUMPRODUCT(--ISNUMBER(SEARCH($N$6,ISBLANK(INDEX('fba_libretro 0.2.97.39'!$F$2:$F$4375,$A3528))))))+IF($B$3=$A$4,TRUE,IF($B$3=$B$4,TRUE,IF(AND($B$3=$C$4,INDEX('fba_libretro 0.2.97.39'!$G$2:$G$4375,$A3528)&lt;&gt;"neogeo"),TRUE,SUMPRODUCT(--ISNUMBER(SEARCH($O$6,INDEX('fba_libretro 0.2.97.39'!$G$2:$G$4375,$A3528)))))))&gt;2,INDEX('fba_libretro 0.2.97.39'!$A$2:$A$4375,$A3528),"")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IF(SUMPRODUCT(--ISNUMBER(SEARCH($I$6:$M$6,INDEX('fba_libretro 0.2.97.39'!$C$2:$E$4375,$A$9:$A$4382,$J$1))))+IF($N$6=FALSE,TRUE,SUMPRODUCT(--ISNUMBER(SEARCH($N$6,ISBLANK(INDEX('fba_libretro 0.2.97.39'!$F$2:$F$4375,$A3529))))))+IF($B$3=$A$4,TRUE,IF($B$3=$B$4,TRUE,IF(AND($B$3=$C$4,INDEX('fba_libretro 0.2.97.39'!$G$2:$G$4375,$A3529)&lt;&gt;"neogeo"),TRUE,SUMPRODUCT(--ISNUMBER(SEARCH($O$6,INDEX('fba_libretro 0.2.97.39'!$G$2:$G$4375,$A3529)))))))&gt;2,INDEX('fba_libretro 0.2.97.39'!$A$2:$A$4375,$A3529),"")</f>
        <v/>
      </c>
      <c r="E3529" s="24" t="str">
        <f ca="1">IF(F3529&lt;&gt;"",MAX($E$9:$E3528)+1,"")</f>
        <v/>
      </c>
      <c r="F3529" s="20" t="str">
        <f t="shared" ca="1" si="54"/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IF(SUMPRODUCT(--ISNUMBER(SEARCH($I$6:$M$6,INDEX('fba_libretro 0.2.97.39'!$C$2:$E$4375,$A$9:$A$4382,$J$1))))+IF($N$6=FALSE,TRUE,SUMPRODUCT(--ISNUMBER(SEARCH($N$6,ISBLANK(INDEX('fba_libretro 0.2.97.39'!$F$2:$F$4375,$A3530))))))+IF($B$3=$A$4,TRUE,IF($B$3=$B$4,TRUE,IF(AND($B$3=$C$4,INDEX('fba_libretro 0.2.97.39'!$G$2:$G$4375,$A3530)&lt;&gt;"neogeo"),TRUE,SUMPRODUCT(--ISNUMBER(SEARCH($O$6,INDEX('fba_libretro 0.2.97.39'!$G$2:$G$4375,$A3530)))))))&gt;2,INDEX('fba_libretro 0.2.97.39'!$A$2:$A$4375,$A3530),"")</f>
        <v/>
      </c>
      <c r="E3530" s="24" t="str">
        <f ca="1">IF(F3530&lt;&gt;"",MAX($E$9:$E3529)+1,"")</f>
        <v/>
      </c>
      <c r="F3530" s="20" t="str">
        <f t="shared" ref="F3530:F3593" ca="1" si="55">IFERROR(INDEX(OFFSET($C$9,0,0,COUNTA($C:$C),1),MATCH(OFFSET($A$9,0,0,COUNTA($A:$A),1),OFFSET($B$9,0,0,COUNTA($B:$B),1),0))&amp;".zip","")</f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IF(SUMPRODUCT(--ISNUMBER(SEARCH($I$6:$M$6,INDEX('fba_libretro 0.2.97.39'!$C$2:$E$4375,$A$9:$A$4382,$J$1))))+IF($N$6=FALSE,TRUE,SUMPRODUCT(--ISNUMBER(SEARCH($N$6,ISBLANK(INDEX('fba_libretro 0.2.97.39'!$F$2:$F$4375,$A3531))))))+IF($B$3=$A$4,TRUE,IF($B$3=$B$4,TRUE,IF(AND($B$3=$C$4,INDEX('fba_libretro 0.2.97.39'!$G$2:$G$4375,$A3531)&lt;&gt;"neogeo"),TRUE,SUMPRODUCT(--ISNUMBER(SEARCH($O$6,INDEX('fba_libretro 0.2.97.39'!$G$2:$G$4375,$A3531)))))))&gt;2,INDEX('fba_libretro 0.2.97.39'!$A$2:$A$4375,$A3531),"")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IF(SUMPRODUCT(--ISNUMBER(SEARCH($I$6:$M$6,INDEX('fba_libretro 0.2.97.39'!$C$2:$E$4375,$A$9:$A$4382,$J$1))))+IF($N$6=FALSE,TRUE,SUMPRODUCT(--ISNUMBER(SEARCH($N$6,ISBLANK(INDEX('fba_libretro 0.2.97.39'!$F$2:$F$4375,$A3532))))))+IF($B$3=$A$4,TRUE,IF($B$3=$B$4,TRUE,IF(AND($B$3=$C$4,INDEX('fba_libretro 0.2.97.39'!$G$2:$G$4375,$A3532)&lt;&gt;"neogeo"),TRUE,SUMPRODUCT(--ISNUMBER(SEARCH($O$6,INDEX('fba_libretro 0.2.97.39'!$G$2:$G$4375,$A3532)))))))&gt;2,INDEX('fba_libretro 0.2.97.39'!$A$2:$A$4375,$A3532),"")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IF(SUMPRODUCT(--ISNUMBER(SEARCH($I$6:$M$6,INDEX('fba_libretro 0.2.97.39'!$C$2:$E$4375,$A$9:$A$4382,$J$1))))+IF($N$6=FALSE,TRUE,SUMPRODUCT(--ISNUMBER(SEARCH($N$6,ISBLANK(INDEX('fba_libretro 0.2.97.39'!$F$2:$F$4375,$A3533))))))+IF($B$3=$A$4,TRUE,IF($B$3=$B$4,TRUE,IF(AND($B$3=$C$4,INDEX('fba_libretro 0.2.97.39'!$G$2:$G$4375,$A3533)&lt;&gt;"neogeo"),TRUE,SUMPRODUCT(--ISNUMBER(SEARCH($O$6,INDEX('fba_libretro 0.2.97.39'!$G$2:$G$4375,$A3533)))))))&gt;2,INDEX('fba_libretro 0.2.97.39'!$A$2:$A$4375,$A3533),"")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IF(SUMPRODUCT(--ISNUMBER(SEARCH($I$6:$M$6,INDEX('fba_libretro 0.2.97.39'!$C$2:$E$4375,$A$9:$A$4382,$J$1))))+IF($N$6=FALSE,TRUE,SUMPRODUCT(--ISNUMBER(SEARCH($N$6,ISBLANK(INDEX('fba_libretro 0.2.97.39'!$F$2:$F$4375,$A3534))))))+IF($B$3=$A$4,TRUE,IF($B$3=$B$4,TRUE,IF(AND($B$3=$C$4,INDEX('fba_libretro 0.2.97.39'!$G$2:$G$4375,$A3534)&lt;&gt;"neogeo"),TRUE,SUMPRODUCT(--ISNUMBER(SEARCH($O$6,INDEX('fba_libretro 0.2.97.39'!$G$2:$G$4375,$A3534)))))))&gt;2,INDEX('fba_libretro 0.2.97.39'!$A$2:$A$4375,$A3534),"")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IF(SUMPRODUCT(--ISNUMBER(SEARCH($I$6:$M$6,INDEX('fba_libretro 0.2.97.39'!$C$2:$E$4375,$A$9:$A$4382,$J$1))))+IF($N$6=FALSE,TRUE,SUMPRODUCT(--ISNUMBER(SEARCH($N$6,ISBLANK(INDEX('fba_libretro 0.2.97.39'!$F$2:$F$4375,$A3535))))))+IF($B$3=$A$4,TRUE,IF($B$3=$B$4,TRUE,IF(AND($B$3=$C$4,INDEX('fba_libretro 0.2.97.39'!$G$2:$G$4375,$A3535)&lt;&gt;"neogeo"),TRUE,SUMPRODUCT(--ISNUMBER(SEARCH($O$6,INDEX('fba_libretro 0.2.97.39'!$G$2:$G$4375,$A3535)))))))&gt;2,INDEX('fba_libretro 0.2.97.39'!$A$2:$A$4375,$A3535),"")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IF(SUMPRODUCT(--ISNUMBER(SEARCH($I$6:$M$6,INDEX('fba_libretro 0.2.97.39'!$C$2:$E$4375,$A$9:$A$4382,$J$1))))+IF($N$6=FALSE,TRUE,SUMPRODUCT(--ISNUMBER(SEARCH($N$6,ISBLANK(INDEX('fba_libretro 0.2.97.39'!$F$2:$F$4375,$A3536))))))+IF($B$3=$A$4,TRUE,IF($B$3=$B$4,TRUE,IF(AND($B$3=$C$4,INDEX('fba_libretro 0.2.97.39'!$G$2:$G$4375,$A3536)&lt;&gt;"neogeo"),TRUE,SUMPRODUCT(--ISNUMBER(SEARCH($O$6,INDEX('fba_libretro 0.2.97.39'!$G$2:$G$4375,$A3536)))))))&gt;2,INDEX('fba_libretro 0.2.97.39'!$A$2:$A$4375,$A3536),"")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IF(SUMPRODUCT(--ISNUMBER(SEARCH($I$6:$M$6,INDEX('fba_libretro 0.2.97.39'!$C$2:$E$4375,$A$9:$A$4382,$J$1))))+IF($N$6=FALSE,TRUE,SUMPRODUCT(--ISNUMBER(SEARCH($N$6,ISBLANK(INDEX('fba_libretro 0.2.97.39'!$F$2:$F$4375,$A3537))))))+IF($B$3=$A$4,TRUE,IF($B$3=$B$4,TRUE,IF(AND($B$3=$C$4,INDEX('fba_libretro 0.2.97.39'!$G$2:$G$4375,$A3537)&lt;&gt;"neogeo"),TRUE,SUMPRODUCT(--ISNUMBER(SEARCH($O$6,INDEX('fba_libretro 0.2.97.39'!$G$2:$G$4375,$A3537)))))))&gt;2,INDEX('fba_libretro 0.2.97.39'!$A$2:$A$4375,$A3537),"")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IF(SUMPRODUCT(--ISNUMBER(SEARCH($I$6:$M$6,INDEX('fba_libretro 0.2.97.39'!$C$2:$E$4375,$A$9:$A$4382,$J$1))))+IF($N$6=FALSE,TRUE,SUMPRODUCT(--ISNUMBER(SEARCH($N$6,ISBLANK(INDEX('fba_libretro 0.2.97.39'!$F$2:$F$4375,$A3538))))))+IF($B$3=$A$4,TRUE,IF($B$3=$B$4,TRUE,IF(AND($B$3=$C$4,INDEX('fba_libretro 0.2.97.39'!$G$2:$G$4375,$A3538)&lt;&gt;"neogeo"),TRUE,SUMPRODUCT(--ISNUMBER(SEARCH($O$6,INDEX('fba_libretro 0.2.97.39'!$G$2:$G$4375,$A3538)))))))&gt;2,INDEX('fba_libretro 0.2.97.39'!$A$2:$A$4375,$A3538),"")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IF(SUMPRODUCT(--ISNUMBER(SEARCH($I$6:$M$6,INDEX('fba_libretro 0.2.97.39'!$C$2:$E$4375,$A$9:$A$4382,$J$1))))+IF($N$6=FALSE,TRUE,SUMPRODUCT(--ISNUMBER(SEARCH($N$6,ISBLANK(INDEX('fba_libretro 0.2.97.39'!$F$2:$F$4375,$A3539))))))+IF($B$3=$A$4,TRUE,IF($B$3=$B$4,TRUE,IF(AND($B$3=$C$4,INDEX('fba_libretro 0.2.97.39'!$G$2:$G$4375,$A3539)&lt;&gt;"neogeo"),TRUE,SUMPRODUCT(--ISNUMBER(SEARCH($O$6,INDEX('fba_libretro 0.2.97.39'!$G$2:$G$4375,$A3539)))))))&gt;2,INDEX('fba_libretro 0.2.97.39'!$A$2:$A$4375,$A3539),"")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IF(SUMPRODUCT(--ISNUMBER(SEARCH($I$6:$M$6,INDEX('fba_libretro 0.2.97.39'!$C$2:$E$4375,$A$9:$A$4382,$J$1))))+IF($N$6=FALSE,TRUE,SUMPRODUCT(--ISNUMBER(SEARCH($N$6,ISBLANK(INDEX('fba_libretro 0.2.97.39'!$F$2:$F$4375,$A3540))))))+IF($B$3=$A$4,TRUE,IF($B$3=$B$4,TRUE,IF(AND($B$3=$C$4,INDEX('fba_libretro 0.2.97.39'!$G$2:$G$4375,$A3540)&lt;&gt;"neogeo"),TRUE,SUMPRODUCT(--ISNUMBER(SEARCH($O$6,INDEX('fba_libretro 0.2.97.39'!$G$2:$G$4375,$A3540)))))))&gt;2,INDEX('fba_libretro 0.2.97.39'!$A$2:$A$4375,$A3540),"")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IF(SUMPRODUCT(--ISNUMBER(SEARCH($I$6:$M$6,INDEX('fba_libretro 0.2.97.39'!$C$2:$E$4375,$A$9:$A$4382,$J$1))))+IF($N$6=FALSE,TRUE,SUMPRODUCT(--ISNUMBER(SEARCH($N$6,ISBLANK(INDEX('fba_libretro 0.2.97.39'!$F$2:$F$4375,$A3541))))))+IF($B$3=$A$4,TRUE,IF($B$3=$B$4,TRUE,IF(AND($B$3=$C$4,INDEX('fba_libretro 0.2.97.39'!$G$2:$G$4375,$A3541)&lt;&gt;"neogeo"),TRUE,SUMPRODUCT(--ISNUMBER(SEARCH($O$6,INDEX('fba_libretro 0.2.97.39'!$G$2:$G$4375,$A3541)))))))&gt;2,INDEX('fba_libretro 0.2.97.39'!$A$2:$A$4375,$A3541),"")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IF(SUMPRODUCT(--ISNUMBER(SEARCH($I$6:$M$6,INDEX('fba_libretro 0.2.97.39'!$C$2:$E$4375,$A$9:$A$4382,$J$1))))+IF($N$6=FALSE,TRUE,SUMPRODUCT(--ISNUMBER(SEARCH($N$6,ISBLANK(INDEX('fba_libretro 0.2.97.39'!$F$2:$F$4375,$A3542))))))+IF($B$3=$A$4,TRUE,IF($B$3=$B$4,TRUE,IF(AND($B$3=$C$4,INDEX('fba_libretro 0.2.97.39'!$G$2:$G$4375,$A3542)&lt;&gt;"neogeo"),TRUE,SUMPRODUCT(--ISNUMBER(SEARCH($O$6,INDEX('fba_libretro 0.2.97.39'!$G$2:$G$4375,$A3542)))))))&gt;2,INDEX('fba_libretro 0.2.97.39'!$A$2:$A$4375,$A3542),"")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IF(SUMPRODUCT(--ISNUMBER(SEARCH($I$6:$M$6,INDEX('fba_libretro 0.2.97.39'!$C$2:$E$4375,$A$9:$A$4382,$J$1))))+IF($N$6=FALSE,TRUE,SUMPRODUCT(--ISNUMBER(SEARCH($N$6,ISBLANK(INDEX('fba_libretro 0.2.97.39'!$F$2:$F$4375,$A3543))))))+IF($B$3=$A$4,TRUE,IF($B$3=$B$4,TRUE,IF(AND($B$3=$C$4,INDEX('fba_libretro 0.2.97.39'!$G$2:$G$4375,$A3543)&lt;&gt;"neogeo"),TRUE,SUMPRODUCT(--ISNUMBER(SEARCH($O$6,INDEX('fba_libretro 0.2.97.39'!$G$2:$G$4375,$A3543)))))))&gt;2,INDEX('fba_libretro 0.2.97.39'!$A$2:$A$4375,$A3543),"")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IF(SUMPRODUCT(--ISNUMBER(SEARCH($I$6:$M$6,INDEX('fba_libretro 0.2.97.39'!$C$2:$E$4375,$A$9:$A$4382,$J$1))))+IF($N$6=FALSE,TRUE,SUMPRODUCT(--ISNUMBER(SEARCH($N$6,ISBLANK(INDEX('fba_libretro 0.2.97.39'!$F$2:$F$4375,$A3544))))))+IF($B$3=$A$4,TRUE,IF($B$3=$B$4,TRUE,IF(AND($B$3=$C$4,INDEX('fba_libretro 0.2.97.39'!$G$2:$G$4375,$A3544)&lt;&gt;"neogeo"),TRUE,SUMPRODUCT(--ISNUMBER(SEARCH($O$6,INDEX('fba_libretro 0.2.97.39'!$G$2:$G$4375,$A3544)))))))&gt;2,INDEX('fba_libretro 0.2.97.39'!$A$2:$A$4375,$A3544),"")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IF(SUMPRODUCT(--ISNUMBER(SEARCH($I$6:$M$6,INDEX('fba_libretro 0.2.97.39'!$C$2:$E$4375,$A$9:$A$4382,$J$1))))+IF($N$6=FALSE,TRUE,SUMPRODUCT(--ISNUMBER(SEARCH($N$6,ISBLANK(INDEX('fba_libretro 0.2.97.39'!$F$2:$F$4375,$A3545))))))+IF($B$3=$A$4,TRUE,IF($B$3=$B$4,TRUE,IF(AND($B$3=$C$4,INDEX('fba_libretro 0.2.97.39'!$G$2:$G$4375,$A3545)&lt;&gt;"neogeo"),TRUE,SUMPRODUCT(--ISNUMBER(SEARCH($O$6,INDEX('fba_libretro 0.2.97.39'!$G$2:$G$4375,$A3545)))))))&gt;2,INDEX('fba_libretro 0.2.97.39'!$A$2:$A$4375,$A3545),"")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IF(SUMPRODUCT(--ISNUMBER(SEARCH($I$6:$M$6,INDEX('fba_libretro 0.2.97.39'!$C$2:$E$4375,$A$9:$A$4382,$J$1))))+IF($N$6=FALSE,TRUE,SUMPRODUCT(--ISNUMBER(SEARCH($N$6,ISBLANK(INDEX('fba_libretro 0.2.97.39'!$F$2:$F$4375,$A3546))))))+IF($B$3=$A$4,TRUE,IF($B$3=$B$4,TRUE,IF(AND($B$3=$C$4,INDEX('fba_libretro 0.2.97.39'!$G$2:$G$4375,$A3546)&lt;&gt;"neogeo"),TRUE,SUMPRODUCT(--ISNUMBER(SEARCH($O$6,INDEX('fba_libretro 0.2.97.39'!$G$2:$G$4375,$A3546)))))))&gt;2,INDEX('fba_libretro 0.2.97.39'!$A$2:$A$4375,$A3546),"")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IF(SUMPRODUCT(--ISNUMBER(SEARCH($I$6:$M$6,INDEX('fba_libretro 0.2.97.39'!$C$2:$E$4375,$A$9:$A$4382,$J$1))))+IF($N$6=FALSE,TRUE,SUMPRODUCT(--ISNUMBER(SEARCH($N$6,ISBLANK(INDEX('fba_libretro 0.2.97.39'!$F$2:$F$4375,$A3547))))))+IF($B$3=$A$4,TRUE,IF($B$3=$B$4,TRUE,IF(AND($B$3=$C$4,INDEX('fba_libretro 0.2.97.39'!$G$2:$G$4375,$A3547)&lt;&gt;"neogeo"),TRUE,SUMPRODUCT(--ISNUMBER(SEARCH($O$6,INDEX('fba_libretro 0.2.97.39'!$G$2:$G$4375,$A3547)))))))&gt;2,INDEX('fba_libretro 0.2.97.39'!$A$2:$A$4375,$A3547),"")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IF(SUMPRODUCT(--ISNUMBER(SEARCH($I$6:$M$6,INDEX('fba_libretro 0.2.97.39'!$C$2:$E$4375,$A$9:$A$4382,$J$1))))+IF($N$6=FALSE,TRUE,SUMPRODUCT(--ISNUMBER(SEARCH($N$6,ISBLANK(INDEX('fba_libretro 0.2.97.39'!$F$2:$F$4375,$A3548))))))+IF($B$3=$A$4,TRUE,IF($B$3=$B$4,TRUE,IF(AND($B$3=$C$4,INDEX('fba_libretro 0.2.97.39'!$G$2:$G$4375,$A3548)&lt;&gt;"neogeo"),TRUE,SUMPRODUCT(--ISNUMBER(SEARCH($O$6,INDEX('fba_libretro 0.2.97.39'!$G$2:$G$4375,$A3548)))))))&gt;2,INDEX('fba_libretro 0.2.97.39'!$A$2:$A$4375,$A3548),"")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IF(SUMPRODUCT(--ISNUMBER(SEARCH($I$6:$M$6,INDEX('fba_libretro 0.2.97.39'!$C$2:$E$4375,$A$9:$A$4382,$J$1))))+IF($N$6=FALSE,TRUE,SUMPRODUCT(--ISNUMBER(SEARCH($N$6,ISBLANK(INDEX('fba_libretro 0.2.97.39'!$F$2:$F$4375,$A3549))))))+IF($B$3=$A$4,TRUE,IF($B$3=$B$4,TRUE,IF(AND($B$3=$C$4,INDEX('fba_libretro 0.2.97.39'!$G$2:$G$4375,$A3549)&lt;&gt;"neogeo"),TRUE,SUMPRODUCT(--ISNUMBER(SEARCH($O$6,INDEX('fba_libretro 0.2.97.39'!$G$2:$G$4375,$A3549)))))))&gt;2,INDEX('fba_libretro 0.2.97.39'!$A$2:$A$4375,$A3549),"")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IF(SUMPRODUCT(--ISNUMBER(SEARCH($I$6:$M$6,INDEX('fba_libretro 0.2.97.39'!$C$2:$E$4375,$A$9:$A$4382,$J$1))))+IF($N$6=FALSE,TRUE,SUMPRODUCT(--ISNUMBER(SEARCH($N$6,ISBLANK(INDEX('fba_libretro 0.2.97.39'!$F$2:$F$4375,$A3550))))))+IF($B$3=$A$4,TRUE,IF($B$3=$B$4,TRUE,IF(AND($B$3=$C$4,INDEX('fba_libretro 0.2.97.39'!$G$2:$G$4375,$A3550)&lt;&gt;"neogeo"),TRUE,SUMPRODUCT(--ISNUMBER(SEARCH($O$6,INDEX('fba_libretro 0.2.97.39'!$G$2:$G$4375,$A3550)))))))&gt;2,INDEX('fba_libretro 0.2.97.39'!$A$2:$A$4375,$A3550),"")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IF(SUMPRODUCT(--ISNUMBER(SEARCH($I$6:$M$6,INDEX('fba_libretro 0.2.97.39'!$C$2:$E$4375,$A$9:$A$4382,$J$1))))+IF($N$6=FALSE,TRUE,SUMPRODUCT(--ISNUMBER(SEARCH($N$6,ISBLANK(INDEX('fba_libretro 0.2.97.39'!$F$2:$F$4375,$A3551))))))+IF($B$3=$A$4,TRUE,IF($B$3=$B$4,TRUE,IF(AND($B$3=$C$4,INDEX('fba_libretro 0.2.97.39'!$G$2:$G$4375,$A3551)&lt;&gt;"neogeo"),TRUE,SUMPRODUCT(--ISNUMBER(SEARCH($O$6,INDEX('fba_libretro 0.2.97.39'!$G$2:$G$4375,$A3551)))))))&gt;2,INDEX('fba_libretro 0.2.97.39'!$A$2:$A$4375,$A3551),"")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IF(SUMPRODUCT(--ISNUMBER(SEARCH($I$6:$M$6,INDEX('fba_libretro 0.2.97.39'!$C$2:$E$4375,$A$9:$A$4382,$J$1))))+IF($N$6=FALSE,TRUE,SUMPRODUCT(--ISNUMBER(SEARCH($N$6,ISBLANK(INDEX('fba_libretro 0.2.97.39'!$F$2:$F$4375,$A3552))))))+IF($B$3=$A$4,TRUE,IF($B$3=$B$4,TRUE,IF(AND($B$3=$C$4,INDEX('fba_libretro 0.2.97.39'!$G$2:$G$4375,$A3552)&lt;&gt;"neogeo"),TRUE,SUMPRODUCT(--ISNUMBER(SEARCH($O$6,INDEX('fba_libretro 0.2.97.39'!$G$2:$G$4375,$A3552)))))))&gt;2,INDEX('fba_libretro 0.2.97.39'!$A$2:$A$4375,$A3552),"")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IF(SUMPRODUCT(--ISNUMBER(SEARCH($I$6:$M$6,INDEX('fba_libretro 0.2.97.39'!$C$2:$E$4375,$A$9:$A$4382,$J$1))))+IF($N$6=FALSE,TRUE,SUMPRODUCT(--ISNUMBER(SEARCH($N$6,ISBLANK(INDEX('fba_libretro 0.2.97.39'!$F$2:$F$4375,$A3553))))))+IF($B$3=$A$4,TRUE,IF($B$3=$B$4,TRUE,IF(AND($B$3=$C$4,INDEX('fba_libretro 0.2.97.39'!$G$2:$G$4375,$A3553)&lt;&gt;"neogeo"),TRUE,SUMPRODUCT(--ISNUMBER(SEARCH($O$6,INDEX('fba_libretro 0.2.97.39'!$G$2:$G$4375,$A3553)))))))&gt;2,INDEX('fba_libretro 0.2.97.39'!$A$2:$A$4375,$A3553),"")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IF(SUMPRODUCT(--ISNUMBER(SEARCH($I$6:$M$6,INDEX('fba_libretro 0.2.97.39'!$C$2:$E$4375,$A$9:$A$4382,$J$1))))+IF($N$6=FALSE,TRUE,SUMPRODUCT(--ISNUMBER(SEARCH($N$6,ISBLANK(INDEX('fba_libretro 0.2.97.39'!$F$2:$F$4375,$A3554))))))+IF($B$3=$A$4,TRUE,IF($B$3=$B$4,TRUE,IF(AND($B$3=$C$4,INDEX('fba_libretro 0.2.97.39'!$G$2:$G$4375,$A3554)&lt;&gt;"neogeo"),TRUE,SUMPRODUCT(--ISNUMBER(SEARCH($O$6,INDEX('fba_libretro 0.2.97.39'!$G$2:$G$4375,$A3554)))))))&gt;2,INDEX('fba_libretro 0.2.97.39'!$A$2:$A$4375,$A3554),"")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IF(SUMPRODUCT(--ISNUMBER(SEARCH($I$6:$M$6,INDEX('fba_libretro 0.2.97.39'!$C$2:$E$4375,$A$9:$A$4382,$J$1))))+IF($N$6=FALSE,TRUE,SUMPRODUCT(--ISNUMBER(SEARCH($N$6,ISBLANK(INDEX('fba_libretro 0.2.97.39'!$F$2:$F$4375,$A3555))))))+IF($B$3=$A$4,TRUE,IF($B$3=$B$4,TRUE,IF(AND($B$3=$C$4,INDEX('fba_libretro 0.2.97.39'!$G$2:$G$4375,$A3555)&lt;&gt;"neogeo"),TRUE,SUMPRODUCT(--ISNUMBER(SEARCH($O$6,INDEX('fba_libretro 0.2.97.39'!$G$2:$G$4375,$A3555)))))))&gt;2,INDEX('fba_libretro 0.2.97.39'!$A$2:$A$4375,$A3555),"")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IF(SUMPRODUCT(--ISNUMBER(SEARCH($I$6:$M$6,INDEX('fba_libretro 0.2.97.39'!$C$2:$E$4375,$A$9:$A$4382,$J$1))))+IF($N$6=FALSE,TRUE,SUMPRODUCT(--ISNUMBER(SEARCH($N$6,ISBLANK(INDEX('fba_libretro 0.2.97.39'!$F$2:$F$4375,$A3556))))))+IF($B$3=$A$4,TRUE,IF($B$3=$B$4,TRUE,IF(AND($B$3=$C$4,INDEX('fba_libretro 0.2.97.39'!$G$2:$G$4375,$A3556)&lt;&gt;"neogeo"),TRUE,SUMPRODUCT(--ISNUMBER(SEARCH($O$6,INDEX('fba_libretro 0.2.97.39'!$G$2:$G$4375,$A3556)))))))&gt;2,INDEX('fba_libretro 0.2.97.39'!$A$2:$A$4375,$A3556),"")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IF(SUMPRODUCT(--ISNUMBER(SEARCH($I$6:$M$6,INDEX('fba_libretro 0.2.97.39'!$C$2:$E$4375,$A$9:$A$4382,$J$1))))+IF($N$6=FALSE,TRUE,SUMPRODUCT(--ISNUMBER(SEARCH($N$6,ISBLANK(INDEX('fba_libretro 0.2.97.39'!$F$2:$F$4375,$A3557))))))+IF($B$3=$A$4,TRUE,IF($B$3=$B$4,TRUE,IF(AND($B$3=$C$4,INDEX('fba_libretro 0.2.97.39'!$G$2:$G$4375,$A3557)&lt;&gt;"neogeo"),TRUE,SUMPRODUCT(--ISNUMBER(SEARCH($O$6,INDEX('fba_libretro 0.2.97.39'!$G$2:$G$4375,$A3557)))))))&gt;2,INDEX('fba_libretro 0.2.97.39'!$A$2:$A$4375,$A3557),"")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IF(SUMPRODUCT(--ISNUMBER(SEARCH($I$6:$M$6,INDEX('fba_libretro 0.2.97.39'!$C$2:$E$4375,$A$9:$A$4382,$J$1))))+IF($N$6=FALSE,TRUE,SUMPRODUCT(--ISNUMBER(SEARCH($N$6,ISBLANK(INDEX('fba_libretro 0.2.97.39'!$F$2:$F$4375,$A3558))))))+IF($B$3=$A$4,TRUE,IF($B$3=$B$4,TRUE,IF(AND($B$3=$C$4,INDEX('fba_libretro 0.2.97.39'!$G$2:$G$4375,$A3558)&lt;&gt;"neogeo"),TRUE,SUMPRODUCT(--ISNUMBER(SEARCH($O$6,INDEX('fba_libretro 0.2.97.39'!$G$2:$G$4375,$A3558)))))))&gt;2,INDEX('fba_libretro 0.2.97.39'!$A$2:$A$4375,$A3558),"")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IF(SUMPRODUCT(--ISNUMBER(SEARCH($I$6:$M$6,INDEX('fba_libretro 0.2.97.39'!$C$2:$E$4375,$A$9:$A$4382,$J$1))))+IF($N$6=FALSE,TRUE,SUMPRODUCT(--ISNUMBER(SEARCH($N$6,ISBLANK(INDEX('fba_libretro 0.2.97.39'!$F$2:$F$4375,$A3559))))))+IF($B$3=$A$4,TRUE,IF($B$3=$B$4,TRUE,IF(AND($B$3=$C$4,INDEX('fba_libretro 0.2.97.39'!$G$2:$G$4375,$A3559)&lt;&gt;"neogeo"),TRUE,SUMPRODUCT(--ISNUMBER(SEARCH($O$6,INDEX('fba_libretro 0.2.97.39'!$G$2:$G$4375,$A3559)))))))&gt;2,INDEX('fba_libretro 0.2.97.39'!$A$2:$A$4375,$A3559),"")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IF(SUMPRODUCT(--ISNUMBER(SEARCH($I$6:$M$6,INDEX('fba_libretro 0.2.97.39'!$C$2:$E$4375,$A$9:$A$4382,$J$1))))+IF($N$6=FALSE,TRUE,SUMPRODUCT(--ISNUMBER(SEARCH($N$6,ISBLANK(INDEX('fba_libretro 0.2.97.39'!$F$2:$F$4375,$A3560))))))+IF($B$3=$A$4,TRUE,IF($B$3=$B$4,TRUE,IF(AND($B$3=$C$4,INDEX('fba_libretro 0.2.97.39'!$G$2:$G$4375,$A3560)&lt;&gt;"neogeo"),TRUE,SUMPRODUCT(--ISNUMBER(SEARCH($O$6,INDEX('fba_libretro 0.2.97.39'!$G$2:$G$4375,$A3560)))))))&gt;2,INDEX('fba_libretro 0.2.97.39'!$A$2:$A$4375,$A3560),"")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IF(SUMPRODUCT(--ISNUMBER(SEARCH($I$6:$M$6,INDEX('fba_libretro 0.2.97.39'!$C$2:$E$4375,$A$9:$A$4382,$J$1))))+IF($N$6=FALSE,TRUE,SUMPRODUCT(--ISNUMBER(SEARCH($N$6,ISBLANK(INDEX('fba_libretro 0.2.97.39'!$F$2:$F$4375,$A3561))))))+IF($B$3=$A$4,TRUE,IF($B$3=$B$4,TRUE,IF(AND($B$3=$C$4,INDEX('fba_libretro 0.2.97.39'!$G$2:$G$4375,$A3561)&lt;&gt;"neogeo"),TRUE,SUMPRODUCT(--ISNUMBER(SEARCH($O$6,INDEX('fba_libretro 0.2.97.39'!$G$2:$G$4375,$A3561)))))))&gt;2,INDEX('fba_libretro 0.2.97.39'!$A$2:$A$4375,$A3561),"")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IF(SUMPRODUCT(--ISNUMBER(SEARCH($I$6:$M$6,INDEX('fba_libretro 0.2.97.39'!$C$2:$E$4375,$A$9:$A$4382,$J$1))))+IF($N$6=FALSE,TRUE,SUMPRODUCT(--ISNUMBER(SEARCH($N$6,ISBLANK(INDEX('fba_libretro 0.2.97.39'!$F$2:$F$4375,$A3562))))))+IF($B$3=$A$4,TRUE,IF($B$3=$B$4,TRUE,IF(AND($B$3=$C$4,INDEX('fba_libretro 0.2.97.39'!$G$2:$G$4375,$A3562)&lt;&gt;"neogeo"),TRUE,SUMPRODUCT(--ISNUMBER(SEARCH($O$6,INDEX('fba_libretro 0.2.97.39'!$G$2:$G$4375,$A3562)))))))&gt;2,INDEX('fba_libretro 0.2.97.39'!$A$2:$A$4375,$A3562),"")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IF(SUMPRODUCT(--ISNUMBER(SEARCH($I$6:$M$6,INDEX('fba_libretro 0.2.97.39'!$C$2:$E$4375,$A$9:$A$4382,$J$1))))+IF($N$6=FALSE,TRUE,SUMPRODUCT(--ISNUMBER(SEARCH($N$6,ISBLANK(INDEX('fba_libretro 0.2.97.39'!$F$2:$F$4375,$A3563))))))+IF($B$3=$A$4,TRUE,IF($B$3=$B$4,TRUE,IF(AND($B$3=$C$4,INDEX('fba_libretro 0.2.97.39'!$G$2:$G$4375,$A3563)&lt;&gt;"neogeo"),TRUE,SUMPRODUCT(--ISNUMBER(SEARCH($O$6,INDEX('fba_libretro 0.2.97.39'!$G$2:$G$4375,$A3563)))))))&gt;2,INDEX('fba_libretro 0.2.97.39'!$A$2:$A$4375,$A3563),"")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IF(SUMPRODUCT(--ISNUMBER(SEARCH($I$6:$M$6,INDEX('fba_libretro 0.2.97.39'!$C$2:$E$4375,$A$9:$A$4382,$J$1))))+IF($N$6=FALSE,TRUE,SUMPRODUCT(--ISNUMBER(SEARCH($N$6,ISBLANK(INDEX('fba_libretro 0.2.97.39'!$F$2:$F$4375,$A3564))))))+IF($B$3=$A$4,TRUE,IF($B$3=$B$4,TRUE,IF(AND($B$3=$C$4,INDEX('fba_libretro 0.2.97.39'!$G$2:$G$4375,$A3564)&lt;&gt;"neogeo"),TRUE,SUMPRODUCT(--ISNUMBER(SEARCH($O$6,INDEX('fba_libretro 0.2.97.39'!$G$2:$G$4375,$A3564)))))))&gt;2,INDEX('fba_libretro 0.2.97.39'!$A$2:$A$4375,$A3564),"")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IF(SUMPRODUCT(--ISNUMBER(SEARCH($I$6:$M$6,INDEX('fba_libretro 0.2.97.39'!$C$2:$E$4375,$A$9:$A$4382,$J$1))))+IF($N$6=FALSE,TRUE,SUMPRODUCT(--ISNUMBER(SEARCH($N$6,ISBLANK(INDEX('fba_libretro 0.2.97.39'!$F$2:$F$4375,$A3565))))))+IF($B$3=$A$4,TRUE,IF($B$3=$B$4,TRUE,IF(AND($B$3=$C$4,INDEX('fba_libretro 0.2.97.39'!$G$2:$G$4375,$A3565)&lt;&gt;"neogeo"),TRUE,SUMPRODUCT(--ISNUMBER(SEARCH($O$6,INDEX('fba_libretro 0.2.97.39'!$G$2:$G$4375,$A3565)))))))&gt;2,INDEX('fba_libretro 0.2.97.39'!$A$2:$A$4375,$A3565),"")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IF(SUMPRODUCT(--ISNUMBER(SEARCH($I$6:$M$6,INDEX('fba_libretro 0.2.97.39'!$C$2:$E$4375,$A$9:$A$4382,$J$1))))+IF($N$6=FALSE,TRUE,SUMPRODUCT(--ISNUMBER(SEARCH($N$6,ISBLANK(INDEX('fba_libretro 0.2.97.39'!$F$2:$F$4375,$A3566))))))+IF($B$3=$A$4,TRUE,IF($B$3=$B$4,TRUE,IF(AND($B$3=$C$4,INDEX('fba_libretro 0.2.97.39'!$G$2:$G$4375,$A3566)&lt;&gt;"neogeo"),TRUE,SUMPRODUCT(--ISNUMBER(SEARCH($O$6,INDEX('fba_libretro 0.2.97.39'!$G$2:$G$4375,$A3566)))))))&gt;2,INDEX('fba_libretro 0.2.97.39'!$A$2:$A$4375,$A3566),"")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IF(SUMPRODUCT(--ISNUMBER(SEARCH($I$6:$M$6,INDEX('fba_libretro 0.2.97.39'!$C$2:$E$4375,$A$9:$A$4382,$J$1))))+IF($N$6=FALSE,TRUE,SUMPRODUCT(--ISNUMBER(SEARCH($N$6,ISBLANK(INDEX('fba_libretro 0.2.97.39'!$F$2:$F$4375,$A3567))))))+IF($B$3=$A$4,TRUE,IF($B$3=$B$4,TRUE,IF(AND($B$3=$C$4,INDEX('fba_libretro 0.2.97.39'!$G$2:$G$4375,$A3567)&lt;&gt;"neogeo"),TRUE,SUMPRODUCT(--ISNUMBER(SEARCH($O$6,INDEX('fba_libretro 0.2.97.39'!$G$2:$G$4375,$A3567)))))))&gt;2,INDEX('fba_libretro 0.2.97.39'!$A$2:$A$4375,$A3567),"")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IF(SUMPRODUCT(--ISNUMBER(SEARCH($I$6:$M$6,INDEX('fba_libretro 0.2.97.39'!$C$2:$E$4375,$A$9:$A$4382,$J$1))))+IF($N$6=FALSE,TRUE,SUMPRODUCT(--ISNUMBER(SEARCH($N$6,ISBLANK(INDEX('fba_libretro 0.2.97.39'!$F$2:$F$4375,$A3568))))))+IF($B$3=$A$4,TRUE,IF($B$3=$B$4,TRUE,IF(AND($B$3=$C$4,INDEX('fba_libretro 0.2.97.39'!$G$2:$G$4375,$A3568)&lt;&gt;"neogeo"),TRUE,SUMPRODUCT(--ISNUMBER(SEARCH($O$6,INDEX('fba_libretro 0.2.97.39'!$G$2:$G$4375,$A3568)))))))&gt;2,INDEX('fba_libretro 0.2.97.39'!$A$2:$A$4375,$A3568),"")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IF(SUMPRODUCT(--ISNUMBER(SEARCH($I$6:$M$6,INDEX('fba_libretro 0.2.97.39'!$C$2:$E$4375,$A$9:$A$4382,$J$1))))+IF($N$6=FALSE,TRUE,SUMPRODUCT(--ISNUMBER(SEARCH($N$6,ISBLANK(INDEX('fba_libretro 0.2.97.39'!$F$2:$F$4375,$A3569))))))+IF($B$3=$A$4,TRUE,IF($B$3=$B$4,TRUE,IF(AND($B$3=$C$4,INDEX('fba_libretro 0.2.97.39'!$G$2:$G$4375,$A3569)&lt;&gt;"neogeo"),TRUE,SUMPRODUCT(--ISNUMBER(SEARCH($O$6,INDEX('fba_libretro 0.2.97.39'!$G$2:$G$4375,$A3569)))))))&gt;2,INDEX('fba_libretro 0.2.97.39'!$A$2:$A$4375,$A3569),"")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IF(SUMPRODUCT(--ISNUMBER(SEARCH($I$6:$M$6,INDEX('fba_libretro 0.2.97.39'!$C$2:$E$4375,$A$9:$A$4382,$J$1))))+IF($N$6=FALSE,TRUE,SUMPRODUCT(--ISNUMBER(SEARCH($N$6,ISBLANK(INDEX('fba_libretro 0.2.97.39'!$F$2:$F$4375,$A3570))))))+IF($B$3=$A$4,TRUE,IF($B$3=$B$4,TRUE,IF(AND($B$3=$C$4,INDEX('fba_libretro 0.2.97.39'!$G$2:$G$4375,$A3570)&lt;&gt;"neogeo"),TRUE,SUMPRODUCT(--ISNUMBER(SEARCH($O$6,INDEX('fba_libretro 0.2.97.39'!$G$2:$G$4375,$A3570)))))))&gt;2,INDEX('fba_libretro 0.2.97.39'!$A$2:$A$4375,$A3570),"")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IF(SUMPRODUCT(--ISNUMBER(SEARCH($I$6:$M$6,INDEX('fba_libretro 0.2.97.39'!$C$2:$E$4375,$A$9:$A$4382,$J$1))))+IF($N$6=FALSE,TRUE,SUMPRODUCT(--ISNUMBER(SEARCH($N$6,ISBLANK(INDEX('fba_libretro 0.2.97.39'!$F$2:$F$4375,$A3571))))))+IF($B$3=$A$4,TRUE,IF($B$3=$B$4,TRUE,IF(AND($B$3=$C$4,INDEX('fba_libretro 0.2.97.39'!$G$2:$G$4375,$A3571)&lt;&gt;"neogeo"),TRUE,SUMPRODUCT(--ISNUMBER(SEARCH($O$6,INDEX('fba_libretro 0.2.97.39'!$G$2:$G$4375,$A3571)))))))&gt;2,INDEX('fba_libretro 0.2.97.39'!$A$2:$A$4375,$A3571),"")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IF(SUMPRODUCT(--ISNUMBER(SEARCH($I$6:$M$6,INDEX('fba_libretro 0.2.97.39'!$C$2:$E$4375,$A$9:$A$4382,$J$1))))+IF($N$6=FALSE,TRUE,SUMPRODUCT(--ISNUMBER(SEARCH($N$6,ISBLANK(INDEX('fba_libretro 0.2.97.39'!$F$2:$F$4375,$A3572))))))+IF($B$3=$A$4,TRUE,IF($B$3=$B$4,TRUE,IF(AND($B$3=$C$4,INDEX('fba_libretro 0.2.97.39'!$G$2:$G$4375,$A3572)&lt;&gt;"neogeo"),TRUE,SUMPRODUCT(--ISNUMBER(SEARCH($O$6,INDEX('fba_libretro 0.2.97.39'!$G$2:$G$4375,$A3572)))))))&gt;2,INDEX('fba_libretro 0.2.97.39'!$A$2:$A$4375,$A3572),"")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IF(SUMPRODUCT(--ISNUMBER(SEARCH($I$6:$M$6,INDEX('fba_libretro 0.2.97.39'!$C$2:$E$4375,$A$9:$A$4382,$J$1))))+IF($N$6=FALSE,TRUE,SUMPRODUCT(--ISNUMBER(SEARCH($N$6,ISBLANK(INDEX('fba_libretro 0.2.97.39'!$F$2:$F$4375,$A3573))))))+IF($B$3=$A$4,TRUE,IF($B$3=$B$4,TRUE,IF(AND($B$3=$C$4,INDEX('fba_libretro 0.2.97.39'!$G$2:$G$4375,$A3573)&lt;&gt;"neogeo"),TRUE,SUMPRODUCT(--ISNUMBER(SEARCH($O$6,INDEX('fba_libretro 0.2.97.39'!$G$2:$G$4375,$A3573)))))))&gt;2,INDEX('fba_libretro 0.2.97.39'!$A$2:$A$4375,$A3573),"")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IF(SUMPRODUCT(--ISNUMBER(SEARCH($I$6:$M$6,INDEX('fba_libretro 0.2.97.39'!$C$2:$E$4375,$A$9:$A$4382,$J$1))))+IF($N$6=FALSE,TRUE,SUMPRODUCT(--ISNUMBER(SEARCH($N$6,ISBLANK(INDEX('fba_libretro 0.2.97.39'!$F$2:$F$4375,$A3574))))))+IF($B$3=$A$4,TRUE,IF($B$3=$B$4,TRUE,IF(AND($B$3=$C$4,INDEX('fba_libretro 0.2.97.39'!$G$2:$G$4375,$A3574)&lt;&gt;"neogeo"),TRUE,SUMPRODUCT(--ISNUMBER(SEARCH($O$6,INDEX('fba_libretro 0.2.97.39'!$G$2:$G$4375,$A3574)))))))&gt;2,INDEX('fba_libretro 0.2.97.39'!$A$2:$A$4375,$A3574),"")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IF(SUMPRODUCT(--ISNUMBER(SEARCH($I$6:$M$6,INDEX('fba_libretro 0.2.97.39'!$C$2:$E$4375,$A$9:$A$4382,$J$1))))+IF($N$6=FALSE,TRUE,SUMPRODUCT(--ISNUMBER(SEARCH($N$6,ISBLANK(INDEX('fba_libretro 0.2.97.39'!$F$2:$F$4375,$A3575))))))+IF($B$3=$A$4,TRUE,IF($B$3=$B$4,TRUE,IF(AND($B$3=$C$4,INDEX('fba_libretro 0.2.97.39'!$G$2:$G$4375,$A3575)&lt;&gt;"neogeo"),TRUE,SUMPRODUCT(--ISNUMBER(SEARCH($O$6,INDEX('fba_libretro 0.2.97.39'!$G$2:$G$4375,$A3575)))))))&gt;2,INDEX('fba_libretro 0.2.97.39'!$A$2:$A$4375,$A3575),"")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IF(SUMPRODUCT(--ISNUMBER(SEARCH($I$6:$M$6,INDEX('fba_libretro 0.2.97.39'!$C$2:$E$4375,$A$9:$A$4382,$J$1))))+IF($N$6=FALSE,TRUE,SUMPRODUCT(--ISNUMBER(SEARCH($N$6,ISBLANK(INDEX('fba_libretro 0.2.97.39'!$F$2:$F$4375,$A3576))))))+IF($B$3=$A$4,TRUE,IF($B$3=$B$4,TRUE,IF(AND($B$3=$C$4,INDEX('fba_libretro 0.2.97.39'!$G$2:$G$4375,$A3576)&lt;&gt;"neogeo"),TRUE,SUMPRODUCT(--ISNUMBER(SEARCH($O$6,INDEX('fba_libretro 0.2.97.39'!$G$2:$G$4375,$A3576)))))))&gt;2,INDEX('fba_libretro 0.2.97.39'!$A$2:$A$4375,$A3576),"")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IF(SUMPRODUCT(--ISNUMBER(SEARCH($I$6:$M$6,INDEX('fba_libretro 0.2.97.39'!$C$2:$E$4375,$A$9:$A$4382,$J$1))))+IF($N$6=FALSE,TRUE,SUMPRODUCT(--ISNUMBER(SEARCH($N$6,ISBLANK(INDEX('fba_libretro 0.2.97.39'!$F$2:$F$4375,$A3577))))))+IF($B$3=$A$4,TRUE,IF($B$3=$B$4,TRUE,IF(AND($B$3=$C$4,INDEX('fba_libretro 0.2.97.39'!$G$2:$G$4375,$A3577)&lt;&gt;"neogeo"),TRUE,SUMPRODUCT(--ISNUMBER(SEARCH($O$6,INDEX('fba_libretro 0.2.97.39'!$G$2:$G$4375,$A3577)))))))&gt;2,INDEX('fba_libretro 0.2.97.39'!$A$2:$A$4375,$A3577),"")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IF(SUMPRODUCT(--ISNUMBER(SEARCH($I$6:$M$6,INDEX('fba_libretro 0.2.97.39'!$C$2:$E$4375,$A$9:$A$4382,$J$1))))+IF($N$6=FALSE,TRUE,SUMPRODUCT(--ISNUMBER(SEARCH($N$6,ISBLANK(INDEX('fba_libretro 0.2.97.39'!$F$2:$F$4375,$A3578))))))+IF($B$3=$A$4,TRUE,IF($B$3=$B$4,TRUE,IF(AND($B$3=$C$4,INDEX('fba_libretro 0.2.97.39'!$G$2:$G$4375,$A3578)&lt;&gt;"neogeo"),TRUE,SUMPRODUCT(--ISNUMBER(SEARCH($O$6,INDEX('fba_libretro 0.2.97.39'!$G$2:$G$4375,$A3578)))))))&gt;2,INDEX('fba_libretro 0.2.97.39'!$A$2:$A$4375,$A3578),"")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IF(SUMPRODUCT(--ISNUMBER(SEARCH($I$6:$M$6,INDEX('fba_libretro 0.2.97.39'!$C$2:$E$4375,$A$9:$A$4382,$J$1))))+IF($N$6=FALSE,TRUE,SUMPRODUCT(--ISNUMBER(SEARCH($N$6,ISBLANK(INDEX('fba_libretro 0.2.97.39'!$F$2:$F$4375,$A3579))))))+IF($B$3=$A$4,TRUE,IF($B$3=$B$4,TRUE,IF(AND($B$3=$C$4,INDEX('fba_libretro 0.2.97.39'!$G$2:$G$4375,$A3579)&lt;&gt;"neogeo"),TRUE,SUMPRODUCT(--ISNUMBER(SEARCH($O$6,INDEX('fba_libretro 0.2.97.39'!$G$2:$G$4375,$A3579)))))))&gt;2,INDEX('fba_libretro 0.2.97.39'!$A$2:$A$4375,$A3579),"")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IF(SUMPRODUCT(--ISNUMBER(SEARCH($I$6:$M$6,INDEX('fba_libretro 0.2.97.39'!$C$2:$E$4375,$A$9:$A$4382,$J$1))))+IF($N$6=FALSE,TRUE,SUMPRODUCT(--ISNUMBER(SEARCH($N$6,ISBLANK(INDEX('fba_libretro 0.2.97.39'!$F$2:$F$4375,$A3580))))))+IF($B$3=$A$4,TRUE,IF($B$3=$B$4,TRUE,IF(AND($B$3=$C$4,INDEX('fba_libretro 0.2.97.39'!$G$2:$G$4375,$A3580)&lt;&gt;"neogeo"),TRUE,SUMPRODUCT(--ISNUMBER(SEARCH($O$6,INDEX('fba_libretro 0.2.97.39'!$G$2:$G$4375,$A3580)))))))&gt;2,INDEX('fba_libretro 0.2.97.39'!$A$2:$A$4375,$A3580),"")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IF(SUMPRODUCT(--ISNUMBER(SEARCH($I$6:$M$6,INDEX('fba_libretro 0.2.97.39'!$C$2:$E$4375,$A$9:$A$4382,$J$1))))+IF($N$6=FALSE,TRUE,SUMPRODUCT(--ISNUMBER(SEARCH($N$6,ISBLANK(INDEX('fba_libretro 0.2.97.39'!$F$2:$F$4375,$A3581))))))+IF($B$3=$A$4,TRUE,IF($B$3=$B$4,TRUE,IF(AND($B$3=$C$4,INDEX('fba_libretro 0.2.97.39'!$G$2:$G$4375,$A3581)&lt;&gt;"neogeo"),TRUE,SUMPRODUCT(--ISNUMBER(SEARCH($O$6,INDEX('fba_libretro 0.2.97.39'!$G$2:$G$4375,$A3581)))))))&gt;2,INDEX('fba_libretro 0.2.97.39'!$A$2:$A$4375,$A3581),"")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IF(SUMPRODUCT(--ISNUMBER(SEARCH($I$6:$M$6,INDEX('fba_libretro 0.2.97.39'!$C$2:$E$4375,$A$9:$A$4382,$J$1))))+IF($N$6=FALSE,TRUE,SUMPRODUCT(--ISNUMBER(SEARCH($N$6,ISBLANK(INDEX('fba_libretro 0.2.97.39'!$F$2:$F$4375,$A3582))))))+IF($B$3=$A$4,TRUE,IF($B$3=$B$4,TRUE,IF(AND($B$3=$C$4,INDEX('fba_libretro 0.2.97.39'!$G$2:$G$4375,$A3582)&lt;&gt;"neogeo"),TRUE,SUMPRODUCT(--ISNUMBER(SEARCH($O$6,INDEX('fba_libretro 0.2.97.39'!$G$2:$G$4375,$A3582)))))))&gt;2,INDEX('fba_libretro 0.2.97.39'!$A$2:$A$4375,$A3582),"")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IF(SUMPRODUCT(--ISNUMBER(SEARCH($I$6:$M$6,INDEX('fba_libretro 0.2.97.39'!$C$2:$E$4375,$A$9:$A$4382,$J$1))))+IF($N$6=FALSE,TRUE,SUMPRODUCT(--ISNUMBER(SEARCH($N$6,ISBLANK(INDEX('fba_libretro 0.2.97.39'!$F$2:$F$4375,$A3583))))))+IF($B$3=$A$4,TRUE,IF($B$3=$B$4,TRUE,IF(AND($B$3=$C$4,INDEX('fba_libretro 0.2.97.39'!$G$2:$G$4375,$A3583)&lt;&gt;"neogeo"),TRUE,SUMPRODUCT(--ISNUMBER(SEARCH($O$6,INDEX('fba_libretro 0.2.97.39'!$G$2:$G$4375,$A3583)))))))&gt;2,INDEX('fba_libretro 0.2.97.39'!$A$2:$A$4375,$A3583),"")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IF(SUMPRODUCT(--ISNUMBER(SEARCH($I$6:$M$6,INDEX('fba_libretro 0.2.97.39'!$C$2:$E$4375,$A$9:$A$4382,$J$1))))+IF($N$6=FALSE,TRUE,SUMPRODUCT(--ISNUMBER(SEARCH($N$6,ISBLANK(INDEX('fba_libretro 0.2.97.39'!$F$2:$F$4375,$A3584))))))+IF($B$3=$A$4,TRUE,IF($B$3=$B$4,TRUE,IF(AND($B$3=$C$4,INDEX('fba_libretro 0.2.97.39'!$G$2:$G$4375,$A3584)&lt;&gt;"neogeo"),TRUE,SUMPRODUCT(--ISNUMBER(SEARCH($O$6,INDEX('fba_libretro 0.2.97.39'!$G$2:$G$4375,$A3584)))))))&gt;2,INDEX('fba_libretro 0.2.97.39'!$A$2:$A$4375,$A3584),"")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IF(SUMPRODUCT(--ISNUMBER(SEARCH($I$6:$M$6,INDEX('fba_libretro 0.2.97.39'!$C$2:$E$4375,$A$9:$A$4382,$J$1))))+IF($N$6=FALSE,TRUE,SUMPRODUCT(--ISNUMBER(SEARCH($N$6,ISBLANK(INDEX('fba_libretro 0.2.97.39'!$F$2:$F$4375,$A3585))))))+IF($B$3=$A$4,TRUE,IF($B$3=$B$4,TRUE,IF(AND($B$3=$C$4,INDEX('fba_libretro 0.2.97.39'!$G$2:$G$4375,$A3585)&lt;&gt;"neogeo"),TRUE,SUMPRODUCT(--ISNUMBER(SEARCH($O$6,INDEX('fba_libretro 0.2.97.39'!$G$2:$G$4375,$A3585)))))))&gt;2,INDEX('fba_libretro 0.2.97.39'!$A$2:$A$4375,$A3585),"")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IF(SUMPRODUCT(--ISNUMBER(SEARCH($I$6:$M$6,INDEX('fba_libretro 0.2.97.39'!$C$2:$E$4375,$A$9:$A$4382,$J$1))))+IF($N$6=FALSE,TRUE,SUMPRODUCT(--ISNUMBER(SEARCH($N$6,ISBLANK(INDEX('fba_libretro 0.2.97.39'!$F$2:$F$4375,$A3586))))))+IF($B$3=$A$4,TRUE,IF($B$3=$B$4,TRUE,IF(AND($B$3=$C$4,INDEX('fba_libretro 0.2.97.39'!$G$2:$G$4375,$A3586)&lt;&gt;"neogeo"),TRUE,SUMPRODUCT(--ISNUMBER(SEARCH($O$6,INDEX('fba_libretro 0.2.97.39'!$G$2:$G$4375,$A3586)))))))&gt;2,INDEX('fba_libretro 0.2.97.39'!$A$2:$A$4375,$A3586),"")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IF(SUMPRODUCT(--ISNUMBER(SEARCH($I$6:$M$6,INDEX('fba_libretro 0.2.97.39'!$C$2:$E$4375,$A$9:$A$4382,$J$1))))+IF($N$6=FALSE,TRUE,SUMPRODUCT(--ISNUMBER(SEARCH($N$6,ISBLANK(INDEX('fba_libretro 0.2.97.39'!$F$2:$F$4375,$A3587))))))+IF($B$3=$A$4,TRUE,IF($B$3=$B$4,TRUE,IF(AND($B$3=$C$4,INDEX('fba_libretro 0.2.97.39'!$G$2:$G$4375,$A3587)&lt;&gt;"neogeo"),TRUE,SUMPRODUCT(--ISNUMBER(SEARCH($O$6,INDEX('fba_libretro 0.2.97.39'!$G$2:$G$4375,$A3587)))))))&gt;2,INDEX('fba_libretro 0.2.97.39'!$A$2:$A$4375,$A3587),"")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IF(SUMPRODUCT(--ISNUMBER(SEARCH($I$6:$M$6,INDEX('fba_libretro 0.2.97.39'!$C$2:$E$4375,$A$9:$A$4382,$J$1))))+IF($N$6=FALSE,TRUE,SUMPRODUCT(--ISNUMBER(SEARCH($N$6,ISBLANK(INDEX('fba_libretro 0.2.97.39'!$F$2:$F$4375,$A3588))))))+IF($B$3=$A$4,TRUE,IF($B$3=$B$4,TRUE,IF(AND($B$3=$C$4,INDEX('fba_libretro 0.2.97.39'!$G$2:$G$4375,$A3588)&lt;&gt;"neogeo"),TRUE,SUMPRODUCT(--ISNUMBER(SEARCH($O$6,INDEX('fba_libretro 0.2.97.39'!$G$2:$G$4375,$A3588)))))))&gt;2,INDEX('fba_libretro 0.2.97.39'!$A$2:$A$4375,$A3588),"")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IF(SUMPRODUCT(--ISNUMBER(SEARCH($I$6:$M$6,INDEX('fba_libretro 0.2.97.39'!$C$2:$E$4375,$A$9:$A$4382,$J$1))))+IF($N$6=FALSE,TRUE,SUMPRODUCT(--ISNUMBER(SEARCH($N$6,ISBLANK(INDEX('fba_libretro 0.2.97.39'!$F$2:$F$4375,$A3589))))))+IF($B$3=$A$4,TRUE,IF($B$3=$B$4,TRUE,IF(AND($B$3=$C$4,INDEX('fba_libretro 0.2.97.39'!$G$2:$G$4375,$A3589)&lt;&gt;"neogeo"),TRUE,SUMPRODUCT(--ISNUMBER(SEARCH($O$6,INDEX('fba_libretro 0.2.97.39'!$G$2:$G$4375,$A3589)))))))&gt;2,INDEX('fba_libretro 0.2.97.39'!$A$2:$A$4375,$A3589),"")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IF(SUMPRODUCT(--ISNUMBER(SEARCH($I$6:$M$6,INDEX('fba_libretro 0.2.97.39'!$C$2:$E$4375,$A$9:$A$4382,$J$1))))+IF($N$6=FALSE,TRUE,SUMPRODUCT(--ISNUMBER(SEARCH($N$6,ISBLANK(INDEX('fba_libretro 0.2.97.39'!$F$2:$F$4375,$A3590))))))+IF($B$3=$A$4,TRUE,IF($B$3=$B$4,TRUE,IF(AND($B$3=$C$4,INDEX('fba_libretro 0.2.97.39'!$G$2:$G$4375,$A3590)&lt;&gt;"neogeo"),TRUE,SUMPRODUCT(--ISNUMBER(SEARCH($O$6,INDEX('fba_libretro 0.2.97.39'!$G$2:$G$4375,$A3590)))))))&gt;2,INDEX('fba_libretro 0.2.97.39'!$A$2:$A$4375,$A3590),"")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IF(SUMPRODUCT(--ISNUMBER(SEARCH($I$6:$M$6,INDEX('fba_libretro 0.2.97.39'!$C$2:$E$4375,$A$9:$A$4382,$J$1))))+IF($N$6=FALSE,TRUE,SUMPRODUCT(--ISNUMBER(SEARCH($N$6,ISBLANK(INDEX('fba_libretro 0.2.97.39'!$F$2:$F$4375,$A3591))))))+IF($B$3=$A$4,TRUE,IF($B$3=$B$4,TRUE,IF(AND($B$3=$C$4,INDEX('fba_libretro 0.2.97.39'!$G$2:$G$4375,$A3591)&lt;&gt;"neogeo"),TRUE,SUMPRODUCT(--ISNUMBER(SEARCH($O$6,INDEX('fba_libretro 0.2.97.39'!$G$2:$G$4375,$A3591)))))))&gt;2,INDEX('fba_libretro 0.2.97.39'!$A$2:$A$4375,$A3591),"")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IF(SUMPRODUCT(--ISNUMBER(SEARCH($I$6:$M$6,INDEX('fba_libretro 0.2.97.39'!$C$2:$E$4375,$A$9:$A$4382,$J$1))))+IF($N$6=FALSE,TRUE,SUMPRODUCT(--ISNUMBER(SEARCH($N$6,ISBLANK(INDEX('fba_libretro 0.2.97.39'!$F$2:$F$4375,$A3592))))))+IF($B$3=$A$4,TRUE,IF($B$3=$B$4,TRUE,IF(AND($B$3=$C$4,INDEX('fba_libretro 0.2.97.39'!$G$2:$G$4375,$A3592)&lt;&gt;"neogeo"),TRUE,SUMPRODUCT(--ISNUMBER(SEARCH($O$6,INDEX('fba_libretro 0.2.97.39'!$G$2:$G$4375,$A3592)))))))&gt;2,INDEX('fba_libretro 0.2.97.39'!$A$2:$A$4375,$A3592),"")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IF(SUMPRODUCT(--ISNUMBER(SEARCH($I$6:$M$6,INDEX('fba_libretro 0.2.97.39'!$C$2:$E$4375,$A$9:$A$4382,$J$1))))+IF($N$6=FALSE,TRUE,SUMPRODUCT(--ISNUMBER(SEARCH($N$6,ISBLANK(INDEX('fba_libretro 0.2.97.39'!$F$2:$F$4375,$A3593))))))+IF($B$3=$A$4,TRUE,IF($B$3=$B$4,TRUE,IF(AND($B$3=$C$4,INDEX('fba_libretro 0.2.97.39'!$G$2:$G$4375,$A3593)&lt;&gt;"neogeo"),TRUE,SUMPRODUCT(--ISNUMBER(SEARCH($O$6,INDEX('fba_libretro 0.2.97.39'!$G$2:$G$4375,$A3593)))))))&gt;2,INDEX('fba_libretro 0.2.97.39'!$A$2:$A$4375,$A3593),"")</f>
        <v/>
      </c>
      <c r="E3593" s="24" t="str">
        <f ca="1">IF(F3593&lt;&gt;"",MAX($E$9:$E3592)+1,"")</f>
        <v/>
      </c>
      <c r="F3593" s="20" t="str">
        <f t="shared" ca="1" si="55"/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IF(SUMPRODUCT(--ISNUMBER(SEARCH($I$6:$M$6,INDEX('fba_libretro 0.2.97.39'!$C$2:$E$4375,$A$9:$A$4382,$J$1))))+IF($N$6=FALSE,TRUE,SUMPRODUCT(--ISNUMBER(SEARCH($N$6,ISBLANK(INDEX('fba_libretro 0.2.97.39'!$F$2:$F$4375,$A3594))))))+IF($B$3=$A$4,TRUE,IF($B$3=$B$4,TRUE,IF(AND($B$3=$C$4,INDEX('fba_libretro 0.2.97.39'!$G$2:$G$4375,$A3594)&lt;&gt;"neogeo"),TRUE,SUMPRODUCT(--ISNUMBER(SEARCH($O$6,INDEX('fba_libretro 0.2.97.39'!$G$2:$G$4375,$A3594)))))))&gt;2,INDEX('fba_libretro 0.2.97.39'!$A$2:$A$4375,$A3594),"")</f>
        <v/>
      </c>
      <c r="E3594" s="24" t="str">
        <f ca="1">IF(F3594&lt;&gt;"",MAX($E$9:$E3593)+1,"")</f>
        <v/>
      </c>
      <c r="F3594" s="20" t="str">
        <f t="shared" ref="F3594:F3657" ca="1" si="56">IFERROR(INDEX(OFFSET($C$9,0,0,COUNTA($C:$C),1),MATCH(OFFSET($A$9,0,0,COUNTA($A:$A),1),OFFSET($B$9,0,0,COUNTA($B:$B),1),0))&amp;".zip","")</f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IF(SUMPRODUCT(--ISNUMBER(SEARCH($I$6:$M$6,INDEX('fba_libretro 0.2.97.39'!$C$2:$E$4375,$A$9:$A$4382,$J$1))))+IF($N$6=FALSE,TRUE,SUMPRODUCT(--ISNUMBER(SEARCH($N$6,ISBLANK(INDEX('fba_libretro 0.2.97.39'!$F$2:$F$4375,$A3595))))))+IF($B$3=$A$4,TRUE,IF($B$3=$B$4,TRUE,IF(AND($B$3=$C$4,INDEX('fba_libretro 0.2.97.39'!$G$2:$G$4375,$A3595)&lt;&gt;"neogeo"),TRUE,SUMPRODUCT(--ISNUMBER(SEARCH($O$6,INDEX('fba_libretro 0.2.97.39'!$G$2:$G$4375,$A3595)))))))&gt;2,INDEX('fba_libretro 0.2.97.39'!$A$2:$A$4375,$A3595),"")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IF(SUMPRODUCT(--ISNUMBER(SEARCH($I$6:$M$6,INDEX('fba_libretro 0.2.97.39'!$C$2:$E$4375,$A$9:$A$4382,$J$1))))+IF($N$6=FALSE,TRUE,SUMPRODUCT(--ISNUMBER(SEARCH($N$6,ISBLANK(INDEX('fba_libretro 0.2.97.39'!$F$2:$F$4375,$A3596))))))+IF($B$3=$A$4,TRUE,IF($B$3=$B$4,TRUE,IF(AND($B$3=$C$4,INDEX('fba_libretro 0.2.97.39'!$G$2:$G$4375,$A3596)&lt;&gt;"neogeo"),TRUE,SUMPRODUCT(--ISNUMBER(SEARCH($O$6,INDEX('fba_libretro 0.2.97.39'!$G$2:$G$4375,$A3596)))))))&gt;2,INDEX('fba_libretro 0.2.97.39'!$A$2:$A$4375,$A3596),"")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IF(SUMPRODUCT(--ISNUMBER(SEARCH($I$6:$M$6,INDEX('fba_libretro 0.2.97.39'!$C$2:$E$4375,$A$9:$A$4382,$J$1))))+IF($N$6=FALSE,TRUE,SUMPRODUCT(--ISNUMBER(SEARCH($N$6,ISBLANK(INDEX('fba_libretro 0.2.97.39'!$F$2:$F$4375,$A3597))))))+IF($B$3=$A$4,TRUE,IF($B$3=$B$4,TRUE,IF(AND($B$3=$C$4,INDEX('fba_libretro 0.2.97.39'!$G$2:$G$4375,$A3597)&lt;&gt;"neogeo"),TRUE,SUMPRODUCT(--ISNUMBER(SEARCH($O$6,INDEX('fba_libretro 0.2.97.39'!$G$2:$G$4375,$A3597)))))))&gt;2,INDEX('fba_libretro 0.2.97.39'!$A$2:$A$4375,$A3597),"")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IF(SUMPRODUCT(--ISNUMBER(SEARCH($I$6:$M$6,INDEX('fba_libretro 0.2.97.39'!$C$2:$E$4375,$A$9:$A$4382,$J$1))))+IF($N$6=FALSE,TRUE,SUMPRODUCT(--ISNUMBER(SEARCH($N$6,ISBLANK(INDEX('fba_libretro 0.2.97.39'!$F$2:$F$4375,$A3598))))))+IF($B$3=$A$4,TRUE,IF($B$3=$B$4,TRUE,IF(AND($B$3=$C$4,INDEX('fba_libretro 0.2.97.39'!$G$2:$G$4375,$A3598)&lt;&gt;"neogeo"),TRUE,SUMPRODUCT(--ISNUMBER(SEARCH($O$6,INDEX('fba_libretro 0.2.97.39'!$G$2:$G$4375,$A3598)))))))&gt;2,INDEX('fba_libretro 0.2.97.39'!$A$2:$A$4375,$A3598),"")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IF(SUMPRODUCT(--ISNUMBER(SEARCH($I$6:$M$6,INDEX('fba_libretro 0.2.97.39'!$C$2:$E$4375,$A$9:$A$4382,$J$1))))+IF($N$6=FALSE,TRUE,SUMPRODUCT(--ISNUMBER(SEARCH($N$6,ISBLANK(INDEX('fba_libretro 0.2.97.39'!$F$2:$F$4375,$A3599))))))+IF($B$3=$A$4,TRUE,IF($B$3=$B$4,TRUE,IF(AND($B$3=$C$4,INDEX('fba_libretro 0.2.97.39'!$G$2:$G$4375,$A3599)&lt;&gt;"neogeo"),TRUE,SUMPRODUCT(--ISNUMBER(SEARCH($O$6,INDEX('fba_libretro 0.2.97.39'!$G$2:$G$4375,$A3599)))))))&gt;2,INDEX('fba_libretro 0.2.97.39'!$A$2:$A$4375,$A3599),"")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IF(SUMPRODUCT(--ISNUMBER(SEARCH($I$6:$M$6,INDEX('fba_libretro 0.2.97.39'!$C$2:$E$4375,$A$9:$A$4382,$J$1))))+IF($N$6=FALSE,TRUE,SUMPRODUCT(--ISNUMBER(SEARCH($N$6,ISBLANK(INDEX('fba_libretro 0.2.97.39'!$F$2:$F$4375,$A3600))))))+IF($B$3=$A$4,TRUE,IF($B$3=$B$4,TRUE,IF(AND($B$3=$C$4,INDEX('fba_libretro 0.2.97.39'!$G$2:$G$4375,$A3600)&lt;&gt;"neogeo"),TRUE,SUMPRODUCT(--ISNUMBER(SEARCH($O$6,INDEX('fba_libretro 0.2.97.39'!$G$2:$G$4375,$A3600)))))))&gt;2,INDEX('fba_libretro 0.2.97.39'!$A$2:$A$4375,$A3600),"")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IF(SUMPRODUCT(--ISNUMBER(SEARCH($I$6:$M$6,INDEX('fba_libretro 0.2.97.39'!$C$2:$E$4375,$A$9:$A$4382,$J$1))))+IF($N$6=FALSE,TRUE,SUMPRODUCT(--ISNUMBER(SEARCH($N$6,ISBLANK(INDEX('fba_libretro 0.2.97.39'!$F$2:$F$4375,$A3601))))))+IF($B$3=$A$4,TRUE,IF($B$3=$B$4,TRUE,IF(AND($B$3=$C$4,INDEX('fba_libretro 0.2.97.39'!$G$2:$G$4375,$A3601)&lt;&gt;"neogeo"),TRUE,SUMPRODUCT(--ISNUMBER(SEARCH($O$6,INDEX('fba_libretro 0.2.97.39'!$G$2:$G$4375,$A3601)))))))&gt;2,INDEX('fba_libretro 0.2.97.39'!$A$2:$A$4375,$A3601),"")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IF(SUMPRODUCT(--ISNUMBER(SEARCH($I$6:$M$6,INDEX('fba_libretro 0.2.97.39'!$C$2:$E$4375,$A$9:$A$4382,$J$1))))+IF($N$6=FALSE,TRUE,SUMPRODUCT(--ISNUMBER(SEARCH($N$6,ISBLANK(INDEX('fba_libretro 0.2.97.39'!$F$2:$F$4375,$A3602))))))+IF($B$3=$A$4,TRUE,IF($B$3=$B$4,TRUE,IF(AND($B$3=$C$4,INDEX('fba_libretro 0.2.97.39'!$G$2:$G$4375,$A3602)&lt;&gt;"neogeo"),TRUE,SUMPRODUCT(--ISNUMBER(SEARCH($O$6,INDEX('fba_libretro 0.2.97.39'!$G$2:$G$4375,$A3602)))))))&gt;2,INDEX('fba_libretro 0.2.97.39'!$A$2:$A$4375,$A3602),"")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IF(SUMPRODUCT(--ISNUMBER(SEARCH($I$6:$M$6,INDEX('fba_libretro 0.2.97.39'!$C$2:$E$4375,$A$9:$A$4382,$J$1))))+IF($N$6=FALSE,TRUE,SUMPRODUCT(--ISNUMBER(SEARCH($N$6,ISBLANK(INDEX('fba_libretro 0.2.97.39'!$F$2:$F$4375,$A3603))))))+IF($B$3=$A$4,TRUE,IF($B$3=$B$4,TRUE,IF(AND($B$3=$C$4,INDEX('fba_libretro 0.2.97.39'!$G$2:$G$4375,$A3603)&lt;&gt;"neogeo"),TRUE,SUMPRODUCT(--ISNUMBER(SEARCH($O$6,INDEX('fba_libretro 0.2.97.39'!$G$2:$G$4375,$A3603)))))))&gt;2,INDEX('fba_libretro 0.2.97.39'!$A$2:$A$4375,$A3603),"")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IF(SUMPRODUCT(--ISNUMBER(SEARCH($I$6:$M$6,INDEX('fba_libretro 0.2.97.39'!$C$2:$E$4375,$A$9:$A$4382,$J$1))))+IF($N$6=FALSE,TRUE,SUMPRODUCT(--ISNUMBER(SEARCH($N$6,ISBLANK(INDEX('fba_libretro 0.2.97.39'!$F$2:$F$4375,$A3604))))))+IF($B$3=$A$4,TRUE,IF($B$3=$B$4,TRUE,IF(AND($B$3=$C$4,INDEX('fba_libretro 0.2.97.39'!$G$2:$G$4375,$A3604)&lt;&gt;"neogeo"),TRUE,SUMPRODUCT(--ISNUMBER(SEARCH($O$6,INDEX('fba_libretro 0.2.97.39'!$G$2:$G$4375,$A3604)))))))&gt;2,INDEX('fba_libretro 0.2.97.39'!$A$2:$A$4375,$A3604),"")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IF(SUMPRODUCT(--ISNUMBER(SEARCH($I$6:$M$6,INDEX('fba_libretro 0.2.97.39'!$C$2:$E$4375,$A$9:$A$4382,$J$1))))+IF($N$6=FALSE,TRUE,SUMPRODUCT(--ISNUMBER(SEARCH($N$6,ISBLANK(INDEX('fba_libretro 0.2.97.39'!$F$2:$F$4375,$A3605))))))+IF($B$3=$A$4,TRUE,IF($B$3=$B$4,TRUE,IF(AND($B$3=$C$4,INDEX('fba_libretro 0.2.97.39'!$G$2:$G$4375,$A3605)&lt;&gt;"neogeo"),TRUE,SUMPRODUCT(--ISNUMBER(SEARCH($O$6,INDEX('fba_libretro 0.2.97.39'!$G$2:$G$4375,$A3605)))))))&gt;2,INDEX('fba_libretro 0.2.97.39'!$A$2:$A$4375,$A3605),"")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IF(SUMPRODUCT(--ISNUMBER(SEARCH($I$6:$M$6,INDEX('fba_libretro 0.2.97.39'!$C$2:$E$4375,$A$9:$A$4382,$J$1))))+IF($N$6=FALSE,TRUE,SUMPRODUCT(--ISNUMBER(SEARCH($N$6,ISBLANK(INDEX('fba_libretro 0.2.97.39'!$F$2:$F$4375,$A3606))))))+IF($B$3=$A$4,TRUE,IF($B$3=$B$4,TRUE,IF(AND($B$3=$C$4,INDEX('fba_libretro 0.2.97.39'!$G$2:$G$4375,$A3606)&lt;&gt;"neogeo"),TRUE,SUMPRODUCT(--ISNUMBER(SEARCH($O$6,INDEX('fba_libretro 0.2.97.39'!$G$2:$G$4375,$A3606)))))))&gt;2,INDEX('fba_libretro 0.2.97.39'!$A$2:$A$4375,$A3606),"")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IF(SUMPRODUCT(--ISNUMBER(SEARCH($I$6:$M$6,INDEX('fba_libretro 0.2.97.39'!$C$2:$E$4375,$A$9:$A$4382,$J$1))))+IF($N$6=FALSE,TRUE,SUMPRODUCT(--ISNUMBER(SEARCH($N$6,ISBLANK(INDEX('fba_libretro 0.2.97.39'!$F$2:$F$4375,$A3607))))))+IF($B$3=$A$4,TRUE,IF($B$3=$B$4,TRUE,IF(AND($B$3=$C$4,INDEX('fba_libretro 0.2.97.39'!$G$2:$G$4375,$A3607)&lt;&gt;"neogeo"),TRUE,SUMPRODUCT(--ISNUMBER(SEARCH($O$6,INDEX('fba_libretro 0.2.97.39'!$G$2:$G$4375,$A3607)))))))&gt;2,INDEX('fba_libretro 0.2.97.39'!$A$2:$A$4375,$A3607),"")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IF(SUMPRODUCT(--ISNUMBER(SEARCH($I$6:$M$6,INDEX('fba_libretro 0.2.97.39'!$C$2:$E$4375,$A$9:$A$4382,$J$1))))+IF($N$6=FALSE,TRUE,SUMPRODUCT(--ISNUMBER(SEARCH($N$6,ISBLANK(INDEX('fba_libretro 0.2.97.39'!$F$2:$F$4375,$A3608))))))+IF($B$3=$A$4,TRUE,IF($B$3=$B$4,TRUE,IF(AND($B$3=$C$4,INDEX('fba_libretro 0.2.97.39'!$G$2:$G$4375,$A3608)&lt;&gt;"neogeo"),TRUE,SUMPRODUCT(--ISNUMBER(SEARCH($O$6,INDEX('fba_libretro 0.2.97.39'!$G$2:$G$4375,$A3608)))))))&gt;2,INDEX('fba_libretro 0.2.97.39'!$A$2:$A$4375,$A3608),"")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IF(SUMPRODUCT(--ISNUMBER(SEARCH($I$6:$M$6,INDEX('fba_libretro 0.2.97.39'!$C$2:$E$4375,$A$9:$A$4382,$J$1))))+IF($N$6=FALSE,TRUE,SUMPRODUCT(--ISNUMBER(SEARCH($N$6,ISBLANK(INDEX('fba_libretro 0.2.97.39'!$F$2:$F$4375,$A3609))))))+IF($B$3=$A$4,TRUE,IF($B$3=$B$4,TRUE,IF(AND($B$3=$C$4,INDEX('fba_libretro 0.2.97.39'!$G$2:$G$4375,$A3609)&lt;&gt;"neogeo"),TRUE,SUMPRODUCT(--ISNUMBER(SEARCH($O$6,INDEX('fba_libretro 0.2.97.39'!$G$2:$G$4375,$A3609)))))))&gt;2,INDEX('fba_libretro 0.2.97.39'!$A$2:$A$4375,$A3609),"")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IF(SUMPRODUCT(--ISNUMBER(SEARCH($I$6:$M$6,INDEX('fba_libretro 0.2.97.39'!$C$2:$E$4375,$A$9:$A$4382,$J$1))))+IF($N$6=FALSE,TRUE,SUMPRODUCT(--ISNUMBER(SEARCH($N$6,ISBLANK(INDEX('fba_libretro 0.2.97.39'!$F$2:$F$4375,$A3610))))))+IF($B$3=$A$4,TRUE,IF($B$3=$B$4,TRUE,IF(AND($B$3=$C$4,INDEX('fba_libretro 0.2.97.39'!$G$2:$G$4375,$A3610)&lt;&gt;"neogeo"),TRUE,SUMPRODUCT(--ISNUMBER(SEARCH($O$6,INDEX('fba_libretro 0.2.97.39'!$G$2:$G$4375,$A3610)))))))&gt;2,INDEX('fba_libretro 0.2.97.39'!$A$2:$A$4375,$A3610),"")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IF(SUMPRODUCT(--ISNUMBER(SEARCH($I$6:$M$6,INDEX('fba_libretro 0.2.97.39'!$C$2:$E$4375,$A$9:$A$4382,$J$1))))+IF($N$6=FALSE,TRUE,SUMPRODUCT(--ISNUMBER(SEARCH($N$6,ISBLANK(INDEX('fba_libretro 0.2.97.39'!$F$2:$F$4375,$A3611))))))+IF($B$3=$A$4,TRUE,IF($B$3=$B$4,TRUE,IF(AND($B$3=$C$4,INDEX('fba_libretro 0.2.97.39'!$G$2:$G$4375,$A3611)&lt;&gt;"neogeo"),TRUE,SUMPRODUCT(--ISNUMBER(SEARCH($O$6,INDEX('fba_libretro 0.2.97.39'!$G$2:$G$4375,$A3611)))))))&gt;2,INDEX('fba_libretro 0.2.97.39'!$A$2:$A$4375,$A3611),"")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IF(SUMPRODUCT(--ISNUMBER(SEARCH($I$6:$M$6,INDEX('fba_libretro 0.2.97.39'!$C$2:$E$4375,$A$9:$A$4382,$J$1))))+IF($N$6=FALSE,TRUE,SUMPRODUCT(--ISNUMBER(SEARCH($N$6,ISBLANK(INDEX('fba_libretro 0.2.97.39'!$F$2:$F$4375,$A3612))))))+IF($B$3=$A$4,TRUE,IF($B$3=$B$4,TRUE,IF(AND($B$3=$C$4,INDEX('fba_libretro 0.2.97.39'!$G$2:$G$4375,$A3612)&lt;&gt;"neogeo"),TRUE,SUMPRODUCT(--ISNUMBER(SEARCH($O$6,INDEX('fba_libretro 0.2.97.39'!$G$2:$G$4375,$A3612)))))))&gt;2,INDEX('fba_libretro 0.2.97.39'!$A$2:$A$4375,$A3612),"")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IF(SUMPRODUCT(--ISNUMBER(SEARCH($I$6:$M$6,INDEX('fba_libretro 0.2.97.39'!$C$2:$E$4375,$A$9:$A$4382,$J$1))))+IF($N$6=FALSE,TRUE,SUMPRODUCT(--ISNUMBER(SEARCH($N$6,ISBLANK(INDEX('fba_libretro 0.2.97.39'!$F$2:$F$4375,$A3613))))))+IF($B$3=$A$4,TRUE,IF($B$3=$B$4,TRUE,IF(AND($B$3=$C$4,INDEX('fba_libretro 0.2.97.39'!$G$2:$G$4375,$A3613)&lt;&gt;"neogeo"),TRUE,SUMPRODUCT(--ISNUMBER(SEARCH($O$6,INDEX('fba_libretro 0.2.97.39'!$G$2:$G$4375,$A3613)))))))&gt;2,INDEX('fba_libretro 0.2.97.39'!$A$2:$A$4375,$A3613),"")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IF(SUMPRODUCT(--ISNUMBER(SEARCH($I$6:$M$6,INDEX('fba_libretro 0.2.97.39'!$C$2:$E$4375,$A$9:$A$4382,$J$1))))+IF($N$6=FALSE,TRUE,SUMPRODUCT(--ISNUMBER(SEARCH($N$6,ISBLANK(INDEX('fba_libretro 0.2.97.39'!$F$2:$F$4375,$A3614))))))+IF($B$3=$A$4,TRUE,IF($B$3=$B$4,TRUE,IF(AND($B$3=$C$4,INDEX('fba_libretro 0.2.97.39'!$G$2:$G$4375,$A3614)&lt;&gt;"neogeo"),TRUE,SUMPRODUCT(--ISNUMBER(SEARCH($O$6,INDEX('fba_libretro 0.2.97.39'!$G$2:$G$4375,$A3614)))))))&gt;2,INDEX('fba_libretro 0.2.97.39'!$A$2:$A$4375,$A3614),"")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IF(SUMPRODUCT(--ISNUMBER(SEARCH($I$6:$M$6,INDEX('fba_libretro 0.2.97.39'!$C$2:$E$4375,$A$9:$A$4382,$J$1))))+IF($N$6=FALSE,TRUE,SUMPRODUCT(--ISNUMBER(SEARCH($N$6,ISBLANK(INDEX('fba_libretro 0.2.97.39'!$F$2:$F$4375,$A3615))))))+IF($B$3=$A$4,TRUE,IF($B$3=$B$4,TRUE,IF(AND($B$3=$C$4,INDEX('fba_libretro 0.2.97.39'!$G$2:$G$4375,$A3615)&lt;&gt;"neogeo"),TRUE,SUMPRODUCT(--ISNUMBER(SEARCH($O$6,INDEX('fba_libretro 0.2.97.39'!$G$2:$G$4375,$A3615)))))))&gt;2,INDEX('fba_libretro 0.2.97.39'!$A$2:$A$4375,$A3615),"")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IF(SUMPRODUCT(--ISNUMBER(SEARCH($I$6:$M$6,INDEX('fba_libretro 0.2.97.39'!$C$2:$E$4375,$A$9:$A$4382,$J$1))))+IF($N$6=FALSE,TRUE,SUMPRODUCT(--ISNUMBER(SEARCH($N$6,ISBLANK(INDEX('fba_libretro 0.2.97.39'!$F$2:$F$4375,$A3616))))))+IF($B$3=$A$4,TRUE,IF($B$3=$B$4,TRUE,IF(AND($B$3=$C$4,INDEX('fba_libretro 0.2.97.39'!$G$2:$G$4375,$A3616)&lt;&gt;"neogeo"),TRUE,SUMPRODUCT(--ISNUMBER(SEARCH($O$6,INDEX('fba_libretro 0.2.97.39'!$G$2:$G$4375,$A3616)))))))&gt;2,INDEX('fba_libretro 0.2.97.39'!$A$2:$A$4375,$A3616),"")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IF(SUMPRODUCT(--ISNUMBER(SEARCH($I$6:$M$6,INDEX('fba_libretro 0.2.97.39'!$C$2:$E$4375,$A$9:$A$4382,$J$1))))+IF($N$6=FALSE,TRUE,SUMPRODUCT(--ISNUMBER(SEARCH($N$6,ISBLANK(INDEX('fba_libretro 0.2.97.39'!$F$2:$F$4375,$A3617))))))+IF($B$3=$A$4,TRUE,IF($B$3=$B$4,TRUE,IF(AND($B$3=$C$4,INDEX('fba_libretro 0.2.97.39'!$G$2:$G$4375,$A3617)&lt;&gt;"neogeo"),TRUE,SUMPRODUCT(--ISNUMBER(SEARCH($O$6,INDEX('fba_libretro 0.2.97.39'!$G$2:$G$4375,$A3617)))))))&gt;2,INDEX('fba_libretro 0.2.97.39'!$A$2:$A$4375,$A3617),"")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IF(SUMPRODUCT(--ISNUMBER(SEARCH($I$6:$M$6,INDEX('fba_libretro 0.2.97.39'!$C$2:$E$4375,$A$9:$A$4382,$J$1))))+IF($N$6=FALSE,TRUE,SUMPRODUCT(--ISNUMBER(SEARCH($N$6,ISBLANK(INDEX('fba_libretro 0.2.97.39'!$F$2:$F$4375,$A3618))))))+IF($B$3=$A$4,TRUE,IF($B$3=$B$4,TRUE,IF(AND($B$3=$C$4,INDEX('fba_libretro 0.2.97.39'!$G$2:$G$4375,$A3618)&lt;&gt;"neogeo"),TRUE,SUMPRODUCT(--ISNUMBER(SEARCH($O$6,INDEX('fba_libretro 0.2.97.39'!$G$2:$G$4375,$A3618)))))))&gt;2,INDEX('fba_libretro 0.2.97.39'!$A$2:$A$4375,$A3618),"")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IF(SUMPRODUCT(--ISNUMBER(SEARCH($I$6:$M$6,INDEX('fba_libretro 0.2.97.39'!$C$2:$E$4375,$A$9:$A$4382,$J$1))))+IF($N$6=FALSE,TRUE,SUMPRODUCT(--ISNUMBER(SEARCH($N$6,ISBLANK(INDEX('fba_libretro 0.2.97.39'!$F$2:$F$4375,$A3619))))))+IF($B$3=$A$4,TRUE,IF($B$3=$B$4,TRUE,IF(AND($B$3=$C$4,INDEX('fba_libretro 0.2.97.39'!$G$2:$G$4375,$A3619)&lt;&gt;"neogeo"),TRUE,SUMPRODUCT(--ISNUMBER(SEARCH($O$6,INDEX('fba_libretro 0.2.97.39'!$G$2:$G$4375,$A3619)))))))&gt;2,INDEX('fba_libretro 0.2.97.39'!$A$2:$A$4375,$A3619),"")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IF(SUMPRODUCT(--ISNUMBER(SEARCH($I$6:$M$6,INDEX('fba_libretro 0.2.97.39'!$C$2:$E$4375,$A$9:$A$4382,$J$1))))+IF($N$6=FALSE,TRUE,SUMPRODUCT(--ISNUMBER(SEARCH($N$6,ISBLANK(INDEX('fba_libretro 0.2.97.39'!$F$2:$F$4375,$A3620))))))+IF($B$3=$A$4,TRUE,IF($B$3=$B$4,TRUE,IF(AND($B$3=$C$4,INDEX('fba_libretro 0.2.97.39'!$G$2:$G$4375,$A3620)&lt;&gt;"neogeo"),TRUE,SUMPRODUCT(--ISNUMBER(SEARCH($O$6,INDEX('fba_libretro 0.2.97.39'!$G$2:$G$4375,$A3620)))))))&gt;2,INDEX('fba_libretro 0.2.97.39'!$A$2:$A$4375,$A3620),"")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IF(SUMPRODUCT(--ISNUMBER(SEARCH($I$6:$M$6,INDEX('fba_libretro 0.2.97.39'!$C$2:$E$4375,$A$9:$A$4382,$J$1))))+IF($N$6=FALSE,TRUE,SUMPRODUCT(--ISNUMBER(SEARCH($N$6,ISBLANK(INDEX('fba_libretro 0.2.97.39'!$F$2:$F$4375,$A3621))))))+IF($B$3=$A$4,TRUE,IF($B$3=$B$4,TRUE,IF(AND($B$3=$C$4,INDEX('fba_libretro 0.2.97.39'!$G$2:$G$4375,$A3621)&lt;&gt;"neogeo"),TRUE,SUMPRODUCT(--ISNUMBER(SEARCH($O$6,INDEX('fba_libretro 0.2.97.39'!$G$2:$G$4375,$A3621)))))))&gt;2,INDEX('fba_libretro 0.2.97.39'!$A$2:$A$4375,$A3621),"")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IF(SUMPRODUCT(--ISNUMBER(SEARCH($I$6:$M$6,INDEX('fba_libretro 0.2.97.39'!$C$2:$E$4375,$A$9:$A$4382,$J$1))))+IF($N$6=FALSE,TRUE,SUMPRODUCT(--ISNUMBER(SEARCH($N$6,ISBLANK(INDEX('fba_libretro 0.2.97.39'!$F$2:$F$4375,$A3622))))))+IF($B$3=$A$4,TRUE,IF($B$3=$B$4,TRUE,IF(AND($B$3=$C$4,INDEX('fba_libretro 0.2.97.39'!$G$2:$G$4375,$A3622)&lt;&gt;"neogeo"),TRUE,SUMPRODUCT(--ISNUMBER(SEARCH($O$6,INDEX('fba_libretro 0.2.97.39'!$G$2:$G$4375,$A3622)))))))&gt;2,INDEX('fba_libretro 0.2.97.39'!$A$2:$A$4375,$A3622),"")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IF(SUMPRODUCT(--ISNUMBER(SEARCH($I$6:$M$6,INDEX('fba_libretro 0.2.97.39'!$C$2:$E$4375,$A$9:$A$4382,$J$1))))+IF($N$6=FALSE,TRUE,SUMPRODUCT(--ISNUMBER(SEARCH($N$6,ISBLANK(INDEX('fba_libretro 0.2.97.39'!$F$2:$F$4375,$A3623))))))+IF($B$3=$A$4,TRUE,IF($B$3=$B$4,TRUE,IF(AND($B$3=$C$4,INDEX('fba_libretro 0.2.97.39'!$G$2:$G$4375,$A3623)&lt;&gt;"neogeo"),TRUE,SUMPRODUCT(--ISNUMBER(SEARCH($O$6,INDEX('fba_libretro 0.2.97.39'!$G$2:$G$4375,$A3623)))))))&gt;2,INDEX('fba_libretro 0.2.97.39'!$A$2:$A$4375,$A3623),"")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IF(SUMPRODUCT(--ISNUMBER(SEARCH($I$6:$M$6,INDEX('fba_libretro 0.2.97.39'!$C$2:$E$4375,$A$9:$A$4382,$J$1))))+IF($N$6=FALSE,TRUE,SUMPRODUCT(--ISNUMBER(SEARCH($N$6,ISBLANK(INDEX('fba_libretro 0.2.97.39'!$F$2:$F$4375,$A3624))))))+IF($B$3=$A$4,TRUE,IF($B$3=$B$4,TRUE,IF(AND($B$3=$C$4,INDEX('fba_libretro 0.2.97.39'!$G$2:$G$4375,$A3624)&lt;&gt;"neogeo"),TRUE,SUMPRODUCT(--ISNUMBER(SEARCH($O$6,INDEX('fba_libretro 0.2.97.39'!$G$2:$G$4375,$A3624)))))))&gt;2,INDEX('fba_libretro 0.2.97.39'!$A$2:$A$4375,$A3624),"")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IF(SUMPRODUCT(--ISNUMBER(SEARCH($I$6:$M$6,INDEX('fba_libretro 0.2.97.39'!$C$2:$E$4375,$A$9:$A$4382,$J$1))))+IF($N$6=FALSE,TRUE,SUMPRODUCT(--ISNUMBER(SEARCH($N$6,ISBLANK(INDEX('fba_libretro 0.2.97.39'!$F$2:$F$4375,$A3625))))))+IF($B$3=$A$4,TRUE,IF($B$3=$B$4,TRUE,IF(AND($B$3=$C$4,INDEX('fba_libretro 0.2.97.39'!$G$2:$G$4375,$A3625)&lt;&gt;"neogeo"),TRUE,SUMPRODUCT(--ISNUMBER(SEARCH($O$6,INDEX('fba_libretro 0.2.97.39'!$G$2:$G$4375,$A3625)))))))&gt;2,INDEX('fba_libretro 0.2.97.39'!$A$2:$A$4375,$A3625),"")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IF(SUMPRODUCT(--ISNUMBER(SEARCH($I$6:$M$6,INDEX('fba_libretro 0.2.97.39'!$C$2:$E$4375,$A$9:$A$4382,$J$1))))+IF($N$6=FALSE,TRUE,SUMPRODUCT(--ISNUMBER(SEARCH($N$6,ISBLANK(INDEX('fba_libretro 0.2.97.39'!$F$2:$F$4375,$A3626))))))+IF($B$3=$A$4,TRUE,IF($B$3=$B$4,TRUE,IF(AND($B$3=$C$4,INDEX('fba_libretro 0.2.97.39'!$G$2:$G$4375,$A3626)&lt;&gt;"neogeo"),TRUE,SUMPRODUCT(--ISNUMBER(SEARCH($O$6,INDEX('fba_libretro 0.2.97.39'!$G$2:$G$4375,$A3626)))))))&gt;2,INDEX('fba_libretro 0.2.97.39'!$A$2:$A$4375,$A3626),"")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IF(SUMPRODUCT(--ISNUMBER(SEARCH($I$6:$M$6,INDEX('fba_libretro 0.2.97.39'!$C$2:$E$4375,$A$9:$A$4382,$J$1))))+IF($N$6=FALSE,TRUE,SUMPRODUCT(--ISNUMBER(SEARCH($N$6,ISBLANK(INDEX('fba_libretro 0.2.97.39'!$F$2:$F$4375,$A3627))))))+IF($B$3=$A$4,TRUE,IF($B$3=$B$4,TRUE,IF(AND($B$3=$C$4,INDEX('fba_libretro 0.2.97.39'!$G$2:$G$4375,$A3627)&lt;&gt;"neogeo"),TRUE,SUMPRODUCT(--ISNUMBER(SEARCH($O$6,INDEX('fba_libretro 0.2.97.39'!$G$2:$G$4375,$A3627)))))))&gt;2,INDEX('fba_libretro 0.2.97.39'!$A$2:$A$4375,$A3627),"")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IF(SUMPRODUCT(--ISNUMBER(SEARCH($I$6:$M$6,INDEX('fba_libretro 0.2.97.39'!$C$2:$E$4375,$A$9:$A$4382,$J$1))))+IF($N$6=FALSE,TRUE,SUMPRODUCT(--ISNUMBER(SEARCH($N$6,ISBLANK(INDEX('fba_libretro 0.2.97.39'!$F$2:$F$4375,$A3628))))))+IF($B$3=$A$4,TRUE,IF($B$3=$B$4,TRUE,IF(AND($B$3=$C$4,INDEX('fba_libretro 0.2.97.39'!$G$2:$G$4375,$A3628)&lt;&gt;"neogeo"),TRUE,SUMPRODUCT(--ISNUMBER(SEARCH($O$6,INDEX('fba_libretro 0.2.97.39'!$G$2:$G$4375,$A3628)))))))&gt;2,INDEX('fba_libretro 0.2.97.39'!$A$2:$A$4375,$A3628),"")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IF(SUMPRODUCT(--ISNUMBER(SEARCH($I$6:$M$6,INDEX('fba_libretro 0.2.97.39'!$C$2:$E$4375,$A$9:$A$4382,$J$1))))+IF($N$6=FALSE,TRUE,SUMPRODUCT(--ISNUMBER(SEARCH($N$6,ISBLANK(INDEX('fba_libretro 0.2.97.39'!$F$2:$F$4375,$A3629))))))+IF($B$3=$A$4,TRUE,IF($B$3=$B$4,TRUE,IF(AND($B$3=$C$4,INDEX('fba_libretro 0.2.97.39'!$G$2:$G$4375,$A3629)&lt;&gt;"neogeo"),TRUE,SUMPRODUCT(--ISNUMBER(SEARCH($O$6,INDEX('fba_libretro 0.2.97.39'!$G$2:$G$4375,$A3629)))))))&gt;2,INDEX('fba_libretro 0.2.97.39'!$A$2:$A$4375,$A3629),"")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IF(SUMPRODUCT(--ISNUMBER(SEARCH($I$6:$M$6,INDEX('fba_libretro 0.2.97.39'!$C$2:$E$4375,$A$9:$A$4382,$J$1))))+IF($N$6=FALSE,TRUE,SUMPRODUCT(--ISNUMBER(SEARCH($N$6,ISBLANK(INDEX('fba_libretro 0.2.97.39'!$F$2:$F$4375,$A3630))))))+IF($B$3=$A$4,TRUE,IF($B$3=$B$4,TRUE,IF(AND($B$3=$C$4,INDEX('fba_libretro 0.2.97.39'!$G$2:$G$4375,$A3630)&lt;&gt;"neogeo"),TRUE,SUMPRODUCT(--ISNUMBER(SEARCH($O$6,INDEX('fba_libretro 0.2.97.39'!$G$2:$G$4375,$A3630)))))))&gt;2,INDEX('fba_libretro 0.2.97.39'!$A$2:$A$4375,$A3630),"")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IF(SUMPRODUCT(--ISNUMBER(SEARCH($I$6:$M$6,INDEX('fba_libretro 0.2.97.39'!$C$2:$E$4375,$A$9:$A$4382,$J$1))))+IF($N$6=FALSE,TRUE,SUMPRODUCT(--ISNUMBER(SEARCH($N$6,ISBLANK(INDEX('fba_libretro 0.2.97.39'!$F$2:$F$4375,$A3631))))))+IF($B$3=$A$4,TRUE,IF($B$3=$B$4,TRUE,IF(AND($B$3=$C$4,INDEX('fba_libretro 0.2.97.39'!$G$2:$G$4375,$A3631)&lt;&gt;"neogeo"),TRUE,SUMPRODUCT(--ISNUMBER(SEARCH($O$6,INDEX('fba_libretro 0.2.97.39'!$G$2:$G$4375,$A3631)))))))&gt;2,INDEX('fba_libretro 0.2.97.39'!$A$2:$A$4375,$A3631),"")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IF(SUMPRODUCT(--ISNUMBER(SEARCH($I$6:$M$6,INDEX('fba_libretro 0.2.97.39'!$C$2:$E$4375,$A$9:$A$4382,$J$1))))+IF($N$6=FALSE,TRUE,SUMPRODUCT(--ISNUMBER(SEARCH($N$6,ISBLANK(INDEX('fba_libretro 0.2.97.39'!$F$2:$F$4375,$A3632))))))+IF($B$3=$A$4,TRUE,IF($B$3=$B$4,TRUE,IF(AND($B$3=$C$4,INDEX('fba_libretro 0.2.97.39'!$G$2:$G$4375,$A3632)&lt;&gt;"neogeo"),TRUE,SUMPRODUCT(--ISNUMBER(SEARCH($O$6,INDEX('fba_libretro 0.2.97.39'!$G$2:$G$4375,$A3632)))))))&gt;2,INDEX('fba_libretro 0.2.97.39'!$A$2:$A$4375,$A3632),"")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IF(SUMPRODUCT(--ISNUMBER(SEARCH($I$6:$M$6,INDEX('fba_libretro 0.2.97.39'!$C$2:$E$4375,$A$9:$A$4382,$J$1))))+IF($N$6=FALSE,TRUE,SUMPRODUCT(--ISNUMBER(SEARCH($N$6,ISBLANK(INDEX('fba_libretro 0.2.97.39'!$F$2:$F$4375,$A3633))))))+IF($B$3=$A$4,TRUE,IF($B$3=$B$4,TRUE,IF(AND($B$3=$C$4,INDEX('fba_libretro 0.2.97.39'!$G$2:$G$4375,$A3633)&lt;&gt;"neogeo"),TRUE,SUMPRODUCT(--ISNUMBER(SEARCH($O$6,INDEX('fba_libretro 0.2.97.39'!$G$2:$G$4375,$A3633)))))))&gt;2,INDEX('fba_libretro 0.2.97.39'!$A$2:$A$4375,$A3633),"")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IF(SUMPRODUCT(--ISNUMBER(SEARCH($I$6:$M$6,INDEX('fba_libretro 0.2.97.39'!$C$2:$E$4375,$A$9:$A$4382,$J$1))))+IF($N$6=FALSE,TRUE,SUMPRODUCT(--ISNUMBER(SEARCH($N$6,ISBLANK(INDEX('fba_libretro 0.2.97.39'!$F$2:$F$4375,$A3634))))))+IF($B$3=$A$4,TRUE,IF($B$3=$B$4,TRUE,IF(AND($B$3=$C$4,INDEX('fba_libretro 0.2.97.39'!$G$2:$G$4375,$A3634)&lt;&gt;"neogeo"),TRUE,SUMPRODUCT(--ISNUMBER(SEARCH($O$6,INDEX('fba_libretro 0.2.97.39'!$G$2:$G$4375,$A3634)))))))&gt;2,INDEX('fba_libretro 0.2.97.39'!$A$2:$A$4375,$A3634),"")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IF(SUMPRODUCT(--ISNUMBER(SEARCH($I$6:$M$6,INDEX('fba_libretro 0.2.97.39'!$C$2:$E$4375,$A$9:$A$4382,$J$1))))+IF($N$6=FALSE,TRUE,SUMPRODUCT(--ISNUMBER(SEARCH($N$6,ISBLANK(INDEX('fba_libretro 0.2.97.39'!$F$2:$F$4375,$A3635))))))+IF($B$3=$A$4,TRUE,IF($B$3=$B$4,TRUE,IF(AND($B$3=$C$4,INDEX('fba_libretro 0.2.97.39'!$G$2:$G$4375,$A3635)&lt;&gt;"neogeo"),TRUE,SUMPRODUCT(--ISNUMBER(SEARCH($O$6,INDEX('fba_libretro 0.2.97.39'!$G$2:$G$4375,$A3635)))))))&gt;2,INDEX('fba_libretro 0.2.97.39'!$A$2:$A$4375,$A3635),"")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IF(SUMPRODUCT(--ISNUMBER(SEARCH($I$6:$M$6,INDEX('fba_libretro 0.2.97.39'!$C$2:$E$4375,$A$9:$A$4382,$J$1))))+IF($N$6=FALSE,TRUE,SUMPRODUCT(--ISNUMBER(SEARCH($N$6,ISBLANK(INDEX('fba_libretro 0.2.97.39'!$F$2:$F$4375,$A3636))))))+IF($B$3=$A$4,TRUE,IF($B$3=$B$4,TRUE,IF(AND($B$3=$C$4,INDEX('fba_libretro 0.2.97.39'!$G$2:$G$4375,$A3636)&lt;&gt;"neogeo"),TRUE,SUMPRODUCT(--ISNUMBER(SEARCH($O$6,INDEX('fba_libretro 0.2.97.39'!$G$2:$G$4375,$A3636)))))))&gt;2,INDEX('fba_libretro 0.2.97.39'!$A$2:$A$4375,$A3636),"")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IF(SUMPRODUCT(--ISNUMBER(SEARCH($I$6:$M$6,INDEX('fba_libretro 0.2.97.39'!$C$2:$E$4375,$A$9:$A$4382,$J$1))))+IF($N$6=FALSE,TRUE,SUMPRODUCT(--ISNUMBER(SEARCH($N$6,ISBLANK(INDEX('fba_libretro 0.2.97.39'!$F$2:$F$4375,$A3637))))))+IF($B$3=$A$4,TRUE,IF($B$3=$B$4,TRUE,IF(AND($B$3=$C$4,INDEX('fba_libretro 0.2.97.39'!$G$2:$G$4375,$A3637)&lt;&gt;"neogeo"),TRUE,SUMPRODUCT(--ISNUMBER(SEARCH($O$6,INDEX('fba_libretro 0.2.97.39'!$G$2:$G$4375,$A3637)))))))&gt;2,INDEX('fba_libretro 0.2.97.39'!$A$2:$A$4375,$A3637),"")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IF(SUMPRODUCT(--ISNUMBER(SEARCH($I$6:$M$6,INDEX('fba_libretro 0.2.97.39'!$C$2:$E$4375,$A$9:$A$4382,$J$1))))+IF($N$6=FALSE,TRUE,SUMPRODUCT(--ISNUMBER(SEARCH($N$6,ISBLANK(INDEX('fba_libretro 0.2.97.39'!$F$2:$F$4375,$A3638))))))+IF($B$3=$A$4,TRUE,IF($B$3=$B$4,TRUE,IF(AND($B$3=$C$4,INDEX('fba_libretro 0.2.97.39'!$G$2:$G$4375,$A3638)&lt;&gt;"neogeo"),TRUE,SUMPRODUCT(--ISNUMBER(SEARCH($O$6,INDEX('fba_libretro 0.2.97.39'!$G$2:$G$4375,$A3638)))))))&gt;2,INDEX('fba_libretro 0.2.97.39'!$A$2:$A$4375,$A3638),"")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IF(SUMPRODUCT(--ISNUMBER(SEARCH($I$6:$M$6,INDEX('fba_libretro 0.2.97.39'!$C$2:$E$4375,$A$9:$A$4382,$J$1))))+IF($N$6=FALSE,TRUE,SUMPRODUCT(--ISNUMBER(SEARCH($N$6,ISBLANK(INDEX('fba_libretro 0.2.97.39'!$F$2:$F$4375,$A3639))))))+IF($B$3=$A$4,TRUE,IF($B$3=$B$4,TRUE,IF(AND($B$3=$C$4,INDEX('fba_libretro 0.2.97.39'!$G$2:$G$4375,$A3639)&lt;&gt;"neogeo"),TRUE,SUMPRODUCT(--ISNUMBER(SEARCH($O$6,INDEX('fba_libretro 0.2.97.39'!$G$2:$G$4375,$A3639)))))))&gt;2,INDEX('fba_libretro 0.2.97.39'!$A$2:$A$4375,$A3639),"")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IF(SUMPRODUCT(--ISNUMBER(SEARCH($I$6:$M$6,INDEX('fba_libretro 0.2.97.39'!$C$2:$E$4375,$A$9:$A$4382,$J$1))))+IF($N$6=FALSE,TRUE,SUMPRODUCT(--ISNUMBER(SEARCH($N$6,ISBLANK(INDEX('fba_libretro 0.2.97.39'!$F$2:$F$4375,$A3640))))))+IF($B$3=$A$4,TRUE,IF($B$3=$B$4,TRUE,IF(AND($B$3=$C$4,INDEX('fba_libretro 0.2.97.39'!$G$2:$G$4375,$A3640)&lt;&gt;"neogeo"),TRUE,SUMPRODUCT(--ISNUMBER(SEARCH($O$6,INDEX('fba_libretro 0.2.97.39'!$G$2:$G$4375,$A3640)))))))&gt;2,INDEX('fba_libretro 0.2.97.39'!$A$2:$A$4375,$A3640),"")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IF(SUMPRODUCT(--ISNUMBER(SEARCH($I$6:$M$6,INDEX('fba_libretro 0.2.97.39'!$C$2:$E$4375,$A$9:$A$4382,$J$1))))+IF($N$6=FALSE,TRUE,SUMPRODUCT(--ISNUMBER(SEARCH($N$6,ISBLANK(INDEX('fba_libretro 0.2.97.39'!$F$2:$F$4375,$A3641))))))+IF($B$3=$A$4,TRUE,IF($B$3=$B$4,TRUE,IF(AND($B$3=$C$4,INDEX('fba_libretro 0.2.97.39'!$G$2:$G$4375,$A3641)&lt;&gt;"neogeo"),TRUE,SUMPRODUCT(--ISNUMBER(SEARCH($O$6,INDEX('fba_libretro 0.2.97.39'!$G$2:$G$4375,$A3641)))))))&gt;2,INDEX('fba_libretro 0.2.97.39'!$A$2:$A$4375,$A3641),"")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IF(SUMPRODUCT(--ISNUMBER(SEARCH($I$6:$M$6,INDEX('fba_libretro 0.2.97.39'!$C$2:$E$4375,$A$9:$A$4382,$J$1))))+IF($N$6=FALSE,TRUE,SUMPRODUCT(--ISNUMBER(SEARCH($N$6,ISBLANK(INDEX('fba_libretro 0.2.97.39'!$F$2:$F$4375,$A3642))))))+IF($B$3=$A$4,TRUE,IF($B$3=$B$4,TRUE,IF(AND($B$3=$C$4,INDEX('fba_libretro 0.2.97.39'!$G$2:$G$4375,$A3642)&lt;&gt;"neogeo"),TRUE,SUMPRODUCT(--ISNUMBER(SEARCH($O$6,INDEX('fba_libretro 0.2.97.39'!$G$2:$G$4375,$A3642)))))))&gt;2,INDEX('fba_libretro 0.2.97.39'!$A$2:$A$4375,$A3642),"")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IF(SUMPRODUCT(--ISNUMBER(SEARCH($I$6:$M$6,INDEX('fba_libretro 0.2.97.39'!$C$2:$E$4375,$A$9:$A$4382,$J$1))))+IF($N$6=FALSE,TRUE,SUMPRODUCT(--ISNUMBER(SEARCH($N$6,ISBLANK(INDEX('fba_libretro 0.2.97.39'!$F$2:$F$4375,$A3643))))))+IF($B$3=$A$4,TRUE,IF($B$3=$B$4,TRUE,IF(AND($B$3=$C$4,INDEX('fba_libretro 0.2.97.39'!$G$2:$G$4375,$A3643)&lt;&gt;"neogeo"),TRUE,SUMPRODUCT(--ISNUMBER(SEARCH($O$6,INDEX('fba_libretro 0.2.97.39'!$G$2:$G$4375,$A3643)))))))&gt;2,INDEX('fba_libretro 0.2.97.39'!$A$2:$A$4375,$A3643),"")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IF(SUMPRODUCT(--ISNUMBER(SEARCH($I$6:$M$6,INDEX('fba_libretro 0.2.97.39'!$C$2:$E$4375,$A$9:$A$4382,$J$1))))+IF($N$6=FALSE,TRUE,SUMPRODUCT(--ISNUMBER(SEARCH($N$6,ISBLANK(INDEX('fba_libretro 0.2.97.39'!$F$2:$F$4375,$A3644))))))+IF($B$3=$A$4,TRUE,IF($B$3=$B$4,TRUE,IF(AND($B$3=$C$4,INDEX('fba_libretro 0.2.97.39'!$G$2:$G$4375,$A3644)&lt;&gt;"neogeo"),TRUE,SUMPRODUCT(--ISNUMBER(SEARCH($O$6,INDEX('fba_libretro 0.2.97.39'!$G$2:$G$4375,$A3644)))))))&gt;2,INDEX('fba_libretro 0.2.97.39'!$A$2:$A$4375,$A3644),"")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IF(SUMPRODUCT(--ISNUMBER(SEARCH($I$6:$M$6,INDEX('fba_libretro 0.2.97.39'!$C$2:$E$4375,$A$9:$A$4382,$J$1))))+IF($N$6=FALSE,TRUE,SUMPRODUCT(--ISNUMBER(SEARCH($N$6,ISBLANK(INDEX('fba_libretro 0.2.97.39'!$F$2:$F$4375,$A3645))))))+IF($B$3=$A$4,TRUE,IF($B$3=$B$4,TRUE,IF(AND($B$3=$C$4,INDEX('fba_libretro 0.2.97.39'!$G$2:$G$4375,$A3645)&lt;&gt;"neogeo"),TRUE,SUMPRODUCT(--ISNUMBER(SEARCH($O$6,INDEX('fba_libretro 0.2.97.39'!$G$2:$G$4375,$A3645)))))))&gt;2,INDEX('fba_libretro 0.2.97.39'!$A$2:$A$4375,$A3645),"")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IF(SUMPRODUCT(--ISNUMBER(SEARCH($I$6:$M$6,INDEX('fba_libretro 0.2.97.39'!$C$2:$E$4375,$A$9:$A$4382,$J$1))))+IF($N$6=FALSE,TRUE,SUMPRODUCT(--ISNUMBER(SEARCH($N$6,ISBLANK(INDEX('fba_libretro 0.2.97.39'!$F$2:$F$4375,$A3646))))))+IF($B$3=$A$4,TRUE,IF($B$3=$B$4,TRUE,IF(AND($B$3=$C$4,INDEX('fba_libretro 0.2.97.39'!$G$2:$G$4375,$A3646)&lt;&gt;"neogeo"),TRUE,SUMPRODUCT(--ISNUMBER(SEARCH($O$6,INDEX('fba_libretro 0.2.97.39'!$G$2:$G$4375,$A3646)))))))&gt;2,INDEX('fba_libretro 0.2.97.39'!$A$2:$A$4375,$A3646),"")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IF(SUMPRODUCT(--ISNUMBER(SEARCH($I$6:$M$6,INDEX('fba_libretro 0.2.97.39'!$C$2:$E$4375,$A$9:$A$4382,$J$1))))+IF($N$6=FALSE,TRUE,SUMPRODUCT(--ISNUMBER(SEARCH($N$6,ISBLANK(INDEX('fba_libretro 0.2.97.39'!$F$2:$F$4375,$A3647))))))+IF($B$3=$A$4,TRUE,IF($B$3=$B$4,TRUE,IF(AND($B$3=$C$4,INDEX('fba_libretro 0.2.97.39'!$G$2:$G$4375,$A3647)&lt;&gt;"neogeo"),TRUE,SUMPRODUCT(--ISNUMBER(SEARCH($O$6,INDEX('fba_libretro 0.2.97.39'!$G$2:$G$4375,$A3647)))))))&gt;2,INDEX('fba_libretro 0.2.97.39'!$A$2:$A$4375,$A3647),"")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IF(SUMPRODUCT(--ISNUMBER(SEARCH($I$6:$M$6,INDEX('fba_libretro 0.2.97.39'!$C$2:$E$4375,$A$9:$A$4382,$J$1))))+IF($N$6=FALSE,TRUE,SUMPRODUCT(--ISNUMBER(SEARCH($N$6,ISBLANK(INDEX('fba_libretro 0.2.97.39'!$F$2:$F$4375,$A3648))))))+IF($B$3=$A$4,TRUE,IF($B$3=$B$4,TRUE,IF(AND($B$3=$C$4,INDEX('fba_libretro 0.2.97.39'!$G$2:$G$4375,$A3648)&lt;&gt;"neogeo"),TRUE,SUMPRODUCT(--ISNUMBER(SEARCH($O$6,INDEX('fba_libretro 0.2.97.39'!$G$2:$G$4375,$A3648)))))))&gt;2,INDEX('fba_libretro 0.2.97.39'!$A$2:$A$4375,$A3648),"")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IF(SUMPRODUCT(--ISNUMBER(SEARCH($I$6:$M$6,INDEX('fba_libretro 0.2.97.39'!$C$2:$E$4375,$A$9:$A$4382,$J$1))))+IF($N$6=FALSE,TRUE,SUMPRODUCT(--ISNUMBER(SEARCH($N$6,ISBLANK(INDEX('fba_libretro 0.2.97.39'!$F$2:$F$4375,$A3649))))))+IF($B$3=$A$4,TRUE,IF($B$3=$B$4,TRUE,IF(AND($B$3=$C$4,INDEX('fba_libretro 0.2.97.39'!$G$2:$G$4375,$A3649)&lt;&gt;"neogeo"),TRUE,SUMPRODUCT(--ISNUMBER(SEARCH($O$6,INDEX('fba_libretro 0.2.97.39'!$G$2:$G$4375,$A3649)))))))&gt;2,INDEX('fba_libretro 0.2.97.39'!$A$2:$A$4375,$A3649),"")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IF(SUMPRODUCT(--ISNUMBER(SEARCH($I$6:$M$6,INDEX('fba_libretro 0.2.97.39'!$C$2:$E$4375,$A$9:$A$4382,$J$1))))+IF($N$6=FALSE,TRUE,SUMPRODUCT(--ISNUMBER(SEARCH($N$6,ISBLANK(INDEX('fba_libretro 0.2.97.39'!$F$2:$F$4375,$A3650))))))+IF($B$3=$A$4,TRUE,IF($B$3=$B$4,TRUE,IF(AND($B$3=$C$4,INDEX('fba_libretro 0.2.97.39'!$G$2:$G$4375,$A3650)&lt;&gt;"neogeo"),TRUE,SUMPRODUCT(--ISNUMBER(SEARCH($O$6,INDEX('fba_libretro 0.2.97.39'!$G$2:$G$4375,$A3650)))))))&gt;2,INDEX('fba_libretro 0.2.97.39'!$A$2:$A$4375,$A3650),"")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IF(SUMPRODUCT(--ISNUMBER(SEARCH($I$6:$M$6,INDEX('fba_libretro 0.2.97.39'!$C$2:$E$4375,$A$9:$A$4382,$J$1))))+IF($N$6=FALSE,TRUE,SUMPRODUCT(--ISNUMBER(SEARCH($N$6,ISBLANK(INDEX('fba_libretro 0.2.97.39'!$F$2:$F$4375,$A3651))))))+IF($B$3=$A$4,TRUE,IF($B$3=$B$4,TRUE,IF(AND($B$3=$C$4,INDEX('fba_libretro 0.2.97.39'!$G$2:$G$4375,$A3651)&lt;&gt;"neogeo"),TRUE,SUMPRODUCT(--ISNUMBER(SEARCH($O$6,INDEX('fba_libretro 0.2.97.39'!$G$2:$G$4375,$A3651)))))))&gt;2,INDEX('fba_libretro 0.2.97.39'!$A$2:$A$4375,$A3651),"")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IF(SUMPRODUCT(--ISNUMBER(SEARCH($I$6:$M$6,INDEX('fba_libretro 0.2.97.39'!$C$2:$E$4375,$A$9:$A$4382,$J$1))))+IF($N$6=FALSE,TRUE,SUMPRODUCT(--ISNUMBER(SEARCH($N$6,ISBLANK(INDEX('fba_libretro 0.2.97.39'!$F$2:$F$4375,$A3652))))))+IF($B$3=$A$4,TRUE,IF($B$3=$B$4,TRUE,IF(AND($B$3=$C$4,INDEX('fba_libretro 0.2.97.39'!$G$2:$G$4375,$A3652)&lt;&gt;"neogeo"),TRUE,SUMPRODUCT(--ISNUMBER(SEARCH($O$6,INDEX('fba_libretro 0.2.97.39'!$G$2:$G$4375,$A3652)))))))&gt;2,INDEX('fba_libretro 0.2.97.39'!$A$2:$A$4375,$A3652),"")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IF(SUMPRODUCT(--ISNUMBER(SEARCH($I$6:$M$6,INDEX('fba_libretro 0.2.97.39'!$C$2:$E$4375,$A$9:$A$4382,$J$1))))+IF($N$6=FALSE,TRUE,SUMPRODUCT(--ISNUMBER(SEARCH($N$6,ISBLANK(INDEX('fba_libretro 0.2.97.39'!$F$2:$F$4375,$A3653))))))+IF($B$3=$A$4,TRUE,IF($B$3=$B$4,TRUE,IF(AND($B$3=$C$4,INDEX('fba_libretro 0.2.97.39'!$G$2:$G$4375,$A3653)&lt;&gt;"neogeo"),TRUE,SUMPRODUCT(--ISNUMBER(SEARCH($O$6,INDEX('fba_libretro 0.2.97.39'!$G$2:$G$4375,$A3653)))))))&gt;2,INDEX('fba_libretro 0.2.97.39'!$A$2:$A$4375,$A3653),"")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IF(SUMPRODUCT(--ISNUMBER(SEARCH($I$6:$M$6,INDEX('fba_libretro 0.2.97.39'!$C$2:$E$4375,$A$9:$A$4382,$J$1))))+IF($N$6=FALSE,TRUE,SUMPRODUCT(--ISNUMBER(SEARCH($N$6,ISBLANK(INDEX('fba_libretro 0.2.97.39'!$F$2:$F$4375,$A3654))))))+IF($B$3=$A$4,TRUE,IF($B$3=$B$4,TRUE,IF(AND($B$3=$C$4,INDEX('fba_libretro 0.2.97.39'!$G$2:$G$4375,$A3654)&lt;&gt;"neogeo"),TRUE,SUMPRODUCT(--ISNUMBER(SEARCH($O$6,INDEX('fba_libretro 0.2.97.39'!$G$2:$G$4375,$A3654)))))))&gt;2,INDEX('fba_libretro 0.2.97.39'!$A$2:$A$4375,$A3654),"")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IF(SUMPRODUCT(--ISNUMBER(SEARCH($I$6:$M$6,INDEX('fba_libretro 0.2.97.39'!$C$2:$E$4375,$A$9:$A$4382,$J$1))))+IF($N$6=FALSE,TRUE,SUMPRODUCT(--ISNUMBER(SEARCH($N$6,ISBLANK(INDEX('fba_libretro 0.2.97.39'!$F$2:$F$4375,$A3655))))))+IF($B$3=$A$4,TRUE,IF($B$3=$B$4,TRUE,IF(AND($B$3=$C$4,INDEX('fba_libretro 0.2.97.39'!$G$2:$G$4375,$A3655)&lt;&gt;"neogeo"),TRUE,SUMPRODUCT(--ISNUMBER(SEARCH($O$6,INDEX('fba_libretro 0.2.97.39'!$G$2:$G$4375,$A3655)))))))&gt;2,INDEX('fba_libretro 0.2.97.39'!$A$2:$A$4375,$A3655),"")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IF(SUMPRODUCT(--ISNUMBER(SEARCH($I$6:$M$6,INDEX('fba_libretro 0.2.97.39'!$C$2:$E$4375,$A$9:$A$4382,$J$1))))+IF($N$6=FALSE,TRUE,SUMPRODUCT(--ISNUMBER(SEARCH($N$6,ISBLANK(INDEX('fba_libretro 0.2.97.39'!$F$2:$F$4375,$A3656))))))+IF($B$3=$A$4,TRUE,IF($B$3=$B$4,TRUE,IF(AND($B$3=$C$4,INDEX('fba_libretro 0.2.97.39'!$G$2:$G$4375,$A3656)&lt;&gt;"neogeo"),TRUE,SUMPRODUCT(--ISNUMBER(SEARCH($O$6,INDEX('fba_libretro 0.2.97.39'!$G$2:$G$4375,$A3656)))))))&gt;2,INDEX('fba_libretro 0.2.97.39'!$A$2:$A$4375,$A3656),"")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IF(SUMPRODUCT(--ISNUMBER(SEARCH($I$6:$M$6,INDEX('fba_libretro 0.2.97.39'!$C$2:$E$4375,$A$9:$A$4382,$J$1))))+IF($N$6=FALSE,TRUE,SUMPRODUCT(--ISNUMBER(SEARCH($N$6,ISBLANK(INDEX('fba_libretro 0.2.97.39'!$F$2:$F$4375,$A3657))))))+IF($B$3=$A$4,TRUE,IF($B$3=$B$4,TRUE,IF(AND($B$3=$C$4,INDEX('fba_libretro 0.2.97.39'!$G$2:$G$4375,$A3657)&lt;&gt;"neogeo"),TRUE,SUMPRODUCT(--ISNUMBER(SEARCH($O$6,INDEX('fba_libretro 0.2.97.39'!$G$2:$G$4375,$A3657)))))))&gt;2,INDEX('fba_libretro 0.2.97.39'!$A$2:$A$4375,$A3657),"")</f>
        <v/>
      </c>
      <c r="E3657" s="24" t="str">
        <f ca="1">IF(F3657&lt;&gt;"",MAX($E$9:$E3656)+1,"")</f>
        <v/>
      </c>
      <c r="F3657" s="20" t="str">
        <f t="shared" ca="1" si="56"/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IF(SUMPRODUCT(--ISNUMBER(SEARCH($I$6:$M$6,INDEX('fba_libretro 0.2.97.39'!$C$2:$E$4375,$A$9:$A$4382,$J$1))))+IF($N$6=FALSE,TRUE,SUMPRODUCT(--ISNUMBER(SEARCH($N$6,ISBLANK(INDEX('fba_libretro 0.2.97.39'!$F$2:$F$4375,$A3658))))))+IF($B$3=$A$4,TRUE,IF($B$3=$B$4,TRUE,IF(AND($B$3=$C$4,INDEX('fba_libretro 0.2.97.39'!$G$2:$G$4375,$A3658)&lt;&gt;"neogeo"),TRUE,SUMPRODUCT(--ISNUMBER(SEARCH($O$6,INDEX('fba_libretro 0.2.97.39'!$G$2:$G$4375,$A3658)))))))&gt;2,INDEX('fba_libretro 0.2.97.39'!$A$2:$A$4375,$A3658),"")</f>
        <v/>
      </c>
      <c r="E3658" s="24" t="str">
        <f ca="1">IF(F3658&lt;&gt;"",MAX($E$9:$E3657)+1,"")</f>
        <v/>
      </c>
      <c r="F3658" s="20" t="str">
        <f t="shared" ref="F3658:F3721" ca="1" si="57">IFERROR(INDEX(OFFSET($C$9,0,0,COUNTA($C:$C),1),MATCH(OFFSET($A$9,0,0,COUNTA($A:$A),1),OFFSET($B$9,0,0,COUNTA($B:$B),1),0))&amp;".zip","")</f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IF(SUMPRODUCT(--ISNUMBER(SEARCH($I$6:$M$6,INDEX('fba_libretro 0.2.97.39'!$C$2:$E$4375,$A$9:$A$4382,$J$1))))+IF($N$6=FALSE,TRUE,SUMPRODUCT(--ISNUMBER(SEARCH($N$6,ISBLANK(INDEX('fba_libretro 0.2.97.39'!$F$2:$F$4375,$A3659))))))+IF($B$3=$A$4,TRUE,IF($B$3=$B$4,TRUE,IF(AND($B$3=$C$4,INDEX('fba_libretro 0.2.97.39'!$G$2:$G$4375,$A3659)&lt;&gt;"neogeo"),TRUE,SUMPRODUCT(--ISNUMBER(SEARCH($O$6,INDEX('fba_libretro 0.2.97.39'!$G$2:$G$4375,$A3659)))))))&gt;2,INDEX('fba_libretro 0.2.97.39'!$A$2:$A$4375,$A3659),"")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IF(SUMPRODUCT(--ISNUMBER(SEARCH($I$6:$M$6,INDEX('fba_libretro 0.2.97.39'!$C$2:$E$4375,$A$9:$A$4382,$J$1))))+IF($N$6=FALSE,TRUE,SUMPRODUCT(--ISNUMBER(SEARCH($N$6,ISBLANK(INDEX('fba_libretro 0.2.97.39'!$F$2:$F$4375,$A3660))))))+IF($B$3=$A$4,TRUE,IF($B$3=$B$4,TRUE,IF(AND($B$3=$C$4,INDEX('fba_libretro 0.2.97.39'!$G$2:$G$4375,$A3660)&lt;&gt;"neogeo"),TRUE,SUMPRODUCT(--ISNUMBER(SEARCH($O$6,INDEX('fba_libretro 0.2.97.39'!$G$2:$G$4375,$A3660)))))))&gt;2,INDEX('fba_libretro 0.2.97.39'!$A$2:$A$4375,$A3660),"")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IF(SUMPRODUCT(--ISNUMBER(SEARCH($I$6:$M$6,INDEX('fba_libretro 0.2.97.39'!$C$2:$E$4375,$A$9:$A$4382,$J$1))))+IF($N$6=FALSE,TRUE,SUMPRODUCT(--ISNUMBER(SEARCH($N$6,ISBLANK(INDEX('fba_libretro 0.2.97.39'!$F$2:$F$4375,$A3661))))))+IF($B$3=$A$4,TRUE,IF($B$3=$B$4,TRUE,IF(AND($B$3=$C$4,INDEX('fba_libretro 0.2.97.39'!$G$2:$G$4375,$A3661)&lt;&gt;"neogeo"),TRUE,SUMPRODUCT(--ISNUMBER(SEARCH($O$6,INDEX('fba_libretro 0.2.97.39'!$G$2:$G$4375,$A3661)))))))&gt;2,INDEX('fba_libretro 0.2.97.39'!$A$2:$A$4375,$A3661),"")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IF(SUMPRODUCT(--ISNUMBER(SEARCH($I$6:$M$6,INDEX('fba_libretro 0.2.97.39'!$C$2:$E$4375,$A$9:$A$4382,$J$1))))+IF($N$6=FALSE,TRUE,SUMPRODUCT(--ISNUMBER(SEARCH($N$6,ISBLANK(INDEX('fba_libretro 0.2.97.39'!$F$2:$F$4375,$A3662))))))+IF($B$3=$A$4,TRUE,IF($B$3=$B$4,TRUE,IF(AND($B$3=$C$4,INDEX('fba_libretro 0.2.97.39'!$G$2:$G$4375,$A3662)&lt;&gt;"neogeo"),TRUE,SUMPRODUCT(--ISNUMBER(SEARCH($O$6,INDEX('fba_libretro 0.2.97.39'!$G$2:$G$4375,$A3662)))))))&gt;2,INDEX('fba_libretro 0.2.97.39'!$A$2:$A$4375,$A3662),"")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IF(SUMPRODUCT(--ISNUMBER(SEARCH($I$6:$M$6,INDEX('fba_libretro 0.2.97.39'!$C$2:$E$4375,$A$9:$A$4382,$J$1))))+IF($N$6=FALSE,TRUE,SUMPRODUCT(--ISNUMBER(SEARCH($N$6,ISBLANK(INDEX('fba_libretro 0.2.97.39'!$F$2:$F$4375,$A3663))))))+IF($B$3=$A$4,TRUE,IF($B$3=$B$4,TRUE,IF(AND($B$3=$C$4,INDEX('fba_libretro 0.2.97.39'!$G$2:$G$4375,$A3663)&lt;&gt;"neogeo"),TRUE,SUMPRODUCT(--ISNUMBER(SEARCH($O$6,INDEX('fba_libretro 0.2.97.39'!$G$2:$G$4375,$A3663)))))))&gt;2,INDEX('fba_libretro 0.2.97.39'!$A$2:$A$4375,$A3663),"")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IF(SUMPRODUCT(--ISNUMBER(SEARCH($I$6:$M$6,INDEX('fba_libretro 0.2.97.39'!$C$2:$E$4375,$A$9:$A$4382,$J$1))))+IF($N$6=FALSE,TRUE,SUMPRODUCT(--ISNUMBER(SEARCH($N$6,ISBLANK(INDEX('fba_libretro 0.2.97.39'!$F$2:$F$4375,$A3664))))))+IF($B$3=$A$4,TRUE,IF($B$3=$B$4,TRUE,IF(AND($B$3=$C$4,INDEX('fba_libretro 0.2.97.39'!$G$2:$G$4375,$A3664)&lt;&gt;"neogeo"),TRUE,SUMPRODUCT(--ISNUMBER(SEARCH($O$6,INDEX('fba_libretro 0.2.97.39'!$G$2:$G$4375,$A3664)))))))&gt;2,INDEX('fba_libretro 0.2.97.39'!$A$2:$A$4375,$A3664),"")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IF(SUMPRODUCT(--ISNUMBER(SEARCH($I$6:$M$6,INDEX('fba_libretro 0.2.97.39'!$C$2:$E$4375,$A$9:$A$4382,$J$1))))+IF($N$6=FALSE,TRUE,SUMPRODUCT(--ISNUMBER(SEARCH($N$6,ISBLANK(INDEX('fba_libretro 0.2.97.39'!$F$2:$F$4375,$A3665))))))+IF($B$3=$A$4,TRUE,IF($B$3=$B$4,TRUE,IF(AND($B$3=$C$4,INDEX('fba_libretro 0.2.97.39'!$G$2:$G$4375,$A3665)&lt;&gt;"neogeo"),TRUE,SUMPRODUCT(--ISNUMBER(SEARCH($O$6,INDEX('fba_libretro 0.2.97.39'!$G$2:$G$4375,$A3665)))))))&gt;2,INDEX('fba_libretro 0.2.97.39'!$A$2:$A$4375,$A3665),"")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IF(SUMPRODUCT(--ISNUMBER(SEARCH($I$6:$M$6,INDEX('fba_libretro 0.2.97.39'!$C$2:$E$4375,$A$9:$A$4382,$J$1))))+IF($N$6=FALSE,TRUE,SUMPRODUCT(--ISNUMBER(SEARCH($N$6,ISBLANK(INDEX('fba_libretro 0.2.97.39'!$F$2:$F$4375,$A3666))))))+IF($B$3=$A$4,TRUE,IF($B$3=$B$4,TRUE,IF(AND($B$3=$C$4,INDEX('fba_libretro 0.2.97.39'!$G$2:$G$4375,$A3666)&lt;&gt;"neogeo"),TRUE,SUMPRODUCT(--ISNUMBER(SEARCH($O$6,INDEX('fba_libretro 0.2.97.39'!$G$2:$G$4375,$A3666)))))))&gt;2,INDEX('fba_libretro 0.2.97.39'!$A$2:$A$4375,$A3666),"")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IF(SUMPRODUCT(--ISNUMBER(SEARCH($I$6:$M$6,INDEX('fba_libretro 0.2.97.39'!$C$2:$E$4375,$A$9:$A$4382,$J$1))))+IF($N$6=FALSE,TRUE,SUMPRODUCT(--ISNUMBER(SEARCH($N$6,ISBLANK(INDEX('fba_libretro 0.2.97.39'!$F$2:$F$4375,$A3667))))))+IF($B$3=$A$4,TRUE,IF($B$3=$B$4,TRUE,IF(AND($B$3=$C$4,INDEX('fba_libretro 0.2.97.39'!$G$2:$G$4375,$A3667)&lt;&gt;"neogeo"),TRUE,SUMPRODUCT(--ISNUMBER(SEARCH($O$6,INDEX('fba_libretro 0.2.97.39'!$G$2:$G$4375,$A3667)))))))&gt;2,INDEX('fba_libretro 0.2.97.39'!$A$2:$A$4375,$A3667),"")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IF(SUMPRODUCT(--ISNUMBER(SEARCH($I$6:$M$6,INDEX('fba_libretro 0.2.97.39'!$C$2:$E$4375,$A$9:$A$4382,$J$1))))+IF($N$6=FALSE,TRUE,SUMPRODUCT(--ISNUMBER(SEARCH($N$6,ISBLANK(INDEX('fba_libretro 0.2.97.39'!$F$2:$F$4375,$A3668))))))+IF($B$3=$A$4,TRUE,IF($B$3=$B$4,TRUE,IF(AND($B$3=$C$4,INDEX('fba_libretro 0.2.97.39'!$G$2:$G$4375,$A3668)&lt;&gt;"neogeo"),TRUE,SUMPRODUCT(--ISNUMBER(SEARCH($O$6,INDEX('fba_libretro 0.2.97.39'!$G$2:$G$4375,$A3668)))))))&gt;2,INDEX('fba_libretro 0.2.97.39'!$A$2:$A$4375,$A3668),"")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IF(SUMPRODUCT(--ISNUMBER(SEARCH($I$6:$M$6,INDEX('fba_libretro 0.2.97.39'!$C$2:$E$4375,$A$9:$A$4382,$J$1))))+IF($N$6=FALSE,TRUE,SUMPRODUCT(--ISNUMBER(SEARCH($N$6,ISBLANK(INDEX('fba_libretro 0.2.97.39'!$F$2:$F$4375,$A3669))))))+IF($B$3=$A$4,TRUE,IF($B$3=$B$4,TRUE,IF(AND($B$3=$C$4,INDEX('fba_libretro 0.2.97.39'!$G$2:$G$4375,$A3669)&lt;&gt;"neogeo"),TRUE,SUMPRODUCT(--ISNUMBER(SEARCH($O$6,INDEX('fba_libretro 0.2.97.39'!$G$2:$G$4375,$A3669)))))))&gt;2,INDEX('fba_libretro 0.2.97.39'!$A$2:$A$4375,$A3669),"")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IF(SUMPRODUCT(--ISNUMBER(SEARCH($I$6:$M$6,INDEX('fba_libretro 0.2.97.39'!$C$2:$E$4375,$A$9:$A$4382,$J$1))))+IF($N$6=FALSE,TRUE,SUMPRODUCT(--ISNUMBER(SEARCH($N$6,ISBLANK(INDEX('fba_libretro 0.2.97.39'!$F$2:$F$4375,$A3670))))))+IF($B$3=$A$4,TRUE,IF($B$3=$B$4,TRUE,IF(AND($B$3=$C$4,INDEX('fba_libretro 0.2.97.39'!$G$2:$G$4375,$A3670)&lt;&gt;"neogeo"),TRUE,SUMPRODUCT(--ISNUMBER(SEARCH($O$6,INDEX('fba_libretro 0.2.97.39'!$G$2:$G$4375,$A3670)))))))&gt;2,INDEX('fba_libretro 0.2.97.39'!$A$2:$A$4375,$A3670),"")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IF(SUMPRODUCT(--ISNUMBER(SEARCH($I$6:$M$6,INDEX('fba_libretro 0.2.97.39'!$C$2:$E$4375,$A$9:$A$4382,$J$1))))+IF($N$6=FALSE,TRUE,SUMPRODUCT(--ISNUMBER(SEARCH($N$6,ISBLANK(INDEX('fba_libretro 0.2.97.39'!$F$2:$F$4375,$A3671))))))+IF($B$3=$A$4,TRUE,IF($B$3=$B$4,TRUE,IF(AND($B$3=$C$4,INDEX('fba_libretro 0.2.97.39'!$G$2:$G$4375,$A3671)&lt;&gt;"neogeo"),TRUE,SUMPRODUCT(--ISNUMBER(SEARCH($O$6,INDEX('fba_libretro 0.2.97.39'!$G$2:$G$4375,$A3671)))))))&gt;2,INDEX('fba_libretro 0.2.97.39'!$A$2:$A$4375,$A3671),"")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IF(SUMPRODUCT(--ISNUMBER(SEARCH($I$6:$M$6,INDEX('fba_libretro 0.2.97.39'!$C$2:$E$4375,$A$9:$A$4382,$J$1))))+IF($N$6=FALSE,TRUE,SUMPRODUCT(--ISNUMBER(SEARCH($N$6,ISBLANK(INDEX('fba_libretro 0.2.97.39'!$F$2:$F$4375,$A3672))))))+IF($B$3=$A$4,TRUE,IF($B$3=$B$4,TRUE,IF(AND($B$3=$C$4,INDEX('fba_libretro 0.2.97.39'!$G$2:$G$4375,$A3672)&lt;&gt;"neogeo"),TRUE,SUMPRODUCT(--ISNUMBER(SEARCH($O$6,INDEX('fba_libretro 0.2.97.39'!$G$2:$G$4375,$A3672)))))))&gt;2,INDEX('fba_libretro 0.2.97.39'!$A$2:$A$4375,$A3672),"")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IF(SUMPRODUCT(--ISNUMBER(SEARCH($I$6:$M$6,INDEX('fba_libretro 0.2.97.39'!$C$2:$E$4375,$A$9:$A$4382,$J$1))))+IF($N$6=FALSE,TRUE,SUMPRODUCT(--ISNUMBER(SEARCH($N$6,ISBLANK(INDEX('fba_libretro 0.2.97.39'!$F$2:$F$4375,$A3673))))))+IF($B$3=$A$4,TRUE,IF($B$3=$B$4,TRUE,IF(AND($B$3=$C$4,INDEX('fba_libretro 0.2.97.39'!$G$2:$G$4375,$A3673)&lt;&gt;"neogeo"),TRUE,SUMPRODUCT(--ISNUMBER(SEARCH($O$6,INDEX('fba_libretro 0.2.97.39'!$G$2:$G$4375,$A3673)))))))&gt;2,INDEX('fba_libretro 0.2.97.39'!$A$2:$A$4375,$A3673),"")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IF(SUMPRODUCT(--ISNUMBER(SEARCH($I$6:$M$6,INDEX('fba_libretro 0.2.97.39'!$C$2:$E$4375,$A$9:$A$4382,$J$1))))+IF($N$6=FALSE,TRUE,SUMPRODUCT(--ISNUMBER(SEARCH($N$6,ISBLANK(INDEX('fba_libretro 0.2.97.39'!$F$2:$F$4375,$A3674))))))+IF($B$3=$A$4,TRUE,IF($B$3=$B$4,TRUE,IF(AND($B$3=$C$4,INDEX('fba_libretro 0.2.97.39'!$G$2:$G$4375,$A3674)&lt;&gt;"neogeo"),TRUE,SUMPRODUCT(--ISNUMBER(SEARCH($O$6,INDEX('fba_libretro 0.2.97.39'!$G$2:$G$4375,$A3674)))))))&gt;2,INDEX('fba_libretro 0.2.97.39'!$A$2:$A$4375,$A3674),"")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IF(SUMPRODUCT(--ISNUMBER(SEARCH($I$6:$M$6,INDEX('fba_libretro 0.2.97.39'!$C$2:$E$4375,$A$9:$A$4382,$J$1))))+IF($N$6=FALSE,TRUE,SUMPRODUCT(--ISNUMBER(SEARCH($N$6,ISBLANK(INDEX('fba_libretro 0.2.97.39'!$F$2:$F$4375,$A3675))))))+IF($B$3=$A$4,TRUE,IF($B$3=$B$4,TRUE,IF(AND($B$3=$C$4,INDEX('fba_libretro 0.2.97.39'!$G$2:$G$4375,$A3675)&lt;&gt;"neogeo"),TRUE,SUMPRODUCT(--ISNUMBER(SEARCH($O$6,INDEX('fba_libretro 0.2.97.39'!$G$2:$G$4375,$A3675)))))))&gt;2,INDEX('fba_libretro 0.2.97.39'!$A$2:$A$4375,$A3675),"")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IF(SUMPRODUCT(--ISNUMBER(SEARCH($I$6:$M$6,INDEX('fba_libretro 0.2.97.39'!$C$2:$E$4375,$A$9:$A$4382,$J$1))))+IF($N$6=FALSE,TRUE,SUMPRODUCT(--ISNUMBER(SEARCH($N$6,ISBLANK(INDEX('fba_libretro 0.2.97.39'!$F$2:$F$4375,$A3676))))))+IF($B$3=$A$4,TRUE,IF($B$3=$B$4,TRUE,IF(AND($B$3=$C$4,INDEX('fba_libretro 0.2.97.39'!$G$2:$G$4375,$A3676)&lt;&gt;"neogeo"),TRUE,SUMPRODUCT(--ISNUMBER(SEARCH($O$6,INDEX('fba_libretro 0.2.97.39'!$G$2:$G$4375,$A3676)))))))&gt;2,INDEX('fba_libretro 0.2.97.39'!$A$2:$A$4375,$A3676),"")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IF(SUMPRODUCT(--ISNUMBER(SEARCH($I$6:$M$6,INDEX('fba_libretro 0.2.97.39'!$C$2:$E$4375,$A$9:$A$4382,$J$1))))+IF($N$6=FALSE,TRUE,SUMPRODUCT(--ISNUMBER(SEARCH($N$6,ISBLANK(INDEX('fba_libretro 0.2.97.39'!$F$2:$F$4375,$A3677))))))+IF($B$3=$A$4,TRUE,IF($B$3=$B$4,TRUE,IF(AND($B$3=$C$4,INDEX('fba_libretro 0.2.97.39'!$G$2:$G$4375,$A3677)&lt;&gt;"neogeo"),TRUE,SUMPRODUCT(--ISNUMBER(SEARCH($O$6,INDEX('fba_libretro 0.2.97.39'!$G$2:$G$4375,$A3677)))))))&gt;2,INDEX('fba_libretro 0.2.97.39'!$A$2:$A$4375,$A3677),"")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IF(SUMPRODUCT(--ISNUMBER(SEARCH($I$6:$M$6,INDEX('fba_libretro 0.2.97.39'!$C$2:$E$4375,$A$9:$A$4382,$J$1))))+IF($N$6=FALSE,TRUE,SUMPRODUCT(--ISNUMBER(SEARCH($N$6,ISBLANK(INDEX('fba_libretro 0.2.97.39'!$F$2:$F$4375,$A3678))))))+IF($B$3=$A$4,TRUE,IF($B$3=$B$4,TRUE,IF(AND($B$3=$C$4,INDEX('fba_libretro 0.2.97.39'!$G$2:$G$4375,$A3678)&lt;&gt;"neogeo"),TRUE,SUMPRODUCT(--ISNUMBER(SEARCH($O$6,INDEX('fba_libretro 0.2.97.39'!$G$2:$G$4375,$A3678)))))))&gt;2,INDEX('fba_libretro 0.2.97.39'!$A$2:$A$4375,$A3678),"")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IF(SUMPRODUCT(--ISNUMBER(SEARCH($I$6:$M$6,INDEX('fba_libretro 0.2.97.39'!$C$2:$E$4375,$A$9:$A$4382,$J$1))))+IF($N$6=FALSE,TRUE,SUMPRODUCT(--ISNUMBER(SEARCH($N$6,ISBLANK(INDEX('fba_libretro 0.2.97.39'!$F$2:$F$4375,$A3679))))))+IF($B$3=$A$4,TRUE,IF($B$3=$B$4,TRUE,IF(AND($B$3=$C$4,INDEX('fba_libretro 0.2.97.39'!$G$2:$G$4375,$A3679)&lt;&gt;"neogeo"),TRUE,SUMPRODUCT(--ISNUMBER(SEARCH($O$6,INDEX('fba_libretro 0.2.97.39'!$G$2:$G$4375,$A3679)))))))&gt;2,INDEX('fba_libretro 0.2.97.39'!$A$2:$A$4375,$A3679),"")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IF(SUMPRODUCT(--ISNUMBER(SEARCH($I$6:$M$6,INDEX('fba_libretro 0.2.97.39'!$C$2:$E$4375,$A$9:$A$4382,$J$1))))+IF($N$6=FALSE,TRUE,SUMPRODUCT(--ISNUMBER(SEARCH($N$6,ISBLANK(INDEX('fba_libretro 0.2.97.39'!$F$2:$F$4375,$A3680))))))+IF($B$3=$A$4,TRUE,IF($B$3=$B$4,TRUE,IF(AND($B$3=$C$4,INDEX('fba_libretro 0.2.97.39'!$G$2:$G$4375,$A3680)&lt;&gt;"neogeo"),TRUE,SUMPRODUCT(--ISNUMBER(SEARCH($O$6,INDEX('fba_libretro 0.2.97.39'!$G$2:$G$4375,$A3680)))))))&gt;2,INDEX('fba_libretro 0.2.97.39'!$A$2:$A$4375,$A3680),"")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IF(SUMPRODUCT(--ISNUMBER(SEARCH($I$6:$M$6,INDEX('fba_libretro 0.2.97.39'!$C$2:$E$4375,$A$9:$A$4382,$J$1))))+IF($N$6=FALSE,TRUE,SUMPRODUCT(--ISNUMBER(SEARCH($N$6,ISBLANK(INDEX('fba_libretro 0.2.97.39'!$F$2:$F$4375,$A3681))))))+IF($B$3=$A$4,TRUE,IF($B$3=$B$4,TRUE,IF(AND($B$3=$C$4,INDEX('fba_libretro 0.2.97.39'!$G$2:$G$4375,$A3681)&lt;&gt;"neogeo"),TRUE,SUMPRODUCT(--ISNUMBER(SEARCH($O$6,INDEX('fba_libretro 0.2.97.39'!$G$2:$G$4375,$A3681)))))))&gt;2,INDEX('fba_libretro 0.2.97.39'!$A$2:$A$4375,$A3681),"")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IF(SUMPRODUCT(--ISNUMBER(SEARCH($I$6:$M$6,INDEX('fba_libretro 0.2.97.39'!$C$2:$E$4375,$A$9:$A$4382,$J$1))))+IF($N$6=FALSE,TRUE,SUMPRODUCT(--ISNUMBER(SEARCH($N$6,ISBLANK(INDEX('fba_libretro 0.2.97.39'!$F$2:$F$4375,$A3682))))))+IF($B$3=$A$4,TRUE,IF($B$3=$B$4,TRUE,IF(AND($B$3=$C$4,INDEX('fba_libretro 0.2.97.39'!$G$2:$G$4375,$A3682)&lt;&gt;"neogeo"),TRUE,SUMPRODUCT(--ISNUMBER(SEARCH($O$6,INDEX('fba_libretro 0.2.97.39'!$G$2:$G$4375,$A3682)))))))&gt;2,INDEX('fba_libretro 0.2.97.39'!$A$2:$A$4375,$A3682),"")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IF(SUMPRODUCT(--ISNUMBER(SEARCH($I$6:$M$6,INDEX('fba_libretro 0.2.97.39'!$C$2:$E$4375,$A$9:$A$4382,$J$1))))+IF($N$6=FALSE,TRUE,SUMPRODUCT(--ISNUMBER(SEARCH($N$6,ISBLANK(INDEX('fba_libretro 0.2.97.39'!$F$2:$F$4375,$A3683))))))+IF($B$3=$A$4,TRUE,IF($B$3=$B$4,TRUE,IF(AND($B$3=$C$4,INDEX('fba_libretro 0.2.97.39'!$G$2:$G$4375,$A3683)&lt;&gt;"neogeo"),TRUE,SUMPRODUCT(--ISNUMBER(SEARCH($O$6,INDEX('fba_libretro 0.2.97.39'!$G$2:$G$4375,$A3683)))))))&gt;2,INDEX('fba_libretro 0.2.97.39'!$A$2:$A$4375,$A3683),"")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IF(SUMPRODUCT(--ISNUMBER(SEARCH($I$6:$M$6,INDEX('fba_libretro 0.2.97.39'!$C$2:$E$4375,$A$9:$A$4382,$J$1))))+IF($N$6=FALSE,TRUE,SUMPRODUCT(--ISNUMBER(SEARCH($N$6,ISBLANK(INDEX('fba_libretro 0.2.97.39'!$F$2:$F$4375,$A3684))))))+IF($B$3=$A$4,TRUE,IF($B$3=$B$4,TRUE,IF(AND($B$3=$C$4,INDEX('fba_libretro 0.2.97.39'!$G$2:$G$4375,$A3684)&lt;&gt;"neogeo"),TRUE,SUMPRODUCT(--ISNUMBER(SEARCH($O$6,INDEX('fba_libretro 0.2.97.39'!$G$2:$G$4375,$A3684)))))))&gt;2,INDEX('fba_libretro 0.2.97.39'!$A$2:$A$4375,$A3684),"")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IF(SUMPRODUCT(--ISNUMBER(SEARCH($I$6:$M$6,INDEX('fba_libretro 0.2.97.39'!$C$2:$E$4375,$A$9:$A$4382,$J$1))))+IF($N$6=FALSE,TRUE,SUMPRODUCT(--ISNUMBER(SEARCH($N$6,ISBLANK(INDEX('fba_libretro 0.2.97.39'!$F$2:$F$4375,$A3685))))))+IF($B$3=$A$4,TRUE,IF($B$3=$B$4,TRUE,IF(AND($B$3=$C$4,INDEX('fba_libretro 0.2.97.39'!$G$2:$G$4375,$A3685)&lt;&gt;"neogeo"),TRUE,SUMPRODUCT(--ISNUMBER(SEARCH($O$6,INDEX('fba_libretro 0.2.97.39'!$G$2:$G$4375,$A3685)))))))&gt;2,INDEX('fba_libretro 0.2.97.39'!$A$2:$A$4375,$A3685),"")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IF(SUMPRODUCT(--ISNUMBER(SEARCH($I$6:$M$6,INDEX('fba_libretro 0.2.97.39'!$C$2:$E$4375,$A$9:$A$4382,$J$1))))+IF($N$6=FALSE,TRUE,SUMPRODUCT(--ISNUMBER(SEARCH($N$6,ISBLANK(INDEX('fba_libretro 0.2.97.39'!$F$2:$F$4375,$A3686))))))+IF($B$3=$A$4,TRUE,IF($B$3=$B$4,TRUE,IF(AND($B$3=$C$4,INDEX('fba_libretro 0.2.97.39'!$G$2:$G$4375,$A3686)&lt;&gt;"neogeo"),TRUE,SUMPRODUCT(--ISNUMBER(SEARCH($O$6,INDEX('fba_libretro 0.2.97.39'!$G$2:$G$4375,$A3686)))))))&gt;2,INDEX('fba_libretro 0.2.97.39'!$A$2:$A$4375,$A3686),"")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IF(SUMPRODUCT(--ISNUMBER(SEARCH($I$6:$M$6,INDEX('fba_libretro 0.2.97.39'!$C$2:$E$4375,$A$9:$A$4382,$J$1))))+IF($N$6=FALSE,TRUE,SUMPRODUCT(--ISNUMBER(SEARCH($N$6,ISBLANK(INDEX('fba_libretro 0.2.97.39'!$F$2:$F$4375,$A3687))))))+IF($B$3=$A$4,TRUE,IF($B$3=$B$4,TRUE,IF(AND($B$3=$C$4,INDEX('fba_libretro 0.2.97.39'!$G$2:$G$4375,$A3687)&lt;&gt;"neogeo"),TRUE,SUMPRODUCT(--ISNUMBER(SEARCH($O$6,INDEX('fba_libretro 0.2.97.39'!$G$2:$G$4375,$A3687)))))))&gt;2,INDEX('fba_libretro 0.2.97.39'!$A$2:$A$4375,$A3687),"")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IF(SUMPRODUCT(--ISNUMBER(SEARCH($I$6:$M$6,INDEX('fba_libretro 0.2.97.39'!$C$2:$E$4375,$A$9:$A$4382,$J$1))))+IF($N$6=FALSE,TRUE,SUMPRODUCT(--ISNUMBER(SEARCH($N$6,ISBLANK(INDEX('fba_libretro 0.2.97.39'!$F$2:$F$4375,$A3688))))))+IF($B$3=$A$4,TRUE,IF($B$3=$B$4,TRUE,IF(AND($B$3=$C$4,INDEX('fba_libretro 0.2.97.39'!$G$2:$G$4375,$A3688)&lt;&gt;"neogeo"),TRUE,SUMPRODUCT(--ISNUMBER(SEARCH($O$6,INDEX('fba_libretro 0.2.97.39'!$G$2:$G$4375,$A3688)))))))&gt;2,INDEX('fba_libretro 0.2.97.39'!$A$2:$A$4375,$A3688),"")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IF(SUMPRODUCT(--ISNUMBER(SEARCH($I$6:$M$6,INDEX('fba_libretro 0.2.97.39'!$C$2:$E$4375,$A$9:$A$4382,$J$1))))+IF($N$6=FALSE,TRUE,SUMPRODUCT(--ISNUMBER(SEARCH($N$6,ISBLANK(INDEX('fba_libretro 0.2.97.39'!$F$2:$F$4375,$A3689))))))+IF($B$3=$A$4,TRUE,IF($B$3=$B$4,TRUE,IF(AND($B$3=$C$4,INDEX('fba_libretro 0.2.97.39'!$G$2:$G$4375,$A3689)&lt;&gt;"neogeo"),TRUE,SUMPRODUCT(--ISNUMBER(SEARCH($O$6,INDEX('fba_libretro 0.2.97.39'!$G$2:$G$4375,$A3689)))))))&gt;2,INDEX('fba_libretro 0.2.97.39'!$A$2:$A$4375,$A3689),"")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IF(SUMPRODUCT(--ISNUMBER(SEARCH($I$6:$M$6,INDEX('fba_libretro 0.2.97.39'!$C$2:$E$4375,$A$9:$A$4382,$J$1))))+IF($N$6=FALSE,TRUE,SUMPRODUCT(--ISNUMBER(SEARCH($N$6,ISBLANK(INDEX('fba_libretro 0.2.97.39'!$F$2:$F$4375,$A3690))))))+IF($B$3=$A$4,TRUE,IF($B$3=$B$4,TRUE,IF(AND($B$3=$C$4,INDEX('fba_libretro 0.2.97.39'!$G$2:$G$4375,$A3690)&lt;&gt;"neogeo"),TRUE,SUMPRODUCT(--ISNUMBER(SEARCH($O$6,INDEX('fba_libretro 0.2.97.39'!$G$2:$G$4375,$A3690)))))))&gt;2,INDEX('fba_libretro 0.2.97.39'!$A$2:$A$4375,$A3690),"")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IF(SUMPRODUCT(--ISNUMBER(SEARCH($I$6:$M$6,INDEX('fba_libretro 0.2.97.39'!$C$2:$E$4375,$A$9:$A$4382,$J$1))))+IF($N$6=FALSE,TRUE,SUMPRODUCT(--ISNUMBER(SEARCH($N$6,ISBLANK(INDEX('fba_libretro 0.2.97.39'!$F$2:$F$4375,$A3691))))))+IF($B$3=$A$4,TRUE,IF($B$3=$B$4,TRUE,IF(AND($B$3=$C$4,INDEX('fba_libretro 0.2.97.39'!$G$2:$G$4375,$A3691)&lt;&gt;"neogeo"),TRUE,SUMPRODUCT(--ISNUMBER(SEARCH($O$6,INDEX('fba_libretro 0.2.97.39'!$G$2:$G$4375,$A3691)))))))&gt;2,INDEX('fba_libretro 0.2.97.39'!$A$2:$A$4375,$A3691),"")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IF(SUMPRODUCT(--ISNUMBER(SEARCH($I$6:$M$6,INDEX('fba_libretro 0.2.97.39'!$C$2:$E$4375,$A$9:$A$4382,$J$1))))+IF($N$6=FALSE,TRUE,SUMPRODUCT(--ISNUMBER(SEARCH($N$6,ISBLANK(INDEX('fba_libretro 0.2.97.39'!$F$2:$F$4375,$A3692))))))+IF($B$3=$A$4,TRUE,IF($B$3=$B$4,TRUE,IF(AND($B$3=$C$4,INDEX('fba_libretro 0.2.97.39'!$G$2:$G$4375,$A3692)&lt;&gt;"neogeo"),TRUE,SUMPRODUCT(--ISNUMBER(SEARCH($O$6,INDEX('fba_libretro 0.2.97.39'!$G$2:$G$4375,$A3692)))))))&gt;2,INDEX('fba_libretro 0.2.97.39'!$A$2:$A$4375,$A3692),"")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IF(SUMPRODUCT(--ISNUMBER(SEARCH($I$6:$M$6,INDEX('fba_libretro 0.2.97.39'!$C$2:$E$4375,$A$9:$A$4382,$J$1))))+IF($N$6=FALSE,TRUE,SUMPRODUCT(--ISNUMBER(SEARCH($N$6,ISBLANK(INDEX('fba_libretro 0.2.97.39'!$F$2:$F$4375,$A3693))))))+IF($B$3=$A$4,TRUE,IF($B$3=$B$4,TRUE,IF(AND($B$3=$C$4,INDEX('fba_libretro 0.2.97.39'!$G$2:$G$4375,$A3693)&lt;&gt;"neogeo"),TRUE,SUMPRODUCT(--ISNUMBER(SEARCH($O$6,INDEX('fba_libretro 0.2.97.39'!$G$2:$G$4375,$A3693)))))))&gt;2,INDEX('fba_libretro 0.2.97.39'!$A$2:$A$4375,$A3693),"")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IF(SUMPRODUCT(--ISNUMBER(SEARCH($I$6:$M$6,INDEX('fba_libretro 0.2.97.39'!$C$2:$E$4375,$A$9:$A$4382,$J$1))))+IF($N$6=FALSE,TRUE,SUMPRODUCT(--ISNUMBER(SEARCH($N$6,ISBLANK(INDEX('fba_libretro 0.2.97.39'!$F$2:$F$4375,$A3694))))))+IF($B$3=$A$4,TRUE,IF($B$3=$B$4,TRUE,IF(AND($B$3=$C$4,INDEX('fba_libretro 0.2.97.39'!$G$2:$G$4375,$A3694)&lt;&gt;"neogeo"),TRUE,SUMPRODUCT(--ISNUMBER(SEARCH($O$6,INDEX('fba_libretro 0.2.97.39'!$G$2:$G$4375,$A3694)))))))&gt;2,INDEX('fba_libretro 0.2.97.39'!$A$2:$A$4375,$A3694),"")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IF(SUMPRODUCT(--ISNUMBER(SEARCH($I$6:$M$6,INDEX('fba_libretro 0.2.97.39'!$C$2:$E$4375,$A$9:$A$4382,$J$1))))+IF($N$6=FALSE,TRUE,SUMPRODUCT(--ISNUMBER(SEARCH($N$6,ISBLANK(INDEX('fba_libretro 0.2.97.39'!$F$2:$F$4375,$A3695))))))+IF($B$3=$A$4,TRUE,IF($B$3=$B$4,TRUE,IF(AND($B$3=$C$4,INDEX('fba_libretro 0.2.97.39'!$G$2:$G$4375,$A3695)&lt;&gt;"neogeo"),TRUE,SUMPRODUCT(--ISNUMBER(SEARCH($O$6,INDEX('fba_libretro 0.2.97.39'!$G$2:$G$4375,$A3695)))))))&gt;2,INDEX('fba_libretro 0.2.97.39'!$A$2:$A$4375,$A3695),"")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IF(SUMPRODUCT(--ISNUMBER(SEARCH($I$6:$M$6,INDEX('fba_libretro 0.2.97.39'!$C$2:$E$4375,$A$9:$A$4382,$J$1))))+IF($N$6=FALSE,TRUE,SUMPRODUCT(--ISNUMBER(SEARCH($N$6,ISBLANK(INDEX('fba_libretro 0.2.97.39'!$F$2:$F$4375,$A3696))))))+IF($B$3=$A$4,TRUE,IF($B$3=$B$4,TRUE,IF(AND($B$3=$C$4,INDEX('fba_libretro 0.2.97.39'!$G$2:$G$4375,$A3696)&lt;&gt;"neogeo"),TRUE,SUMPRODUCT(--ISNUMBER(SEARCH($O$6,INDEX('fba_libretro 0.2.97.39'!$G$2:$G$4375,$A3696)))))))&gt;2,INDEX('fba_libretro 0.2.97.39'!$A$2:$A$4375,$A3696),"")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IF(SUMPRODUCT(--ISNUMBER(SEARCH($I$6:$M$6,INDEX('fba_libretro 0.2.97.39'!$C$2:$E$4375,$A$9:$A$4382,$J$1))))+IF($N$6=FALSE,TRUE,SUMPRODUCT(--ISNUMBER(SEARCH($N$6,ISBLANK(INDEX('fba_libretro 0.2.97.39'!$F$2:$F$4375,$A3697))))))+IF($B$3=$A$4,TRUE,IF($B$3=$B$4,TRUE,IF(AND($B$3=$C$4,INDEX('fba_libretro 0.2.97.39'!$G$2:$G$4375,$A3697)&lt;&gt;"neogeo"),TRUE,SUMPRODUCT(--ISNUMBER(SEARCH($O$6,INDEX('fba_libretro 0.2.97.39'!$G$2:$G$4375,$A3697)))))))&gt;2,INDEX('fba_libretro 0.2.97.39'!$A$2:$A$4375,$A3697),"")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IF(SUMPRODUCT(--ISNUMBER(SEARCH($I$6:$M$6,INDEX('fba_libretro 0.2.97.39'!$C$2:$E$4375,$A$9:$A$4382,$J$1))))+IF($N$6=FALSE,TRUE,SUMPRODUCT(--ISNUMBER(SEARCH($N$6,ISBLANK(INDEX('fba_libretro 0.2.97.39'!$F$2:$F$4375,$A3698))))))+IF($B$3=$A$4,TRUE,IF($B$3=$B$4,TRUE,IF(AND($B$3=$C$4,INDEX('fba_libretro 0.2.97.39'!$G$2:$G$4375,$A3698)&lt;&gt;"neogeo"),TRUE,SUMPRODUCT(--ISNUMBER(SEARCH($O$6,INDEX('fba_libretro 0.2.97.39'!$G$2:$G$4375,$A3698)))))))&gt;2,INDEX('fba_libretro 0.2.97.39'!$A$2:$A$4375,$A3698),"")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IF(SUMPRODUCT(--ISNUMBER(SEARCH($I$6:$M$6,INDEX('fba_libretro 0.2.97.39'!$C$2:$E$4375,$A$9:$A$4382,$J$1))))+IF($N$6=FALSE,TRUE,SUMPRODUCT(--ISNUMBER(SEARCH($N$6,ISBLANK(INDEX('fba_libretro 0.2.97.39'!$F$2:$F$4375,$A3699))))))+IF($B$3=$A$4,TRUE,IF($B$3=$B$4,TRUE,IF(AND($B$3=$C$4,INDEX('fba_libretro 0.2.97.39'!$G$2:$G$4375,$A3699)&lt;&gt;"neogeo"),TRUE,SUMPRODUCT(--ISNUMBER(SEARCH($O$6,INDEX('fba_libretro 0.2.97.39'!$G$2:$G$4375,$A3699)))))))&gt;2,INDEX('fba_libretro 0.2.97.39'!$A$2:$A$4375,$A3699),"")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IF(SUMPRODUCT(--ISNUMBER(SEARCH($I$6:$M$6,INDEX('fba_libretro 0.2.97.39'!$C$2:$E$4375,$A$9:$A$4382,$J$1))))+IF($N$6=FALSE,TRUE,SUMPRODUCT(--ISNUMBER(SEARCH($N$6,ISBLANK(INDEX('fba_libretro 0.2.97.39'!$F$2:$F$4375,$A3700))))))+IF($B$3=$A$4,TRUE,IF($B$3=$B$4,TRUE,IF(AND($B$3=$C$4,INDEX('fba_libretro 0.2.97.39'!$G$2:$G$4375,$A3700)&lt;&gt;"neogeo"),TRUE,SUMPRODUCT(--ISNUMBER(SEARCH($O$6,INDEX('fba_libretro 0.2.97.39'!$G$2:$G$4375,$A3700)))))))&gt;2,INDEX('fba_libretro 0.2.97.39'!$A$2:$A$4375,$A3700),"")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IF(SUMPRODUCT(--ISNUMBER(SEARCH($I$6:$M$6,INDEX('fba_libretro 0.2.97.39'!$C$2:$E$4375,$A$9:$A$4382,$J$1))))+IF($N$6=FALSE,TRUE,SUMPRODUCT(--ISNUMBER(SEARCH($N$6,ISBLANK(INDEX('fba_libretro 0.2.97.39'!$F$2:$F$4375,$A3701))))))+IF($B$3=$A$4,TRUE,IF($B$3=$B$4,TRUE,IF(AND($B$3=$C$4,INDEX('fba_libretro 0.2.97.39'!$G$2:$G$4375,$A3701)&lt;&gt;"neogeo"),TRUE,SUMPRODUCT(--ISNUMBER(SEARCH($O$6,INDEX('fba_libretro 0.2.97.39'!$G$2:$G$4375,$A3701)))))))&gt;2,INDEX('fba_libretro 0.2.97.39'!$A$2:$A$4375,$A3701),"")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IF(SUMPRODUCT(--ISNUMBER(SEARCH($I$6:$M$6,INDEX('fba_libretro 0.2.97.39'!$C$2:$E$4375,$A$9:$A$4382,$J$1))))+IF($N$6=FALSE,TRUE,SUMPRODUCT(--ISNUMBER(SEARCH($N$6,ISBLANK(INDEX('fba_libretro 0.2.97.39'!$F$2:$F$4375,$A3702))))))+IF($B$3=$A$4,TRUE,IF($B$3=$B$4,TRUE,IF(AND($B$3=$C$4,INDEX('fba_libretro 0.2.97.39'!$G$2:$G$4375,$A3702)&lt;&gt;"neogeo"),TRUE,SUMPRODUCT(--ISNUMBER(SEARCH($O$6,INDEX('fba_libretro 0.2.97.39'!$G$2:$G$4375,$A3702)))))))&gt;2,INDEX('fba_libretro 0.2.97.39'!$A$2:$A$4375,$A3702),"")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IF(SUMPRODUCT(--ISNUMBER(SEARCH($I$6:$M$6,INDEX('fba_libretro 0.2.97.39'!$C$2:$E$4375,$A$9:$A$4382,$J$1))))+IF($N$6=FALSE,TRUE,SUMPRODUCT(--ISNUMBER(SEARCH($N$6,ISBLANK(INDEX('fba_libretro 0.2.97.39'!$F$2:$F$4375,$A3703))))))+IF($B$3=$A$4,TRUE,IF($B$3=$B$4,TRUE,IF(AND($B$3=$C$4,INDEX('fba_libretro 0.2.97.39'!$G$2:$G$4375,$A3703)&lt;&gt;"neogeo"),TRUE,SUMPRODUCT(--ISNUMBER(SEARCH($O$6,INDEX('fba_libretro 0.2.97.39'!$G$2:$G$4375,$A3703)))))))&gt;2,INDEX('fba_libretro 0.2.97.39'!$A$2:$A$4375,$A3703),"")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IF(SUMPRODUCT(--ISNUMBER(SEARCH($I$6:$M$6,INDEX('fba_libretro 0.2.97.39'!$C$2:$E$4375,$A$9:$A$4382,$J$1))))+IF($N$6=FALSE,TRUE,SUMPRODUCT(--ISNUMBER(SEARCH($N$6,ISBLANK(INDEX('fba_libretro 0.2.97.39'!$F$2:$F$4375,$A3704))))))+IF($B$3=$A$4,TRUE,IF($B$3=$B$4,TRUE,IF(AND($B$3=$C$4,INDEX('fba_libretro 0.2.97.39'!$G$2:$G$4375,$A3704)&lt;&gt;"neogeo"),TRUE,SUMPRODUCT(--ISNUMBER(SEARCH($O$6,INDEX('fba_libretro 0.2.97.39'!$G$2:$G$4375,$A3704)))))))&gt;2,INDEX('fba_libretro 0.2.97.39'!$A$2:$A$4375,$A3704),"")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IF(SUMPRODUCT(--ISNUMBER(SEARCH($I$6:$M$6,INDEX('fba_libretro 0.2.97.39'!$C$2:$E$4375,$A$9:$A$4382,$J$1))))+IF($N$6=FALSE,TRUE,SUMPRODUCT(--ISNUMBER(SEARCH($N$6,ISBLANK(INDEX('fba_libretro 0.2.97.39'!$F$2:$F$4375,$A3705))))))+IF($B$3=$A$4,TRUE,IF($B$3=$B$4,TRUE,IF(AND($B$3=$C$4,INDEX('fba_libretro 0.2.97.39'!$G$2:$G$4375,$A3705)&lt;&gt;"neogeo"),TRUE,SUMPRODUCT(--ISNUMBER(SEARCH($O$6,INDEX('fba_libretro 0.2.97.39'!$G$2:$G$4375,$A3705)))))))&gt;2,INDEX('fba_libretro 0.2.97.39'!$A$2:$A$4375,$A3705),"")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IF(SUMPRODUCT(--ISNUMBER(SEARCH($I$6:$M$6,INDEX('fba_libretro 0.2.97.39'!$C$2:$E$4375,$A$9:$A$4382,$J$1))))+IF($N$6=FALSE,TRUE,SUMPRODUCT(--ISNUMBER(SEARCH($N$6,ISBLANK(INDEX('fba_libretro 0.2.97.39'!$F$2:$F$4375,$A3706))))))+IF($B$3=$A$4,TRUE,IF($B$3=$B$4,TRUE,IF(AND($B$3=$C$4,INDEX('fba_libretro 0.2.97.39'!$G$2:$G$4375,$A3706)&lt;&gt;"neogeo"),TRUE,SUMPRODUCT(--ISNUMBER(SEARCH($O$6,INDEX('fba_libretro 0.2.97.39'!$G$2:$G$4375,$A3706)))))))&gt;2,INDEX('fba_libretro 0.2.97.39'!$A$2:$A$4375,$A3706),"")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IF(SUMPRODUCT(--ISNUMBER(SEARCH($I$6:$M$6,INDEX('fba_libretro 0.2.97.39'!$C$2:$E$4375,$A$9:$A$4382,$J$1))))+IF($N$6=FALSE,TRUE,SUMPRODUCT(--ISNUMBER(SEARCH($N$6,ISBLANK(INDEX('fba_libretro 0.2.97.39'!$F$2:$F$4375,$A3707))))))+IF($B$3=$A$4,TRUE,IF($B$3=$B$4,TRUE,IF(AND($B$3=$C$4,INDEX('fba_libretro 0.2.97.39'!$G$2:$G$4375,$A3707)&lt;&gt;"neogeo"),TRUE,SUMPRODUCT(--ISNUMBER(SEARCH($O$6,INDEX('fba_libretro 0.2.97.39'!$G$2:$G$4375,$A3707)))))))&gt;2,INDEX('fba_libretro 0.2.97.39'!$A$2:$A$4375,$A3707),"")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IF(SUMPRODUCT(--ISNUMBER(SEARCH($I$6:$M$6,INDEX('fba_libretro 0.2.97.39'!$C$2:$E$4375,$A$9:$A$4382,$J$1))))+IF($N$6=FALSE,TRUE,SUMPRODUCT(--ISNUMBER(SEARCH($N$6,ISBLANK(INDEX('fba_libretro 0.2.97.39'!$F$2:$F$4375,$A3708))))))+IF($B$3=$A$4,TRUE,IF($B$3=$B$4,TRUE,IF(AND($B$3=$C$4,INDEX('fba_libretro 0.2.97.39'!$G$2:$G$4375,$A3708)&lt;&gt;"neogeo"),TRUE,SUMPRODUCT(--ISNUMBER(SEARCH($O$6,INDEX('fba_libretro 0.2.97.39'!$G$2:$G$4375,$A3708)))))))&gt;2,INDEX('fba_libretro 0.2.97.39'!$A$2:$A$4375,$A3708),"")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IF(SUMPRODUCT(--ISNUMBER(SEARCH($I$6:$M$6,INDEX('fba_libretro 0.2.97.39'!$C$2:$E$4375,$A$9:$A$4382,$J$1))))+IF($N$6=FALSE,TRUE,SUMPRODUCT(--ISNUMBER(SEARCH($N$6,ISBLANK(INDEX('fba_libretro 0.2.97.39'!$F$2:$F$4375,$A3709))))))+IF($B$3=$A$4,TRUE,IF($B$3=$B$4,TRUE,IF(AND($B$3=$C$4,INDEX('fba_libretro 0.2.97.39'!$G$2:$G$4375,$A3709)&lt;&gt;"neogeo"),TRUE,SUMPRODUCT(--ISNUMBER(SEARCH($O$6,INDEX('fba_libretro 0.2.97.39'!$G$2:$G$4375,$A3709)))))))&gt;2,INDEX('fba_libretro 0.2.97.39'!$A$2:$A$4375,$A3709),"")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IF(SUMPRODUCT(--ISNUMBER(SEARCH($I$6:$M$6,INDEX('fba_libretro 0.2.97.39'!$C$2:$E$4375,$A$9:$A$4382,$J$1))))+IF($N$6=FALSE,TRUE,SUMPRODUCT(--ISNUMBER(SEARCH($N$6,ISBLANK(INDEX('fba_libretro 0.2.97.39'!$F$2:$F$4375,$A3710))))))+IF($B$3=$A$4,TRUE,IF($B$3=$B$4,TRUE,IF(AND($B$3=$C$4,INDEX('fba_libretro 0.2.97.39'!$G$2:$G$4375,$A3710)&lt;&gt;"neogeo"),TRUE,SUMPRODUCT(--ISNUMBER(SEARCH($O$6,INDEX('fba_libretro 0.2.97.39'!$G$2:$G$4375,$A3710)))))))&gt;2,INDEX('fba_libretro 0.2.97.39'!$A$2:$A$4375,$A3710),"")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IF(SUMPRODUCT(--ISNUMBER(SEARCH($I$6:$M$6,INDEX('fba_libretro 0.2.97.39'!$C$2:$E$4375,$A$9:$A$4382,$J$1))))+IF($N$6=FALSE,TRUE,SUMPRODUCT(--ISNUMBER(SEARCH($N$6,ISBLANK(INDEX('fba_libretro 0.2.97.39'!$F$2:$F$4375,$A3711))))))+IF($B$3=$A$4,TRUE,IF($B$3=$B$4,TRUE,IF(AND($B$3=$C$4,INDEX('fba_libretro 0.2.97.39'!$G$2:$G$4375,$A3711)&lt;&gt;"neogeo"),TRUE,SUMPRODUCT(--ISNUMBER(SEARCH($O$6,INDEX('fba_libretro 0.2.97.39'!$G$2:$G$4375,$A3711)))))))&gt;2,INDEX('fba_libretro 0.2.97.39'!$A$2:$A$4375,$A3711),"")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IF(SUMPRODUCT(--ISNUMBER(SEARCH($I$6:$M$6,INDEX('fba_libretro 0.2.97.39'!$C$2:$E$4375,$A$9:$A$4382,$J$1))))+IF($N$6=FALSE,TRUE,SUMPRODUCT(--ISNUMBER(SEARCH($N$6,ISBLANK(INDEX('fba_libretro 0.2.97.39'!$F$2:$F$4375,$A3712))))))+IF($B$3=$A$4,TRUE,IF($B$3=$B$4,TRUE,IF(AND($B$3=$C$4,INDEX('fba_libretro 0.2.97.39'!$G$2:$G$4375,$A3712)&lt;&gt;"neogeo"),TRUE,SUMPRODUCT(--ISNUMBER(SEARCH($O$6,INDEX('fba_libretro 0.2.97.39'!$G$2:$G$4375,$A3712)))))))&gt;2,INDEX('fba_libretro 0.2.97.39'!$A$2:$A$4375,$A3712),"")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IF(SUMPRODUCT(--ISNUMBER(SEARCH($I$6:$M$6,INDEX('fba_libretro 0.2.97.39'!$C$2:$E$4375,$A$9:$A$4382,$J$1))))+IF($N$6=FALSE,TRUE,SUMPRODUCT(--ISNUMBER(SEARCH($N$6,ISBLANK(INDEX('fba_libretro 0.2.97.39'!$F$2:$F$4375,$A3713))))))+IF($B$3=$A$4,TRUE,IF($B$3=$B$4,TRUE,IF(AND($B$3=$C$4,INDEX('fba_libretro 0.2.97.39'!$G$2:$G$4375,$A3713)&lt;&gt;"neogeo"),TRUE,SUMPRODUCT(--ISNUMBER(SEARCH($O$6,INDEX('fba_libretro 0.2.97.39'!$G$2:$G$4375,$A3713)))))))&gt;2,INDEX('fba_libretro 0.2.97.39'!$A$2:$A$4375,$A3713),"")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IF(SUMPRODUCT(--ISNUMBER(SEARCH($I$6:$M$6,INDEX('fba_libretro 0.2.97.39'!$C$2:$E$4375,$A$9:$A$4382,$J$1))))+IF($N$6=FALSE,TRUE,SUMPRODUCT(--ISNUMBER(SEARCH($N$6,ISBLANK(INDEX('fba_libretro 0.2.97.39'!$F$2:$F$4375,$A3714))))))+IF($B$3=$A$4,TRUE,IF($B$3=$B$4,TRUE,IF(AND($B$3=$C$4,INDEX('fba_libretro 0.2.97.39'!$G$2:$G$4375,$A3714)&lt;&gt;"neogeo"),TRUE,SUMPRODUCT(--ISNUMBER(SEARCH($O$6,INDEX('fba_libretro 0.2.97.39'!$G$2:$G$4375,$A3714)))))))&gt;2,INDEX('fba_libretro 0.2.97.39'!$A$2:$A$4375,$A3714),"")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IF(SUMPRODUCT(--ISNUMBER(SEARCH($I$6:$M$6,INDEX('fba_libretro 0.2.97.39'!$C$2:$E$4375,$A$9:$A$4382,$J$1))))+IF($N$6=FALSE,TRUE,SUMPRODUCT(--ISNUMBER(SEARCH($N$6,ISBLANK(INDEX('fba_libretro 0.2.97.39'!$F$2:$F$4375,$A3715))))))+IF($B$3=$A$4,TRUE,IF($B$3=$B$4,TRUE,IF(AND($B$3=$C$4,INDEX('fba_libretro 0.2.97.39'!$G$2:$G$4375,$A3715)&lt;&gt;"neogeo"),TRUE,SUMPRODUCT(--ISNUMBER(SEARCH($O$6,INDEX('fba_libretro 0.2.97.39'!$G$2:$G$4375,$A3715)))))))&gt;2,INDEX('fba_libretro 0.2.97.39'!$A$2:$A$4375,$A3715),"")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IF(SUMPRODUCT(--ISNUMBER(SEARCH($I$6:$M$6,INDEX('fba_libretro 0.2.97.39'!$C$2:$E$4375,$A$9:$A$4382,$J$1))))+IF($N$6=FALSE,TRUE,SUMPRODUCT(--ISNUMBER(SEARCH($N$6,ISBLANK(INDEX('fba_libretro 0.2.97.39'!$F$2:$F$4375,$A3716))))))+IF($B$3=$A$4,TRUE,IF($B$3=$B$4,TRUE,IF(AND($B$3=$C$4,INDEX('fba_libretro 0.2.97.39'!$G$2:$G$4375,$A3716)&lt;&gt;"neogeo"),TRUE,SUMPRODUCT(--ISNUMBER(SEARCH($O$6,INDEX('fba_libretro 0.2.97.39'!$G$2:$G$4375,$A3716)))))))&gt;2,INDEX('fba_libretro 0.2.97.39'!$A$2:$A$4375,$A3716),"")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IF(SUMPRODUCT(--ISNUMBER(SEARCH($I$6:$M$6,INDEX('fba_libretro 0.2.97.39'!$C$2:$E$4375,$A$9:$A$4382,$J$1))))+IF($N$6=FALSE,TRUE,SUMPRODUCT(--ISNUMBER(SEARCH($N$6,ISBLANK(INDEX('fba_libretro 0.2.97.39'!$F$2:$F$4375,$A3717))))))+IF($B$3=$A$4,TRUE,IF($B$3=$B$4,TRUE,IF(AND($B$3=$C$4,INDEX('fba_libretro 0.2.97.39'!$G$2:$G$4375,$A3717)&lt;&gt;"neogeo"),TRUE,SUMPRODUCT(--ISNUMBER(SEARCH($O$6,INDEX('fba_libretro 0.2.97.39'!$G$2:$G$4375,$A3717)))))))&gt;2,INDEX('fba_libretro 0.2.97.39'!$A$2:$A$4375,$A3717),"")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IF(SUMPRODUCT(--ISNUMBER(SEARCH($I$6:$M$6,INDEX('fba_libretro 0.2.97.39'!$C$2:$E$4375,$A$9:$A$4382,$J$1))))+IF($N$6=FALSE,TRUE,SUMPRODUCT(--ISNUMBER(SEARCH($N$6,ISBLANK(INDEX('fba_libretro 0.2.97.39'!$F$2:$F$4375,$A3718))))))+IF($B$3=$A$4,TRUE,IF($B$3=$B$4,TRUE,IF(AND($B$3=$C$4,INDEX('fba_libretro 0.2.97.39'!$G$2:$G$4375,$A3718)&lt;&gt;"neogeo"),TRUE,SUMPRODUCT(--ISNUMBER(SEARCH($O$6,INDEX('fba_libretro 0.2.97.39'!$G$2:$G$4375,$A3718)))))))&gt;2,INDEX('fba_libretro 0.2.97.39'!$A$2:$A$4375,$A3718),"")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IF(SUMPRODUCT(--ISNUMBER(SEARCH($I$6:$M$6,INDEX('fba_libretro 0.2.97.39'!$C$2:$E$4375,$A$9:$A$4382,$J$1))))+IF($N$6=FALSE,TRUE,SUMPRODUCT(--ISNUMBER(SEARCH($N$6,ISBLANK(INDEX('fba_libretro 0.2.97.39'!$F$2:$F$4375,$A3719))))))+IF($B$3=$A$4,TRUE,IF($B$3=$B$4,TRUE,IF(AND($B$3=$C$4,INDEX('fba_libretro 0.2.97.39'!$G$2:$G$4375,$A3719)&lt;&gt;"neogeo"),TRUE,SUMPRODUCT(--ISNUMBER(SEARCH($O$6,INDEX('fba_libretro 0.2.97.39'!$G$2:$G$4375,$A3719)))))))&gt;2,INDEX('fba_libretro 0.2.97.39'!$A$2:$A$4375,$A3719),"")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IF(SUMPRODUCT(--ISNUMBER(SEARCH($I$6:$M$6,INDEX('fba_libretro 0.2.97.39'!$C$2:$E$4375,$A$9:$A$4382,$J$1))))+IF($N$6=FALSE,TRUE,SUMPRODUCT(--ISNUMBER(SEARCH($N$6,ISBLANK(INDEX('fba_libretro 0.2.97.39'!$F$2:$F$4375,$A3720))))))+IF($B$3=$A$4,TRUE,IF($B$3=$B$4,TRUE,IF(AND($B$3=$C$4,INDEX('fba_libretro 0.2.97.39'!$G$2:$G$4375,$A3720)&lt;&gt;"neogeo"),TRUE,SUMPRODUCT(--ISNUMBER(SEARCH($O$6,INDEX('fba_libretro 0.2.97.39'!$G$2:$G$4375,$A3720)))))))&gt;2,INDEX('fba_libretro 0.2.97.39'!$A$2:$A$4375,$A3720),"")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IF(SUMPRODUCT(--ISNUMBER(SEARCH($I$6:$M$6,INDEX('fba_libretro 0.2.97.39'!$C$2:$E$4375,$A$9:$A$4382,$J$1))))+IF($N$6=FALSE,TRUE,SUMPRODUCT(--ISNUMBER(SEARCH($N$6,ISBLANK(INDEX('fba_libretro 0.2.97.39'!$F$2:$F$4375,$A3721))))))+IF($B$3=$A$4,TRUE,IF($B$3=$B$4,TRUE,IF(AND($B$3=$C$4,INDEX('fba_libretro 0.2.97.39'!$G$2:$G$4375,$A3721)&lt;&gt;"neogeo"),TRUE,SUMPRODUCT(--ISNUMBER(SEARCH($O$6,INDEX('fba_libretro 0.2.97.39'!$G$2:$G$4375,$A3721)))))))&gt;2,INDEX('fba_libretro 0.2.97.39'!$A$2:$A$4375,$A3721),"")</f>
        <v/>
      </c>
      <c r="E3721" s="24" t="str">
        <f ca="1">IF(F3721&lt;&gt;"",MAX($E$9:$E3720)+1,"")</f>
        <v/>
      </c>
      <c r="F3721" s="20" t="str">
        <f t="shared" ca="1" si="57"/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IF(SUMPRODUCT(--ISNUMBER(SEARCH($I$6:$M$6,INDEX('fba_libretro 0.2.97.39'!$C$2:$E$4375,$A$9:$A$4382,$J$1))))+IF($N$6=FALSE,TRUE,SUMPRODUCT(--ISNUMBER(SEARCH($N$6,ISBLANK(INDEX('fba_libretro 0.2.97.39'!$F$2:$F$4375,$A3722))))))+IF($B$3=$A$4,TRUE,IF($B$3=$B$4,TRUE,IF(AND($B$3=$C$4,INDEX('fba_libretro 0.2.97.39'!$G$2:$G$4375,$A3722)&lt;&gt;"neogeo"),TRUE,SUMPRODUCT(--ISNUMBER(SEARCH($O$6,INDEX('fba_libretro 0.2.97.39'!$G$2:$G$4375,$A3722)))))))&gt;2,INDEX('fba_libretro 0.2.97.39'!$A$2:$A$4375,$A3722),"")</f>
        <v/>
      </c>
      <c r="E3722" s="24" t="str">
        <f ca="1">IF(F3722&lt;&gt;"",MAX($E$9:$E3721)+1,"")</f>
        <v/>
      </c>
      <c r="F3722" s="20" t="str">
        <f t="shared" ref="F3722:F3785" ca="1" si="58">IFERROR(INDEX(OFFSET($C$9,0,0,COUNTA($C:$C),1),MATCH(OFFSET($A$9,0,0,COUNTA($A:$A),1),OFFSET($B$9,0,0,COUNTA($B:$B),1),0))&amp;".zip","")</f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IF(SUMPRODUCT(--ISNUMBER(SEARCH($I$6:$M$6,INDEX('fba_libretro 0.2.97.39'!$C$2:$E$4375,$A$9:$A$4382,$J$1))))+IF($N$6=FALSE,TRUE,SUMPRODUCT(--ISNUMBER(SEARCH($N$6,ISBLANK(INDEX('fba_libretro 0.2.97.39'!$F$2:$F$4375,$A3723))))))+IF($B$3=$A$4,TRUE,IF($B$3=$B$4,TRUE,IF(AND($B$3=$C$4,INDEX('fba_libretro 0.2.97.39'!$G$2:$G$4375,$A3723)&lt;&gt;"neogeo"),TRUE,SUMPRODUCT(--ISNUMBER(SEARCH($O$6,INDEX('fba_libretro 0.2.97.39'!$G$2:$G$4375,$A3723)))))))&gt;2,INDEX('fba_libretro 0.2.97.39'!$A$2:$A$4375,$A3723),"")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IF(SUMPRODUCT(--ISNUMBER(SEARCH($I$6:$M$6,INDEX('fba_libretro 0.2.97.39'!$C$2:$E$4375,$A$9:$A$4382,$J$1))))+IF($N$6=FALSE,TRUE,SUMPRODUCT(--ISNUMBER(SEARCH($N$6,ISBLANK(INDEX('fba_libretro 0.2.97.39'!$F$2:$F$4375,$A3724))))))+IF($B$3=$A$4,TRUE,IF($B$3=$B$4,TRUE,IF(AND($B$3=$C$4,INDEX('fba_libretro 0.2.97.39'!$G$2:$G$4375,$A3724)&lt;&gt;"neogeo"),TRUE,SUMPRODUCT(--ISNUMBER(SEARCH($O$6,INDEX('fba_libretro 0.2.97.39'!$G$2:$G$4375,$A3724)))))))&gt;2,INDEX('fba_libretro 0.2.97.39'!$A$2:$A$4375,$A3724),"")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IF(SUMPRODUCT(--ISNUMBER(SEARCH($I$6:$M$6,INDEX('fba_libretro 0.2.97.39'!$C$2:$E$4375,$A$9:$A$4382,$J$1))))+IF($N$6=FALSE,TRUE,SUMPRODUCT(--ISNUMBER(SEARCH($N$6,ISBLANK(INDEX('fba_libretro 0.2.97.39'!$F$2:$F$4375,$A3725))))))+IF($B$3=$A$4,TRUE,IF($B$3=$B$4,TRUE,IF(AND($B$3=$C$4,INDEX('fba_libretro 0.2.97.39'!$G$2:$G$4375,$A3725)&lt;&gt;"neogeo"),TRUE,SUMPRODUCT(--ISNUMBER(SEARCH($O$6,INDEX('fba_libretro 0.2.97.39'!$G$2:$G$4375,$A3725)))))))&gt;2,INDEX('fba_libretro 0.2.97.39'!$A$2:$A$4375,$A3725),"")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IF(SUMPRODUCT(--ISNUMBER(SEARCH($I$6:$M$6,INDEX('fba_libretro 0.2.97.39'!$C$2:$E$4375,$A$9:$A$4382,$J$1))))+IF($N$6=FALSE,TRUE,SUMPRODUCT(--ISNUMBER(SEARCH($N$6,ISBLANK(INDEX('fba_libretro 0.2.97.39'!$F$2:$F$4375,$A3726))))))+IF($B$3=$A$4,TRUE,IF($B$3=$B$4,TRUE,IF(AND($B$3=$C$4,INDEX('fba_libretro 0.2.97.39'!$G$2:$G$4375,$A3726)&lt;&gt;"neogeo"),TRUE,SUMPRODUCT(--ISNUMBER(SEARCH($O$6,INDEX('fba_libretro 0.2.97.39'!$G$2:$G$4375,$A3726)))))))&gt;2,INDEX('fba_libretro 0.2.97.39'!$A$2:$A$4375,$A3726),"")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IF(SUMPRODUCT(--ISNUMBER(SEARCH($I$6:$M$6,INDEX('fba_libretro 0.2.97.39'!$C$2:$E$4375,$A$9:$A$4382,$J$1))))+IF($N$6=FALSE,TRUE,SUMPRODUCT(--ISNUMBER(SEARCH($N$6,ISBLANK(INDEX('fba_libretro 0.2.97.39'!$F$2:$F$4375,$A3727))))))+IF($B$3=$A$4,TRUE,IF($B$3=$B$4,TRUE,IF(AND($B$3=$C$4,INDEX('fba_libretro 0.2.97.39'!$G$2:$G$4375,$A3727)&lt;&gt;"neogeo"),TRUE,SUMPRODUCT(--ISNUMBER(SEARCH($O$6,INDEX('fba_libretro 0.2.97.39'!$G$2:$G$4375,$A3727)))))))&gt;2,INDEX('fba_libretro 0.2.97.39'!$A$2:$A$4375,$A3727),"")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IF(SUMPRODUCT(--ISNUMBER(SEARCH($I$6:$M$6,INDEX('fba_libretro 0.2.97.39'!$C$2:$E$4375,$A$9:$A$4382,$J$1))))+IF($N$6=FALSE,TRUE,SUMPRODUCT(--ISNUMBER(SEARCH($N$6,ISBLANK(INDEX('fba_libretro 0.2.97.39'!$F$2:$F$4375,$A3728))))))+IF($B$3=$A$4,TRUE,IF($B$3=$B$4,TRUE,IF(AND($B$3=$C$4,INDEX('fba_libretro 0.2.97.39'!$G$2:$G$4375,$A3728)&lt;&gt;"neogeo"),TRUE,SUMPRODUCT(--ISNUMBER(SEARCH($O$6,INDEX('fba_libretro 0.2.97.39'!$G$2:$G$4375,$A3728)))))))&gt;2,INDEX('fba_libretro 0.2.97.39'!$A$2:$A$4375,$A3728),"")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IF(SUMPRODUCT(--ISNUMBER(SEARCH($I$6:$M$6,INDEX('fba_libretro 0.2.97.39'!$C$2:$E$4375,$A$9:$A$4382,$J$1))))+IF($N$6=FALSE,TRUE,SUMPRODUCT(--ISNUMBER(SEARCH($N$6,ISBLANK(INDEX('fba_libretro 0.2.97.39'!$F$2:$F$4375,$A3729))))))+IF($B$3=$A$4,TRUE,IF($B$3=$B$4,TRUE,IF(AND($B$3=$C$4,INDEX('fba_libretro 0.2.97.39'!$G$2:$G$4375,$A3729)&lt;&gt;"neogeo"),TRUE,SUMPRODUCT(--ISNUMBER(SEARCH($O$6,INDEX('fba_libretro 0.2.97.39'!$G$2:$G$4375,$A3729)))))))&gt;2,INDEX('fba_libretro 0.2.97.39'!$A$2:$A$4375,$A3729),"")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IF(SUMPRODUCT(--ISNUMBER(SEARCH($I$6:$M$6,INDEX('fba_libretro 0.2.97.39'!$C$2:$E$4375,$A$9:$A$4382,$J$1))))+IF($N$6=FALSE,TRUE,SUMPRODUCT(--ISNUMBER(SEARCH($N$6,ISBLANK(INDEX('fba_libretro 0.2.97.39'!$F$2:$F$4375,$A3730))))))+IF($B$3=$A$4,TRUE,IF($B$3=$B$4,TRUE,IF(AND($B$3=$C$4,INDEX('fba_libretro 0.2.97.39'!$G$2:$G$4375,$A3730)&lt;&gt;"neogeo"),TRUE,SUMPRODUCT(--ISNUMBER(SEARCH($O$6,INDEX('fba_libretro 0.2.97.39'!$G$2:$G$4375,$A3730)))))))&gt;2,INDEX('fba_libretro 0.2.97.39'!$A$2:$A$4375,$A3730),"")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IF(SUMPRODUCT(--ISNUMBER(SEARCH($I$6:$M$6,INDEX('fba_libretro 0.2.97.39'!$C$2:$E$4375,$A$9:$A$4382,$J$1))))+IF($N$6=FALSE,TRUE,SUMPRODUCT(--ISNUMBER(SEARCH($N$6,ISBLANK(INDEX('fba_libretro 0.2.97.39'!$F$2:$F$4375,$A3731))))))+IF($B$3=$A$4,TRUE,IF($B$3=$B$4,TRUE,IF(AND($B$3=$C$4,INDEX('fba_libretro 0.2.97.39'!$G$2:$G$4375,$A3731)&lt;&gt;"neogeo"),TRUE,SUMPRODUCT(--ISNUMBER(SEARCH($O$6,INDEX('fba_libretro 0.2.97.39'!$G$2:$G$4375,$A3731)))))))&gt;2,INDEX('fba_libretro 0.2.97.39'!$A$2:$A$4375,$A3731),"")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IF(SUMPRODUCT(--ISNUMBER(SEARCH($I$6:$M$6,INDEX('fba_libretro 0.2.97.39'!$C$2:$E$4375,$A$9:$A$4382,$J$1))))+IF($N$6=FALSE,TRUE,SUMPRODUCT(--ISNUMBER(SEARCH($N$6,ISBLANK(INDEX('fba_libretro 0.2.97.39'!$F$2:$F$4375,$A3732))))))+IF($B$3=$A$4,TRUE,IF($B$3=$B$4,TRUE,IF(AND($B$3=$C$4,INDEX('fba_libretro 0.2.97.39'!$G$2:$G$4375,$A3732)&lt;&gt;"neogeo"),TRUE,SUMPRODUCT(--ISNUMBER(SEARCH($O$6,INDEX('fba_libretro 0.2.97.39'!$G$2:$G$4375,$A3732)))))))&gt;2,INDEX('fba_libretro 0.2.97.39'!$A$2:$A$4375,$A3732),"")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IF(SUMPRODUCT(--ISNUMBER(SEARCH($I$6:$M$6,INDEX('fba_libretro 0.2.97.39'!$C$2:$E$4375,$A$9:$A$4382,$J$1))))+IF($N$6=FALSE,TRUE,SUMPRODUCT(--ISNUMBER(SEARCH($N$6,ISBLANK(INDEX('fba_libretro 0.2.97.39'!$F$2:$F$4375,$A3733))))))+IF($B$3=$A$4,TRUE,IF($B$3=$B$4,TRUE,IF(AND($B$3=$C$4,INDEX('fba_libretro 0.2.97.39'!$G$2:$G$4375,$A3733)&lt;&gt;"neogeo"),TRUE,SUMPRODUCT(--ISNUMBER(SEARCH($O$6,INDEX('fba_libretro 0.2.97.39'!$G$2:$G$4375,$A3733)))))))&gt;2,INDEX('fba_libretro 0.2.97.39'!$A$2:$A$4375,$A3733),"")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IF(SUMPRODUCT(--ISNUMBER(SEARCH($I$6:$M$6,INDEX('fba_libretro 0.2.97.39'!$C$2:$E$4375,$A$9:$A$4382,$J$1))))+IF($N$6=FALSE,TRUE,SUMPRODUCT(--ISNUMBER(SEARCH($N$6,ISBLANK(INDEX('fba_libretro 0.2.97.39'!$F$2:$F$4375,$A3734))))))+IF($B$3=$A$4,TRUE,IF($B$3=$B$4,TRUE,IF(AND($B$3=$C$4,INDEX('fba_libretro 0.2.97.39'!$G$2:$G$4375,$A3734)&lt;&gt;"neogeo"),TRUE,SUMPRODUCT(--ISNUMBER(SEARCH($O$6,INDEX('fba_libretro 0.2.97.39'!$G$2:$G$4375,$A3734)))))))&gt;2,INDEX('fba_libretro 0.2.97.39'!$A$2:$A$4375,$A3734),"")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IF(SUMPRODUCT(--ISNUMBER(SEARCH($I$6:$M$6,INDEX('fba_libretro 0.2.97.39'!$C$2:$E$4375,$A$9:$A$4382,$J$1))))+IF($N$6=FALSE,TRUE,SUMPRODUCT(--ISNUMBER(SEARCH($N$6,ISBLANK(INDEX('fba_libretro 0.2.97.39'!$F$2:$F$4375,$A3735))))))+IF($B$3=$A$4,TRUE,IF($B$3=$B$4,TRUE,IF(AND($B$3=$C$4,INDEX('fba_libretro 0.2.97.39'!$G$2:$G$4375,$A3735)&lt;&gt;"neogeo"),TRUE,SUMPRODUCT(--ISNUMBER(SEARCH($O$6,INDEX('fba_libretro 0.2.97.39'!$G$2:$G$4375,$A3735)))))))&gt;2,INDEX('fba_libretro 0.2.97.39'!$A$2:$A$4375,$A3735),"")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IF(SUMPRODUCT(--ISNUMBER(SEARCH($I$6:$M$6,INDEX('fba_libretro 0.2.97.39'!$C$2:$E$4375,$A$9:$A$4382,$J$1))))+IF($N$6=FALSE,TRUE,SUMPRODUCT(--ISNUMBER(SEARCH($N$6,ISBLANK(INDEX('fba_libretro 0.2.97.39'!$F$2:$F$4375,$A3736))))))+IF($B$3=$A$4,TRUE,IF($B$3=$B$4,TRUE,IF(AND($B$3=$C$4,INDEX('fba_libretro 0.2.97.39'!$G$2:$G$4375,$A3736)&lt;&gt;"neogeo"),TRUE,SUMPRODUCT(--ISNUMBER(SEARCH($O$6,INDEX('fba_libretro 0.2.97.39'!$G$2:$G$4375,$A3736)))))))&gt;2,INDEX('fba_libretro 0.2.97.39'!$A$2:$A$4375,$A3736),"")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IF(SUMPRODUCT(--ISNUMBER(SEARCH($I$6:$M$6,INDEX('fba_libretro 0.2.97.39'!$C$2:$E$4375,$A$9:$A$4382,$J$1))))+IF($N$6=FALSE,TRUE,SUMPRODUCT(--ISNUMBER(SEARCH($N$6,ISBLANK(INDEX('fba_libretro 0.2.97.39'!$F$2:$F$4375,$A3737))))))+IF($B$3=$A$4,TRUE,IF($B$3=$B$4,TRUE,IF(AND($B$3=$C$4,INDEX('fba_libretro 0.2.97.39'!$G$2:$G$4375,$A3737)&lt;&gt;"neogeo"),TRUE,SUMPRODUCT(--ISNUMBER(SEARCH($O$6,INDEX('fba_libretro 0.2.97.39'!$G$2:$G$4375,$A3737)))))))&gt;2,INDEX('fba_libretro 0.2.97.39'!$A$2:$A$4375,$A3737),"")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IF(SUMPRODUCT(--ISNUMBER(SEARCH($I$6:$M$6,INDEX('fba_libretro 0.2.97.39'!$C$2:$E$4375,$A$9:$A$4382,$J$1))))+IF($N$6=FALSE,TRUE,SUMPRODUCT(--ISNUMBER(SEARCH($N$6,ISBLANK(INDEX('fba_libretro 0.2.97.39'!$F$2:$F$4375,$A3738))))))+IF($B$3=$A$4,TRUE,IF($B$3=$B$4,TRUE,IF(AND($B$3=$C$4,INDEX('fba_libretro 0.2.97.39'!$G$2:$G$4375,$A3738)&lt;&gt;"neogeo"),TRUE,SUMPRODUCT(--ISNUMBER(SEARCH($O$6,INDEX('fba_libretro 0.2.97.39'!$G$2:$G$4375,$A3738)))))))&gt;2,INDEX('fba_libretro 0.2.97.39'!$A$2:$A$4375,$A3738),"")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IF(SUMPRODUCT(--ISNUMBER(SEARCH($I$6:$M$6,INDEX('fba_libretro 0.2.97.39'!$C$2:$E$4375,$A$9:$A$4382,$J$1))))+IF($N$6=FALSE,TRUE,SUMPRODUCT(--ISNUMBER(SEARCH($N$6,ISBLANK(INDEX('fba_libretro 0.2.97.39'!$F$2:$F$4375,$A3739))))))+IF($B$3=$A$4,TRUE,IF($B$3=$B$4,TRUE,IF(AND($B$3=$C$4,INDEX('fba_libretro 0.2.97.39'!$G$2:$G$4375,$A3739)&lt;&gt;"neogeo"),TRUE,SUMPRODUCT(--ISNUMBER(SEARCH($O$6,INDEX('fba_libretro 0.2.97.39'!$G$2:$G$4375,$A3739)))))))&gt;2,INDEX('fba_libretro 0.2.97.39'!$A$2:$A$4375,$A3739),"")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IF(SUMPRODUCT(--ISNUMBER(SEARCH($I$6:$M$6,INDEX('fba_libretro 0.2.97.39'!$C$2:$E$4375,$A$9:$A$4382,$J$1))))+IF($N$6=FALSE,TRUE,SUMPRODUCT(--ISNUMBER(SEARCH($N$6,ISBLANK(INDEX('fba_libretro 0.2.97.39'!$F$2:$F$4375,$A3740))))))+IF($B$3=$A$4,TRUE,IF($B$3=$B$4,TRUE,IF(AND($B$3=$C$4,INDEX('fba_libretro 0.2.97.39'!$G$2:$G$4375,$A3740)&lt;&gt;"neogeo"),TRUE,SUMPRODUCT(--ISNUMBER(SEARCH($O$6,INDEX('fba_libretro 0.2.97.39'!$G$2:$G$4375,$A3740)))))))&gt;2,INDEX('fba_libretro 0.2.97.39'!$A$2:$A$4375,$A3740),"")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IF(SUMPRODUCT(--ISNUMBER(SEARCH($I$6:$M$6,INDEX('fba_libretro 0.2.97.39'!$C$2:$E$4375,$A$9:$A$4382,$J$1))))+IF($N$6=FALSE,TRUE,SUMPRODUCT(--ISNUMBER(SEARCH($N$6,ISBLANK(INDEX('fba_libretro 0.2.97.39'!$F$2:$F$4375,$A3741))))))+IF($B$3=$A$4,TRUE,IF($B$3=$B$4,TRUE,IF(AND($B$3=$C$4,INDEX('fba_libretro 0.2.97.39'!$G$2:$G$4375,$A3741)&lt;&gt;"neogeo"),TRUE,SUMPRODUCT(--ISNUMBER(SEARCH($O$6,INDEX('fba_libretro 0.2.97.39'!$G$2:$G$4375,$A3741)))))))&gt;2,INDEX('fba_libretro 0.2.97.39'!$A$2:$A$4375,$A3741),"")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IF(SUMPRODUCT(--ISNUMBER(SEARCH($I$6:$M$6,INDEX('fba_libretro 0.2.97.39'!$C$2:$E$4375,$A$9:$A$4382,$J$1))))+IF($N$6=FALSE,TRUE,SUMPRODUCT(--ISNUMBER(SEARCH($N$6,ISBLANK(INDEX('fba_libretro 0.2.97.39'!$F$2:$F$4375,$A3742))))))+IF($B$3=$A$4,TRUE,IF($B$3=$B$4,TRUE,IF(AND($B$3=$C$4,INDEX('fba_libretro 0.2.97.39'!$G$2:$G$4375,$A3742)&lt;&gt;"neogeo"),TRUE,SUMPRODUCT(--ISNUMBER(SEARCH($O$6,INDEX('fba_libretro 0.2.97.39'!$G$2:$G$4375,$A3742)))))))&gt;2,INDEX('fba_libretro 0.2.97.39'!$A$2:$A$4375,$A3742),"")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IF(SUMPRODUCT(--ISNUMBER(SEARCH($I$6:$M$6,INDEX('fba_libretro 0.2.97.39'!$C$2:$E$4375,$A$9:$A$4382,$J$1))))+IF($N$6=FALSE,TRUE,SUMPRODUCT(--ISNUMBER(SEARCH($N$6,ISBLANK(INDEX('fba_libretro 0.2.97.39'!$F$2:$F$4375,$A3743))))))+IF($B$3=$A$4,TRUE,IF($B$3=$B$4,TRUE,IF(AND($B$3=$C$4,INDEX('fba_libretro 0.2.97.39'!$G$2:$G$4375,$A3743)&lt;&gt;"neogeo"),TRUE,SUMPRODUCT(--ISNUMBER(SEARCH($O$6,INDEX('fba_libretro 0.2.97.39'!$G$2:$G$4375,$A3743)))))))&gt;2,INDEX('fba_libretro 0.2.97.39'!$A$2:$A$4375,$A3743),"")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IF(SUMPRODUCT(--ISNUMBER(SEARCH($I$6:$M$6,INDEX('fba_libretro 0.2.97.39'!$C$2:$E$4375,$A$9:$A$4382,$J$1))))+IF($N$6=FALSE,TRUE,SUMPRODUCT(--ISNUMBER(SEARCH($N$6,ISBLANK(INDEX('fba_libretro 0.2.97.39'!$F$2:$F$4375,$A3744))))))+IF($B$3=$A$4,TRUE,IF($B$3=$B$4,TRUE,IF(AND($B$3=$C$4,INDEX('fba_libretro 0.2.97.39'!$G$2:$G$4375,$A3744)&lt;&gt;"neogeo"),TRUE,SUMPRODUCT(--ISNUMBER(SEARCH($O$6,INDEX('fba_libretro 0.2.97.39'!$G$2:$G$4375,$A3744)))))))&gt;2,INDEX('fba_libretro 0.2.97.39'!$A$2:$A$4375,$A3744),"")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IF(SUMPRODUCT(--ISNUMBER(SEARCH($I$6:$M$6,INDEX('fba_libretro 0.2.97.39'!$C$2:$E$4375,$A$9:$A$4382,$J$1))))+IF($N$6=FALSE,TRUE,SUMPRODUCT(--ISNUMBER(SEARCH($N$6,ISBLANK(INDEX('fba_libretro 0.2.97.39'!$F$2:$F$4375,$A3745))))))+IF($B$3=$A$4,TRUE,IF($B$3=$B$4,TRUE,IF(AND($B$3=$C$4,INDEX('fba_libretro 0.2.97.39'!$G$2:$G$4375,$A3745)&lt;&gt;"neogeo"),TRUE,SUMPRODUCT(--ISNUMBER(SEARCH($O$6,INDEX('fba_libretro 0.2.97.39'!$G$2:$G$4375,$A3745)))))))&gt;2,INDEX('fba_libretro 0.2.97.39'!$A$2:$A$4375,$A3745),"")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IF(SUMPRODUCT(--ISNUMBER(SEARCH($I$6:$M$6,INDEX('fba_libretro 0.2.97.39'!$C$2:$E$4375,$A$9:$A$4382,$J$1))))+IF($N$6=FALSE,TRUE,SUMPRODUCT(--ISNUMBER(SEARCH($N$6,ISBLANK(INDEX('fba_libretro 0.2.97.39'!$F$2:$F$4375,$A3746))))))+IF($B$3=$A$4,TRUE,IF($B$3=$B$4,TRUE,IF(AND($B$3=$C$4,INDEX('fba_libretro 0.2.97.39'!$G$2:$G$4375,$A3746)&lt;&gt;"neogeo"),TRUE,SUMPRODUCT(--ISNUMBER(SEARCH($O$6,INDEX('fba_libretro 0.2.97.39'!$G$2:$G$4375,$A3746)))))))&gt;2,INDEX('fba_libretro 0.2.97.39'!$A$2:$A$4375,$A3746),"")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IF(SUMPRODUCT(--ISNUMBER(SEARCH($I$6:$M$6,INDEX('fba_libretro 0.2.97.39'!$C$2:$E$4375,$A$9:$A$4382,$J$1))))+IF($N$6=FALSE,TRUE,SUMPRODUCT(--ISNUMBER(SEARCH($N$6,ISBLANK(INDEX('fba_libretro 0.2.97.39'!$F$2:$F$4375,$A3747))))))+IF($B$3=$A$4,TRUE,IF($B$3=$B$4,TRUE,IF(AND($B$3=$C$4,INDEX('fba_libretro 0.2.97.39'!$G$2:$G$4375,$A3747)&lt;&gt;"neogeo"),TRUE,SUMPRODUCT(--ISNUMBER(SEARCH($O$6,INDEX('fba_libretro 0.2.97.39'!$G$2:$G$4375,$A3747)))))))&gt;2,INDEX('fba_libretro 0.2.97.39'!$A$2:$A$4375,$A3747),"")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IF(SUMPRODUCT(--ISNUMBER(SEARCH($I$6:$M$6,INDEX('fba_libretro 0.2.97.39'!$C$2:$E$4375,$A$9:$A$4382,$J$1))))+IF($N$6=FALSE,TRUE,SUMPRODUCT(--ISNUMBER(SEARCH($N$6,ISBLANK(INDEX('fba_libretro 0.2.97.39'!$F$2:$F$4375,$A3748))))))+IF($B$3=$A$4,TRUE,IF($B$3=$B$4,TRUE,IF(AND($B$3=$C$4,INDEX('fba_libretro 0.2.97.39'!$G$2:$G$4375,$A3748)&lt;&gt;"neogeo"),TRUE,SUMPRODUCT(--ISNUMBER(SEARCH($O$6,INDEX('fba_libretro 0.2.97.39'!$G$2:$G$4375,$A3748)))))))&gt;2,INDEX('fba_libretro 0.2.97.39'!$A$2:$A$4375,$A3748),"")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IF(SUMPRODUCT(--ISNUMBER(SEARCH($I$6:$M$6,INDEX('fba_libretro 0.2.97.39'!$C$2:$E$4375,$A$9:$A$4382,$J$1))))+IF($N$6=FALSE,TRUE,SUMPRODUCT(--ISNUMBER(SEARCH($N$6,ISBLANK(INDEX('fba_libretro 0.2.97.39'!$F$2:$F$4375,$A3749))))))+IF($B$3=$A$4,TRUE,IF($B$3=$B$4,TRUE,IF(AND($B$3=$C$4,INDEX('fba_libretro 0.2.97.39'!$G$2:$G$4375,$A3749)&lt;&gt;"neogeo"),TRUE,SUMPRODUCT(--ISNUMBER(SEARCH($O$6,INDEX('fba_libretro 0.2.97.39'!$G$2:$G$4375,$A3749)))))))&gt;2,INDEX('fba_libretro 0.2.97.39'!$A$2:$A$4375,$A3749),"")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IF(SUMPRODUCT(--ISNUMBER(SEARCH($I$6:$M$6,INDEX('fba_libretro 0.2.97.39'!$C$2:$E$4375,$A$9:$A$4382,$J$1))))+IF($N$6=FALSE,TRUE,SUMPRODUCT(--ISNUMBER(SEARCH($N$6,ISBLANK(INDEX('fba_libretro 0.2.97.39'!$F$2:$F$4375,$A3750))))))+IF($B$3=$A$4,TRUE,IF($B$3=$B$4,TRUE,IF(AND($B$3=$C$4,INDEX('fba_libretro 0.2.97.39'!$G$2:$G$4375,$A3750)&lt;&gt;"neogeo"),TRUE,SUMPRODUCT(--ISNUMBER(SEARCH($O$6,INDEX('fba_libretro 0.2.97.39'!$G$2:$G$4375,$A3750)))))))&gt;2,INDEX('fba_libretro 0.2.97.39'!$A$2:$A$4375,$A3750),"")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IF(SUMPRODUCT(--ISNUMBER(SEARCH($I$6:$M$6,INDEX('fba_libretro 0.2.97.39'!$C$2:$E$4375,$A$9:$A$4382,$J$1))))+IF($N$6=FALSE,TRUE,SUMPRODUCT(--ISNUMBER(SEARCH($N$6,ISBLANK(INDEX('fba_libretro 0.2.97.39'!$F$2:$F$4375,$A3751))))))+IF($B$3=$A$4,TRUE,IF($B$3=$B$4,TRUE,IF(AND($B$3=$C$4,INDEX('fba_libretro 0.2.97.39'!$G$2:$G$4375,$A3751)&lt;&gt;"neogeo"),TRUE,SUMPRODUCT(--ISNUMBER(SEARCH($O$6,INDEX('fba_libretro 0.2.97.39'!$G$2:$G$4375,$A3751)))))))&gt;2,INDEX('fba_libretro 0.2.97.39'!$A$2:$A$4375,$A3751),"")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IF(SUMPRODUCT(--ISNUMBER(SEARCH($I$6:$M$6,INDEX('fba_libretro 0.2.97.39'!$C$2:$E$4375,$A$9:$A$4382,$J$1))))+IF($N$6=FALSE,TRUE,SUMPRODUCT(--ISNUMBER(SEARCH($N$6,ISBLANK(INDEX('fba_libretro 0.2.97.39'!$F$2:$F$4375,$A3752))))))+IF($B$3=$A$4,TRUE,IF($B$3=$B$4,TRUE,IF(AND($B$3=$C$4,INDEX('fba_libretro 0.2.97.39'!$G$2:$G$4375,$A3752)&lt;&gt;"neogeo"),TRUE,SUMPRODUCT(--ISNUMBER(SEARCH($O$6,INDEX('fba_libretro 0.2.97.39'!$G$2:$G$4375,$A3752)))))))&gt;2,INDEX('fba_libretro 0.2.97.39'!$A$2:$A$4375,$A3752),"")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IF(SUMPRODUCT(--ISNUMBER(SEARCH($I$6:$M$6,INDEX('fba_libretro 0.2.97.39'!$C$2:$E$4375,$A$9:$A$4382,$J$1))))+IF($N$6=FALSE,TRUE,SUMPRODUCT(--ISNUMBER(SEARCH($N$6,ISBLANK(INDEX('fba_libretro 0.2.97.39'!$F$2:$F$4375,$A3753))))))+IF($B$3=$A$4,TRUE,IF($B$3=$B$4,TRUE,IF(AND($B$3=$C$4,INDEX('fba_libretro 0.2.97.39'!$G$2:$G$4375,$A3753)&lt;&gt;"neogeo"),TRUE,SUMPRODUCT(--ISNUMBER(SEARCH($O$6,INDEX('fba_libretro 0.2.97.39'!$G$2:$G$4375,$A3753)))))))&gt;2,INDEX('fba_libretro 0.2.97.39'!$A$2:$A$4375,$A3753),"")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IF(SUMPRODUCT(--ISNUMBER(SEARCH($I$6:$M$6,INDEX('fba_libretro 0.2.97.39'!$C$2:$E$4375,$A$9:$A$4382,$J$1))))+IF($N$6=FALSE,TRUE,SUMPRODUCT(--ISNUMBER(SEARCH($N$6,ISBLANK(INDEX('fba_libretro 0.2.97.39'!$F$2:$F$4375,$A3754))))))+IF($B$3=$A$4,TRUE,IF($B$3=$B$4,TRUE,IF(AND($B$3=$C$4,INDEX('fba_libretro 0.2.97.39'!$G$2:$G$4375,$A3754)&lt;&gt;"neogeo"),TRUE,SUMPRODUCT(--ISNUMBER(SEARCH($O$6,INDEX('fba_libretro 0.2.97.39'!$G$2:$G$4375,$A3754)))))))&gt;2,INDEX('fba_libretro 0.2.97.39'!$A$2:$A$4375,$A3754),"")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IF(SUMPRODUCT(--ISNUMBER(SEARCH($I$6:$M$6,INDEX('fba_libretro 0.2.97.39'!$C$2:$E$4375,$A$9:$A$4382,$J$1))))+IF($N$6=FALSE,TRUE,SUMPRODUCT(--ISNUMBER(SEARCH($N$6,ISBLANK(INDEX('fba_libretro 0.2.97.39'!$F$2:$F$4375,$A3755))))))+IF($B$3=$A$4,TRUE,IF($B$3=$B$4,TRUE,IF(AND($B$3=$C$4,INDEX('fba_libretro 0.2.97.39'!$G$2:$G$4375,$A3755)&lt;&gt;"neogeo"),TRUE,SUMPRODUCT(--ISNUMBER(SEARCH($O$6,INDEX('fba_libretro 0.2.97.39'!$G$2:$G$4375,$A3755)))))))&gt;2,INDEX('fba_libretro 0.2.97.39'!$A$2:$A$4375,$A3755),"")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IF(SUMPRODUCT(--ISNUMBER(SEARCH($I$6:$M$6,INDEX('fba_libretro 0.2.97.39'!$C$2:$E$4375,$A$9:$A$4382,$J$1))))+IF($N$6=FALSE,TRUE,SUMPRODUCT(--ISNUMBER(SEARCH($N$6,ISBLANK(INDEX('fba_libretro 0.2.97.39'!$F$2:$F$4375,$A3756))))))+IF($B$3=$A$4,TRUE,IF($B$3=$B$4,TRUE,IF(AND($B$3=$C$4,INDEX('fba_libretro 0.2.97.39'!$G$2:$G$4375,$A3756)&lt;&gt;"neogeo"),TRUE,SUMPRODUCT(--ISNUMBER(SEARCH($O$6,INDEX('fba_libretro 0.2.97.39'!$G$2:$G$4375,$A3756)))))))&gt;2,INDEX('fba_libretro 0.2.97.39'!$A$2:$A$4375,$A3756),"")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IF(SUMPRODUCT(--ISNUMBER(SEARCH($I$6:$M$6,INDEX('fba_libretro 0.2.97.39'!$C$2:$E$4375,$A$9:$A$4382,$J$1))))+IF($N$6=FALSE,TRUE,SUMPRODUCT(--ISNUMBER(SEARCH($N$6,ISBLANK(INDEX('fba_libretro 0.2.97.39'!$F$2:$F$4375,$A3757))))))+IF($B$3=$A$4,TRUE,IF($B$3=$B$4,TRUE,IF(AND($B$3=$C$4,INDEX('fba_libretro 0.2.97.39'!$G$2:$G$4375,$A3757)&lt;&gt;"neogeo"),TRUE,SUMPRODUCT(--ISNUMBER(SEARCH($O$6,INDEX('fba_libretro 0.2.97.39'!$G$2:$G$4375,$A3757)))))))&gt;2,INDEX('fba_libretro 0.2.97.39'!$A$2:$A$4375,$A3757),"")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IF(SUMPRODUCT(--ISNUMBER(SEARCH($I$6:$M$6,INDEX('fba_libretro 0.2.97.39'!$C$2:$E$4375,$A$9:$A$4382,$J$1))))+IF($N$6=FALSE,TRUE,SUMPRODUCT(--ISNUMBER(SEARCH($N$6,ISBLANK(INDEX('fba_libretro 0.2.97.39'!$F$2:$F$4375,$A3758))))))+IF($B$3=$A$4,TRUE,IF($B$3=$B$4,TRUE,IF(AND($B$3=$C$4,INDEX('fba_libretro 0.2.97.39'!$G$2:$G$4375,$A3758)&lt;&gt;"neogeo"),TRUE,SUMPRODUCT(--ISNUMBER(SEARCH($O$6,INDEX('fba_libretro 0.2.97.39'!$G$2:$G$4375,$A3758)))))))&gt;2,INDEX('fba_libretro 0.2.97.39'!$A$2:$A$4375,$A3758),"")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IF(SUMPRODUCT(--ISNUMBER(SEARCH($I$6:$M$6,INDEX('fba_libretro 0.2.97.39'!$C$2:$E$4375,$A$9:$A$4382,$J$1))))+IF($N$6=FALSE,TRUE,SUMPRODUCT(--ISNUMBER(SEARCH($N$6,ISBLANK(INDEX('fba_libretro 0.2.97.39'!$F$2:$F$4375,$A3759))))))+IF($B$3=$A$4,TRUE,IF($B$3=$B$4,TRUE,IF(AND($B$3=$C$4,INDEX('fba_libretro 0.2.97.39'!$G$2:$G$4375,$A3759)&lt;&gt;"neogeo"),TRUE,SUMPRODUCT(--ISNUMBER(SEARCH($O$6,INDEX('fba_libretro 0.2.97.39'!$G$2:$G$4375,$A3759)))))))&gt;2,INDEX('fba_libretro 0.2.97.39'!$A$2:$A$4375,$A3759),"")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IF(SUMPRODUCT(--ISNUMBER(SEARCH($I$6:$M$6,INDEX('fba_libretro 0.2.97.39'!$C$2:$E$4375,$A$9:$A$4382,$J$1))))+IF($N$6=FALSE,TRUE,SUMPRODUCT(--ISNUMBER(SEARCH($N$6,ISBLANK(INDEX('fba_libretro 0.2.97.39'!$F$2:$F$4375,$A3760))))))+IF($B$3=$A$4,TRUE,IF($B$3=$B$4,TRUE,IF(AND($B$3=$C$4,INDEX('fba_libretro 0.2.97.39'!$G$2:$G$4375,$A3760)&lt;&gt;"neogeo"),TRUE,SUMPRODUCT(--ISNUMBER(SEARCH($O$6,INDEX('fba_libretro 0.2.97.39'!$G$2:$G$4375,$A3760)))))))&gt;2,INDEX('fba_libretro 0.2.97.39'!$A$2:$A$4375,$A3760),"")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IF(SUMPRODUCT(--ISNUMBER(SEARCH($I$6:$M$6,INDEX('fba_libretro 0.2.97.39'!$C$2:$E$4375,$A$9:$A$4382,$J$1))))+IF($N$6=FALSE,TRUE,SUMPRODUCT(--ISNUMBER(SEARCH($N$6,ISBLANK(INDEX('fba_libretro 0.2.97.39'!$F$2:$F$4375,$A3761))))))+IF($B$3=$A$4,TRUE,IF($B$3=$B$4,TRUE,IF(AND($B$3=$C$4,INDEX('fba_libretro 0.2.97.39'!$G$2:$G$4375,$A3761)&lt;&gt;"neogeo"),TRUE,SUMPRODUCT(--ISNUMBER(SEARCH($O$6,INDEX('fba_libretro 0.2.97.39'!$G$2:$G$4375,$A3761)))))))&gt;2,INDEX('fba_libretro 0.2.97.39'!$A$2:$A$4375,$A3761),"")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IF(SUMPRODUCT(--ISNUMBER(SEARCH($I$6:$M$6,INDEX('fba_libretro 0.2.97.39'!$C$2:$E$4375,$A$9:$A$4382,$J$1))))+IF($N$6=FALSE,TRUE,SUMPRODUCT(--ISNUMBER(SEARCH($N$6,ISBLANK(INDEX('fba_libretro 0.2.97.39'!$F$2:$F$4375,$A3762))))))+IF($B$3=$A$4,TRUE,IF($B$3=$B$4,TRUE,IF(AND($B$3=$C$4,INDEX('fba_libretro 0.2.97.39'!$G$2:$G$4375,$A3762)&lt;&gt;"neogeo"),TRUE,SUMPRODUCT(--ISNUMBER(SEARCH($O$6,INDEX('fba_libretro 0.2.97.39'!$G$2:$G$4375,$A3762)))))))&gt;2,INDEX('fba_libretro 0.2.97.39'!$A$2:$A$4375,$A3762),"")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IF(SUMPRODUCT(--ISNUMBER(SEARCH($I$6:$M$6,INDEX('fba_libretro 0.2.97.39'!$C$2:$E$4375,$A$9:$A$4382,$J$1))))+IF($N$6=FALSE,TRUE,SUMPRODUCT(--ISNUMBER(SEARCH($N$6,ISBLANK(INDEX('fba_libretro 0.2.97.39'!$F$2:$F$4375,$A3763))))))+IF($B$3=$A$4,TRUE,IF($B$3=$B$4,TRUE,IF(AND($B$3=$C$4,INDEX('fba_libretro 0.2.97.39'!$G$2:$G$4375,$A3763)&lt;&gt;"neogeo"),TRUE,SUMPRODUCT(--ISNUMBER(SEARCH($O$6,INDEX('fba_libretro 0.2.97.39'!$G$2:$G$4375,$A3763)))))))&gt;2,INDEX('fba_libretro 0.2.97.39'!$A$2:$A$4375,$A3763),"")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IF(SUMPRODUCT(--ISNUMBER(SEARCH($I$6:$M$6,INDEX('fba_libretro 0.2.97.39'!$C$2:$E$4375,$A$9:$A$4382,$J$1))))+IF($N$6=FALSE,TRUE,SUMPRODUCT(--ISNUMBER(SEARCH($N$6,ISBLANK(INDEX('fba_libretro 0.2.97.39'!$F$2:$F$4375,$A3764))))))+IF($B$3=$A$4,TRUE,IF($B$3=$B$4,TRUE,IF(AND($B$3=$C$4,INDEX('fba_libretro 0.2.97.39'!$G$2:$G$4375,$A3764)&lt;&gt;"neogeo"),TRUE,SUMPRODUCT(--ISNUMBER(SEARCH($O$6,INDEX('fba_libretro 0.2.97.39'!$G$2:$G$4375,$A3764)))))))&gt;2,INDEX('fba_libretro 0.2.97.39'!$A$2:$A$4375,$A3764),"")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IF(SUMPRODUCT(--ISNUMBER(SEARCH($I$6:$M$6,INDEX('fba_libretro 0.2.97.39'!$C$2:$E$4375,$A$9:$A$4382,$J$1))))+IF($N$6=FALSE,TRUE,SUMPRODUCT(--ISNUMBER(SEARCH($N$6,ISBLANK(INDEX('fba_libretro 0.2.97.39'!$F$2:$F$4375,$A3765))))))+IF($B$3=$A$4,TRUE,IF($B$3=$B$4,TRUE,IF(AND($B$3=$C$4,INDEX('fba_libretro 0.2.97.39'!$G$2:$G$4375,$A3765)&lt;&gt;"neogeo"),TRUE,SUMPRODUCT(--ISNUMBER(SEARCH($O$6,INDEX('fba_libretro 0.2.97.39'!$G$2:$G$4375,$A3765)))))))&gt;2,INDEX('fba_libretro 0.2.97.39'!$A$2:$A$4375,$A3765),"")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IF(SUMPRODUCT(--ISNUMBER(SEARCH($I$6:$M$6,INDEX('fba_libretro 0.2.97.39'!$C$2:$E$4375,$A$9:$A$4382,$J$1))))+IF($N$6=FALSE,TRUE,SUMPRODUCT(--ISNUMBER(SEARCH($N$6,ISBLANK(INDEX('fba_libretro 0.2.97.39'!$F$2:$F$4375,$A3766))))))+IF($B$3=$A$4,TRUE,IF($B$3=$B$4,TRUE,IF(AND($B$3=$C$4,INDEX('fba_libretro 0.2.97.39'!$G$2:$G$4375,$A3766)&lt;&gt;"neogeo"),TRUE,SUMPRODUCT(--ISNUMBER(SEARCH($O$6,INDEX('fba_libretro 0.2.97.39'!$G$2:$G$4375,$A3766)))))))&gt;2,INDEX('fba_libretro 0.2.97.39'!$A$2:$A$4375,$A3766),"")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IF(SUMPRODUCT(--ISNUMBER(SEARCH($I$6:$M$6,INDEX('fba_libretro 0.2.97.39'!$C$2:$E$4375,$A$9:$A$4382,$J$1))))+IF($N$6=FALSE,TRUE,SUMPRODUCT(--ISNUMBER(SEARCH($N$6,ISBLANK(INDEX('fba_libretro 0.2.97.39'!$F$2:$F$4375,$A3767))))))+IF($B$3=$A$4,TRUE,IF($B$3=$B$4,TRUE,IF(AND($B$3=$C$4,INDEX('fba_libretro 0.2.97.39'!$G$2:$G$4375,$A3767)&lt;&gt;"neogeo"),TRUE,SUMPRODUCT(--ISNUMBER(SEARCH($O$6,INDEX('fba_libretro 0.2.97.39'!$G$2:$G$4375,$A3767)))))))&gt;2,INDEX('fba_libretro 0.2.97.39'!$A$2:$A$4375,$A3767),"")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IF(SUMPRODUCT(--ISNUMBER(SEARCH($I$6:$M$6,INDEX('fba_libretro 0.2.97.39'!$C$2:$E$4375,$A$9:$A$4382,$J$1))))+IF($N$6=FALSE,TRUE,SUMPRODUCT(--ISNUMBER(SEARCH($N$6,ISBLANK(INDEX('fba_libretro 0.2.97.39'!$F$2:$F$4375,$A3768))))))+IF($B$3=$A$4,TRUE,IF($B$3=$B$4,TRUE,IF(AND($B$3=$C$4,INDEX('fba_libretro 0.2.97.39'!$G$2:$G$4375,$A3768)&lt;&gt;"neogeo"),TRUE,SUMPRODUCT(--ISNUMBER(SEARCH($O$6,INDEX('fba_libretro 0.2.97.39'!$G$2:$G$4375,$A3768)))))))&gt;2,INDEX('fba_libretro 0.2.97.39'!$A$2:$A$4375,$A3768),"")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IF(SUMPRODUCT(--ISNUMBER(SEARCH($I$6:$M$6,INDEX('fba_libretro 0.2.97.39'!$C$2:$E$4375,$A$9:$A$4382,$J$1))))+IF($N$6=FALSE,TRUE,SUMPRODUCT(--ISNUMBER(SEARCH($N$6,ISBLANK(INDEX('fba_libretro 0.2.97.39'!$F$2:$F$4375,$A3769))))))+IF($B$3=$A$4,TRUE,IF($B$3=$B$4,TRUE,IF(AND($B$3=$C$4,INDEX('fba_libretro 0.2.97.39'!$G$2:$G$4375,$A3769)&lt;&gt;"neogeo"),TRUE,SUMPRODUCT(--ISNUMBER(SEARCH($O$6,INDEX('fba_libretro 0.2.97.39'!$G$2:$G$4375,$A3769)))))))&gt;2,INDEX('fba_libretro 0.2.97.39'!$A$2:$A$4375,$A3769),"")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IF(SUMPRODUCT(--ISNUMBER(SEARCH($I$6:$M$6,INDEX('fba_libretro 0.2.97.39'!$C$2:$E$4375,$A$9:$A$4382,$J$1))))+IF($N$6=FALSE,TRUE,SUMPRODUCT(--ISNUMBER(SEARCH($N$6,ISBLANK(INDEX('fba_libretro 0.2.97.39'!$F$2:$F$4375,$A3770))))))+IF($B$3=$A$4,TRUE,IF($B$3=$B$4,TRUE,IF(AND($B$3=$C$4,INDEX('fba_libretro 0.2.97.39'!$G$2:$G$4375,$A3770)&lt;&gt;"neogeo"),TRUE,SUMPRODUCT(--ISNUMBER(SEARCH($O$6,INDEX('fba_libretro 0.2.97.39'!$G$2:$G$4375,$A3770)))))))&gt;2,INDEX('fba_libretro 0.2.97.39'!$A$2:$A$4375,$A3770),"")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IF(SUMPRODUCT(--ISNUMBER(SEARCH($I$6:$M$6,INDEX('fba_libretro 0.2.97.39'!$C$2:$E$4375,$A$9:$A$4382,$J$1))))+IF($N$6=FALSE,TRUE,SUMPRODUCT(--ISNUMBER(SEARCH($N$6,ISBLANK(INDEX('fba_libretro 0.2.97.39'!$F$2:$F$4375,$A3771))))))+IF($B$3=$A$4,TRUE,IF($B$3=$B$4,TRUE,IF(AND($B$3=$C$4,INDEX('fba_libretro 0.2.97.39'!$G$2:$G$4375,$A3771)&lt;&gt;"neogeo"),TRUE,SUMPRODUCT(--ISNUMBER(SEARCH($O$6,INDEX('fba_libretro 0.2.97.39'!$G$2:$G$4375,$A3771)))))))&gt;2,INDEX('fba_libretro 0.2.97.39'!$A$2:$A$4375,$A3771),"")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IF(SUMPRODUCT(--ISNUMBER(SEARCH($I$6:$M$6,INDEX('fba_libretro 0.2.97.39'!$C$2:$E$4375,$A$9:$A$4382,$J$1))))+IF($N$6=FALSE,TRUE,SUMPRODUCT(--ISNUMBER(SEARCH($N$6,ISBLANK(INDEX('fba_libretro 0.2.97.39'!$F$2:$F$4375,$A3772))))))+IF($B$3=$A$4,TRUE,IF($B$3=$B$4,TRUE,IF(AND($B$3=$C$4,INDEX('fba_libretro 0.2.97.39'!$G$2:$G$4375,$A3772)&lt;&gt;"neogeo"),TRUE,SUMPRODUCT(--ISNUMBER(SEARCH($O$6,INDEX('fba_libretro 0.2.97.39'!$G$2:$G$4375,$A3772)))))))&gt;2,INDEX('fba_libretro 0.2.97.39'!$A$2:$A$4375,$A3772),"")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IF(SUMPRODUCT(--ISNUMBER(SEARCH($I$6:$M$6,INDEX('fba_libretro 0.2.97.39'!$C$2:$E$4375,$A$9:$A$4382,$J$1))))+IF($N$6=FALSE,TRUE,SUMPRODUCT(--ISNUMBER(SEARCH($N$6,ISBLANK(INDEX('fba_libretro 0.2.97.39'!$F$2:$F$4375,$A3773))))))+IF($B$3=$A$4,TRUE,IF($B$3=$B$4,TRUE,IF(AND($B$3=$C$4,INDEX('fba_libretro 0.2.97.39'!$G$2:$G$4375,$A3773)&lt;&gt;"neogeo"),TRUE,SUMPRODUCT(--ISNUMBER(SEARCH($O$6,INDEX('fba_libretro 0.2.97.39'!$G$2:$G$4375,$A3773)))))))&gt;2,INDEX('fba_libretro 0.2.97.39'!$A$2:$A$4375,$A3773),"")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IF(SUMPRODUCT(--ISNUMBER(SEARCH($I$6:$M$6,INDEX('fba_libretro 0.2.97.39'!$C$2:$E$4375,$A$9:$A$4382,$J$1))))+IF($N$6=FALSE,TRUE,SUMPRODUCT(--ISNUMBER(SEARCH($N$6,ISBLANK(INDEX('fba_libretro 0.2.97.39'!$F$2:$F$4375,$A3774))))))+IF($B$3=$A$4,TRUE,IF($B$3=$B$4,TRUE,IF(AND($B$3=$C$4,INDEX('fba_libretro 0.2.97.39'!$G$2:$G$4375,$A3774)&lt;&gt;"neogeo"),TRUE,SUMPRODUCT(--ISNUMBER(SEARCH($O$6,INDEX('fba_libretro 0.2.97.39'!$G$2:$G$4375,$A3774)))))))&gt;2,INDEX('fba_libretro 0.2.97.39'!$A$2:$A$4375,$A3774),"")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IF(SUMPRODUCT(--ISNUMBER(SEARCH($I$6:$M$6,INDEX('fba_libretro 0.2.97.39'!$C$2:$E$4375,$A$9:$A$4382,$J$1))))+IF($N$6=FALSE,TRUE,SUMPRODUCT(--ISNUMBER(SEARCH($N$6,ISBLANK(INDEX('fba_libretro 0.2.97.39'!$F$2:$F$4375,$A3775))))))+IF($B$3=$A$4,TRUE,IF($B$3=$B$4,TRUE,IF(AND($B$3=$C$4,INDEX('fba_libretro 0.2.97.39'!$G$2:$G$4375,$A3775)&lt;&gt;"neogeo"),TRUE,SUMPRODUCT(--ISNUMBER(SEARCH($O$6,INDEX('fba_libretro 0.2.97.39'!$G$2:$G$4375,$A3775)))))))&gt;2,INDEX('fba_libretro 0.2.97.39'!$A$2:$A$4375,$A3775),"")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IF(SUMPRODUCT(--ISNUMBER(SEARCH($I$6:$M$6,INDEX('fba_libretro 0.2.97.39'!$C$2:$E$4375,$A$9:$A$4382,$J$1))))+IF($N$6=FALSE,TRUE,SUMPRODUCT(--ISNUMBER(SEARCH($N$6,ISBLANK(INDEX('fba_libretro 0.2.97.39'!$F$2:$F$4375,$A3776))))))+IF($B$3=$A$4,TRUE,IF($B$3=$B$4,TRUE,IF(AND($B$3=$C$4,INDEX('fba_libretro 0.2.97.39'!$G$2:$G$4375,$A3776)&lt;&gt;"neogeo"),TRUE,SUMPRODUCT(--ISNUMBER(SEARCH($O$6,INDEX('fba_libretro 0.2.97.39'!$G$2:$G$4375,$A3776)))))))&gt;2,INDEX('fba_libretro 0.2.97.39'!$A$2:$A$4375,$A3776),"")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IF(SUMPRODUCT(--ISNUMBER(SEARCH($I$6:$M$6,INDEX('fba_libretro 0.2.97.39'!$C$2:$E$4375,$A$9:$A$4382,$J$1))))+IF($N$6=FALSE,TRUE,SUMPRODUCT(--ISNUMBER(SEARCH($N$6,ISBLANK(INDEX('fba_libretro 0.2.97.39'!$F$2:$F$4375,$A3777))))))+IF($B$3=$A$4,TRUE,IF($B$3=$B$4,TRUE,IF(AND($B$3=$C$4,INDEX('fba_libretro 0.2.97.39'!$G$2:$G$4375,$A3777)&lt;&gt;"neogeo"),TRUE,SUMPRODUCT(--ISNUMBER(SEARCH($O$6,INDEX('fba_libretro 0.2.97.39'!$G$2:$G$4375,$A3777)))))))&gt;2,INDEX('fba_libretro 0.2.97.39'!$A$2:$A$4375,$A3777),"")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IF(SUMPRODUCT(--ISNUMBER(SEARCH($I$6:$M$6,INDEX('fba_libretro 0.2.97.39'!$C$2:$E$4375,$A$9:$A$4382,$J$1))))+IF($N$6=FALSE,TRUE,SUMPRODUCT(--ISNUMBER(SEARCH($N$6,ISBLANK(INDEX('fba_libretro 0.2.97.39'!$F$2:$F$4375,$A3778))))))+IF($B$3=$A$4,TRUE,IF($B$3=$B$4,TRUE,IF(AND($B$3=$C$4,INDEX('fba_libretro 0.2.97.39'!$G$2:$G$4375,$A3778)&lt;&gt;"neogeo"),TRUE,SUMPRODUCT(--ISNUMBER(SEARCH($O$6,INDEX('fba_libretro 0.2.97.39'!$G$2:$G$4375,$A3778)))))))&gt;2,INDEX('fba_libretro 0.2.97.39'!$A$2:$A$4375,$A3778),"")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IF(SUMPRODUCT(--ISNUMBER(SEARCH($I$6:$M$6,INDEX('fba_libretro 0.2.97.39'!$C$2:$E$4375,$A$9:$A$4382,$J$1))))+IF($N$6=FALSE,TRUE,SUMPRODUCT(--ISNUMBER(SEARCH($N$6,ISBLANK(INDEX('fba_libretro 0.2.97.39'!$F$2:$F$4375,$A3779))))))+IF($B$3=$A$4,TRUE,IF($B$3=$B$4,TRUE,IF(AND($B$3=$C$4,INDEX('fba_libretro 0.2.97.39'!$G$2:$G$4375,$A3779)&lt;&gt;"neogeo"),TRUE,SUMPRODUCT(--ISNUMBER(SEARCH($O$6,INDEX('fba_libretro 0.2.97.39'!$G$2:$G$4375,$A3779)))))))&gt;2,INDEX('fba_libretro 0.2.97.39'!$A$2:$A$4375,$A3779),"")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IF(SUMPRODUCT(--ISNUMBER(SEARCH($I$6:$M$6,INDEX('fba_libretro 0.2.97.39'!$C$2:$E$4375,$A$9:$A$4382,$J$1))))+IF($N$6=FALSE,TRUE,SUMPRODUCT(--ISNUMBER(SEARCH($N$6,ISBLANK(INDEX('fba_libretro 0.2.97.39'!$F$2:$F$4375,$A3780))))))+IF($B$3=$A$4,TRUE,IF($B$3=$B$4,TRUE,IF(AND($B$3=$C$4,INDEX('fba_libretro 0.2.97.39'!$G$2:$G$4375,$A3780)&lt;&gt;"neogeo"),TRUE,SUMPRODUCT(--ISNUMBER(SEARCH($O$6,INDEX('fba_libretro 0.2.97.39'!$G$2:$G$4375,$A3780)))))))&gt;2,INDEX('fba_libretro 0.2.97.39'!$A$2:$A$4375,$A3780),"")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IF(SUMPRODUCT(--ISNUMBER(SEARCH($I$6:$M$6,INDEX('fba_libretro 0.2.97.39'!$C$2:$E$4375,$A$9:$A$4382,$J$1))))+IF($N$6=FALSE,TRUE,SUMPRODUCT(--ISNUMBER(SEARCH($N$6,ISBLANK(INDEX('fba_libretro 0.2.97.39'!$F$2:$F$4375,$A3781))))))+IF($B$3=$A$4,TRUE,IF($B$3=$B$4,TRUE,IF(AND($B$3=$C$4,INDEX('fba_libretro 0.2.97.39'!$G$2:$G$4375,$A3781)&lt;&gt;"neogeo"),TRUE,SUMPRODUCT(--ISNUMBER(SEARCH($O$6,INDEX('fba_libretro 0.2.97.39'!$G$2:$G$4375,$A3781)))))))&gt;2,INDEX('fba_libretro 0.2.97.39'!$A$2:$A$4375,$A3781),"")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IF(SUMPRODUCT(--ISNUMBER(SEARCH($I$6:$M$6,INDEX('fba_libretro 0.2.97.39'!$C$2:$E$4375,$A$9:$A$4382,$J$1))))+IF($N$6=FALSE,TRUE,SUMPRODUCT(--ISNUMBER(SEARCH($N$6,ISBLANK(INDEX('fba_libretro 0.2.97.39'!$F$2:$F$4375,$A3782))))))+IF($B$3=$A$4,TRUE,IF($B$3=$B$4,TRUE,IF(AND($B$3=$C$4,INDEX('fba_libretro 0.2.97.39'!$G$2:$G$4375,$A3782)&lt;&gt;"neogeo"),TRUE,SUMPRODUCT(--ISNUMBER(SEARCH($O$6,INDEX('fba_libretro 0.2.97.39'!$G$2:$G$4375,$A3782)))))))&gt;2,INDEX('fba_libretro 0.2.97.39'!$A$2:$A$4375,$A3782),"")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IF(SUMPRODUCT(--ISNUMBER(SEARCH($I$6:$M$6,INDEX('fba_libretro 0.2.97.39'!$C$2:$E$4375,$A$9:$A$4382,$J$1))))+IF($N$6=FALSE,TRUE,SUMPRODUCT(--ISNUMBER(SEARCH($N$6,ISBLANK(INDEX('fba_libretro 0.2.97.39'!$F$2:$F$4375,$A3783))))))+IF($B$3=$A$4,TRUE,IF($B$3=$B$4,TRUE,IF(AND($B$3=$C$4,INDEX('fba_libretro 0.2.97.39'!$G$2:$G$4375,$A3783)&lt;&gt;"neogeo"),TRUE,SUMPRODUCT(--ISNUMBER(SEARCH($O$6,INDEX('fba_libretro 0.2.97.39'!$G$2:$G$4375,$A3783)))))))&gt;2,INDEX('fba_libretro 0.2.97.39'!$A$2:$A$4375,$A3783),"")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IF(SUMPRODUCT(--ISNUMBER(SEARCH($I$6:$M$6,INDEX('fba_libretro 0.2.97.39'!$C$2:$E$4375,$A$9:$A$4382,$J$1))))+IF($N$6=FALSE,TRUE,SUMPRODUCT(--ISNUMBER(SEARCH($N$6,ISBLANK(INDEX('fba_libretro 0.2.97.39'!$F$2:$F$4375,$A3784))))))+IF($B$3=$A$4,TRUE,IF($B$3=$B$4,TRUE,IF(AND($B$3=$C$4,INDEX('fba_libretro 0.2.97.39'!$G$2:$G$4375,$A3784)&lt;&gt;"neogeo"),TRUE,SUMPRODUCT(--ISNUMBER(SEARCH($O$6,INDEX('fba_libretro 0.2.97.39'!$G$2:$G$4375,$A3784)))))))&gt;2,INDEX('fba_libretro 0.2.97.39'!$A$2:$A$4375,$A3784),"")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IF(SUMPRODUCT(--ISNUMBER(SEARCH($I$6:$M$6,INDEX('fba_libretro 0.2.97.39'!$C$2:$E$4375,$A$9:$A$4382,$J$1))))+IF($N$6=FALSE,TRUE,SUMPRODUCT(--ISNUMBER(SEARCH($N$6,ISBLANK(INDEX('fba_libretro 0.2.97.39'!$F$2:$F$4375,$A3785))))))+IF($B$3=$A$4,TRUE,IF($B$3=$B$4,TRUE,IF(AND($B$3=$C$4,INDEX('fba_libretro 0.2.97.39'!$G$2:$G$4375,$A3785)&lt;&gt;"neogeo"),TRUE,SUMPRODUCT(--ISNUMBER(SEARCH($O$6,INDEX('fba_libretro 0.2.97.39'!$G$2:$G$4375,$A3785)))))))&gt;2,INDEX('fba_libretro 0.2.97.39'!$A$2:$A$4375,$A3785),"")</f>
        <v/>
      </c>
      <c r="E3785" s="24" t="str">
        <f ca="1">IF(F3785&lt;&gt;"",MAX($E$9:$E3784)+1,"")</f>
        <v/>
      </c>
      <c r="F3785" s="20" t="str">
        <f t="shared" ca="1" si="58"/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IF(SUMPRODUCT(--ISNUMBER(SEARCH($I$6:$M$6,INDEX('fba_libretro 0.2.97.39'!$C$2:$E$4375,$A$9:$A$4382,$J$1))))+IF($N$6=FALSE,TRUE,SUMPRODUCT(--ISNUMBER(SEARCH($N$6,ISBLANK(INDEX('fba_libretro 0.2.97.39'!$F$2:$F$4375,$A3786))))))+IF($B$3=$A$4,TRUE,IF($B$3=$B$4,TRUE,IF(AND($B$3=$C$4,INDEX('fba_libretro 0.2.97.39'!$G$2:$G$4375,$A3786)&lt;&gt;"neogeo"),TRUE,SUMPRODUCT(--ISNUMBER(SEARCH($O$6,INDEX('fba_libretro 0.2.97.39'!$G$2:$G$4375,$A3786)))))))&gt;2,INDEX('fba_libretro 0.2.97.39'!$A$2:$A$4375,$A3786),"")</f>
        <v/>
      </c>
      <c r="E3786" s="24" t="str">
        <f ca="1">IF(F3786&lt;&gt;"",MAX($E$9:$E3785)+1,"")</f>
        <v/>
      </c>
      <c r="F3786" s="20" t="str">
        <f t="shared" ref="F3786:F3849" ca="1" si="59">IFERROR(INDEX(OFFSET($C$9,0,0,COUNTA($C:$C),1),MATCH(OFFSET($A$9,0,0,COUNTA($A:$A),1),OFFSET($B$9,0,0,COUNTA($B:$B),1),0))&amp;".zip","")</f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IF(SUMPRODUCT(--ISNUMBER(SEARCH($I$6:$M$6,INDEX('fba_libretro 0.2.97.39'!$C$2:$E$4375,$A$9:$A$4382,$J$1))))+IF($N$6=FALSE,TRUE,SUMPRODUCT(--ISNUMBER(SEARCH($N$6,ISBLANK(INDEX('fba_libretro 0.2.97.39'!$F$2:$F$4375,$A3787))))))+IF($B$3=$A$4,TRUE,IF($B$3=$B$4,TRUE,IF(AND($B$3=$C$4,INDEX('fba_libretro 0.2.97.39'!$G$2:$G$4375,$A3787)&lt;&gt;"neogeo"),TRUE,SUMPRODUCT(--ISNUMBER(SEARCH($O$6,INDEX('fba_libretro 0.2.97.39'!$G$2:$G$4375,$A3787)))))))&gt;2,INDEX('fba_libretro 0.2.97.39'!$A$2:$A$4375,$A3787),"")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IF(SUMPRODUCT(--ISNUMBER(SEARCH($I$6:$M$6,INDEX('fba_libretro 0.2.97.39'!$C$2:$E$4375,$A$9:$A$4382,$J$1))))+IF($N$6=FALSE,TRUE,SUMPRODUCT(--ISNUMBER(SEARCH($N$6,ISBLANK(INDEX('fba_libretro 0.2.97.39'!$F$2:$F$4375,$A3788))))))+IF($B$3=$A$4,TRUE,IF($B$3=$B$4,TRUE,IF(AND($B$3=$C$4,INDEX('fba_libretro 0.2.97.39'!$G$2:$G$4375,$A3788)&lt;&gt;"neogeo"),TRUE,SUMPRODUCT(--ISNUMBER(SEARCH($O$6,INDEX('fba_libretro 0.2.97.39'!$G$2:$G$4375,$A3788)))))))&gt;2,INDEX('fba_libretro 0.2.97.39'!$A$2:$A$4375,$A3788),"")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IF(SUMPRODUCT(--ISNUMBER(SEARCH($I$6:$M$6,INDEX('fba_libretro 0.2.97.39'!$C$2:$E$4375,$A$9:$A$4382,$J$1))))+IF($N$6=FALSE,TRUE,SUMPRODUCT(--ISNUMBER(SEARCH($N$6,ISBLANK(INDEX('fba_libretro 0.2.97.39'!$F$2:$F$4375,$A3789))))))+IF($B$3=$A$4,TRUE,IF($B$3=$B$4,TRUE,IF(AND($B$3=$C$4,INDEX('fba_libretro 0.2.97.39'!$G$2:$G$4375,$A3789)&lt;&gt;"neogeo"),TRUE,SUMPRODUCT(--ISNUMBER(SEARCH($O$6,INDEX('fba_libretro 0.2.97.39'!$G$2:$G$4375,$A3789)))))))&gt;2,INDEX('fba_libretro 0.2.97.39'!$A$2:$A$4375,$A3789),"")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IF(SUMPRODUCT(--ISNUMBER(SEARCH($I$6:$M$6,INDEX('fba_libretro 0.2.97.39'!$C$2:$E$4375,$A$9:$A$4382,$J$1))))+IF($N$6=FALSE,TRUE,SUMPRODUCT(--ISNUMBER(SEARCH($N$6,ISBLANK(INDEX('fba_libretro 0.2.97.39'!$F$2:$F$4375,$A3790))))))+IF($B$3=$A$4,TRUE,IF($B$3=$B$4,TRUE,IF(AND($B$3=$C$4,INDEX('fba_libretro 0.2.97.39'!$G$2:$G$4375,$A3790)&lt;&gt;"neogeo"),TRUE,SUMPRODUCT(--ISNUMBER(SEARCH($O$6,INDEX('fba_libretro 0.2.97.39'!$G$2:$G$4375,$A3790)))))))&gt;2,INDEX('fba_libretro 0.2.97.39'!$A$2:$A$4375,$A3790),"")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IF(SUMPRODUCT(--ISNUMBER(SEARCH($I$6:$M$6,INDEX('fba_libretro 0.2.97.39'!$C$2:$E$4375,$A$9:$A$4382,$J$1))))+IF($N$6=FALSE,TRUE,SUMPRODUCT(--ISNUMBER(SEARCH($N$6,ISBLANK(INDEX('fba_libretro 0.2.97.39'!$F$2:$F$4375,$A3791))))))+IF($B$3=$A$4,TRUE,IF($B$3=$B$4,TRUE,IF(AND($B$3=$C$4,INDEX('fba_libretro 0.2.97.39'!$G$2:$G$4375,$A3791)&lt;&gt;"neogeo"),TRUE,SUMPRODUCT(--ISNUMBER(SEARCH($O$6,INDEX('fba_libretro 0.2.97.39'!$G$2:$G$4375,$A3791)))))))&gt;2,INDEX('fba_libretro 0.2.97.39'!$A$2:$A$4375,$A3791),"")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IF(SUMPRODUCT(--ISNUMBER(SEARCH($I$6:$M$6,INDEX('fba_libretro 0.2.97.39'!$C$2:$E$4375,$A$9:$A$4382,$J$1))))+IF($N$6=FALSE,TRUE,SUMPRODUCT(--ISNUMBER(SEARCH($N$6,ISBLANK(INDEX('fba_libretro 0.2.97.39'!$F$2:$F$4375,$A3792))))))+IF($B$3=$A$4,TRUE,IF($B$3=$B$4,TRUE,IF(AND($B$3=$C$4,INDEX('fba_libretro 0.2.97.39'!$G$2:$G$4375,$A3792)&lt;&gt;"neogeo"),TRUE,SUMPRODUCT(--ISNUMBER(SEARCH($O$6,INDEX('fba_libretro 0.2.97.39'!$G$2:$G$4375,$A3792)))))))&gt;2,INDEX('fba_libretro 0.2.97.39'!$A$2:$A$4375,$A3792),"")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IF(SUMPRODUCT(--ISNUMBER(SEARCH($I$6:$M$6,INDEX('fba_libretro 0.2.97.39'!$C$2:$E$4375,$A$9:$A$4382,$J$1))))+IF($N$6=FALSE,TRUE,SUMPRODUCT(--ISNUMBER(SEARCH($N$6,ISBLANK(INDEX('fba_libretro 0.2.97.39'!$F$2:$F$4375,$A3793))))))+IF($B$3=$A$4,TRUE,IF($B$3=$B$4,TRUE,IF(AND($B$3=$C$4,INDEX('fba_libretro 0.2.97.39'!$G$2:$G$4375,$A3793)&lt;&gt;"neogeo"),TRUE,SUMPRODUCT(--ISNUMBER(SEARCH($O$6,INDEX('fba_libretro 0.2.97.39'!$G$2:$G$4375,$A3793)))))))&gt;2,INDEX('fba_libretro 0.2.97.39'!$A$2:$A$4375,$A3793),"")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IF(SUMPRODUCT(--ISNUMBER(SEARCH($I$6:$M$6,INDEX('fba_libretro 0.2.97.39'!$C$2:$E$4375,$A$9:$A$4382,$J$1))))+IF($N$6=FALSE,TRUE,SUMPRODUCT(--ISNUMBER(SEARCH($N$6,ISBLANK(INDEX('fba_libretro 0.2.97.39'!$F$2:$F$4375,$A3794))))))+IF($B$3=$A$4,TRUE,IF($B$3=$B$4,TRUE,IF(AND($B$3=$C$4,INDEX('fba_libretro 0.2.97.39'!$G$2:$G$4375,$A3794)&lt;&gt;"neogeo"),TRUE,SUMPRODUCT(--ISNUMBER(SEARCH($O$6,INDEX('fba_libretro 0.2.97.39'!$G$2:$G$4375,$A3794)))))))&gt;2,INDEX('fba_libretro 0.2.97.39'!$A$2:$A$4375,$A3794),"")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IF(SUMPRODUCT(--ISNUMBER(SEARCH($I$6:$M$6,INDEX('fba_libretro 0.2.97.39'!$C$2:$E$4375,$A$9:$A$4382,$J$1))))+IF($N$6=FALSE,TRUE,SUMPRODUCT(--ISNUMBER(SEARCH($N$6,ISBLANK(INDEX('fba_libretro 0.2.97.39'!$F$2:$F$4375,$A3795))))))+IF($B$3=$A$4,TRUE,IF($B$3=$B$4,TRUE,IF(AND($B$3=$C$4,INDEX('fba_libretro 0.2.97.39'!$G$2:$G$4375,$A3795)&lt;&gt;"neogeo"),TRUE,SUMPRODUCT(--ISNUMBER(SEARCH($O$6,INDEX('fba_libretro 0.2.97.39'!$G$2:$G$4375,$A3795)))))))&gt;2,INDEX('fba_libretro 0.2.97.39'!$A$2:$A$4375,$A3795),"")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IF(SUMPRODUCT(--ISNUMBER(SEARCH($I$6:$M$6,INDEX('fba_libretro 0.2.97.39'!$C$2:$E$4375,$A$9:$A$4382,$J$1))))+IF($N$6=FALSE,TRUE,SUMPRODUCT(--ISNUMBER(SEARCH($N$6,ISBLANK(INDEX('fba_libretro 0.2.97.39'!$F$2:$F$4375,$A3796))))))+IF($B$3=$A$4,TRUE,IF($B$3=$B$4,TRUE,IF(AND($B$3=$C$4,INDEX('fba_libretro 0.2.97.39'!$G$2:$G$4375,$A3796)&lt;&gt;"neogeo"),TRUE,SUMPRODUCT(--ISNUMBER(SEARCH($O$6,INDEX('fba_libretro 0.2.97.39'!$G$2:$G$4375,$A3796)))))))&gt;2,INDEX('fba_libretro 0.2.97.39'!$A$2:$A$4375,$A3796),"")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IF(SUMPRODUCT(--ISNUMBER(SEARCH($I$6:$M$6,INDEX('fba_libretro 0.2.97.39'!$C$2:$E$4375,$A$9:$A$4382,$J$1))))+IF($N$6=FALSE,TRUE,SUMPRODUCT(--ISNUMBER(SEARCH($N$6,ISBLANK(INDEX('fba_libretro 0.2.97.39'!$F$2:$F$4375,$A3797))))))+IF($B$3=$A$4,TRUE,IF($B$3=$B$4,TRUE,IF(AND($B$3=$C$4,INDEX('fba_libretro 0.2.97.39'!$G$2:$G$4375,$A3797)&lt;&gt;"neogeo"),TRUE,SUMPRODUCT(--ISNUMBER(SEARCH($O$6,INDEX('fba_libretro 0.2.97.39'!$G$2:$G$4375,$A3797)))))))&gt;2,INDEX('fba_libretro 0.2.97.39'!$A$2:$A$4375,$A3797),"")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IF(SUMPRODUCT(--ISNUMBER(SEARCH($I$6:$M$6,INDEX('fba_libretro 0.2.97.39'!$C$2:$E$4375,$A$9:$A$4382,$J$1))))+IF($N$6=FALSE,TRUE,SUMPRODUCT(--ISNUMBER(SEARCH($N$6,ISBLANK(INDEX('fba_libretro 0.2.97.39'!$F$2:$F$4375,$A3798))))))+IF($B$3=$A$4,TRUE,IF($B$3=$B$4,TRUE,IF(AND($B$3=$C$4,INDEX('fba_libretro 0.2.97.39'!$G$2:$G$4375,$A3798)&lt;&gt;"neogeo"),TRUE,SUMPRODUCT(--ISNUMBER(SEARCH($O$6,INDEX('fba_libretro 0.2.97.39'!$G$2:$G$4375,$A3798)))))))&gt;2,INDEX('fba_libretro 0.2.97.39'!$A$2:$A$4375,$A3798),"")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IF(SUMPRODUCT(--ISNUMBER(SEARCH($I$6:$M$6,INDEX('fba_libretro 0.2.97.39'!$C$2:$E$4375,$A$9:$A$4382,$J$1))))+IF($N$6=FALSE,TRUE,SUMPRODUCT(--ISNUMBER(SEARCH($N$6,ISBLANK(INDEX('fba_libretro 0.2.97.39'!$F$2:$F$4375,$A3799))))))+IF($B$3=$A$4,TRUE,IF($B$3=$B$4,TRUE,IF(AND($B$3=$C$4,INDEX('fba_libretro 0.2.97.39'!$G$2:$G$4375,$A3799)&lt;&gt;"neogeo"),TRUE,SUMPRODUCT(--ISNUMBER(SEARCH($O$6,INDEX('fba_libretro 0.2.97.39'!$G$2:$G$4375,$A3799)))))))&gt;2,INDEX('fba_libretro 0.2.97.39'!$A$2:$A$4375,$A3799),"")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IF(SUMPRODUCT(--ISNUMBER(SEARCH($I$6:$M$6,INDEX('fba_libretro 0.2.97.39'!$C$2:$E$4375,$A$9:$A$4382,$J$1))))+IF($N$6=FALSE,TRUE,SUMPRODUCT(--ISNUMBER(SEARCH($N$6,ISBLANK(INDEX('fba_libretro 0.2.97.39'!$F$2:$F$4375,$A3800))))))+IF($B$3=$A$4,TRUE,IF($B$3=$B$4,TRUE,IF(AND($B$3=$C$4,INDEX('fba_libretro 0.2.97.39'!$G$2:$G$4375,$A3800)&lt;&gt;"neogeo"),TRUE,SUMPRODUCT(--ISNUMBER(SEARCH($O$6,INDEX('fba_libretro 0.2.97.39'!$G$2:$G$4375,$A3800)))))))&gt;2,INDEX('fba_libretro 0.2.97.39'!$A$2:$A$4375,$A3800),"")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IF(SUMPRODUCT(--ISNUMBER(SEARCH($I$6:$M$6,INDEX('fba_libretro 0.2.97.39'!$C$2:$E$4375,$A$9:$A$4382,$J$1))))+IF($N$6=FALSE,TRUE,SUMPRODUCT(--ISNUMBER(SEARCH($N$6,ISBLANK(INDEX('fba_libretro 0.2.97.39'!$F$2:$F$4375,$A3801))))))+IF($B$3=$A$4,TRUE,IF($B$3=$B$4,TRUE,IF(AND($B$3=$C$4,INDEX('fba_libretro 0.2.97.39'!$G$2:$G$4375,$A3801)&lt;&gt;"neogeo"),TRUE,SUMPRODUCT(--ISNUMBER(SEARCH($O$6,INDEX('fba_libretro 0.2.97.39'!$G$2:$G$4375,$A3801)))))))&gt;2,INDEX('fba_libretro 0.2.97.39'!$A$2:$A$4375,$A3801),"")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IF(SUMPRODUCT(--ISNUMBER(SEARCH($I$6:$M$6,INDEX('fba_libretro 0.2.97.39'!$C$2:$E$4375,$A$9:$A$4382,$J$1))))+IF($N$6=FALSE,TRUE,SUMPRODUCT(--ISNUMBER(SEARCH($N$6,ISBLANK(INDEX('fba_libretro 0.2.97.39'!$F$2:$F$4375,$A3802))))))+IF($B$3=$A$4,TRUE,IF($B$3=$B$4,TRUE,IF(AND($B$3=$C$4,INDEX('fba_libretro 0.2.97.39'!$G$2:$G$4375,$A3802)&lt;&gt;"neogeo"),TRUE,SUMPRODUCT(--ISNUMBER(SEARCH($O$6,INDEX('fba_libretro 0.2.97.39'!$G$2:$G$4375,$A3802)))))))&gt;2,INDEX('fba_libretro 0.2.97.39'!$A$2:$A$4375,$A3802),"")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IF(SUMPRODUCT(--ISNUMBER(SEARCH($I$6:$M$6,INDEX('fba_libretro 0.2.97.39'!$C$2:$E$4375,$A$9:$A$4382,$J$1))))+IF($N$6=FALSE,TRUE,SUMPRODUCT(--ISNUMBER(SEARCH($N$6,ISBLANK(INDEX('fba_libretro 0.2.97.39'!$F$2:$F$4375,$A3803))))))+IF($B$3=$A$4,TRUE,IF($B$3=$B$4,TRUE,IF(AND($B$3=$C$4,INDEX('fba_libretro 0.2.97.39'!$G$2:$G$4375,$A3803)&lt;&gt;"neogeo"),TRUE,SUMPRODUCT(--ISNUMBER(SEARCH($O$6,INDEX('fba_libretro 0.2.97.39'!$G$2:$G$4375,$A3803)))))))&gt;2,INDEX('fba_libretro 0.2.97.39'!$A$2:$A$4375,$A3803),"")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IF(SUMPRODUCT(--ISNUMBER(SEARCH($I$6:$M$6,INDEX('fba_libretro 0.2.97.39'!$C$2:$E$4375,$A$9:$A$4382,$J$1))))+IF($N$6=FALSE,TRUE,SUMPRODUCT(--ISNUMBER(SEARCH($N$6,ISBLANK(INDEX('fba_libretro 0.2.97.39'!$F$2:$F$4375,$A3804))))))+IF($B$3=$A$4,TRUE,IF($B$3=$B$4,TRUE,IF(AND($B$3=$C$4,INDEX('fba_libretro 0.2.97.39'!$G$2:$G$4375,$A3804)&lt;&gt;"neogeo"),TRUE,SUMPRODUCT(--ISNUMBER(SEARCH($O$6,INDEX('fba_libretro 0.2.97.39'!$G$2:$G$4375,$A3804)))))))&gt;2,INDEX('fba_libretro 0.2.97.39'!$A$2:$A$4375,$A3804),"")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IF(SUMPRODUCT(--ISNUMBER(SEARCH($I$6:$M$6,INDEX('fba_libretro 0.2.97.39'!$C$2:$E$4375,$A$9:$A$4382,$J$1))))+IF($N$6=FALSE,TRUE,SUMPRODUCT(--ISNUMBER(SEARCH($N$6,ISBLANK(INDEX('fba_libretro 0.2.97.39'!$F$2:$F$4375,$A3805))))))+IF($B$3=$A$4,TRUE,IF($B$3=$B$4,TRUE,IF(AND($B$3=$C$4,INDEX('fba_libretro 0.2.97.39'!$G$2:$G$4375,$A3805)&lt;&gt;"neogeo"),TRUE,SUMPRODUCT(--ISNUMBER(SEARCH($O$6,INDEX('fba_libretro 0.2.97.39'!$G$2:$G$4375,$A3805)))))))&gt;2,INDEX('fba_libretro 0.2.97.39'!$A$2:$A$4375,$A3805),"")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IF(SUMPRODUCT(--ISNUMBER(SEARCH($I$6:$M$6,INDEX('fba_libretro 0.2.97.39'!$C$2:$E$4375,$A$9:$A$4382,$J$1))))+IF($N$6=FALSE,TRUE,SUMPRODUCT(--ISNUMBER(SEARCH($N$6,ISBLANK(INDEX('fba_libretro 0.2.97.39'!$F$2:$F$4375,$A3806))))))+IF($B$3=$A$4,TRUE,IF($B$3=$B$4,TRUE,IF(AND($B$3=$C$4,INDEX('fba_libretro 0.2.97.39'!$G$2:$G$4375,$A3806)&lt;&gt;"neogeo"),TRUE,SUMPRODUCT(--ISNUMBER(SEARCH($O$6,INDEX('fba_libretro 0.2.97.39'!$G$2:$G$4375,$A3806)))))))&gt;2,INDEX('fba_libretro 0.2.97.39'!$A$2:$A$4375,$A3806),"")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IF(SUMPRODUCT(--ISNUMBER(SEARCH($I$6:$M$6,INDEX('fba_libretro 0.2.97.39'!$C$2:$E$4375,$A$9:$A$4382,$J$1))))+IF($N$6=FALSE,TRUE,SUMPRODUCT(--ISNUMBER(SEARCH($N$6,ISBLANK(INDEX('fba_libretro 0.2.97.39'!$F$2:$F$4375,$A3807))))))+IF($B$3=$A$4,TRUE,IF($B$3=$B$4,TRUE,IF(AND($B$3=$C$4,INDEX('fba_libretro 0.2.97.39'!$G$2:$G$4375,$A3807)&lt;&gt;"neogeo"),TRUE,SUMPRODUCT(--ISNUMBER(SEARCH($O$6,INDEX('fba_libretro 0.2.97.39'!$G$2:$G$4375,$A3807)))))))&gt;2,INDEX('fba_libretro 0.2.97.39'!$A$2:$A$4375,$A3807),"")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IF(SUMPRODUCT(--ISNUMBER(SEARCH($I$6:$M$6,INDEX('fba_libretro 0.2.97.39'!$C$2:$E$4375,$A$9:$A$4382,$J$1))))+IF($N$6=FALSE,TRUE,SUMPRODUCT(--ISNUMBER(SEARCH($N$6,ISBLANK(INDEX('fba_libretro 0.2.97.39'!$F$2:$F$4375,$A3808))))))+IF($B$3=$A$4,TRUE,IF($B$3=$B$4,TRUE,IF(AND($B$3=$C$4,INDEX('fba_libretro 0.2.97.39'!$G$2:$G$4375,$A3808)&lt;&gt;"neogeo"),TRUE,SUMPRODUCT(--ISNUMBER(SEARCH($O$6,INDEX('fba_libretro 0.2.97.39'!$G$2:$G$4375,$A3808)))))))&gt;2,INDEX('fba_libretro 0.2.97.39'!$A$2:$A$4375,$A3808),"")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IF(SUMPRODUCT(--ISNUMBER(SEARCH($I$6:$M$6,INDEX('fba_libretro 0.2.97.39'!$C$2:$E$4375,$A$9:$A$4382,$J$1))))+IF($N$6=FALSE,TRUE,SUMPRODUCT(--ISNUMBER(SEARCH($N$6,ISBLANK(INDEX('fba_libretro 0.2.97.39'!$F$2:$F$4375,$A3809))))))+IF($B$3=$A$4,TRUE,IF($B$3=$B$4,TRUE,IF(AND($B$3=$C$4,INDEX('fba_libretro 0.2.97.39'!$G$2:$G$4375,$A3809)&lt;&gt;"neogeo"),TRUE,SUMPRODUCT(--ISNUMBER(SEARCH($O$6,INDEX('fba_libretro 0.2.97.39'!$G$2:$G$4375,$A3809)))))))&gt;2,INDEX('fba_libretro 0.2.97.39'!$A$2:$A$4375,$A3809),"")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IF(SUMPRODUCT(--ISNUMBER(SEARCH($I$6:$M$6,INDEX('fba_libretro 0.2.97.39'!$C$2:$E$4375,$A$9:$A$4382,$J$1))))+IF($N$6=FALSE,TRUE,SUMPRODUCT(--ISNUMBER(SEARCH($N$6,ISBLANK(INDEX('fba_libretro 0.2.97.39'!$F$2:$F$4375,$A3810))))))+IF($B$3=$A$4,TRUE,IF($B$3=$B$4,TRUE,IF(AND($B$3=$C$4,INDEX('fba_libretro 0.2.97.39'!$G$2:$G$4375,$A3810)&lt;&gt;"neogeo"),TRUE,SUMPRODUCT(--ISNUMBER(SEARCH($O$6,INDEX('fba_libretro 0.2.97.39'!$G$2:$G$4375,$A3810)))))))&gt;2,INDEX('fba_libretro 0.2.97.39'!$A$2:$A$4375,$A3810),"")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IF(SUMPRODUCT(--ISNUMBER(SEARCH($I$6:$M$6,INDEX('fba_libretro 0.2.97.39'!$C$2:$E$4375,$A$9:$A$4382,$J$1))))+IF($N$6=FALSE,TRUE,SUMPRODUCT(--ISNUMBER(SEARCH($N$6,ISBLANK(INDEX('fba_libretro 0.2.97.39'!$F$2:$F$4375,$A3811))))))+IF($B$3=$A$4,TRUE,IF($B$3=$B$4,TRUE,IF(AND($B$3=$C$4,INDEX('fba_libretro 0.2.97.39'!$G$2:$G$4375,$A3811)&lt;&gt;"neogeo"),TRUE,SUMPRODUCT(--ISNUMBER(SEARCH($O$6,INDEX('fba_libretro 0.2.97.39'!$G$2:$G$4375,$A3811)))))))&gt;2,INDEX('fba_libretro 0.2.97.39'!$A$2:$A$4375,$A3811),"")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IF(SUMPRODUCT(--ISNUMBER(SEARCH($I$6:$M$6,INDEX('fba_libretro 0.2.97.39'!$C$2:$E$4375,$A$9:$A$4382,$J$1))))+IF($N$6=FALSE,TRUE,SUMPRODUCT(--ISNUMBER(SEARCH($N$6,ISBLANK(INDEX('fba_libretro 0.2.97.39'!$F$2:$F$4375,$A3812))))))+IF($B$3=$A$4,TRUE,IF($B$3=$B$4,TRUE,IF(AND($B$3=$C$4,INDEX('fba_libretro 0.2.97.39'!$G$2:$G$4375,$A3812)&lt;&gt;"neogeo"),TRUE,SUMPRODUCT(--ISNUMBER(SEARCH($O$6,INDEX('fba_libretro 0.2.97.39'!$G$2:$G$4375,$A3812)))))))&gt;2,INDEX('fba_libretro 0.2.97.39'!$A$2:$A$4375,$A3812),"")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IF(SUMPRODUCT(--ISNUMBER(SEARCH($I$6:$M$6,INDEX('fba_libretro 0.2.97.39'!$C$2:$E$4375,$A$9:$A$4382,$J$1))))+IF($N$6=FALSE,TRUE,SUMPRODUCT(--ISNUMBER(SEARCH($N$6,ISBLANK(INDEX('fba_libretro 0.2.97.39'!$F$2:$F$4375,$A3813))))))+IF($B$3=$A$4,TRUE,IF($B$3=$B$4,TRUE,IF(AND($B$3=$C$4,INDEX('fba_libretro 0.2.97.39'!$G$2:$G$4375,$A3813)&lt;&gt;"neogeo"),TRUE,SUMPRODUCT(--ISNUMBER(SEARCH($O$6,INDEX('fba_libretro 0.2.97.39'!$G$2:$G$4375,$A3813)))))))&gt;2,INDEX('fba_libretro 0.2.97.39'!$A$2:$A$4375,$A3813),"")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IF(SUMPRODUCT(--ISNUMBER(SEARCH($I$6:$M$6,INDEX('fba_libretro 0.2.97.39'!$C$2:$E$4375,$A$9:$A$4382,$J$1))))+IF($N$6=FALSE,TRUE,SUMPRODUCT(--ISNUMBER(SEARCH($N$6,ISBLANK(INDEX('fba_libretro 0.2.97.39'!$F$2:$F$4375,$A3814))))))+IF($B$3=$A$4,TRUE,IF($B$3=$B$4,TRUE,IF(AND($B$3=$C$4,INDEX('fba_libretro 0.2.97.39'!$G$2:$G$4375,$A3814)&lt;&gt;"neogeo"),TRUE,SUMPRODUCT(--ISNUMBER(SEARCH($O$6,INDEX('fba_libretro 0.2.97.39'!$G$2:$G$4375,$A3814)))))))&gt;2,INDEX('fba_libretro 0.2.97.39'!$A$2:$A$4375,$A3814),"")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IF(SUMPRODUCT(--ISNUMBER(SEARCH($I$6:$M$6,INDEX('fba_libretro 0.2.97.39'!$C$2:$E$4375,$A$9:$A$4382,$J$1))))+IF($N$6=FALSE,TRUE,SUMPRODUCT(--ISNUMBER(SEARCH($N$6,ISBLANK(INDEX('fba_libretro 0.2.97.39'!$F$2:$F$4375,$A3815))))))+IF($B$3=$A$4,TRUE,IF($B$3=$B$4,TRUE,IF(AND($B$3=$C$4,INDEX('fba_libretro 0.2.97.39'!$G$2:$G$4375,$A3815)&lt;&gt;"neogeo"),TRUE,SUMPRODUCT(--ISNUMBER(SEARCH($O$6,INDEX('fba_libretro 0.2.97.39'!$G$2:$G$4375,$A3815)))))))&gt;2,INDEX('fba_libretro 0.2.97.39'!$A$2:$A$4375,$A3815),"")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IF(SUMPRODUCT(--ISNUMBER(SEARCH($I$6:$M$6,INDEX('fba_libretro 0.2.97.39'!$C$2:$E$4375,$A$9:$A$4382,$J$1))))+IF($N$6=FALSE,TRUE,SUMPRODUCT(--ISNUMBER(SEARCH($N$6,ISBLANK(INDEX('fba_libretro 0.2.97.39'!$F$2:$F$4375,$A3816))))))+IF($B$3=$A$4,TRUE,IF($B$3=$B$4,TRUE,IF(AND($B$3=$C$4,INDEX('fba_libretro 0.2.97.39'!$G$2:$G$4375,$A3816)&lt;&gt;"neogeo"),TRUE,SUMPRODUCT(--ISNUMBER(SEARCH($O$6,INDEX('fba_libretro 0.2.97.39'!$G$2:$G$4375,$A3816)))))))&gt;2,INDEX('fba_libretro 0.2.97.39'!$A$2:$A$4375,$A3816),"")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IF(SUMPRODUCT(--ISNUMBER(SEARCH($I$6:$M$6,INDEX('fba_libretro 0.2.97.39'!$C$2:$E$4375,$A$9:$A$4382,$J$1))))+IF($N$6=FALSE,TRUE,SUMPRODUCT(--ISNUMBER(SEARCH($N$6,ISBLANK(INDEX('fba_libretro 0.2.97.39'!$F$2:$F$4375,$A3817))))))+IF($B$3=$A$4,TRUE,IF($B$3=$B$4,TRUE,IF(AND($B$3=$C$4,INDEX('fba_libretro 0.2.97.39'!$G$2:$G$4375,$A3817)&lt;&gt;"neogeo"),TRUE,SUMPRODUCT(--ISNUMBER(SEARCH($O$6,INDEX('fba_libretro 0.2.97.39'!$G$2:$G$4375,$A3817)))))))&gt;2,INDEX('fba_libretro 0.2.97.39'!$A$2:$A$4375,$A3817),"")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IF(SUMPRODUCT(--ISNUMBER(SEARCH($I$6:$M$6,INDEX('fba_libretro 0.2.97.39'!$C$2:$E$4375,$A$9:$A$4382,$J$1))))+IF($N$6=FALSE,TRUE,SUMPRODUCT(--ISNUMBER(SEARCH($N$6,ISBLANK(INDEX('fba_libretro 0.2.97.39'!$F$2:$F$4375,$A3818))))))+IF($B$3=$A$4,TRUE,IF($B$3=$B$4,TRUE,IF(AND($B$3=$C$4,INDEX('fba_libretro 0.2.97.39'!$G$2:$G$4375,$A3818)&lt;&gt;"neogeo"),TRUE,SUMPRODUCT(--ISNUMBER(SEARCH($O$6,INDEX('fba_libretro 0.2.97.39'!$G$2:$G$4375,$A3818)))))))&gt;2,INDEX('fba_libretro 0.2.97.39'!$A$2:$A$4375,$A3818),"")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IF(SUMPRODUCT(--ISNUMBER(SEARCH($I$6:$M$6,INDEX('fba_libretro 0.2.97.39'!$C$2:$E$4375,$A$9:$A$4382,$J$1))))+IF($N$6=FALSE,TRUE,SUMPRODUCT(--ISNUMBER(SEARCH($N$6,ISBLANK(INDEX('fba_libretro 0.2.97.39'!$F$2:$F$4375,$A3819))))))+IF($B$3=$A$4,TRUE,IF($B$3=$B$4,TRUE,IF(AND($B$3=$C$4,INDEX('fba_libretro 0.2.97.39'!$G$2:$G$4375,$A3819)&lt;&gt;"neogeo"),TRUE,SUMPRODUCT(--ISNUMBER(SEARCH($O$6,INDEX('fba_libretro 0.2.97.39'!$G$2:$G$4375,$A3819)))))))&gt;2,INDEX('fba_libretro 0.2.97.39'!$A$2:$A$4375,$A3819),"")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IF(SUMPRODUCT(--ISNUMBER(SEARCH($I$6:$M$6,INDEX('fba_libretro 0.2.97.39'!$C$2:$E$4375,$A$9:$A$4382,$J$1))))+IF($N$6=FALSE,TRUE,SUMPRODUCT(--ISNUMBER(SEARCH($N$6,ISBLANK(INDEX('fba_libretro 0.2.97.39'!$F$2:$F$4375,$A3820))))))+IF($B$3=$A$4,TRUE,IF($B$3=$B$4,TRUE,IF(AND($B$3=$C$4,INDEX('fba_libretro 0.2.97.39'!$G$2:$G$4375,$A3820)&lt;&gt;"neogeo"),TRUE,SUMPRODUCT(--ISNUMBER(SEARCH($O$6,INDEX('fba_libretro 0.2.97.39'!$G$2:$G$4375,$A3820)))))))&gt;2,INDEX('fba_libretro 0.2.97.39'!$A$2:$A$4375,$A3820),"")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IF(SUMPRODUCT(--ISNUMBER(SEARCH($I$6:$M$6,INDEX('fba_libretro 0.2.97.39'!$C$2:$E$4375,$A$9:$A$4382,$J$1))))+IF($N$6=FALSE,TRUE,SUMPRODUCT(--ISNUMBER(SEARCH($N$6,ISBLANK(INDEX('fba_libretro 0.2.97.39'!$F$2:$F$4375,$A3821))))))+IF($B$3=$A$4,TRUE,IF($B$3=$B$4,TRUE,IF(AND($B$3=$C$4,INDEX('fba_libretro 0.2.97.39'!$G$2:$G$4375,$A3821)&lt;&gt;"neogeo"),TRUE,SUMPRODUCT(--ISNUMBER(SEARCH($O$6,INDEX('fba_libretro 0.2.97.39'!$G$2:$G$4375,$A3821)))))))&gt;2,INDEX('fba_libretro 0.2.97.39'!$A$2:$A$4375,$A3821),"")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IF(SUMPRODUCT(--ISNUMBER(SEARCH($I$6:$M$6,INDEX('fba_libretro 0.2.97.39'!$C$2:$E$4375,$A$9:$A$4382,$J$1))))+IF($N$6=FALSE,TRUE,SUMPRODUCT(--ISNUMBER(SEARCH($N$6,ISBLANK(INDEX('fba_libretro 0.2.97.39'!$F$2:$F$4375,$A3822))))))+IF($B$3=$A$4,TRUE,IF($B$3=$B$4,TRUE,IF(AND($B$3=$C$4,INDEX('fba_libretro 0.2.97.39'!$G$2:$G$4375,$A3822)&lt;&gt;"neogeo"),TRUE,SUMPRODUCT(--ISNUMBER(SEARCH($O$6,INDEX('fba_libretro 0.2.97.39'!$G$2:$G$4375,$A3822)))))))&gt;2,INDEX('fba_libretro 0.2.97.39'!$A$2:$A$4375,$A3822),"")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IF(SUMPRODUCT(--ISNUMBER(SEARCH($I$6:$M$6,INDEX('fba_libretro 0.2.97.39'!$C$2:$E$4375,$A$9:$A$4382,$J$1))))+IF($N$6=FALSE,TRUE,SUMPRODUCT(--ISNUMBER(SEARCH($N$6,ISBLANK(INDEX('fba_libretro 0.2.97.39'!$F$2:$F$4375,$A3823))))))+IF($B$3=$A$4,TRUE,IF($B$3=$B$4,TRUE,IF(AND($B$3=$C$4,INDEX('fba_libretro 0.2.97.39'!$G$2:$G$4375,$A3823)&lt;&gt;"neogeo"),TRUE,SUMPRODUCT(--ISNUMBER(SEARCH($O$6,INDEX('fba_libretro 0.2.97.39'!$G$2:$G$4375,$A3823)))))))&gt;2,INDEX('fba_libretro 0.2.97.39'!$A$2:$A$4375,$A3823),"")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IF(SUMPRODUCT(--ISNUMBER(SEARCH($I$6:$M$6,INDEX('fba_libretro 0.2.97.39'!$C$2:$E$4375,$A$9:$A$4382,$J$1))))+IF($N$6=FALSE,TRUE,SUMPRODUCT(--ISNUMBER(SEARCH($N$6,ISBLANK(INDEX('fba_libretro 0.2.97.39'!$F$2:$F$4375,$A3824))))))+IF($B$3=$A$4,TRUE,IF($B$3=$B$4,TRUE,IF(AND($B$3=$C$4,INDEX('fba_libretro 0.2.97.39'!$G$2:$G$4375,$A3824)&lt;&gt;"neogeo"),TRUE,SUMPRODUCT(--ISNUMBER(SEARCH($O$6,INDEX('fba_libretro 0.2.97.39'!$G$2:$G$4375,$A3824)))))))&gt;2,INDEX('fba_libretro 0.2.97.39'!$A$2:$A$4375,$A3824),"")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IF(SUMPRODUCT(--ISNUMBER(SEARCH($I$6:$M$6,INDEX('fba_libretro 0.2.97.39'!$C$2:$E$4375,$A$9:$A$4382,$J$1))))+IF($N$6=FALSE,TRUE,SUMPRODUCT(--ISNUMBER(SEARCH($N$6,ISBLANK(INDEX('fba_libretro 0.2.97.39'!$F$2:$F$4375,$A3825))))))+IF($B$3=$A$4,TRUE,IF($B$3=$B$4,TRUE,IF(AND($B$3=$C$4,INDEX('fba_libretro 0.2.97.39'!$G$2:$G$4375,$A3825)&lt;&gt;"neogeo"),TRUE,SUMPRODUCT(--ISNUMBER(SEARCH($O$6,INDEX('fba_libretro 0.2.97.39'!$G$2:$G$4375,$A3825)))))))&gt;2,INDEX('fba_libretro 0.2.97.39'!$A$2:$A$4375,$A3825),"")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IF(SUMPRODUCT(--ISNUMBER(SEARCH($I$6:$M$6,INDEX('fba_libretro 0.2.97.39'!$C$2:$E$4375,$A$9:$A$4382,$J$1))))+IF($N$6=FALSE,TRUE,SUMPRODUCT(--ISNUMBER(SEARCH($N$6,ISBLANK(INDEX('fba_libretro 0.2.97.39'!$F$2:$F$4375,$A3826))))))+IF($B$3=$A$4,TRUE,IF($B$3=$B$4,TRUE,IF(AND($B$3=$C$4,INDEX('fba_libretro 0.2.97.39'!$G$2:$G$4375,$A3826)&lt;&gt;"neogeo"),TRUE,SUMPRODUCT(--ISNUMBER(SEARCH($O$6,INDEX('fba_libretro 0.2.97.39'!$G$2:$G$4375,$A3826)))))))&gt;2,INDEX('fba_libretro 0.2.97.39'!$A$2:$A$4375,$A3826),"")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IF(SUMPRODUCT(--ISNUMBER(SEARCH($I$6:$M$6,INDEX('fba_libretro 0.2.97.39'!$C$2:$E$4375,$A$9:$A$4382,$J$1))))+IF($N$6=FALSE,TRUE,SUMPRODUCT(--ISNUMBER(SEARCH($N$6,ISBLANK(INDEX('fba_libretro 0.2.97.39'!$F$2:$F$4375,$A3827))))))+IF($B$3=$A$4,TRUE,IF($B$3=$B$4,TRUE,IF(AND($B$3=$C$4,INDEX('fba_libretro 0.2.97.39'!$G$2:$G$4375,$A3827)&lt;&gt;"neogeo"),TRUE,SUMPRODUCT(--ISNUMBER(SEARCH($O$6,INDEX('fba_libretro 0.2.97.39'!$G$2:$G$4375,$A3827)))))))&gt;2,INDEX('fba_libretro 0.2.97.39'!$A$2:$A$4375,$A3827),"")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IF(SUMPRODUCT(--ISNUMBER(SEARCH($I$6:$M$6,INDEX('fba_libretro 0.2.97.39'!$C$2:$E$4375,$A$9:$A$4382,$J$1))))+IF($N$6=FALSE,TRUE,SUMPRODUCT(--ISNUMBER(SEARCH($N$6,ISBLANK(INDEX('fba_libretro 0.2.97.39'!$F$2:$F$4375,$A3828))))))+IF($B$3=$A$4,TRUE,IF($B$3=$B$4,TRUE,IF(AND($B$3=$C$4,INDEX('fba_libretro 0.2.97.39'!$G$2:$G$4375,$A3828)&lt;&gt;"neogeo"),TRUE,SUMPRODUCT(--ISNUMBER(SEARCH($O$6,INDEX('fba_libretro 0.2.97.39'!$G$2:$G$4375,$A3828)))))))&gt;2,INDEX('fba_libretro 0.2.97.39'!$A$2:$A$4375,$A3828),"")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IF(SUMPRODUCT(--ISNUMBER(SEARCH($I$6:$M$6,INDEX('fba_libretro 0.2.97.39'!$C$2:$E$4375,$A$9:$A$4382,$J$1))))+IF($N$6=FALSE,TRUE,SUMPRODUCT(--ISNUMBER(SEARCH($N$6,ISBLANK(INDEX('fba_libretro 0.2.97.39'!$F$2:$F$4375,$A3829))))))+IF($B$3=$A$4,TRUE,IF($B$3=$B$4,TRUE,IF(AND($B$3=$C$4,INDEX('fba_libretro 0.2.97.39'!$G$2:$G$4375,$A3829)&lt;&gt;"neogeo"),TRUE,SUMPRODUCT(--ISNUMBER(SEARCH($O$6,INDEX('fba_libretro 0.2.97.39'!$G$2:$G$4375,$A3829)))))))&gt;2,INDEX('fba_libretro 0.2.97.39'!$A$2:$A$4375,$A3829),"")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IF(SUMPRODUCT(--ISNUMBER(SEARCH($I$6:$M$6,INDEX('fba_libretro 0.2.97.39'!$C$2:$E$4375,$A$9:$A$4382,$J$1))))+IF($N$6=FALSE,TRUE,SUMPRODUCT(--ISNUMBER(SEARCH($N$6,ISBLANK(INDEX('fba_libretro 0.2.97.39'!$F$2:$F$4375,$A3830))))))+IF($B$3=$A$4,TRUE,IF($B$3=$B$4,TRUE,IF(AND($B$3=$C$4,INDEX('fba_libretro 0.2.97.39'!$G$2:$G$4375,$A3830)&lt;&gt;"neogeo"),TRUE,SUMPRODUCT(--ISNUMBER(SEARCH($O$6,INDEX('fba_libretro 0.2.97.39'!$G$2:$G$4375,$A3830)))))))&gt;2,INDEX('fba_libretro 0.2.97.39'!$A$2:$A$4375,$A3830),"")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IF(SUMPRODUCT(--ISNUMBER(SEARCH($I$6:$M$6,INDEX('fba_libretro 0.2.97.39'!$C$2:$E$4375,$A$9:$A$4382,$J$1))))+IF($N$6=FALSE,TRUE,SUMPRODUCT(--ISNUMBER(SEARCH($N$6,ISBLANK(INDEX('fba_libretro 0.2.97.39'!$F$2:$F$4375,$A3831))))))+IF($B$3=$A$4,TRUE,IF($B$3=$B$4,TRUE,IF(AND($B$3=$C$4,INDEX('fba_libretro 0.2.97.39'!$G$2:$G$4375,$A3831)&lt;&gt;"neogeo"),TRUE,SUMPRODUCT(--ISNUMBER(SEARCH($O$6,INDEX('fba_libretro 0.2.97.39'!$G$2:$G$4375,$A3831)))))))&gt;2,INDEX('fba_libretro 0.2.97.39'!$A$2:$A$4375,$A3831),"")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IF(SUMPRODUCT(--ISNUMBER(SEARCH($I$6:$M$6,INDEX('fba_libretro 0.2.97.39'!$C$2:$E$4375,$A$9:$A$4382,$J$1))))+IF($N$6=FALSE,TRUE,SUMPRODUCT(--ISNUMBER(SEARCH($N$6,ISBLANK(INDEX('fba_libretro 0.2.97.39'!$F$2:$F$4375,$A3832))))))+IF($B$3=$A$4,TRUE,IF($B$3=$B$4,TRUE,IF(AND($B$3=$C$4,INDEX('fba_libretro 0.2.97.39'!$G$2:$G$4375,$A3832)&lt;&gt;"neogeo"),TRUE,SUMPRODUCT(--ISNUMBER(SEARCH($O$6,INDEX('fba_libretro 0.2.97.39'!$G$2:$G$4375,$A3832)))))))&gt;2,INDEX('fba_libretro 0.2.97.39'!$A$2:$A$4375,$A3832),"")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IF(SUMPRODUCT(--ISNUMBER(SEARCH($I$6:$M$6,INDEX('fba_libretro 0.2.97.39'!$C$2:$E$4375,$A$9:$A$4382,$J$1))))+IF($N$6=FALSE,TRUE,SUMPRODUCT(--ISNUMBER(SEARCH($N$6,ISBLANK(INDEX('fba_libretro 0.2.97.39'!$F$2:$F$4375,$A3833))))))+IF($B$3=$A$4,TRUE,IF($B$3=$B$4,TRUE,IF(AND($B$3=$C$4,INDEX('fba_libretro 0.2.97.39'!$G$2:$G$4375,$A3833)&lt;&gt;"neogeo"),TRUE,SUMPRODUCT(--ISNUMBER(SEARCH($O$6,INDEX('fba_libretro 0.2.97.39'!$G$2:$G$4375,$A3833)))))))&gt;2,INDEX('fba_libretro 0.2.97.39'!$A$2:$A$4375,$A3833),"")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IF(SUMPRODUCT(--ISNUMBER(SEARCH($I$6:$M$6,INDEX('fba_libretro 0.2.97.39'!$C$2:$E$4375,$A$9:$A$4382,$J$1))))+IF($N$6=FALSE,TRUE,SUMPRODUCT(--ISNUMBER(SEARCH($N$6,ISBLANK(INDEX('fba_libretro 0.2.97.39'!$F$2:$F$4375,$A3834))))))+IF($B$3=$A$4,TRUE,IF($B$3=$B$4,TRUE,IF(AND($B$3=$C$4,INDEX('fba_libretro 0.2.97.39'!$G$2:$G$4375,$A3834)&lt;&gt;"neogeo"),TRUE,SUMPRODUCT(--ISNUMBER(SEARCH($O$6,INDEX('fba_libretro 0.2.97.39'!$G$2:$G$4375,$A3834)))))))&gt;2,INDEX('fba_libretro 0.2.97.39'!$A$2:$A$4375,$A3834),"")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IF(SUMPRODUCT(--ISNUMBER(SEARCH($I$6:$M$6,INDEX('fba_libretro 0.2.97.39'!$C$2:$E$4375,$A$9:$A$4382,$J$1))))+IF($N$6=FALSE,TRUE,SUMPRODUCT(--ISNUMBER(SEARCH($N$6,ISBLANK(INDEX('fba_libretro 0.2.97.39'!$F$2:$F$4375,$A3835))))))+IF($B$3=$A$4,TRUE,IF($B$3=$B$4,TRUE,IF(AND($B$3=$C$4,INDEX('fba_libretro 0.2.97.39'!$G$2:$G$4375,$A3835)&lt;&gt;"neogeo"),TRUE,SUMPRODUCT(--ISNUMBER(SEARCH($O$6,INDEX('fba_libretro 0.2.97.39'!$G$2:$G$4375,$A3835)))))))&gt;2,INDEX('fba_libretro 0.2.97.39'!$A$2:$A$4375,$A3835),"")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IF(SUMPRODUCT(--ISNUMBER(SEARCH($I$6:$M$6,INDEX('fba_libretro 0.2.97.39'!$C$2:$E$4375,$A$9:$A$4382,$J$1))))+IF($N$6=FALSE,TRUE,SUMPRODUCT(--ISNUMBER(SEARCH($N$6,ISBLANK(INDEX('fba_libretro 0.2.97.39'!$F$2:$F$4375,$A3836))))))+IF($B$3=$A$4,TRUE,IF($B$3=$B$4,TRUE,IF(AND($B$3=$C$4,INDEX('fba_libretro 0.2.97.39'!$G$2:$G$4375,$A3836)&lt;&gt;"neogeo"),TRUE,SUMPRODUCT(--ISNUMBER(SEARCH($O$6,INDEX('fba_libretro 0.2.97.39'!$G$2:$G$4375,$A3836)))))))&gt;2,INDEX('fba_libretro 0.2.97.39'!$A$2:$A$4375,$A3836),"")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IF(SUMPRODUCT(--ISNUMBER(SEARCH($I$6:$M$6,INDEX('fba_libretro 0.2.97.39'!$C$2:$E$4375,$A$9:$A$4382,$J$1))))+IF($N$6=FALSE,TRUE,SUMPRODUCT(--ISNUMBER(SEARCH($N$6,ISBLANK(INDEX('fba_libretro 0.2.97.39'!$F$2:$F$4375,$A3837))))))+IF($B$3=$A$4,TRUE,IF($B$3=$B$4,TRUE,IF(AND($B$3=$C$4,INDEX('fba_libretro 0.2.97.39'!$G$2:$G$4375,$A3837)&lt;&gt;"neogeo"),TRUE,SUMPRODUCT(--ISNUMBER(SEARCH($O$6,INDEX('fba_libretro 0.2.97.39'!$G$2:$G$4375,$A3837)))))))&gt;2,INDEX('fba_libretro 0.2.97.39'!$A$2:$A$4375,$A3837),"")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IF(SUMPRODUCT(--ISNUMBER(SEARCH($I$6:$M$6,INDEX('fba_libretro 0.2.97.39'!$C$2:$E$4375,$A$9:$A$4382,$J$1))))+IF($N$6=FALSE,TRUE,SUMPRODUCT(--ISNUMBER(SEARCH($N$6,ISBLANK(INDEX('fba_libretro 0.2.97.39'!$F$2:$F$4375,$A3838))))))+IF($B$3=$A$4,TRUE,IF($B$3=$B$4,TRUE,IF(AND($B$3=$C$4,INDEX('fba_libretro 0.2.97.39'!$G$2:$G$4375,$A3838)&lt;&gt;"neogeo"),TRUE,SUMPRODUCT(--ISNUMBER(SEARCH($O$6,INDEX('fba_libretro 0.2.97.39'!$G$2:$G$4375,$A3838)))))))&gt;2,INDEX('fba_libretro 0.2.97.39'!$A$2:$A$4375,$A3838),"")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IF(SUMPRODUCT(--ISNUMBER(SEARCH($I$6:$M$6,INDEX('fba_libretro 0.2.97.39'!$C$2:$E$4375,$A$9:$A$4382,$J$1))))+IF($N$6=FALSE,TRUE,SUMPRODUCT(--ISNUMBER(SEARCH($N$6,ISBLANK(INDEX('fba_libretro 0.2.97.39'!$F$2:$F$4375,$A3839))))))+IF($B$3=$A$4,TRUE,IF($B$3=$B$4,TRUE,IF(AND($B$3=$C$4,INDEX('fba_libretro 0.2.97.39'!$G$2:$G$4375,$A3839)&lt;&gt;"neogeo"),TRUE,SUMPRODUCT(--ISNUMBER(SEARCH($O$6,INDEX('fba_libretro 0.2.97.39'!$G$2:$G$4375,$A3839)))))))&gt;2,INDEX('fba_libretro 0.2.97.39'!$A$2:$A$4375,$A3839),"")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IF(SUMPRODUCT(--ISNUMBER(SEARCH($I$6:$M$6,INDEX('fba_libretro 0.2.97.39'!$C$2:$E$4375,$A$9:$A$4382,$J$1))))+IF($N$6=FALSE,TRUE,SUMPRODUCT(--ISNUMBER(SEARCH($N$6,ISBLANK(INDEX('fba_libretro 0.2.97.39'!$F$2:$F$4375,$A3840))))))+IF($B$3=$A$4,TRUE,IF($B$3=$B$4,TRUE,IF(AND($B$3=$C$4,INDEX('fba_libretro 0.2.97.39'!$G$2:$G$4375,$A3840)&lt;&gt;"neogeo"),TRUE,SUMPRODUCT(--ISNUMBER(SEARCH($O$6,INDEX('fba_libretro 0.2.97.39'!$G$2:$G$4375,$A3840)))))))&gt;2,INDEX('fba_libretro 0.2.97.39'!$A$2:$A$4375,$A3840),"")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IF(SUMPRODUCT(--ISNUMBER(SEARCH($I$6:$M$6,INDEX('fba_libretro 0.2.97.39'!$C$2:$E$4375,$A$9:$A$4382,$J$1))))+IF($N$6=FALSE,TRUE,SUMPRODUCT(--ISNUMBER(SEARCH($N$6,ISBLANK(INDEX('fba_libretro 0.2.97.39'!$F$2:$F$4375,$A3841))))))+IF($B$3=$A$4,TRUE,IF($B$3=$B$4,TRUE,IF(AND($B$3=$C$4,INDEX('fba_libretro 0.2.97.39'!$G$2:$G$4375,$A3841)&lt;&gt;"neogeo"),TRUE,SUMPRODUCT(--ISNUMBER(SEARCH($O$6,INDEX('fba_libretro 0.2.97.39'!$G$2:$G$4375,$A3841)))))))&gt;2,INDEX('fba_libretro 0.2.97.39'!$A$2:$A$4375,$A3841),"")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IF(SUMPRODUCT(--ISNUMBER(SEARCH($I$6:$M$6,INDEX('fba_libretro 0.2.97.39'!$C$2:$E$4375,$A$9:$A$4382,$J$1))))+IF($N$6=FALSE,TRUE,SUMPRODUCT(--ISNUMBER(SEARCH($N$6,ISBLANK(INDEX('fba_libretro 0.2.97.39'!$F$2:$F$4375,$A3842))))))+IF($B$3=$A$4,TRUE,IF($B$3=$B$4,TRUE,IF(AND($B$3=$C$4,INDEX('fba_libretro 0.2.97.39'!$G$2:$G$4375,$A3842)&lt;&gt;"neogeo"),TRUE,SUMPRODUCT(--ISNUMBER(SEARCH($O$6,INDEX('fba_libretro 0.2.97.39'!$G$2:$G$4375,$A3842)))))))&gt;2,INDEX('fba_libretro 0.2.97.39'!$A$2:$A$4375,$A3842),"")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IF(SUMPRODUCT(--ISNUMBER(SEARCH($I$6:$M$6,INDEX('fba_libretro 0.2.97.39'!$C$2:$E$4375,$A$9:$A$4382,$J$1))))+IF($N$6=FALSE,TRUE,SUMPRODUCT(--ISNUMBER(SEARCH($N$6,ISBLANK(INDEX('fba_libretro 0.2.97.39'!$F$2:$F$4375,$A3843))))))+IF($B$3=$A$4,TRUE,IF($B$3=$B$4,TRUE,IF(AND($B$3=$C$4,INDEX('fba_libretro 0.2.97.39'!$G$2:$G$4375,$A3843)&lt;&gt;"neogeo"),TRUE,SUMPRODUCT(--ISNUMBER(SEARCH($O$6,INDEX('fba_libretro 0.2.97.39'!$G$2:$G$4375,$A3843)))))))&gt;2,INDEX('fba_libretro 0.2.97.39'!$A$2:$A$4375,$A3843),"")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IF(SUMPRODUCT(--ISNUMBER(SEARCH($I$6:$M$6,INDEX('fba_libretro 0.2.97.39'!$C$2:$E$4375,$A$9:$A$4382,$J$1))))+IF($N$6=FALSE,TRUE,SUMPRODUCT(--ISNUMBER(SEARCH($N$6,ISBLANK(INDEX('fba_libretro 0.2.97.39'!$F$2:$F$4375,$A3844))))))+IF($B$3=$A$4,TRUE,IF($B$3=$B$4,TRUE,IF(AND($B$3=$C$4,INDEX('fba_libretro 0.2.97.39'!$G$2:$G$4375,$A3844)&lt;&gt;"neogeo"),TRUE,SUMPRODUCT(--ISNUMBER(SEARCH($O$6,INDEX('fba_libretro 0.2.97.39'!$G$2:$G$4375,$A3844)))))))&gt;2,INDEX('fba_libretro 0.2.97.39'!$A$2:$A$4375,$A3844),"")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IF(SUMPRODUCT(--ISNUMBER(SEARCH($I$6:$M$6,INDEX('fba_libretro 0.2.97.39'!$C$2:$E$4375,$A$9:$A$4382,$J$1))))+IF($N$6=FALSE,TRUE,SUMPRODUCT(--ISNUMBER(SEARCH($N$6,ISBLANK(INDEX('fba_libretro 0.2.97.39'!$F$2:$F$4375,$A3845))))))+IF($B$3=$A$4,TRUE,IF($B$3=$B$4,TRUE,IF(AND($B$3=$C$4,INDEX('fba_libretro 0.2.97.39'!$G$2:$G$4375,$A3845)&lt;&gt;"neogeo"),TRUE,SUMPRODUCT(--ISNUMBER(SEARCH($O$6,INDEX('fba_libretro 0.2.97.39'!$G$2:$G$4375,$A3845)))))))&gt;2,INDEX('fba_libretro 0.2.97.39'!$A$2:$A$4375,$A3845),"")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IF(SUMPRODUCT(--ISNUMBER(SEARCH($I$6:$M$6,INDEX('fba_libretro 0.2.97.39'!$C$2:$E$4375,$A$9:$A$4382,$J$1))))+IF($N$6=FALSE,TRUE,SUMPRODUCT(--ISNUMBER(SEARCH($N$6,ISBLANK(INDEX('fba_libretro 0.2.97.39'!$F$2:$F$4375,$A3846))))))+IF($B$3=$A$4,TRUE,IF($B$3=$B$4,TRUE,IF(AND($B$3=$C$4,INDEX('fba_libretro 0.2.97.39'!$G$2:$G$4375,$A3846)&lt;&gt;"neogeo"),TRUE,SUMPRODUCT(--ISNUMBER(SEARCH($O$6,INDEX('fba_libretro 0.2.97.39'!$G$2:$G$4375,$A3846)))))))&gt;2,INDEX('fba_libretro 0.2.97.39'!$A$2:$A$4375,$A3846),"")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IF(SUMPRODUCT(--ISNUMBER(SEARCH($I$6:$M$6,INDEX('fba_libretro 0.2.97.39'!$C$2:$E$4375,$A$9:$A$4382,$J$1))))+IF($N$6=FALSE,TRUE,SUMPRODUCT(--ISNUMBER(SEARCH($N$6,ISBLANK(INDEX('fba_libretro 0.2.97.39'!$F$2:$F$4375,$A3847))))))+IF($B$3=$A$4,TRUE,IF($B$3=$B$4,TRUE,IF(AND($B$3=$C$4,INDEX('fba_libretro 0.2.97.39'!$G$2:$G$4375,$A3847)&lt;&gt;"neogeo"),TRUE,SUMPRODUCT(--ISNUMBER(SEARCH($O$6,INDEX('fba_libretro 0.2.97.39'!$G$2:$G$4375,$A3847)))))))&gt;2,INDEX('fba_libretro 0.2.97.39'!$A$2:$A$4375,$A3847),"")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IF(SUMPRODUCT(--ISNUMBER(SEARCH($I$6:$M$6,INDEX('fba_libretro 0.2.97.39'!$C$2:$E$4375,$A$9:$A$4382,$J$1))))+IF($N$6=FALSE,TRUE,SUMPRODUCT(--ISNUMBER(SEARCH($N$6,ISBLANK(INDEX('fba_libretro 0.2.97.39'!$F$2:$F$4375,$A3848))))))+IF($B$3=$A$4,TRUE,IF($B$3=$B$4,TRUE,IF(AND($B$3=$C$4,INDEX('fba_libretro 0.2.97.39'!$G$2:$G$4375,$A3848)&lt;&gt;"neogeo"),TRUE,SUMPRODUCT(--ISNUMBER(SEARCH($O$6,INDEX('fba_libretro 0.2.97.39'!$G$2:$G$4375,$A3848)))))))&gt;2,INDEX('fba_libretro 0.2.97.39'!$A$2:$A$4375,$A3848),"")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IF(SUMPRODUCT(--ISNUMBER(SEARCH($I$6:$M$6,INDEX('fba_libretro 0.2.97.39'!$C$2:$E$4375,$A$9:$A$4382,$J$1))))+IF($N$6=FALSE,TRUE,SUMPRODUCT(--ISNUMBER(SEARCH($N$6,ISBLANK(INDEX('fba_libretro 0.2.97.39'!$F$2:$F$4375,$A3849))))))+IF($B$3=$A$4,TRUE,IF($B$3=$B$4,TRUE,IF(AND($B$3=$C$4,INDEX('fba_libretro 0.2.97.39'!$G$2:$G$4375,$A3849)&lt;&gt;"neogeo"),TRUE,SUMPRODUCT(--ISNUMBER(SEARCH($O$6,INDEX('fba_libretro 0.2.97.39'!$G$2:$G$4375,$A3849)))))))&gt;2,INDEX('fba_libretro 0.2.97.39'!$A$2:$A$4375,$A3849),"")</f>
        <v/>
      </c>
      <c r="E3849" s="24" t="str">
        <f ca="1">IF(F3849&lt;&gt;"",MAX($E$9:$E3848)+1,"")</f>
        <v/>
      </c>
      <c r="F3849" s="20" t="str">
        <f t="shared" ca="1" si="59"/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IF(SUMPRODUCT(--ISNUMBER(SEARCH($I$6:$M$6,INDEX('fba_libretro 0.2.97.39'!$C$2:$E$4375,$A$9:$A$4382,$J$1))))+IF($N$6=FALSE,TRUE,SUMPRODUCT(--ISNUMBER(SEARCH($N$6,ISBLANK(INDEX('fba_libretro 0.2.97.39'!$F$2:$F$4375,$A3850))))))+IF($B$3=$A$4,TRUE,IF($B$3=$B$4,TRUE,IF(AND($B$3=$C$4,INDEX('fba_libretro 0.2.97.39'!$G$2:$G$4375,$A3850)&lt;&gt;"neogeo"),TRUE,SUMPRODUCT(--ISNUMBER(SEARCH($O$6,INDEX('fba_libretro 0.2.97.39'!$G$2:$G$4375,$A3850)))))))&gt;2,INDEX('fba_libretro 0.2.97.39'!$A$2:$A$4375,$A3850),"")</f>
        <v/>
      </c>
      <c r="E3850" s="24" t="str">
        <f ca="1">IF(F3850&lt;&gt;"",MAX($E$9:$E3849)+1,"")</f>
        <v/>
      </c>
      <c r="F3850" s="20" t="str">
        <f t="shared" ref="F3850:F3913" ca="1" si="60">IFERROR(INDEX(OFFSET($C$9,0,0,COUNTA($C:$C),1),MATCH(OFFSET($A$9,0,0,COUNTA($A:$A),1),OFFSET($B$9,0,0,COUNTA($B:$B),1),0))&amp;".zip","")</f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IF(SUMPRODUCT(--ISNUMBER(SEARCH($I$6:$M$6,INDEX('fba_libretro 0.2.97.39'!$C$2:$E$4375,$A$9:$A$4382,$J$1))))+IF($N$6=FALSE,TRUE,SUMPRODUCT(--ISNUMBER(SEARCH($N$6,ISBLANK(INDEX('fba_libretro 0.2.97.39'!$F$2:$F$4375,$A3851))))))+IF($B$3=$A$4,TRUE,IF($B$3=$B$4,TRUE,IF(AND($B$3=$C$4,INDEX('fba_libretro 0.2.97.39'!$G$2:$G$4375,$A3851)&lt;&gt;"neogeo"),TRUE,SUMPRODUCT(--ISNUMBER(SEARCH($O$6,INDEX('fba_libretro 0.2.97.39'!$G$2:$G$4375,$A3851)))))))&gt;2,INDEX('fba_libretro 0.2.97.39'!$A$2:$A$4375,$A3851),"")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IF(SUMPRODUCT(--ISNUMBER(SEARCH($I$6:$M$6,INDEX('fba_libretro 0.2.97.39'!$C$2:$E$4375,$A$9:$A$4382,$J$1))))+IF($N$6=FALSE,TRUE,SUMPRODUCT(--ISNUMBER(SEARCH($N$6,ISBLANK(INDEX('fba_libretro 0.2.97.39'!$F$2:$F$4375,$A3852))))))+IF($B$3=$A$4,TRUE,IF($B$3=$B$4,TRUE,IF(AND($B$3=$C$4,INDEX('fba_libretro 0.2.97.39'!$G$2:$G$4375,$A3852)&lt;&gt;"neogeo"),TRUE,SUMPRODUCT(--ISNUMBER(SEARCH($O$6,INDEX('fba_libretro 0.2.97.39'!$G$2:$G$4375,$A3852)))))))&gt;2,INDEX('fba_libretro 0.2.97.39'!$A$2:$A$4375,$A3852),"")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IF(SUMPRODUCT(--ISNUMBER(SEARCH($I$6:$M$6,INDEX('fba_libretro 0.2.97.39'!$C$2:$E$4375,$A$9:$A$4382,$J$1))))+IF($N$6=FALSE,TRUE,SUMPRODUCT(--ISNUMBER(SEARCH($N$6,ISBLANK(INDEX('fba_libretro 0.2.97.39'!$F$2:$F$4375,$A3853))))))+IF($B$3=$A$4,TRUE,IF($B$3=$B$4,TRUE,IF(AND($B$3=$C$4,INDEX('fba_libretro 0.2.97.39'!$G$2:$G$4375,$A3853)&lt;&gt;"neogeo"),TRUE,SUMPRODUCT(--ISNUMBER(SEARCH($O$6,INDEX('fba_libretro 0.2.97.39'!$G$2:$G$4375,$A3853)))))))&gt;2,INDEX('fba_libretro 0.2.97.39'!$A$2:$A$4375,$A3853),"")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IF(SUMPRODUCT(--ISNUMBER(SEARCH($I$6:$M$6,INDEX('fba_libretro 0.2.97.39'!$C$2:$E$4375,$A$9:$A$4382,$J$1))))+IF($N$6=FALSE,TRUE,SUMPRODUCT(--ISNUMBER(SEARCH($N$6,ISBLANK(INDEX('fba_libretro 0.2.97.39'!$F$2:$F$4375,$A3854))))))+IF($B$3=$A$4,TRUE,IF($B$3=$B$4,TRUE,IF(AND($B$3=$C$4,INDEX('fba_libretro 0.2.97.39'!$G$2:$G$4375,$A3854)&lt;&gt;"neogeo"),TRUE,SUMPRODUCT(--ISNUMBER(SEARCH($O$6,INDEX('fba_libretro 0.2.97.39'!$G$2:$G$4375,$A3854)))))))&gt;2,INDEX('fba_libretro 0.2.97.39'!$A$2:$A$4375,$A3854),"")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IF(SUMPRODUCT(--ISNUMBER(SEARCH($I$6:$M$6,INDEX('fba_libretro 0.2.97.39'!$C$2:$E$4375,$A$9:$A$4382,$J$1))))+IF($N$6=FALSE,TRUE,SUMPRODUCT(--ISNUMBER(SEARCH($N$6,ISBLANK(INDEX('fba_libretro 0.2.97.39'!$F$2:$F$4375,$A3855))))))+IF($B$3=$A$4,TRUE,IF($B$3=$B$4,TRUE,IF(AND($B$3=$C$4,INDEX('fba_libretro 0.2.97.39'!$G$2:$G$4375,$A3855)&lt;&gt;"neogeo"),TRUE,SUMPRODUCT(--ISNUMBER(SEARCH($O$6,INDEX('fba_libretro 0.2.97.39'!$G$2:$G$4375,$A3855)))))))&gt;2,INDEX('fba_libretro 0.2.97.39'!$A$2:$A$4375,$A3855),"")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IF(SUMPRODUCT(--ISNUMBER(SEARCH($I$6:$M$6,INDEX('fba_libretro 0.2.97.39'!$C$2:$E$4375,$A$9:$A$4382,$J$1))))+IF($N$6=FALSE,TRUE,SUMPRODUCT(--ISNUMBER(SEARCH($N$6,ISBLANK(INDEX('fba_libretro 0.2.97.39'!$F$2:$F$4375,$A3856))))))+IF($B$3=$A$4,TRUE,IF($B$3=$B$4,TRUE,IF(AND($B$3=$C$4,INDEX('fba_libretro 0.2.97.39'!$G$2:$G$4375,$A3856)&lt;&gt;"neogeo"),TRUE,SUMPRODUCT(--ISNUMBER(SEARCH($O$6,INDEX('fba_libretro 0.2.97.39'!$G$2:$G$4375,$A3856)))))))&gt;2,INDEX('fba_libretro 0.2.97.39'!$A$2:$A$4375,$A3856),"")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IF(SUMPRODUCT(--ISNUMBER(SEARCH($I$6:$M$6,INDEX('fba_libretro 0.2.97.39'!$C$2:$E$4375,$A$9:$A$4382,$J$1))))+IF($N$6=FALSE,TRUE,SUMPRODUCT(--ISNUMBER(SEARCH($N$6,ISBLANK(INDEX('fba_libretro 0.2.97.39'!$F$2:$F$4375,$A3857))))))+IF($B$3=$A$4,TRUE,IF($B$3=$B$4,TRUE,IF(AND($B$3=$C$4,INDEX('fba_libretro 0.2.97.39'!$G$2:$G$4375,$A3857)&lt;&gt;"neogeo"),TRUE,SUMPRODUCT(--ISNUMBER(SEARCH($O$6,INDEX('fba_libretro 0.2.97.39'!$G$2:$G$4375,$A3857)))))))&gt;2,INDEX('fba_libretro 0.2.97.39'!$A$2:$A$4375,$A3857),"")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IF(SUMPRODUCT(--ISNUMBER(SEARCH($I$6:$M$6,INDEX('fba_libretro 0.2.97.39'!$C$2:$E$4375,$A$9:$A$4382,$J$1))))+IF($N$6=FALSE,TRUE,SUMPRODUCT(--ISNUMBER(SEARCH($N$6,ISBLANK(INDEX('fba_libretro 0.2.97.39'!$F$2:$F$4375,$A3858))))))+IF($B$3=$A$4,TRUE,IF($B$3=$B$4,TRUE,IF(AND($B$3=$C$4,INDEX('fba_libretro 0.2.97.39'!$G$2:$G$4375,$A3858)&lt;&gt;"neogeo"),TRUE,SUMPRODUCT(--ISNUMBER(SEARCH($O$6,INDEX('fba_libretro 0.2.97.39'!$G$2:$G$4375,$A3858)))))))&gt;2,INDEX('fba_libretro 0.2.97.39'!$A$2:$A$4375,$A3858),"")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IF(SUMPRODUCT(--ISNUMBER(SEARCH($I$6:$M$6,INDEX('fba_libretro 0.2.97.39'!$C$2:$E$4375,$A$9:$A$4382,$J$1))))+IF($N$6=FALSE,TRUE,SUMPRODUCT(--ISNUMBER(SEARCH($N$6,ISBLANK(INDEX('fba_libretro 0.2.97.39'!$F$2:$F$4375,$A3859))))))+IF($B$3=$A$4,TRUE,IF($B$3=$B$4,TRUE,IF(AND($B$3=$C$4,INDEX('fba_libretro 0.2.97.39'!$G$2:$G$4375,$A3859)&lt;&gt;"neogeo"),TRUE,SUMPRODUCT(--ISNUMBER(SEARCH($O$6,INDEX('fba_libretro 0.2.97.39'!$G$2:$G$4375,$A3859)))))))&gt;2,INDEX('fba_libretro 0.2.97.39'!$A$2:$A$4375,$A3859),"")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IF(SUMPRODUCT(--ISNUMBER(SEARCH($I$6:$M$6,INDEX('fba_libretro 0.2.97.39'!$C$2:$E$4375,$A$9:$A$4382,$J$1))))+IF($N$6=FALSE,TRUE,SUMPRODUCT(--ISNUMBER(SEARCH($N$6,ISBLANK(INDEX('fba_libretro 0.2.97.39'!$F$2:$F$4375,$A3860))))))+IF($B$3=$A$4,TRUE,IF($B$3=$B$4,TRUE,IF(AND($B$3=$C$4,INDEX('fba_libretro 0.2.97.39'!$G$2:$G$4375,$A3860)&lt;&gt;"neogeo"),TRUE,SUMPRODUCT(--ISNUMBER(SEARCH($O$6,INDEX('fba_libretro 0.2.97.39'!$G$2:$G$4375,$A3860)))))))&gt;2,INDEX('fba_libretro 0.2.97.39'!$A$2:$A$4375,$A3860),"")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IF(SUMPRODUCT(--ISNUMBER(SEARCH($I$6:$M$6,INDEX('fba_libretro 0.2.97.39'!$C$2:$E$4375,$A$9:$A$4382,$J$1))))+IF($N$6=FALSE,TRUE,SUMPRODUCT(--ISNUMBER(SEARCH($N$6,ISBLANK(INDEX('fba_libretro 0.2.97.39'!$F$2:$F$4375,$A3861))))))+IF($B$3=$A$4,TRUE,IF($B$3=$B$4,TRUE,IF(AND($B$3=$C$4,INDEX('fba_libretro 0.2.97.39'!$G$2:$G$4375,$A3861)&lt;&gt;"neogeo"),TRUE,SUMPRODUCT(--ISNUMBER(SEARCH($O$6,INDEX('fba_libretro 0.2.97.39'!$G$2:$G$4375,$A3861)))))))&gt;2,INDEX('fba_libretro 0.2.97.39'!$A$2:$A$4375,$A3861),"")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IF(SUMPRODUCT(--ISNUMBER(SEARCH($I$6:$M$6,INDEX('fba_libretro 0.2.97.39'!$C$2:$E$4375,$A$9:$A$4382,$J$1))))+IF($N$6=FALSE,TRUE,SUMPRODUCT(--ISNUMBER(SEARCH($N$6,ISBLANK(INDEX('fba_libretro 0.2.97.39'!$F$2:$F$4375,$A3862))))))+IF($B$3=$A$4,TRUE,IF($B$3=$B$4,TRUE,IF(AND($B$3=$C$4,INDEX('fba_libretro 0.2.97.39'!$G$2:$G$4375,$A3862)&lt;&gt;"neogeo"),TRUE,SUMPRODUCT(--ISNUMBER(SEARCH($O$6,INDEX('fba_libretro 0.2.97.39'!$G$2:$G$4375,$A3862)))))))&gt;2,INDEX('fba_libretro 0.2.97.39'!$A$2:$A$4375,$A3862),"")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IF(SUMPRODUCT(--ISNUMBER(SEARCH($I$6:$M$6,INDEX('fba_libretro 0.2.97.39'!$C$2:$E$4375,$A$9:$A$4382,$J$1))))+IF($N$6=FALSE,TRUE,SUMPRODUCT(--ISNUMBER(SEARCH($N$6,ISBLANK(INDEX('fba_libretro 0.2.97.39'!$F$2:$F$4375,$A3863))))))+IF($B$3=$A$4,TRUE,IF($B$3=$B$4,TRUE,IF(AND($B$3=$C$4,INDEX('fba_libretro 0.2.97.39'!$G$2:$G$4375,$A3863)&lt;&gt;"neogeo"),TRUE,SUMPRODUCT(--ISNUMBER(SEARCH($O$6,INDEX('fba_libretro 0.2.97.39'!$G$2:$G$4375,$A3863)))))))&gt;2,INDEX('fba_libretro 0.2.97.39'!$A$2:$A$4375,$A3863),"")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IF(SUMPRODUCT(--ISNUMBER(SEARCH($I$6:$M$6,INDEX('fba_libretro 0.2.97.39'!$C$2:$E$4375,$A$9:$A$4382,$J$1))))+IF($N$6=FALSE,TRUE,SUMPRODUCT(--ISNUMBER(SEARCH($N$6,ISBLANK(INDEX('fba_libretro 0.2.97.39'!$F$2:$F$4375,$A3864))))))+IF($B$3=$A$4,TRUE,IF($B$3=$B$4,TRUE,IF(AND($B$3=$C$4,INDEX('fba_libretro 0.2.97.39'!$G$2:$G$4375,$A3864)&lt;&gt;"neogeo"),TRUE,SUMPRODUCT(--ISNUMBER(SEARCH($O$6,INDEX('fba_libretro 0.2.97.39'!$G$2:$G$4375,$A3864)))))))&gt;2,INDEX('fba_libretro 0.2.97.39'!$A$2:$A$4375,$A3864),"")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IF(SUMPRODUCT(--ISNUMBER(SEARCH($I$6:$M$6,INDEX('fba_libretro 0.2.97.39'!$C$2:$E$4375,$A$9:$A$4382,$J$1))))+IF($N$6=FALSE,TRUE,SUMPRODUCT(--ISNUMBER(SEARCH($N$6,ISBLANK(INDEX('fba_libretro 0.2.97.39'!$F$2:$F$4375,$A3865))))))+IF($B$3=$A$4,TRUE,IF($B$3=$B$4,TRUE,IF(AND($B$3=$C$4,INDEX('fba_libretro 0.2.97.39'!$G$2:$G$4375,$A3865)&lt;&gt;"neogeo"),TRUE,SUMPRODUCT(--ISNUMBER(SEARCH($O$6,INDEX('fba_libretro 0.2.97.39'!$G$2:$G$4375,$A3865)))))))&gt;2,INDEX('fba_libretro 0.2.97.39'!$A$2:$A$4375,$A3865),"")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IF(SUMPRODUCT(--ISNUMBER(SEARCH($I$6:$M$6,INDEX('fba_libretro 0.2.97.39'!$C$2:$E$4375,$A$9:$A$4382,$J$1))))+IF($N$6=FALSE,TRUE,SUMPRODUCT(--ISNUMBER(SEARCH($N$6,ISBLANK(INDEX('fba_libretro 0.2.97.39'!$F$2:$F$4375,$A3866))))))+IF($B$3=$A$4,TRUE,IF($B$3=$B$4,TRUE,IF(AND($B$3=$C$4,INDEX('fba_libretro 0.2.97.39'!$G$2:$G$4375,$A3866)&lt;&gt;"neogeo"),TRUE,SUMPRODUCT(--ISNUMBER(SEARCH($O$6,INDEX('fba_libretro 0.2.97.39'!$G$2:$G$4375,$A3866)))))))&gt;2,INDEX('fba_libretro 0.2.97.39'!$A$2:$A$4375,$A3866),"")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IF(SUMPRODUCT(--ISNUMBER(SEARCH($I$6:$M$6,INDEX('fba_libretro 0.2.97.39'!$C$2:$E$4375,$A$9:$A$4382,$J$1))))+IF($N$6=FALSE,TRUE,SUMPRODUCT(--ISNUMBER(SEARCH($N$6,ISBLANK(INDEX('fba_libretro 0.2.97.39'!$F$2:$F$4375,$A3867))))))+IF($B$3=$A$4,TRUE,IF($B$3=$B$4,TRUE,IF(AND($B$3=$C$4,INDEX('fba_libretro 0.2.97.39'!$G$2:$G$4375,$A3867)&lt;&gt;"neogeo"),TRUE,SUMPRODUCT(--ISNUMBER(SEARCH($O$6,INDEX('fba_libretro 0.2.97.39'!$G$2:$G$4375,$A3867)))))))&gt;2,INDEX('fba_libretro 0.2.97.39'!$A$2:$A$4375,$A3867),"")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IF(SUMPRODUCT(--ISNUMBER(SEARCH($I$6:$M$6,INDEX('fba_libretro 0.2.97.39'!$C$2:$E$4375,$A$9:$A$4382,$J$1))))+IF($N$6=FALSE,TRUE,SUMPRODUCT(--ISNUMBER(SEARCH($N$6,ISBLANK(INDEX('fba_libretro 0.2.97.39'!$F$2:$F$4375,$A3868))))))+IF($B$3=$A$4,TRUE,IF($B$3=$B$4,TRUE,IF(AND($B$3=$C$4,INDEX('fba_libretro 0.2.97.39'!$G$2:$G$4375,$A3868)&lt;&gt;"neogeo"),TRUE,SUMPRODUCT(--ISNUMBER(SEARCH($O$6,INDEX('fba_libretro 0.2.97.39'!$G$2:$G$4375,$A3868)))))))&gt;2,INDEX('fba_libretro 0.2.97.39'!$A$2:$A$4375,$A3868),"")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IF(SUMPRODUCT(--ISNUMBER(SEARCH($I$6:$M$6,INDEX('fba_libretro 0.2.97.39'!$C$2:$E$4375,$A$9:$A$4382,$J$1))))+IF($N$6=FALSE,TRUE,SUMPRODUCT(--ISNUMBER(SEARCH($N$6,ISBLANK(INDEX('fba_libretro 0.2.97.39'!$F$2:$F$4375,$A3869))))))+IF($B$3=$A$4,TRUE,IF($B$3=$B$4,TRUE,IF(AND($B$3=$C$4,INDEX('fba_libretro 0.2.97.39'!$G$2:$G$4375,$A3869)&lt;&gt;"neogeo"),TRUE,SUMPRODUCT(--ISNUMBER(SEARCH($O$6,INDEX('fba_libretro 0.2.97.39'!$G$2:$G$4375,$A3869)))))))&gt;2,INDEX('fba_libretro 0.2.97.39'!$A$2:$A$4375,$A3869),"")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IF(SUMPRODUCT(--ISNUMBER(SEARCH($I$6:$M$6,INDEX('fba_libretro 0.2.97.39'!$C$2:$E$4375,$A$9:$A$4382,$J$1))))+IF($N$6=FALSE,TRUE,SUMPRODUCT(--ISNUMBER(SEARCH($N$6,ISBLANK(INDEX('fba_libretro 0.2.97.39'!$F$2:$F$4375,$A3870))))))+IF($B$3=$A$4,TRUE,IF($B$3=$B$4,TRUE,IF(AND($B$3=$C$4,INDEX('fba_libretro 0.2.97.39'!$G$2:$G$4375,$A3870)&lt;&gt;"neogeo"),TRUE,SUMPRODUCT(--ISNUMBER(SEARCH($O$6,INDEX('fba_libretro 0.2.97.39'!$G$2:$G$4375,$A3870)))))))&gt;2,INDEX('fba_libretro 0.2.97.39'!$A$2:$A$4375,$A3870),"")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IF(SUMPRODUCT(--ISNUMBER(SEARCH($I$6:$M$6,INDEX('fba_libretro 0.2.97.39'!$C$2:$E$4375,$A$9:$A$4382,$J$1))))+IF($N$6=FALSE,TRUE,SUMPRODUCT(--ISNUMBER(SEARCH($N$6,ISBLANK(INDEX('fba_libretro 0.2.97.39'!$F$2:$F$4375,$A3871))))))+IF($B$3=$A$4,TRUE,IF($B$3=$B$4,TRUE,IF(AND($B$3=$C$4,INDEX('fba_libretro 0.2.97.39'!$G$2:$G$4375,$A3871)&lt;&gt;"neogeo"),TRUE,SUMPRODUCT(--ISNUMBER(SEARCH($O$6,INDEX('fba_libretro 0.2.97.39'!$G$2:$G$4375,$A3871)))))))&gt;2,INDEX('fba_libretro 0.2.97.39'!$A$2:$A$4375,$A3871),"")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IF(SUMPRODUCT(--ISNUMBER(SEARCH($I$6:$M$6,INDEX('fba_libretro 0.2.97.39'!$C$2:$E$4375,$A$9:$A$4382,$J$1))))+IF($N$6=FALSE,TRUE,SUMPRODUCT(--ISNUMBER(SEARCH($N$6,ISBLANK(INDEX('fba_libretro 0.2.97.39'!$F$2:$F$4375,$A3872))))))+IF($B$3=$A$4,TRUE,IF($B$3=$B$4,TRUE,IF(AND($B$3=$C$4,INDEX('fba_libretro 0.2.97.39'!$G$2:$G$4375,$A3872)&lt;&gt;"neogeo"),TRUE,SUMPRODUCT(--ISNUMBER(SEARCH($O$6,INDEX('fba_libretro 0.2.97.39'!$G$2:$G$4375,$A3872)))))))&gt;2,INDEX('fba_libretro 0.2.97.39'!$A$2:$A$4375,$A3872),"")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IF(SUMPRODUCT(--ISNUMBER(SEARCH($I$6:$M$6,INDEX('fba_libretro 0.2.97.39'!$C$2:$E$4375,$A$9:$A$4382,$J$1))))+IF($N$6=FALSE,TRUE,SUMPRODUCT(--ISNUMBER(SEARCH($N$6,ISBLANK(INDEX('fba_libretro 0.2.97.39'!$F$2:$F$4375,$A3873))))))+IF($B$3=$A$4,TRUE,IF($B$3=$B$4,TRUE,IF(AND($B$3=$C$4,INDEX('fba_libretro 0.2.97.39'!$G$2:$G$4375,$A3873)&lt;&gt;"neogeo"),TRUE,SUMPRODUCT(--ISNUMBER(SEARCH($O$6,INDEX('fba_libretro 0.2.97.39'!$G$2:$G$4375,$A3873)))))))&gt;2,INDEX('fba_libretro 0.2.97.39'!$A$2:$A$4375,$A3873),"")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IF(SUMPRODUCT(--ISNUMBER(SEARCH($I$6:$M$6,INDEX('fba_libretro 0.2.97.39'!$C$2:$E$4375,$A$9:$A$4382,$J$1))))+IF($N$6=FALSE,TRUE,SUMPRODUCT(--ISNUMBER(SEARCH($N$6,ISBLANK(INDEX('fba_libretro 0.2.97.39'!$F$2:$F$4375,$A3874))))))+IF($B$3=$A$4,TRUE,IF($B$3=$B$4,TRUE,IF(AND($B$3=$C$4,INDEX('fba_libretro 0.2.97.39'!$G$2:$G$4375,$A3874)&lt;&gt;"neogeo"),TRUE,SUMPRODUCT(--ISNUMBER(SEARCH($O$6,INDEX('fba_libretro 0.2.97.39'!$G$2:$G$4375,$A3874)))))))&gt;2,INDEX('fba_libretro 0.2.97.39'!$A$2:$A$4375,$A3874),"")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IF(SUMPRODUCT(--ISNUMBER(SEARCH($I$6:$M$6,INDEX('fba_libretro 0.2.97.39'!$C$2:$E$4375,$A$9:$A$4382,$J$1))))+IF($N$6=FALSE,TRUE,SUMPRODUCT(--ISNUMBER(SEARCH($N$6,ISBLANK(INDEX('fba_libretro 0.2.97.39'!$F$2:$F$4375,$A3875))))))+IF($B$3=$A$4,TRUE,IF($B$3=$B$4,TRUE,IF(AND($B$3=$C$4,INDEX('fba_libretro 0.2.97.39'!$G$2:$G$4375,$A3875)&lt;&gt;"neogeo"),TRUE,SUMPRODUCT(--ISNUMBER(SEARCH($O$6,INDEX('fba_libretro 0.2.97.39'!$G$2:$G$4375,$A3875)))))))&gt;2,INDEX('fba_libretro 0.2.97.39'!$A$2:$A$4375,$A3875),"")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IF(SUMPRODUCT(--ISNUMBER(SEARCH($I$6:$M$6,INDEX('fba_libretro 0.2.97.39'!$C$2:$E$4375,$A$9:$A$4382,$J$1))))+IF($N$6=FALSE,TRUE,SUMPRODUCT(--ISNUMBER(SEARCH($N$6,ISBLANK(INDEX('fba_libretro 0.2.97.39'!$F$2:$F$4375,$A3876))))))+IF($B$3=$A$4,TRUE,IF($B$3=$B$4,TRUE,IF(AND($B$3=$C$4,INDEX('fba_libretro 0.2.97.39'!$G$2:$G$4375,$A3876)&lt;&gt;"neogeo"),TRUE,SUMPRODUCT(--ISNUMBER(SEARCH($O$6,INDEX('fba_libretro 0.2.97.39'!$G$2:$G$4375,$A3876)))))))&gt;2,INDEX('fba_libretro 0.2.97.39'!$A$2:$A$4375,$A3876),"")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IF(SUMPRODUCT(--ISNUMBER(SEARCH($I$6:$M$6,INDEX('fba_libretro 0.2.97.39'!$C$2:$E$4375,$A$9:$A$4382,$J$1))))+IF($N$6=FALSE,TRUE,SUMPRODUCT(--ISNUMBER(SEARCH($N$6,ISBLANK(INDEX('fba_libretro 0.2.97.39'!$F$2:$F$4375,$A3877))))))+IF($B$3=$A$4,TRUE,IF($B$3=$B$4,TRUE,IF(AND($B$3=$C$4,INDEX('fba_libretro 0.2.97.39'!$G$2:$G$4375,$A3877)&lt;&gt;"neogeo"),TRUE,SUMPRODUCT(--ISNUMBER(SEARCH($O$6,INDEX('fba_libretro 0.2.97.39'!$G$2:$G$4375,$A3877)))))))&gt;2,INDEX('fba_libretro 0.2.97.39'!$A$2:$A$4375,$A3877),"")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IF(SUMPRODUCT(--ISNUMBER(SEARCH($I$6:$M$6,INDEX('fba_libretro 0.2.97.39'!$C$2:$E$4375,$A$9:$A$4382,$J$1))))+IF($N$6=FALSE,TRUE,SUMPRODUCT(--ISNUMBER(SEARCH($N$6,ISBLANK(INDEX('fba_libretro 0.2.97.39'!$F$2:$F$4375,$A3878))))))+IF($B$3=$A$4,TRUE,IF($B$3=$B$4,TRUE,IF(AND($B$3=$C$4,INDEX('fba_libretro 0.2.97.39'!$G$2:$G$4375,$A3878)&lt;&gt;"neogeo"),TRUE,SUMPRODUCT(--ISNUMBER(SEARCH($O$6,INDEX('fba_libretro 0.2.97.39'!$G$2:$G$4375,$A3878)))))))&gt;2,INDEX('fba_libretro 0.2.97.39'!$A$2:$A$4375,$A3878),"")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IF(SUMPRODUCT(--ISNUMBER(SEARCH($I$6:$M$6,INDEX('fba_libretro 0.2.97.39'!$C$2:$E$4375,$A$9:$A$4382,$J$1))))+IF($N$6=FALSE,TRUE,SUMPRODUCT(--ISNUMBER(SEARCH($N$6,ISBLANK(INDEX('fba_libretro 0.2.97.39'!$F$2:$F$4375,$A3879))))))+IF($B$3=$A$4,TRUE,IF($B$3=$B$4,TRUE,IF(AND($B$3=$C$4,INDEX('fba_libretro 0.2.97.39'!$G$2:$G$4375,$A3879)&lt;&gt;"neogeo"),TRUE,SUMPRODUCT(--ISNUMBER(SEARCH($O$6,INDEX('fba_libretro 0.2.97.39'!$G$2:$G$4375,$A3879)))))))&gt;2,INDEX('fba_libretro 0.2.97.39'!$A$2:$A$4375,$A3879),"")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IF(SUMPRODUCT(--ISNUMBER(SEARCH($I$6:$M$6,INDEX('fba_libretro 0.2.97.39'!$C$2:$E$4375,$A$9:$A$4382,$J$1))))+IF($N$6=FALSE,TRUE,SUMPRODUCT(--ISNUMBER(SEARCH($N$6,ISBLANK(INDEX('fba_libretro 0.2.97.39'!$F$2:$F$4375,$A3880))))))+IF($B$3=$A$4,TRUE,IF($B$3=$B$4,TRUE,IF(AND($B$3=$C$4,INDEX('fba_libretro 0.2.97.39'!$G$2:$G$4375,$A3880)&lt;&gt;"neogeo"),TRUE,SUMPRODUCT(--ISNUMBER(SEARCH($O$6,INDEX('fba_libretro 0.2.97.39'!$G$2:$G$4375,$A3880)))))))&gt;2,INDEX('fba_libretro 0.2.97.39'!$A$2:$A$4375,$A3880),"")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IF(SUMPRODUCT(--ISNUMBER(SEARCH($I$6:$M$6,INDEX('fba_libretro 0.2.97.39'!$C$2:$E$4375,$A$9:$A$4382,$J$1))))+IF($N$6=FALSE,TRUE,SUMPRODUCT(--ISNUMBER(SEARCH($N$6,ISBLANK(INDEX('fba_libretro 0.2.97.39'!$F$2:$F$4375,$A3881))))))+IF($B$3=$A$4,TRUE,IF($B$3=$B$4,TRUE,IF(AND($B$3=$C$4,INDEX('fba_libretro 0.2.97.39'!$G$2:$G$4375,$A3881)&lt;&gt;"neogeo"),TRUE,SUMPRODUCT(--ISNUMBER(SEARCH($O$6,INDEX('fba_libretro 0.2.97.39'!$G$2:$G$4375,$A3881)))))))&gt;2,INDEX('fba_libretro 0.2.97.39'!$A$2:$A$4375,$A3881),"")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IF(SUMPRODUCT(--ISNUMBER(SEARCH($I$6:$M$6,INDEX('fba_libretro 0.2.97.39'!$C$2:$E$4375,$A$9:$A$4382,$J$1))))+IF($N$6=FALSE,TRUE,SUMPRODUCT(--ISNUMBER(SEARCH($N$6,ISBLANK(INDEX('fba_libretro 0.2.97.39'!$F$2:$F$4375,$A3882))))))+IF($B$3=$A$4,TRUE,IF($B$3=$B$4,TRUE,IF(AND($B$3=$C$4,INDEX('fba_libretro 0.2.97.39'!$G$2:$G$4375,$A3882)&lt;&gt;"neogeo"),TRUE,SUMPRODUCT(--ISNUMBER(SEARCH($O$6,INDEX('fba_libretro 0.2.97.39'!$G$2:$G$4375,$A3882)))))))&gt;2,INDEX('fba_libretro 0.2.97.39'!$A$2:$A$4375,$A3882),"")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IF(SUMPRODUCT(--ISNUMBER(SEARCH($I$6:$M$6,INDEX('fba_libretro 0.2.97.39'!$C$2:$E$4375,$A$9:$A$4382,$J$1))))+IF($N$6=FALSE,TRUE,SUMPRODUCT(--ISNUMBER(SEARCH($N$6,ISBLANK(INDEX('fba_libretro 0.2.97.39'!$F$2:$F$4375,$A3883))))))+IF($B$3=$A$4,TRUE,IF($B$3=$B$4,TRUE,IF(AND($B$3=$C$4,INDEX('fba_libretro 0.2.97.39'!$G$2:$G$4375,$A3883)&lt;&gt;"neogeo"),TRUE,SUMPRODUCT(--ISNUMBER(SEARCH($O$6,INDEX('fba_libretro 0.2.97.39'!$G$2:$G$4375,$A3883)))))))&gt;2,INDEX('fba_libretro 0.2.97.39'!$A$2:$A$4375,$A3883),"")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IF(SUMPRODUCT(--ISNUMBER(SEARCH($I$6:$M$6,INDEX('fba_libretro 0.2.97.39'!$C$2:$E$4375,$A$9:$A$4382,$J$1))))+IF($N$6=FALSE,TRUE,SUMPRODUCT(--ISNUMBER(SEARCH($N$6,ISBLANK(INDEX('fba_libretro 0.2.97.39'!$F$2:$F$4375,$A3884))))))+IF($B$3=$A$4,TRUE,IF($B$3=$B$4,TRUE,IF(AND($B$3=$C$4,INDEX('fba_libretro 0.2.97.39'!$G$2:$G$4375,$A3884)&lt;&gt;"neogeo"),TRUE,SUMPRODUCT(--ISNUMBER(SEARCH($O$6,INDEX('fba_libretro 0.2.97.39'!$G$2:$G$4375,$A3884)))))))&gt;2,INDEX('fba_libretro 0.2.97.39'!$A$2:$A$4375,$A3884),"")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IF(SUMPRODUCT(--ISNUMBER(SEARCH($I$6:$M$6,INDEX('fba_libretro 0.2.97.39'!$C$2:$E$4375,$A$9:$A$4382,$J$1))))+IF($N$6=FALSE,TRUE,SUMPRODUCT(--ISNUMBER(SEARCH($N$6,ISBLANK(INDEX('fba_libretro 0.2.97.39'!$F$2:$F$4375,$A3885))))))+IF($B$3=$A$4,TRUE,IF($B$3=$B$4,TRUE,IF(AND($B$3=$C$4,INDEX('fba_libretro 0.2.97.39'!$G$2:$G$4375,$A3885)&lt;&gt;"neogeo"),TRUE,SUMPRODUCT(--ISNUMBER(SEARCH($O$6,INDEX('fba_libretro 0.2.97.39'!$G$2:$G$4375,$A3885)))))))&gt;2,INDEX('fba_libretro 0.2.97.39'!$A$2:$A$4375,$A3885),"")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IF(SUMPRODUCT(--ISNUMBER(SEARCH($I$6:$M$6,INDEX('fba_libretro 0.2.97.39'!$C$2:$E$4375,$A$9:$A$4382,$J$1))))+IF($N$6=FALSE,TRUE,SUMPRODUCT(--ISNUMBER(SEARCH($N$6,ISBLANK(INDEX('fba_libretro 0.2.97.39'!$F$2:$F$4375,$A3886))))))+IF($B$3=$A$4,TRUE,IF($B$3=$B$4,TRUE,IF(AND($B$3=$C$4,INDEX('fba_libretro 0.2.97.39'!$G$2:$G$4375,$A3886)&lt;&gt;"neogeo"),TRUE,SUMPRODUCT(--ISNUMBER(SEARCH($O$6,INDEX('fba_libretro 0.2.97.39'!$G$2:$G$4375,$A3886)))))))&gt;2,INDEX('fba_libretro 0.2.97.39'!$A$2:$A$4375,$A3886),"")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IF(SUMPRODUCT(--ISNUMBER(SEARCH($I$6:$M$6,INDEX('fba_libretro 0.2.97.39'!$C$2:$E$4375,$A$9:$A$4382,$J$1))))+IF($N$6=FALSE,TRUE,SUMPRODUCT(--ISNUMBER(SEARCH($N$6,ISBLANK(INDEX('fba_libretro 0.2.97.39'!$F$2:$F$4375,$A3887))))))+IF($B$3=$A$4,TRUE,IF($B$3=$B$4,TRUE,IF(AND($B$3=$C$4,INDEX('fba_libretro 0.2.97.39'!$G$2:$G$4375,$A3887)&lt;&gt;"neogeo"),TRUE,SUMPRODUCT(--ISNUMBER(SEARCH($O$6,INDEX('fba_libretro 0.2.97.39'!$G$2:$G$4375,$A3887)))))))&gt;2,INDEX('fba_libretro 0.2.97.39'!$A$2:$A$4375,$A3887),"")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IF(SUMPRODUCT(--ISNUMBER(SEARCH($I$6:$M$6,INDEX('fba_libretro 0.2.97.39'!$C$2:$E$4375,$A$9:$A$4382,$J$1))))+IF($N$6=FALSE,TRUE,SUMPRODUCT(--ISNUMBER(SEARCH($N$6,ISBLANK(INDEX('fba_libretro 0.2.97.39'!$F$2:$F$4375,$A3888))))))+IF($B$3=$A$4,TRUE,IF($B$3=$B$4,TRUE,IF(AND($B$3=$C$4,INDEX('fba_libretro 0.2.97.39'!$G$2:$G$4375,$A3888)&lt;&gt;"neogeo"),TRUE,SUMPRODUCT(--ISNUMBER(SEARCH($O$6,INDEX('fba_libretro 0.2.97.39'!$G$2:$G$4375,$A3888)))))))&gt;2,INDEX('fba_libretro 0.2.97.39'!$A$2:$A$4375,$A3888),"")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IF(SUMPRODUCT(--ISNUMBER(SEARCH($I$6:$M$6,INDEX('fba_libretro 0.2.97.39'!$C$2:$E$4375,$A$9:$A$4382,$J$1))))+IF($N$6=FALSE,TRUE,SUMPRODUCT(--ISNUMBER(SEARCH($N$6,ISBLANK(INDEX('fba_libretro 0.2.97.39'!$F$2:$F$4375,$A3889))))))+IF($B$3=$A$4,TRUE,IF($B$3=$B$4,TRUE,IF(AND($B$3=$C$4,INDEX('fba_libretro 0.2.97.39'!$G$2:$G$4375,$A3889)&lt;&gt;"neogeo"),TRUE,SUMPRODUCT(--ISNUMBER(SEARCH($O$6,INDEX('fba_libretro 0.2.97.39'!$G$2:$G$4375,$A3889)))))))&gt;2,INDEX('fba_libretro 0.2.97.39'!$A$2:$A$4375,$A3889),"")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IF(SUMPRODUCT(--ISNUMBER(SEARCH($I$6:$M$6,INDEX('fba_libretro 0.2.97.39'!$C$2:$E$4375,$A$9:$A$4382,$J$1))))+IF($N$6=FALSE,TRUE,SUMPRODUCT(--ISNUMBER(SEARCH($N$6,ISBLANK(INDEX('fba_libretro 0.2.97.39'!$F$2:$F$4375,$A3890))))))+IF($B$3=$A$4,TRUE,IF($B$3=$B$4,TRUE,IF(AND($B$3=$C$4,INDEX('fba_libretro 0.2.97.39'!$G$2:$G$4375,$A3890)&lt;&gt;"neogeo"),TRUE,SUMPRODUCT(--ISNUMBER(SEARCH($O$6,INDEX('fba_libretro 0.2.97.39'!$G$2:$G$4375,$A3890)))))))&gt;2,INDEX('fba_libretro 0.2.97.39'!$A$2:$A$4375,$A3890),"")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IF(SUMPRODUCT(--ISNUMBER(SEARCH($I$6:$M$6,INDEX('fba_libretro 0.2.97.39'!$C$2:$E$4375,$A$9:$A$4382,$J$1))))+IF($N$6=FALSE,TRUE,SUMPRODUCT(--ISNUMBER(SEARCH($N$6,ISBLANK(INDEX('fba_libretro 0.2.97.39'!$F$2:$F$4375,$A3891))))))+IF($B$3=$A$4,TRUE,IF($B$3=$B$4,TRUE,IF(AND($B$3=$C$4,INDEX('fba_libretro 0.2.97.39'!$G$2:$G$4375,$A3891)&lt;&gt;"neogeo"),TRUE,SUMPRODUCT(--ISNUMBER(SEARCH($O$6,INDEX('fba_libretro 0.2.97.39'!$G$2:$G$4375,$A3891)))))))&gt;2,INDEX('fba_libretro 0.2.97.39'!$A$2:$A$4375,$A3891),"")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IF(SUMPRODUCT(--ISNUMBER(SEARCH($I$6:$M$6,INDEX('fba_libretro 0.2.97.39'!$C$2:$E$4375,$A$9:$A$4382,$J$1))))+IF($N$6=FALSE,TRUE,SUMPRODUCT(--ISNUMBER(SEARCH($N$6,ISBLANK(INDEX('fba_libretro 0.2.97.39'!$F$2:$F$4375,$A3892))))))+IF($B$3=$A$4,TRUE,IF($B$3=$B$4,TRUE,IF(AND($B$3=$C$4,INDEX('fba_libretro 0.2.97.39'!$G$2:$G$4375,$A3892)&lt;&gt;"neogeo"),TRUE,SUMPRODUCT(--ISNUMBER(SEARCH($O$6,INDEX('fba_libretro 0.2.97.39'!$G$2:$G$4375,$A3892)))))))&gt;2,INDEX('fba_libretro 0.2.97.39'!$A$2:$A$4375,$A3892),"")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IF(SUMPRODUCT(--ISNUMBER(SEARCH($I$6:$M$6,INDEX('fba_libretro 0.2.97.39'!$C$2:$E$4375,$A$9:$A$4382,$J$1))))+IF($N$6=FALSE,TRUE,SUMPRODUCT(--ISNUMBER(SEARCH($N$6,ISBLANK(INDEX('fba_libretro 0.2.97.39'!$F$2:$F$4375,$A3893))))))+IF($B$3=$A$4,TRUE,IF($B$3=$B$4,TRUE,IF(AND($B$3=$C$4,INDEX('fba_libretro 0.2.97.39'!$G$2:$G$4375,$A3893)&lt;&gt;"neogeo"),TRUE,SUMPRODUCT(--ISNUMBER(SEARCH($O$6,INDEX('fba_libretro 0.2.97.39'!$G$2:$G$4375,$A3893)))))))&gt;2,INDEX('fba_libretro 0.2.97.39'!$A$2:$A$4375,$A3893),"")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IF(SUMPRODUCT(--ISNUMBER(SEARCH($I$6:$M$6,INDEX('fba_libretro 0.2.97.39'!$C$2:$E$4375,$A$9:$A$4382,$J$1))))+IF($N$6=FALSE,TRUE,SUMPRODUCT(--ISNUMBER(SEARCH($N$6,ISBLANK(INDEX('fba_libretro 0.2.97.39'!$F$2:$F$4375,$A3894))))))+IF($B$3=$A$4,TRUE,IF($B$3=$B$4,TRUE,IF(AND($B$3=$C$4,INDEX('fba_libretro 0.2.97.39'!$G$2:$G$4375,$A3894)&lt;&gt;"neogeo"),TRUE,SUMPRODUCT(--ISNUMBER(SEARCH($O$6,INDEX('fba_libretro 0.2.97.39'!$G$2:$G$4375,$A3894)))))))&gt;2,INDEX('fba_libretro 0.2.97.39'!$A$2:$A$4375,$A3894),"")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IF(SUMPRODUCT(--ISNUMBER(SEARCH($I$6:$M$6,INDEX('fba_libretro 0.2.97.39'!$C$2:$E$4375,$A$9:$A$4382,$J$1))))+IF($N$6=FALSE,TRUE,SUMPRODUCT(--ISNUMBER(SEARCH($N$6,ISBLANK(INDEX('fba_libretro 0.2.97.39'!$F$2:$F$4375,$A3895))))))+IF($B$3=$A$4,TRUE,IF($B$3=$B$4,TRUE,IF(AND($B$3=$C$4,INDEX('fba_libretro 0.2.97.39'!$G$2:$G$4375,$A3895)&lt;&gt;"neogeo"),TRUE,SUMPRODUCT(--ISNUMBER(SEARCH($O$6,INDEX('fba_libretro 0.2.97.39'!$G$2:$G$4375,$A3895)))))))&gt;2,INDEX('fba_libretro 0.2.97.39'!$A$2:$A$4375,$A3895),"")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IF(SUMPRODUCT(--ISNUMBER(SEARCH($I$6:$M$6,INDEX('fba_libretro 0.2.97.39'!$C$2:$E$4375,$A$9:$A$4382,$J$1))))+IF($N$6=FALSE,TRUE,SUMPRODUCT(--ISNUMBER(SEARCH($N$6,ISBLANK(INDEX('fba_libretro 0.2.97.39'!$F$2:$F$4375,$A3896))))))+IF($B$3=$A$4,TRUE,IF($B$3=$B$4,TRUE,IF(AND($B$3=$C$4,INDEX('fba_libretro 0.2.97.39'!$G$2:$G$4375,$A3896)&lt;&gt;"neogeo"),TRUE,SUMPRODUCT(--ISNUMBER(SEARCH($O$6,INDEX('fba_libretro 0.2.97.39'!$G$2:$G$4375,$A3896)))))))&gt;2,INDEX('fba_libretro 0.2.97.39'!$A$2:$A$4375,$A3896),"")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IF(SUMPRODUCT(--ISNUMBER(SEARCH($I$6:$M$6,INDEX('fba_libretro 0.2.97.39'!$C$2:$E$4375,$A$9:$A$4382,$J$1))))+IF($N$6=FALSE,TRUE,SUMPRODUCT(--ISNUMBER(SEARCH($N$6,ISBLANK(INDEX('fba_libretro 0.2.97.39'!$F$2:$F$4375,$A3897))))))+IF($B$3=$A$4,TRUE,IF($B$3=$B$4,TRUE,IF(AND($B$3=$C$4,INDEX('fba_libretro 0.2.97.39'!$G$2:$G$4375,$A3897)&lt;&gt;"neogeo"),TRUE,SUMPRODUCT(--ISNUMBER(SEARCH($O$6,INDEX('fba_libretro 0.2.97.39'!$G$2:$G$4375,$A3897)))))))&gt;2,INDEX('fba_libretro 0.2.97.39'!$A$2:$A$4375,$A3897),"")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IF(SUMPRODUCT(--ISNUMBER(SEARCH($I$6:$M$6,INDEX('fba_libretro 0.2.97.39'!$C$2:$E$4375,$A$9:$A$4382,$J$1))))+IF($N$6=FALSE,TRUE,SUMPRODUCT(--ISNUMBER(SEARCH($N$6,ISBLANK(INDEX('fba_libretro 0.2.97.39'!$F$2:$F$4375,$A3898))))))+IF($B$3=$A$4,TRUE,IF($B$3=$B$4,TRUE,IF(AND($B$3=$C$4,INDEX('fba_libretro 0.2.97.39'!$G$2:$G$4375,$A3898)&lt;&gt;"neogeo"),TRUE,SUMPRODUCT(--ISNUMBER(SEARCH($O$6,INDEX('fba_libretro 0.2.97.39'!$G$2:$G$4375,$A3898)))))))&gt;2,INDEX('fba_libretro 0.2.97.39'!$A$2:$A$4375,$A3898),"")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IF(SUMPRODUCT(--ISNUMBER(SEARCH($I$6:$M$6,INDEX('fba_libretro 0.2.97.39'!$C$2:$E$4375,$A$9:$A$4382,$J$1))))+IF($N$6=FALSE,TRUE,SUMPRODUCT(--ISNUMBER(SEARCH($N$6,ISBLANK(INDEX('fba_libretro 0.2.97.39'!$F$2:$F$4375,$A3899))))))+IF($B$3=$A$4,TRUE,IF($B$3=$B$4,TRUE,IF(AND($B$3=$C$4,INDEX('fba_libretro 0.2.97.39'!$G$2:$G$4375,$A3899)&lt;&gt;"neogeo"),TRUE,SUMPRODUCT(--ISNUMBER(SEARCH($O$6,INDEX('fba_libretro 0.2.97.39'!$G$2:$G$4375,$A3899)))))))&gt;2,INDEX('fba_libretro 0.2.97.39'!$A$2:$A$4375,$A3899),"")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IF(SUMPRODUCT(--ISNUMBER(SEARCH($I$6:$M$6,INDEX('fba_libretro 0.2.97.39'!$C$2:$E$4375,$A$9:$A$4382,$J$1))))+IF($N$6=FALSE,TRUE,SUMPRODUCT(--ISNUMBER(SEARCH($N$6,ISBLANK(INDEX('fba_libretro 0.2.97.39'!$F$2:$F$4375,$A3900))))))+IF($B$3=$A$4,TRUE,IF($B$3=$B$4,TRUE,IF(AND($B$3=$C$4,INDEX('fba_libretro 0.2.97.39'!$G$2:$G$4375,$A3900)&lt;&gt;"neogeo"),TRUE,SUMPRODUCT(--ISNUMBER(SEARCH($O$6,INDEX('fba_libretro 0.2.97.39'!$G$2:$G$4375,$A3900)))))))&gt;2,INDEX('fba_libretro 0.2.97.39'!$A$2:$A$4375,$A3900),"")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IF(SUMPRODUCT(--ISNUMBER(SEARCH($I$6:$M$6,INDEX('fba_libretro 0.2.97.39'!$C$2:$E$4375,$A$9:$A$4382,$J$1))))+IF($N$6=FALSE,TRUE,SUMPRODUCT(--ISNUMBER(SEARCH($N$6,ISBLANK(INDEX('fba_libretro 0.2.97.39'!$F$2:$F$4375,$A3901))))))+IF($B$3=$A$4,TRUE,IF($B$3=$B$4,TRUE,IF(AND($B$3=$C$4,INDEX('fba_libretro 0.2.97.39'!$G$2:$G$4375,$A3901)&lt;&gt;"neogeo"),TRUE,SUMPRODUCT(--ISNUMBER(SEARCH($O$6,INDEX('fba_libretro 0.2.97.39'!$G$2:$G$4375,$A3901)))))))&gt;2,INDEX('fba_libretro 0.2.97.39'!$A$2:$A$4375,$A3901),"")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IF(SUMPRODUCT(--ISNUMBER(SEARCH($I$6:$M$6,INDEX('fba_libretro 0.2.97.39'!$C$2:$E$4375,$A$9:$A$4382,$J$1))))+IF($N$6=FALSE,TRUE,SUMPRODUCT(--ISNUMBER(SEARCH($N$6,ISBLANK(INDEX('fba_libretro 0.2.97.39'!$F$2:$F$4375,$A3902))))))+IF($B$3=$A$4,TRUE,IF($B$3=$B$4,TRUE,IF(AND($B$3=$C$4,INDEX('fba_libretro 0.2.97.39'!$G$2:$G$4375,$A3902)&lt;&gt;"neogeo"),TRUE,SUMPRODUCT(--ISNUMBER(SEARCH($O$6,INDEX('fba_libretro 0.2.97.39'!$G$2:$G$4375,$A3902)))))))&gt;2,INDEX('fba_libretro 0.2.97.39'!$A$2:$A$4375,$A3902),"")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IF(SUMPRODUCT(--ISNUMBER(SEARCH($I$6:$M$6,INDEX('fba_libretro 0.2.97.39'!$C$2:$E$4375,$A$9:$A$4382,$J$1))))+IF($N$6=FALSE,TRUE,SUMPRODUCT(--ISNUMBER(SEARCH($N$6,ISBLANK(INDEX('fba_libretro 0.2.97.39'!$F$2:$F$4375,$A3903))))))+IF($B$3=$A$4,TRUE,IF($B$3=$B$4,TRUE,IF(AND($B$3=$C$4,INDEX('fba_libretro 0.2.97.39'!$G$2:$G$4375,$A3903)&lt;&gt;"neogeo"),TRUE,SUMPRODUCT(--ISNUMBER(SEARCH($O$6,INDEX('fba_libretro 0.2.97.39'!$G$2:$G$4375,$A3903)))))))&gt;2,INDEX('fba_libretro 0.2.97.39'!$A$2:$A$4375,$A3903),"")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IF(SUMPRODUCT(--ISNUMBER(SEARCH($I$6:$M$6,INDEX('fba_libretro 0.2.97.39'!$C$2:$E$4375,$A$9:$A$4382,$J$1))))+IF($N$6=FALSE,TRUE,SUMPRODUCT(--ISNUMBER(SEARCH($N$6,ISBLANK(INDEX('fba_libretro 0.2.97.39'!$F$2:$F$4375,$A3904))))))+IF($B$3=$A$4,TRUE,IF($B$3=$B$4,TRUE,IF(AND($B$3=$C$4,INDEX('fba_libretro 0.2.97.39'!$G$2:$G$4375,$A3904)&lt;&gt;"neogeo"),TRUE,SUMPRODUCT(--ISNUMBER(SEARCH($O$6,INDEX('fba_libretro 0.2.97.39'!$G$2:$G$4375,$A3904)))))))&gt;2,INDEX('fba_libretro 0.2.97.39'!$A$2:$A$4375,$A3904),"")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IF(SUMPRODUCT(--ISNUMBER(SEARCH($I$6:$M$6,INDEX('fba_libretro 0.2.97.39'!$C$2:$E$4375,$A$9:$A$4382,$J$1))))+IF($N$6=FALSE,TRUE,SUMPRODUCT(--ISNUMBER(SEARCH($N$6,ISBLANK(INDEX('fba_libretro 0.2.97.39'!$F$2:$F$4375,$A3905))))))+IF($B$3=$A$4,TRUE,IF($B$3=$B$4,TRUE,IF(AND($B$3=$C$4,INDEX('fba_libretro 0.2.97.39'!$G$2:$G$4375,$A3905)&lt;&gt;"neogeo"),TRUE,SUMPRODUCT(--ISNUMBER(SEARCH($O$6,INDEX('fba_libretro 0.2.97.39'!$G$2:$G$4375,$A3905)))))))&gt;2,INDEX('fba_libretro 0.2.97.39'!$A$2:$A$4375,$A3905),"")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IF(SUMPRODUCT(--ISNUMBER(SEARCH($I$6:$M$6,INDEX('fba_libretro 0.2.97.39'!$C$2:$E$4375,$A$9:$A$4382,$J$1))))+IF($N$6=FALSE,TRUE,SUMPRODUCT(--ISNUMBER(SEARCH($N$6,ISBLANK(INDEX('fba_libretro 0.2.97.39'!$F$2:$F$4375,$A3906))))))+IF($B$3=$A$4,TRUE,IF($B$3=$B$4,TRUE,IF(AND($B$3=$C$4,INDEX('fba_libretro 0.2.97.39'!$G$2:$G$4375,$A3906)&lt;&gt;"neogeo"),TRUE,SUMPRODUCT(--ISNUMBER(SEARCH($O$6,INDEX('fba_libretro 0.2.97.39'!$G$2:$G$4375,$A3906)))))))&gt;2,INDEX('fba_libretro 0.2.97.39'!$A$2:$A$4375,$A3906),"")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IF(SUMPRODUCT(--ISNUMBER(SEARCH($I$6:$M$6,INDEX('fba_libretro 0.2.97.39'!$C$2:$E$4375,$A$9:$A$4382,$J$1))))+IF($N$6=FALSE,TRUE,SUMPRODUCT(--ISNUMBER(SEARCH($N$6,ISBLANK(INDEX('fba_libretro 0.2.97.39'!$F$2:$F$4375,$A3907))))))+IF($B$3=$A$4,TRUE,IF($B$3=$B$4,TRUE,IF(AND($B$3=$C$4,INDEX('fba_libretro 0.2.97.39'!$G$2:$G$4375,$A3907)&lt;&gt;"neogeo"),TRUE,SUMPRODUCT(--ISNUMBER(SEARCH($O$6,INDEX('fba_libretro 0.2.97.39'!$G$2:$G$4375,$A3907)))))))&gt;2,INDEX('fba_libretro 0.2.97.39'!$A$2:$A$4375,$A3907),"")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IF(SUMPRODUCT(--ISNUMBER(SEARCH($I$6:$M$6,INDEX('fba_libretro 0.2.97.39'!$C$2:$E$4375,$A$9:$A$4382,$J$1))))+IF($N$6=FALSE,TRUE,SUMPRODUCT(--ISNUMBER(SEARCH($N$6,ISBLANK(INDEX('fba_libretro 0.2.97.39'!$F$2:$F$4375,$A3908))))))+IF($B$3=$A$4,TRUE,IF($B$3=$B$4,TRUE,IF(AND($B$3=$C$4,INDEX('fba_libretro 0.2.97.39'!$G$2:$G$4375,$A3908)&lt;&gt;"neogeo"),TRUE,SUMPRODUCT(--ISNUMBER(SEARCH($O$6,INDEX('fba_libretro 0.2.97.39'!$G$2:$G$4375,$A3908)))))))&gt;2,INDEX('fba_libretro 0.2.97.39'!$A$2:$A$4375,$A3908),"")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IF(SUMPRODUCT(--ISNUMBER(SEARCH($I$6:$M$6,INDEX('fba_libretro 0.2.97.39'!$C$2:$E$4375,$A$9:$A$4382,$J$1))))+IF($N$6=FALSE,TRUE,SUMPRODUCT(--ISNUMBER(SEARCH($N$6,ISBLANK(INDEX('fba_libretro 0.2.97.39'!$F$2:$F$4375,$A3909))))))+IF($B$3=$A$4,TRUE,IF($B$3=$B$4,TRUE,IF(AND($B$3=$C$4,INDEX('fba_libretro 0.2.97.39'!$G$2:$G$4375,$A3909)&lt;&gt;"neogeo"),TRUE,SUMPRODUCT(--ISNUMBER(SEARCH($O$6,INDEX('fba_libretro 0.2.97.39'!$G$2:$G$4375,$A3909)))))))&gt;2,INDEX('fba_libretro 0.2.97.39'!$A$2:$A$4375,$A3909),"")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IF(SUMPRODUCT(--ISNUMBER(SEARCH($I$6:$M$6,INDEX('fba_libretro 0.2.97.39'!$C$2:$E$4375,$A$9:$A$4382,$J$1))))+IF($N$6=FALSE,TRUE,SUMPRODUCT(--ISNUMBER(SEARCH($N$6,ISBLANK(INDEX('fba_libretro 0.2.97.39'!$F$2:$F$4375,$A3910))))))+IF($B$3=$A$4,TRUE,IF($B$3=$B$4,TRUE,IF(AND($B$3=$C$4,INDEX('fba_libretro 0.2.97.39'!$G$2:$G$4375,$A3910)&lt;&gt;"neogeo"),TRUE,SUMPRODUCT(--ISNUMBER(SEARCH($O$6,INDEX('fba_libretro 0.2.97.39'!$G$2:$G$4375,$A3910)))))))&gt;2,INDEX('fba_libretro 0.2.97.39'!$A$2:$A$4375,$A3910),"")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IF(SUMPRODUCT(--ISNUMBER(SEARCH($I$6:$M$6,INDEX('fba_libretro 0.2.97.39'!$C$2:$E$4375,$A$9:$A$4382,$J$1))))+IF($N$6=FALSE,TRUE,SUMPRODUCT(--ISNUMBER(SEARCH($N$6,ISBLANK(INDEX('fba_libretro 0.2.97.39'!$F$2:$F$4375,$A3911))))))+IF($B$3=$A$4,TRUE,IF($B$3=$B$4,TRUE,IF(AND($B$3=$C$4,INDEX('fba_libretro 0.2.97.39'!$G$2:$G$4375,$A3911)&lt;&gt;"neogeo"),TRUE,SUMPRODUCT(--ISNUMBER(SEARCH($O$6,INDEX('fba_libretro 0.2.97.39'!$G$2:$G$4375,$A3911)))))))&gt;2,INDEX('fba_libretro 0.2.97.39'!$A$2:$A$4375,$A3911),"")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IF(SUMPRODUCT(--ISNUMBER(SEARCH($I$6:$M$6,INDEX('fba_libretro 0.2.97.39'!$C$2:$E$4375,$A$9:$A$4382,$J$1))))+IF($N$6=FALSE,TRUE,SUMPRODUCT(--ISNUMBER(SEARCH($N$6,ISBLANK(INDEX('fba_libretro 0.2.97.39'!$F$2:$F$4375,$A3912))))))+IF($B$3=$A$4,TRUE,IF($B$3=$B$4,TRUE,IF(AND($B$3=$C$4,INDEX('fba_libretro 0.2.97.39'!$G$2:$G$4375,$A3912)&lt;&gt;"neogeo"),TRUE,SUMPRODUCT(--ISNUMBER(SEARCH($O$6,INDEX('fba_libretro 0.2.97.39'!$G$2:$G$4375,$A3912)))))))&gt;2,INDEX('fba_libretro 0.2.97.39'!$A$2:$A$4375,$A3912),"")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IF(SUMPRODUCT(--ISNUMBER(SEARCH($I$6:$M$6,INDEX('fba_libretro 0.2.97.39'!$C$2:$E$4375,$A$9:$A$4382,$J$1))))+IF($N$6=FALSE,TRUE,SUMPRODUCT(--ISNUMBER(SEARCH($N$6,ISBLANK(INDEX('fba_libretro 0.2.97.39'!$F$2:$F$4375,$A3913))))))+IF($B$3=$A$4,TRUE,IF($B$3=$B$4,TRUE,IF(AND($B$3=$C$4,INDEX('fba_libretro 0.2.97.39'!$G$2:$G$4375,$A3913)&lt;&gt;"neogeo"),TRUE,SUMPRODUCT(--ISNUMBER(SEARCH($O$6,INDEX('fba_libretro 0.2.97.39'!$G$2:$G$4375,$A3913)))))))&gt;2,INDEX('fba_libretro 0.2.97.39'!$A$2:$A$4375,$A3913),"")</f>
        <v/>
      </c>
      <c r="E3913" s="24" t="str">
        <f ca="1">IF(F3913&lt;&gt;"",MAX($E$9:$E3912)+1,"")</f>
        <v/>
      </c>
      <c r="F3913" s="20" t="str">
        <f t="shared" ca="1" si="60"/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IF(SUMPRODUCT(--ISNUMBER(SEARCH($I$6:$M$6,INDEX('fba_libretro 0.2.97.39'!$C$2:$E$4375,$A$9:$A$4382,$J$1))))+IF($N$6=FALSE,TRUE,SUMPRODUCT(--ISNUMBER(SEARCH($N$6,ISBLANK(INDEX('fba_libretro 0.2.97.39'!$F$2:$F$4375,$A3914))))))+IF($B$3=$A$4,TRUE,IF($B$3=$B$4,TRUE,IF(AND($B$3=$C$4,INDEX('fba_libretro 0.2.97.39'!$G$2:$G$4375,$A3914)&lt;&gt;"neogeo"),TRUE,SUMPRODUCT(--ISNUMBER(SEARCH($O$6,INDEX('fba_libretro 0.2.97.39'!$G$2:$G$4375,$A3914)))))))&gt;2,INDEX('fba_libretro 0.2.97.39'!$A$2:$A$4375,$A3914),"")</f>
        <v/>
      </c>
      <c r="E3914" s="24" t="str">
        <f ca="1">IF(F3914&lt;&gt;"",MAX($E$9:$E3913)+1,"")</f>
        <v/>
      </c>
      <c r="F3914" s="20" t="str">
        <f t="shared" ref="F3914:F3977" ca="1" si="61">IFERROR(INDEX(OFFSET($C$9,0,0,COUNTA($C:$C),1),MATCH(OFFSET($A$9,0,0,COUNTA($A:$A),1),OFFSET($B$9,0,0,COUNTA($B:$B),1),0))&amp;".zip","")</f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IF(SUMPRODUCT(--ISNUMBER(SEARCH($I$6:$M$6,INDEX('fba_libretro 0.2.97.39'!$C$2:$E$4375,$A$9:$A$4382,$J$1))))+IF($N$6=FALSE,TRUE,SUMPRODUCT(--ISNUMBER(SEARCH($N$6,ISBLANK(INDEX('fba_libretro 0.2.97.39'!$F$2:$F$4375,$A3915))))))+IF($B$3=$A$4,TRUE,IF($B$3=$B$4,TRUE,IF(AND($B$3=$C$4,INDEX('fba_libretro 0.2.97.39'!$G$2:$G$4375,$A3915)&lt;&gt;"neogeo"),TRUE,SUMPRODUCT(--ISNUMBER(SEARCH($O$6,INDEX('fba_libretro 0.2.97.39'!$G$2:$G$4375,$A3915)))))))&gt;2,INDEX('fba_libretro 0.2.97.39'!$A$2:$A$4375,$A3915),"")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IF(SUMPRODUCT(--ISNUMBER(SEARCH($I$6:$M$6,INDEX('fba_libretro 0.2.97.39'!$C$2:$E$4375,$A$9:$A$4382,$J$1))))+IF($N$6=FALSE,TRUE,SUMPRODUCT(--ISNUMBER(SEARCH($N$6,ISBLANK(INDEX('fba_libretro 0.2.97.39'!$F$2:$F$4375,$A3916))))))+IF($B$3=$A$4,TRUE,IF($B$3=$B$4,TRUE,IF(AND($B$3=$C$4,INDEX('fba_libretro 0.2.97.39'!$G$2:$G$4375,$A3916)&lt;&gt;"neogeo"),TRUE,SUMPRODUCT(--ISNUMBER(SEARCH($O$6,INDEX('fba_libretro 0.2.97.39'!$G$2:$G$4375,$A3916)))))))&gt;2,INDEX('fba_libretro 0.2.97.39'!$A$2:$A$4375,$A3916),"")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IF(SUMPRODUCT(--ISNUMBER(SEARCH($I$6:$M$6,INDEX('fba_libretro 0.2.97.39'!$C$2:$E$4375,$A$9:$A$4382,$J$1))))+IF($N$6=FALSE,TRUE,SUMPRODUCT(--ISNUMBER(SEARCH($N$6,ISBLANK(INDEX('fba_libretro 0.2.97.39'!$F$2:$F$4375,$A3917))))))+IF($B$3=$A$4,TRUE,IF($B$3=$B$4,TRUE,IF(AND($B$3=$C$4,INDEX('fba_libretro 0.2.97.39'!$G$2:$G$4375,$A3917)&lt;&gt;"neogeo"),TRUE,SUMPRODUCT(--ISNUMBER(SEARCH($O$6,INDEX('fba_libretro 0.2.97.39'!$G$2:$G$4375,$A3917)))))))&gt;2,INDEX('fba_libretro 0.2.97.39'!$A$2:$A$4375,$A3917),"")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IF(SUMPRODUCT(--ISNUMBER(SEARCH($I$6:$M$6,INDEX('fba_libretro 0.2.97.39'!$C$2:$E$4375,$A$9:$A$4382,$J$1))))+IF($N$6=FALSE,TRUE,SUMPRODUCT(--ISNUMBER(SEARCH($N$6,ISBLANK(INDEX('fba_libretro 0.2.97.39'!$F$2:$F$4375,$A3918))))))+IF($B$3=$A$4,TRUE,IF($B$3=$B$4,TRUE,IF(AND($B$3=$C$4,INDEX('fba_libretro 0.2.97.39'!$G$2:$G$4375,$A3918)&lt;&gt;"neogeo"),TRUE,SUMPRODUCT(--ISNUMBER(SEARCH($O$6,INDEX('fba_libretro 0.2.97.39'!$G$2:$G$4375,$A3918)))))))&gt;2,INDEX('fba_libretro 0.2.97.39'!$A$2:$A$4375,$A3918),"")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IF(SUMPRODUCT(--ISNUMBER(SEARCH($I$6:$M$6,INDEX('fba_libretro 0.2.97.39'!$C$2:$E$4375,$A$9:$A$4382,$J$1))))+IF($N$6=FALSE,TRUE,SUMPRODUCT(--ISNUMBER(SEARCH($N$6,ISBLANK(INDEX('fba_libretro 0.2.97.39'!$F$2:$F$4375,$A3919))))))+IF($B$3=$A$4,TRUE,IF($B$3=$B$4,TRUE,IF(AND($B$3=$C$4,INDEX('fba_libretro 0.2.97.39'!$G$2:$G$4375,$A3919)&lt;&gt;"neogeo"),TRUE,SUMPRODUCT(--ISNUMBER(SEARCH($O$6,INDEX('fba_libretro 0.2.97.39'!$G$2:$G$4375,$A3919)))))))&gt;2,INDEX('fba_libretro 0.2.97.39'!$A$2:$A$4375,$A3919),"")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IF(SUMPRODUCT(--ISNUMBER(SEARCH($I$6:$M$6,INDEX('fba_libretro 0.2.97.39'!$C$2:$E$4375,$A$9:$A$4382,$J$1))))+IF($N$6=FALSE,TRUE,SUMPRODUCT(--ISNUMBER(SEARCH($N$6,ISBLANK(INDEX('fba_libretro 0.2.97.39'!$F$2:$F$4375,$A3920))))))+IF($B$3=$A$4,TRUE,IF($B$3=$B$4,TRUE,IF(AND($B$3=$C$4,INDEX('fba_libretro 0.2.97.39'!$G$2:$G$4375,$A3920)&lt;&gt;"neogeo"),TRUE,SUMPRODUCT(--ISNUMBER(SEARCH($O$6,INDEX('fba_libretro 0.2.97.39'!$G$2:$G$4375,$A3920)))))))&gt;2,INDEX('fba_libretro 0.2.97.39'!$A$2:$A$4375,$A3920),"")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IF(SUMPRODUCT(--ISNUMBER(SEARCH($I$6:$M$6,INDEX('fba_libretro 0.2.97.39'!$C$2:$E$4375,$A$9:$A$4382,$J$1))))+IF($N$6=FALSE,TRUE,SUMPRODUCT(--ISNUMBER(SEARCH($N$6,ISBLANK(INDEX('fba_libretro 0.2.97.39'!$F$2:$F$4375,$A3921))))))+IF($B$3=$A$4,TRUE,IF($B$3=$B$4,TRUE,IF(AND($B$3=$C$4,INDEX('fba_libretro 0.2.97.39'!$G$2:$G$4375,$A3921)&lt;&gt;"neogeo"),TRUE,SUMPRODUCT(--ISNUMBER(SEARCH($O$6,INDEX('fba_libretro 0.2.97.39'!$G$2:$G$4375,$A3921)))))))&gt;2,INDEX('fba_libretro 0.2.97.39'!$A$2:$A$4375,$A3921),"")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IF(SUMPRODUCT(--ISNUMBER(SEARCH($I$6:$M$6,INDEX('fba_libretro 0.2.97.39'!$C$2:$E$4375,$A$9:$A$4382,$J$1))))+IF($N$6=FALSE,TRUE,SUMPRODUCT(--ISNUMBER(SEARCH($N$6,ISBLANK(INDEX('fba_libretro 0.2.97.39'!$F$2:$F$4375,$A3922))))))+IF($B$3=$A$4,TRUE,IF($B$3=$B$4,TRUE,IF(AND($B$3=$C$4,INDEX('fba_libretro 0.2.97.39'!$G$2:$G$4375,$A3922)&lt;&gt;"neogeo"),TRUE,SUMPRODUCT(--ISNUMBER(SEARCH($O$6,INDEX('fba_libretro 0.2.97.39'!$G$2:$G$4375,$A3922)))))))&gt;2,INDEX('fba_libretro 0.2.97.39'!$A$2:$A$4375,$A3922),"")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IF(SUMPRODUCT(--ISNUMBER(SEARCH($I$6:$M$6,INDEX('fba_libretro 0.2.97.39'!$C$2:$E$4375,$A$9:$A$4382,$J$1))))+IF($N$6=FALSE,TRUE,SUMPRODUCT(--ISNUMBER(SEARCH($N$6,ISBLANK(INDEX('fba_libretro 0.2.97.39'!$F$2:$F$4375,$A3923))))))+IF($B$3=$A$4,TRUE,IF($B$3=$B$4,TRUE,IF(AND($B$3=$C$4,INDEX('fba_libretro 0.2.97.39'!$G$2:$G$4375,$A3923)&lt;&gt;"neogeo"),TRUE,SUMPRODUCT(--ISNUMBER(SEARCH($O$6,INDEX('fba_libretro 0.2.97.39'!$G$2:$G$4375,$A3923)))))))&gt;2,INDEX('fba_libretro 0.2.97.39'!$A$2:$A$4375,$A3923),"")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IF(SUMPRODUCT(--ISNUMBER(SEARCH($I$6:$M$6,INDEX('fba_libretro 0.2.97.39'!$C$2:$E$4375,$A$9:$A$4382,$J$1))))+IF($N$6=FALSE,TRUE,SUMPRODUCT(--ISNUMBER(SEARCH($N$6,ISBLANK(INDEX('fba_libretro 0.2.97.39'!$F$2:$F$4375,$A3924))))))+IF($B$3=$A$4,TRUE,IF($B$3=$B$4,TRUE,IF(AND($B$3=$C$4,INDEX('fba_libretro 0.2.97.39'!$G$2:$G$4375,$A3924)&lt;&gt;"neogeo"),TRUE,SUMPRODUCT(--ISNUMBER(SEARCH($O$6,INDEX('fba_libretro 0.2.97.39'!$G$2:$G$4375,$A3924)))))))&gt;2,INDEX('fba_libretro 0.2.97.39'!$A$2:$A$4375,$A3924),"")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IF(SUMPRODUCT(--ISNUMBER(SEARCH($I$6:$M$6,INDEX('fba_libretro 0.2.97.39'!$C$2:$E$4375,$A$9:$A$4382,$J$1))))+IF($N$6=FALSE,TRUE,SUMPRODUCT(--ISNUMBER(SEARCH($N$6,ISBLANK(INDEX('fba_libretro 0.2.97.39'!$F$2:$F$4375,$A3925))))))+IF($B$3=$A$4,TRUE,IF($B$3=$B$4,TRUE,IF(AND($B$3=$C$4,INDEX('fba_libretro 0.2.97.39'!$G$2:$G$4375,$A3925)&lt;&gt;"neogeo"),TRUE,SUMPRODUCT(--ISNUMBER(SEARCH($O$6,INDEX('fba_libretro 0.2.97.39'!$G$2:$G$4375,$A3925)))))))&gt;2,INDEX('fba_libretro 0.2.97.39'!$A$2:$A$4375,$A3925),"")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IF(SUMPRODUCT(--ISNUMBER(SEARCH($I$6:$M$6,INDEX('fba_libretro 0.2.97.39'!$C$2:$E$4375,$A$9:$A$4382,$J$1))))+IF($N$6=FALSE,TRUE,SUMPRODUCT(--ISNUMBER(SEARCH($N$6,ISBLANK(INDEX('fba_libretro 0.2.97.39'!$F$2:$F$4375,$A3926))))))+IF($B$3=$A$4,TRUE,IF($B$3=$B$4,TRUE,IF(AND($B$3=$C$4,INDEX('fba_libretro 0.2.97.39'!$G$2:$G$4375,$A3926)&lt;&gt;"neogeo"),TRUE,SUMPRODUCT(--ISNUMBER(SEARCH($O$6,INDEX('fba_libretro 0.2.97.39'!$G$2:$G$4375,$A3926)))))))&gt;2,INDEX('fba_libretro 0.2.97.39'!$A$2:$A$4375,$A3926),"")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IF(SUMPRODUCT(--ISNUMBER(SEARCH($I$6:$M$6,INDEX('fba_libretro 0.2.97.39'!$C$2:$E$4375,$A$9:$A$4382,$J$1))))+IF($N$6=FALSE,TRUE,SUMPRODUCT(--ISNUMBER(SEARCH($N$6,ISBLANK(INDEX('fba_libretro 0.2.97.39'!$F$2:$F$4375,$A3927))))))+IF($B$3=$A$4,TRUE,IF($B$3=$B$4,TRUE,IF(AND($B$3=$C$4,INDEX('fba_libretro 0.2.97.39'!$G$2:$G$4375,$A3927)&lt;&gt;"neogeo"),TRUE,SUMPRODUCT(--ISNUMBER(SEARCH($O$6,INDEX('fba_libretro 0.2.97.39'!$G$2:$G$4375,$A3927)))))))&gt;2,INDEX('fba_libretro 0.2.97.39'!$A$2:$A$4375,$A3927),"")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IF(SUMPRODUCT(--ISNUMBER(SEARCH($I$6:$M$6,INDEX('fba_libretro 0.2.97.39'!$C$2:$E$4375,$A$9:$A$4382,$J$1))))+IF($N$6=FALSE,TRUE,SUMPRODUCT(--ISNUMBER(SEARCH($N$6,ISBLANK(INDEX('fba_libretro 0.2.97.39'!$F$2:$F$4375,$A3928))))))+IF($B$3=$A$4,TRUE,IF($B$3=$B$4,TRUE,IF(AND($B$3=$C$4,INDEX('fba_libretro 0.2.97.39'!$G$2:$G$4375,$A3928)&lt;&gt;"neogeo"),TRUE,SUMPRODUCT(--ISNUMBER(SEARCH($O$6,INDEX('fba_libretro 0.2.97.39'!$G$2:$G$4375,$A3928)))))))&gt;2,INDEX('fba_libretro 0.2.97.39'!$A$2:$A$4375,$A3928),"")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IF(SUMPRODUCT(--ISNUMBER(SEARCH($I$6:$M$6,INDEX('fba_libretro 0.2.97.39'!$C$2:$E$4375,$A$9:$A$4382,$J$1))))+IF($N$6=FALSE,TRUE,SUMPRODUCT(--ISNUMBER(SEARCH($N$6,ISBLANK(INDEX('fba_libretro 0.2.97.39'!$F$2:$F$4375,$A3929))))))+IF($B$3=$A$4,TRUE,IF($B$3=$B$4,TRUE,IF(AND($B$3=$C$4,INDEX('fba_libretro 0.2.97.39'!$G$2:$G$4375,$A3929)&lt;&gt;"neogeo"),TRUE,SUMPRODUCT(--ISNUMBER(SEARCH($O$6,INDEX('fba_libretro 0.2.97.39'!$G$2:$G$4375,$A3929)))))))&gt;2,INDEX('fba_libretro 0.2.97.39'!$A$2:$A$4375,$A3929),"")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IF(SUMPRODUCT(--ISNUMBER(SEARCH($I$6:$M$6,INDEX('fba_libretro 0.2.97.39'!$C$2:$E$4375,$A$9:$A$4382,$J$1))))+IF($N$6=FALSE,TRUE,SUMPRODUCT(--ISNUMBER(SEARCH($N$6,ISBLANK(INDEX('fba_libretro 0.2.97.39'!$F$2:$F$4375,$A3930))))))+IF($B$3=$A$4,TRUE,IF($B$3=$B$4,TRUE,IF(AND($B$3=$C$4,INDEX('fba_libretro 0.2.97.39'!$G$2:$G$4375,$A3930)&lt;&gt;"neogeo"),TRUE,SUMPRODUCT(--ISNUMBER(SEARCH($O$6,INDEX('fba_libretro 0.2.97.39'!$G$2:$G$4375,$A3930)))))))&gt;2,INDEX('fba_libretro 0.2.97.39'!$A$2:$A$4375,$A3930),"")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IF(SUMPRODUCT(--ISNUMBER(SEARCH($I$6:$M$6,INDEX('fba_libretro 0.2.97.39'!$C$2:$E$4375,$A$9:$A$4382,$J$1))))+IF($N$6=FALSE,TRUE,SUMPRODUCT(--ISNUMBER(SEARCH($N$6,ISBLANK(INDEX('fba_libretro 0.2.97.39'!$F$2:$F$4375,$A3931))))))+IF($B$3=$A$4,TRUE,IF($B$3=$B$4,TRUE,IF(AND($B$3=$C$4,INDEX('fba_libretro 0.2.97.39'!$G$2:$G$4375,$A3931)&lt;&gt;"neogeo"),TRUE,SUMPRODUCT(--ISNUMBER(SEARCH($O$6,INDEX('fba_libretro 0.2.97.39'!$G$2:$G$4375,$A3931)))))))&gt;2,INDEX('fba_libretro 0.2.97.39'!$A$2:$A$4375,$A3931),"")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IF(SUMPRODUCT(--ISNUMBER(SEARCH($I$6:$M$6,INDEX('fba_libretro 0.2.97.39'!$C$2:$E$4375,$A$9:$A$4382,$J$1))))+IF($N$6=FALSE,TRUE,SUMPRODUCT(--ISNUMBER(SEARCH($N$6,ISBLANK(INDEX('fba_libretro 0.2.97.39'!$F$2:$F$4375,$A3932))))))+IF($B$3=$A$4,TRUE,IF($B$3=$B$4,TRUE,IF(AND($B$3=$C$4,INDEX('fba_libretro 0.2.97.39'!$G$2:$G$4375,$A3932)&lt;&gt;"neogeo"),TRUE,SUMPRODUCT(--ISNUMBER(SEARCH($O$6,INDEX('fba_libretro 0.2.97.39'!$G$2:$G$4375,$A3932)))))))&gt;2,INDEX('fba_libretro 0.2.97.39'!$A$2:$A$4375,$A3932),"")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IF(SUMPRODUCT(--ISNUMBER(SEARCH($I$6:$M$6,INDEX('fba_libretro 0.2.97.39'!$C$2:$E$4375,$A$9:$A$4382,$J$1))))+IF($N$6=FALSE,TRUE,SUMPRODUCT(--ISNUMBER(SEARCH($N$6,ISBLANK(INDEX('fba_libretro 0.2.97.39'!$F$2:$F$4375,$A3933))))))+IF($B$3=$A$4,TRUE,IF($B$3=$B$4,TRUE,IF(AND($B$3=$C$4,INDEX('fba_libretro 0.2.97.39'!$G$2:$G$4375,$A3933)&lt;&gt;"neogeo"),TRUE,SUMPRODUCT(--ISNUMBER(SEARCH($O$6,INDEX('fba_libretro 0.2.97.39'!$G$2:$G$4375,$A3933)))))))&gt;2,INDEX('fba_libretro 0.2.97.39'!$A$2:$A$4375,$A3933),"")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IF(SUMPRODUCT(--ISNUMBER(SEARCH($I$6:$M$6,INDEX('fba_libretro 0.2.97.39'!$C$2:$E$4375,$A$9:$A$4382,$J$1))))+IF($N$6=FALSE,TRUE,SUMPRODUCT(--ISNUMBER(SEARCH($N$6,ISBLANK(INDEX('fba_libretro 0.2.97.39'!$F$2:$F$4375,$A3934))))))+IF($B$3=$A$4,TRUE,IF($B$3=$B$4,TRUE,IF(AND($B$3=$C$4,INDEX('fba_libretro 0.2.97.39'!$G$2:$G$4375,$A3934)&lt;&gt;"neogeo"),TRUE,SUMPRODUCT(--ISNUMBER(SEARCH($O$6,INDEX('fba_libretro 0.2.97.39'!$G$2:$G$4375,$A3934)))))))&gt;2,INDEX('fba_libretro 0.2.97.39'!$A$2:$A$4375,$A3934),"")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IF(SUMPRODUCT(--ISNUMBER(SEARCH($I$6:$M$6,INDEX('fba_libretro 0.2.97.39'!$C$2:$E$4375,$A$9:$A$4382,$J$1))))+IF($N$6=FALSE,TRUE,SUMPRODUCT(--ISNUMBER(SEARCH($N$6,ISBLANK(INDEX('fba_libretro 0.2.97.39'!$F$2:$F$4375,$A3935))))))+IF($B$3=$A$4,TRUE,IF($B$3=$B$4,TRUE,IF(AND($B$3=$C$4,INDEX('fba_libretro 0.2.97.39'!$G$2:$G$4375,$A3935)&lt;&gt;"neogeo"),TRUE,SUMPRODUCT(--ISNUMBER(SEARCH($O$6,INDEX('fba_libretro 0.2.97.39'!$G$2:$G$4375,$A3935)))))))&gt;2,INDEX('fba_libretro 0.2.97.39'!$A$2:$A$4375,$A3935),"")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IF(SUMPRODUCT(--ISNUMBER(SEARCH($I$6:$M$6,INDEX('fba_libretro 0.2.97.39'!$C$2:$E$4375,$A$9:$A$4382,$J$1))))+IF($N$6=FALSE,TRUE,SUMPRODUCT(--ISNUMBER(SEARCH($N$6,ISBLANK(INDEX('fba_libretro 0.2.97.39'!$F$2:$F$4375,$A3936))))))+IF($B$3=$A$4,TRUE,IF($B$3=$B$4,TRUE,IF(AND($B$3=$C$4,INDEX('fba_libretro 0.2.97.39'!$G$2:$G$4375,$A3936)&lt;&gt;"neogeo"),TRUE,SUMPRODUCT(--ISNUMBER(SEARCH($O$6,INDEX('fba_libretro 0.2.97.39'!$G$2:$G$4375,$A3936)))))))&gt;2,INDEX('fba_libretro 0.2.97.39'!$A$2:$A$4375,$A3936),"")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IF(SUMPRODUCT(--ISNUMBER(SEARCH($I$6:$M$6,INDEX('fba_libretro 0.2.97.39'!$C$2:$E$4375,$A$9:$A$4382,$J$1))))+IF($N$6=FALSE,TRUE,SUMPRODUCT(--ISNUMBER(SEARCH($N$6,ISBLANK(INDEX('fba_libretro 0.2.97.39'!$F$2:$F$4375,$A3937))))))+IF($B$3=$A$4,TRUE,IF($B$3=$B$4,TRUE,IF(AND($B$3=$C$4,INDEX('fba_libretro 0.2.97.39'!$G$2:$G$4375,$A3937)&lt;&gt;"neogeo"),TRUE,SUMPRODUCT(--ISNUMBER(SEARCH($O$6,INDEX('fba_libretro 0.2.97.39'!$G$2:$G$4375,$A3937)))))))&gt;2,INDEX('fba_libretro 0.2.97.39'!$A$2:$A$4375,$A3937),"")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IF(SUMPRODUCT(--ISNUMBER(SEARCH($I$6:$M$6,INDEX('fba_libretro 0.2.97.39'!$C$2:$E$4375,$A$9:$A$4382,$J$1))))+IF($N$6=FALSE,TRUE,SUMPRODUCT(--ISNUMBER(SEARCH($N$6,ISBLANK(INDEX('fba_libretro 0.2.97.39'!$F$2:$F$4375,$A3938))))))+IF($B$3=$A$4,TRUE,IF($B$3=$B$4,TRUE,IF(AND($B$3=$C$4,INDEX('fba_libretro 0.2.97.39'!$G$2:$G$4375,$A3938)&lt;&gt;"neogeo"),TRUE,SUMPRODUCT(--ISNUMBER(SEARCH($O$6,INDEX('fba_libretro 0.2.97.39'!$G$2:$G$4375,$A3938)))))))&gt;2,INDEX('fba_libretro 0.2.97.39'!$A$2:$A$4375,$A3938),"")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IF(SUMPRODUCT(--ISNUMBER(SEARCH($I$6:$M$6,INDEX('fba_libretro 0.2.97.39'!$C$2:$E$4375,$A$9:$A$4382,$J$1))))+IF($N$6=FALSE,TRUE,SUMPRODUCT(--ISNUMBER(SEARCH($N$6,ISBLANK(INDEX('fba_libretro 0.2.97.39'!$F$2:$F$4375,$A3939))))))+IF($B$3=$A$4,TRUE,IF($B$3=$B$4,TRUE,IF(AND($B$3=$C$4,INDEX('fba_libretro 0.2.97.39'!$G$2:$G$4375,$A3939)&lt;&gt;"neogeo"),TRUE,SUMPRODUCT(--ISNUMBER(SEARCH($O$6,INDEX('fba_libretro 0.2.97.39'!$G$2:$G$4375,$A3939)))))))&gt;2,INDEX('fba_libretro 0.2.97.39'!$A$2:$A$4375,$A3939),"")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IF(SUMPRODUCT(--ISNUMBER(SEARCH($I$6:$M$6,INDEX('fba_libretro 0.2.97.39'!$C$2:$E$4375,$A$9:$A$4382,$J$1))))+IF($N$6=FALSE,TRUE,SUMPRODUCT(--ISNUMBER(SEARCH($N$6,ISBLANK(INDEX('fba_libretro 0.2.97.39'!$F$2:$F$4375,$A3940))))))+IF($B$3=$A$4,TRUE,IF($B$3=$B$4,TRUE,IF(AND($B$3=$C$4,INDEX('fba_libretro 0.2.97.39'!$G$2:$G$4375,$A3940)&lt;&gt;"neogeo"),TRUE,SUMPRODUCT(--ISNUMBER(SEARCH($O$6,INDEX('fba_libretro 0.2.97.39'!$G$2:$G$4375,$A3940)))))))&gt;2,INDEX('fba_libretro 0.2.97.39'!$A$2:$A$4375,$A3940),"")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IF(SUMPRODUCT(--ISNUMBER(SEARCH($I$6:$M$6,INDEX('fba_libretro 0.2.97.39'!$C$2:$E$4375,$A$9:$A$4382,$J$1))))+IF($N$6=FALSE,TRUE,SUMPRODUCT(--ISNUMBER(SEARCH($N$6,ISBLANK(INDEX('fba_libretro 0.2.97.39'!$F$2:$F$4375,$A3941))))))+IF($B$3=$A$4,TRUE,IF($B$3=$B$4,TRUE,IF(AND($B$3=$C$4,INDEX('fba_libretro 0.2.97.39'!$G$2:$G$4375,$A3941)&lt;&gt;"neogeo"),TRUE,SUMPRODUCT(--ISNUMBER(SEARCH($O$6,INDEX('fba_libretro 0.2.97.39'!$G$2:$G$4375,$A3941)))))))&gt;2,INDEX('fba_libretro 0.2.97.39'!$A$2:$A$4375,$A3941),"")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IF(SUMPRODUCT(--ISNUMBER(SEARCH($I$6:$M$6,INDEX('fba_libretro 0.2.97.39'!$C$2:$E$4375,$A$9:$A$4382,$J$1))))+IF($N$6=FALSE,TRUE,SUMPRODUCT(--ISNUMBER(SEARCH($N$6,ISBLANK(INDEX('fba_libretro 0.2.97.39'!$F$2:$F$4375,$A3942))))))+IF($B$3=$A$4,TRUE,IF($B$3=$B$4,TRUE,IF(AND($B$3=$C$4,INDEX('fba_libretro 0.2.97.39'!$G$2:$G$4375,$A3942)&lt;&gt;"neogeo"),TRUE,SUMPRODUCT(--ISNUMBER(SEARCH($O$6,INDEX('fba_libretro 0.2.97.39'!$G$2:$G$4375,$A3942)))))))&gt;2,INDEX('fba_libretro 0.2.97.39'!$A$2:$A$4375,$A3942),"")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IF(SUMPRODUCT(--ISNUMBER(SEARCH($I$6:$M$6,INDEX('fba_libretro 0.2.97.39'!$C$2:$E$4375,$A$9:$A$4382,$J$1))))+IF($N$6=FALSE,TRUE,SUMPRODUCT(--ISNUMBER(SEARCH($N$6,ISBLANK(INDEX('fba_libretro 0.2.97.39'!$F$2:$F$4375,$A3943))))))+IF($B$3=$A$4,TRUE,IF($B$3=$B$4,TRUE,IF(AND($B$3=$C$4,INDEX('fba_libretro 0.2.97.39'!$G$2:$G$4375,$A3943)&lt;&gt;"neogeo"),TRUE,SUMPRODUCT(--ISNUMBER(SEARCH($O$6,INDEX('fba_libretro 0.2.97.39'!$G$2:$G$4375,$A3943)))))))&gt;2,INDEX('fba_libretro 0.2.97.39'!$A$2:$A$4375,$A3943),"")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IF(SUMPRODUCT(--ISNUMBER(SEARCH($I$6:$M$6,INDEX('fba_libretro 0.2.97.39'!$C$2:$E$4375,$A$9:$A$4382,$J$1))))+IF($N$6=FALSE,TRUE,SUMPRODUCT(--ISNUMBER(SEARCH($N$6,ISBLANK(INDEX('fba_libretro 0.2.97.39'!$F$2:$F$4375,$A3944))))))+IF($B$3=$A$4,TRUE,IF($B$3=$B$4,TRUE,IF(AND($B$3=$C$4,INDEX('fba_libretro 0.2.97.39'!$G$2:$G$4375,$A3944)&lt;&gt;"neogeo"),TRUE,SUMPRODUCT(--ISNUMBER(SEARCH($O$6,INDEX('fba_libretro 0.2.97.39'!$G$2:$G$4375,$A3944)))))))&gt;2,INDEX('fba_libretro 0.2.97.39'!$A$2:$A$4375,$A3944),"")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IF(SUMPRODUCT(--ISNUMBER(SEARCH($I$6:$M$6,INDEX('fba_libretro 0.2.97.39'!$C$2:$E$4375,$A$9:$A$4382,$J$1))))+IF($N$6=FALSE,TRUE,SUMPRODUCT(--ISNUMBER(SEARCH($N$6,ISBLANK(INDEX('fba_libretro 0.2.97.39'!$F$2:$F$4375,$A3945))))))+IF($B$3=$A$4,TRUE,IF($B$3=$B$4,TRUE,IF(AND($B$3=$C$4,INDEX('fba_libretro 0.2.97.39'!$G$2:$G$4375,$A3945)&lt;&gt;"neogeo"),TRUE,SUMPRODUCT(--ISNUMBER(SEARCH($O$6,INDEX('fba_libretro 0.2.97.39'!$G$2:$G$4375,$A3945)))))))&gt;2,INDEX('fba_libretro 0.2.97.39'!$A$2:$A$4375,$A3945),"")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IF(SUMPRODUCT(--ISNUMBER(SEARCH($I$6:$M$6,INDEX('fba_libretro 0.2.97.39'!$C$2:$E$4375,$A$9:$A$4382,$J$1))))+IF($N$6=FALSE,TRUE,SUMPRODUCT(--ISNUMBER(SEARCH($N$6,ISBLANK(INDEX('fba_libretro 0.2.97.39'!$F$2:$F$4375,$A3946))))))+IF($B$3=$A$4,TRUE,IF($B$3=$B$4,TRUE,IF(AND($B$3=$C$4,INDEX('fba_libretro 0.2.97.39'!$G$2:$G$4375,$A3946)&lt;&gt;"neogeo"),TRUE,SUMPRODUCT(--ISNUMBER(SEARCH($O$6,INDEX('fba_libretro 0.2.97.39'!$G$2:$G$4375,$A3946)))))))&gt;2,INDEX('fba_libretro 0.2.97.39'!$A$2:$A$4375,$A3946),"")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IF(SUMPRODUCT(--ISNUMBER(SEARCH($I$6:$M$6,INDEX('fba_libretro 0.2.97.39'!$C$2:$E$4375,$A$9:$A$4382,$J$1))))+IF($N$6=FALSE,TRUE,SUMPRODUCT(--ISNUMBER(SEARCH($N$6,ISBLANK(INDEX('fba_libretro 0.2.97.39'!$F$2:$F$4375,$A3947))))))+IF($B$3=$A$4,TRUE,IF($B$3=$B$4,TRUE,IF(AND($B$3=$C$4,INDEX('fba_libretro 0.2.97.39'!$G$2:$G$4375,$A3947)&lt;&gt;"neogeo"),TRUE,SUMPRODUCT(--ISNUMBER(SEARCH($O$6,INDEX('fba_libretro 0.2.97.39'!$G$2:$G$4375,$A3947)))))))&gt;2,INDEX('fba_libretro 0.2.97.39'!$A$2:$A$4375,$A3947),"")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IF(SUMPRODUCT(--ISNUMBER(SEARCH($I$6:$M$6,INDEX('fba_libretro 0.2.97.39'!$C$2:$E$4375,$A$9:$A$4382,$J$1))))+IF($N$6=FALSE,TRUE,SUMPRODUCT(--ISNUMBER(SEARCH($N$6,ISBLANK(INDEX('fba_libretro 0.2.97.39'!$F$2:$F$4375,$A3948))))))+IF($B$3=$A$4,TRUE,IF($B$3=$B$4,TRUE,IF(AND($B$3=$C$4,INDEX('fba_libretro 0.2.97.39'!$G$2:$G$4375,$A3948)&lt;&gt;"neogeo"),TRUE,SUMPRODUCT(--ISNUMBER(SEARCH($O$6,INDEX('fba_libretro 0.2.97.39'!$G$2:$G$4375,$A3948)))))))&gt;2,INDEX('fba_libretro 0.2.97.39'!$A$2:$A$4375,$A3948),"")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IF(SUMPRODUCT(--ISNUMBER(SEARCH($I$6:$M$6,INDEX('fba_libretro 0.2.97.39'!$C$2:$E$4375,$A$9:$A$4382,$J$1))))+IF($N$6=FALSE,TRUE,SUMPRODUCT(--ISNUMBER(SEARCH($N$6,ISBLANK(INDEX('fba_libretro 0.2.97.39'!$F$2:$F$4375,$A3949))))))+IF($B$3=$A$4,TRUE,IF($B$3=$B$4,TRUE,IF(AND($B$3=$C$4,INDEX('fba_libretro 0.2.97.39'!$G$2:$G$4375,$A3949)&lt;&gt;"neogeo"),TRUE,SUMPRODUCT(--ISNUMBER(SEARCH($O$6,INDEX('fba_libretro 0.2.97.39'!$G$2:$G$4375,$A3949)))))))&gt;2,INDEX('fba_libretro 0.2.97.39'!$A$2:$A$4375,$A3949),"")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IF(SUMPRODUCT(--ISNUMBER(SEARCH($I$6:$M$6,INDEX('fba_libretro 0.2.97.39'!$C$2:$E$4375,$A$9:$A$4382,$J$1))))+IF($N$6=FALSE,TRUE,SUMPRODUCT(--ISNUMBER(SEARCH($N$6,ISBLANK(INDEX('fba_libretro 0.2.97.39'!$F$2:$F$4375,$A3950))))))+IF($B$3=$A$4,TRUE,IF($B$3=$B$4,TRUE,IF(AND($B$3=$C$4,INDEX('fba_libretro 0.2.97.39'!$G$2:$G$4375,$A3950)&lt;&gt;"neogeo"),TRUE,SUMPRODUCT(--ISNUMBER(SEARCH($O$6,INDEX('fba_libretro 0.2.97.39'!$G$2:$G$4375,$A3950)))))))&gt;2,INDEX('fba_libretro 0.2.97.39'!$A$2:$A$4375,$A3950),"")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IF(SUMPRODUCT(--ISNUMBER(SEARCH($I$6:$M$6,INDEX('fba_libretro 0.2.97.39'!$C$2:$E$4375,$A$9:$A$4382,$J$1))))+IF($N$6=FALSE,TRUE,SUMPRODUCT(--ISNUMBER(SEARCH($N$6,ISBLANK(INDEX('fba_libretro 0.2.97.39'!$F$2:$F$4375,$A3951))))))+IF($B$3=$A$4,TRUE,IF($B$3=$B$4,TRUE,IF(AND($B$3=$C$4,INDEX('fba_libretro 0.2.97.39'!$G$2:$G$4375,$A3951)&lt;&gt;"neogeo"),TRUE,SUMPRODUCT(--ISNUMBER(SEARCH($O$6,INDEX('fba_libretro 0.2.97.39'!$G$2:$G$4375,$A3951)))))))&gt;2,INDEX('fba_libretro 0.2.97.39'!$A$2:$A$4375,$A3951),"")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IF(SUMPRODUCT(--ISNUMBER(SEARCH($I$6:$M$6,INDEX('fba_libretro 0.2.97.39'!$C$2:$E$4375,$A$9:$A$4382,$J$1))))+IF($N$6=FALSE,TRUE,SUMPRODUCT(--ISNUMBER(SEARCH($N$6,ISBLANK(INDEX('fba_libretro 0.2.97.39'!$F$2:$F$4375,$A3952))))))+IF($B$3=$A$4,TRUE,IF($B$3=$B$4,TRUE,IF(AND($B$3=$C$4,INDEX('fba_libretro 0.2.97.39'!$G$2:$G$4375,$A3952)&lt;&gt;"neogeo"),TRUE,SUMPRODUCT(--ISNUMBER(SEARCH($O$6,INDEX('fba_libretro 0.2.97.39'!$G$2:$G$4375,$A3952)))))))&gt;2,INDEX('fba_libretro 0.2.97.39'!$A$2:$A$4375,$A3952),"")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IF(SUMPRODUCT(--ISNUMBER(SEARCH($I$6:$M$6,INDEX('fba_libretro 0.2.97.39'!$C$2:$E$4375,$A$9:$A$4382,$J$1))))+IF($N$6=FALSE,TRUE,SUMPRODUCT(--ISNUMBER(SEARCH($N$6,ISBLANK(INDEX('fba_libretro 0.2.97.39'!$F$2:$F$4375,$A3953))))))+IF($B$3=$A$4,TRUE,IF($B$3=$B$4,TRUE,IF(AND($B$3=$C$4,INDEX('fba_libretro 0.2.97.39'!$G$2:$G$4375,$A3953)&lt;&gt;"neogeo"),TRUE,SUMPRODUCT(--ISNUMBER(SEARCH($O$6,INDEX('fba_libretro 0.2.97.39'!$G$2:$G$4375,$A3953)))))))&gt;2,INDEX('fba_libretro 0.2.97.39'!$A$2:$A$4375,$A3953),"")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IF(SUMPRODUCT(--ISNUMBER(SEARCH($I$6:$M$6,INDEX('fba_libretro 0.2.97.39'!$C$2:$E$4375,$A$9:$A$4382,$J$1))))+IF($N$6=FALSE,TRUE,SUMPRODUCT(--ISNUMBER(SEARCH($N$6,ISBLANK(INDEX('fba_libretro 0.2.97.39'!$F$2:$F$4375,$A3954))))))+IF($B$3=$A$4,TRUE,IF($B$3=$B$4,TRUE,IF(AND($B$3=$C$4,INDEX('fba_libretro 0.2.97.39'!$G$2:$G$4375,$A3954)&lt;&gt;"neogeo"),TRUE,SUMPRODUCT(--ISNUMBER(SEARCH($O$6,INDEX('fba_libretro 0.2.97.39'!$G$2:$G$4375,$A3954)))))))&gt;2,INDEX('fba_libretro 0.2.97.39'!$A$2:$A$4375,$A3954),"")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IF(SUMPRODUCT(--ISNUMBER(SEARCH($I$6:$M$6,INDEX('fba_libretro 0.2.97.39'!$C$2:$E$4375,$A$9:$A$4382,$J$1))))+IF($N$6=FALSE,TRUE,SUMPRODUCT(--ISNUMBER(SEARCH($N$6,ISBLANK(INDEX('fba_libretro 0.2.97.39'!$F$2:$F$4375,$A3955))))))+IF($B$3=$A$4,TRUE,IF($B$3=$B$4,TRUE,IF(AND($B$3=$C$4,INDEX('fba_libretro 0.2.97.39'!$G$2:$G$4375,$A3955)&lt;&gt;"neogeo"),TRUE,SUMPRODUCT(--ISNUMBER(SEARCH($O$6,INDEX('fba_libretro 0.2.97.39'!$G$2:$G$4375,$A3955)))))))&gt;2,INDEX('fba_libretro 0.2.97.39'!$A$2:$A$4375,$A3955),"")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IF(SUMPRODUCT(--ISNUMBER(SEARCH($I$6:$M$6,INDEX('fba_libretro 0.2.97.39'!$C$2:$E$4375,$A$9:$A$4382,$J$1))))+IF($N$6=FALSE,TRUE,SUMPRODUCT(--ISNUMBER(SEARCH($N$6,ISBLANK(INDEX('fba_libretro 0.2.97.39'!$F$2:$F$4375,$A3956))))))+IF($B$3=$A$4,TRUE,IF($B$3=$B$4,TRUE,IF(AND($B$3=$C$4,INDEX('fba_libretro 0.2.97.39'!$G$2:$G$4375,$A3956)&lt;&gt;"neogeo"),TRUE,SUMPRODUCT(--ISNUMBER(SEARCH($O$6,INDEX('fba_libretro 0.2.97.39'!$G$2:$G$4375,$A3956)))))))&gt;2,INDEX('fba_libretro 0.2.97.39'!$A$2:$A$4375,$A3956),"")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IF(SUMPRODUCT(--ISNUMBER(SEARCH($I$6:$M$6,INDEX('fba_libretro 0.2.97.39'!$C$2:$E$4375,$A$9:$A$4382,$J$1))))+IF($N$6=FALSE,TRUE,SUMPRODUCT(--ISNUMBER(SEARCH($N$6,ISBLANK(INDEX('fba_libretro 0.2.97.39'!$F$2:$F$4375,$A3957))))))+IF($B$3=$A$4,TRUE,IF($B$3=$B$4,TRUE,IF(AND($B$3=$C$4,INDEX('fba_libretro 0.2.97.39'!$G$2:$G$4375,$A3957)&lt;&gt;"neogeo"),TRUE,SUMPRODUCT(--ISNUMBER(SEARCH($O$6,INDEX('fba_libretro 0.2.97.39'!$G$2:$G$4375,$A3957)))))))&gt;2,INDEX('fba_libretro 0.2.97.39'!$A$2:$A$4375,$A3957),"")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IF(SUMPRODUCT(--ISNUMBER(SEARCH($I$6:$M$6,INDEX('fba_libretro 0.2.97.39'!$C$2:$E$4375,$A$9:$A$4382,$J$1))))+IF($N$6=FALSE,TRUE,SUMPRODUCT(--ISNUMBER(SEARCH($N$6,ISBLANK(INDEX('fba_libretro 0.2.97.39'!$F$2:$F$4375,$A3958))))))+IF($B$3=$A$4,TRUE,IF($B$3=$B$4,TRUE,IF(AND($B$3=$C$4,INDEX('fba_libretro 0.2.97.39'!$G$2:$G$4375,$A3958)&lt;&gt;"neogeo"),TRUE,SUMPRODUCT(--ISNUMBER(SEARCH($O$6,INDEX('fba_libretro 0.2.97.39'!$G$2:$G$4375,$A3958)))))))&gt;2,INDEX('fba_libretro 0.2.97.39'!$A$2:$A$4375,$A3958),"")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IF(SUMPRODUCT(--ISNUMBER(SEARCH($I$6:$M$6,INDEX('fba_libretro 0.2.97.39'!$C$2:$E$4375,$A$9:$A$4382,$J$1))))+IF($N$6=FALSE,TRUE,SUMPRODUCT(--ISNUMBER(SEARCH($N$6,ISBLANK(INDEX('fba_libretro 0.2.97.39'!$F$2:$F$4375,$A3959))))))+IF($B$3=$A$4,TRUE,IF($B$3=$B$4,TRUE,IF(AND($B$3=$C$4,INDEX('fba_libretro 0.2.97.39'!$G$2:$G$4375,$A3959)&lt;&gt;"neogeo"),TRUE,SUMPRODUCT(--ISNUMBER(SEARCH($O$6,INDEX('fba_libretro 0.2.97.39'!$G$2:$G$4375,$A3959)))))))&gt;2,INDEX('fba_libretro 0.2.97.39'!$A$2:$A$4375,$A3959),"")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IF(SUMPRODUCT(--ISNUMBER(SEARCH($I$6:$M$6,INDEX('fba_libretro 0.2.97.39'!$C$2:$E$4375,$A$9:$A$4382,$J$1))))+IF($N$6=FALSE,TRUE,SUMPRODUCT(--ISNUMBER(SEARCH($N$6,ISBLANK(INDEX('fba_libretro 0.2.97.39'!$F$2:$F$4375,$A3960))))))+IF($B$3=$A$4,TRUE,IF($B$3=$B$4,TRUE,IF(AND($B$3=$C$4,INDEX('fba_libretro 0.2.97.39'!$G$2:$G$4375,$A3960)&lt;&gt;"neogeo"),TRUE,SUMPRODUCT(--ISNUMBER(SEARCH($O$6,INDEX('fba_libretro 0.2.97.39'!$G$2:$G$4375,$A3960)))))))&gt;2,INDEX('fba_libretro 0.2.97.39'!$A$2:$A$4375,$A3960),"")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IF(SUMPRODUCT(--ISNUMBER(SEARCH($I$6:$M$6,INDEX('fba_libretro 0.2.97.39'!$C$2:$E$4375,$A$9:$A$4382,$J$1))))+IF($N$6=FALSE,TRUE,SUMPRODUCT(--ISNUMBER(SEARCH($N$6,ISBLANK(INDEX('fba_libretro 0.2.97.39'!$F$2:$F$4375,$A3961))))))+IF($B$3=$A$4,TRUE,IF($B$3=$B$4,TRUE,IF(AND($B$3=$C$4,INDEX('fba_libretro 0.2.97.39'!$G$2:$G$4375,$A3961)&lt;&gt;"neogeo"),TRUE,SUMPRODUCT(--ISNUMBER(SEARCH($O$6,INDEX('fba_libretro 0.2.97.39'!$G$2:$G$4375,$A3961)))))))&gt;2,INDEX('fba_libretro 0.2.97.39'!$A$2:$A$4375,$A3961),"")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IF(SUMPRODUCT(--ISNUMBER(SEARCH($I$6:$M$6,INDEX('fba_libretro 0.2.97.39'!$C$2:$E$4375,$A$9:$A$4382,$J$1))))+IF($N$6=FALSE,TRUE,SUMPRODUCT(--ISNUMBER(SEARCH($N$6,ISBLANK(INDEX('fba_libretro 0.2.97.39'!$F$2:$F$4375,$A3962))))))+IF($B$3=$A$4,TRUE,IF($B$3=$B$4,TRUE,IF(AND($B$3=$C$4,INDEX('fba_libretro 0.2.97.39'!$G$2:$G$4375,$A3962)&lt;&gt;"neogeo"),TRUE,SUMPRODUCT(--ISNUMBER(SEARCH($O$6,INDEX('fba_libretro 0.2.97.39'!$G$2:$G$4375,$A3962)))))))&gt;2,INDEX('fba_libretro 0.2.97.39'!$A$2:$A$4375,$A3962),"")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IF(SUMPRODUCT(--ISNUMBER(SEARCH($I$6:$M$6,INDEX('fba_libretro 0.2.97.39'!$C$2:$E$4375,$A$9:$A$4382,$J$1))))+IF($N$6=FALSE,TRUE,SUMPRODUCT(--ISNUMBER(SEARCH($N$6,ISBLANK(INDEX('fba_libretro 0.2.97.39'!$F$2:$F$4375,$A3963))))))+IF($B$3=$A$4,TRUE,IF($B$3=$B$4,TRUE,IF(AND($B$3=$C$4,INDEX('fba_libretro 0.2.97.39'!$G$2:$G$4375,$A3963)&lt;&gt;"neogeo"),TRUE,SUMPRODUCT(--ISNUMBER(SEARCH($O$6,INDEX('fba_libretro 0.2.97.39'!$G$2:$G$4375,$A3963)))))))&gt;2,INDEX('fba_libretro 0.2.97.39'!$A$2:$A$4375,$A3963),"")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IF(SUMPRODUCT(--ISNUMBER(SEARCH($I$6:$M$6,INDEX('fba_libretro 0.2.97.39'!$C$2:$E$4375,$A$9:$A$4382,$J$1))))+IF($N$6=FALSE,TRUE,SUMPRODUCT(--ISNUMBER(SEARCH($N$6,ISBLANK(INDEX('fba_libretro 0.2.97.39'!$F$2:$F$4375,$A3964))))))+IF($B$3=$A$4,TRUE,IF($B$3=$B$4,TRUE,IF(AND($B$3=$C$4,INDEX('fba_libretro 0.2.97.39'!$G$2:$G$4375,$A3964)&lt;&gt;"neogeo"),TRUE,SUMPRODUCT(--ISNUMBER(SEARCH($O$6,INDEX('fba_libretro 0.2.97.39'!$G$2:$G$4375,$A3964)))))))&gt;2,INDEX('fba_libretro 0.2.97.39'!$A$2:$A$4375,$A3964),"")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IF(SUMPRODUCT(--ISNUMBER(SEARCH($I$6:$M$6,INDEX('fba_libretro 0.2.97.39'!$C$2:$E$4375,$A$9:$A$4382,$J$1))))+IF($N$6=FALSE,TRUE,SUMPRODUCT(--ISNUMBER(SEARCH($N$6,ISBLANK(INDEX('fba_libretro 0.2.97.39'!$F$2:$F$4375,$A3965))))))+IF($B$3=$A$4,TRUE,IF($B$3=$B$4,TRUE,IF(AND($B$3=$C$4,INDEX('fba_libretro 0.2.97.39'!$G$2:$G$4375,$A3965)&lt;&gt;"neogeo"),TRUE,SUMPRODUCT(--ISNUMBER(SEARCH($O$6,INDEX('fba_libretro 0.2.97.39'!$G$2:$G$4375,$A3965)))))))&gt;2,INDEX('fba_libretro 0.2.97.39'!$A$2:$A$4375,$A3965),"")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IF(SUMPRODUCT(--ISNUMBER(SEARCH($I$6:$M$6,INDEX('fba_libretro 0.2.97.39'!$C$2:$E$4375,$A$9:$A$4382,$J$1))))+IF($N$6=FALSE,TRUE,SUMPRODUCT(--ISNUMBER(SEARCH($N$6,ISBLANK(INDEX('fba_libretro 0.2.97.39'!$F$2:$F$4375,$A3966))))))+IF($B$3=$A$4,TRUE,IF($B$3=$B$4,TRUE,IF(AND($B$3=$C$4,INDEX('fba_libretro 0.2.97.39'!$G$2:$G$4375,$A3966)&lt;&gt;"neogeo"),TRUE,SUMPRODUCT(--ISNUMBER(SEARCH($O$6,INDEX('fba_libretro 0.2.97.39'!$G$2:$G$4375,$A3966)))))))&gt;2,INDEX('fba_libretro 0.2.97.39'!$A$2:$A$4375,$A3966),"")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IF(SUMPRODUCT(--ISNUMBER(SEARCH($I$6:$M$6,INDEX('fba_libretro 0.2.97.39'!$C$2:$E$4375,$A$9:$A$4382,$J$1))))+IF($N$6=FALSE,TRUE,SUMPRODUCT(--ISNUMBER(SEARCH($N$6,ISBLANK(INDEX('fba_libretro 0.2.97.39'!$F$2:$F$4375,$A3967))))))+IF($B$3=$A$4,TRUE,IF($B$3=$B$4,TRUE,IF(AND($B$3=$C$4,INDEX('fba_libretro 0.2.97.39'!$G$2:$G$4375,$A3967)&lt;&gt;"neogeo"),TRUE,SUMPRODUCT(--ISNUMBER(SEARCH($O$6,INDEX('fba_libretro 0.2.97.39'!$G$2:$G$4375,$A3967)))))))&gt;2,INDEX('fba_libretro 0.2.97.39'!$A$2:$A$4375,$A3967),"")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IF(SUMPRODUCT(--ISNUMBER(SEARCH($I$6:$M$6,INDEX('fba_libretro 0.2.97.39'!$C$2:$E$4375,$A$9:$A$4382,$J$1))))+IF($N$6=FALSE,TRUE,SUMPRODUCT(--ISNUMBER(SEARCH($N$6,ISBLANK(INDEX('fba_libretro 0.2.97.39'!$F$2:$F$4375,$A3968))))))+IF($B$3=$A$4,TRUE,IF($B$3=$B$4,TRUE,IF(AND($B$3=$C$4,INDEX('fba_libretro 0.2.97.39'!$G$2:$G$4375,$A3968)&lt;&gt;"neogeo"),TRUE,SUMPRODUCT(--ISNUMBER(SEARCH($O$6,INDEX('fba_libretro 0.2.97.39'!$G$2:$G$4375,$A3968)))))))&gt;2,INDEX('fba_libretro 0.2.97.39'!$A$2:$A$4375,$A3968),"")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IF(SUMPRODUCT(--ISNUMBER(SEARCH($I$6:$M$6,INDEX('fba_libretro 0.2.97.39'!$C$2:$E$4375,$A$9:$A$4382,$J$1))))+IF($N$6=FALSE,TRUE,SUMPRODUCT(--ISNUMBER(SEARCH($N$6,ISBLANK(INDEX('fba_libretro 0.2.97.39'!$F$2:$F$4375,$A3969))))))+IF($B$3=$A$4,TRUE,IF($B$3=$B$4,TRUE,IF(AND($B$3=$C$4,INDEX('fba_libretro 0.2.97.39'!$G$2:$G$4375,$A3969)&lt;&gt;"neogeo"),TRUE,SUMPRODUCT(--ISNUMBER(SEARCH($O$6,INDEX('fba_libretro 0.2.97.39'!$G$2:$G$4375,$A3969)))))))&gt;2,INDEX('fba_libretro 0.2.97.39'!$A$2:$A$4375,$A3969),"")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IF(SUMPRODUCT(--ISNUMBER(SEARCH($I$6:$M$6,INDEX('fba_libretro 0.2.97.39'!$C$2:$E$4375,$A$9:$A$4382,$J$1))))+IF($N$6=FALSE,TRUE,SUMPRODUCT(--ISNUMBER(SEARCH($N$6,ISBLANK(INDEX('fba_libretro 0.2.97.39'!$F$2:$F$4375,$A3970))))))+IF($B$3=$A$4,TRUE,IF($B$3=$B$4,TRUE,IF(AND($B$3=$C$4,INDEX('fba_libretro 0.2.97.39'!$G$2:$G$4375,$A3970)&lt;&gt;"neogeo"),TRUE,SUMPRODUCT(--ISNUMBER(SEARCH($O$6,INDEX('fba_libretro 0.2.97.39'!$G$2:$G$4375,$A3970)))))))&gt;2,INDEX('fba_libretro 0.2.97.39'!$A$2:$A$4375,$A3970),"")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IF(SUMPRODUCT(--ISNUMBER(SEARCH($I$6:$M$6,INDEX('fba_libretro 0.2.97.39'!$C$2:$E$4375,$A$9:$A$4382,$J$1))))+IF($N$6=FALSE,TRUE,SUMPRODUCT(--ISNUMBER(SEARCH($N$6,ISBLANK(INDEX('fba_libretro 0.2.97.39'!$F$2:$F$4375,$A3971))))))+IF($B$3=$A$4,TRUE,IF($B$3=$B$4,TRUE,IF(AND($B$3=$C$4,INDEX('fba_libretro 0.2.97.39'!$G$2:$G$4375,$A3971)&lt;&gt;"neogeo"),TRUE,SUMPRODUCT(--ISNUMBER(SEARCH($O$6,INDEX('fba_libretro 0.2.97.39'!$G$2:$G$4375,$A3971)))))))&gt;2,INDEX('fba_libretro 0.2.97.39'!$A$2:$A$4375,$A3971),"")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IF(SUMPRODUCT(--ISNUMBER(SEARCH($I$6:$M$6,INDEX('fba_libretro 0.2.97.39'!$C$2:$E$4375,$A$9:$A$4382,$J$1))))+IF($N$6=FALSE,TRUE,SUMPRODUCT(--ISNUMBER(SEARCH($N$6,ISBLANK(INDEX('fba_libretro 0.2.97.39'!$F$2:$F$4375,$A3972))))))+IF($B$3=$A$4,TRUE,IF($B$3=$B$4,TRUE,IF(AND($B$3=$C$4,INDEX('fba_libretro 0.2.97.39'!$G$2:$G$4375,$A3972)&lt;&gt;"neogeo"),TRUE,SUMPRODUCT(--ISNUMBER(SEARCH($O$6,INDEX('fba_libretro 0.2.97.39'!$G$2:$G$4375,$A3972)))))))&gt;2,INDEX('fba_libretro 0.2.97.39'!$A$2:$A$4375,$A3972),"")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IF(SUMPRODUCT(--ISNUMBER(SEARCH($I$6:$M$6,INDEX('fba_libretro 0.2.97.39'!$C$2:$E$4375,$A$9:$A$4382,$J$1))))+IF($N$6=FALSE,TRUE,SUMPRODUCT(--ISNUMBER(SEARCH($N$6,ISBLANK(INDEX('fba_libretro 0.2.97.39'!$F$2:$F$4375,$A3973))))))+IF($B$3=$A$4,TRUE,IF($B$3=$B$4,TRUE,IF(AND($B$3=$C$4,INDEX('fba_libretro 0.2.97.39'!$G$2:$G$4375,$A3973)&lt;&gt;"neogeo"),TRUE,SUMPRODUCT(--ISNUMBER(SEARCH($O$6,INDEX('fba_libretro 0.2.97.39'!$G$2:$G$4375,$A3973)))))))&gt;2,INDEX('fba_libretro 0.2.97.39'!$A$2:$A$4375,$A3973),"")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IF(SUMPRODUCT(--ISNUMBER(SEARCH($I$6:$M$6,INDEX('fba_libretro 0.2.97.39'!$C$2:$E$4375,$A$9:$A$4382,$J$1))))+IF($N$6=FALSE,TRUE,SUMPRODUCT(--ISNUMBER(SEARCH($N$6,ISBLANK(INDEX('fba_libretro 0.2.97.39'!$F$2:$F$4375,$A3974))))))+IF($B$3=$A$4,TRUE,IF($B$3=$B$4,TRUE,IF(AND($B$3=$C$4,INDEX('fba_libretro 0.2.97.39'!$G$2:$G$4375,$A3974)&lt;&gt;"neogeo"),TRUE,SUMPRODUCT(--ISNUMBER(SEARCH($O$6,INDEX('fba_libretro 0.2.97.39'!$G$2:$G$4375,$A3974)))))))&gt;2,INDEX('fba_libretro 0.2.97.39'!$A$2:$A$4375,$A3974),"")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IF(SUMPRODUCT(--ISNUMBER(SEARCH($I$6:$M$6,INDEX('fba_libretro 0.2.97.39'!$C$2:$E$4375,$A$9:$A$4382,$J$1))))+IF($N$6=FALSE,TRUE,SUMPRODUCT(--ISNUMBER(SEARCH($N$6,ISBLANK(INDEX('fba_libretro 0.2.97.39'!$F$2:$F$4375,$A3975))))))+IF($B$3=$A$4,TRUE,IF($B$3=$B$4,TRUE,IF(AND($B$3=$C$4,INDEX('fba_libretro 0.2.97.39'!$G$2:$G$4375,$A3975)&lt;&gt;"neogeo"),TRUE,SUMPRODUCT(--ISNUMBER(SEARCH($O$6,INDEX('fba_libretro 0.2.97.39'!$G$2:$G$4375,$A3975)))))))&gt;2,INDEX('fba_libretro 0.2.97.39'!$A$2:$A$4375,$A3975),"")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IF(SUMPRODUCT(--ISNUMBER(SEARCH($I$6:$M$6,INDEX('fba_libretro 0.2.97.39'!$C$2:$E$4375,$A$9:$A$4382,$J$1))))+IF($N$6=FALSE,TRUE,SUMPRODUCT(--ISNUMBER(SEARCH($N$6,ISBLANK(INDEX('fba_libretro 0.2.97.39'!$F$2:$F$4375,$A3976))))))+IF($B$3=$A$4,TRUE,IF($B$3=$B$4,TRUE,IF(AND($B$3=$C$4,INDEX('fba_libretro 0.2.97.39'!$G$2:$G$4375,$A3976)&lt;&gt;"neogeo"),TRUE,SUMPRODUCT(--ISNUMBER(SEARCH($O$6,INDEX('fba_libretro 0.2.97.39'!$G$2:$G$4375,$A3976)))))))&gt;2,INDEX('fba_libretro 0.2.97.39'!$A$2:$A$4375,$A3976),"")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IF(SUMPRODUCT(--ISNUMBER(SEARCH($I$6:$M$6,INDEX('fba_libretro 0.2.97.39'!$C$2:$E$4375,$A$9:$A$4382,$J$1))))+IF($N$6=FALSE,TRUE,SUMPRODUCT(--ISNUMBER(SEARCH($N$6,ISBLANK(INDEX('fba_libretro 0.2.97.39'!$F$2:$F$4375,$A3977))))))+IF($B$3=$A$4,TRUE,IF($B$3=$B$4,TRUE,IF(AND($B$3=$C$4,INDEX('fba_libretro 0.2.97.39'!$G$2:$G$4375,$A3977)&lt;&gt;"neogeo"),TRUE,SUMPRODUCT(--ISNUMBER(SEARCH($O$6,INDEX('fba_libretro 0.2.97.39'!$G$2:$G$4375,$A3977)))))))&gt;2,INDEX('fba_libretro 0.2.97.39'!$A$2:$A$4375,$A3977),"")</f>
        <v/>
      </c>
      <c r="E3977" s="24" t="str">
        <f ca="1">IF(F3977&lt;&gt;"",MAX($E$9:$E3976)+1,"")</f>
        <v/>
      </c>
      <c r="F3977" s="20" t="str">
        <f t="shared" ca="1" si="61"/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IF(SUMPRODUCT(--ISNUMBER(SEARCH($I$6:$M$6,INDEX('fba_libretro 0.2.97.39'!$C$2:$E$4375,$A$9:$A$4382,$J$1))))+IF($N$6=FALSE,TRUE,SUMPRODUCT(--ISNUMBER(SEARCH($N$6,ISBLANK(INDEX('fba_libretro 0.2.97.39'!$F$2:$F$4375,$A3978))))))+IF($B$3=$A$4,TRUE,IF($B$3=$B$4,TRUE,IF(AND($B$3=$C$4,INDEX('fba_libretro 0.2.97.39'!$G$2:$G$4375,$A3978)&lt;&gt;"neogeo"),TRUE,SUMPRODUCT(--ISNUMBER(SEARCH($O$6,INDEX('fba_libretro 0.2.97.39'!$G$2:$G$4375,$A3978)))))))&gt;2,INDEX('fba_libretro 0.2.97.39'!$A$2:$A$4375,$A3978),"")</f>
        <v/>
      </c>
      <c r="E3978" s="24" t="str">
        <f ca="1">IF(F3978&lt;&gt;"",MAX($E$9:$E3977)+1,"")</f>
        <v/>
      </c>
      <c r="F3978" s="20" t="str">
        <f t="shared" ref="F3978:F4041" ca="1" si="62">IFERROR(INDEX(OFFSET($C$9,0,0,COUNTA($C:$C),1),MATCH(OFFSET($A$9,0,0,COUNTA($A:$A),1),OFFSET($B$9,0,0,COUNTA($B:$B),1),0))&amp;".zip","")</f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IF(SUMPRODUCT(--ISNUMBER(SEARCH($I$6:$M$6,INDEX('fba_libretro 0.2.97.39'!$C$2:$E$4375,$A$9:$A$4382,$J$1))))+IF($N$6=FALSE,TRUE,SUMPRODUCT(--ISNUMBER(SEARCH($N$6,ISBLANK(INDEX('fba_libretro 0.2.97.39'!$F$2:$F$4375,$A3979))))))+IF($B$3=$A$4,TRUE,IF($B$3=$B$4,TRUE,IF(AND($B$3=$C$4,INDEX('fba_libretro 0.2.97.39'!$G$2:$G$4375,$A3979)&lt;&gt;"neogeo"),TRUE,SUMPRODUCT(--ISNUMBER(SEARCH($O$6,INDEX('fba_libretro 0.2.97.39'!$G$2:$G$4375,$A3979)))))))&gt;2,INDEX('fba_libretro 0.2.97.39'!$A$2:$A$4375,$A3979),"")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IF(SUMPRODUCT(--ISNUMBER(SEARCH($I$6:$M$6,INDEX('fba_libretro 0.2.97.39'!$C$2:$E$4375,$A$9:$A$4382,$J$1))))+IF($N$6=FALSE,TRUE,SUMPRODUCT(--ISNUMBER(SEARCH($N$6,ISBLANK(INDEX('fba_libretro 0.2.97.39'!$F$2:$F$4375,$A3980))))))+IF($B$3=$A$4,TRUE,IF($B$3=$B$4,TRUE,IF(AND($B$3=$C$4,INDEX('fba_libretro 0.2.97.39'!$G$2:$G$4375,$A3980)&lt;&gt;"neogeo"),TRUE,SUMPRODUCT(--ISNUMBER(SEARCH($O$6,INDEX('fba_libretro 0.2.97.39'!$G$2:$G$4375,$A3980)))))))&gt;2,INDEX('fba_libretro 0.2.97.39'!$A$2:$A$4375,$A3980),"")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IF(SUMPRODUCT(--ISNUMBER(SEARCH($I$6:$M$6,INDEX('fba_libretro 0.2.97.39'!$C$2:$E$4375,$A$9:$A$4382,$J$1))))+IF($N$6=FALSE,TRUE,SUMPRODUCT(--ISNUMBER(SEARCH($N$6,ISBLANK(INDEX('fba_libretro 0.2.97.39'!$F$2:$F$4375,$A3981))))))+IF($B$3=$A$4,TRUE,IF($B$3=$B$4,TRUE,IF(AND($B$3=$C$4,INDEX('fba_libretro 0.2.97.39'!$G$2:$G$4375,$A3981)&lt;&gt;"neogeo"),TRUE,SUMPRODUCT(--ISNUMBER(SEARCH($O$6,INDEX('fba_libretro 0.2.97.39'!$G$2:$G$4375,$A3981)))))))&gt;2,INDEX('fba_libretro 0.2.97.39'!$A$2:$A$4375,$A3981),"")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IF(SUMPRODUCT(--ISNUMBER(SEARCH($I$6:$M$6,INDEX('fba_libretro 0.2.97.39'!$C$2:$E$4375,$A$9:$A$4382,$J$1))))+IF($N$6=FALSE,TRUE,SUMPRODUCT(--ISNUMBER(SEARCH($N$6,ISBLANK(INDEX('fba_libretro 0.2.97.39'!$F$2:$F$4375,$A3982))))))+IF($B$3=$A$4,TRUE,IF($B$3=$B$4,TRUE,IF(AND($B$3=$C$4,INDEX('fba_libretro 0.2.97.39'!$G$2:$G$4375,$A3982)&lt;&gt;"neogeo"),TRUE,SUMPRODUCT(--ISNUMBER(SEARCH($O$6,INDEX('fba_libretro 0.2.97.39'!$G$2:$G$4375,$A3982)))))))&gt;2,INDEX('fba_libretro 0.2.97.39'!$A$2:$A$4375,$A3982),"")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IF(SUMPRODUCT(--ISNUMBER(SEARCH($I$6:$M$6,INDEX('fba_libretro 0.2.97.39'!$C$2:$E$4375,$A$9:$A$4382,$J$1))))+IF($N$6=FALSE,TRUE,SUMPRODUCT(--ISNUMBER(SEARCH($N$6,ISBLANK(INDEX('fba_libretro 0.2.97.39'!$F$2:$F$4375,$A3983))))))+IF($B$3=$A$4,TRUE,IF($B$3=$B$4,TRUE,IF(AND($B$3=$C$4,INDEX('fba_libretro 0.2.97.39'!$G$2:$G$4375,$A3983)&lt;&gt;"neogeo"),TRUE,SUMPRODUCT(--ISNUMBER(SEARCH($O$6,INDEX('fba_libretro 0.2.97.39'!$G$2:$G$4375,$A3983)))))))&gt;2,INDEX('fba_libretro 0.2.97.39'!$A$2:$A$4375,$A3983),"")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IF(SUMPRODUCT(--ISNUMBER(SEARCH($I$6:$M$6,INDEX('fba_libretro 0.2.97.39'!$C$2:$E$4375,$A$9:$A$4382,$J$1))))+IF($N$6=FALSE,TRUE,SUMPRODUCT(--ISNUMBER(SEARCH($N$6,ISBLANK(INDEX('fba_libretro 0.2.97.39'!$F$2:$F$4375,$A3984))))))+IF($B$3=$A$4,TRUE,IF($B$3=$B$4,TRUE,IF(AND($B$3=$C$4,INDEX('fba_libretro 0.2.97.39'!$G$2:$G$4375,$A3984)&lt;&gt;"neogeo"),TRUE,SUMPRODUCT(--ISNUMBER(SEARCH($O$6,INDEX('fba_libretro 0.2.97.39'!$G$2:$G$4375,$A3984)))))))&gt;2,INDEX('fba_libretro 0.2.97.39'!$A$2:$A$4375,$A3984),"")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IF(SUMPRODUCT(--ISNUMBER(SEARCH($I$6:$M$6,INDEX('fba_libretro 0.2.97.39'!$C$2:$E$4375,$A$9:$A$4382,$J$1))))+IF($N$6=FALSE,TRUE,SUMPRODUCT(--ISNUMBER(SEARCH($N$6,ISBLANK(INDEX('fba_libretro 0.2.97.39'!$F$2:$F$4375,$A3985))))))+IF($B$3=$A$4,TRUE,IF($B$3=$B$4,TRUE,IF(AND($B$3=$C$4,INDEX('fba_libretro 0.2.97.39'!$G$2:$G$4375,$A3985)&lt;&gt;"neogeo"),TRUE,SUMPRODUCT(--ISNUMBER(SEARCH($O$6,INDEX('fba_libretro 0.2.97.39'!$G$2:$G$4375,$A3985)))))))&gt;2,INDEX('fba_libretro 0.2.97.39'!$A$2:$A$4375,$A3985),"")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IF(SUMPRODUCT(--ISNUMBER(SEARCH($I$6:$M$6,INDEX('fba_libretro 0.2.97.39'!$C$2:$E$4375,$A$9:$A$4382,$J$1))))+IF($N$6=FALSE,TRUE,SUMPRODUCT(--ISNUMBER(SEARCH($N$6,ISBLANK(INDEX('fba_libretro 0.2.97.39'!$F$2:$F$4375,$A3986))))))+IF($B$3=$A$4,TRUE,IF($B$3=$B$4,TRUE,IF(AND($B$3=$C$4,INDEX('fba_libretro 0.2.97.39'!$G$2:$G$4375,$A3986)&lt;&gt;"neogeo"),TRUE,SUMPRODUCT(--ISNUMBER(SEARCH($O$6,INDEX('fba_libretro 0.2.97.39'!$G$2:$G$4375,$A3986)))))))&gt;2,INDEX('fba_libretro 0.2.97.39'!$A$2:$A$4375,$A3986),"")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IF(SUMPRODUCT(--ISNUMBER(SEARCH($I$6:$M$6,INDEX('fba_libretro 0.2.97.39'!$C$2:$E$4375,$A$9:$A$4382,$J$1))))+IF($N$6=FALSE,TRUE,SUMPRODUCT(--ISNUMBER(SEARCH($N$6,ISBLANK(INDEX('fba_libretro 0.2.97.39'!$F$2:$F$4375,$A3987))))))+IF($B$3=$A$4,TRUE,IF($B$3=$B$4,TRUE,IF(AND($B$3=$C$4,INDEX('fba_libretro 0.2.97.39'!$G$2:$G$4375,$A3987)&lt;&gt;"neogeo"),TRUE,SUMPRODUCT(--ISNUMBER(SEARCH($O$6,INDEX('fba_libretro 0.2.97.39'!$G$2:$G$4375,$A3987)))))))&gt;2,INDEX('fba_libretro 0.2.97.39'!$A$2:$A$4375,$A3987),"")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IF(SUMPRODUCT(--ISNUMBER(SEARCH($I$6:$M$6,INDEX('fba_libretro 0.2.97.39'!$C$2:$E$4375,$A$9:$A$4382,$J$1))))+IF($N$6=FALSE,TRUE,SUMPRODUCT(--ISNUMBER(SEARCH($N$6,ISBLANK(INDEX('fba_libretro 0.2.97.39'!$F$2:$F$4375,$A3988))))))+IF($B$3=$A$4,TRUE,IF($B$3=$B$4,TRUE,IF(AND($B$3=$C$4,INDEX('fba_libretro 0.2.97.39'!$G$2:$G$4375,$A3988)&lt;&gt;"neogeo"),TRUE,SUMPRODUCT(--ISNUMBER(SEARCH($O$6,INDEX('fba_libretro 0.2.97.39'!$G$2:$G$4375,$A3988)))))))&gt;2,INDEX('fba_libretro 0.2.97.39'!$A$2:$A$4375,$A3988),"")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IF(SUMPRODUCT(--ISNUMBER(SEARCH($I$6:$M$6,INDEX('fba_libretro 0.2.97.39'!$C$2:$E$4375,$A$9:$A$4382,$J$1))))+IF($N$6=FALSE,TRUE,SUMPRODUCT(--ISNUMBER(SEARCH($N$6,ISBLANK(INDEX('fba_libretro 0.2.97.39'!$F$2:$F$4375,$A3989))))))+IF($B$3=$A$4,TRUE,IF($B$3=$B$4,TRUE,IF(AND($B$3=$C$4,INDEX('fba_libretro 0.2.97.39'!$G$2:$G$4375,$A3989)&lt;&gt;"neogeo"),TRUE,SUMPRODUCT(--ISNUMBER(SEARCH($O$6,INDEX('fba_libretro 0.2.97.39'!$G$2:$G$4375,$A3989)))))))&gt;2,INDEX('fba_libretro 0.2.97.39'!$A$2:$A$4375,$A3989),"")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IF(SUMPRODUCT(--ISNUMBER(SEARCH($I$6:$M$6,INDEX('fba_libretro 0.2.97.39'!$C$2:$E$4375,$A$9:$A$4382,$J$1))))+IF($N$6=FALSE,TRUE,SUMPRODUCT(--ISNUMBER(SEARCH($N$6,ISBLANK(INDEX('fba_libretro 0.2.97.39'!$F$2:$F$4375,$A3990))))))+IF($B$3=$A$4,TRUE,IF($B$3=$B$4,TRUE,IF(AND($B$3=$C$4,INDEX('fba_libretro 0.2.97.39'!$G$2:$G$4375,$A3990)&lt;&gt;"neogeo"),TRUE,SUMPRODUCT(--ISNUMBER(SEARCH($O$6,INDEX('fba_libretro 0.2.97.39'!$G$2:$G$4375,$A3990)))))))&gt;2,INDEX('fba_libretro 0.2.97.39'!$A$2:$A$4375,$A3990),"")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IF(SUMPRODUCT(--ISNUMBER(SEARCH($I$6:$M$6,INDEX('fba_libretro 0.2.97.39'!$C$2:$E$4375,$A$9:$A$4382,$J$1))))+IF($N$6=FALSE,TRUE,SUMPRODUCT(--ISNUMBER(SEARCH($N$6,ISBLANK(INDEX('fba_libretro 0.2.97.39'!$F$2:$F$4375,$A3991))))))+IF($B$3=$A$4,TRUE,IF($B$3=$B$4,TRUE,IF(AND($B$3=$C$4,INDEX('fba_libretro 0.2.97.39'!$G$2:$G$4375,$A3991)&lt;&gt;"neogeo"),TRUE,SUMPRODUCT(--ISNUMBER(SEARCH($O$6,INDEX('fba_libretro 0.2.97.39'!$G$2:$G$4375,$A3991)))))))&gt;2,INDEX('fba_libretro 0.2.97.39'!$A$2:$A$4375,$A3991),"")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IF(SUMPRODUCT(--ISNUMBER(SEARCH($I$6:$M$6,INDEX('fba_libretro 0.2.97.39'!$C$2:$E$4375,$A$9:$A$4382,$J$1))))+IF($N$6=FALSE,TRUE,SUMPRODUCT(--ISNUMBER(SEARCH($N$6,ISBLANK(INDEX('fba_libretro 0.2.97.39'!$F$2:$F$4375,$A3992))))))+IF($B$3=$A$4,TRUE,IF($B$3=$B$4,TRUE,IF(AND($B$3=$C$4,INDEX('fba_libretro 0.2.97.39'!$G$2:$G$4375,$A3992)&lt;&gt;"neogeo"),TRUE,SUMPRODUCT(--ISNUMBER(SEARCH($O$6,INDEX('fba_libretro 0.2.97.39'!$G$2:$G$4375,$A3992)))))))&gt;2,INDEX('fba_libretro 0.2.97.39'!$A$2:$A$4375,$A3992),"")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IF(SUMPRODUCT(--ISNUMBER(SEARCH($I$6:$M$6,INDEX('fba_libretro 0.2.97.39'!$C$2:$E$4375,$A$9:$A$4382,$J$1))))+IF($N$6=FALSE,TRUE,SUMPRODUCT(--ISNUMBER(SEARCH($N$6,ISBLANK(INDEX('fba_libretro 0.2.97.39'!$F$2:$F$4375,$A3993))))))+IF($B$3=$A$4,TRUE,IF($B$3=$B$4,TRUE,IF(AND($B$3=$C$4,INDEX('fba_libretro 0.2.97.39'!$G$2:$G$4375,$A3993)&lt;&gt;"neogeo"),TRUE,SUMPRODUCT(--ISNUMBER(SEARCH($O$6,INDEX('fba_libretro 0.2.97.39'!$G$2:$G$4375,$A3993)))))))&gt;2,INDEX('fba_libretro 0.2.97.39'!$A$2:$A$4375,$A3993),"")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IF(SUMPRODUCT(--ISNUMBER(SEARCH($I$6:$M$6,INDEX('fba_libretro 0.2.97.39'!$C$2:$E$4375,$A$9:$A$4382,$J$1))))+IF($N$6=FALSE,TRUE,SUMPRODUCT(--ISNUMBER(SEARCH($N$6,ISBLANK(INDEX('fba_libretro 0.2.97.39'!$F$2:$F$4375,$A3994))))))+IF($B$3=$A$4,TRUE,IF($B$3=$B$4,TRUE,IF(AND($B$3=$C$4,INDEX('fba_libretro 0.2.97.39'!$G$2:$G$4375,$A3994)&lt;&gt;"neogeo"),TRUE,SUMPRODUCT(--ISNUMBER(SEARCH($O$6,INDEX('fba_libretro 0.2.97.39'!$G$2:$G$4375,$A3994)))))))&gt;2,INDEX('fba_libretro 0.2.97.39'!$A$2:$A$4375,$A3994),"")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IF(SUMPRODUCT(--ISNUMBER(SEARCH($I$6:$M$6,INDEX('fba_libretro 0.2.97.39'!$C$2:$E$4375,$A$9:$A$4382,$J$1))))+IF($N$6=FALSE,TRUE,SUMPRODUCT(--ISNUMBER(SEARCH($N$6,ISBLANK(INDEX('fba_libretro 0.2.97.39'!$F$2:$F$4375,$A3995))))))+IF($B$3=$A$4,TRUE,IF($B$3=$B$4,TRUE,IF(AND($B$3=$C$4,INDEX('fba_libretro 0.2.97.39'!$G$2:$G$4375,$A3995)&lt;&gt;"neogeo"),TRUE,SUMPRODUCT(--ISNUMBER(SEARCH($O$6,INDEX('fba_libretro 0.2.97.39'!$G$2:$G$4375,$A3995)))))))&gt;2,INDEX('fba_libretro 0.2.97.39'!$A$2:$A$4375,$A3995),"")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IF(SUMPRODUCT(--ISNUMBER(SEARCH($I$6:$M$6,INDEX('fba_libretro 0.2.97.39'!$C$2:$E$4375,$A$9:$A$4382,$J$1))))+IF($N$6=FALSE,TRUE,SUMPRODUCT(--ISNUMBER(SEARCH($N$6,ISBLANK(INDEX('fba_libretro 0.2.97.39'!$F$2:$F$4375,$A3996))))))+IF($B$3=$A$4,TRUE,IF($B$3=$B$4,TRUE,IF(AND($B$3=$C$4,INDEX('fba_libretro 0.2.97.39'!$G$2:$G$4375,$A3996)&lt;&gt;"neogeo"),TRUE,SUMPRODUCT(--ISNUMBER(SEARCH($O$6,INDEX('fba_libretro 0.2.97.39'!$G$2:$G$4375,$A3996)))))))&gt;2,INDEX('fba_libretro 0.2.97.39'!$A$2:$A$4375,$A3996),"")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IF(SUMPRODUCT(--ISNUMBER(SEARCH($I$6:$M$6,INDEX('fba_libretro 0.2.97.39'!$C$2:$E$4375,$A$9:$A$4382,$J$1))))+IF($N$6=FALSE,TRUE,SUMPRODUCT(--ISNUMBER(SEARCH($N$6,ISBLANK(INDEX('fba_libretro 0.2.97.39'!$F$2:$F$4375,$A3997))))))+IF($B$3=$A$4,TRUE,IF($B$3=$B$4,TRUE,IF(AND($B$3=$C$4,INDEX('fba_libretro 0.2.97.39'!$G$2:$G$4375,$A3997)&lt;&gt;"neogeo"),TRUE,SUMPRODUCT(--ISNUMBER(SEARCH($O$6,INDEX('fba_libretro 0.2.97.39'!$G$2:$G$4375,$A3997)))))))&gt;2,INDEX('fba_libretro 0.2.97.39'!$A$2:$A$4375,$A3997),"")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IF(SUMPRODUCT(--ISNUMBER(SEARCH($I$6:$M$6,INDEX('fba_libretro 0.2.97.39'!$C$2:$E$4375,$A$9:$A$4382,$J$1))))+IF($N$6=FALSE,TRUE,SUMPRODUCT(--ISNUMBER(SEARCH($N$6,ISBLANK(INDEX('fba_libretro 0.2.97.39'!$F$2:$F$4375,$A3998))))))+IF($B$3=$A$4,TRUE,IF($B$3=$B$4,TRUE,IF(AND($B$3=$C$4,INDEX('fba_libretro 0.2.97.39'!$G$2:$G$4375,$A3998)&lt;&gt;"neogeo"),TRUE,SUMPRODUCT(--ISNUMBER(SEARCH($O$6,INDEX('fba_libretro 0.2.97.39'!$G$2:$G$4375,$A3998)))))))&gt;2,INDEX('fba_libretro 0.2.97.39'!$A$2:$A$4375,$A3998),"")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IF(SUMPRODUCT(--ISNUMBER(SEARCH($I$6:$M$6,INDEX('fba_libretro 0.2.97.39'!$C$2:$E$4375,$A$9:$A$4382,$J$1))))+IF($N$6=FALSE,TRUE,SUMPRODUCT(--ISNUMBER(SEARCH($N$6,ISBLANK(INDEX('fba_libretro 0.2.97.39'!$F$2:$F$4375,$A3999))))))+IF($B$3=$A$4,TRUE,IF($B$3=$B$4,TRUE,IF(AND($B$3=$C$4,INDEX('fba_libretro 0.2.97.39'!$G$2:$G$4375,$A3999)&lt;&gt;"neogeo"),TRUE,SUMPRODUCT(--ISNUMBER(SEARCH($O$6,INDEX('fba_libretro 0.2.97.39'!$G$2:$G$4375,$A3999)))))))&gt;2,INDEX('fba_libretro 0.2.97.39'!$A$2:$A$4375,$A3999),"")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IF(SUMPRODUCT(--ISNUMBER(SEARCH($I$6:$M$6,INDEX('fba_libretro 0.2.97.39'!$C$2:$E$4375,$A$9:$A$4382,$J$1))))+IF($N$6=FALSE,TRUE,SUMPRODUCT(--ISNUMBER(SEARCH($N$6,ISBLANK(INDEX('fba_libretro 0.2.97.39'!$F$2:$F$4375,$A4000))))))+IF($B$3=$A$4,TRUE,IF($B$3=$B$4,TRUE,IF(AND($B$3=$C$4,INDEX('fba_libretro 0.2.97.39'!$G$2:$G$4375,$A4000)&lt;&gt;"neogeo"),TRUE,SUMPRODUCT(--ISNUMBER(SEARCH($O$6,INDEX('fba_libretro 0.2.97.39'!$G$2:$G$4375,$A4000)))))))&gt;2,INDEX('fba_libretro 0.2.97.39'!$A$2:$A$4375,$A4000),"")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IF(SUMPRODUCT(--ISNUMBER(SEARCH($I$6:$M$6,INDEX('fba_libretro 0.2.97.39'!$C$2:$E$4375,$A$9:$A$4382,$J$1))))+IF($N$6=FALSE,TRUE,SUMPRODUCT(--ISNUMBER(SEARCH($N$6,ISBLANK(INDEX('fba_libretro 0.2.97.39'!$F$2:$F$4375,$A4001))))))+IF($B$3=$A$4,TRUE,IF($B$3=$B$4,TRUE,IF(AND($B$3=$C$4,INDEX('fba_libretro 0.2.97.39'!$G$2:$G$4375,$A4001)&lt;&gt;"neogeo"),TRUE,SUMPRODUCT(--ISNUMBER(SEARCH($O$6,INDEX('fba_libretro 0.2.97.39'!$G$2:$G$4375,$A4001)))))))&gt;2,INDEX('fba_libretro 0.2.97.39'!$A$2:$A$4375,$A4001),"")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IF(SUMPRODUCT(--ISNUMBER(SEARCH($I$6:$M$6,INDEX('fba_libretro 0.2.97.39'!$C$2:$E$4375,$A$9:$A$4382,$J$1))))+IF($N$6=FALSE,TRUE,SUMPRODUCT(--ISNUMBER(SEARCH($N$6,ISBLANK(INDEX('fba_libretro 0.2.97.39'!$F$2:$F$4375,$A4002))))))+IF($B$3=$A$4,TRUE,IF($B$3=$B$4,TRUE,IF(AND($B$3=$C$4,INDEX('fba_libretro 0.2.97.39'!$G$2:$G$4375,$A4002)&lt;&gt;"neogeo"),TRUE,SUMPRODUCT(--ISNUMBER(SEARCH($O$6,INDEX('fba_libretro 0.2.97.39'!$G$2:$G$4375,$A4002)))))))&gt;2,INDEX('fba_libretro 0.2.97.39'!$A$2:$A$4375,$A4002),"")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IF(SUMPRODUCT(--ISNUMBER(SEARCH($I$6:$M$6,INDEX('fba_libretro 0.2.97.39'!$C$2:$E$4375,$A$9:$A$4382,$J$1))))+IF($N$6=FALSE,TRUE,SUMPRODUCT(--ISNUMBER(SEARCH($N$6,ISBLANK(INDEX('fba_libretro 0.2.97.39'!$F$2:$F$4375,$A4003))))))+IF($B$3=$A$4,TRUE,IF($B$3=$B$4,TRUE,IF(AND($B$3=$C$4,INDEX('fba_libretro 0.2.97.39'!$G$2:$G$4375,$A4003)&lt;&gt;"neogeo"),TRUE,SUMPRODUCT(--ISNUMBER(SEARCH($O$6,INDEX('fba_libretro 0.2.97.39'!$G$2:$G$4375,$A4003)))))))&gt;2,INDEX('fba_libretro 0.2.97.39'!$A$2:$A$4375,$A4003),"")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IF(SUMPRODUCT(--ISNUMBER(SEARCH($I$6:$M$6,INDEX('fba_libretro 0.2.97.39'!$C$2:$E$4375,$A$9:$A$4382,$J$1))))+IF($N$6=FALSE,TRUE,SUMPRODUCT(--ISNUMBER(SEARCH($N$6,ISBLANK(INDEX('fba_libretro 0.2.97.39'!$F$2:$F$4375,$A4004))))))+IF($B$3=$A$4,TRUE,IF($B$3=$B$4,TRUE,IF(AND($B$3=$C$4,INDEX('fba_libretro 0.2.97.39'!$G$2:$G$4375,$A4004)&lt;&gt;"neogeo"),TRUE,SUMPRODUCT(--ISNUMBER(SEARCH($O$6,INDEX('fba_libretro 0.2.97.39'!$G$2:$G$4375,$A4004)))))))&gt;2,INDEX('fba_libretro 0.2.97.39'!$A$2:$A$4375,$A4004),"")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IF(SUMPRODUCT(--ISNUMBER(SEARCH($I$6:$M$6,INDEX('fba_libretro 0.2.97.39'!$C$2:$E$4375,$A$9:$A$4382,$J$1))))+IF($N$6=FALSE,TRUE,SUMPRODUCT(--ISNUMBER(SEARCH($N$6,ISBLANK(INDEX('fba_libretro 0.2.97.39'!$F$2:$F$4375,$A4005))))))+IF($B$3=$A$4,TRUE,IF($B$3=$B$4,TRUE,IF(AND($B$3=$C$4,INDEX('fba_libretro 0.2.97.39'!$G$2:$G$4375,$A4005)&lt;&gt;"neogeo"),TRUE,SUMPRODUCT(--ISNUMBER(SEARCH($O$6,INDEX('fba_libretro 0.2.97.39'!$G$2:$G$4375,$A4005)))))))&gt;2,INDEX('fba_libretro 0.2.97.39'!$A$2:$A$4375,$A4005),"")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IF(SUMPRODUCT(--ISNUMBER(SEARCH($I$6:$M$6,INDEX('fba_libretro 0.2.97.39'!$C$2:$E$4375,$A$9:$A$4382,$J$1))))+IF($N$6=FALSE,TRUE,SUMPRODUCT(--ISNUMBER(SEARCH($N$6,ISBLANK(INDEX('fba_libretro 0.2.97.39'!$F$2:$F$4375,$A4006))))))+IF($B$3=$A$4,TRUE,IF($B$3=$B$4,TRUE,IF(AND($B$3=$C$4,INDEX('fba_libretro 0.2.97.39'!$G$2:$G$4375,$A4006)&lt;&gt;"neogeo"),TRUE,SUMPRODUCT(--ISNUMBER(SEARCH($O$6,INDEX('fba_libretro 0.2.97.39'!$G$2:$G$4375,$A4006)))))))&gt;2,INDEX('fba_libretro 0.2.97.39'!$A$2:$A$4375,$A4006),"")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IF(SUMPRODUCT(--ISNUMBER(SEARCH($I$6:$M$6,INDEX('fba_libretro 0.2.97.39'!$C$2:$E$4375,$A$9:$A$4382,$J$1))))+IF($N$6=FALSE,TRUE,SUMPRODUCT(--ISNUMBER(SEARCH($N$6,ISBLANK(INDEX('fba_libretro 0.2.97.39'!$F$2:$F$4375,$A4007))))))+IF($B$3=$A$4,TRUE,IF($B$3=$B$4,TRUE,IF(AND($B$3=$C$4,INDEX('fba_libretro 0.2.97.39'!$G$2:$G$4375,$A4007)&lt;&gt;"neogeo"),TRUE,SUMPRODUCT(--ISNUMBER(SEARCH($O$6,INDEX('fba_libretro 0.2.97.39'!$G$2:$G$4375,$A4007)))))))&gt;2,INDEX('fba_libretro 0.2.97.39'!$A$2:$A$4375,$A4007),"")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IF(SUMPRODUCT(--ISNUMBER(SEARCH($I$6:$M$6,INDEX('fba_libretro 0.2.97.39'!$C$2:$E$4375,$A$9:$A$4382,$J$1))))+IF($N$6=FALSE,TRUE,SUMPRODUCT(--ISNUMBER(SEARCH($N$6,ISBLANK(INDEX('fba_libretro 0.2.97.39'!$F$2:$F$4375,$A4008))))))+IF($B$3=$A$4,TRUE,IF($B$3=$B$4,TRUE,IF(AND($B$3=$C$4,INDEX('fba_libretro 0.2.97.39'!$G$2:$G$4375,$A4008)&lt;&gt;"neogeo"),TRUE,SUMPRODUCT(--ISNUMBER(SEARCH($O$6,INDEX('fba_libretro 0.2.97.39'!$G$2:$G$4375,$A4008)))))))&gt;2,INDEX('fba_libretro 0.2.97.39'!$A$2:$A$4375,$A4008),"")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IF(SUMPRODUCT(--ISNUMBER(SEARCH($I$6:$M$6,INDEX('fba_libretro 0.2.97.39'!$C$2:$E$4375,$A$9:$A$4382,$J$1))))+IF($N$6=FALSE,TRUE,SUMPRODUCT(--ISNUMBER(SEARCH($N$6,ISBLANK(INDEX('fba_libretro 0.2.97.39'!$F$2:$F$4375,$A4009))))))+IF($B$3=$A$4,TRUE,IF($B$3=$B$4,TRUE,IF(AND($B$3=$C$4,INDEX('fba_libretro 0.2.97.39'!$G$2:$G$4375,$A4009)&lt;&gt;"neogeo"),TRUE,SUMPRODUCT(--ISNUMBER(SEARCH($O$6,INDEX('fba_libretro 0.2.97.39'!$G$2:$G$4375,$A4009)))))))&gt;2,INDEX('fba_libretro 0.2.97.39'!$A$2:$A$4375,$A4009),"")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IF(SUMPRODUCT(--ISNUMBER(SEARCH($I$6:$M$6,INDEX('fba_libretro 0.2.97.39'!$C$2:$E$4375,$A$9:$A$4382,$J$1))))+IF($N$6=FALSE,TRUE,SUMPRODUCT(--ISNUMBER(SEARCH($N$6,ISBLANK(INDEX('fba_libretro 0.2.97.39'!$F$2:$F$4375,$A4010))))))+IF($B$3=$A$4,TRUE,IF($B$3=$B$4,TRUE,IF(AND($B$3=$C$4,INDEX('fba_libretro 0.2.97.39'!$G$2:$G$4375,$A4010)&lt;&gt;"neogeo"),TRUE,SUMPRODUCT(--ISNUMBER(SEARCH($O$6,INDEX('fba_libretro 0.2.97.39'!$G$2:$G$4375,$A4010)))))))&gt;2,INDEX('fba_libretro 0.2.97.39'!$A$2:$A$4375,$A4010),"")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IF(SUMPRODUCT(--ISNUMBER(SEARCH($I$6:$M$6,INDEX('fba_libretro 0.2.97.39'!$C$2:$E$4375,$A$9:$A$4382,$J$1))))+IF($N$6=FALSE,TRUE,SUMPRODUCT(--ISNUMBER(SEARCH($N$6,ISBLANK(INDEX('fba_libretro 0.2.97.39'!$F$2:$F$4375,$A4011))))))+IF($B$3=$A$4,TRUE,IF($B$3=$B$4,TRUE,IF(AND($B$3=$C$4,INDEX('fba_libretro 0.2.97.39'!$G$2:$G$4375,$A4011)&lt;&gt;"neogeo"),TRUE,SUMPRODUCT(--ISNUMBER(SEARCH($O$6,INDEX('fba_libretro 0.2.97.39'!$G$2:$G$4375,$A4011)))))))&gt;2,INDEX('fba_libretro 0.2.97.39'!$A$2:$A$4375,$A4011),"")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IF(SUMPRODUCT(--ISNUMBER(SEARCH($I$6:$M$6,INDEX('fba_libretro 0.2.97.39'!$C$2:$E$4375,$A$9:$A$4382,$J$1))))+IF($N$6=FALSE,TRUE,SUMPRODUCT(--ISNUMBER(SEARCH($N$6,ISBLANK(INDEX('fba_libretro 0.2.97.39'!$F$2:$F$4375,$A4012))))))+IF($B$3=$A$4,TRUE,IF($B$3=$B$4,TRUE,IF(AND($B$3=$C$4,INDEX('fba_libretro 0.2.97.39'!$G$2:$G$4375,$A4012)&lt;&gt;"neogeo"),TRUE,SUMPRODUCT(--ISNUMBER(SEARCH($O$6,INDEX('fba_libretro 0.2.97.39'!$G$2:$G$4375,$A4012)))))))&gt;2,INDEX('fba_libretro 0.2.97.39'!$A$2:$A$4375,$A4012),"")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IF(SUMPRODUCT(--ISNUMBER(SEARCH($I$6:$M$6,INDEX('fba_libretro 0.2.97.39'!$C$2:$E$4375,$A$9:$A$4382,$J$1))))+IF($N$6=FALSE,TRUE,SUMPRODUCT(--ISNUMBER(SEARCH($N$6,ISBLANK(INDEX('fba_libretro 0.2.97.39'!$F$2:$F$4375,$A4013))))))+IF($B$3=$A$4,TRUE,IF($B$3=$B$4,TRUE,IF(AND($B$3=$C$4,INDEX('fba_libretro 0.2.97.39'!$G$2:$G$4375,$A4013)&lt;&gt;"neogeo"),TRUE,SUMPRODUCT(--ISNUMBER(SEARCH($O$6,INDEX('fba_libretro 0.2.97.39'!$G$2:$G$4375,$A4013)))))))&gt;2,INDEX('fba_libretro 0.2.97.39'!$A$2:$A$4375,$A4013),"")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IF(SUMPRODUCT(--ISNUMBER(SEARCH($I$6:$M$6,INDEX('fba_libretro 0.2.97.39'!$C$2:$E$4375,$A$9:$A$4382,$J$1))))+IF($N$6=FALSE,TRUE,SUMPRODUCT(--ISNUMBER(SEARCH($N$6,ISBLANK(INDEX('fba_libretro 0.2.97.39'!$F$2:$F$4375,$A4014))))))+IF($B$3=$A$4,TRUE,IF($B$3=$B$4,TRUE,IF(AND($B$3=$C$4,INDEX('fba_libretro 0.2.97.39'!$G$2:$G$4375,$A4014)&lt;&gt;"neogeo"),TRUE,SUMPRODUCT(--ISNUMBER(SEARCH($O$6,INDEX('fba_libretro 0.2.97.39'!$G$2:$G$4375,$A4014)))))))&gt;2,INDEX('fba_libretro 0.2.97.39'!$A$2:$A$4375,$A4014),"")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IF(SUMPRODUCT(--ISNUMBER(SEARCH($I$6:$M$6,INDEX('fba_libretro 0.2.97.39'!$C$2:$E$4375,$A$9:$A$4382,$J$1))))+IF($N$6=FALSE,TRUE,SUMPRODUCT(--ISNUMBER(SEARCH($N$6,ISBLANK(INDEX('fba_libretro 0.2.97.39'!$F$2:$F$4375,$A4015))))))+IF($B$3=$A$4,TRUE,IF($B$3=$B$4,TRUE,IF(AND($B$3=$C$4,INDEX('fba_libretro 0.2.97.39'!$G$2:$G$4375,$A4015)&lt;&gt;"neogeo"),TRUE,SUMPRODUCT(--ISNUMBER(SEARCH($O$6,INDEX('fba_libretro 0.2.97.39'!$G$2:$G$4375,$A4015)))))))&gt;2,INDEX('fba_libretro 0.2.97.39'!$A$2:$A$4375,$A4015),"")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IF(SUMPRODUCT(--ISNUMBER(SEARCH($I$6:$M$6,INDEX('fba_libretro 0.2.97.39'!$C$2:$E$4375,$A$9:$A$4382,$J$1))))+IF($N$6=FALSE,TRUE,SUMPRODUCT(--ISNUMBER(SEARCH($N$6,ISBLANK(INDEX('fba_libretro 0.2.97.39'!$F$2:$F$4375,$A4016))))))+IF($B$3=$A$4,TRUE,IF($B$3=$B$4,TRUE,IF(AND($B$3=$C$4,INDEX('fba_libretro 0.2.97.39'!$G$2:$G$4375,$A4016)&lt;&gt;"neogeo"),TRUE,SUMPRODUCT(--ISNUMBER(SEARCH($O$6,INDEX('fba_libretro 0.2.97.39'!$G$2:$G$4375,$A4016)))))))&gt;2,INDEX('fba_libretro 0.2.97.39'!$A$2:$A$4375,$A4016),"")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IF(SUMPRODUCT(--ISNUMBER(SEARCH($I$6:$M$6,INDEX('fba_libretro 0.2.97.39'!$C$2:$E$4375,$A$9:$A$4382,$J$1))))+IF($N$6=FALSE,TRUE,SUMPRODUCT(--ISNUMBER(SEARCH($N$6,ISBLANK(INDEX('fba_libretro 0.2.97.39'!$F$2:$F$4375,$A4017))))))+IF($B$3=$A$4,TRUE,IF($B$3=$B$4,TRUE,IF(AND($B$3=$C$4,INDEX('fba_libretro 0.2.97.39'!$G$2:$G$4375,$A4017)&lt;&gt;"neogeo"),TRUE,SUMPRODUCT(--ISNUMBER(SEARCH($O$6,INDEX('fba_libretro 0.2.97.39'!$G$2:$G$4375,$A4017)))))))&gt;2,INDEX('fba_libretro 0.2.97.39'!$A$2:$A$4375,$A4017),"")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IF(SUMPRODUCT(--ISNUMBER(SEARCH($I$6:$M$6,INDEX('fba_libretro 0.2.97.39'!$C$2:$E$4375,$A$9:$A$4382,$J$1))))+IF($N$6=FALSE,TRUE,SUMPRODUCT(--ISNUMBER(SEARCH($N$6,ISBLANK(INDEX('fba_libretro 0.2.97.39'!$F$2:$F$4375,$A4018))))))+IF($B$3=$A$4,TRUE,IF($B$3=$B$4,TRUE,IF(AND($B$3=$C$4,INDEX('fba_libretro 0.2.97.39'!$G$2:$G$4375,$A4018)&lt;&gt;"neogeo"),TRUE,SUMPRODUCT(--ISNUMBER(SEARCH($O$6,INDEX('fba_libretro 0.2.97.39'!$G$2:$G$4375,$A4018)))))))&gt;2,INDEX('fba_libretro 0.2.97.39'!$A$2:$A$4375,$A4018),"")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IF(SUMPRODUCT(--ISNUMBER(SEARCH($I$6:$M$6,INDEX('fba_libretro 0.2.97.39'!$C$2:$E$4375,$A$9:$A$4382,$J$1))))+IF($N$6=FALSE,TRUE,SUMPRODUCT(--ISNUMBER(SEARCH($N$6,ISBLANK(INDEX('fba_libretro 0.2.97.39'!$F$2:$F$4375,$A4019))))))+IF($B$3=$A$4,TRUE,IF($B$3=$B$4,TRUE,IF(AND($B$3=$C$4,INDEX('fba_libretro 0.2.97.39'!$G$2:$G$4375,$A4019)&lt;&gt;"neogeo"),TRUE,SUMPRODUCT(--ISNUMBER(SEARCH($O$6,INDEX('fba_libretro 0.2.97.39'!$G$2:$G$4375,$A4019)))))))&gt;2,INDEX('fba_libretro 0.2.97.39'!$A$2:$A$4375,$A4019),"")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IF(SUMPRODUCT(--ISNUMBER(SEARCH($I$6:$M$6,INDEX('fba_libretro 0.2.97.39'!$C$2:$E$4375,$A$9:$A$4382,$J$1))))+IF($N$6=FALSE,TRUE,SUMPRODUCT(--ISNUMBER(SEARCH($N$6,ISBLANK(INDEX('fba_libretro 0.2.97.39'!$F$2:$F$4375,$A4020))))))+IF($B$3=$A$4,TRUE,IF($B$3=$B$4,TRUE,IF(AND($B$3=$C$4,INDEX('fba_libretro 0.2.97.39'!$G$2:$G$4375,$A4020)&lt;&gt;"neogeo"),TRUE,SUMPRODUCT(--ISNUMBER(SEARCH($O$6,INDEX('fba_libretro 0.2.97.39'!$G$2:$G$4375,$A4020)))))))&gt;2,INDEX('fba_libretro 0.2.97.39'!$A$2:$A$4375,$A4020),"")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IF(SUMPRODUCT(--ISNUMBER(SEARCH($I$6:$M$6,INDEX('fba_libretro 0.2.97.39'!$C$2:$E$4375,$A$9:$A$4382,$J$1))))+IF($N$6=FALSE,TRUE,SUMPRODUCT(--ISNUMBER(SEARCH($N$6,ISBLANK(INDEX('fba_libretro 0.2.97.39'!$F$2:$F$4375,$A4021))))))+IF($B$3=$A$4,TRUE,IF($B$3=$B$4,TRUE,IF(AND($B$3=$C$4,INDEX('fba_libretro 0.2.97.39'!$G$2:$G$4375,$A4021)&lt;&gt;"neogeo"),TRUE,SUMPRODUCT(--ISNUMBER(SEARCH($O$6,INDEX('fba_libretro 0.2.97.39'!$G$2:$G$4375,$A4021)))))))&gt;2,INDEX('fba_libretro 0.2.97.39'!$A$2:$A$4375,$A4021),"")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IF(SUMPRODUCT(--ISNUMBER(SEARCH($I$6:$M$6,INDEX('fba_libretro 0.2.97.39'!$C$2:$E$4375,$A$9:$A$4382,$J$1))))+IF($N$6=FALSE,TRUE,SUMPRODUCT(--ISNUMBER(SEARCH($N$6,ISBLANK(INDEX('fba_libretro 0.2.97.39'!$F$2:$F$4375,$A4022))))))+IF($B$3=$A$4,TRUE,IF($B$3=$B$4,TRUE,IF(AND($B$3=$C$4,INDEX('fba_libretro 0.2.97.39'!$G$2:$G$4375,$A4022)&lt;&gt;"neogeo"),TRUE,SUMPRODUCT(--ISNUMBER(SEARCH($O$6,INDEX('fba_libretro 0.2.97.39'!$G$2:$G$4375,$A4022)))))))&gt;2,INDEX('fba_libretro 0.2.97.39'!$A$2:$A$4375,$A4022),"")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IF(SUMPRODUCT(--ISNUMBER(SEARCH($I$6:$M$6,INDEX('fba_libretro 0.2.97.39'!$C$2:$E$4375,$A$9:$A$4382,$J$1))))+IF($N$6=FALSE,TRUE,SUMPRODUCT(--ISNUMBER(SEARCH($N$6,ISBLANK(INDEX('fba_libretro 0.2.97.39'!$F$2:$F$4375,$A4023))))))+IF($B$3=$A$4,TRUE,IF($B$3=$B$4,TRUE,IF(AND($B$3=$C$4,INDEX('fba_libretro 0.2.97.39'!$G$2:$G$4375,$A4023)&lt;&gt;"neogeo"),TRUE,SUMPRODUCT(--ISNUMBER(SEARCH($O$6,INDEX('fba_libretro 0.2.97.39'!$G$2:$G$4375,$A4023)))))))&gt;2,INDEX('fba_libretro 0.2.97.39'!$A$2:$A$4375,$A4023),"")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IF(SUMPRODUCT(--ISNUMBER(SEARCH($I$6:$M$6,INDEX('fba_libretro 0.2.97.39'!$C$2:$E$4375,$A$9:$A$4382,$J$1))))+IF($N$6=FALSE,TRUE,SUMPRODUCT(--ISNUMBER(SEARCH($N$6,ISBLANK(INDEX('fba_libretro 0.2.97.39'!$F$2:$F$4375,$A4024))))))+IF($B$3=$A$4,TRUE,IF($B$3=$B$4,TRUE,IF(AND($B$3=$C$4,INDEX('fba_libretro 0.2.97.39'!$G$2:$G$4375,$A4024)&lt;&gt;"neogeo"),TRUE,SUMPRODUCT(--ISNUMBER(SEARCH($O$6,INDEX('fba_libretro 0.2.97.39'!$G$2:$G$4375,$A4024)))))))&gt;2,INDEX('fba_libretro 0.2.97.39'!$A$2:$A$4375,$A4024),"")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IF(SUMPRODUCT(--ISNUMBER(SEARCH($I$6:$M$6,INDEX('fba_libretro 0.2.97.39'!$C$2:$E$4375,$A$9:$A$4382,$J$1))))+IF($N$6=FALSE,TRUE,SUMPRODUCT(--ISNUMBER(SEARCH($N$6,ISBLANK(INDEX('fba_libretro 0.2.97.39'!$F$2:$F$4375,$A4025))))))+IF($B$3=$A$4,TRUE,IF($B$3=$B$4,TRUE,IF(AND($B$3=$C$4,INDEX('fba_libretro 0.2.97.39'!$G$2:$G$4375,$A4025)&lt;&gt;"neogeo"),TRUE,SUMPRODUCT(--ISNUMBER(SEARCH($O$6,INDEX('fba_libretro 0.2.97.39'!$G$2:$G$4375,$A4025)))))))&gt;2,INDEX('fba_libretro 0.2.97.39'!$A$2:$A$4375,$A4025),"")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IF(SUMPRODUCT(--ISNUMBER(SEARCH($I$6:$M$6,INDEX('fba_libretro 0.2.97.39'!$C$2:$E$4375,$A$9:$A$4382,$J$1))))+IF($N$6=FALSE,TRUE,SUMPRODUCT(--ISNUMBER(SEARCH($N$6,ISBLANK(INDEX('fba_libretro 0.2.97.39'!$F$2:$F$4375,$A4026))))))+IF($B$3=$A$4,TRUE,IF($B$3=$B$4,TRUE,IF(AND($B$3=$C$4,INDEX('fba_libretro 0.2.97.39'!$G$2:$G$4375,$A4026)&lt;&gt;"neogeo"),TRUE,SUMPRODUCT(--ISNUMBER(SEARCH($O$6,INDEX('fba_libretro 0.2.97.39'!$G$2:$G$4375,$A4026)))))))&gt;2,INDEX('fba_libretro 0.2.97.39'!$A$2:$A$4375,$A4026),"")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IF(SUMPRODUCT(--ISNUMBER(SEARCH($I$6:$M$6,INDEX('fba_libretro 0.2.97.39'!$C$2:$E$4375,$A$9:$A$4382,$J$1))))+IF($N$6=FALSE,TRUE,SUMPRODUCT(--ISNUMBER(SEARCH($N$6,ISBLANK(INDEX('fba_libretro 0.2.97.39'!$F$2:$F$4375,$A4027))))))+IF($B$3=$A$4,TRUE,IF($B$3=$B$4,TRUE,IF(AND($B$3=$C$4,INDEX('fba_libretro 0.2.97.39'!$G$2:$G$4375,$A4027)&lt;&gt;"neogeo"),TRUE,SUMPRODUCT(--ISNUMBER(SEARCH($O$6,INDEX('fba_libretro 0.2.97.39'!$G$2:$G$4375,$A4027)))))))&gt;2,INDEX('fba_libretro 0.2.97.39'!$A$2:$A$4375,$A4027),"")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IF(SUMPRODUCT(--ISNUMBER(SEARCH($I$6:$M$6,INDEX('fba_libretro 0.2.97.39'!$C$2:$E$4375,$A$9:$A$4382,$J$1))))+IF($N$6=FALSE,TRUE,SUMPRODUCT(--ISNUMBER(SEARCH($N$6,ISBLANK(INDEX('fba_libretro 0.2.97.39'!$F$2:$F$4375,$A4028))))))+IF($B$3=$A$4,TRUE,IF($B$3=$B$4,TRUE,IF(AND($B$3=$C$4,INDEX('fba_libretro 0.2.97.39'!$G$2:$G$4375,$A4028)&lt;&gt;"neogeo"),TRUE,SUMPRODUCT(--ISNUMBER(SEARCH($O$6,INDEX('fba_libretro 0.2.97.39'!$G$2:$G$4375,$A4028)))))))&gt;2,INDEX('fba_libretro 0.2.97.39'!$A$2:$A$4375,$A4028),"")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IF(SUMPRODUCT(--ISNUMBER(SEARCH($I$6:$M$6,INDEX('fba_libretro 0.2.97.39'!$C$2:$E$4375,$A$9:$A$4382,$J$1))))+IF($N$6=FALSE,TRUE,SUMPRODUCT(--ISNUMBER(SEARCH($N$6,ISBLANK(INDEX('fba_libretro 0.2.97.39'!$F$2:$F$4375,$A4029))))))+IF($B$3=$A$4,TRUE,IF($B$3=$B$4,TRUE,IF(AND($B$3=$C$4,INDEX('fba_libretro 0.2.97.39'!$G$2:$G$4375,$A4029)&lt;&gt;"neogeo"),TRUE,SUMPRODUCT(--ISNUMBER(SEARCH($O$6,INDEX('fba_libretro 0.2.97.39'!$G$2:$G$4375,$A4029)))))))&gt;2,INDEX('fba_libretro 0.2.97.39'!$A$2:$A$4375,$A4029),"")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IF(SUMPRODUCT(--ISNUMBER(SEARCH($I$6:$M$6,INDEX('fba_libretro 0.2.97.39'!$C$2:$E$4375,$A$9:$A$4382,$J$1))))+IF($N$6=FALSE,TRUE,SUMPRODUCT(--ISNUMBER(SEARCH($N$6,ISBLANK(INDEX('fba_libretro 0.2.97.39'!$F$2:$F$4375,$A4030))))))+IF($B$3=$A$4,TRUE,IF($B$3=$B$4,TRUE,IF(AND($B$3=$C$4,INDEX('fba_libretro 0.2.97.39'!$G$2:$G$4375,$A4030)&lt;&gt;"neogeo"),TRUE,SUMPRODUCT(--ISNUMBER(SEARCH($O$6,INDEX('fba_libretro 0.2.97.39'!$G$2:$G$4375,$A4030)))))))&gt;2,INDEX('fba_libretro 0.2.97.39'!$A$2:$A$4375,$A4030),"")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IF(SUMPRODUCT(--ISNUMBER(SEARCH($I$6:$M$6,INDEX('fba_libretro 0.2.97.39'!$C$2:$E$4375,$A$9:$A$4382,$J$1))))+IF($N$6=FALSE,TRUE,SUMPRODUCT(--ISNUMBER(SEARCH($N$6,ISBLANK(INDEX('fba_libretro 0.2.97.39'!$F$2:$F$4375,$A4031))))))+IF($B$3=$A$4,TRUE,IF($B$3=$B$4,TRUE,IF(AND($B$3=$C$4,INDEX('fba_libretro 0.2.97.39'!$G$2:$G$4375,$A4031)&lt;&gt;"neogeo"),TRUE,SUMPRODUCT(--ISNUMBER(SEARCH($O$6,INDEX('fba_libretro 0.2.97.39'!$G$2:$G$4375,$A4031)))))))&gt;2,INDEX('fba_libretro 0.2.97.39'!$A$2:$A$4375,$A4031),"")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IF(SUMPRODUCT(--ISNUMBER(SEARCH($I$6:$M$6,INDEX('fba_libretro 0.2.97.39'!$C$2:$E$4375,$A$9:$A$4382,$J$1))))+IF($N$6=FALSE,TRUE,SUMPRODUCT(--ISNUMBER(SEARCH($N$6,ISBLANK(INDEX('fba_libretro 0.2.97.39'!$F$2:$F$4375,$A4032))))))+IF($B$3=$A$4,TRUE,IF($B$3=$B$4,TRUE,IF(AND($B$3=$C$4,INDEX('fba_libretro 0.2.97.39'!$G$2:$G$4375,$A4032)&lt;&gt;"neogeo"),TRUE,SUMPRODUCT(--ISNUMBER(SEARCH($O$6,INDEX('fba_libretro 0.2.97.39'!$G$2:$G$4375,$A4032)))))))&gt;2,INDEX('fba_libretro 0.2.97.39'!$A$2:$A$4375,$A4032),"")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IF(SUMPRODUCT(--ISNUMBER(SEARCH($I$6:$M$6,INDEX('fba_libretro 0.2.97.39'!$C$2:$E$4375,$A$9:$A$4382,$J$1))))+IF($N$6=FALSE,TRUE,SUMPRODUCT(--ISNUMBER(SEARCH($N$6,ISBLANK(INDEX('fba_libretro 0.2.97.39'!$F$2:$F$4375,$A4033))))))+IF($B$3=$A$4,TRUE,IF($B$3=$B$4,TRUE,IF(AND($B$3=$C$4,INDEX('fba_libretro 0.2.97.39'!$G$2:$G$4375,$A4033)&lt;&gt;"neogeo"),TRUE,SUMPRODUCT(--ISNUMBER(SEARCH($O$6,INDEX('fba_libretro 0.2.97.39'!$G$2:$G$4375,$A4033)))))))&gt;2,INDEX('fba_libretro 0.2.97.39'!$A$2:$A$4375,$A4033),"")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IF(SUMPRODUCT(--ISNUMBER(SEARCH($I$6:$M$6,INDEX('fba_libretro 0.2.97.39'!$C$2:$E$4375,$A$9:$A$4382,$J$1))))+IF($N$6=FALSE,TRUE,SUMPRODUCT(--ISNUMBER(SEARCH($N$6,ISBLANK(INDEX('fba_libretro 0.2.97.39'!$F$2:$F$4375,$A4034))))))+IF($B$3=$A$4,TRUE,IF($B$3=$B$4,TRUE,IF(AND($B$3=$C$4,INDEX('fba_libretro 0.2.97.39'!$G$2:$G$4375,$A4034)&lt;&gt;"neogeo"),TRUE,SUMPRODUCT(--ISNUMBER(SEARCH($O$6,INDEX('fba_libretro 0.2.97.39'!$G$2:$G$4375,$A4034)))))))&gt;2,INDEX('fba_libretro 0.2.97.39'!$A$2:$A$4375,$A4034),"")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IF(SUMPRODUCT(--ISNUMBER(SEARCH($I$6:$M$6,INDEX('fba_libretro 0.2.97.39'!$C$2:$E$4375,$A$9:$A$4382,$J$1))))+IF($N$6=FALSE,TRUE,SUMPRODUCT(--ISNUMBER(SEARCH($N$6,ISBLANK(INDEX('fba_libretro 0.2.97.39'!$F$2:$F$4375,$A4035))))))+IF($B$3=$A$4,TRUE,IF($B$3=$B$4,TRUE,IF(AND($B$3=$C$4,INDEX('fba_libretro 0.2.97.39'!$G$2:$G$4375,$A4035)&lt;&gt;"neogeo"),TRUE,SUMPRODUCT(--ISNUMBER(SEARCH($O$6,INDEX('fba_libretro 0.2.97.39'!$G$2:$G$4375,$A4035)))))))&gt;2,INDEX('fba_libretro 0.2.97.39'!$A$2:$A$4375,$A4035),"")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IF(SUMPRODUCT(--ISNUMBER(SEARCH($I$6:$M$6,INDEX('fba_libretro 0.2.97.39'!$C$2:$E$4375,$A$9:$A$4382,$J$1))))+IF($N$6=FALSE,TRUE,SUMPRODUCT(--ISNUMBER(SEARCH($N$6,ISBLANK(INDEX('fba_libretro 0.2.97.39'!$F$2:$F$4375,$A4036))))))+IF($B$3=$A$4,TRUE,IF($B$3=$B$4,TRUE,IF(AND($B$3=$C$4,INDEX('fba_libretro 0.2.97.39'!$G$2:$G$4375,$A4036)&lt;&gt;"neogeo"),TRUE,SUMPRODUCT(--ISNUMBER(SEARCH($O$6,INDEX('fba_libretro 0.2.97.39'!$G$2:$G$4375,$A4036)))))))&gt;2,INDEX('fba_libretro 0.2.97.39'!$A$2:$A$4375,$A4036),"")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IF(SUMPRODUCT(--ISNUMBER(SEARCH($I$6:$M$6,INDEX('fba_libretro 0.2.97.39'!$C$2:$E$4375,$A$9:$A$4382,$J$1))))+IF($N$6=FALSE,TRUE,SUMPRODUCT(--ISNUMBER(SEARCH($N$6,ISBLANK(INDEX('fba_libretro 0.2.97.39'!$F$2:$F$4375,$A4037))))))+IF($B$3=$A$4,TRUE,IF($B$3=$B$4,TRUE,IF(AND($B$3=$C$4,INDEX('fba_libretro 0.2.97.39'!$G$2:$G$4375,$A4037)&lt;&gt;"neogeo"),TRUE,SUMPRODUCT(--ISNUMBER(SEARCH($O$6,INDEX('fba_libretro 0.2.97.39'!$G$2:$G$4375,$A4037)))))))&gt;2,INDEX('fba_libretro 0.2.97.39'!$A$2:$A$4375,$A4037),"")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IF(SUMPRODUCT(--ISNUMBER(SEARCH($I$6:$M$6,INDEX('fba_libretro 0.2.97.39'!$C$2:$E$4375,$A$9:$A$4382,$J$1))))+IF($N$6=FALSE,TRUE,SUMPRODUCT(--ISNUMBER(SEARCH($N$6,ISBLANK(INDEX('fba_libretro 0.2.97.39'!$F$2:$F$4375,$A4038))))))+IF($B$3=$A$4,TRUE,IF($B$3=$B$4,TRUE,IF(AND($B$3=$C$4,INDEX('fba_libretro 0.2.97.39'!$G$2:$G$4375,$A4038)&lt;&gt;"neogeo"),TRUE,SUMPRODUCT(--ISNUMBER(SEARCH($O$6,INDEX('fba_libretro 0.2.97.39'!$G$2:$G$4375,$A4038)))))))&gt;2,INDEX('fba_libretro 0.2.97.39'!$A$2:$A$4375,$A4038),"")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IF(SUMPRODUCT(--ISNUMBER(SEARCH($I$6:$M$6,INDEX('fba_libretro 0.2.97.39'!$C$2:$E$4375,$A$9:$A$4382,$J$1))))+IF($N$6=FALSE,TRUE,SUMPRODUCT(--ISNUMBER(SEARCH($N$6,ISBLANK(INDEX('fba_libretro 0.2.97.39'!$F$2:$F$4375,$A4039))))))+IF($B$3=$A$4,TRUE,IF($B$3=$B$4,TRUE,IF(AND($B$3=$C$4,INDEX('fba_libretro 0.2.97.39'!$G$2:$G$4375,$A4039)&lt;&gt;"neogeo"),TRUE,SUMPRODUCT(--ISNUMBER(SEARCH($O$6,INDEX('fba_libretro 0.2.97.39'!$G$2:$G$4375,$A4039)))))))&gt;2,INDEX('fba_libretro 0.2.97.39'!$A$2:$A$4375,$A4039),"")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IF(SUMPRODUCT(--ISNUMBER(SEARCH($I$6:$M$6,INDEX('fba_libretro 0.2.97.39'!$C$2:$E$4375,$A$9:$A$4382,$J$1))))+IF($N$6=FALSE,TRUE,SUMPRODUCT(--ISNUMBER(SEARCH($N$6,ISBLANK(INDEX('fba_libretro 0.2.97.39'!$F$2:$F$4375,$A4040))))))+IF($B$3=$A$4,TRUE,IF($B$3=$B$4,TRUE,IF(AND($B$3=$C$4,INDEX('fba_libretro 0.2.97.39'!$G$2:$G$4375,$A4040)&lt;&gt;"neogeo"),TRUE,SUMPRODUCT(--ISNUMBER(SEARCH($O$6,INDEX('fba_libretro 0.2.97.39'!$G$2:$G$4375,$A4040)))))))&gt;2,INDEX('fba_libretro 0.2.97.39'!$A$2:$A$4375,$A4040),"")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IF(SUMPRODUCT(--ISNUMBER(SEARCH($I$6:$M$6,INDEX('fba_libretro 0.2.97.39'!$C$2:$E$4375,$A$9:$A$4382,$J$1))))+IF($N$6=FALSE,TRUE,SUMPRODUCT(--ISNUMBER(SEARCH($N$6,ISBLANK(INDEX('fba_libretro 0.2.97.39'!$F$2:$F$4375,$A4041))))))+IF($B$3=$A$4,TRUE,IF($B$3=$B$4,TRUE,IF(AND($B$3=$C$4,INDEX('fba_libretro 0.2.97.39'!$G$2:$G$4375,$A4041)&lt;&gt;"neogeo"),TRUE,SUMPRODUCT(--ISNUMBER(SEARCH($O$6,INDEX('fba_libretro 0.2.97.39'!$G$2:$G$4375,$A4041)))))))&gt;2,INDEX('fba_libretro 0.2.97.39'!$A$2:$A$4375,$A4041),"")</f>
        <v/>
      </c>
      <c r="E4041" s="24" t="str">
        <f ca="1">IF(F4041&lt;&gt;"",MAX($E$9:$E4040)+1,"")</f>
        <v/>
      </c>
      <c r="F4041" s="20" t="str">
        <f t="shared" ca="1" si="62"/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IF(SUMPRODUCT(--ISNUMBER(SEARCH($I$6:$M$6,INDEX('fba_libretro 0.2.97.39'!$C$2:$E$4375,$A$9:$A$4382,$J$1))))+IF($N$6=FALSE,TRUE,SUMPRODUCT(--ISNUMBER(SEARCH($N$6,ISBLANK(INDEX('fba_libretro 0.2.97.39'!$F$2:$F$4375,$A4042))))))+IF($B$3=$A$4,TRUE,IF($B$3=$B$4,TRUE,IF(AND($B$3=$C$4,INDEX('fba_libretro 0.2.97.39'!$G$2:$G$4375,$A4042)&lt;&gt;"neogeo"),TRUE,SUMPRODUCT(--ISNUMBER(SEARCH($O$6,INDEX('fba_libretro 0.2.97.39'!$G$2:$G$4375,$A4042)))))))&gt;2,INDEX('fba_libretro 0.2.97.39'!$A$2:$A$4375,$A4042),"")</f>
        <v/>
      </c>
      <c r="E4042" s="24" t="str">
        <f ca="1">IF(F4042&lt;&gt;"",MAX($E$9:$E4041)+1,"")</f>
        <v/>
      </c>
      <c r="F4042" s="20" t="str">
        <f t="shared" ref="F4042:F4105" ca="1" si="63">IFERROR(INDEX(OFFSET($C$9,0,0,COUNTA($C:$C),1),MATCH(OFFSET($A$9,0,0,COUNTA($A:$A),1),OFFSET($B$9,0,0,COUNTA($B:$B),1),0))&amp;".zip","")</f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IF(SUMPRODUCT(--ISNUMBER(SEARCH($I$6:$M$6,INDEX('fba_libretro 0.2.97.39'!$C$2:$E$4375,$A$9:$A$4382,$J$1))))+IF($N$6=FALSE,TRUE,SUMPRODUCT(--ISNUMBER(SEARCH($N$6,ISBLANK(INDEX('fba_libretro 0.2.97.39'!$F$2:$F$4375,$A4043))))))+IF($B$3=$A$4,TRUE,IF($B$3=$B$4,TRUE,IF(AND($B$3=$C$4,INDEX('fba_libretro 0.2.97.39'!$G$2:$G$4375,$A4043)&lt;&gt;"neogeo"),TRUE,SUMPRODUCT(--ISNUMBER(SEARCH($O$6,INDEX('fba_libretro 0.2.97.39'!$G$2:$G$4375,$A4043)))))))&gt;2,INDEX('fba_libretro 0.2.97.39'!$A$2:$A$4375,$A4043),"")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IF(SUMPRODUCT(--ISNUMBER(SEARCH($I$6:$M$6,INDEX('fba_libretro 0.2.97.39'!$C$2:$E$4375,$A$9:$A$4382,$J$1))))+IF($N$6=FALSE,TRUE,SUMPRODUCT(--ISNUMBER(SEARCH($N$6,ISBLANK(INDEX('fba_libretro 0.2.97.39'!$F$2:$F$4375,$A4044))))))+IF($B$3=$A$4,TRUE,IF($B$3=$B$4,TRUE,IF(AND($B$3=$C$4,INDEX('fba_libretro 0.2.97.39'!$G$2:$G$4375,$A4044)&lt;&gt;"neogeo"),TRUE,SUMPRODUCT(--ISNUMBER(SEARCH($O$6,INDEX('fba_libretro 0.2.97.39'!$G$2:$G$4375,$A4044)))))))&gt;2,INDEX('fba_libretro 0.2.97.39'!$A$2:$A$4375,$A4044),"")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IF(SUMPRODUCT(--ISNUMBER(SEARCH($I$6:$M$6,INDEX('fba_libretro 0.2.97.39'!$C$2:$E$4375,$A$9:$A$4382,$J$1))))+IF($N$6=FALSE,TRUE,SUMPRODUCT(--ISNUMBER(SEARCH($N$6,ISBLANK(INDEX('fba_libretro 0.2.97.39'!$F$2:$F$4375,$A4045))))))+IF($B$3=$A$4,TRUE,IF($B$3=$B$4,TRUE,IF(AND($B$3=$C$4,INDEX('fba_libretro 0.2.97.39'!$G$2:$G$4375,$A4045)&lt;&gt;"neogeo"),TRUE,SUMPRODUCT(--ISNUMBER(SEARCH($O$6,INDEX('fba_libretro 0.2.97.39'!$G$2:$G$4375,$A4045)))))))&gt;2,INDEX('fba_libretro 0.2.97.39'!$A$2:$A$4375,$A4045),"")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IF(SUMPRODUCT(--ISNUMBER(SEARCH($I$6:$M$6,INDEX('fba_libretro 0.2.97.39'!$C$2:$E$4375,$A$9:$A$4382,$J$1))))+IF($N$6=FALSE,TRUE,SUMPRODUCT(--ISNUMBER(SEARCH($N$6,ISBLANK(INDEX('fba_libretro 0.2.97.39'!$F$2:$F$4375,$A4046))))))+IF($B$3=$A$4,TRUE,IF($B$3=$B$4,TRUE,IF(AND($B$3=$C$4,INDEX('fba_libretro 0.2.97.39'!$G$2:$G$4375,$A4046)&lt;&gt;"neogeo"),TRUE,SUMPRODUCT(--ISNUMBER(SEARCH($O$6,INDEX('fba_libretro 0.2.97.39'!$G$2:$G$4375,$A4046)))))))&gt;2,INDEX('fba_libretro 0.2.97.39'!$A$2:$A$4375,$A4046),"")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IF(SUMPRODUCT(--ISNUMBER(SEARCH($I$6:$M$6,INDEX('fba_libretro 0.2.97.39'!$C$2:$E$4375,$A$9:$A$4382,$J$1))))+IF($N$6=FALSE,TRUE,SUMPRODUCT(--ISNUMBER(SEARCH($N$6,ISBLANK(INDEX('fba_libretro 0.2.97.39'!$F$2:$F$4375,$A4047))))))+IF($B$3=$A$4,TRUE,IF($B$3=$B$4,TRUE,IF(AND($B$3=$C$4,INDEX('fba_libretro 0.2.97.39'!$G$2:$G$4375,$A4047)&lt;&gt;"neogeo"),TRUE,SUMPRODUCT(--ISNUMBER(SEARCH($O$6,INDEX('fba_libretro 0.2.97.39'!$G$2:$G$4375,$A4047)))))))&gt;2,INDEX('fba_libretro 0.2.97.39'!$A$2:$A$4375,$A4047),"")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IF(SUMPRODUCT(--ISNUMBER(SEARCH($I$6:$M$6,INDEX('fba_libretro 0.2.97.39'!$C$2:$E$4375,$A$9:$A$4382,$J$1))))+IF($N$6=FALSE,TRUE,SUMPRODUCT(--ISNUMBER(SEARCH($N$6,ISBLANK(INDEX('fba_libretro 0.2.97.39'!$F$2:$F$4375,$A4048))))))+IF($B$3=$A$4,TRUE,IF($B$3=$B$4,TRUE,IF(AND($B$3=$C$4,INDEX('fba_libretro 0.2.97.39'!$G$2:$G$4375,$A4048)&lt;&gt;"neogeo"),TRUE,SUMPRODUCT(--ISNUMBER(SEARCH($O$6,INDEX('fba_libretro 0.2.97.39'!$G$2:$G$4375,$A4048)))))))&gt;2,INDEX('fba_libretro 0.2.97.39'!$A$2:$A$4375,$A4048),"")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IF(SUMPRODUCT(--ISNUMBER(SEARCH($I$6:$M$6,INDEX('fba_libretro 0.2.97.39'!$C$2:$E$4375,$A$9:$A$4382,$J$1))))+IF($N$6=FALSE,TRUE,SUMPRODUCT(--ISNUMBER(SEARCH($N$6,ISBLANK(INDEX('fba_libretro 0.2.97.39'!$F$2:$F$4375,$A4049))))))+IF($B$3=$A$4,TRUE,IF($B$3=$B$4,TRUE,IF(AND($B$3=$C$4,INDEX('fba_libretro 0.2.97.39'!$G$2:$G$4375,$A4049)&lt;&gt;"neogeo"),TRUE,SUMPRODUCT(--ISNUMBER(SEARCH($O$6,INDEX('fba_libretro 0.2.97.39'!$G$2:$G$4375,$A4049)))))))&gt;2,INDEX('fba_libretro 0.2.97.39'!$A$2:$A$4375,$A4049),"")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IF(SUMPRODUCT(--ISNUMBER(SEARCH($I$6:$M$6,INDEX('fba_libretro 0.2.97.39'!$C$2:$E$4375,$A$9:$A$4382,$J$1))))+IF($N$6=FALSE,TRUE,SUMPRODUCT(--ISNUMBER(SEARCH($N$6,ISBLANK(INDEX('fba_libretro 0.2.97.39'!$F$2:$F$4375,$A4050))))))+IF($B$3=$A$4,TRUE,IF($B$3=$B$4,TRUE,IF(AND($B$3=$C$4,INDEX('fba_libretro 0.2.97.39'!$G$2:$G$4375,$A4050)&lt;&gt;"neogeo"),TRUE,SUMPRODUCT(--ISNUMBER(SEARCH($O$6,INDEX('fba_libretro 0.2.97.39'!$G$2:$G$4375,$A4050)))))))&gt;2,INDEX('fba_libretro 0.2.97.39'!$A$2:$A$4375,$A4050),"")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IF(SUMPRODUCT(--ISNUMBER(SEARCH($I$6:$M$6,INDEX('fba_libretro 0.2.97.39'!$C$2:$E$4375,$A$9:$A$4382,$J$1))))+IF($N$6=FALSE,TRUE,SUMPRODUCT(--ISNUMBER(SEARCH($N$6,ISBLANK(INDEX('fba_libretro 0.2.97.39'!$F$2:$F$4375,$A4051))))))+IF($B$3=$A$4,TRUE,IF($B$3=$B$4,TRUE,IF(AND($B$3=$C$4,INDEX('fba_libretro 0.2.97.39'!$G$2:$G$4375,$A4051)&lt;&gt;"neogeo"),TRUE,SUMPRODUCT(--ISNUMBER(SEARCH($O$6,INDEX('fba_libretro 0.2.97.39'!$G$2:$G$4375,$A4051)))))))&gt;2,INDEX('fba_libretro 0.2.97.39'!$A$2:$A$4375,$A4051),"")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IF(SUMPRODUCT(--ISNUMBER(SEARCH($I$6:$M$6,INDEX('fba_libretro 0.2.97.39'!$C$2:$E$4375,$A$9:$A$4382,$J$1))))+IF($N$6=FALSE,TRUE,SUMPRODUCT(--ISNUMBER(SEARCH($N$6,ISBLANK(INDEX('fba_libretro 0.2.97.39'!$F$2:$F$4375,$A4052))))))+IF($B$3=$A$4,TRUE,IF($B$3=$B$4,TRUE,IF(AND($B$3=$C$4,INDEX('fba_libretro 0.2.97.39'!$G$2:$G$4375,$A4052)&lt;&gt;"neogeo"),TRUE,SUMPRODUCT(--ISNUMBER(SEARCH($O$6,INDEX('fba_libretro 0.2.97.39'!$G$2:$G$4375,$A4052)))))))&gt;2,INDEX('fba_libretro 0.2.97.39'!$A$2:$A$4375,$A4052),"")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IF(SUMPRODUCT(--ISNUMBER(SEARCH($I$6:$M$6,INDEX('fba_libretro 0.2.97.39'!$C$2:$E$4375,$A$9:$A$4382,$J$1))))+IF($N$6=FALSE,TRUE,SUMPRODUCT(--ISNUMBER(SEARCH($N$6,ISBLANK(INDEX('fba_libretro 0.2.97.39'!$F$2:$F$4375,$A4053))))))+IF($B$3=$A$4,TRUE,IF($B$3=$B$4,TRUE,IF(AND($B$3=$C$4,INDEX('fba_libretro 0.2.97.39'!$G$2:$G$4375,$A4053)&lt;&gt;"neogeo"),TRUE,SUMPRODUCT(--ISNUMBER(SEARCH($O$6,INDEX('fba_libretro 0.2.97.39'!$G$2:$G$4375,$A4053)))))))&gt;2,INDEX('fba_libretro 0.2.97.39'!$A$2:$A$4375,$A4053),"")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IF(SUMPRODUCT(--ISNUMBER(SEARCH($I$6:$M$6,INDEX('fba_libretro 0.2.97.39'!$C$2:$E$4375,$A$9:$A$4382,$J$1))))+IF($N$6=FALSE,TRUE,SUMPRODUCT(--ISNUMBER(SEARCH($N$6,ISBLANK(INDEX('fba_libretro 0.2.97.39'!$F$2:$F$4375,$A4054))))))+IF($B$3=$A$4,TRUE,IF($B$3=$B$4,TRUE,IF(AND($B$3=$C$4,INDEX('fba_libretro 0.2.97.39'!$G$2:$G$4375,$A4054)&lt;&gt;"neogeo"),TRUE,SUMPRODUCT(--ISNUMBER(SEARCH($O$6,INDEX('fba_libretro 0.2.97.39'!$G$2:$G$4375,$A4054)))))))&gt;2,INDEX('fba_libretro 0.2.97.39'!$A$2:$A$4375,$A4054),"")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IF(SUMPRODUCT(--ISNUMBER(SEARCH($I$6:$M$6,INDEX('fba_libretro 0.2.97.39'!$C$2:$E$4375,$A$9:$A$4382,$J$1))))+IF($N$6=FALSE,TRUE,SUMPRODUCT(--ISNUMBER(SEARCH($N$6,ISBLANK(INDEX('fba_libretro 0.2.97.39'!$F$2:$F$4375,$A4055))))))+IF($B$3=$A$4,TRUE,IF($B$3=$B$4,TRUE,IF(AND($B$3=$C$4,INDEX('fba_libretro 0.2.97.39'!$G$2:$G$4375,$A4055)&lt;&gt;"neogeo"),TRUE,SUMPRODUCT(--ISNUMBER(SEARCH($O$6,INDEX('fba_libretro 0.2.97.39'!$G$2:$G$4375,$A4055)))))))&gt;2,INDEX('fba_libretro 0.2.97.39'!$A$2:$A$4375,$A4055),"")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IF(SUMPRODUCT(--ISNUMBER(SEARCH($I$6:$M$6,INDEX('fba_libretro 0.2.97.39'!$C$2:$E$4375,$A$9:$A$4382,$J$1))))+IF($N$6=FALSE,TRUE,SUMPRODUCT(--ISNUMBER(SEARCH($N$6,ISBLANK(INDEX('fba_libretro 0.2.97.39'!$F$2:$F$4375,$A4056))))))+IF($B$3=$A$4,TRUE,IF($B$3=$B$4,TRUE,IF(AND($B$3=$C$4,INDEX('fba_libretro 0.2.97.39'!$G$2:$G$4375,$A4056)&lt;&gt;"neogeo"),TRUE,SUMPRODUCT(--ISNUMBER(SEARCH($O$6,INDEX('fba_libretro 0.2.97.39'!$G$2:$G$4375,$A4056)))))))&gt;2,INDEX('fba_libretro 0.2.97.39'!$A$2:$A$4375,$A4056),"")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IF(SUMPRODUCT(--ISNUMBER(SEARCH($I$6:$M$6,INDEX('fba_libretro 0.2.97.39'!$C$2:$E$4375,$A$9:$A$4382,$J$1))))+IF($N$6=FALSE,TRUE,SUMPRODUCT(--ISNUMBER(SEARCH($N$6,ISBLANK(INDEX('fba_libretro 0.2.97.39'!$F$2:$F$4375,$A4057))))))+IF($B$3=$A$4,TRUE,IF($B$3=$B$4,TRUE,IF(AND($B$3=$C$4,INDEX('fba_libretro 0.2.97.39'!$G$2:$G$4375,$A4057)&lt;&gt;"neogeo"),TRUE,SUMPRODUCT(--ISNUMBER(SEARCH($O$6,INDEX('fba_libretro 0.2.97.39'!$G$2:$G$4375,$A4057)))))))&gt;2,INDEX('fba_libretro 0.2.97.39'!$A$2:$A$4375,$A4057),"")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IF(SUMPRODUCT(--ISNUMBER(SEARCH($I$6:$M$6,INDEX('fba_libretro 0.2.97.39'!$C$2:$E$4375,$A$9:$A$4382,$J$1))))+IF($N$6=FALSE,TRUE,SUMPRODUCT(--ISNUMBER(SEARCH($N$6,ISBLANK(INDEX('fba_libretro 0.2.97.39'!$F$2:$F$4375,$A4058))))))+IF($B$3=$A$4,TRUE,IF($B$3=$B$4,TRUE,IF(AND($B$3=$C$4,INDEX('fba_libretro 0.2.97.39'!$G$2:$G$4375,$A4058)&lt;&gt;"neogeo"),TRUE,SUMPRODUCT(--ISNUMBER(SEARCH($O$6,INDEX('fba_libretro 0.2.97.39'!$G$2:$G$4375,$A4058)))))))&gt;2,INDEX('fba_libretro 0.2.97.39'!$A$2:$A$4375,$A4058),"")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IF(SUMPRODUCT(--ISNUMBER(SEARCH($I$6:$M$6,INDEX('fba_libretro 0.2.97.39'!$C$2:$E$4375,$A$9:$A$4382,$J$1))))+IF($N$6=FALSE,TRUE,SUMPRODUCT(--ISNUMBER(SEARCH($N$6,ISBLANK(INDEX('fba_libretro 0.2.97.39'!$F$2:$F$4375,$A4059))))))+IF($B$3=$A$4,TRUE,IF($B$3=$B$4,TRUE,IF(AND($B$3=$C$4,INDEX('fba_libretro 0.2.97.39'!$G$2:$G$4375,$A4059)&lt;&gt;"neogeo"),TRUE,SUMPRODUCT(--ISNUMBER(SEARCH($O$6,INDEX('fba_libretro 0.2.97.39'!$G$2:$G$4375,$A4059)))))))&gt;2,INDEX('fba_libretro 0.2.97.39'!$A$2:$A$4375,$A4059),"")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IF(SUMPRODUCT(--ISNUMBER(SEARCH($I$6:$M$6,INDEX('fba_libretro 0.2.97.39'!$C$2:$E$4375,$A$9:$A$4382,$J$1))))+IF($N$6=FALSE,TRUE,SUMPRODUCT(--ISNUMBER(SEARCH($N$6,ISBLANK(INDEX('fba_libretro 0.2.97.39'!$F$2:$F$4375,$A4060))))))+IF($B$3=$A$4,TRUE,IF($B$3=$B$4,TRUE,IF(AND($B$3=$C$4,INDEX('fba_libretro 0.2.97.39'!$G$2:$G$4375,$A4060)&lt;&gt;"neogeo"),TRUE,SUMPRODUCT(--ISNUMBER(SEARCH($O$6,INDEX('fba_libretro 0.2.97.39'!$G$2:$G$4375,$A4060)))))))&gt;2,INDEX('fba_libretro 0.2.97.39'!$A$2:$A$4375,$A4060),"")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IF(SUMPRODUCT(--ISNUMBER(SEARCH($I$6:$M$6,INDEX('fba_libretro 0.2.97.39'!$C$2:$E$4375,$A$9:$A$4382,$J$1))))+IF($N$6=FALSE,TRUE,SUMPRODUCT(--ISNUMBER(SEARCH($N$6,ISBLANK(INDEX('fba_libretro 0.2.97.39'!$F$2:$F$4375,$A4061))))))+IF($B$3=$A$4,TRUE,IF($B$3=$B$4,TRUE,IF(AND($B$3=$C$4,INDEX('fba_libretro 0.2.97.39'!$G$2:$G$4375,$A4061)&lt;&gt;"neogeo"),TRUE,SUMPRODUCT(--ISNUMBER(SEARCH($O$6,INDEX('fba_libretro 0.2.97.39'!$G$2:$G$4375,$A4061)))))))&gt;2,INDEX('fba_libretro 0.2.97.39'!$A$2:$A$4375,$A4061),"")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IF(SUMPRODUCT(--ISNUMBER(SEARCH($I$6:$M$6,INDEX('fba_libretro 0.2.97.39'!$C$2:$E$4375,$A$9:$A$4382,$J$1))))+IF($N$6=FALSE,TRUE,SUMPRODUCT(--ISNUMBER(SEARCH($N$6,ISBLANK(INDEX('fba_libretro 0.2.97.39'!$F$2:$F$4375,$A4062))))))+IF($B$3=$A$4,TRUE,IF($B$3=$B$4,TRUE,IF(AND($B$3=$C$4,INDEX('fba_libretro 0.2.97.39'!$G$2:$G$4375,$A4062)&lt;&gt;"neogeo"),TRUE,SUMPRODUCT(--ISNUMBER(SEARCH($O$6,INDEX('fba_libretro 0.2.97.39'!$G$2:$G$4375,$A4062)))))))&gt;2,INDEX('fba_libretro 0.2.97.39'!$A$2:$A$4375,$A4062),"")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IF(SUMPRODUCT(--ISNUMBER(SEARCH($I$6:$M$6,INDEX('fba_libretro 0.2.97.39'!$C$2:$E$4375,$A$9:$A$4382,$J$1))))+IF($N$6=FALSE,TRUE,SUMPRODUCT(--ISNUMBER(SEARCH($N$6,ISBLANK(INDEX('fba_libretro 0.2.97.39'!$F$2:$F$4375,$A4063))))))+IF($B$3=$A$4,TRUE,IF($B$3=$B$4,TRUE,IF(AND($B$3=$C$4,INDEX('fba_libretro 0.2.97.39'!$G$2:$G$4375,$A4063)&lt;&gt;"neogeo"),TRUE,SUMPRODUCT(--ISNUMBER(SEARCH($O$6,INDEX('fba_libretro 0.2.97.39'!$G$2:$G$4375,$A4063)))))))&gt;2,INDEX('fba_libretro 0.2.97.39'!$A$2:$A$4375,$A4063),"")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IF(SUMPRODUCT(--ISNUMBER(SEARCH($I$6:$M$6,INDEX('fba_libretro 0.2.97.39'!$C$2:$E$4375,$A$9:$A$4382,$J$1))))+IF($N$6=FALSE,TRUE,SUMPRODUCT(--ISNUMBER(SEARCH($N$6,ISBLANK(INDEX('fba_libretro 0.2.97.39'!$F$2:$F$4375,$A4064))))))+IF($B$3=$A$4,TRUE,IF($B$3=$B$4,TRUE,IF(AND($B$3=$C$4,INDEX('fba_libretro 0.2.97.39'!$G$2:$G$4375,$A4064)&lt;&gt;"neogeo"),TRUE,SUMPRODUCT(--ISNUMBER(SEARCH($O$6,INDEX('fba_libretro 0.2.97.39'!$G$2:$G$4375,$A4064)))))))&gt;2,INDEX('fba_libretro 0.2.97.39'!$A$2:$A$4375,$A4064),"")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IF(SUMPRODUCT(--ISNUMBER(SEARCH($I$6:$M$6,INDEX('fba_libretro 0.2.97.39'!$C$2:$E$4375,$A$9:$A$4382,$J$1))))+IF($N$6=FALSE,TRUE,SUMPRODUCT(--ISNUMBER(SEARCH($N$6,ISBLANK(INDEX('fba_libretro 0.2.97.39'!$F$2:$F$4375,$A4065))))))+IF($B$3=$A$4,TRUE,IF($B$3=$B$4,TRUE,IF(AND($B$3=$C$4,INDEX('fba_libretro 0.2.97.39'!$G$2:$G$4375,$A4065)&lt;&gt;"neogeo"),TRUE,SUMPRODUCT(--ISNUMBER(SEARCH($O$6,INDEX('fba_libretro 0.2.97.39'!$G$2:$G$4375,$A4065)))))))&gt;2,INDEX('fba_libretro 0.2.97.39'!$A$2:$A$4375,$A4065),"")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IF(SUMPRODUCT(--ISNUMBER(SEARCH($I$6:$M$6,INDEX('fba_libretro 0.2.97.39'!$C$2:$E$4375,$A$9:$A$4382,$J$1))))+IF($N$6=FALSE,TRUE,SUMPRODUCT(--ISNUMBER(SEARCH($N$6,ISBLANK(INDEX('fba_libretro 0.2.97.39'!$F$2:$F$4375,$A4066))))))+IF($B$3=$A$4,TRUE,IF($B$3=$B$4,TRUE,IF(AND($B$3=$C$4,INDEX('fba_libretro 0.2.97.39'!$G$2:$G$4375,$A4066)&lt;&gt;"neogeo"),TRUE,SUMPRODUCT(--ISNUMBER(SEARCH($O$6,INDEX('fba_libretro 0.2.97.39'!$G$2:$G$4375,$A4066)))))))&gt;2,INDEX('fba_libretro 0.2.97.39'!$A$2:$A$4375,$A4066),"")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IF(SUMPRODUCT(--ISNUMBER(SEARCH($I$6:$M$6,INDEX('fba_libretro 0.2.97.39'!$C$2:$E$4375,$A$9:$A$4382,$J$1))))+IF($N$6=FALSE,TRUE,SUMPRODUCT(--ISNUMBER(SEARCH($N$6,ISBLANK(INDEX('fba_libretro 0.2.97.39'!$F$2:$F$4375,$A4067))))))+IF($B$3=$A$4,TRUE,IF($B$3=$B$4,TRUE,IF(AND($B$3=$C$4,INDEX('fba_libretro 0.2.97.39'!$G$2:$G$4375,$A4067)&lt;&gt;"neogeo"),TRUE,SUMPRODUCT(--ISNUMBER(SEARCH($O$6,INDEX('fba_libretro 0.2.97.39'!$G$2:$G$4375,$A4067)))))))&gt;2,INDEX('fba_libretro 0.2.97.39'!$A$2:$A$4375,$A4067),"")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IF(SUMPRODUCT(--ISNUMBER(SEARCH($I$6:$M$6,INDEX('fba_libretro 0.2.97.39'!$C$2:$E$4375,$A$9:$A$4382,$J$1))))+IF($N$6=FALSE,TRUE,SUMPRODUCT(--ISNUMBER(SEARCH($N$6,ISBLANK(INDEX('fba_libretro 0.2.97.39'!$F$2:$F$4375,$A4068))))))+IF($B$3=$A$4,TRUE,IF($B$3=$B$4,TRUE,IF(AND($B$3=$C$4,INDEX('fba_libretro 0.2.97.39'!$G$2:$G$4375,$A4068)&lt;&gt;"neogeo"),TRUE,SUMPRODUCT(--ISNUMBER(SEARCH($O$6,INDEX('fba_libretro 0.2.97.39'!$G$2:$G$4375,$A4068)))))))&gt;2,INDEX('fba_libretro 0.2.97.39'!$A$2:$A$4375,$A4068),"")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IF(SUMPRODUCT(--ISNUMBER(SEARCH($I$6:$M$6,INDEX('fba_libretro 0.2.97.39'!$C$2:$E$4375,$A$9:$A$4382,$J$1))))+IF($N$6=FALSE,TRUE,SUMPRODUCT(--ISNUMBER(SEARCH($N$6,ISBLANK(INDEX('fba_libretro 0.2.97.39'!$F$2:$F$4375,$A4069))))))+IF($B$3=$A$4,TRUE,IF($B$3=$B$4,TRUE,IF(AND($B$3=$C$4,INDEX('fba_libretro 0.2.97.39'!$G$2:$G$4375,$A4069)&lt;&gt;"neogeo"),TRUE,SUMPRODUCT(--ISNUMBER(SEARCH($O$6,INDEX('fba_libretro 0.2.97.39'!$G$2:$G$4375,$A4069)))))))&gt;2,INDEX('fba_libretro 0.2.97.39'!$A$2:$A$4375,$A4069),"")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IF(SUMPRODUCT(--ISNUMBER(SEARCH($I$6:$M$6,INDEX('fba_libretro 0.2.97.39'!$C$2:$E$4375,$A$9:$A$4382,$J$1))))+IF($N$6=FALSE,TRUE,SUMPRODUCT(--ISNUMBER(SEARCH($N$6,ISBLANK(INDEX('fba_libretro 0.2.97.39'!$F$2:$F$4375,$A4070))))))+IF($B$3=$A$4,TRUE,IF($B$3=$B$4,TRUE,IF(AND($B$3=$C$4,INDEX('fba_libretro 0.2.97.39'!$G$2:$G$4375,$A4070)&lt;&gt;"neogeo"),TRUE,SUMPRODUCT(--ISNUMBER(SEARCH($O$6,INDEX('fba_libretro 0.2.97.39'!$G$2:$G$4375,$A4070)))))))&gt;2,INDEX('fba_libretro 0.2.97.39'!$A$2:$A$4375,$A4070),"")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IF(SUMPRODUCT(--ISNUMBER(SEARCH($I$6:$M$6,INDEX('fba_libretro 0.2.97.39'!$C$2:$E$4375,$A$9:$A$4382,$J$1))))+IF($N$6=FALSE,TRUE,SUMPRODUCT(--ISNUMBER(SEARCH($N$6,ISBLANK(INDEX('fba_libretro 0.2.97.39'!$F$2:$F$4375,$A4071))))))+IF($B$3=$A$4,TRUE,IF($B$3=$B$4,TRUE,IF(AND($B$3=$C$4,INDEX('fba_libretro 0.2.97.39'!$G$2:$G$4375,$A4071)&lt;&gt;"neogeo"),TRUE,SUMPRODUCT(--ISNUMBER(SEARCH($O$6,INDEX('fba_libretro 0.2.97.39'!$G$2:$G$4375,$A4071)))))))&gt;2,INDEX('fba_libretro 0.2.97.39'!$A$2:$A$4375,$A4071),"")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IF(SUMPRODUCT(--ISNUMBER(SEARCH($I$6:$M$6,INDEX('fba_libretro 0.2.97.39'!$C$2:$E$4375,$A$9:$A$4382,$J$1))))+IF($N$6=FALSE,TRUE,SUMPRODUCT(--ISNUMBER(SEARCH($N$6,ISBLANK(INDEX('fba_libretro 0.2.97.39'!$F$2:$F$4375,$A4072))))))+IF($B$3=$A$4,TRUE,IF($B$3=$B$4,TRUE,IF(AND($B$3=$C$4,INDEX('fba_libretro 0.2.97.39'!$G$2:$G$4375,$A4072)&lt;&gt;"neogeo"),TRUE,SUMPRODUCT(--ISNUMBER(SEARCH($O$6,INDEX('fba_libretro 0.2.97.39'!$G$2:$G$4375,$A4072)))))))&gt;2,INDEX('fba_libretro 0.2.97.39'!$A$2:$A$4375,$A4072),"")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IF(SUMPRODUCT(--ISNUMBER(SEARCH($I$6:$M$6,INDEX('fba_libretro 0.2.97.39'!$C$2:$E$4375,$A$9:$A$4382,$J$1))))+IF($N$6=FALSE,TRUE,SUMPRODUCT(--ISNUMBER(SEARCH($N$6,ISBLANK(INDEX('fba_libretro 0.2.97.39'!$F$2:$F$4375,$A4073))))))+IF($B$3=$A$4,TRUE,IF($B$3=$B$4,TRUE,IF(AND($B$3=$C$4,INDEX('fba_libretro 0.2.97.39'!$G$2:$G$4375,$A4073)&lt;&gt;"neogeo"),TRUE,SUMPRODUCT(--ISNUMBER(SEARCH($O$6,INDEX('fba_libretro 0.2.97.39'!$G$2:$G$4375,$A4073)))))))&gt;2,INDEX('fba_libretro 0.2.97.39'!$A$2:$A$4375,$A4073),"")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IF(SUMPRODUCT(--ISNUMBER(SEARCH($I$6:$M$6,INDEX('fba_libretro 0.2.97.39'!$C$2:$E$4375,$A$9:$A$4382,$J$1))))+IF($N$6=FALSE,TRUE,SUMPRODUCT(--ISNUMBER(SEARCH($N$6,ISBLANK(INDEX('fba_libretro 0.2.97.39'!$F$2:$F$4375,$A4074))))))+IF($B$3=$A$4,TRUE,IF($B$3=$B$4,TRUE,IF(AND($B$3=$C$4,INDEX('fba_libretro 0.2.97.39'!$G$2:$G$4375,$A4074)&lt;&gt;"neogeo"),TRUE,SUMPRODUCT(--ISNUMBER(SEARCH($O$6,INDEX('fba_libretro 0.2.97.39'!$G$2:$G$4375,$A4074)))))))&gt;2,INDEX('fba_libretro 0.2.97.39'!$A$2:$A$4375,$A4074),"")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IF(SUMPRODUCT(--ISNUMBER(SEARCH($I$6:$M$6,INDEX('fba_libretro 0.2.97.39'!$C$2:$E$4375,$A$9:$A$4382,$J$1))))+IF($N$6=FALSE,TRUE,SUMPRODUCT(--ISNUMBER(SEARCH($N$6,ISBLANK(INDEX('fba_libretro 0.2.97.39'!$F$2:$F$4375,$A4075))))))+IF($B$3=$A$4,TRUE,IF($B$3=$B$4,TRUE,IF(AND($B$3=$C$4,INDEX('fba_libretro 0.2.97.39'!$G$2:$G$4375,$A4075)&lt;&gt;"neogeo"),TRUE,SUMPRODUCT(--ISNUMBER(SEARCH($O$6,INDEX('fba_libretro 0.2.97.39'!$G$2:$G$4375,$A4075)))))))&gt;2,INDEX('fba_libretro 0.2.97.39'!$A$2:$A$4375,$A4075),"")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IF(SUMPRODUCT(--ISNUMBER(SEARCH($I$6:$M$6,INDEX('fba_libretro 0.2.97.39'!$C$2:$E$4375,$A$9:$A$4382,$J$1))))+IF($N$6=FALSE,TRUE,SUMPRODUCT(--ISNUMBER(SEARCH($N$6,ISBLANK(INDEX('fba_libretro 0.2.97.39'!$F$2:$F$4375,$A4076))))))+IF($B$3=$A$4,TRUE,IF($B$3=$B$4,TRUE,IF(AND($B$3=$C$4,INDEX('fba_libretro 0.2.97.39'!$G$2:$G$4375,$A4076)&lt;&gt;"neogeo"),TRUE,SUMPRODUCT(--ISNUMBER(SEARCH($O$6,INDEX('fba_libretro 0.2.97.39'!$G$2:$G$4375,$A4076)))))))&gt;2,INDEX('fba_libretro 0.2.97.39'!$A$2:$A$4375,$A4076),"")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IF(SUMPRODUCT(--ISNUMBER(SEARCH($I$6:$M$6,INDEX('fba_libretro 0.2.97.39'!$C$2:$E$4375,$A$9:$A$4382,$J$1))))+IF($N$6=FALSE,TRUE,SUMPRODUCT(--ISNUMBER(SEARCH($N$6,ISBLANK(INDEX('fba_libretro 0.2.97.39'!$F$2:$F$4375,$A4077))))))+IF($B$3=$A$4,TRUE,IF($B$3=$B$4,TRUE,IF(AND($B$3=$C$4,INDEX('fba_libretro 0.2.97.39'!$G$2:$G$4375,$A4077)&lt;&gt;"neogeo"),TRUE,SUMPRODUCT(--ISNUMBER(SEARCH($O$6,INDEX('fba_libretro 0.2.97.39'!$G$2:$G$4375,$A4077)))))))&gt;2,INDEX('fba_libretro 0.2.97.39'!$A$2:$A$4375,$A4077),"")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IF(SUMPRODUCT(--ISNUMBER(SEARCH($I$6:$M$6,INDEX('fba_libretro 0.2.97.39'!$C$2:$E$4375,$A$9:$A$4382,$J$1))))+IF($N$6=FALSE,TRUE,SUMPRODUCT(--ISNUMBER(SEARCH($N$6,ISBLANK(INDEX('fba_libretro 0.2.97.39'!$F$2:$F$4375,$A4078))))))+IF($B$3=$A$4,TRUE,IF($B$3=$B$4,TRUE,IF(AND($B$3=$C$4,INDEX('fba_libretro 0.2.97.39'!$G$2:$G$4375,$A4078)&lt;&gt;"neogeo"),TRUE,SUMPRODUCT(--ISNUMBER(SEARCH($O$6,INDEX('fba_libretro 0.2.97.39'!$G$2:$G$4375,$A4078)))))))&gt;2,INDEX('fba_libretro 0.2.97.39'!$A$2:$A$4375,$A4078),"")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IF(SUMPRODUCT(--ISNUMBER(SEARCH($I$6:$M$6,INDEX('fba_libretro 0.2.97.39'!$C$2:$E$4375,$A$9:$A$4382,$J$1))))+IF($N$6=FALSE,TRUE,SUMPRODUCT(--ISNUMBER(SEARCH($N$6,ISBLANK(INDEX('fba_libretro 0.2.97.39'!$F$2:$F$4375,$A4079))))))+IF($B$3=$A$4,TRUE,IF($B$3=$B$4,TRUE,IF(AND($B$3=$C$4,INDEX('fba_libretro 0.2.97.39'!$G$2:$G$4375,$A4079)&lt;&gt;"neogeo"),TRUE,SUMPRODUCT(--ISNUMBER(SEARCH($O$6,INDEX('fba_libretro 0.2.97.39'!$G$2:$G$4375,$A4079)))))))&gt;2,INDEX('fba_libretro 0.2.97.39'!$A$2:$A$4375,$A4079),"")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IF(SUMPRODUCT(--ISNUMBER(SEARCH($I$6:$M$6,INDEX('fba_libretro 0.2.97.39'!$C$2:$E$4375,$A$9:$A$4382,$J$1))))+IF($N$6=FALSE,TRUE,SUMPRODUCT(--ISNUMBER(SEARCH($N$6,ISBLANK(INDEX('fba_libretro 0.2.97.39'!$F$2:$F$4375,$A4080))))))+IF($B$3=$A$4,TRUE,IF($B$3=$B$4,TRUE,IF(AND($B$3=$C$4,INDEX('fba_libretro 0.2.97.39'!$G$2:$G$4375,$A4080)&lt;&gt;"neogeo"),TRUE,SUMPRODUCT(--ISNUMBER(SEARCH($O$6,INDEX('fba_libretro 0.2.97.39'!$G$2:$G$4375,$A4080)))))))&gt;2,INDEX('fba_libretro 0.2.97.39'!$A$2:$A$4375,$A4080),"")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IF(SUMPRODUCT(--ISNUMBER(SEARCH($I$6:$M$6,INDEX('fba_libretro 0.2.97.39'!$C$2:$E$4375,$A$9:$A$4382,$J$1))))+IF($N$6=FALSE,TRUE,SUMPRODUCT(--ISNUMBER(SEARCH($N$6,ISBLANK(INDEX('fba_libretro 0.2.97.39'!$F$2:$F$4375,$A4081))))))+IF($B$3=$A$4,TRUE,IF($B$3=$B$4,TRUE,IF(AND($B$3=$C$4,INDEX('fba_libretro 0.2.97.39'!$G$2:$G$4375,$A4081)&lt;&gt;"neogeo"),TRUE,SUMPRODUCT(--ISNUMBER(SEARCH($O$6,INDEX('fba_libretro 0.2.97.39'!$G$2:$G$4375,$A4081)))))))&gt;2,INDEX('fba_libretro 0.2.97.39'!$A$2:$A$4375,$A4081),"")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IF(SUMPRODUCT(--ISNUMBER(SEARCH($I$6:$M$6,INDEX('fba_libretro 0.2.97.39'!$C$2:$E$4375,$A$9:$A$4382,$J$1))))+IF($N$6=FALSE,TRUE,SUMPRODUCT(--ISNUMBER(SEARCH($N$6,ISBLANK(INDEX('fba_libretro 0.2.97.39'!$F$2:$F$4375,$A4082))))))+IF($B$3=$A$4,TRUE,IF($B$3=$B$4,TRUE,IF(AND($B$3=$C$4,INDEX('fba_libretro 0.2.97.39'!$G$2:$G$4375,$A4082)&lt;&gt;"neogeo"),TRUE,SUMPRODUCT(--ISNUMBER(SEARCH($O$6,INDEX('fba_libretro 0.2.97.39'!$G$2:$G$4375,$A4082)))))))&gt;2,INDEX('fba_libretro 0.2.97.39'!$A$2:$A$4375,$A4082),"")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IF(SUMPRODUCT(--ISNUMBER(SEARCH($I$6:$M$6,INDEX('fba_libretro 0.2.97.39'!$C$2:$E$4375,$A$9:$A$4382,$J$1))))+IF($N$6=FALSE,TRUE,SUMPRODUCT(--ISNUMBER(SEARCH($N$6,ISBLANK(INDEX('fba_libretro 0.2.97.39'!$F$2:$F$4375,$A4083))))))+IF($B$3=$A$4,TRUE,IF($B$3=$B$4,TRUE,IF(AND($B$3=$C$4,INDEX('fba_libretro 0.2.97.39'!$G$2:$G$4375,$A4083)&lt;&gt;"neogeo"),TRUE,SUMPRODUCT(--ISNUMBER(SEARCH($O$6,INDEX('fba_libretro 0.2.97.39'!$G$2:$G$4375,$A4083)))))))&gt;2,INDEX('fba_libretro 0.2.97.39'!$A$2:$A$4375,$A4083),"")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IF(SUMPRODUCT(--ISNUMBER(SEARCH($I$6:$M$6,INDEX('fba_libretro 0.2.97.39'!$C$2:$E$4375,$A$9:$A$4382,$J$1))))+IF($N$6=FALSE,TRUE,SUMPRODUCT(--ISNUMBER(SEARCH($N$6,ISBLANK(INDEX('fba_libretro 0.2.97.39'!$F$2:$F$4375,$A4084))))))+IF($B$3=$A$4,TRUE,IF($B$3=$B$4,TRUE,IF(AND($B$3=$C$4,INDEX('fba_libretro 0.2.97.39'!$G$2:$G$4375,$A4084)&lt;&gt;"neogeo"),TRUE,SUMPRODUCT(--ISNUMBER(SEARCH($O$6,INDEX('fba_libretro 0.2.97.39'!$G$2:$G$4375,$A4084)))))))&gt;2,INDEX('fba_libretro 0.2.97.39'!$A$2:$A$4375,$A4084),"")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IF(SUMPRODUCT(--ISNUMBER(SEARCH($I$6:$M$6,INDEX('fba_libretro 0.2.97.39'!$C$2:$E$4375,$A$9:$A$4382,$J$1))))+IF($N$6=FALSE,TRUE,SUMPRODUCT(--ISNUMBER(SEARCH($N$6,ISBLANK(INDEX('fba_libretro 0.2.97.39'!$F$2:$F$4375,$A4085))))))+IF($B$3=$A$4,TRUE,IF($B$3=$B$4,TRUE,IF(AND($B$3=$C$4,INDEX('fba_libretro 0.2.97.39'!$G$2:$G$4375,$A4085)&lt;&gt;"neogeo"),TRUE,SUMPRODUCT(--ISNUMBER(SEARCH($O$6,INDEX('fba_libretro 0.2.97.39'!$G$2:$G$4375,$A4085)))))))&gt;2,INDEX('fba_libretro 0.2.97.39'!$A$2:$A$4375,$A4085),"")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IF(SUMPRODUCT(--ISNUMBER(SEARCH($I$6:$M$6,INDEX('fba_libretro 0.2.97.39'!$C$2:$E$4375,$A$9:$A$4382,$J$1))))+IF($N$6=FALSE,TRUE,SUMPRODUCT(--ISNUMBER(SEARCH($N$6,ISBLANK(INDEX('fba_libretro 0.2.97.39'!$F$2:$F$4375,$A4086))))))+IF($B$3=$A$4,TRUE,IF($B$3=$B$4,TRUE,IF(AND($B$3=$C$4,INDEX('fba_libretro 0.2.97.39'!$G$2:$G$4375,$A4086)&lt;&gt;"neogeo"),TRUE,SUMPRODUCT(--ISNUMBER(SEARCH($O$6,INDEX('fba_libretro 0.2.97.39'!$G$2:$G$4375,$A4086)))))))&gt;2,INDEX('fba_libretro 0.2.97.39'!$A$2:$A$4375,$A4086),"")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IF(SUMPRODUCT(--ISNUMBER(SEARCH($I$6:$M$6,INDEX('fba_libretro 0.2.97.39'!$C$2:$E$4375,$A$9:$A$4382,$J$1))))+IF($N$6=FALSE,TRUE,SUMPRODUCT(--ISNUMBER(SEARCH($N$6,ISBLANK(INDEX('fba_libretro 0.2.97.39'!$F$2:$F$4375,$A4087))))))+IF($B$3=$A$4,TRUE,IF($B$3=$B$4,TRUE,IF(AND($B$3=$C$4,INDEX('fba_libretro 0.2.97.39'!$G$2:$G$4375,$A4087)&lt;&gt;"neogeo"),TRUE,SUMPRODUCT(--ISNUMBER(SEARCH($O$6,INDEX('fba_libretro 0.2.97.39'!$G$2:$G$4375,$A4087)))))))&gt;2,INDEX('fba_libretro 0.2.97.39'!$A$2:$A$4375,$A4087),"")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IF(SUMPRODUCT(--ISNUMBER(SEARCH($I$6:$M$6,INDEX('fba_libretro 0.2.97.39'!$C$2:$E$4375,$A$9:$A$4382,$J$1))))+IF($N$6=FALSE,TRUE,SUMPRODUCT(--ISNUMBER(SEARCH($N$6,ISBLANK(INDEX('fba_libretro 0.2.97.39'!$F$2:$F$4375,$A4088))))))+IF($B$3=$A$4,TRUE,IF($B$3=$B$4,TRUE,IF(AND($B$3=$C$4,INDEX('fba_libretro 0.2.97.39'!$G$2:$G$4375,$A4088)&lt;&gt;"neogeo"),TRUE,SUMPRODUCT(--ISNUMBER(SEARCH($O$6,INDEX('fba_libretro 0.2.97.39'!$G$2:$G$4375,$A4088)))))))&gt;2,INDEX('fba_libretro 0.2.97.39'!$A$2:$A$4375,$A4088),"")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IF(SUMPRODUCT(--ISNUMBER(SEARCH($I$6:$M$6,INDEX('fba_libretro 0.2.97.39'!$C$2:$E$4375,$A$9:$A$4382,$J$1))))+IF($N$6=FALSE,TRUE,SUMPRODUCT(--ISNUMBER(SEARCH($N$6,ISBLANK(INDEX('fba_libretro 0.2.97.39'!$F$2:$F$4375,$A4089))))))+IF($B$3=$A$4,TRUE,IF($B$3=$B$4,TRUE,IF(AND($B$3=$C$4,INDEX('fba_libretro 0.2.97.39'!$G$2:$G$4375,$A4089)&lt;&gt;"neogeo"),TRUE,SUMPRODUCT(--ISNUMBER(SEARCH($O$6,INDEX('fba_libretro 0.2.97.39'!$G$2:$G$4375,$A4089)))))))&gt;2,INDEX('fba_libretro 0.2.97.39'!$A$2:$A$4375,$A4089),"")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IF(SUMPRODUCT(--ISNUMBER(SEARCH($I$6:$M$6,INDEX('fba_libretro 0.2.97.39'!$C$2:$E$4375,$A$9:$A$4382,$J$1))))+IF($N$6=FALSE,TRUE,SUMPRODUCT(--ISNUMBER(SEARCH($N$6,ISBLANK(INDEX('fba_libretro 0.2.97.39'!$F$2:$F$4375,$A4090))))))+IF($B$3=$A$4,TRUE,IF($B$3=$B$4,TRUE,IF(AND($B$3=$C$4,INDEX('fba_libretro 0.2.97.39'!$G$2:$G$4375,$A4090)&lt;&gt;"neogeo"),TRUE,SUMPRODUCT(--ISNUMBER(SEARCH($O$6,INDEX('fba_libretro 0.2.97.39'!$G$2:$G$4375,$A4090)))))))&gt;2,INDEX('fba_libretro 0.2.97.39'!$A$2:$A$4375,$A4090),"")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IF(SUMPRODUCT(--ISNUMBER(SEARCH($I$6:$M$6,INDEX('fba_libretro 0.2.97.39'!$C$2:$E$4375,$A$9:$A$4382,$J$1))))+IF($N$6=FALSE,TRUE,SUMPRODUCT(--ISNUMBER(SEARCH($N$6,ISBLANK(INDEX('fba_libretro 0.2.97.39'!$F$2:$F$4375,$A4091))))))+IF($B$3=$A$4,TRUE,IF($B$3=$B$4,TRUE,IF(AND($B$3=$C$4,INDEX('fba_libretro 0.2.97.39'!$G$2:$G$4375,$A4091)&lt;&gt;"neogeo"),TRUE,SUMPRODUCT(--ISNUMBER(SEARCH($O$6,INDEX('fba_libretro 0.2.97.39'!$G$2:$G$4375,$A4091)))))))&gt;2,INDEX('fba_libretro 0.2.97.39'!$A$2:$A$4375,$A4091),"")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IF(SUMPRODUCT(--ISNUMBER(SEARCH($I$6:$M$6,INDEX('fba_libretro 0.2.97.39'!$C$2:$E$4375,$A$9:$A$4382,$J$1))))+IF($N$6=FALSE,TRUE,SUMPRODUCT(--ISNUMBER(SEARCH($N$6,ISBLANK(INDEX('fba_libretro 0.2.97.39'!$F$2:$F$4375,$A4092))))))+IF($B$3=$A$4,TRUE,IF($B$3=$B$4,TRUE,IF(AND($B$3=$C$4,INDEX('fba_libretro 0.2.97.39'!$G$2:$G$4375,$A4092)&lt;&gt;"neogeo"),TRUE,SUMPRODUCT(--ISNUMBER(SEARCH($O$6,INDEX('fba_libretro 0.2.97.39'!$G$2:$G$4375,$A4092)))))))&gt;2,INDEX('fba_libretro 0.2.97.39'!$A$2:$A$4375,$A4092),"")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IF(SUMPRODUCT(--ISNUMBER(SEARCH($I$6:$M$6,INDEX('fba_libretro 0.2.97.39'!$C$2:$E$4375,$A$9:$A$4382,$J$1))))+IF($N$6=FALSE,TRUE,SUMPRODUCT(--ISNUMBER(SEARCH($N$6,ISBLANK(INDEX('fba_libretro 0.2.97.39'!$F$2:$F$4375,$A4093))))))+IF($B$3=$A$4,TRUE,IF($B$3=$B$4,TRUE,IF(AND($B$3=$C$4,INDEX('fba_libretro 0.2.97.39'!$G$2:$G$4375,$A4093)&lt;&gt;"neogeo"),TRUE,SUMPRODUCT(--ISNUMBER(SEARCH($O$6,INDEX('fba_libretro 0.2.97.39'!$G$2:$G$4375,$A4093)))))))&gt;2,INDEX('fba_libretro 0.2.97.39'!$A$2:$A$4375,$A4093),"")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IF(SUMPRODUCT(--ISNUMBER(SEARCH($I$6:$M$6,INDEX('fba_libretro 0.2.97.39'!$C$2:$E$4375,$A$9:$A$4382,$J$1))))+IF($N$6=FALSE,TRUE,SUMPRODUCT(--ISNUMBER(SEARCH($N$6,ISBLANK(INDEX('fba_libretro 0.2.97.39'!$F$2:$F$4375,$A4094))))))+IF($B$3=$A$4,TRUE,IF($B$3=$B$4,TRUE,IF(AND($B$3=$C$4,INDEX('fba_libretro 0.2.97.39'!$G$2:$G$4375,$A4094)&lt;&gt;"neogeo"),TRUE,SUMPRODUCT(--ISNUMBER(SEARCH($O$6,INDEX('fba_libretro 0.2.97.39'!$G$2:$G$4375,$A4094)))))))&gt;2,INDEX('fba_libretro 0.2.97.39'!$A$2:$A$4375,$A4094),"")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IF(SUMPRODUCT(--ISNUMBER(SEARCH($I$6:$M$6,INDEX('fba_libretro 0.2.97.39'!$C$2:$E$4375,$A$9:$A$4382,$J$1))))+IF($N$6=FALSE,TRUE,SUMPRODUCT(--ISNUMBER(SEARCH($N$6,ISBLANK(INDEX('fba_libretro 0.2.97.39'!$F$2:$F$4375,$A4095))))))+IF($B$3=$A$4,TRUE,IF($B$3=$B$4,TRUE,IF(AND($B$3=$C$4,INDEX('fba_libretro 0.2.97.39'!$G$2:$G$4375,$A4095)&lt;&gt;"neogeo"),TRUE,SUMPRODUCT(--ISNUMBER(SEARCH($O$6,INDEX('fba_libretro 0.2.97.39'!$G$2:$G$4375,$A4095)))))))&gt;2,INDEX('fba_libretro 0.2.97.39'!$A$2:$A$4375,$A4095),"")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IF(SUMPRODUCT(--ISNUMBER(SEARCH($I$6:$M$6,INDEX('fba_libretro 0.2.97.39'!$C$2:$E$4375,$A$9:$A$4382,$J$1))))+IF($N$6=FALSE,TRUE,SUMPRODUCT(--ISNUMBER(SEARCH($N$6,ISBLANK(INDEX('fba_libretro 0.2.97.39'!$F$2:$F$4375,$A4096))))))+IF($B$3=$A$4,TRUE,IF($B$3=$B$4,TRUE,IF(AND($B$3=$C$4,INDEX('fba_libretro 0.2.97.39'!$G$2:$G$4375,$A4096)&lt;&gt;"neogeo"),TRUE,SUMPRODUCT(--ISNUMBER(SEARCH($O$6,INDEX('fba_libretro 0.2.97.39'!$G$2:$G$4375,$A4096)))))))&gt;2,INDEX('fba_libretro 0.2.97.39'!$A$2:$A$4375,$A4096),"")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IF(SUMPRODUCT(--ISNUMBER(SEARCH($I$6:$M$6,INDEX('fba_libretro 0.2.97.39'!$C$2:$E$4375,$A$9:$A$4382,$J$1))))+IF($N$6=FALSE,TRUE,SUMPRODUCT(--ISNUMBER(SEARCH($N$6,ISBLANK(INDEX('fba_libretro 0.2.97.39'!$F$2:$F$4375,$A4097))))))+IF($B$3=$A$4,TRUE,IF($B$3=$B$4,TRUE,IF(AND($B$3=$C$4,INDEX('fba_libretro 0.2.97.39'!$G$2:$G$4375,$A4097)&lt;&gt;"neogeo"),TRUE,SUMPRODUCT(--ISNUMBER(SEARCH($O$6,INDEX('fba_libretro 0.2.97.39'!$G$2:$G$4375,$A4097)))))))&gt;2,INDEX('fba_libretro 0.2.97.39'!$A$2:$A$4375,$A4097),"")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IF(SUMPRODUCT(--ISNUMBER(SEARCH($I$6:$M$6,INDEX('fba_libretro 0.2.97.39'!$C$2:$E$4375,$A$9:$A$4382,$J$1))))+IF($N$6=FALSE,TRUE,SUMPRODUCT(--ISNUMBER(SEARCH($N$6,ISBLANK(INDEX('fba_libretro 0.2.97.39'!$F$2:$F$4375,$A4098))))))+IF($B$3=$A$4,TRUE,IF($B$3=$B$4,TRUE,IF(AND($B$3=$C$4,INDEX('fba_libretro 0.2.97.39'!$G$2:$G$4375,$A4098)&lt;&gt;"neogeo"),TRUE,SUMPRODUCT(--ISNUMBER(SEARCH($O$6,INDEX('fba_libretro 0.2.97.39'!$G$2:$G$4375,$A4098)))))))&gt;2,INDEX('fba_libretro 0.2.97.39'!$A$2:$A$4375,$A4098),"")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IF(SUMPRODUCT(--ISNUMBER(SEARCH($I$6:$M$6,INDEX('fba_libretro 0.2.97.39'!$C$2:$E$4375,$A$9:$A$4382,$J$1))))+IF($N$6=FALSE,TRUE,SUMPRODUCT(--ISNUMBER(SEARCH($N$6,ISBLANK(INDEX('fba_libretro 0.2.97.39'!$F$2:$F$4375,$A4099))))))+IF($B$3=$A$4,TRUE,IF($B$3=$B$4,TRUE,IF(AND($B$3=$C$4,INDEX('fba_libretro 0.2.97.39'!$G$2:$G$4375,$A4099)&lt;&gt;"neogeo"),TRUE,SUMPRODUCT(--ISNUMBER(SEARCH($O$6,INDEX('fba_libretro 0.2.97.39'!$G$2:$G$4375,$A4099)))))))&gt;2,INDEX('fba_libretro 0.2.97.39'!$A$2:$A$4375,$A4099),"")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IF(SUMPRODUCT(--ISNUMBER(SEARCH($I$6:$M$6,INDEX('fba_libretro 0.2.97.39'!$C$2:$E$4375,$A$9:$A$4382,$J$1))))+IF($N$6=FALSE,TRUE,SUMPRODUCT(--ISNUMBER(SEARCH($N$6,ISBLANK(INDEX('fba_libretro 0.2.97.39'!$F$2:$F$4375,$A4100))))))+IF($B$3=$A$4,TRUE,IF($B$3=$B$4,TRUE,IF(AND($B$3=$C$4,INDEX('fba_libretro 0.2.97.39'!$G$2:$G$4375,$A4100)&lt;&gt;"neogeo"),TRUE,SUMPRODUCT(--ISNUMBER(SEARCH($O$6,INDEX('fba_libretro 0.2.97.39'!$G$2:$G$4375,$A4100)))))))&gt;2,INDEX('fba_libretro 0.2.97.39'!$A$2:$A$4375,$A4100),"")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IF(SUMPRODUCT(--ISNUMBER(SEARCH($I$6:$M$6,INDEX('fba_libretro 0.2.97.39'!$C$2:$E$4375,$A$9:$A$4382,$J$1))))+IF($N$6=FALSE,TRUE,SUMPRODUCT(--ISNUMBER(SEARCH($N$6,ISBLANK(INDEX('fba_libretro 0.2.97.39'!$F$2:$F$4375,$A4101))))))+IF($B$3=$A$4,TRUE,IF($B$3=$B$4,TRUE,IF(AND($B$3=$C$4,INDEX('fba_libretro 0.2.97.39'!$G$2:$G$4375,$A4101)&lt;&gt;"neogeo"),TRUE,SUMPRODUCT(--ISNUMBER(SEARCH($O$6,INDEX('fba_libretro 0.2.97.39'!$G$2:$G$4375,$A4101)))))))&gt;2,INDEX('fba_libretro 0.2.97.39'!$A$2:$A$4375,$A4101),"")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IF(SUMPRODUCT(--ISNUMBER(SEARCH($I$6:$M$6,INDEX('fba_libretro 0.2.97.39'!$C$2:$E$4375,$A$9:$A$4382,$J$1))))+IF($N$6=FALSE,TRUE,SUMPRODUCT(--ISNUMBER(SEARCH($N$6,ISBLANK(INDEX('fba_libretro 0.2.97.39'!$F$2:$F$4375,$A4102))))))+IF($B$3=$A$4,TRUE,IF($B$3=$B$4,TRUE,IF(AND($B$3=$C$4,INDEX('fba_libretro 0.2.97.39'!$G$2:$G$4375,$A4102)&lt;&gt;"neogeo"),TRUE,SUMPRODUCT(--ISNUMBER(SEARCH($O$6,INDEX('fba_libretro 0.2.97.39'!$G$2:$G$4375,$A4102)))))))&gt;2,INDEX('fba_libretro 0.2.97.39'!$A$2:$A$4375,$A4102),"")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IF(SUMPRODUCT(--ISNUMBER(SEARCH($I$6:$M$6,INDEX('fba_libretro 0.2.97.39'!$C$2:$E$4375,$A$9:$A$4382,$J$1))))+IF($N$6=FALSE,TRUE,SUMPRODUCT(--ISNUMBER(SEARCH($N$6,ISBLANK(INDEX('fba_libretro 0.2.97.39'!$F$2:$F$4375,$A4103))))))+IF($B$3=$A$4,TRUE,IF($B$3=$B$4,TRUE,IF(AND($B$3=$C$4,INDEX('fba_libretro 0.2.97.39'!$G$2:$G$4375,$A4103)&lt;&gt;"neogeo"),TRUE,SUMPRODUCT(--ISNUMBER(SEARCH($O$6,INDEX('fba_libretro 0.2.97.39'!$G$2:$G$4375,$A4103)))))))&gt;2,INDEX('fba_libretro 0.2.97.39'!$A$2:$A$4375,$A4103),"")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IF(SUMPRODUCT(--ISNUMBER(SEARCH($I$6:$M$6,INDEX('fba_libretro 0.2.97.39'!$C$2:$E$4375,$A$9:$A$4382,$J$1))))+IF($N$6=FALSE,TRUE,SUMPRODUCT(--ISNUMBER(SEARCH($N$6,ISBLANK(INDEX('fba_libretro 0.2.97.39'!$F$2:$F$4375,$A4104))))))+IF($B$3=$A$4,TRUE,IF($B$3=$B$4,TRUE,IF(AND($B$3=$C$4,INDEX('fba_libretro 0.2.97.39'!$G$2:$G$4375,$A4104)&lt;&gt;"neogeo"),TRUE,SUMPRODUCT(--ISNUMBER(SEARCH($O$6,INDEX('fba_libretro 0.2.97.39'!$G$2:$G$4375,$A4104)))))))&gt;2,INDEX('fba_libretro 0.2.97.39'!$A$2:$A$4375,$A4104),"")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IF(SUMPRODUCT(--ISNUMBER(SEARCH($I$6:$M$6,INDEX('fba_libretro 0.2.97.39'!$C$2:$E$4375,$A$9:$A$4382,$J$1))))+IF($N$6=FALSE,TRUE,SUMPRODUCT(--ISNUMBER(SEARCH($N$6,ISBLANK(INDEX('fba_libretro 0.2.97.39'!$F$2:$F$4375,$A4105))))))+IF($B$3=$A$4,TRUE,IF($B$3=$B$4,TRUE,IF(AND($B$3=$C$4,INDEX('fba_libretro 0.2.97.39'!$G$2:$G$4375,$A4105)&lt;&gt;"neogeo"),TRUE,SUMPRODUCT(--ISNUMBER(SEARCH($O$6,INDEX('fba_libretro 0.2.97.39'!$G$2:$G$4375,$A4105)))))))&gt;2,INDEX('fba_libretro 0.2.97.39'!$A$2:$A$4375,$A4105),"")</f>
        <v/>
      </c>
      <c r="E4105" s="24" t="str">
        <f ca="1">IF(F4105&lt;&gt;"",MAX($E$9:$E4104)+1,"")</f>
        <v/>
      </c>
      <c r="F4105" s="20" t="str">
        <f t="shared" ca="1" si="63"/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IF(SUMPRODUCT(--ISNUMBER(SEARCH($I$6:$M$6,INDEX('fba_libretro 0.2.97.39'!$C$2:$E$4375,$A$9:$A$4382,$J$1))))+IF($N$6=FALSE,TRUE,SUMPRODUCT(--ISNUMBER(SEARCH($N$6,ISBLANK(INDEX('fba_libretro 0.2.97.39'!$F$2:$F$4375,$A4106))))))+IF($B$3=$A$4,TRUE,IF($B$3=$B$4,TRUE,IF(AND($B$3=$C$4,INDEX('fba_libretro 0.2.97.39'!$G$2:$G$4375,$A4106)&lt;&gt;"neogeo"),TRUE,SUMPRODUCT(--ISNUMBER(SEARCH($O$6,INDEX('fba_libretro 0.2.97.39'!$G$2:$G$4375,$A4106)))))))&gt;2,INDEX('fba_libretro 0.2.97.39'!$A$2:$A$4375,$A4106),"")</f>
        <v/>
      </c>
      <c r="E4106" s="24" t="str">
        <f ca="1">IF(F4106&lt;&gt;"",MAX($E$9:$E4105)+1,"")</f>
        <v/>
      </c>
      <c r="F4106" s="20" t="str">
        <f t="shared" ref="F4106:F4169" ca="1" si="64">IFERROR(INDEX(OFFSET($C$9,0,0,COUNTA($C:$C),1),MATCH(OFFSET($A$9,0,0,COUNTA($A:$A),1),OFFSET($B$9,0,0,COUNTA($B:$B),1),0))&amp;".zip","")</f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IF(SUMPRODUCT(--ISNUMBER(SEARCH($I$6:$M$6,INDEX('fba_libretro 0.2.97.39'!$C$2:$E$4375,$A$9:$A$4382,$J$1))))+IF($N$6=FALSE,TRUE,SUMPRODUCT(--ISNUMBER(SEARCH($N$6,ISBLANK(INDEX('fba_libretro 0.2.97.39'!$F$2:$F$4375,$A4107))))))+IF($B$3=$A$4,TRUE,IF($B$3=$B$4,TRUE,IF(AND($B$3=$C$4,INDEX('fba_libretro 0.2.97.39'!$G$2:$G$4375,$A4107)&lt;&gt;"neogeo"),TRUE,SUMPRODUCT(--ISNUMBER(SEARCH($O$6,INDEX('fba_libretro 0.2.97.39'!$G$2:$G$4375,$A4107)))))))&gt;2,INDEX('fba_libretro 0.2.97.39'!$A$2:$A$4375,$A4107),"")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IF(SUMPRODUCT(--ISNUMBER(SEARCH($I$6:$M$6,INDEX('fba_libretro 0.2.97.39'!$C$2:$E$4375,$A$9:$A$4382,$J$1))))+IF($N$6=FALSE,TRUE,SUMPRODUCT(--ISNUMBER(SEARCH($N$6,ISBLANK(INDEX('fba_libretro 0.2.97.39'!$F$2:$F$4375,$A4108))))))+IF($B$3=$A$4,TRUE,IF($B$3=$B$4,TRUE,IF(AND($B$3=$C$4,INDEX('fba_libretro 0.2.97.39'!$G$2:$G$4375,$A4108)&lt;&gt;"neogeo"),TRUE,SUMPRODUCT(--ISNUMBER(SEARCH($O$6,INDEX('fba_libretro 0.2.97.39'!$G$2:$G$4375,$A4108)))))))&gt;2,INDEX('fba_libretro 0.2.97.39'!$A$2:$A$4375,$A4108),"")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IF(SUMPRODUCT(--ISNUMBER(SEARCH($I$6:$M$6,INDEX('fba_libretro 0.2.97.39'!$C$2:$E$4375,$A$9:$A$4382,$J$1))))+IF($N$6=FALSE,TRUE,SUMPRODUCT(--ISNUMBER(SEARCH($N$6,ISBLANK(INDEX('fba_libretro 0.2.97.39'!$F$2:$F$4375,$A4109))))))+IF($B$3=$A$4,TRUE,IF($B$3=$B$4,TRUE,IF(AND($B$3=$C$4,INDEX('fba_libretro 0.2.97.39'!$G$2:$G$4375,$A4109)&lt;&gt;"neogeo"),TRUE,SUMPRODUCT(--ISNUMBER(SEARCH($O$6,INDEX('fba_libretro 0.2.97.39'!$G$2:$G$4375,$A4109)))))))&gt;2,INDEX('fba_libretro 0.2.97.39'!$A$2:$A$4375,$A4109),"")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IF(SUMPRODUCT(--ISNUMBER(SEARCH($I$6:$M$6,INDEX('fba_libretro 0.2.97.39'!$C$2:$E$4375,$A$9:$A$4382,$J$1))))+IF($N$6=FALSE,TRUE,SUMPRODUCT(--ISNUMBER(SEARCH($N$6,ISBLANK(INDEX('fba_libretro 0.2.97.39'!$F$2:$F$4375,$A4110))))))+IF($B$3=$A$4,TRUE,IF($B$3=$B$4,TRUE,IF(AND($B$3=$C$4,INDEX('fba_libretro 0.2.97.39'!$G$2:$G$4375,$A4110)&lt;&gt;"neogeo"),TRUE,SUMPRODUCT(--ISNUMBER(SEARCH($O$6,INDEX('fba_libretro 0.2.97.39'!$G$2:$G$4375,$A4110)))))))&gt;2,INDEX('fba_libretro 0.2.97.39'!$A$2:$A$4375,$A4110),"")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IF(SUMPRODUCT(--ISNUMBER(SEARCH($I$6:$M$6,INDEX('fba_libretro 0.2.97.39'!$C$2:$E$4375,$A$9:$A$4382,$J$1))))+IF($N$6=FALSE,TRUE,SUMPRODUCT(--ISNUMBER(SEARCH($N$6,ISBLANK(INDEX('fba_libretro 0.2.97.39'!$F$2:$F$4375,$A4111))))))+IF($B$3=$A$4,TRUE,IF($B$3=$B$4,TRUE,IF(AND($B$3=$C$4,INDEX('fba_libretro 0.2.97.39'!$G$2:$G$4375,$A4111)&lt;&gt;"neogeo"),TRUE,SUMPRODUCT(--ISNUMBER(SEARCH($O$6,INDEX('fba_libretro 0.2.97.39'!$G$2:$G$4375,$A4111)))))))&gt;2,INDEX('fba_libretro 0.2.97.39'!$A$2:$A$4375,$A4111),"")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IF(SUMPRODUCT(--ISNUMBER(SEARCH($I$6:$M$6,INDEX('fba_libretro 0.2.97.39'!$C$2:$E$4375,$A$9:$A$4382,$J$1))))+IF($N$6=FALSE,TRUE,SUMPRODUCT(--ISNUMBER(SEARCH($N$6,ISBLANK(INDEX('fba_libretro 0.2.97.39'!$F$2:$F$4375,$A4112))))))+IF($B$3=$A$4,TRUE,IF($B$3=$B$4,TRUE,IF(AND($B$3=$C$4,INDEX('fba_libretro 0.2.97.39'!$G$2:$G$4375,$A4112)&lt;&gt;"neogeo"),TRUE,SUMPRODUCT(--ISNUMBER(SEARCH($O$6,INDEX('fba_libretro 0.2.97.39'!$G$2:$G$4375,$A4112)))))))&gt;2,INDEX('fba_libretro 0.2.97.39'!$A$2:$A$4375,$A4112),"")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IF(SUMPRODUCT(--ISNUMBER(SEARCH($I$6:$M$6,INDEX('fba_libretro 0.2.97.39'!$C$2:$E$4375,$A$9:$A$4382,$J$1))))+IF($N$6=FALSE,TRUE,SUMPRODUCT(--ISNUMBER(SEARCH($N$6,ISBLANK(INDEX('fba_libretro 0.2.97.39'!$F$2:$F$4375,$A4113))))))+IF($B$3=$A$4,TRUE,IF($B$3=$B$4,TRUE,IF(AND($B$3=$C$4,INDEX('fba_libretro 0.2.97.39'!$G$2:$G$4375,$A4113)&lt;&gt;"neogeo"),TRUE,SUMPRODUCT(--ISNUMBER(SEARCH($O$6,INDEX('fba_libretro 0.2.97.39'!$G$2:$G$4375,$A4113)))))))&gt;2,INDEX('fba_libretro 0.2.97.39'!$A$2:$A$4375,$A4113),"")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IF(SUMPRODUCT(--ISNUMBER(SEARCH($I$6:$M$6,INDEX('fba_libretro 0.2.97.39'!$C$2:$E$4375,$A$9:$A$4382,$J$1))))+IF($N$6=FALSE,TRUE,SUMPRODUCT(--ISNUMBER(SEARCH($N$6,ISBLANK(INDEX('fba_libretro 0.2.97.39'!$F$2:$F$4375,$A4114))))))+IF($B$3=$A$4,TRUE,IF($B$3=$B$4,TRUE,IF(AND($B$3=$C$4,INDEX('fba_libretro 0.2.97.39'!$G$2:$G$4375,$A4114)&lt;&gt;"neogeo"),TRUE,SUMPRODUCT(--ISNUMBER(SEARCH($O$6,INDEX('fba_libretro 0.2.97.39'!$G$2:$G$4375,$A4114)))))))&gt;2,INDEX('fba_libretro 0.2.97.39'!$A$2:$A$4375,$A4114),"")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IF(SUMPRODUCT(--ISNUMBER(SEARCH($I$6:$M$6,INDEX('fba_libretro 0.2.97.39'!$C$2:$E$4375,$A$9:$A$4382,$J$1))))+IF($N$6=FALSE,TRUE,SUMPRODUCT(--ISNUMBER(SEARCH($N$6,ISBLANK(INDEX('fba_libretro 0.2.97.39'!$F$2:$F$4375,$A4115))))))+IF($B$3=$A$4,TRUE,IF($B$3=$B$4,TRUE,IF(AND($B$3=$C$4,INDEX('fba_libretro 0.2.97.39'!$G$2:$G$4375,$A4115)&lt;&gt;"neogeo"),TRUE,SUMPRODUCT(--ISNUMBER(SEARCH($O$6,INDEX('fba_libretro 0.2.97.39'!$G$2:$G$4375,$A4115)))))))&gt;2,INDEX('fba_libretro 0.2.97.39'!$A$2:$A$4375,$A4115),"")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IF(SUMPRODUCT(--ISNUMBER(SEARCH($I$6:$M$6,INDEX('fba_libretro 0.2.97.39'!$C$2:$E$4375,$A$9:$A$4382,$J$1))))+IF($N$6=FALSE,TRUE,SUMPRODUCT(--ISNUMBER(SEARCH($N$6,ISBLANK(INDEX('fba_libretro 0.2.97.39'!$F$2:$F$4375,$A4116))))))+IF($B$3=$A$4,TRUE,IF($B$3=$B$4,TRUE,IF(AND($B$3=$C$4,INDEX('fba_libretro 0.2.97.39'!$G$2:$G$4375,$A4116)&lt;&gt;"neogeo"),TRUE,SUMPRODUCT(--ISNUMBER(SEARCH($O$6,INDEX('fba_libretro 0.2.97.39'!$G$2:$G$4375,$A4116)))))))&gt;2,INDEX('fba_libretro 0.2.97.39'!$A$2:$A$4375,$A4116),"")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IF(SUMPRODUCT(--ISNUMBER(SEARCH($I$6:$M$6,INDEX('fba_libretro 0.2.97.39'!$C$2:$E$4375,$A$9:$A$4382,$J$1))))+IF($N$6=FALSE,TRUE,SUMPRODUCT(--ISNUMBER(SEARCH($N$6,ISBLANK(INDEX('fba_libretro 0.2.97.39'!$F$2:$F$4375,$A4117))))))+IF($B$3=$A$4,TRUE,IF($B$3=$B$4,TRUE,IF(AND($B$3=$C$4,INDEX('fba_libretro 0.2.97.39'!$G$2:$G$4375,$A4117)&lt;&gt;"neogeo"),TRUE,SUMPRODUCT(--ISNUMBER(SEARCH($O$6,INDEX('fba_libretro 0.2.97.39'!$G$2:$G$4375,$A4117)))))))&gt;2,INDEX('fba_libretro 0.2.97.39'!$A$2:$A$4375,$A4117),"")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IF(SUMPRODUCT(--ISNUMBER(SEARCH($I$6:$M$6,INDEX('fba_libretro 0.2.97.39'!$C$2:$E$4375,$A$9:$A$4382,$J$1))))+IF($N$6=FALSE,TRUE,SUMPRODUCT(--ISNUMBER(SEARCH($N$6,ISBLANK(INDEX('fba_libretro 0.2.97.39'!$F$2:$F$4375,$A4118))))))+IF($B$3=$A$4,TRUE,IF($B$3=$B$4,TRUE,IF(AND($B$3=$C$4,INDEX('fba_libretro 0.2.97.39'!$G$2:$G$4375,$A4118)&lt;&gt;"neogeo"),TRUE,SUMPRODUCT(--ISNUMBER(SEARCH($O$6,INDEX('fba_libretro 0.2.97.39'!$G$2:$G$4375,$A4118)))))))&gt;2,INDEX('fba_libretro 0.2.97.39'!$A$2:$A$4375,$A4118),"")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IF(SUMPRODUCT(--ISNUMBER(SEARCH($I$6:$M$6,INDEX('fba_libretro 0.2.97.39'!$C$2:$E$4375,$A$9:$A$4382,$J$1))))+IF($N$6=FALSE,TRUE,SUMPRODUCT(--ISNUMBER(SEARCH($N$6,ISBLANK(INDEX('fba_libretro 0.2.97.39'!$F$2:$F$4375,$A4119))))))+IF($B$3=$A$4,TRUE,IF($B$3=$B$4,TRUE,IF(AND($B$3=$C$4,INDEX('fba_libretro 0.2.97.39'!$G$2:$G$4375,$A4119)&lt;&gt;"neogeo"),TRUE,SUMPRODUCT(--ISNUMBER(SEARCH($O$6,INDEX('fba_libretro 0.2.97.39'!$G$2:$G$4375,$A4119)))))))&gt;2,INDEX('fba_libretro 0.2.97.39'!$A$2:$A$4375,$A4119),"")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IF(SUMPRODUCT(--ISNUMBER(SEARCH($I$6:$M$6,INDEX('fba_libretro 0.2.97.39'!$C$2:$E$4375,$A$9:$A$4382,$J$1))))+IF($N$6=FALSE,TRUE,SUMPRODUCT(--ISNUMBER(SEARCH($N$6,ISBLANK(INDEX('fba_libretro 0.2.97.39'!$F$2:$F$4375,$A4120))))))+IF($B$3=$A$4,TRUE,IF($B$3=$B$4,TRUE,IF(AND($B$3=$C$4,INDEX('fba_libretro 0.2.97.39'!$G$2:$G$4375,$A4120)&lt;&gt;"neogeo"),TRUE,SUMPRODUCT(--ISNUMBER(SEARCH($O$6,INDEX('fba_libretro 0.2.97.39'!$G$2:$G$4375,$A4120)))))))&gt;2,INDEX('fba_libretro 0.2.97.39'!$A$2:$A$4375,$A4120),"")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IF(SUMPRODUCT(--ISNUMBER(SEARCH($I$6:$M$6,INDEX('fba_libretro 0.2.97.39'!$C$2:$E$4375,$A$9:$A$4382,$J$1))))+IF($N$6=FALSE,TRUE,SUMPRODUCT(--ISNUMBER(SEARCH($N$6,ISBLANK(INDEX('fba_libretro 0.2.97.39'!$F$2:$F$4375,$A4121))))))+IF($B$3=$A$4,TRUE,IF($B$3=$B$4,TRUE,IF(AND($B$3=$C$4,INDEX('fba_libretro 0.2.97.39'!$G$2:$G$4375,$A4121)&lt;&gt;"neogeo"),TRUE,SUMPRODUCT(--ISNUMBER(SEARCH($O$6,INDEX('fba_libretro 0.2.97.39'!$G$2:$G$4375,$A4121)))))))&gt;2,INDEX('fba_libretro 0.2.97.39'!$A$2:$A$4375,$A4121),"")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IF(SUMPRODUCT(--ISNUMBER(SEARCH($I$6:$M$6,INDEX('fba_libretro 0.2.97.39'!$C$2:$E$4375,$A$9:$A$4382,$J$1))))+IF($N$6=FALSE,TRUE,SUMPRODUCT(--ISNUMBER(SEARCH($N$6,ISBLANK(INDEX('fba_libretro 0.2.97.39'!$F$2:$F$4375,$A4122))))))+IF($B$3=$A$4,TRUE,IF($B$3=$B$4,TRUE,IF(AND($B$3=$C$4,INDEX('fba_libretro 0.2.97.39'!$G$2:$G$4375,$A4122)&lt;&gt;"neogeo"),TRUE,SUMPRODUCT(--ISNUMBER(SEARCH($O$6,INDEX('fba_libretro 0.2.97.39'!$G$2:$G$4375,$A4122)))))))&gt;2,INDEX('fba_libretro 0.2.97.39'!$A$2:$A$4375,$A4122),"")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IF(SUMPRODUCT(--ISNUMBER(SEARCH($I$6:$M$6,INDEX('fba_libretro 0.2.97.39'!$C$2:$E$4375,$A$9:$A$4382,$J$1))))+IF($N$6=FALSE,TRUE,SUMPRODUCT(--ISNUMBER(SEARCH($N$6,ISBLANK(INDEX('fba_libretro 0.2.97.39'!$F$2:$F$4375,$A4123))))))+IF($B$3=$A$4,TRUE,IF($B$3=$B$4,TRUE,IF(AND($B$3=$C$4,INDEX('fba_libretro 0.2.97.39'!$G$2:$G$4375,$A4123)&lt;&gt;"neogeo"),TRUE,SUMPRODUCT(--ISNUMBER(SEARCH($O$6,INDEX('fba_libretro 0.2.97.39'!$G$2:$G$4375,$A4123)))))))&gt;2,INDEX('fba_libretro 0.2.97.39'!$A$2:$A$4375,$A4123),"")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IF(SUMPRODUCT(--ISNUMBER(SEARCH($I$6:$M$6,INDEX('fba_libretro 0.2.97.39'!$C$2:$E$4375,$A$9:$A$4382,$J$1))))+IF($N$6=FALSE,TRUE,SUMPRODUCT(--ISNUMBER(SEARCH($N$6,ISBLANK(INDEX('fba_libretro 0.2.97.39'!$F$2:$F$4375,$A4124))))))+IF($B$3=$A$4,TRUE,IF($B$3=$B$4,TRUE,IF(AND($B$3=$C$4,INDEX('fba_libretro 0.2.97.39'!$G$2:$G$4375,$A4124)&lt;&gt;"neogeo"),TRUE,SUMPRODUCT(--ISNUMBER(SEARCH($O$6,INDEX('fba_libretro 0.2.97.39'!$G$2:$G$4375,$A4124)))))))&gt;2,INDEX('fba_libretro 0.2.97.39'!$A$2:$A$4375,$A4124),"")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IF(SUMPRODUCT(--ISNUMBER(SEARCH($I$6:$M$6,INDEX('fba_libretro 0.2.97.39'!$C$2:$E$4375,$A$9:$A$4382,$J$1))))+IF($N$6=FALSE,TRUE,SUMPRODUCT(--ISNUMBER(SEARCH($N$6,ISBLANK(INDEX('fba_libretro 0.2.97.39'!$F$2:$F$4375,$A4125))))))+IF($B$3=$A$4,TRUE,IF($B$3=$B$4,TRUE,IF(AND($B$3=$C$4,INDEX('fba_libretro 0.2.97.39'!$G$2:$G$4375,$A4125)&lt;&gt;"neogeo"),TRUE,SUMPRODUCT(--ISNUMBER(SEARCH($O$6,INDEX('fba_libretro 0.2.97.39'!$G$2:$G$4375,$A4125)))))))&gt;2,INDEX('fba_libretro 0.2.97.39'!$A$2:$A$4375,$A4125),"")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IF(SUMPRODUCT(--ISNUMBER(SEARCH($I$6:$M$6,INDEX('fba_libretro 0.2.97.39'!$C$2:$E$4375,$A$9:$A$4382,$J$1))))+IF($N$6=FALSE,TRUE,SUMPRODUCT(--ISNUMBER(SEARCH($N$6,ISBLANK(INDEX('fba_libretro 0.2.97.39'!$F$2:$F$4375,$A4126))))))+IF($B$3=$A$4,TRUE,IF($B$3=$B$4,TRUE,IF(AND($B$3=$C$4,INDEX('fba_libretro 0.2.97.39'!$G$2:$G$4375,$A4126)&lt;&gt;"neogeo"),TRUE,SUMPRODUCT(--ISNUMBER(SEARCH($O$6,INDEX('fba_libretro 0.2.97.39'!$G$2:$G$4375,$A4126)))))))&gt;2,INDEX('fba_libretro 0.2.97.39'!$A$2:$A$4375,$A4126),"")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IF(SUMPRODUCT(--ISNUMBER(SEARCH($I$6:$M$6,INDEX('fba_libretro 0.2.97.39'!$C$2:$E$4375,$A$9:$A$4382,$J$1))))+IF($N$6=FALSE,TRUE,SUMPRODUCT(--ISNUMBER(SEARCH($N$6,ISBLANK(INDEX('fba_libretro 0.2.97.39'!$F$2:$F$4375,$A4127))))))+IF($B$3=$A$4,TRUE,IF($B$3=$B$4,TRUE,IF(AND($B$3=$C$4,INDEX('fba_libretro 0.2.97.39'!$G$2:$G$4375,$A4127)&lt;&gt;"neogeo"),TRUE,SUMPRODUCT(--ISNUMBER(SEARCH($O$6,INDEX('fba_libretro 0.2.97.39'!$G$2:$G$4375,$A4127)))))))&gt;2,INDEX('fba_libretro 0.2.97.39'!$A$2:$A$4375,$A4127),"")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IF(SUMPRODUCT(--ISNUMBER(SEARCH($I$6:$M$6,INDEX('fba_libretro 0.2.97.39'!$C$2:$E$4375,$A$9:$A$4382,$J$1))))+IF($N$6=FALSE,TRUE,SUMPRODUCT(--ISNUMBER(SEARCH($N$6,ISBLANK(INDEX('fba_libretro 0.2.97.39'!$F$2:$F$4375,$A4128))))))+IF($B$3=$A$4,TRUE,IF($B$3=$B$4,TRUE,IF(AND($B$3=$C$4,INDEX('fba_libretro 0.2.97.39'!$G$2:$G$4375,$A4128)&lt;&gt;"neogeo"),TRUE,SUMPRODUCT(--ISNUMBER(SEARCH($O$6,INDEX('fba_libretro 0.2.97.39'!$G$2:$G$4375,$A4128)))))))&gt;2,INDEX('fba_libretro 0.2.97.39'!$A$2:$A$4375,$A4128),"")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IF(SUMPRODUCT(--ISNUMBER(SEARCH($I$6:$M$6,INDEX('fba_libretro 0.2.97.39'!$C$2:$E$4375,$A$9:$A$4382,$J$1))))+IF($N$6=FALSE,TRUE,SUMPRODUCT(--ISNUMBER(SEARCH($N$6,ISBLANK(INDEX('fba_libretro 0.2.97.39'!$F$2:$F$4375,$A4129))))))+IF($B$3=$A$4,TRUE,IF($B$3=$B$4,TRUE,IF(AND($B$3=$C$4,INDEX('fba_libretro 0.2.97.39'!$G$2:$G$4375,$A4129)&lt;&gt;"neogeo"),TRUE,SUMPRODUCT(--ISNUMBER(SEARCH($O$6,INDEX('fba_libretro 0.2.97.39'!$G$2:$G$4375,$A4129)))))))&gt;2,INDEX('fba_libretro 0.2.97.39'!$A$2:$A$4375,$A4129),"")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IF(SUMPRODUCT(--ISNUMBER(SEARCH($I$6:$M$6,INDEX('fba_libretro 0.2.97.39'!$C$2:$E$4375,$A$9:$A$4382,$J$1))))+IF($N$6=FALSE,TRUE,SUMPRODUCT(--ISNUMBER(SEARCH($N$6,ISBLANK(INDEX('fba_libretro 0.2.97.39'!$F$2:$F$4375,$A4130))))))+IF($B$3=$A$4,TRUE,IF($B$3=$B$4,TRUE,IF(AND($B$3=$C$4,INDEX('fba_libretro 0.2.97.39'!$G$2:$G$4375,$A4130)&lt;&gt;"neogeo"),TRUE,SUMPRODUCT(--ISNUMBER(SEARCH($O$6,INDEX('fba_libretro 0.2.97.39'!$G$2:$G$4375,$A4130)))))))&gt;2,INDEX('fba_libretro 0.2.97.39'!$A$2:$A$4375,$A4130),"")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IF(SUMPRODUCT(--ISNUMBER(SEARCH($I$6:$M$6,INDEX('fba_libretro 0.2.97.39'!$C$2:$E$4375,$A$9:$A$4382,$J$1))))+IF($N$6=FALSE,TRUE,SUMPRODUCT(--ISNUMBER(SEARCH($N$6,ISBLANK(INDEX('fba_libretro 0.2.97.39'!$F$2:$F$4375,$A4131))))))+IF($B$3=$A$4,TRUE,IF($B$3=$B$4,TRUE,IF(AND($B$3=$C$4,INDEX('fba_libretro 0.2.97.39'!$G$2:$G$4375,$A4131)&lt;&gt;"neogeo"),TRUE,SUMPRODUCT(--ISNUMBER(SEARCH($O$6,INDEX('fba_libretro 0.2.97.39'!$G$2:$G$4375,$A4131)))))))&gt;2,INDEX('fba_libretro 0.2.97.39'!$A$2:$A$4375,$A4131),"")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IF(SUMPRODUCT(--ISNUMBER(SEARCH($I$6:$M$6,INDEX('fba_libretro 0.2.97.39'!$C$2:$E$4375,$A$9:$A$4382,$J$1))))+IF($N$6=FALSE,TRUE,SUMPRODUCT(--ISNUMBER(SEARCH($N$6,ISBLANK(INDEX('fba_libretro 0.2.97.39'!$F$2:$F$4375,$A4132))))))+IF($B$3=$A$4,TRUE,IF($B$3=$B$4,TRUE,IF(AND($B$3=$C$4,INDEX('fba_libretro 0.2.97.39'!$G$2:$G$4375,$A4132)&lt;&gt;"neogeo"),TRUE,SUMPRODUCT(--ISNUMBER(SEARCH($O$6,INDEX('fba_libretro 0.2.97.39'!$G$2:$G$4375,$A4132)))))))&gt;2,INDEX('fba_libretro 0.2.97.39'!$A$2:$A$4375,$A4132),"")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IF(SUMPRODUCT(--ISNUMBER(SEARCH($I$6:$M$6,INDEX('fba_libretro 0.2.97.39'!$C$2:$E$4375,$A$9:$A$4382,$J$1))))+IF($N$6=FALSE,TRUE,SUMPRODUCT(--ISNUMBER(SEARCH($N$6,ISBLANK(INDEX('fba_libretro 0.2.97.39'!$F$2:$F$4375,$A4133))))))+IF($B$3=$A$4,TRUE,IF($B$3=$B$4,TRUE,IF(AND($B$3=$C$4,INDEX('fba_libretro 0.2.97.39'!$G$2:$G$4375,$A4133)&lt;&gt;"neogeo"),TRUE,SUMPRODUCT(--ISNUMBER(SEARCH($O$6,INDEX('fba_libretro 0.2.97.39'!$G$2:$G$4375,$A4133)))))))&gt;2,INDEX('fba_libretro 0.2.97.39'!$A$2:$A$4375,$A4133),"")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IF(SUMPRODUCT(--ISNUMBER(SEARCH($I$6:$M$6,INDEX('fba_libretro 0.2.97.39'!$C$2:$E$4375,$A$9:$A$4382,$J$1))))+IF($N$6=FALSE,TRUE,SUMPRODUCT(--ISNUMBER(SEARCH($N$6,ISBLANK(INDEX('fba_libretro 0.2.97.39'!$F$2:$F$4375,$A4134))))))+IF($B$3=$A$4,TRUE,IF($B$3=$B$4,TRUE,IF(AND($B$3=$C$4,INDEX('fba_libretro 0.2.97.39'!$G$2:$G$4375,$A4134)&lt;&gt;"neogeo"),TRUE,SUMPRODUCT(--ISNUMBER(SEARCH($O$6,INDEX('fba_libretro 0.2.97.39'!$G$2:$G$4375,$A4134)))))))&gt;2,INDEX('fba_libretro 0.2.97.39'!$A$2:$A$4375,$A4134),"")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IF(SUMPRODUCT(--ISNUMBER(SEARCH($I$6:$M$6,INDEX('fba_libretro 0.2.97.39'!$C$2:$E$4375,$A$9:$A$4382,$J$1))))+IF($N$6=FALSE,TRUE,SUMPRODUCT(--ISNUMBER(SEARCH($N$6,ISBLANK(INDEX('fba_libretro 0.2.97.39'!$F$2:$F$4375,$A4135))))))+IF($B$3=$A$4,TRUE,IF($B$3=$B$4,TRUE,IF(AND($B$3=$C$4,INDEX('fba_libretro 0.2.97.39'!$G$2:$G$4375,$A4135)&lt;&gt;"neogeo"),TRUE,SUMPRODUCT(--ISNUMBER(SEARCH($O$6,INDEX('fba_libretro 0.2.97.39'!$G$2:$G$4375,$A4135)))))))&gt;2,INDEX('fba_libretro 0.2.97.39'!$A$2:$A$4375,$A4135),"")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IF(SUMPRODUCT(--ISNUMBER(SEARCH($I$6:$M$6,INDEX('fba_libretro 0.2.97.39'!$C$2:$E$4375,$A$9:$A$4382,$J$1))))+IF($N$6=FALSE,TRUE,SUMPRODUCT(--ISNUMBER(SEARCH($N$6,ISBLANK(INDEX('fba_libretro 0.2.97.39'!$F$2:$F$4375,$A4136))))))+IF($B$3=$A$4,TRUE,IF($B$3=$B$4,TRUE,IF(AND($B$3=$C$4,INDEX('fba_libretro 0.2.97.39'!$G$2:$G$4375,$A4136)&lt;&gt;"neogeo"),TRUE,SUMPRODUCT(--ISNUMBER(SEARCH($O$6,INDEX('fba_libretro 0.2.97.39'!$G$2:$G$4375,$A4136)))))))&gt;2,INDEX('fba_libretro 0.2.97.39'!$A$2:$A$4375,$A4136),"")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IF(SUMPRODUCT(--ISNUMBER(SEARCH($I$6:$M$6,INDEX('fba_libretro 0.2.97.39'!$C$2:$E$4375,$A$9:$A$4382,$J$1))))+IF($N$6=FALSE,TRUE,SUMPRODUCT(--ISNUMBER(SEARCH($N$6,ISBLANK(INDEX('fba_libretro 0.2.97.39'!$F$2:$F$4375,$A4137))))))+IF($B$3=$A$4,TRUE,IF($B$3=$B$4,TRUE,IF(AND($B$3=$C$4,INDEX('fba_libretro 0.2.97.39'!$G$2:$G$4375,$A4137)&lt;&gt;"neogeo"),TRUE,SUMPRODUCT(--ISNUMBER(SEARCH($O$6,INDEX('fba_libretro 0.2.97.39'!$G$2:$G$4375,$A4137)))))))&gt;2,INDEX('fba_libretro 0.2.97.39'!$A$2:$A$4375,$A4137),"")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IF(SUMPRODUCT(--ISNUMBER(SEARCH($I$6:$M$6,INDEX('fba_libretro 0.2.97.39'!$C$2:$E$4375,$A$9:$A$4382,$J$1))))+IF($N$6=FALSE,TRUE,SUMPRODUCT(--ISNUMBER(SEARCH($N$6,ISBLANK(INDEX('fba_libretro 0.2.97.39'!$F$2:$F$4375,$A4138))))))+IF($B$3=$A$4,TRUE,IF($B$3=$B$4,TRUE,IF(AND($B$3=$C$4,INDEX('fba_libretro 0.2.97.39'!$G$2:$G$4375,$A4138)&lt;&gt;"neogeo"),TRUE,SUMPRODUCT(--ISNUMBER(SEARCH($O$6,INDEX('fba_libretro 0.2.97.39'!$G$2:$G$4375,$A4138)))))))&gt;2,INDEX('fba_libretro 0.2.97.39'!$A$2:$A$4375,$A4138),"")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IF(SUMPRODUCT(--ISNUMBER(SEARCH($I$6:$M$6,INDEX('fba_libretro 0.2.97.39'!$C$2:$E$4375,$A$9:$A$4382,$J$1))))+IF($N$6=FALSE,TRUE,SUMPRODUCT(--ISNUMBER(SEARCH($N$6,ISBLANK(INDEX('fba_libretro 0.2.97.39'!$F$2:$F$4375,$A4139))))))+IF($B$3=$A$4,TRUE,IF($B$3=$B$4,TRUE,IF(AND($B$3=$C$4,INDEX('fba_libretro 0.2.97.39'!$G$2:$G$4375,$A4139)&lt;&gt;"neogeo"),TRUE,SUMPRODUCT(--ISNUMBER(SEARCH($O$6,INDEX('fba_libretro 0.2.97.39'!$G$2:$G$4375,$A4139)))))))&gt;2,INDEX('fba_libretro 0.2.97.39'!$A$2:$A$4375,$A4139),"")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IF(SUMPRODUCT(--ISNUMBER(SEARCH($I$6:$M$6,INDEX('fba_libretro 0.2.97.39'!$C$2:$E$4375,$A$9:$A$4382,$J$1))))+IF($N$6=FALSE,TRUE,SUMPRODUCT(--ISNUMBER(SEARCH($N$6,ISBLANK(INDEX('fba_libretro 0.2.97.39'!$F$2:$F$4375,$A4140))))))+IF($B$3=$A$4,TRUE,IF($B$3=$B$4,TRUE,IF(AND($B$3=$C$4,INDEX('fba_libretro 0.2.97.39'!$G$2:$G$4375,$A4140)&lt;&gt;"neogeo"),TRUE,SUMPRODUCT(--ISNUMBER(SEARCH($O$6,INDEX('fba_libretro 0.2.97.39'!$G$2:$G$4375,$A4140)))))))&gt;2,INDEX('fba_libretro 0.2.97.39'!$A$2:$A$4375,$A4140),"")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IF(SUMPRODUCT(--ISNUMBER(SEARCH($I$6:$M$6,INDEX('fba_libretro 0.2.97.39'!$C$2:$E$4375,$A$9:$A$4382,$J$1))))+IF($N$6=FALSE,TRUE,SUMPRODUCT(--ISNUMBER(SEARCH($N$6,ISBLANK(INDEX('fba_libretro 0.2.97.39'!$F$2:$F$4375,$A4141))))))+IF($B$3=$A$4,TRUE,IF($B$3=$B$4,TRUE,IF(AND($B$3=$C$4,INDEX('fba_libretro 0.2.97.39'!$G$2:$G$4375,$A4141)&lt;&gt;"neogeo"),TRUE,SUMPRODUCT(--ISNUMBER(SEARCH($O$6,INDEX('fba_libretro 0.2.97.39'!$G$2:$G$4375,$A4141)))))))&gt;2,INDEX('fba_libretro 0.2.97.39'!$A$2:$A$4375,$A4141),"")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IF(SUMPRODUCT(--ISNUMBER(SEARCH($I$6:$M$6,INDEX('fba_libretro 0.2.97.39'!$C$2:$E$4375,$A$9:$A$4382,$J$1))))+IF($N$6=FALSE,TRUE,SUMPRODUCT(--ISNUMBER(SEARCH($N$6,ISBLANK(INDEX('fba_libretro 0.2.97.39'!$F$2:$F$4375,$A4142))))))+IF($B$3=$A$4,TRUE,IF($B$3=$B$4,TRUE,IF(AND($B$3=$C$4,INDEX('fba_libretro 0.2.97.39'!$G$2:$G$4375,$A4142)&lt;&gt;"neogeo"),TRUE,SUMPRODUCT(--ISNUMBER(SEARCH($O$6,INDEX('fba_libretro 0.2.97.39'!$G$2:$G$4375,$A4142)))))))&gt;2,INDEX('fba_libretro 0.2.97.39'!$A$2:$A$4375,$A4142),"")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IF(SUMPRODUCT(--ISNUMBER(SEARCH($I$6:$M$6,INDEX('fba_libretro 0.2.97.39'!$C$2:$E$4375,$A$9:$A$4382,$J$1))))+IF($N$6=FALSE,TRUE,SUMPRODUCT(--ISNUMBER(SEARCH($N$6,ISBLANK(INDEX('fba_libretro 0.2.97.39'!$F$2:$F$4375,$A4143))))))+IF($B$3=$A$4,TRUE,IF($B$3=$B$4,TRUE,IF(AND($B$3=$C$4,INDEX('fba_libretro 0.2.97.39'!$G$2:$G$4375,$A4143)&lt;&gt;"neogeo"),TRUE,SUMPRODUCT(--ISNUMBER(SEARCH($O$6,INDEX('fba_libretro 0.2.97.39'!$G$2:$G$4375,$A4143)))))))&gt;2,INDEX('fba_libretro 0.2.97.39'!$A$2:$A$4375,$A4143),"")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IF(SUMPRODUCT(--ISNUMBER(SEARCH($I$6:$M$6,INDEX('fba_libretro 0.2.97.39'!$C$2:$E$4375,$A$9:$A$4382,$J$1))))+IF($N$6=FALSE,TRUE,SUMPRODUCT(--ISNUMBER(SEARCH($N$6,ISBLANK(INDEX('fba_libretro 0.2.97.39'!$F$2:$F$4375,$A4144))))))+IF($B$3=$A$4,TRUE,IF($B$3=$B$4,TRUE,IF(AND($B$3=$C$4,INDEX('fba_libretro 0.2.97.39'!$G$2:$G$4375,$A4144)&lt;&gt;"neogeo"),TRUE,SUMPRODUCT(--ISNUMBER(SEARCH($O$6,INDEX('fba_libretro 0.2.97.39'!$G$2:$G$4375,$A4144)))))))&gt;2,INDEX('fba_libretro 0.2.97.39'!$A$2:$A$4375,$A4144),"")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IF(SUMPRODUCT(--ISNUMBER(SEARCH($I$6:$M$6,INDEX('fba_libretro 0.2.97.39'!$C$2:$E$4375,$A$9:$A$4382,$J$1))))+IF($N$6=FALSE,TRUE,SUMPRODUCT(--ISNUMBER(SEARCH($N$6,ISBLANK(INDEX('fba_libretro 0.2.97.39'!$F$2:$F$4375,$A4145))))))+IF($B$3=$A$4,TRUE,IF($B$3=$B$4,TRUE,IF(AND($B$3=$C$4,INDEX('fba_libretro 0.2.97.39'!$G$2:$G$4375,$A4145)&lt;&gt;"neogeo"),TRUE,SUMPRODUCT(--ISNUMBER(SEARCH($O$6,INDEX('fba_libretro 0.2.97.39'!$G$2:$G$4375,$A4145)))))))&gt;2,INDEX('fba_libretro 0.2.97.39'!$A$2:$A$4375,$A4145),"")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IF(SUMPRODUCT(--ISNUMBER(SEARCH($I$6:$M$6,INDEX('fba_libretro 0.2.97.39'!$C$2:$E$4375,$A$9:$A$4382,$J$1))))+IF($N$6=FALSE,TRUE,SUMPRODUCT(--ISNUMBER(SEARCH($N$6,ISBLANK(INDEX('fba_libretro 0.2.97.39'!$F$2:$F$4375,$A4146))))))+IF($B$3=$A$4,TRUE,IF($B$3=$B$4,TRUE,IF(AND($B$3=$C$4,INDEX('fba_libretro 0.2.97.39'!$G$2:$G$4375,$A4146)&lt;&gt;"neogeo"),TRUE,SUMPRODUCT(--ISNUMBER(SEARCH($O$6,INDEX('fba_libretro 0.2.97.39'!$G$2:$G$4375,$A4146)))))))&gt;2,INDEX('fba_libretro 0.2.97.39'!$A$2:$A$4375,$A4146),"")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IF(SUMPRODUCT(--ISNUMBER(SEARCH($I$6:$M$6,INDEX('fba_libretro 0.2.97.39'!$C$2:$E$4375,$A$9:$A$4382,$J$1))))+IF($N$6=FALSE,TRUE,SUMPRODUCT(--ISNUMBER(SEARCH($N$6,ISBLANK(INDEX('fba_libretro 0.2.97.39'!$F$2:$F$4375,$A4147))))))+IF($B$3=$A$4,TRUE,IF($B$3=$B$4,TRUE,IF(AND($B$3=$C$4,INDEX('fba_libretro 0.2.97.39'!$G$2:$G$4375,$A4147)&lt;&gt;"neogeo"),TRUE,SUMPRODUCT(--ISNUMBER(SEARCH($O$6,INDEX('fba_libretro 0.2.97.39'!$G$2:$G$4375,$A4147)))))))&gt;2,INDEX('fba_libretro 0.2.97.39'!$A$2:$A$4375,$A4147),"")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IF(SUMPRODUCT(--ISNUMBER(SEARCH($I$6:$M$6,INDEX('fba_libretro 0.2.97.39'!$C$2:$E$4375,$A$9:$A$4382,$J$1))))+IF($N$6=FALSE,TRUE,SUMPRODUCT(--ISNUMBER(SEARCH($N$6,ISBLANK(INDEX('fba_libretro 0.2.97.39'!$F$2:$F$4375,$A4148))))))+IF($B$3=$A$4,TRUE,IF($B$3=$B$4,TRUE,IF(AND($B$3=$C$4,INDEX('fba_libretro 0.2.97.39'!$G$2:$G$4375,$A4148)&lt;&gt;"neogeo"),TRUE,SUMPRODUCT(--ISNUMBER(SEARCH($O$6,INDEX('fba_libretro 0.2.97.39'!$G$2:$G$4375,$A4148)))))))&gt;2,INDEX('fba_libretro 0.2.97.39'!$A$2:$A$4375,$A4148),"")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IF(SUMPRODUCT(--ISNUMBER(SEARCH($I$6:$M$6,INDEX('fba_libretro 0.2.97.39'!$C$2:$E$4375,$A$9:$A$4382,$J$1))))+IF($N$6=FALSE,TRUE,SUMPRODUCT(--ISNUMBER(SEARCH($N$6,ISBLANK(INDEX('fba_libretro 0.2.97.39'!$F$2:$F$4375,$A4149))))))+IF($B$3=$A$4,TRUE,IF($B$3=$B$4,TRUE,IF(AND($B$3=$C$4,INDEX('fba_libretro 0.2.97.39'!$G$2:$G$4375,$A4149)&lt;&gt;"neogeo"),TRUE,SUMPRODUCT(--ISNUMBER(SEARCH($O$6,INDEX('fba_libretro 0.2.97.39'!$G$2:$G$4375,$A4149)))))))&gt;2,INDEX('fba_libretro 0.2.97.39'!$A$2:$A$4375,$A4149),"")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IF(SUMPRODUCT(--ISNUMBER(SEARCH($I$6:$M$6,INDEX('fba_libretro 0.2.97.39'!$C$2:$E$4375,$A$9:$A$4382,$J$1))))+IF($N$6=FALSE,TRUE,SUMPRODUCT(--ISNUMBER(SEARCH($N$6,ISBLANK(INDEX('fba_libretro 0.2.97.39'!$F$2:$F$4375,$A4150))))))+IF($B$3=$A$4,TRUE,IF($B$3=$B$4,TRUE,IF(AND($B$3=$C$4,INDEX('fba_libretro 0.2.97.39'!$G$2:$G$4375,$A4150)&lt;&gt;"neogeo"),TRUE,SUMPRODUCT(--ISNUMBER(SEARCH($O$6,INDEX('fba_libretro 0.2.97.39'!$G$2:$G$4375,$A4150)))))))&gt;2,INDEX('fba_libretro 0.2.97.39'!$A$2:$A$4375,$A4150),"")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IF(SUMPRODUCT(--ISNUMBER(SEARCH($I$6:$M$6,INDEX('fba_libretro 0.2.97.39'!$C$2:$E$4375,$A$9:$A$4382,$J$1))))+IF($N$6=FALSE,TRUE,SUMPRODUCT(--ISNUMBER(SEARCH($N$6,ISBLANK(INDEX('fba_libretro 0.2.97.39'!$F$2:$F$4375,$A4151))))))+IF($B$3=$A$4,TRUE,IF($B$3=$B$4,TRUE,IF(AND($B$3=$C$4,INDEX('fba_libretro 0.2.97.39'!$G$2:$G$4375,$A4151)&lt;&gt;"neogeo"),TRUE,SUMPRODUCT(--ISNUMBER(SEARCH($O$6,INDEX('fba_libretro 0.2.97.39'!$G$2:$G$4375,$A4151)))))))&gt;2,INDEX('fba_libretro 0.2.97.39'!$A$2:$A$4375,$A4151),"")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IF(SUMPRODUCT(--ISNUMBER(SEARCH($I$6:$M$6,INDEX('fba_libretro 0.2.97.39'!$C$2:$E$4375,$A$9:$A$4382,$J$1))))+IF($N$6=FALSE,TRUE,SUMPRODUCT(--ISNUMBER(SEARCH($N$6,ISBLANK(INDEX('fba_libretro 0.2.97.39'!$F$2:$F$4375,$A4152))))))+IF($B$3=$A$4,TRUE,IF($B$3=$B$4,TRUE,IF(AND($B$3=$C$4,INDEX('fba_libretro 0.2.97.39'!$G$2:$G$4375,$A4152)&lt;&gt;"neogeo"),TRUE,SUMPRODUCT(--ISNUMBER(SEARCH($O$6,INDEX('fba_libretro 0.2.97.39'!$G$2:$G$4375,$A4152)))))))&gt;2,INDEX('fba_libretro 0.2.97.39'!$A$2:$A$4375,$A4152),"")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IF(SUMPRODUCT(--ISNUMBER(SEARCH($I$6:$M$6,INDEX('fba_libretro 0.2.97.39'!$C$2:$E$4375,$A$9:$A$4382,$J$1))))+IF($N$6=FALSE,TRUE,SUMPRODUCT(--ISNUMBER(SEARCH($N$6,ISBLANK(INDEX('fba_libretro 0.2.97.39'!$F$2:$F$4375,$A4153))))))+IF($B$3=$A$4,TRUE,IF($B$3=$B$4,TRUE,IF(AND($B$3=$C$4,INDEX('fba_libretro 0.2.97.39'!$G$2:$G$4375,$A4153)&lt;&gt;"neogeo"),TRUE,SUMPRODUCT(--ISNUMBER(SEARCH($O$6,INDEX('fba_libretro 0.2.97.39'!$G$2:$G$4375,$A4153)))))))&gt;2,INDEX('fba_libretro 0.2.97.39'!$A$2:$A$4375,$A4153),"")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IF(SUMPRODUCT(--ISNUMBER(SEARCH($I$6:$M$6,INDEX('fba_libretro 0.2.97.39'!$C$2:$E$4375,$A$9:$A$4382,$J$1))))+IF($N$6=FALSE,TRUE,SUMPRODUCT(--ISNUMBER(SEARCH($N$6,ISBLANK(INDEX('fba_libretro 0.2.97.39'!$F$2:$F$4375,$A4154))))))+IF($B$3=$A$4,TRUE,IF($B$3=$B$4,TRUE,IF(AND($B$3=$C$4,INDEX('fba_libretro 0.2.97.39'!$G$2:$G$4375,$A4154)&lt;&gt;"neogeo"),TRUE,SUMPRODUCT(--ISNUMBER(SEARCH($O$6,INDEX('fba_libretro 0.2.97.39'!$G$2:$G$4375,$A4154)))))))&gt;2,INDEX('fba_libretro 0.2.97.39'!$A$2:$A$4375,$A4154),"")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IF(SUMPRODUCT(--ISNUMBER(SEARCH($I$6:$M$6,INDEX('fba_libretro 0.2.97.39'!$C$2:$E$4375,$A$9:$A$4382,$J$1))))+IF($N$6=FALSE,TRUE,SUMPRODUCT(--ISNUMBER(SEARCH($N$6,ISBLANK(INDEX('fba_libretro 0.2.97.39'!$F$2:$F$4375,$A4155))))))+IF($B$3=$A$4,TRUE,IF($B$3=$B$4,TRUE,IF(AND($B$3=$C$4,INDEX('fba_libretro 0.2.97.39'!$G$2:$G$4375,$A4155)&lt;&gt;"neogeo"),TRUE,SUMPRODUCT(--ISNUMBER(SEARCH($O$6,INDEX('fba_libretro 0.2.97.39'!$G$2:$G$4375,$A4155)))))))&gt;2,INDEX('fba_libretro 0.2.97.39'!$A$2:$A$4375,$A4155),"")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IF(SUMPRODUCT(--ISNUMBER(SEARCH($I$6:$M$6,INDEX('fba_libretro 0.2.97.39'!$C$2:$E$4375,$A$9:$A$4382,$J$1))))+IF($N$6=FALSE,TRUE,SUMPRODUCT(--ISNUMBER(SEARCH($N$6,ISBLANK(INDEX('fba_libretro 0.2.97.39'!$F$2:$F$4375,$A4156))))))+IF($B$3=$A$4,TRUE,IF($B$3=$B$4,TRUE,IF(AND($B$3=$C$4,INDEX('fba_libretro 0.2.97.39'!$G$2:$G$4375,$A4156)&lt;&gt;"neogeo"),TRUE,SUMPRODUCT(--ISNUMBER(SEARCH($O$6,INDEX('fba_libretro 0.2.97.39'!$G$2:$G$4375,$A4156)))))))&gt;2,INDEX('fba_libretro 0.2.97.39'!$A$2:$A$4375,$A4156),"")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IF(SUMPRODUCT(--ISNUMBER(SEARCH($I$6:$M$6,INDEX('fba_libretro 0.2.97.39'!$C$2:$E$4375,$A$9:$A$4382,$J$1))))+IF($N$6=FALSE,TRUE,SUMPRODUCT(--ISNUMBER(SEARCH($N$6,ISBLANK(INDEX('fba_libretro 0.2.97.39'!$F$2:$F$4375,$A4157))))))+IF($B$3=$A$4,TRUE,IF($B$3=$B$4,TRUE,IF(AND($B$3=$C$4,INDEX('fba_libretro 0.2.97.39'!$G$2:$G$4375,$A4157)&lt;&gt;"neogeo"),TRUE,SUMPRODUCT(--ISNUMBER(SEARCH($O$6,INDEX('fba_libretro 0.2.97.39'!$G$2:$G$4375,$A4157)))))))&gt;2,INDEX('fba_libretro 0.2.97.39'!$A$2:$A$4375,$A4157),"")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IF(SUMPRODUCT(--ISNUMBER(SEARCH($I$6:$M$6,INDEX('fba_libretro 0.2.97.39'!$C$2:$E$4375,$A$9:$A$4382,$J$1))))+IF($N$6=FALSE,TRUE,SUMPRODUCT(--ISNUMBER(SEARCH($N$6,ISBLANK(INDEX('fba_libretro 0.2.97.39'!$F$2:$F$4375,$A4158))))))+IF($B$3=$A$4,TRUE,IF($B$3=$B$4,TRUE,IF(AND($B$3=$C$4,INDEX('fba_libretro 0.2.97.39'!$G$2:$G$4375,$A4158)&lt;&gt;"neogeo"),TRUE,SUMPRODUCT(--ISNUMBER(SEARCH($O$6,INDEX('fba_libretro 0.2.97.39'!$G$2:$G$4375,$A4158)))))))&gt;2,INDEX('fba_libretro 0.2.97.39'!$A$2:$A$4375,$A4158),"")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IF(SUMPRODUCT(--ISNUMBER(SEARCH($I$6:$M$6,INDEX('fba_libretro 0.2.97.39'!$C$2:$E$4375,$A$9:$A$4382,$J$1))))+IF($N$6=FALSE,TRUE,SUMPRODUCT(--ISNUMBER(SEARCH($N$6,ISBLANK(INDEX('fba_libretro 0.2.97.39'!$F$2:$F$4375,$A4159))))))+IF($B$3=$A$4,TRUE,IF($B$3=$B$4,TRUE,IF(AND($B$3=$C$4,INDEX('fba_libretro 0.2.97.39'!$G$2:$G$4375,$A4159)&lt;&gt;"neogeo"),TRUE,SUMPRODUCT(--ISNUMBER(SEARCH($O$6,INDEX('fba_libretro 0.2.97.39'!$G$2:$G$4375,$A4159)))))))&gt;2,INDEX('fba_libretro 0.2.97.39'!$A$2:$A$4375,$A4159),"")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IF(SUMPRODUCT(--ISNUMBER(SEARCH($I$6:$M$6,INDEX('fba_libretro 0.2.97.39'!$C$2:$E$4375,$A$9:$A$4382,$J$1))))+IF($N$6=FALSE,TRUE,SUMPRODUCT(--ISNUMBER(SEARCH($N$6,ISBLANK(INDEX('fba_libretro 0.2.97.39'!$F$2:$F$4375,$A4160))))))+IF($B$3=$A$4,TRUE,IF($B$3=$B$4,TRUE,IF(AND($B$3=$C$4,INDEX('fba_libretro 0.2.97.39'!$G$2:$G$4375,$A4160)&lt;&gt;"neogeo"),TRUE,SUMPRODUCT(--ISNUMBER(SEARCH($O$6,INDEX('fba_libretro 0.2.97.39'!$G$2:$G$4375,$A4160)))))))&gt;2,INDEX('fba_libretro 0.2.97.39'!$A$2:$A$4375,$A4160),"")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IF(SUMPRODUCT(--ISNUMBER(SEARCH($I$6:$M$6,INDEX('fba_libretro 0.2.97.39'!$C$2:$E$4375,$A$9:$A$4382,$J$1))))+IF($N$6=FALSE,TRUE,SUMPRODUCT(--ISNUMBER(SEARCH($N$6,ISBLANK(INDEX('fba_libretro 0.2.97.39'!$F$2:$F$4375,$A4161))))))+IF($B$3=$A$4,TRUE,IF($B$3=$B$4,TRUE,IF(AND($B$3=$C$4,INDEX('fba_libretro 0.2.97.39'!$G$2:$G$4375,$A4161)&lt;&gt;"neogeo"),TRUE,SUMPRODUCT(--ISNUMBER(SEARCH($O$6,INDEX('fba_libretro 0.2.97.39'!$G$2:$G$4375,$A4161)))))))&gt;2,INDEX('fba_libretro 0.2.97.39'!$A$2:$A$4375,$A4161),"")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IF(SUMPRODUCT(--ISNUMBER(SEARCH($I$6:$M$6,INDEX('fba_libretro 0.2.97.39'!$C$2:$E$4375,$A$9:$A$4382,$J$1))))+IF($N$6=FALSE,TRUE,SUMPRODUCT(--ISNUMBER(SEARCH($N$6,ISBLANK(INDEX('fba_libretro 0.2.97.39'!$F$2:$F$4375,$A4162))))))+IF($B$3=$A$4,TRUE,IF($B$3=$B$4,TRUE,IF(AND($B$3=$C$4,INDEX('fba_libretro 0.2.97.39'!$G$2:$G$4375,$A4162)&lt;&gt;"neogeo"),TRUE,SUMPRODUCT(--ISNUMBER(SEARCH($O$6,INDEX('fba_libretro 0.2.97.39'!$G$2:$G$4375,$A4162)))))))&gt;2,INDEX('fba_libretro 0.2.97.39'!$A$2:$A$4375,$A4162),"")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IF(SUMPRODUCT(--ISNUMBER(SEARCH($I$6:$M$6,INDEX('fba_libretro 0.2.97.39'!$C$2:$E$4375,$A$9:$A$4382,$J$1))))+IF($N$6=FALSE,TRUE,SUMPRODUCT(--ISNUMBER(SEARCH($N$6,ISBLANK(INDEX('fba_libretro 0.2.97.39'!$F$2:$F$4375,$A4163))))))+IF($B$3=$A$4,TRUE,IF($B$3=$B$4,TRUE,IF(AND($B$3=$C$4,INDEX('fba_libretro 0.2.97.39'!$G$2:$G$4375,$A4163)&lt;&gt;"neogeo"),TRUE,SUMPRODUCT(--ISNUMBER(SEARCH($O$6,INDEX('fba_libretro 0.2.97.39'!$G$2:$G$4375,$A4163)))))))&gt;2,INDEX('fba_libretro 0.2.97.39'!$A$2:$A$4375,$A4163),"")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IF(SUMPRODUCT(--ISNUMBER(SEARCH($I$6:$M$6,INDEX('fba_libretro 0.2.97.39'!$C$2:$E$4375,$A$9:$A$4382,$J$1))))+IF($N$6=FALSE,TRUE,SUMPRODUCT(--ISNUMBER(SEARCH($N$6,ISBLANK(INDEX('fba_libretro 0.2.97.39'!$F$2:$F$4375,$A4164))))))+IF($B$3=$A$4,TRUE,IF($B$3=$B$4,TRUE,IF(AND($B$3=$C$4,INDEX('fba_libretro 0.2.97.39'!$G$2:$G$4375,$A4164)&lt;&gt;"neogeo"),TRUE,SUMPRODUCT(--ISNUMBER(SEARCH($O$6,INDEX('fba_libretro 0.2.97.39'!$G$2:$G$4375,$A4164)))))))&gt;2,INDEX('fba_libretro 0.2.97.39'!$A$2:$A$4375,$A4164),"")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IF(SUMPRODUCT(--ISNUMBER(SEARCH($I$6:$M$6,INDEX('fba_libretro 0.2.97.39'!$C$2:$E$4375,$A$9:$A$4382,$J$1))))+IF($N$6=FALSE,TRUE,SUMPRODUCT(--ISNUMBER(SEARCH($N$6,ISBLANK(INDEX('fba_libretro 0.2.97.39'!$F$2:$F$4375,$A4165))))))+IF($B$3=$A$4,TRUE,IF($B$3=$B$4,TRUE,IF(AND($B$3=$C$4,INDEX('fba_libretro 0.2.97.39'!$G$2:$G$4375,$A4165)&lt;&gt;"neogeo"),TRUE,SUMPRODUCT(--ISNUMBER(SEARCH($O$6,INDEX('fba_libretro 0.2.97.39'!$G$2:$G$4375,$A4165)))))))&gt;2,INDEX('fba_libretro 0.2.97.39'!$A$2:$A$4375,$A4165),"")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IF(SUMPRODUCT(--ISNUMBER(SEARCH($I$6:$M$6,INDEX('fba_libretro 0.2.97.39'!$C$2:$E$4375,$A$9:$A$4382,$J$1))))+IF($N$6=FALSE,TRUE,SUMPRODUCT(--ISNUMBER(SEARCH($N$6,ISBLANK(INDEX('fba_libretro 0.2.97.39'!$F$2:$F$4375,$A4166))))))+IF($B$3=$A$4,TRUE,IF($B$3=$B$4,TRUE,IF(AND($B$3=$C$4,INDEX('fba_libretro 0.2.97.39'!$G$2:$G$4375,$A4166)&lt;&gt;"neogeo"),TRUE,SUMPRODUCT(--ISNUMBER(SEARCH($O$6,INDEX('fba_libretro 0.2.97.39'!$G$2:$G$4375,$A4166)))))))&gt;2,INDEX('fba_libretro 0.2.97.39'!$A$2:$A$4375,$A4166),"")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IF(SUMPRODUCT(--ISNUMBER(SEARCH($I$6:$M$6,INDEX('fba_libretro 0.2.97.39'!$C$2:$E$4375,$A$9:$A$4382,$J$1))))+IF($N$6=FALSE,TRUE,SUMPRODUCT(--ISNUMBER(SEARCH($N$6,ISBLANK(INDEX('fba_libretro 0.2.97.39'!$F$2:$F$4375,$A4167))))))+IF($B$3=$A$4,TRUE,IF($B$3=$B$4,TRUE,IF(AND($B$3=$C$4,INDEX('fba_libretro 0.2.97.39'!$G$2:$G$4375,$A4167)&lt;&gt;"neogeo"),TRUE,SUMPRODUCT(--ISNUMBER(SEARCH($O$6,INDEX('fba_libretro 0.2.97.39'!$G$2:$G$4375,$A4167)))))))&gt;2,INDEX('fba_libretro 0.2.97.39'!$A$2:$A$4375,$A4167),"")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IF(SUMPRODUCT(--ISNUMBER(SEARCH($I$6:$M$6,INDEX('fba_libretro 0.2.97.39'!$C$2:$E$4375,$A$9:$A$4382,$J$1))))+IF($N$6=FALSE,TRUE,SUMPRODUCT(--ISNUMBER(SEARCH($N$6,ISBLANK(INDEX('fba_libretro 0.2.97.39'!$F$2:$F$4375,$A4168))))))+IF($B$3=$A$4,TRUE,IF($B$3=$B$4,TRUE,IF(AND($B$3=$C$4,INDEX('fba_libretro 0.2.97.39'!$G$2:$G$4375,$A4168)&lt;&gt;"neogeo"),TRUE,SUMPRODUCT(--ISNUMBER(SEARCH($O$6,INDEX('fba_libretro 0.2.97.39'!$G$2:$G$4375,$A4168)))))))&gt;2,INDEX('fba_libretro 0.2.97.39'!$A$2:$A$4375,$A4168),"")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IF(SUMPRODUCT(--ISNUMBER(SEARCH($I$6:$M$6,INDEX('fba_libretro 0.2.97.39'!$C$2:$E$4375,$A$9:$A$4382,$J$1))))+IF($N$6=FALSE,TRUE,SUMPRODUCT(--ISNUMBER(SEARCH($N$6,ISBLANK(INDEX('fba_libretro 0.2.97.39'!$F$2:$F$4375,$A4169))))))+IF($B$3=$A$4,TRUE,IF($B$3=$B$4,TRUE,IF(AND($B$3=$C$4,INDEX('fba_libretro 0.2.97.39'!$G$2:$G$4375,$A4169)&lt;&gt;"neogeo"),TRUE,SUMPRODUCT(--ISNUMBER(SEARCH($O$6,INDEX('fba_libretro 0.2.97.39'!$G$2:$G$4375,$A4169)))))))&gt;2,INDEX('fba_libretro 0.2.97.39'!$A$2:$A$4375,$A4169),"")</f>
        <v/>
      </c>
      <c r="E4169" s="24" t="str">
        <f ca="1">IF(F4169&lt;&gt;"",MAX($E$9:$E4168)+1,"")</f>
        <v/>
      </c>
      <c r="F4169" s="20" t="str">
        <f t="shared" ca="1" si="64"/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IF(SUMPRODUCT(--ISNUMBER(SEARCH($I$6:$M$6,INDEX('fba_libretro 0.2.97.39'!$C$2:$E$4375,$A$9:$A$4382,$J$1))))+IF($N$6=FALSE,TRUE,SUMPRODUCT(--ISNUMBER(SEARCH($N$6,ISBLANK(INDEX('fba_libretro 0.2.97.39'!$F$2:$F$4375,$A4170))))))+IF($B$3=$A$4,TRUE,IF($B$3=$B$4,TRUE,IF(AND($B$3=$C$4,INDEX('fba_libretro 0.2.97.39'!$G$2:$G$4375,$A4170)&lt;&gt;"neogeo"),TRUE,SUMPRODUCT(--ISNUMBER(SEARCH($O$6,INDEX('fba_libretro 0.2.97.39'!$G$2:$G$4375,$A4170)))))))&gt;2,INDEX('fba_libretro 0.2.97.39'!$A$2:$A$4375,$A4170),"")</f>
        <v/>
      </c>
      <c r="E4170" s="24" t="str">
        <f ca="1">IF(F4170&lt;&gt;"",MAX($E$9:$E4169)+1,"")</f>
        <v/>
      </c>
      <c r="F4170" s="20" t="str">
        <f t="shared" ref="F4170:F4233" ca="1" si="65">IFERROR(INDEX(OFFSET($C$9,0,0,COUNTA($C:$C),1),MATCH(OFFSET($A$9,0,0,COUNTA($A:$A),1),OFFSET($B$9,0,0,COUNTA($B:$B),1),0))&amp;".zip","")</f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IF(SUMPRODUCT(--ISNUMBER(SEARCH($I$6:$M$6,INDEX('fba_libretro 0.2.97.39'!$C$2:$E$4375,$A$9:$A$4382,$J$1))))+IF($N$6=FALSE,TRUE,SUMPRODUCT(--ISNUMBER(SEARCH($N$6,ISBLANK(INDEX('fba_libretro 0.2.97.39'!$F$2:$F$4375,$A4171))))))+IF($B$3=$A$4,TRUE,IF($B$3=$B$4,TRUE,IF(AND($B$3=$C$4,INDEX('fba_libretro 0.2.97.39'!$G$2:$G$4375,$A4171)&lt;&gt;"neogeo"),TRUE,SUMPRODUCT(--ISNUMBER(SEARCH($O$6,INDEX('fba_libretro 0.2.97.39'!$G$2:$G$4375,$A4171)))))))&gt;2,INDEX('fba_libretro 0.2.97.39'!$A$2:$A$4375,$A4171),"")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IF(SUMPRODUCT(--ISNUMBER(SEARCH($I$6:$M$6,INDEX('fba_libretro 0.2.97.39'!$C$2:$E$4375,$A$9:$A$4382,$J$1))))+IF($N$6=FALSE,TRUE,SUMPRODUCT(--ISNUMBER(SEARCH($N$6,ISBLANK(INDEX('fba_libretro 0.2.97.39'!$F$2:$F$4375,$A4172))))))+IF($B$3=$A$4,TRUE,IF($B$3=$B$4,TRUE,IF(AND($B$3=$C$4,INDEX('fba_libretro 0.2.97.39'!$G$2:$G$4375,$A4172)&lt;&gt;"neogeo"),TRUE,SUMPRODUCT(--ISNUMBER(SEARCH($O$6,INDEX('fba_libretro 0.2.97.39'!$G$2:$G$4375,$A4172)))))))&gt;2,INDEX('fba_libretro 0.2.97.39'!$A$2:$A$4375,$A4172),"")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IF(SUMPRODUCT(--ISNUMBER(SEARCH($I$6:$M$6,INDEX('fba_libretro 0.2.97.39'!$C$2:$E$4375,$A$9:$A$4382,$J$1))))+IF($N$6=FALSE,TRUE,SUMPRODUCT(--ISNUMBER(SEARCH($N$6,ISBLANK(INDEX('fba_libretro 0.2.97.39'!$F$2:$F$4375,$A4173))))))+IF($B$3=$A$4,TRUE,IF($B$3=$B$4,TRUE,IF(AND($B$3=$C$4,INDEX('fba_libretro 0.2.97.39'!$G$2:$G$4375,$A4173)&lt;&gt;"neogeo"),TRUE,SUMPRODUCT(--ISNUMBER(SEARCH($O$6,INDEX('fba_libretro 0.2.97.39'!$G$2:$G$4375,$A4173)))))))&gt;2,INDEX('fba_libretro 0.2.97.39'!$A$2:$A$4375,$A4173),"")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IF(SUMPRODUCT(--ISNUMBER(SEARCH($I$6:$M$6,INDEX('fba_libretro 0.2.97.39'!$C$2:$E$4375,$A$9:$A$4382,$J$1))))+IF($N$6=FALSE,TRUE,SUMPRODUCT(--ISNUMBER(SEARCH($N$6,ISBLANK(INDEX('fba_libretro 0.2.97.39'!$F$2:$F$4375,$A4174))))))+IF($B$3=$A$4,TRUE,IF($B$3=$B$4,TRUE,IF(AND($B$3=$C$4,INDEX('fba_libretro 0.2.97.39'!$G$2:$G$4375,$A4174)&lt;&gt;"neogeo"),TRUE,SUMPRODUCT(--ISNUMBER(SEARCH($O$6,INDEX('fba_libretro 0.2.97.39'!$G$2:$G$4375,$A4174)))))))&gt;2,INDEX('fba_libretro 0.2.97.39'!$A$2:$A$4375,$A4174),"")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IF(SUMPRODUCT(--ISNUMBER(SEARCH($I$6:$M$6,INDEX('fba_libretro 0.2.97.39'!$C$2:$E$4375,$A$9:$A$4382,$J$1))))+IF($N$6=FALSE,TRUE,SUMPRODUCT(--ISNUMBER(SEARCH($N$6,ISBLANK(INDEX('fba_libretro 0.2.97.39'!$F$2:$F$4375,$A4175))))))+IF($B$3=$A$4,TRUE,IF($B$3=$B$4,TRUE,IF(AND($B$3=$C$4,INDEX('fba_libretro 0.2.97.39'!$G$2:$G$4375,$A4175)&lt;&gt;"neogeo"),TRUE,SUMPRODUCT(--ISNUMBER(SEARCH($O$6,INDEX('fba_libretro 0.2.97.39'!$G$2:$G$4375,$A4175)))))))&gt;2,INDEX('fba_libretro 0.2.97.39'!$A$2:$A$4375,$A4175),"")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IF(SUMPRODUCT(--ISNUMBER(SEARCH($I$6:$M$6,INDEX('fba_libretro 0.2.97.39'!$C$2:$E$4375,$A$9:$A$4382,$J$1))))+IF($N$6=FALSE,TRUE,SUMPRODUCT(--ISNUMBER(SEARCH($N$6,ISBLANK(INDEX('fba_libretro 0.2.97.39'!$F$2:$F$4375,$A4176))))))+IF($B$3=$A$4,TRUE,IF($B$3=$B$4,TRUE,IF(AND($B$3=$C$4,INDEX('fba_libretro 0.2.97.39'!$G$2:$G$4375,$A4176)&lt;&gt;"neogeo"),TRUE,SUMPRODUCT(--ISNUMBER(SEARCH($O$6,INDEX('fba_libretro 0.2.97.39'!$G$2:$G$4375,$A4176)))))))&gt;2,INDEX('fba_libretro 0.2.97.39'!$A$2:$A$4375,$A4176),"")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IF(SUMPRODUCT(--ISNUMBER(SEARCH($I$6:$M$6,INDEX('fba_libretro 0.2.97.39'!$C$2:$E$4375,$A$9:$A$4382,$J$1))))+IF($N$6=FALSE,TRUE,SUMPRODUCT(--ISNUMBER(SEARCH($N$6,ISBLANK(INDEX('fba_libretro 0.2.97.39'!$F$2:$F$4375,$A4177))))))+IF($B$3=$A$4,TRUE,IF($B$3=$B$4,TRUE,IF(AND($B$3=$C$4,INDEX('fba_libretro 0.2.97.39'!$G$2:$G$4375,$A4177)&lt;&gt;"neogeo"),TRUE,SUMPRODUCT(--ISNUMBER(SEARCH($O$6,INDEX('fba_libretro 0.2.97.39'!$G$2:$G$4375,$A4177)))))))&gt;2,INDEX('fba_libretro 0.2.97.39'!$A$2:$A$4375,$A4177),"")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IF(SUMPRODUCT(--ISNUMBER(SEARCH($I$6:$M$6,INDEX('fba_libretro 0.2.97.39'!$C$2:$E$4375,$A$9:$A$4382,$J$1))))+IF($N$6=FALSE,TRUE,SUMPRODUCT(--ISNUMBER(SEARCH($N$6,ISBLANK(INDEX('fba_libretro 0.2.97.39'!$F$2:$F$4375,$A4178))))))+IF($B$3=$A$4,TRUE,IF($B$3=$B$4,TRUE,IF(AND($B$3=$C$4,INDEX('fba_libretro 0.2.97.39'!$G$2:$G$4375,$A4178)&lt;&gt;"neogeo"),TRUE,SUMPRODUCT(--ISNUMBER(SEARCH($O$6,INDEX('fba_libretro 0.2.97.39'!$G$2:$G$4375,$A4178)))))))&gt;2,INDEX('fba_libretro 0.2.97.39'!$A$2:$A$4375,$A4178),"")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IF(SUMPRODUCT(--ISNUMBER(SEARCH($I$6:$M$6,INDEX('fba_libretro 0.2.97.39'!$C$2:$E$4375,$A$9:$A$4382,$J$1))))+IF($N$6=FALSE,TRUE,SUMPRODUCT(--ISNUMBER(SEARCH($N$6,ISBLANK(INDEX('fba_libretro 0.2.97.39'!$F$2:$F$4375,$A4179))))))+IF($B$3=$A$4,TRUE,IF($B$3=$B$4,TRUE,IF(AND($B$3=$C$4,INDEX('fba_libretro 0.2.97.39'!$G$2:$G$4375,$A4179)&lt;&gt;"neogeo"),TRUE,SUMPRODUCT(--ISNUMBER(SEARCH($O$6,INDEX('fba_libretro 0.2.97.39'!$G$2:$G$4375,$A4179)))))))&gt;2,INDEX('fba_libretro 0.2.97.39'!$A$2:$A$4375,$A4179),"")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IF(SUMPRODUCT(--ISNUMBER(SEARCH($I$6:$M$6,INDEX('fba_libretro 0.2.97.39'!$C$2:$E$4375,$A$9:$A$4382,$J$1))))+IF($N$6=FALSE,TRUE,SUMPRODUCT(--ISNUMBER(SEARCH($N$6,ISBLANK(INDEX('fba_libretro 0.2.97.39'!$F$2:$F$4375,$A4180))))))+IF($B$3=$A$4,TRUE,IF($B$3=$B$4,TRUE,IF(AND($B$3=$C$4,INDEX('fba_libretro 0.2.97.39'!$G$2:$G$4375,$A4180)&lt;&gt;"neogeo"),TRUE,SUMPRODUCT(--ISNUMBER(SEARCH($O$6,INDEX('fba_libretro 0.2.97.39'!$G$2:$G$4375,$A4180)))))))&gt;2,INDEX('fba_libretro 0.2.97.39'!$A$2:$A$4375,$A4180),"")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IF(SUMPRODUCT(--ISNUMBER(SEARCH($I$6:$M$6,INDEX('fba_libretro 0.2.97.39'!$C$2:$E$4375,$A$9:$A$4382,$J$1))))+IF($N$6=FALSE,TRUE,SUMPRODUCT(--ISNUMBER(SEARCH($N$6,ISBLANK(INDEX('fba_libretro 0.2.97.39'!$F$2:$F$4375,$A4181))))))+IF($B$3=$A$4,TRUE,IF($B$3=$B$4,TRUE,IF(AND($B$3=$C$4,INDEX('fba_libretro 0.2.97.39'!$G$2:$G$4375,$A4181)&lt;&gt;"neogeo"),TRUE,SUMPRODUCT(--ISNUMBER(SEARCH($O$6,INDEX('fba_libretro 0.2.97.39'!$G$2:$G$4375,$A4181)))))))&gt;2,INDEX('fba_libretro 0.2.97.39'!$A$2:$A$4375,$A4181),"")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IF(SUMPRODUCT(--ISNUMBER(SEARCH($I$6:$M$6,INDEX('fba_libretro 0.2.97.39'!$C$2:$E$4375,$A$9:$A$4382,$J$1))))+IF($N$6=FALSE,TRUE,SUMPRODUCT(--ISNUMBER(SEARCH($N$6,ISBLANK(INDEX('fba_libretro 0.2.97.39'!$F$2:$F$4375,$A4182))))))+IF($B$3=$A$4,TRUE,IF($B$3=$B$4,TRUE,IF(AND($B$3=$C$4,INDEX('fba_libretro 0.2.97.39'!$G$2:$G$4375,$A4182)&lt;&gt;"neogeo"),TRUE,SUMPRODUCT(--ISNUMBER(SEARCH($O$6,INDEX('fba_libretro 0.2.97.39'!$G$2:$G$4375,$A4182)))))))&gt;2,INDEX('fba_libretro 0.2.97.39'!$A$2:$A$4375,$A4182),"")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IF(SUMPRODUCT(--ISNUMBER(SEARCH($I$6:$M$6,INDEX('fba_libretro 0.2.97.39'!$C$2:$E$4375,$A$9:$A$4382,$J$1))))+IF($N$6=FALSE,TRUE,SUMPRODUCT(--ISNUMBER(SEARCH($N$6,ISBLANK(INDEX('fba_libretro 0.2.97.39'!$F$2:$F$4375,$A4183))))))+IF($B$3=$A$4,TRUE,IF($B$3=$B$4,TRUE,IF(AND($B$3=$C$4,INDEX('fba_libretro 0.2.97.39'!$G$2:$G$4375,$A4183)&lt;&gt;"neogeo"),TRUE,SUMPRODUCT(--ISNUMBER(SEARCH($O$6,INDEX('fba_libretro 0.2.97.39'!$G$2:$G$4375,$A4183)))))))&gt;2,INDEX('fba_libretro 0.2.97.39'!$A$2:$A$4375,$A4183),"")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IF(SUMPRODUCT(--ISNUMBER(SEARCH($I$6:$M$6,INDEX('fba_libretro 0.2.97.39'!$C$2:$E$4375,$A$9:$A$4382,$J$1))))+IF($N$6=FALSE,TRUE,SUMPRODUCT(--ISNUMBER(SEARCH($N$6,ISBLANK(INDEX('fba_libretro 0.2.97.39'!$F$2:$F$4375,$A4184))))))+IF($B$3=$A$4,TRUE,IF($B$3=$B$4,TRUE,IF(AND($B$3=$C$4,INDEX('fba_libretro 0.2.97.39'!$G$2:$G$4375,$A4184)&lt;&gt;"neogeo"),TRUE,SUMPRODUCT(--ISNUMBER(SEARCH($O$6,INDEX('fba_libretro 0.2.97.39'!$G$2:$G$4375,$A4184)))))))&gt;2,INDEX('fba_libretro 0.2.97.39'!$A$2:$A$4375,$A4184),"")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IF(SUMPRODUCT(--ISNUMBER(SEARCH($I$6:$M$6,INDEX('fba_libretro 0.2.97.39'!$C$2:$E$4375,$A$9:$A$4382,$J$1))))+IF($N$6=FALSE,TRUE,SUMPRODUCT(--ISNUMBER(SEARCH($N$6,ISBLANK(INDEX('fba_libretro 0.2.97.39'!$F$2:$F$4375,$A4185))))))+IF($B$3=$A$4,TRUE,IF($B$3=$B$4,TRUE,IF(AND($B$3=$C$4,INDEX('fba_libretro 0.2.97.39'!$G$2:$G$4375,$A4185)&lt;&gt;"neogeo"),TRUE,SUMPRODUCT(--ISNUMBER(SEARCH($O$6,INDEX('fba_libretro 0.2.97.39'!$G$2:$G$4375,$A4185)))))))&gt;2,INDEX('fba_libretro 0.2.97.39'!$A$2:$A$4375,$A4185),"")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IF(SUMPRODUCT(--ISNUMBER(SEARCH($I$6:$M$6,INDEX('fba_libretro 0.2.97.39'!$C$2:$E$4375,$A$9:$A$4382,$J$1))))+IF($N$6=FALSE,TRUE,SUMPRODUCT(--ISNUMBER(SEARCH($N$6,ISBLANK(INDEX('fba_libretro 0.2.97.39'!$F$2:$F$4375,$A4186))))))+IF($B$3=$A$4,TRUE,IF($B$3=$B$4,TRUE,IF(AND($B$3=$C$4,INDEX('fba_libretro 0.2.97.39'!$G$2:$G$4375,$A4186)&lt;&gt;"neogeo"),TRUE,SUMPRODUCT(--ISNUMBER(SEARCH($O$6,INDEX('fba_libretro 0.2.97.39'!$G$2:$G$4375,$A4186)))))))&gt;2,INDEX('fba_libretro 0.2.97.39'!$A$2:$A$4375,$A4186),"")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IF(SUMPRODUCT(--ISNUMBER(SEARCH($I$6:$M$6,INDEX('fba_libretro 0.2.97.39'!$C$2:$E$4375,$A$9:$A$4382,$J$1))))+IF($N$6=FALSE,TRUE,SUMPRODUCT(--ISNUMBER(SEARCH($N$6,ISBLANK(INDEX('fba_libretro 0.2.97.39'!$F$2:$F$4375,$A4187))))))+IF($B$3=$A$4,TRUE,IF($B$3=$B$4,TRUE,IF(AND($B$3=$C$4,INDEX('fba_libretro 0.2.97.39'!$G$2:$G$4375,$A4187)&lt;&gt;"neogeo"),TRUE,SUMPRODUCT(--ISNUMBER(SEARCH($O$6,INDEX('fba_libretro 0.2.97.39'!$G$2:$G$4375,$A4187)))))))&gt;2,INDEX('fba_libretro 0.2.97.39'!$A$2:$A$4375,$A4187),"")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IF(SUMPRODUCT(--ISNUMBER(SEARCH($I$6:$M$6,INDEX('fba_libretro 0.2.97.39'!$C$2:$E$4375,$A$9:$A$4382,$J$1))))+IF($N$6=FALSE,TRUE,SUMPRODUCT(--ISNUMBER(SEARCH($N$6,ISBLANK(INDEX('fba_libretro 0.2.97.39'!$F$2:$F$4375,$A4188))))))+IF($B$3=$A$4,TRUE,IF($B$3=$B$4,TRUE,IF(AND($B$3=$C$4,INDEX('fba_libretro 0.2.97.39'!$G$2:$G$4375,$A4188)&lt;&gt;"neogeo"),TRUE,SUMPRODUCT(--ISNUMBER(SEARCH($O$6,INDEX('fba_libretro 0.2.97.39'!$G$2:$G$4375,$A4188)))))))&gt;2,INDEX('fba_libretro 0.2.97.39'!$A$2:$A$4375,$A4188),"")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IF(SUMPRODUCT(--ISNUMBER(SEARCH($I$6:$M$6,INDEX('fba_libretro 0.2.97.39'!$C$2:$E$4375,$A$9:$A$4382,$J$1))))+IF($N$6=FALSE,TRUE,SUMPRODUCT(--ISNUMBER(SEARCH($N$6,ISBLANK(INDEX('fba_libretro 0.2.97.39'!$F$2:$F$4375,$A4189))))))+IF($B$3=$A$4,TRUE,IF($B$3=$B$4,TRUE,IF(AND($B$3=$C$4,INDEX('fba_libretro 0.2.97.39'!$G$2:$G$4375,$A4189)&lt;&gt;"neogeo"),TRUE,SUMPRODUCT(--ISNUMBER(SEARCH($O$6,INDEX('fba_libretro 0.2.97.39'!$G$2:$G$4375,$A4189)))))))&gt;2,INDEX('fba_libretro 0.2.97.39'!$A$2:$A$4375,$A4189),"")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IF(SUMPRODUCT(--ISNUMBER(SEARCH($I$6:$M$6,INDEX('fba_libretro 0.2.97.39'!$C$2:$E$4375,$A$9:$A$4382,$J$1))))+IF($N$6=FALSE,TRUE,SUMPRODUCT(--ISNUMBER(SEARCH($N$6,ISBLANK(INDEX('fba_libretro 0.2.97.39'!$F$2:$F$4375,$A4190))))))+IF($B$3=$A$4,TRUE,IF($B$3=$B$4,TRUE,IF(AND($B$3=$C$4,INDEX('fba_libretro 0.2.97.39'!$G$2:$G$4375,$A4190)&lt;&gt;"neogeo"),TRUE,SUMPRODUCT(--ISNUMBER(SEARCH($O$6,INDEX('fba_libretro 0.2.97.39'!$G$2:$G$4375,$A4190)))))))&gt;2,INDEX('fba_libretro 0.2.97.39'!$A$2:$A$4375,$A4190),"")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IF(SUMPRODUCT(--ISNUMBER(SEARCH($I$6:$M$6,INDEX('fba_libretro 0.2.97.39'!$C$2:$E$4375,$A$9:$A$4382,$J$1))))+IF($N$6=FALSE,TRUE,SUMPRODUCT(--ISNUMBER(SEARCH($N$6,ISBLANK(INDEX('fba_libretro 0.2.97.39'!$F$2:$F$4375,$A4191))))))+IF($B$3=$A$4,TRUE,IF($B$3=$B$4,TRUE,IF(AND($B$3=$C$4,INDEX('fba_libretro 0.2.97.39'!$G$2:$G$4375,$A4191)&lt;&gt;"neogeo"),TRUE,SUMPRODUCT(--ISNUMBER(SEARCH($O$6,INDEX('fba_libretro 0.2.97.39'!$G$2:$G$4375,$A4191)))))))&gt;2,INDEX('fba_libretro 0.2.97.39'!$A$2:$A$4375,$A4191),"")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IF(SUMPRODUCT(--ISNUMBER(SEARCH($I$6:$M$6,INDEX('fba_libretro 0.2.97.39'!$C$2:$E$4375,$A$9:$A$4382,$J$1))))+IF($N$6=FALSE,TRUE,SUMPRODUCT(--ISNUMBER(SEARCH($N$6,ISBLANK(INDEX('fba_libretro 0.2.97.39'!$F$2:$F$4375,$A4192))))))+IF($B$3=$A$4,TRUE,IF($B$3=$B$4,TRUE,IF(AND($B$3=$C$4,INDEX('fba_libretro 0.2.97.39'!$G$2:$G$4375,$A4192)&lt;&gt;"neogeo"),TRUE,SUMPRODUCT(--ISNUMBER(SEARCH($O$6,INDEX('fba_libretro 0.2.97.39'!$G$2:$G$4375,$A4192)))))))&gt;2,INDEX('fba_libretro 0.2.97.39'!$A$2:$A$4375,$A4192),"")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IF(SUMPRODUCT(--ISNUMBER(SEARCH($I$6:$M$6,INDEX('fba_libretro 0.2.97.39'!$C$2:$E$4375,$A$9:$A$4382,$J$1))))+IF($N$6=FALSE,TRUE,SUMPRODUCT(--ISNUMBER(SEARCH($N$6,ISBLANK(INDEX('fba_libretro 0.2.97.39'!$F$2:$F$4375,$A4193))))))+IF($B$3=$A$4,TRUE,IF($B$3=$B$4,TRUE,IF(AND($B$3=$C$4,INDEX('fba_libretro 0.2.97.39'!$G$2:$G$4375,$A4193)&lt;&gt;"neogeo"),TRUE,SUMPRODUCT(--ISNUMBER(SEARCH($O$6,INDEX('fba_libretro 0.2.97.39'!$G$2:$G$4375,$A4193)))))))&gt;2,INDEX('fba_libretro 0.2.97.39'!$A$2:$A$4375,$A4193),"")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IF(SUMPRODUCT(--ISNUMBER(SEARCH($I$6:$M$6,INDEX('fba_libretro 0.2.97.39'!$C$2:$E$4375,$A$9:$A$4382,$J$1))))+IF($N$6=FALSE,TRUE,SUMPRODUCT(--ISNUMBER(SEARCH($N$6,ISBLANK(INDEX('fba_libretro 0.2.97.39'!$F$2:$F$4375,$A4194))))))+IF($B$3=$A$4,TRUE,IF($B$3=$B$4,TRUE,IF(AND($B$3=$C$4,INDEX('fba_libretro 0.2.97.39'!$G$2:$G$4375,$A4194)&lt;&gt;"neogeo"),TRUE,SUMPRODUCT(--ISNUMBER(SEARCH($O$6,INDEX('fba_libretro 0.2.97.39'!$G$2:$G$4375,$A4194)))))))&gt;2,INDEX('fba_libretro 0.2.97.39'!$A$2:$A$4375,$A4194),"")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IF(SUMPRODUCT(--ISNUMBER(SEARCH($I$6:$M$6,INDEX('fba_libretro 0.2.97.39'!$C$2:$E$4375,$A$9:$A$4382,$J$1))))+IF($N$6=FALSE,TRUE,SUMPRODUCT(--ISNUMBER(SEARCH($N$6,ISBLANK(INDEX('fba_libretro 0.2.97.39'!$F$2:$F$4375,$A4195))))))+IF($B$3=$A$4,TRUE,IF($B$3=$B$4,TRUE,IF(AND($B$3=$C$4,INDEX('fba_libretro 0.2.97.39'!$G$2:$G$4375,$A4195)&lt;&gt;"neogeo"),TRUE,SUMPRODUCT(--ISNUMBER(SEARCH($O$6,INDEX('fba_libretro 0.2.97.39'!$G$2:$G$4375,$A4195)))))))&gt;2,INDEX('fba_libretro 0.2.97.39'!$A$2:$A$4375,$A4195),"")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IF(SUMPRODUCT(--ISNUMBER(SEARCH($I$6:$M$6,INDEX('fba_libretro 0.2.97.39'!$C$2:$E$4375,$A$9:$A$4382,$J$1))))+IF($N$6=FALSE,TRUE,SUMPRODUCT(--ISNUMBER(SEARCH($N$6,ISBLANK(INDEX('fba_libretro 0.2.97.39'!$F$2:$F$4375,$A4196))))))+IF($B$3=$A$4,TRUE,IF($B$3=$B$4,TRUE,IF(AND($B$3=$C$4,INDEX('fba_libretro 0.2.97.39'!$G$2:$G$4375,$A4196)&lt;&gt;"neogeo"),TRUE,SUMPRODUCT(--ISNUMBER(SEARCH($O$6,INDEX('fba_libretro 0.2.97.39'!$G$2:$G$4375,$A4196)))))))&gt;2,INDEX('fba_libretro 0.2.97.39'!$A$2:$A$4375,$A4196),"")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IF(SUMPRODUCT(--ISNUMBER(SEARCH($I$6:$M$6,INDEX('fba_libretro 0.2.97.39'!$C$2:$E$4375,$A$9:$A$4382,$J$1))))+IF($N$6=FALSE,TRUE,SUMPRODUCT(--ISNUMBER(SEARCH($N$6,ISBLANK(INDEX('fba_libretro 0.2.97.39'!$F$2:$F$4375,$A4197))))))+IF($B$3=$A$4,TRUE,IF($B$3=$B$4,TRUE,IF(AND($B$3=$C$4,INDEX('fba_libretro 0.2.97.39'!$G$2:$G$4375,$A4197)&lt;&gt;"neogeo"),TRUE,SUMPRODUCT(--ISNUMBER(SEARCH($O$6,INDEX('fba_libretro 0.2.97.39'!$G$2:$G$4375,$A4197)))))))&gt;2,INDEX('fba_libretro 0.2.97.39'!$A$2:$A$4375,$A4197),"")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IF(SUMPRODUCT(--ISNUMBER(SEARCH($I$6:$M$6,INDEX('fba_libretro 0.2.97.39'!$C$2:$E$4375,$A$9:$A$4382,$J$1))))+IF($N$6=FALSE,TRUE,SUMPRODUCT(--ISNUMBER(SEARCH($N$6,ISBLANK(INDEX('fba_libretro 0.2.97.39'!$F$2:$F$4375,$A4198))))))+IF($B$3=$A$4,TRUE,IF($B$3=$B$4,TRUE,IF(AND($B$3=$C$4,INDEX('fba_libretro 0.2.97.39'!$G$2:$G$4375,$A4198)&lt;&gt;"neogeo"),TRUE,SUMPRODUCT(--ISNUMBER(SEARCH($O$6,INDEX('fba_libretro 0.2.97.39'!$G$2:$G$4375,$A4198)))))))&gt;2,INDEX('fba_libretro 0.2.97.39'!$A$2:$A$4375,$A4198),"")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IF(SUMPRODUCT(--ISNUMBER(SEARCH($I$6:$M$6,INDEX('fba_libretro 0.2.97.39'!$C$2:$E$4375,$A$9:$A$4382,$J$1))))+IF($N$6=FALSE,TRUE,SUMPRODUCT(--ISNUMBER(SEARCH($N$6,ISBLANK(INDEX('fba_libretro 0.2.97.39'!$F$2:$F$4375,$A4199))))))+IF($B$3=$A$4,TRUE,IF($B$3=$B$4,TRUE,IF(AND($B$3=$C$4,INDEX('fba_libretro 0.2.97.39'!$G$2:$G$4375,$A4199)&lt;&gt;"neogeo"),TRUE,SUMPRODUCT(--ISNUMBER(SEARCH($O$6,INDEX('fba_libretro 0.2.97.39'!$G$2:$G$4375,$A4199)))))))&gt;2,INDEX('fba_libretro 0.2.97.39'!$A$2:$A$4375,$A4199),"")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IF(SUMPRODUCT(--ISNUMBER(SEARCH($I$6:$M$6,INDEX('fba_libretro 0.2.97.39'!$C$2:$E$4375,$A$9:$A$4382,$J$1))))+IF($N$6=FALSE,TRUE,SUMPRODUCT(--ISNUMBER(SEARCH($N$6,ISBLANK(INDEX('fba_libretro 0.2.97.39'!$F$2:$F$4375,$A4200))))))+IF($B$3=$A$4,TRUE,IF($B$3=$B$4,TRUE,IF(AND($B$3=$C$4,INDEX('fba_libretro 0.2.97.39'!$G$2:$G$4375,$A4200)&lt;&gt;"neogeo"),TRUE,SUMPRODUCT(--ISNUMBER(SEARCH($O$6,INDEX('fba_libretro 0.2.97.39'!$G$2:$G$4375,$A4200)))))))&gt;2,INDEX('fba_libretro 0.2.97.39'!$A$2:$A$4375,$A4200),"")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IF(SUMPRODUCT(--ISNUMBER(SEARCH($I$6:$M$6,INDEX('fba_libretro 0.2.97.39'!$C$2:$E$4375,$A$9:$A$4382,$J$1))))+IF($N$6=FALSE,TRUE,SUMPRODUCT(--ISNUMBER(SEARCH($N$6,ISBLANK(INDEX('fba_libretro 0.2.97.39'!$F$2:$F$4375,$A4201))))))+IF($B$3=$A$4,TRUE,IF($B$3=$B$4,TRUE,IF(AND($B$3=$C$4,INDEX('fba_libretro 0.2.97.39'!$G$2:$G$4375,$A4201)&lt;&gt;"neogeo"),TRUE,SUMPRODUCT(--ISNUMBER(SEARCH($O$6,INDEX('fba_libretro 0.2.97.39'!$G$2:$G$4375,$A4201)))))))&gt;2,INDEX('fba_libretro 0.2.97.39'!$A$2:$A$4375,$A4201),"")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IF(SUMPRODUCT(--ISNUMBER(SEARCH($I$6:$M$6,INDEX('fba_libretro 0.2.97.39'!$C$2:$E$4375,$A$9:$A$4382,$J$1))))+IF($N$6=FALSE,TRUE,SUMPRODUCT(--ISNUMBER(SEARCH($N$6,ISBLANK(INDEX('fba_libretro 0.2.97.39'!$F$2:$F$4375,$A4202))))))+IF($B$3=$A$4,TRUE,IF($B$3=$B$4,TRUE,IF(AND($B$3=$C$4,INDEX('fba_libretro 0.2.97.39'!$G$2:$G$4375,$A4202)&lt;&gt;"neogeo"),TRUE,SUMPRODUCT(--ISNUMBER(SEARCH($O$6,INDEX('fba_libretro 0.2.97.39'!$G$2:$G$4375,$A4202)))))))&gt;2,INDEX('fba_libretro 0.2.97.39'!$A$2:$A$4375,$A4202),"")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IF(SUMPRODUCT(--ISNUMBER(SEARCH($I$6:$M$6,INDEX('fba_libretro 0.2.97.39'!$C$2:$E$4375,$A$9:$A$4382,$J$1))))+IF($N$6=FALSE,TRUE,SUMPRODUCT(--ISNUMBER(SEARCH($N$6,ISBLANK(INDEX('fba_libretro 0.2.97.39'!$F$2:$F$4375,$A4203))))))+IF($B$3=$A$4,TRUE,IF($B$3=$B$4,TRUE,IF(AND($B$3=$C$4,INDEX('fba_libretro 0.2.97.39'!$G$2:$G$4375,$A4203)&lt;&gt;"neogeo"),TRUE,SUMPRODUCT(--ISNUMBER(SEARCH($O$6,INDEX('fba_libretro 0.2.97.39'!$G$2:$G$4375,$A4203)))))))&gt;2,INDEX('fba_libretro 0.2.97.39'!$A$2:$A$4375,$A4203),"")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IF(SUMPRODUCT(--ISNUMBER(SEARCH($I$6:$M$6,INDEX('fba_libretro 0.2.97.39'!$C$2:$E$4375,$A$9:$A$4382,$J$1))))+IF($N$6=FALSE,TRUE,SUMPRODUCT(--ISNUMBER(SEARCH($N$6,ISBLANK(INDEX('fba_libretro 0.2.97.39'!$F$2:$F$4375,$A4204))))))+IF($B$3=$A$4,TRUE,IF($B$3=$B$4,TRUE,IF(AND($B$3=$C$4,INDEX('fba_libretro 0.2.97.39'!$G$2:$G$4375,$A4204)&lt;&gt;"neogeo"),TRUE,SUMPRODUCT(--ISNUMBER(SEARCH($O$6,INDEX('fba_libretro 0.2.97.39'!$G$2:$G$4375,$A4204)))))))&gt;2,INDEX('fba_libretro 0.2.97.39'!$A$2:$A$4375,$A4204),"")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IF(SUMPRODUCT(--ISNUMBER(SEARCH($I$6:$M$6,INDEX('fba_libretro 0.2.97.39'!$C$2:$E$4375,$A$9:$A$4382,$J$1))))+IF($N$6=FALSE,TRUE,SUMPRODUCT(--ISNUMBER(SEARCH($N$6,ISBLANK(INDEX('fba_libretro 0.2.97.39'!$F$2:$F$4375,$A4205))))))+IF($B$3=$A$4,TRUE,IF($B$3=$B$4,TRUE,IF(AND($B$3=$C$4,INDEX('fba_libretro 0.2.97.39'!$G$2:$G$4375,$A4205)&lt;&gt;"neogeo"),TRUE,SUMPRODUCT(--ISNUMBER(SEARCH($O$6,INDEX('fba_libretro 0.2.97.39'!$G$2:$G$4375,$A4205)))))))&gt;2,INDEX('fba_libretro 0.2.97.39'!$A$2:$A$4375,$A4205),"")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IF(SUMPRODUCT(--ISNUMBER(SEARCH($I$6:$M$6,INDEX('fba_libretro 0.2.97.39'!$C$2:$E$4375,$A$9:$A$4382,$J$1))))+IF($N$6=FALSE,TRUE,SUMPRODUCT(--ISNUMBER(SEARCH($N$6,ISBLANK(INDEX('fba_libretro 0.2.97.39'!$F$2:$F$4375,$A4206))))))+IF($B$3=$A$4,TRUE,IF($B$3=$B$4,TRUE,IF(AND($B$3=$C$4,INDEX('fba_libretro 0.2.97.39'!$G$2:$G$4375,$A4206)&lt;&gt;"neogeo"),TRUE,SUMPRODUCT(--ISNUMBER(SEARCH($O$6,INDEX('fba_libretro 0.2.97.39'!$G$2:$G$4375,$A4206)))))))&gt;2,INDEX('fba_libretro 0.2.97.39'!$A$2:$A$4375,$A4206),"")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IF(SUMPRODUCT(--ISNUMBER(SEARCH($I$6:$M$6,INDEX('fba_libretro 0.2.97.39'!$C$2:$E$4375,$A$9:$A$4382,$J$1))))+IF($N$6=FALSE,TRUE,SUMPRODUCT(--ISNUMBER(SEARCH($N$6,ISBLANK(INDEX('fba_libretro 0.2.97.39'!$F$2:$F$4375,$A4207))))))+IF($B$3=$A$4,TRUE,IF($B$3=$B$4,TRUE,IF(AND($B$3=$C$4,INDEX('fba_libretro 0.2.97.39'!$G$2:$G$4375,$A4207)&lt;&gt;"neogeo"),TRUE,SUMPRODUCT(--ISNUMBER(SEARCH($O$6,INDEX('fba_libretro 0.2.97.39'!$G$2:$G$4375,$A4207)))))))&gt;2,INDEX('fba_libretro 0.2.97.39'!$A$2:$A$4375,$A4207),"")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IF(SUMPRODUCT(--ISNUMBER(SEARCH($I$6:$M$6,INDEX('fba_libretro 0.2.97.39'!$C$2:$E$4375,$A$9:$A$4382,$J$1))))+IF($N$6=FALSE,TRUE,SUMPRODUCT(--ISNUMBER(SEARCH($N$6,ISBLANK(INDEX('fba_libretro 0.2.97.39'!$F$2:$F$4375,$A4208))))))+IF($B$3=$A$4,TRUE,IF($B$3=$B$4,TRUE,IF(AND($B$3=$C$4,INDEX('fba_libretro 0.2.97.39'!$G$2:$G$4375,$A4208)&lt;&gt;"neogeo"),TRUE,SUMPRODUCT(--ISNUMBER(SEARCH($O$6,INDEX('fba_libretro 0.2.97.39'!$G$2:$G$4375,$A4208)))))))&gt;2,INDEX('fba_libretro 0.2.97.39'!$A$2:$A$4375,$A4208),"")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IF(SUMPRODUCT(--ISNUMBER(SEARCH($I$6:$M$6,INDEX('fba_libretro 0.2.97.39'!$C$2:$E$4375,$A$9:$A$4382,$J$1))))+IF($N$6=FALSE,TRUE,SUMPRODUCT(--ISNUMBER(SEARCH($N$6,ISBLANK(INDEX('fba_libretro 0.2.97.39'!$F$2:$F$4375,$A4209))))))+IF($B$3=$A$4,TRUE,IF($B$3=$B$4,TRUE,IF(AND($B$3=$C$4,INDEX('fba_libretro 0.2.97.39'!$G$2:$G$4375,$A4209)&lt;&gt;"neogeo"),TRUE,SUMPRODUCT(--ISNUMBER(SEARCH($O$6,INDEX('fba_libretro 0.2.97.39'!$G$2:$G$4375,$A4209)))))))&gt;2,INDEX('fba_libretro 0.2.97.39'!$A$2:$A$4375,$A4209),"")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IF(SUMPRODUCT(--ISNUMBER(SEARCH($I$6:$M$6,INDEX('fba_libretro 0.2.97.39'!$C$2:$E$4375,$A$9:$A$4382,$J$1))))+IF($N$6=FALSE,TRUE,SUMPRODUCT(--ISNUMBER(SEARCH($N$6,ISBLANK(INDEX('fba_libretro 0.2.97.39'!$F$2:$F$4375,$A4210))))))+IF($B$3=$A$4,TRUE,IF($B$3=$B$4,TRUE,IF(AND($B$3=$C$4,INDEX('fba_libretro 0.2.97.39'!$G$2:$G$4375,$A4210)&lt;&gt;"neogeo"),TRUE,SUMPRODUCT(--ISNUMBER(SEARCH($O$6,INDEX('fba_libretro 0.2.97.39'!$G$2:$G$4375,$A4210)))))))&gt;2,INDEX('fba_libretro 0.2.97.39'!$A$2:$A$4375,$A4210),"")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IF(SUMPRODUCT(--ISNUMBER(SEARCH($I$6:$M$6,INDEX('fba_libretro 0.2.97.39'!$C$2:$E$4375,$A$9:$A$4382,$J$1))))+IF($N$6=FALSE,TRUE,SUMPRODUCT(--ISNUMBER(SEARCH($N$6,ISBLANK(INDEX('fba_libretro 0.2.97.39'!$F$2:$F$4375,$A4211))))))+IF($B$3=$A$4,TRUE,IF($B$3=$B$4,TRUE,IF(AND($B$3=$C$4,INDEX('fba_libretro 0.2.97.39'!$G$2:$G$4375,$A4211)&lt;&gt;"neogeo"),TRUE,SUMPRODUCT(--ISNUMBER(SEARCH($O$6,INDEX('fba_libretro 0.2.97.39'!$G$2:$G$4375,$A4211)))))))&gt;2,INDEX('fba_libretro 0.2.97.39'!$A$2:$A$4375,$A4211),"")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IF(SUMPRODUCT(--ISNUMBER(SEARCH($I$6:$M$6,INDEX('fba_libretro 0.2.97.39'!$C$2:$E$4375,$A$9:$A$4382,$J$1))))+IF($N$6=FALSE,TRUE,SUMPRODUCT(--ISNUMBER(SEARCH($N$6,ISBLANK(INDEX('fba_libretro 0.2.97.39'!$F$2:$F$4375,$A4212))))))+IF($B$3=$A$4,TRUE,IF($B$3=$B$4,TRUE,IF(AND($B$3=$C$4,INDEX('fba_libretro 0.2.97.39'!$G$2:$G$4375,$A4212)&lt;&gt;"neogeo"),TRUE,SUMPRODUCT(--ISNUMBER(SEARCH($O$6,INDEX('fba_libretro 0.2.97.39'!$G$2:$G$4375,$A4212)))))))&gt;2,INDEX('fba_libretro 0.2.97.39'!$A$2:$A$4375,$A4212),"")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IF(SUMPRODUCT(--ISNUMBER(SEARCH($I$6:$M$6,INDEX('fba_libretro 0.2.97.39'!$C$2:$E$4375,$A$9:$A$4382,$J$1))))+IF($N$6=FALSE,TRUE,SUMPRODUCT(--ISNUMBER(SEARCH($N$6,ISBLANK(INDEX('fba_libretro 0.2.97.39'!$F$2:$F$4375,$A4213))))))+IF($B$3=$A$4,TRUE,IF($B$3=$B$4,TRUE,IF(AND($B$3=$C$4,INDEX('fba_libretro 0.2.97.39'!$G$2:$G$4375,$A4213)&lt;&gt;"neogeo"),TRUE,SUMPRODUCT(--ISNUMBER(SEARCH($O$6,INDEX('fba_libretro 0.2.97.39'!$G$2:$G$4375,$A4213)))))))&gt;2,INDEX('fba_libretro 0.2.97.39'!$A$2:$A$4375,$A4213),"")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IF(SUMPRODUCT(--ISNUMBER(SEARCH($I$6:$M$6,INDEX('fba_libretro 0.2.97.39'!$C$2:$E$4375,$A$9:$A$4382,$J$1))))+IF($N$6=FALSE,TRUE,SUMPRODUCT(--ISNUMBER(SEARCH($N$6,ISBLANK(INDEX('fba_libretro 0.2.97.39'!$F$2:$F$4375,$A4214))))))+IF($B$3=$A$4,TRUE,IF($B$3=$B$4,TRUE,IF(AND($B$3=$C$4,INDEX('fba_libretro 0.2.97.39'!$G$2:$G$4375,$A4214)&lt;&gt;"neogeo"),TRUE,SUMPRODUCT(--ISNUMBER(SEARCH($O$6,INDEX('fba_libretro 0.2.97.39'!$G$2:$G$4375,$A4214)))))))&gt;2,INDEX('fba_libretro 0.2.97.39'!$A$2:$A$4375,$A4214),"")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IF(SUMPRODUCT(--ISNUMBER(SEARCH($I$6:$M$6,INDEX('fba_libretro 0.2.97.39'!$C$2:$E$4375,$A$9:$A$4382,$J$1))))+IF($N$6=FALSE,TRUE,SUMPRODUCT(--ISNUMBER(SEARCH($N$6,ISBLANK(INDEX('fba_libretro 0.2.97.39'!$F$2:$F$4375,$A4215))))))+IF($B$3=$A$4,TRUE,IF($B$3=$B$4,TRUE,IF(AND($B$3=$C$4,INDEX('fba_libretro 0.2.97.39'!$G$2:$G$4375,$A4215)&lt;&gt;"neogeo"),TRUE,SUMPRODUCT(--ISNUMBER(SEARCH($O$6,INDEX('fba_libretro 0.2.97.39'!$G$2:$G$4375,$A4215)))))))&gt;2,INDEX('fba_libretro 0.2.97.39'!$A$2:$A$4375,$A4215),"")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IF(SUMPRODUCT(--ISNUMBER(SEARCH($I$6:$M$6,INDEX('fba_libretro 0.2.97.39'!$C$2:$E$4375,$A$9:$A$4382,$J$1))))+IF($N$6=FALSE,TRUE,SUMPRODUCT(--ISNUMBER(SEARCH($N$6,ISBLANK(INDEX('fba_libretro 0.2.97.39'!$F$2:$F$4375,$A4216))))))+IF($B$3=$A$4,TRUE,IF($B$3=$B$4,TRUE,IF(AND($B$3=$C$4,INDEX('fba_libretro 0.2.97.39'!$G$2:$G$4375,$A4216)&lt;&gt;"neogeo"),TRUE,SUMPRODUCT(--ISNUMBER(SEARCH($O$6,INDEX('fba_libretro 0.2.97.39'!$G$2:$G$4375,$A4216)))))))&gt;2,INDEX('fba_libretro 0.2.97.39'!$A$2:$A$4375,$A4216),"")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IF(SUMPRODUCT(--ISNUMBER(SEARCH($I$6:$M$6,INDEX('fba_libretro 0.2.97.39'!$C$2:$E$4375,$A$9:$A$4382,$J$1))))+IF($N$6=FALSE,TRUE,SUMPRODUCT(--ISNUMBER(SEARCH($N$6,ISBLANK(INDEX('fba_libretro 0.2.97.39'!$F$2:$F$4375,$A4217))))))+IF($B$3=$A$4,TRUE,IF($B$3=$B$4,TRUE,IF(AND($B$3=$C$4,INDEX('fba_libretro 0.2.97.39'!$G$2:$G$4375,$A4217)&lt;&gt;"neogeo"),TRUE,SUMPRODUCT(--ISNUMBER(SEARCH($O$6,INDEX('fba_libretro 0.2.97.39'!$G$2:$G$4375,$A4217)))))))&gt;2,INDEX('fba_libretro 0.2.97.39'!$A$2:$A$4375,$A4217),"")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IF(SUMPRODUCT(--ISNUMBER(SEARCH($I$6:$M$6,INDEX('fba_libretro 0.2.97.39'!$C$2:$E$4375,$A$9:$A$4382,$J$1))))+IF($N$6=FALSE,TRUE,SUMPRODUCT(--ISNUMBER(SEARCH($N$6,ISBLANK(INDEX('fba_libretro 0.2.97.39'!$F$2:$F$4375,$A4218))))))+IF($B$3=$A$4,TRUE,IF($B$3=$B$4,TRUE,IF(AND($B$3=$C$4,INDEX('fba_libretro 0.2.97.39'!$G$2:$G$4375,$A4218)&lt;&gt;"neogeo"),TRUE,SUMPRODUCT(--ISNUMBER(SEARCH($O$6,INDEX('fba_libretro 0.2.97.39'!$G$2:$G$4375,$A4218)))))))&gt;2,INDEX('fba_libretro 0.2.97.39'!$A$2:$A$4375,$A4218),"")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IF(SUMPRODUCT(--ISNUMBER(SEARCH($I$6:$M$6,INDEX('fba_libretro 0.2.97.39'!$C$2:$E$4375,$A$9:$A$4382,$J$1))))+IF($N$6=FALSE,TRUE,SUMPRODUCT(--ISNUMBER(SEARCH($N$6,ISBLANK(INDEX('fba_libretro 0.2.97.39'!$F$2:$F$4375,$A4219))))))+IF($B$3=$A$4,TRUE,IF($B$3=$B$4,TRUE,IF(AND($B$3=$C$4,INDEX('fba_libretro 0.2.97.39'!$G$2:$G$4375,$A4219)&lt;&gt;"neogeo"),TRUE,SUMPRODUCT(--ISNUMBER(SEARCH($O$6,INDEX('fba_libretro 0.2.97.39'!$G$2:$G$4375,$A4219)))))))&gt;2,INDEX('fba_libretro 0.2.97.39'!$A$2:$A$4375,$A4219),"")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IF(SUMPRODUCT(--ISNUMBER(SEARCH($I$6:$M$6,INDEX('fba_libretro 0.2.97.39'!$C$2:$E$4375,$A$9:$A$4382,$J$1))))+IF($N$6=FALSE,TRUE,SUMPRODUCT(--ISNUMBER(SEARCH($N$6,ISBLANK(INDEX('fba_libretro 0.2.97.39'!$F$2:$F$4375,$A4220))))))+IF($B$3=$A$4,TRUE,IF($B$3=$B$4,TRUE,IF(AND($B$3=$C$4,INDEX('fba_libretro 0.2.97.39'!$G$2:$G$4375,$A4220)&lt;&gt;"neogeo"),TRUE,SUMPRODUCT(--ISNUMBER(SEARCH($O$6,INDEX('fba_libretro 0.2.97.39'!$G$2:$G$4375,$A4220)))))))&gt;2,INDEX('fba_libretro 0.2.97.39'!$A$2:$A$4375,$A4220),"")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IF(SUMPRODUCT(--ISNUMBER(SEARCH($I$6:$M$6,INDEX('fba_libretro 0.2.97.39'!$C$2:$E$4375,$A$9:$A$4382,$J$1))))+IF($N$6=FALSE,TRUE,SUMPRODUCT(--ISNUMBER(SEARCH($N$6,ISBLANK(INDEX('fba_libretro 0.2.97.39'!$F$2:$F$4375,$A4221))))))+IF($B$3=$A$4,TRUE,IF($B$3=$B$4,TRUE,IF(AND($B$3=$C$4,INDEX('fba_libretro 0.2.97.39'!$G$2:$G$4375,$A4221)&lt;&gt;"neogeo"),TRUE,SUMPRODUCT(--ISNUMBER(SEARCH($O$6,INDEX('fba_libretro 0.2.97.39'!$G$2:$G$4375,$A4221)))))))&gt;2,INDEX('fba_libretro 0.2.97.39'!$A$2:$A$4375,$A4221),"")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IF(SUMPRODUCT(--ISNUMBER(SEARCH($I$6:$M$6,INDEX('fba_libretro 0.2.97.39'!$C$2:$E$4375,$A$9:$A$4382,$J$1))))+IF($N$6=FALSE,TRUE,SUMPRODUCT(--ISNUMBER(SEARCH($N$6,ISBLANK(INDEX('fba_libretro 0.2.97.39'!$F$2:$F$4375,$A4222))))))+IF($B$3=$A$4,TRUE,IF($B$3=$B$4,TRUE,IF(AND($B$3=$C$4,INDEX('fba_libretro 0.2.97.39'!$G$2:$G$4375,$A4222)&lt;&gt;"neogeo"),TRUE,SUMPRODUCT(--ISNUMBER(SEARCH($O$6,INDEX('fba_libretro 0.2.97.39'!$G$2:$G$4375,$A4222)))))))&gt;2,INDEX('fba_libretro 0.2.97.39'!$A$2:$A$4375,$A4222),"")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IF(SUMPRODUCT(--ISNUMBER(SEARCH($I$6:$M$6,INDEX('fba_libretro 0.2.97.39'!$C$2:$E$4375,$A$9:$A$4382,$J$1))))+IF($N$6=FALSE,TRUE,SUMPRODUCT(--ISNUMBER(SEARCH($N$6,ISBLANK(INDEX('fba_libretro 0.2.97.39'!$F$2:$F$4375,$A4223))))))+IF($B$3=$A$4,TRUE,IF($B$3=$B$4,TRUE,IF(AND($B$3=$C$4,INDEX('fba_libretro 0.2.97.39'!$G$2:$G$4375,$A4223)&lt;&gt;"neogeo"),TRUE,SUMPRODUCT(--ISNUMBER(SEARCH($O$6,INDEX('fba_libretro 0.2.97.39'!$G$2:$G$4375,$A4223)))))))&gt;2,INDEX('fba_libretro 0.2.97.39'!$A$2:$A$4375,$A4223),"")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IF(SUMPRODUCT(--ISNUMBER(SEARCH($I$6:$M$6,INDEX('fba_libretro 0.2.97.39'!$C$2:$E$4375,$A$9:$A$4382,$J$1))))+IF($N$6=FALSE,TRUE,SUMPRODUCT(--ISNUMBER(SEARCH($N$6,ISBLANK(INDEX('fba_libretro 0.2.97.39'!$F$2:$F$4375,$A4224))))))+IF($B$3=$A$4,TRUE,IF($B$3=$B$4,TRUE,IF(AND($B$3=$C$4,INDEX('fba_libretro 0.2.97.39'!$G$2:$G$4375,$A4224)&lt;&gt;"neogeo"),TRUE,SUMPRODUCT(--ISNUMBER(SEARCH($O$6,INDEX('fba_libretro 0.2.97.39'!$G$2:$G$4375,$A4224)))))))&gt;2,INDEX('fba_libretro 0.2.97.39'!$A$2:$A$4375,$A4224),"")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IF(SUMPRODUCT(--ISNUMBER(SEARCH($I$6:$M$6,INDEX('fba_libretro 0.2.97.39'!$C$2:$E$4375,$A$9:$A$4382,$J$1))))+IF($N$6=FALSE,TRUE,SUMPRODUCT(--ISNUMBER(SEARCH($N$6,ISBLANK(INDEX('fba_libretro 0.2.97.39'!$F$2:$F$4375,$A4225))))))+IF($B$3=$A$4,TRUE,IF($B$3=$B$4,TRUE,IF(AND($B$3=$C$4,INDEX('fba_libretro 0.2.97.39'!$G$2:$G$4375,$A4225)&lt;&gt;"neogeo"),TRUE,SUMPRODUCT(--ISNUMBER(SEARCH($O$6,INDEX('fba_libretro 0.2.97.39'!$G$2:$G$4375,$A4225)))))))&gt;2,INDEX('fba_libretro 0.2.97.39'!$A$2:$A$4375,$A4225),"")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IF(SUMPRODUCT(--ISNUMBER(SEARCH($I$6:$M$6,INDEX('fba_libretro 0.2.97.39'!$C$2:$E$4375,$A$9:$A$4382,$J$1))))+IF($N$6=FALSE,TRUE,SUMPRODUCT(--ISNUMBER(SEARCH($N$6,ISBLANK(INDEX('fba_libretro 0.2.97.39'!$F$2:$F$4375,$A4226))))))+IF($B$3=$A$4,TRUE,IF($B$3=$B$4,TRUE,IF(AND($B$3=$C$4,INDEX('fba_libretro 0.2.97.39'!$G$2:$G$4375,$A4226)&lt;&gt;"neogeo"),TRUE,SUMPRODUCT(--ISNUMBER(SEARCH($O$6,INDEX('fba_libretro 0.2.97.39'!$G$2:$G$4375,$A4226)))))))&gt;2,INDEX('fba_libretro 0.2.97.39'!$A$2:$A$4375,$A4226),"")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IF(SUMPRODUCT(--ISNUMBER(SEARCH($I$6:$M$6,INDEX('fba_libretro 0.2.97.39'!$C$2:$E$4375,$A$9:$A$4382,$J$1))))+IF($N$6=FALSE,TRUE,SUMPRODUCT(--ISNUMBER(SEARCH($N$6,ISBLANK(INDEX('fba_libretro 0.2.97.39'!$F$2:$F$4375,$A4227))))))+IF($B$3=$A$4,TRUE,IF($B$3=$B$4,TRUE,IF(AND($B$3=$C$4,INDEX('fba_libretro 0.2.97.39'!$G$2:$G$4375,$A4227)&lt;&gt;"neogeo"),TRUE,SUMPRODUCT(--ISNUMBER(SEARCH($O$6,INDEX('fba_libretro 0.2.97.39'!$G$2:$G$4375,$A4227)))))))&gt;2,INDEX('fba_libretro 0.2.97.39'!$A$2:$A$4375,$A4227),"")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IF(SUMPRODUCT(--ISNUMBER(SEARCH($I$6:$M$6,INDEX('fba_libretro 0.2.97.39'!$C$2:$E$4375,$A$9:$A$4382,$J$1))))+IF($N$6=FALSE,TRUE,SUMPRODUCT(--ISNUMBER(SEARCH($N$6,ISBLANK(INDEX('fba_libretro 0.2.97.39'!$F$2:$F$4375,$A4228))))))+IF($B$3=$A$4,TRUE,IF($B$3=$B$4,TRUE,IF(AND($B$3=$C$4,INDEX('fba_libretro 0.2.97.39'!$G$2:$G$4375,$A4228)&lt;&gt;"neogeo"),TRUE,SUMPRODUCT(--ISNUMBER(SEARCH($O$6,INDEX('fba_libretro 0.2.97.39'!$G$2:$G$4375,$A4228)))))))&gt;2,INDEX('fba_libretro 0.2.97.39'!$A$2:$A$4375,$A4228),"")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IF(SUMPRODUCT(--ISNUMBER(SEARCH($I$6:$M$6,INDEX('fba_libretro 0.2.97.39'!$C$2:$E$4375,$A$9:$A$4382,$J$1))))+IF($N$6=FALSE,TRUE,SUMPRODUCT(--ISNUMBER(SEARCH($N$6,ISBLANK(INDEX('fba_libretro 0.2.97.39'!$F$2:$F$4375,$A4229))))))+IF($B$3=$A$4,TRUE,IF($B$3=$B$4,TRUE,IF(AND($B$3=$C$4,INDEX('fba_libretro 0.2.97.39'!$G$2:$G$4375,$A4229)&lt;&gt;"neogeo"),TRUE,SUMPRODUCT(--ISNUMBER(SEARCH($O$6,INDEX('fba_libretro 0.2.97.39'!$G$2:$G$4375,$A4229)))))))&gt;2,INDEX('fba_libretro 0.2.97.39'!$A$2:$A$4375,$A4229),"")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IF(SUMPRODUCT(--ISNUMBER(SEARCH($I$6:$M$6,INDEX('fba_libretro 0.2.97.39'!$C$2:$E$4375,$A$9:$A$4382,$J$1))))+IF($N$6=FALSE,TRUE,SUMPRODUCT(--ISNUMBER(SEARCH($N$6,ISBLANK(INDEX('fba_libretro 0.2.97.39'!$F$2:$F$4375,$A4230))))))+IF($B$3=$A$4,TRUE,IF($B$3=$B$4,TRUE,IF(AND($B$3=$C$4,INDEX('fba_libretro 0.2.97.39'!$G$2:$G$4375,$A4230)&lt;&gt;"neogeo"),TRUE,SUMPRODUCT(--ISNUMBER(SEARCH($O$6,INDEX('fba_libretro 0.2.97.39'!$G$2:$G$4375,$A4230)))))))&gt;2,INDEX('fba_libretro 0.2.97.39'!$A$2:$A$4375,$A4230),"")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IF(SUMPRODUCT(--ISNUMBER(SEARCH($I$6:$M$6,INDEX('fba_libretro 0.2.97.39'!$C$2:$E$4375,$A$9:$A$4382,$J$1))))+IF($N$6=FALSE,TRUE,SUMPRODUCT(--ISNUMBER(SEARCH($N$6,ISBLANK(INDEX('fba_libretro 0.2.97.39'!$F$2:$F$4375,$A4231))))))+IF($B$3=$A$4,TRUE,IF($B$3=$B$4,TRUE,IF(AND($B$3=$C$4,INDEX('fba_libretro 0.2.97.39'!$G$2:$G$4375,$A4231)&lt;&gt;"neogeo"),TRUE,SUMPRODUCT(--ISNUMBER(SEARCH($O$6,INDEX('fba_libretro 0.2.97.39'!$G$2:$G$4375,$A4231)))))))&gt;2,INDEX('fba_libretro 0.2.97.39'!$A$2:$A$4375,$A4231),"")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IF(SUMPRODUCT(--ISNUMBER(SEARCH($I$6:$M$6,INDEX('fba_libretro 0.2.97.39'!$C$2:$E$4375,$A$9:$A$4382,$J$1))))+IF($N$6=FALSE,TRUE,SUMPRODUCT(--ISNUMBER(SEARCH($N$6,ISBLANK(INDEX('fba_libretro 0.2.97.39'!$F$2:$F$4375,$A4232))))))+IF($B$3=$A$4,TRUE,IF($B$3=$B$4,TRUE,IF(AND($B$3=$C$4,INDEX('fba_libretro 0.2.97.39'!$G$2:$G$4375,$A4232)&lt;&gt;"neogeo"),TRUE,SUMPRODUCT(--ISNUMBER(SEARCH($O$6,INDEX('fba_libretro 0.2.97.39'!$G$2:$G$4375,$A4232)))))))&gt;2,INDEX('fba_libretro 0.2.97.39'!$A$2:$A$4375,$A4232),"")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IF(SUMPRODUCT(--ISNUMBER(SEARCH($I$6:$M$6,INDEX('fba_libretro 0.2.97.39'!$C$2:$E$4375,$A$9:$A$4382,$J$1))))+IF($N$6=FALSE,TRUE,SUMPRODUCT(--ISNUMBER(SEARCH($N$6,ISBLANK(INDEX('fba_libretro 0.2.97.39'!$F$2:$F$4375,$A4233))))))+IF($B$3=$A$4,TRUE,IF($B$3=$B$4,TRUE,IF(AND($B$3=$C$4,INDEX('fba_libretro 0.2.97.39'!$G$2:$G$4375,$A4233)&lt;&gt;"neogeo"),TRUE,SUMPRODUCT(--ISNUMBER(SEARCH($O$6,INDEX('fba_libretro 0.2.97.39'!$G$2:$G$4375,$A4233)))))))&gt;2,INDEX('fba_libretro 0.2.97.39'!$A$2:$A$4375,$A4233),"")</f>
        <v/>
      </c>
      <c r="E4233" s="24" t="str">
        <f ca="1">IF(F4233&lt;&gt;"",MAX($E$9:$E4232)+1,"")</f>
        <v/>
      </c>
      <c r="F4233" s="20" t="str">
        <f t="shared" ca="1" si="65"/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IF(SUMPRODUCT(--ISNUMBER(SEARCH($I$6:$M$6,INDEX('fba_libretro 0.2.97.39'!$C$2:$E$4375,$A$9:$A$4382,$J$1))))+IF($N$6=FALSE,TRUE,SUMPRODUCT(--ISNUMBER(SEARCH($N$6,ISBLANK(INDEX('fba_libretro 0.2.97.39'!$F$2:$F$4375,$A4234))))))+IF($B$3=$A$4,TRUE,IF($B$3=$B$4,TRUE,IF(AND($B$3=$C$4,INDEX('fba_libretro 0.2.97.39'!$G$2:$G$4375,$A4234)&lt;&gt;"neogeo"),TRUE,SUMPRODUCT(--ISNUMBER(SEARCH($O$6,INDEX('fba_libretro 0.2.97.39'!$G$2:$G$4375,$A4234)))))))&gt;2,INDEX('fba_libretro 0.2.97.39'!$A$2:$A$4375,$A4234),"")</f>
        <v/>
      </c>
      <c r="E4234" s="24" t="str">
        <f ca="1">IF(F4234&lt;&gt;"",MAX($E$9:$E4233)+1,"")</f>
        <v/>
      </c>
      <c r="F4234" s="20" t="str">
        <f t="shared" ref="F4234:F4297" ca="1" si="66">IFERROR(INDEX(OFFSET($C$9,0,0,COUNTA($C:$C),1),MATCH(OFFSET($A$9,0,0,COUNTA($A:$A),1),OFFSET($B$9,0,0,COUNTA($B:$B),1),0))&amp;".zip","")</f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IF(SUMPRODUCT(--ISNUMBER(SEARCH($I$6:$M$6,INDEX('fba_libretro 0.2.97.39'!$C$2:$E$4375,$A$9:$A$4382,$J$1))))+IF($N$6=FALSE,TRUE,SUMPRODUCT(--ISNUMBER(SEARCH($N$6,ISBLANK(INDEX('fba_libretro 0.2.97.39'!$F$2:$F$4375,$A4235))))))+IF($B$3=$A$4,TRUE,IF($B$3=$B$4,TRUE,IF(AND($B$3=$C$4,INDEX('fba_libretro 0.2.97.39'!$G$2:$G$4375,$A4235)&lt;&gt;"neogeo"),TRUE,SUMPRODUCT(--ISNUMBER(SEARCH($O$6,INDEX('fba_libretro 0.2.97.39'!$G$2:$G$4375,$A4235)))))))&gt;2,INDEX('fba_libretro 0.2.97.39'!$A$2:$A$4375,$A4235),"")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IF(SUMPRODUCT(--ISNUMBER(SEARCH($I$6:$M$6,INDEX('fba_libretro 0.2.97.39'!$C$2:$E$4375,$A$9:$A$4382,$J$1))))+IF($N$6=FALSE,TRUE,SUMPRODUCT(--ISNUMBER(SEARCH($N$6,ISBLANK(INDEX('fba_libretro 0.2.97.39'!$F$2:$F$4375,$A4236))))))+IF($B$3=$A$4,TRUE,IF($B$3=$B$4,TRUE,IF(AND($B$3=$C$4,INDEX('fba_libretro 0.2.97.39'!$G$2:$G$4375,$A4236)&lt;&gt;"neogeo"),TRUE,SUMPRODUCT(--ISNUMBER(SEARCH($O$6,INDEX('fba_libretro 0.2.97.39'!$G$2:$G$4375,$A4236)))))))&gt;2,INDEX('fba_libretro 0.2.97.39'!$A$2:$A$4375,$A4236),"")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IF(SUMPRODUCT(--ISNUMBER(SEARCH($I$6:$M$6,INDEX('fba_libretro 0.2.97.39'!$C$2:$E$4375,$A$9:$A$4382,$J$1))))+IF($N$6=FALSE,TRUE,SUMPRODUCT(--ISNUMBER(SEARCH($N$6,ISBLANK(INDEX('fba_libretro 0.2.97.39'!$F$2:$F$4375,$A4237))))))+IF($B$3=$A$4,TRUE,IF($B$3=$B$4,TRUE,IF(AND($B$3=$C$4,INDEX('fba_libretro 0.2.97.39'!$G$2:$G$4375,$A4237)&lt;&gt;"neogeo"),TRUE,SUMPRODUCT(--ISNUMBER(SEARCH($O$6,INDEX('fba_libretro 0.2.97.39'!$G$2:$G$4375,$A4237)))))))&gt;2,INDEX('fba_libretro 0.2.97.39'!$A$2:$A$4375,$A4237),"")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IF(SUMPRODUCT(--ISNUMBER(SEARCH($I$6:$M$6,INDEX('fba_libretro 0.2.97.39'!$C$2:$E$4375,$A$9:$A$4382,$J$1))))+IF($N$6=FALSE,TRUE,SUMPRODUCT(--ISNUMBER(SEARCH($N$6,ISBLANK(INDEX('fba_libretro 0.2.97.39'!$F$2:$F$4375,$A4238))))))+IF($B$3=$A$4,TRUE,IF($B$3=$B$4,TRUE,IF(AND($B$3=$C$4,INDEX('fba_libretro 0.2.97.39'!$G$2:$G$4375,$A4238)&lt;&gt;"neogeo"),TRUE,SUMPRODUCT(--ISNUMBER(SEARCH($O$6,INDEX('fba_libretro 0.2.97.39'!$G$2:$G$4375,$A4238)))))))&gt;2,INDEX('fba_libretro 0.2.97.39'!$A$2:$A$4375,$A4238),"")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IF(SUMPRODUCT(--ISNUMBER(SEARCH($I$6:$M$6,INDEX('fba_libretro 0.2.97.39'!$C$2:$E$4375,$A$9:$A$4382,$J$1))))+IF($N$6=FALSE,TRUE,SUMPRODUCT(--ISNUMBER(SEARCH($N$6,ISBLANK(INDEX('fba_libretro 0.2.97.39'!$F$2:$F$4375,$A4239))))))+IF($B$3=$A$4,TRUE,IF($B$3=$B$4,TRUE,IF(AND($B$3=$C$4,INDEX('fba_libretro 0.2.97.39'!$G$2:$G$4375,$A4239)&lt;&gt;"neogeo"),TRUE,SUMPRODUCT(--ISNUMBER(SEARCH($O$6,INDEX('fba_libretro 0.2.97.39'!$G$2:$G$4375,$A4239)))))))&gt;2,INDEX('fba_libretro 0.2.97.39'!$A$2:$A$4375,$A4239),"")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IF(SUMPRODUCT(--ISNUMBER(SEARCH($I$6:$M$6,INDEX('fba_libretro 0.2.97.39'!$C$2:$E$4375,$A$9:$A$4382,$J$1))))+IF($N$6=FALSE,TRUE,SUMPRODUCT(--ISNUMBER(SEARCH($N$6,ISBLANK(INDEX('fba_libretro 0.2.97.39'!$F$2:$F$4375,$A4240))))))+IF($B$3=$A$4,TRUE,IF($B$3=$B$4,TRUE,IF(AND($B$3=$C$4,INDEX('fba_libretro 0.2.97.39'!$G$2:$G$4375,$A4240)&lt;&gt;"neogeo"),TRUE,SUMPRODUCT(--ISNUMBER(SEARCH($O$6,INDEX('fba_libretro 0.2.97.39'!$G$2:$G$4375,$A4240)))))))&gt;2,INDEX('fba_libretro 0.2.97.39'!$A$2:$A$4375,$A4240),"")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IF(SUMPRODUCT(--ISNUMBER(SEARCH($I$6:$M$6,INDEX('fba_libretro 0.2.97.39'!$C$2:$E$4375,$A$9:$A$4382,$J$1))))+IF($N$6=FALSE,TRUE,SUMPRODUCT(--ISNUMBER(SEARCH($N$6,ISBLANK(INDEX('fba_libretro 0.2.97.39'!$F$2:$F$4375,$A4241))))))+IF($B$3=$A$4,TRUE,IF($B$3=$B$4,TRUE,IF(AND($B$3=$C$4,INDEX('fba_libretro 0.2.97.39'!$G$2:$G$4375,$A4241)&lt;&gt;"neogeo"),TRUE,SUMPRODUCT(--ISNUMBER(SEARCH($O$6,INDEX('fba_libretro 0.2.97.39'!$G$2:$G$4375,$A4241)))))))&gt;2,INDEX('fba_libretro 0.2.97.39'!$A$2:$A$4375,$A4241),"")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IF(SUMPRODUCT(--ISNUMBER(SEARCH($I$6:$M$6,INDEX('fba_libretro 0.2.97.39'!$C$2:$E$4375,$A$9:$A$4382,$J$1))))+IF($N$6=FALSE,TRUE,SUMPRODUCT(--ISNUMBER(SEARCH($N$6,ISBLANK(INDEX('fba_libretro 0.2.97.39'!$F$2:$F$4375,$A4242))))))+IF($B$3=$A$4,TRUE,IF($B$3=$B$4,TRUE,IF(AND($B$3=$C$4,INDEX('fba_libretro 0.2.97.39'!$G$2:$G$4375,$A4242)&lt;&gt;"neogeo"),TRUE,SUMPRODUCT(--ISNUMBER(SEARCH($O$6,INDEX('fba_libretro 0.2.97.39'!$G$2:$G$4375,$A4242)))))))&gt;2,INDEX('fba_libretro 0.2.97.39'!$A$2:$A$4375,$A4242),"")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IF(SUMPRODUCT(--ISNUMBER(SEARCH($I$6:$M$6,INDEX('fba_libretro 0.2.97.39'!$C$2:$E$4375,$A$9:$A$4382,$J$1))))+IF($N$6=FALSE,TRUE,SUMPRODUCT(--ISNUMBER(SEARCH($N$6,ISBLANK(INDEX('fba_libretro 0.2.97.39'!$F$2:$F$4375,$A4243))))))+IF($B$3=$A$4,TRUE,IF($B$3=$B$4,TRUE,IF(AND($B$3=$C$4,INDEX('fba_libretro 0.2.97.39'!$G$2:$G$4375,$A4243)&lt;&gt;"neogeo"),TRUE,SUMPRODUCT(--ISNUMBER(SEARCH($O$6,INDEX('fba_libretro 0.2.97.39'!$G$2:$G$4375,$A4243)))))))&gt;2,INDEX('fba_libretro 0.2.97.39'!$A$2:$A$4375,$A4243),"")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IF(SUMPRODUCT(--ISNUMBER(SEARCH($I$6:$M$6,INDEX('fba_libretro 0.2.97.39'!$C$2:$E$4375,$A$9:$A$4382,$J$1))))+IF($N$6=FALSE,TRUE,SUMPRODUCT(--ISNUMBER(SEARCH($N$6,ISBLANK(INDEX('fba_libretro 0.2.97.39'!$F$2:$F$4375,$A4244))))))+IF($B$3=$A$4,TRUE,IF($B$3=$B$4,TRUE,IF(AND($B$3=$C$4,INDEX('fba_libretro 0.2.97.39'!$G$2:$G$4375,$A4244)&lt;&gt;"neogeo"),TRUE,SUMPRODUCT(--ISNUMBER(SEARCH($O$6,INDEX('fba_libretro 0.2.97.39'!$G$2:$G$4375,$A4244)))))))&gt;2,INDEX('fba_libretro 0.2.97.39'!$A$2:$A$4375,$A4244),"")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IF(SUMPRODUCT(--ISNUMBER(SEARCH($I$6:$M$6,INDEX('fba_libretro 0.2.97.39'!$C$2:$E$4375,$A$9:$A$4382,$J$1))))+IF($N$6=FALSE,TRUE,SUMPRODUCT(--ISNUMBER(SEARCH($N$6,ISBLANK(INDEX('fba_libretro 0.2.97.39'!$F$2:$F$4375,$A4245))))))+IF($B$3=$A$4,TRUE,IF($B$3=$B$4,TRUE,IF(AND($B$3=$C$4,INDEX('fba_libretro 0.2.97.39'!$G$2:$G$4375,$A4245)&lt;&gt;"neogeo"),TRUE,SUMPRODUCT(--ISNUMBER(SEARCH($O$6,INDEX('fba_libretro 0.2.97.39'!$G$2:$G$4375,$A4245)))))))&gt;2,INDEX('fba_libretro 0.2.97.39'!$A$2:$A$4375,$A4245),"")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IF(SUMPRODUCT(--ISNUMBER(SEARCH($I$6:$M$6,INDEX('fba_libretro 0.2.97.39'!$C$2:$E$4375,$A$9:$A$4382,$J$1))))+IF($N$6=FALSE,TRUE,SUMPRODUCT(--ISNUMBER(SEARCH($N$6,ISBLANK(INDEX('fba_libretro 0.2.97.39'!$F$2:$F$4375,$A4246))))))+IF($B$3=$A$4,TRUE,IF($B$3=$B$4,TRUE,IF(AND($B$3=$C$4,INDEX('fba_libretro 0.2.97.39'!$G$2:$G$4375,$A4246)&lt;&gt;"neogeo"),TRUE,SUMPRODUCT(--ISNUMBER(SEARCH($O$6,INDEX('fba_libretro 0.2.97.39'!$G$2:$G$4375,$A4246)))))))&gt;2,INDEX('fba_libretro 0.2.97.39'!$A$2:$A$4375,$A4246),"")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IF(SUMPRODUCT(--ISNUMBER(SEARCH($I$6:$M$6,INDEX('fba_libretro 0.2.97.39'!$C$2:$E$4375,$A$9:$A$4382,$J$1))))+IF($N$6=FALSE,TRUE,SUMPRODUCT(--ISNUMBER(SEARCH($N$6,ISBLANK(INDEX('fba_libretro 0.2.97.39'!$F$2:$F$4375,$A4247))))))+IF($B$3=$A$4,TRUE,IF($B$3=$B$4,TRUE,IF(AND($B$3=$C$4,INDEX('fba_libretro 0.2.97.39'!$G$2:$G$4375,$A4247)&lt;&gt;"neogeo"),TRUE,SUMPRODUCT(--ISNUMBER(SEARCH($O$6,INDEX('fba_libretro 0.2.97.39'!$G$2:$G$4375,$A4247)))))))&gt;2,INDEX('fba_libretro 0.2.97.39'!$A$2:$A$4375,$A4247),"")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IF(SUMPRODUCT(--ISNUMBER(SEARCH($I$6:$M$6,INDEX('fba_libretro 0.2.97.39'!$C$2:$E$4375,$A$9:$A$4382,$J$1))))+IF($N$6=FALSE,TRUE,SUMPRODUCT(--ISNUMBER(SEARCH($N$6,ISBLANK(INDEX('fba_libretro 0.2.97.39'!$F$2:$F$4375,$A4248))))))+IF($B$3=$A$4,TRUE,IF($B$3=$B$4,TRUE,IF(AND($B$3=$C$4,INDEX('fba_libretro 0.2.97.39'!$G$2:$G$4375,$A4248)&lt;&gt;"neogeo"),TRUE,SUMPRODUCT(--ISNUMBER(SEARCH($O$6,INDEX('fba_libretro 0.2.97.39'!$G$2:$G$4375,$A4248)))))))&gt;2,INDEX('fba_libretro 0.2.97.39'!$A$2:$A$4375,$A4248),"")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IF(SUMPRODUCT(--ISNUMBER(SEARCH($I$6:$M$6,INDEX('fba_libretro 0.2.97.39'!$C$2:$E$4375,$A$9:$A$4382,$J$1))))+IF($N$6=FALSE,TRUE,SUMPRODUCT(--ISNUMBER(SEARCH($N$6,ISBLANK(INDEX('fba_libretro 0.2.97.39'!$F$2:$F$4375,$A4249))))))+IF($B$3=$A$4,TRUE,IF($B$3=$B$4,TRUE,IF(AND($B$3=$C$4,INDEX('fba_libretro 0.2.97.39'!$G$2:$G$4375,$A4249)&lt;&gt;"neogeo"),TRUE,SUMPRODUCT(--ISNUMBER(SEARCH($O$6,INDEX('fba_libretro 0.2.97.39'!$G$2:$G$4375,$A4249)))))))&gt;2,INDEX('fba_libretro 0.2.97.39'!$A$2:$A$4375,$A4249),"")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IF(SUMPRODUCT(--ISNUMBER(SEARCH($I$6:$M$6,INDEX('fba_libretro 0.2.97.39'!$C$2:$E$4375,$A$9:$A$4382,$J$1))))+IF($N$6=FALSE,TRUE,SUMPRODUCT(--ISNUMBER(SEARCH($N$6,ISBLANK(INDEX('fba_libretro 0.2.97.39'!$F$2:$F$4375,$A4250))))))+IF($B$3=$A$4,TRUE,IF($B$3=$B$4,TRUE,IF(AND($B$3=$C$4,INDEX('fba_libretro 0.2.97.39'!$G$2:$G$4375,$A4250)&lt;&gt;"neogeo"),TRUE,SUMPRODUCT(--ISNUMBER(SEARCH($O$6,INDEX('fba_libretro 0.2.97.39'!$G$2:$G$4375,$A4250)))))))&gt;2,INDEX('fba_libretro 0.2.97.39'!$A$2:$A$4375,$A4250),"")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IF(SUMPRODUCT(--ISNUMBER(SEARCH($I$6:$M$6,INDEX('fba_libretro 0.2.97.39'!$C$2:$E$4375,$A$9:$A$4382,$J$1))))+IF($N$6=FALSE,TRUE,SUMPRODUCT(--ISNUMBER(SEARCH($N$6,ISBLANK(INDEX('fba_libretro 0.2.97.39'!$F$2:$F$4375,$A4251))))))+IF($B$3=$A$4,TRUE,IF($B$3=$B$4,TRUE,IF(AND($B$3=$C$4,INDEX('fba_libretro 0.2.97.39'!$G$2:$G$4375,$A4251)&lt;&gt;"neogeo"),TRUE,SUMPRODUCT(--ISNUMBER(SEARCH($O$6,INDEX('fba_libretro 0.2.97.39'!$G$2:$G$4375,$A4251)))))))&gt;2,INDEX('fba_libretro 0.2.97.39'!$A$2:$A$4375,$A4251),"")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IF(SUMPRODUCT(--ISNUMBER(SEARCH($I$6:$M$6,INDEX('fba_libretro 0.2.97.39'!$C$2:$E$4375,$A$9:$A$4382,$J$1))))+IF($N$6=FALSE,TRUE,SUMPRODUCT(--ISNUMBER(SEARCH($N$6,ISBLANK(INDEX('fba_libretro 0.2.97.39'!$F$2:$F$4375,$A4252))))))+IF($B$3=$A$4,TRUE,IF($B$3=$B$4,TRUE,IF(AND($B$3=$C$4,INDEX('fba_libretro 0.2.97.39'!$G$2:$G$4375,$A4252)&lt;&gt;"neogeo"),TRUE,SUMPRODUCT(--ISNUMBER(SEARCH($O$6,INDEX('fba_libretro 0.2.97.39'!$G$2:$G$4375,$A4252)))))))&gt;2,INDEX('fba_libretro 0.2.97.39'!$A$2:$A$4375,$A4252),"")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IF(SUMPRODUCT(--ISNUMBER(SEARCH($I$6:$M$6,INDEX('fba_libretro 0.2.97.39'!$C$2:$E$4375,$A$9:$A$4382,$J$1))))+IF($N$6=FALSE,TRUE,SUMPRODUCT(--ISNUMBER(SEARCH($N$6,ISBLANK(INDEX('fba_libretro 0.2.97.39'!$F$2:$F$4375,$A4253))))))+IF($B$3=$A$4,TRUE,IF($B$3=$B$4,TRUE,IF(AND($B$3=$C$4,INDEX('fba_libretro 0.2.97.39'!$G$2:$G$4375,$A4253)&lt;&gt;"neogeo"),TRUE,SUMPRODUCT(--ISNUMBER(SEARCH($O$6,INDEX('fba_libretro 0.2.97.39'!$G$2:$G$4375,$A4253)))))))&gt;2,INDEX('fba_libretro 0.2.97.39'!$A$2:$A$4375,$A4253),"")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IF(SUMPRODUCT(--ISNUMBER(SEARCH($I$6:$M$6,INDEX('fba_libretro 0.2.97.39'!$C$2:$E$4375,$A$9:$A$4382,$J$1))))+IF($N$6=FALSE,TRUE,SUMPRODUCT(--ISNUMBER(SEARCH($N$6,ISBLANK(INDEX('fba_libretro 0.2.97.39'!$F$2:$F$4375,$A4254))))))+IF($B$3=$A$4,TRUE,IF($B$3=$B$4,TRUE,IF(AND($B$3=$C$4,INDEX('fba_libretro 0.2.97.39'!$G$2:$G$4375,$A4254)&lt;&gt;"neogeo"),TRUE,SUMPRODUCT(--ISNUMBER(SEARCH($O$6,INDEX('fba_libretro 0.2.97.39'!$G$2:$G$4375,$A4254)))))))&gt;2,INDEX('fba_libretro 0.2.97.39'!$A$2:$A$4375,$A4254),"")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IF(SUMPRODUCT(--ISNUMBER(SEARCH($I$6:$M$6,INDEX('fba_libretro 0.2.97.39'!$C$2:$E$4375,$A$9:$A$4382,$J$1))))+IF($N$6=FALSE,TRUE,SUMPRODUCT(--ISNUMBER(SEARCH($N$6,ISBLANK(INDEX('fba_libretro 0.2.97.39'!$F$2:$F$4375,$A4255))))))+IF($B$3=$A$4,TRUE,IF($B$3=$B$4,TRUE,IF(AND($B$3=$C$4,INDEX('fba_libretro 0.2.97.39'!$G$2:$G$4375,$A4255)&lt;&gt;"neogeo"),TRUE,SUMPRODUCT(--ISNUMBER(SEARCH($O$6,INDEX('fba_libretro 0.2.97.39'!$G$2:$G$4375,$A4255)))))))&gt;2,INDEX('fba_libretro 0.2.97.39'!$A$2:$A$4375,$A4255),"")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IF(SUMPRODUCT(--ISNUMBER(SEARCH($I$6:$M$6,INDEX('fba_libretro 0.2.97.39'!$C$2:$E$4375,$A$9:$A$4382,$J$1))))+IF($N$6=FALSE,TRUE,SUMPRODUCT(--ISNUMBER(SEARCH($N$6,ISBLANK(INDEX('fba_libretro 0.2.97.39'!$F$2:$F$4375,$A4256))))))+IF($B$3=$A$4,TRUE,IF($B$3=$B$4,TRUE,IF(AND($B$3=$C$4,INDEX('fba_libretro 0.2.97.39'!$G$2:$G$4375,$A4256)&lt;&gt;"neogeo"),TRUE,SUMPRODUCT(--ISNUMBER(SEARCH($O$6,INDEX('fba_libretro 0.2.97.39'!$G$2:$G$4375,$A4256)))))))&gt;2,INDEX('fba_libretro 0.2.97.39'!$A$2:$A$4375,$A4256),"")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IF(SUMPRODUCT(--ISNUMBER(SEARCH($I$6:$M$6,INDEX('fba_libretro 0.2.97.39'!$C$2:$E$4375,$A$9:$A$4382,$J$1))))+IF($N$6=FALSE,TRUE,SUMPRODUCT(--ISNUMBER(SEARCH($N$6,ISBLANK(INDEX('fba_libretro 0.2.97.39'!$F$2:$F$4375,$A4257))))))+IF($B$3=$A$4,TRUE,IF($B$3=$B$4,TRUE,IF(AND($B$3=$C$4,INDEX('fba_libretro 0.2.97.39'!$G$2:$G$4375,$A4257)&lt;&gt;"neogeo"),TRUE,SUMPRODUCT(--ISNUMBER(SEARCH($O$6,INDEX('fba_libretro 0.2.97.39'!$G$2:$G$4375,$A4257)))))))&gt;2,INDEX('fba_libretro 0.2.97.39'!$A$2:$A$4375,$A4257),"")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IF(SUMPRODUCT(--ISNUMBER(SEARCH($I$6:$M$6,INDEX('fba_libretro 0.2.97.39'!$C$2:$E$4375,$A$9:$A$4382,$J$1))))+IF($N$6=FALSE,TRUE,SUMPRODUCT(--ISNUMBER(SEARCH($N$6,ISBLANK(INDEX('fba_libretro 0.2.97.39'!$F$2:$F$4375,$A4258))))))+IF($B$3=$A$4,TRUE,IF($B$3=$B$4,TRUE,IF(AND($B$3=$C$4,INDEX('fba_libretro 0.2.97.39'!$G$2:$G$4375,$A4258)&lt;&gt;"neogeo"),TRUE,SUMPRODUCT(--ISNUMBER(SEARCH($O$6,INDEX('fba_libretro 0.2.97.39'!$G$2:$G$4375,$A4258)))))))&gt;2,INDEX('fba_libretro 0.2.97.39'!$A$2:$A$4375,$A4258),"")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IF(SUMPRODUCT(--ISNUMBER(SEARCH($I$6:$M$6,INDEX('fba_libretro 0.2.97.39'!$C$2:$E$4375,$A$9:$A$4382,$J$1))))+IF($N$6=FALSE,TRUE,SUMPRODUCT(--ISNUMBER(SEARCH($N$6,ISBLANK(INDEX('fba_libretro 0.2.97.39'!$F$2:$F$4375,$A4259))))))+IF($B$3=$A$4,TRUE,IF($B$3=$B$4,TRUE,IF(AND($B$3=$C$4,INDEX('fba_libretro 0.2.97.39'!$G$2:$G$4375,$A4259)&lt;&gt;"neogeo"),TRUE,SUMPRODUCT(--ISNUMBER(SEARCH($O$6,INDEX('fba_libretro 0.2.97.39'!$G$2:$G$4375,$A4259)))))))&gt;2,INDEX('fba_libretro 0.2.97.39'!$A$2:$A$4375,$A4259),"")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IF(SUMPRODUCT(--ISNUMBER(SEARCH($I$6:$M$6,INDEX('fba_libretro 0.2.97.39'!$C$2:$E$4375,$A$9:$A$4382,$J$1))))+IF($N$6=FALSE,TRUE,SUMPRODUCT(--ISNUMBER(SEARCH($N$6,ISBLANK(INDEX('fba_libretro 0.2.97.39'!$F$2:$F$4375,$A4260))))))+IF($B$3=$A$4,TRUE,IF($B$3=$B$4,TRUE,IF(AND($B$3=$C$4,INDEX('fba_libretro 0.2.97.39'!$G$2:$G$4375,$A4260)&lt;&gt;"neogeo"),TRUE,SUMPRODUCT(--ISNUMBER(SEARCH($O$6,INDEX('fba_libretro 0.2.97.39'!$G$2:$G$4375,$A4260)))))))&gt;2,INDEX('fba_libretro 0.2.97.39'!$A$2:$A$4375,$A4260),"")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IF(SUMPRODUCT(--ISNUMBER(SEARCH($I$6:$M$6,INDEX('fba_libretro 0.2.97.39'!$C$2:$E$4375,$A$9:$A$4382,$J$1))))+IF($N$6=FALSE,TRUE,SUMPRODUCT(--ISNUMBER(SEARCH($N$6,ISBLANK(INDEX('fba_libretro 0.2.97.39'!$F$2:$F$4375,$A4261))))))+IF($B$3=$A$4,TRUE,IF($B$3=$B$4,TRUE,IF(AND($B$3=$C$4,INDEX('fba_libretro 0.2.97.39'!$G$2:$G$4375,$A4261)&lt;&gt;"neogeo"),TRUE,SUMPRODUCT(--ISNUMBER(SEARCH($O$6,INDEX('fba_libretro 0.2.97.39'!$G$2:$G$4375,$A4261)))))))&gt;2,INDEX('fba_libretro 0.2.97.39'!$A$2:$A$4375,$A4261),"")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IF(SUMPRODUCT(--ISNUMBER(SEARCH($I$6:$M$6,INDEX('fba_libretro 0.2.97.39'!$C$2:$E$4375,$A$9:$A$4382,$J$1))))+IF($N$6=FALSE,TRUE,SUMPRODUCT(--ISNUMBER(SEARCH($N$6,ISBLANK(INDEX('fba_libretro 0.2.97.39'!$F$2:$F$4375,$A4262))))))+IF($B$3=$A$4,TRUE,IF($B$3=$B$4,TRUE,IF(AND($B$3=$C$4,INDEX('fba_libretro 0.2.97.39'!$G$2:$G$4375,$A4262)&lt;&gt;"neogeo"),TRUE,SUMPRODUCT(--ISNUMBER(SEARCH($O$6,INDEX('fba_libretro 0.2.97.39'!$G$2:$G$4375,$A4262)))))))&gt;2,INDEX('fba_libretro 0.2.97.39'!$A$2:$A$4375,$A4262),"")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IF(SUMPRODUCT(--ISNUMBER(SEARCH($I$6:$M$6,INDEX('fba_libretro 0.2.97.39'!$C$2:$E$4375,$A$9:$A$4382,$J$1))))+IF($N$6=FALSE,TRUE,SUMPRODUCT(--ISNUMBER(SEARCH($N$6,ISBLANK(INDEX('fba_libretro 0.2.97.39'!$F$2:$F$4375,$A4263))))))+IF($B$3=$A$4,TRUE,IF($B$3=$B$4,TRUE,IF(AND($B$3=$C$4,INDEX('fba_libretro 0.2.97.39'!$G$2:$G$4375,$A4263)&lt;&gt;"neogeo"),TRUE,SUMPRODUCT(--ISNUMBER(SEARCH($O$6,INDEX('fba_libretro 0.2.97.39'!$G$2:$G$4375,$A4263)))))))&gt;2,INDEX('fba_libretro 0.2.97.39'!$A$2:$A$4375,$A4263),"")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IF(SUMPRODUCT(--ISNUMBER(SEARCH($I$6:$M$6,INDEX('fba_libretro 0.2.97.39'!$C$2:$E$4375,$A$9:$A$4382,$J$1))))+IF($N$6=FALSE,TRUE,SUMPRODUCT(--ISNUMBER(SEARCH($N$6,ISBLANK(INDEX('fba_libretro 0.2.97.39'!$F$2:$F$4375,$A4264))))))+IF($B$3=$A$4,TRUE,IF($B$3=$B$4,TRUE,IF(AND($B$3=$C$4,INDEX('fba_libretro 0.2.97.39'!$G$2:$G$4375,$A4264)&lt;&gt;"neogeo"),TRUE,SUMPRODUCT(--ISNUMBER(SEARCH($O$6,INDEX('fba_libretro 0.2.97.39'!$G$2:$G$4375,$A4264)))))))&gt;2,INDEX('fba_libretro 0.2.97.39'!$A$2:$A$4375,$A4264),"")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IF(SUMPRODUCT(--ISNUMBER(SEARCH($I$6:$M$6,INDEX('fba_libretro 0.2.97.39'!$C$2:$E$4375,$A$9:$A$4382,$J$1))))+IF($N$6=FALSE,TRUE,SUMPRODUCT(--ISNUMBER(SEARCH($N$6,ISBLANK(INDEX('fba_libretro 0.2.97.39'!$F$2:$F$4375,$A4265))))))+IF($B$3=$A$4,TRUE,IF($B$3=$B$4,TRUE,IF(AND($B$3=$C$4,INDEX('fba_libretro 0.2.97.39'!$G$2:$G$4375,$A4265)&lt;&gt;"neogeo"),TRUE,SUMPRODUCT(--ISNUMBER(SEARCH($O$6,INDEX('fba_libretro 0.2.97.39'!$G$2:$G$4375,$A4265)))))))&gt;2,INDEX('fba_libretro 0.2.97.39'!$A$2:$A$4375,$A4265),"")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IF(SUMPRODUCT(--ISNUMBER(SEARCH($I$6:$M$6,INDEX('fba_libretro 0.2.97.39'!$C$2:$E$4375,$A$9:$A$4382,$J$1))))+IF($N$6=FALSE,TRUE,SUMPRODUCT(--ISNUMBER(SEARCH($N$6,ISBLANK(INDEX('fba_libretro 0.2.97.39'!$F$2:$F$4375,$A4266))))))+IF($B$3=$A$4,TRUE,IF($B$3=$B$4,TRUE,IF(AND($B$3=$C$4,INDEX('fba_libretro 0.2.97.39'!$G$2:$G$4375,$A4266)&lt;&gt;"neogeo"),TRUE,SUMPRODUCT(--ISNUMBER(SEARCH($O$6,INDEX('fba_libretro 0.2.97.39'!$G$2:$G$4375,$A4266)))))))&gt;2,INDEX('fba_libretro 0.2.97.39'!$A$2:$A$4375,$A4266),"")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IF(SUMPRODUCT(--ISNUMBER(SEARCH($I$6:$M$6,INDEX('fba_libretro 0.2.97.39'!$C$2:$E$4375,$A$9:$A$4382,$J$1))))+IF($N$6=FALSE,TRUE,SUMPRODUCT(--ISNUMBER(SEARCH($N$6,ISBLANK(INDEX('fba_libretro 0.2.97.39'!$F$2:$F$4375,$A4267))))))+IF($B$3=$A$4,TRUE,IF($B$3=$B$4,TRUE,IF(AND($B$3=$C$4,INDEX('fba_libretro 0.2.97.39'!$G$2:$G$4375,$A4267)&lt;&gt;"neogeo"),TRUE,SUMPRODUCT(--ISNUMBER(SEARCH($O$6,INDEX('fba_libretro 0.2.97.39'!$G$2:$G$4375,$A4267)))))))&gt;2,INDEX('fba_libretro 0.2.97.39'!$A$2:$A$4375,$A4267),"")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IF(SUMPRODUCT(--ISNUMBER(SEARCH($I$6:$M$6,INDEX('fba_libretro 0.2.97.39'!$C$2:$E$4375,$A$9:$A$4382,$J$1))))+IF($N$6=FALSE,TRUE,SUMPRODUCT(--ISNUMBER(SEARCH($N$6,ISBLANK(INDEX('fba_libretro 0.2.97.39'!$F$2:$F$4375,$A4268))))))+IF($B$3=$A$4,TRUE,IF($B$3=$B$4,TRUE,IF(AND($B$3=$C$4,INDEX('fba_libretro 0.2.97.39'!$G$2:$G$4375,$A4268)&lt;&gt;"neogeo"),TRUE,SUMPRODUCT(--ISNUMBER(SEARCH($O$6,INDEX('fba_libretro 0.2.97.39'!$G$2:$G$4375,$A4268)))))))&gt;2,INDEX('fba_libretro 0.2.97.39'!$A$2:$A$4375,$A4268),"")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IF(SUMPRODUCT(--ISNUMBER(SEARCH($I$6:$M$6,INDEX('fba_libretro 0.2.97.39'!$C$2:$E$4375,$A$9:$A$4382,$J$1))))+IF($N$6=FALSE,TRUE,SUMPRODUCT(--ISNUMBER(SEARCH($N$6,ISBLANK(INDEX('fba_libretro 0.2.97.39'!$F$2:$F$4375,$A4269))))))+IF($B$3=$A$4,TRUE,IF($B$3=$B$4,TRUE,IF(AND($B$3=$C$4,INDEX('fba_libretro 0.2.97.39'!$G$2:$G$4375,$A4269)&lt;&gt;"neogeo"),TRUE,SUMPRODUCT(--ISNUMBER(SEARCH($O$6,INDEX('fba_libretro 0.2.97.39'!$G$2:$G$4375,$A4269)))))))&gt;2,INDEX('fba_libretro 0.2.97.39'!$A$2:$A$4375,$A4269),"")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IF(SUMPRODUCT(--ISNUMBER(SEARCH($I$6:$M$6,INDEX('fba_libretro 0.2.97.39'!$C$2:$E$4375,$A$9:$A$4382,$J$1))))+IF($N$6=FALSE,TRUE,SUMPRODUCT(--ISNUMBER(SEARCH($N$6,ISBLANK(INDEX('fba_libretro 0.2.97.39'!$F$2:$F$4375,$A4270))))))+IF($B$3=$A$4,TRUE,IF($B$3=$B$4,TRUE,IF(AND($B$3=$C$4,INDEX('fba_libretro 0.2.97.39'!$G$2:$G$4375,$A4270)&lt;&gt;"neogeo"),TRUE,SUMPRODUCT(--ISNUMBER(SEARCH($O$6,INDEX('fba_libretro 0.2.97.39'!$G$2:$G$4375,$A4270)))))))&gt;2,INDEX('fba_libretro 0.2.97.39'!$A$2:$A$4375,$A4270),"")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IF(SUMPRODUCT(--ISNUMBER(SEARCH($I$6:$M$6,INDEX('fba_libretro 0.2.97.39'!$C$2:$E$4375,$A$9:$A$4382,$J$1))))+IF($N$6=FALSE,TRUE,SUMPRODUCT(--ISNUMBER(SEARCH($N$6,ISBLANK(INDEX('fba_libretro 0.2.97.39'!$F$2:$F$4375,$A4271))))))+IF($B$3=$A$4,TRUE,IF($B$3=$B$4,TRUE,IF(AND($B$3=$C$4,INDEX('fba_libretro 0.2.97.39'!$G$2:$G$4375,$A4271)&lt;&gt;"neogeo"),TRUE,SUMPRODUCT(--ISNUMBER(SEARCH($O$6,INDEX('fba_libretro 0.2.97.39'!$G$2:$G$4375,$A4271)))))))&gt;2,INDEX('fba_libretro 0.2.97.39'!$A$2:$A$4375,$A4271),"")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IF(SUMPRODUCT(--ISNUMBER(SEARCH($I$6:$M$6,INDEX('fba_libretro 0.2.97.39'!$C$2:$E$4375,$A$9:$A$4382,$J$1))))+IF($N$6=FALSE,TRUE,SUMPRODUCT(--ISNUMBER(SEARCH($N$6,ISBLANK(INDEX('fba_libretro 0.2.97.39'!$F$2:$F$4375,$A4272))))))+IF($B$3=$A$4,TRUE,IF($B$3=$B$4,TRUE,IF(AND($B$3=$C$4,INDEX('fba_libretro 0.2.97.39'!$G$2:$G$4375,$A4272)&lt;&gt;"neogeo"),TRUE,SUMPRODUCT(--ISNUMBER(SEARCH($O$6,INDEX('fba_libretro 0.2.97.39'!$G$2:$G$4375,$A4272)))))))&gt;2,INDEX('fba_libretro 0.2.97.39'!$A$2:$A$4375,$A4272),"")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IF(SUMPRODUCT(--ISNUMBER(SEARCH($I$6:$M$6,INDEX('fba_libretro 0.2.97.39'!$C$2:$E$4375,$A$9:$A$4382,$J$1))))+IF($N$6=FALSE,TRUE,SUMPRODUCT(--ISNUMBER(SEARCH($N$6,ISBLANK(INDEX('fba_libretro 0.2.97.39'!$F$2:$F$4375,$A4273))))))+IF($B$3=$A$4,TRUE,IF($B$3=$B$4,TRUE,IF(AND($B$3=$C$4,INDEX('fba_libretro 0.2.97.39'!$G$2:$G$4375,$A4273)&lt;&gt;"neogeo"),TRUE,SUMPRODUCT(--ISNUMBER(SEARCH($O$6,INDEX('fba_libretro 0.2.97.39'!$G$2:$G$4375,$A4273)))))))&gt;2,INDEX('fba_libretro 0.2.97.39'!$A$2:$A$4375,$A4273),"")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IF(SUMPRODUCT(--ISNUMBER(SEARCH($I$6:$M$6,INDEX('fba_libretro 0.2.97.39'!$C$2:$E$4375,$A$9:$A$4382,$J$1))))+IF($N$6=FALSE,TRUE,SUMPRODUCT(--ISNUMBER(SEARCH($N$6,ISBLANK(INDEX('fba_libretro 0.2.97.39'!$F$2:$F$4375,$A4274))))))+IF($B$3=$A$4,TRUE,IF($B$3=$B$4,TRUE,IF(AND($B$3=$C$4,INDEX('fba_libretro 0.2.97.39'!$G$2:$G$4375,$A4274)&lt;&gt;"neogeo"),TRUE,SUMPRODUCT(--ISNUMBER(SEARCH($O$6,INDEX('fba_libretro 0.2.97.39'!$G$2:$G$4375,$A4274)))))))&gt;2,INDEX('fba_libretro 0.2.97.39'!$A$2:$A$4375,$A4274),"")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IF(SUMPRODUCT(--ISNUMBER(SEARCH($I$6:$M$6,INDEX('fba_libretro 0.2.97.39'!$C$2:$E$4375,$A$9:$A$4382,$J$1))))+IF($N$6=FALSE,TRUE,SUMPRODUCT(--ISNUMBER(SEARCH($N$6,ISBLANK(INDEX('fba_libretro 0.2.97.39'!$F$2:$F$4375,$A4275))))))+IF($B$3=$A$4,TRUE,IF($B$3=$B$4,TRUE,IF(AND($B$3=$C$4,INDEX('fba_libretro 0.2.97.39'!$G$2:$G$4375,$A4275)&lt;&gt;"neogeo"),TRUE,SUMPRODUCT(--ISNUMBER(SEARCH($O$6,INDEX('fba_libretro 0.2.97.39'!$G$2:$G$4375,$A4275)))))))&gt;2,INDEX('fba_libretro 0.2.97.39'!$A$2:$A$4375,$A4275),"")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IF(SUMPRODUCT(--ISNUMBER(SEARCH($I$6:$M$6,INDEX('fba_libretro 0.2.97.39'!$C$2:$E$4375,$A$9:$A$4382,$J$1))))+IF($N$6=FALSE,TRUE,SUMPRODUCT(--ISNUMBER(SEARCH($N$6,ISBLANK(INDEX('fba_libretro 0.2.97.39'!$F$2:$F$4375,$A4276))))))+IF($B$3=$A$4,TRUE,IF($B$3=$B$4,TRUE,IF(AND($B$3=$C$4,INDEX('fba_libretro 0.2.97.39'!$G$2:$G$4375,$A4276)&lt;&gt;"neogeo"),TRUE,SUMPRODUCT(--ISNUMBER(SEARCH($O$6,INDEX('fba_libretro 0.2.97.39'!$G$2:$G$4375,$A4276)))))))&gt;2,INDEX('fba_libretro 0.2.97.39'!$A$2:$A$4375,$A4276),"")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IF(SUMPRODUCT(--ISNUMBER(SEARCH($I$6:$M$6,INDEX('fba_libretro 0.2.97.39'!$C$2:$E$4375,$A$9:$A$4382,$J$1))))+IF($N$6=FALSE,TRUE,SUMPRODUCT(--ISNUMBER(SEARCH($N$6,ISBLANK(INDEX('fba_libretro 0.2.97.39'!$F$2:$F$4375,$A4277))))))+IF($B$3=$A$4,TRUE,IF($B$3=$B$4,TRUE,IF(AND($B$3=$C$4,INDEX('fba_libretro 0.2.97.39'!$G$2:$G$4375,$A4277)&lt;&gt;"neogeo"),TRUE,SUMPRODUCT(--ISNUMBER(SEARCH($O$6,INDEX('fba_libretro 0.2.97.39'!$G$2:$G$4375,$A4277)))))))&gt;2,INDEX('fba_libretro 0.2.97.39'!$A$2:$A$4375,$A4277),"")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IF(SUMPRODUCT(--ISNUMBER(SEARCH($I$6:$M$6,INDEX('fba_libretro 0.2.97.39'!$C$2:$E$4375,$A$9:$A$4382,$J$1))))+IF($N$6=FALSE,TRUE,SUMPRODUCT(--ISNUMBER(SEARCH($N$6,ISBLANK(INDEX('fba_libretro 0.2.97.39'!$F$2:$F$4375,$A4278))))))+IF($B$3=$A$4,TRUE,IF($B$3=$B$4,TRUE,IF(AND($B$3=$C$4,INDEX('fba_libretro 0.2.97.39'!$G$2:$G$4375,$A4278)&lt;&gt;"neogeo"),TRUE,SUMPRODUCT(--ISNUMBER(SEARCH($O$6,INDEX('fba_libretro 0.2.97.39'!$G$2:$G$4375,$A4278)))))))&gt;2,INDEX('fba_libretro 0.2.97.39'!$A$2:$A$4375,$A4278),"")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IF(SUMPRODUCT(--ISNUMBER(SEARCH($I$6:$M$6,INDEX('fba_libretro 0.2.97.39'!$C$2:$E$4375,$A$9:$A$4382,$J$1))))+IF($N$6=FALSE,TRUE,SUMPRODUCT(--ISNUMBER(SEARCH($N$6,ISBLANK(INDEX('fba_libretro 0.2.97.39'!$F$2:$F$4375,$A4279))))))+IF($B$3=$A$4,TRUE,IF($B$3=$B$4,TRUE,IF(AND($B$3=$C$4,INDEX('fba_libretro 0.2.97.39'!$G$2:$G$4375,$A4279)&lt;&gt;"neogeo"),TRUE,SUMPRODUCT(--ISNUMBER(SEARCH($O$6,INDEX('fba_libretro 0.2.97.39'!$G$2:$G$4375,$A4279)))))))&gt;2,INDEX('fba_libretro 0.2.97.39'!$A$2:$A$4375,$A4279),"")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IF(SUMPRODUCT(--ISNUMBER(SEARCH($I$6:$M$6,INDEX('fba_libretro 0.2.97.39'!$C$2:$E$4375,$A$9:$A$4382,$J$1))))+IF($N$6=FALSE,TRUE,SUMPRODUCT(--ISNUMBER(SEARCH($N$6,ISBLANK(INDEX('fba_libretro 0.2.97.39'!$F$2:$F$4375,$A4280))))))+IF($B$3=$A$4,TRUE,IF($B$3=$B$4,TRUE,IF(AND($B$3=$C$4,INDEX('fba_libretro 0.2.97.39'!$G$2:$G$4375,$A4280)&lt;&gt;"neogeo"),TRUE,SUMPRODUCT(--ISNUMBER(SEARCH($O$6,INDEX('fba_libretro 0.2.97.39'!$G$2:$G$4375,$A4280)))))))&gt;2,INDEX('fba_libretro 0.2.97.39'!$A$2:$A$4375,$A4280),"")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IF(SUMPRODUCT(--ISNUMBER(SEARCH($I$6:$M$6,INDEX('fba_libretro 0.2.97.39'!$C$2:$E$4375,$A$9:$A$4382,$J$1))))+IF($N$6=FALSE,TRUE,SUMPRODUCT(--ISNUMBER(SEARCH($N$6,ISBLANK(INDEX('fba_libretro 0.2.97.39'!$F$2:$F$4375,$A4281))))))+IF($B$3=$A$4,TRUE,IF($B$3=$B$4,TRUE,IF(AND($B$3=$C$4,INDEX('fba_libretro 0.2.97.39'!$G$2:$G$4375,$A4281)&lt;&gt;"neogeo"),TRUE,SUMPRODUCT(--ISNUMBER(SEARCH($O$6,INDEX('fba_libretro 0.2.97.39'!$G$2:$G$4375,$A4281)))))))&gt;2,INDEX('fba_libretro 0.2.97.39'!$A$2:$A$4375,$A4281),"")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IF(SUMPRODUCT(--ISNUMBER(SEARCH($I$6:$M$6,INDEX('fba_libretro 0.2.97.39'!$C$2:$E$4375,$A$9:$A$4382,$J$1))))+IF($N$6=FALSE,TRUE,SUMPRODUCT(--ISNUMBER(SEARCH($N$6,ISBLANK(INDEX('fba_libretro 0.2.97.39'!$F$2:$F$4375,$A4282))))))+IF($B$3=$A$4,TRUE,IF($B$3=$B$4,TRUE,IF(AND($B$3=$C$4,INDEX('fba_libretro 0.2.97.39'!$G$2:$G$4375,$A4282)&lt;&gt;"neogeo"),TRUE,SUMPRODUCT(--ISNUMBER(SEARCH($O$6,INDEX('fba_libretro 0.2.97.39'!$G$2:$G$4375,$A4282)))))))&gt;2,INDEX('fba_libretro 0.2.97.39'!$A$2:$A$4375,$A4282),"")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IF(SUMPRODUCT(--ISNUMBER(SEARCH($I$6:$M$6,INDEX('fba_libretro 0.2.97.39'!$C$2:$E$4375,$A$9:$A$4382,$J$1))))+IF($N$6=FALSE,TRUE,SUMPRODUCT(--ISNUMBER(SEARCH($N$6,ISBLANK(INDEX('fba_libretro 0.2.97.39'!$F$2:$F$4375,$A4283))))))+IF($B$3=$A$4,TRUE,IF($B$3=$B$4,TRUE,IF(AND($B$3=$C$4,INDEX('fba_libretro 0.2.97.39'!$G$2:$G$4375,$A4283)&lt;&gt;"neogeo"),TRUE,SUMPRODUCT(--ISNUMBER(SEARCH($O$6,INDEX('fba_libretro 0.2.97.39'!$G$2:$G$4375,$A4283)))))))&gt;2,INDEX('fba_libretro 0.2.97.39'!$A$2:$A$4375,$A4283),"")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IF(SUMPRODUCT(--ISNUMBER(SEARCH($I$6:$M$6,INDEX('fba_libretro 0.2.97.39'!$C$2:$E$4375,$A$9:$A$4382,$J$1))))+IF($N$6=FALSE,TRUE,SUMPRODUCT(--ISNUMBER(SEARCH($N$6,ISBLANK(INDEX('fba_libretro 0.2.97.39'!$F$2:$F$4375,$A4284))))))+IF($B$3=$A$4,TRUE,IF($B$3=$B$4,TRUE,IF(AND($B$3=$C$4,INDEX('fba_libretro 0.2.97.39'!$G$2:$G$4375,$A4284)&lt;&gt;"neogeo"),TRUE,SUMPRODUCT(--ISNUMBER(SEARCH($O$6,INDEX('fba_libretro 0.2.97.39'!$G$2:$G$4375,$A4284)))))))&gt;2,INDEX('fba_libretro 0.2.97.39'!$A$2:$A$4375,$A4284),"")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IF(SUMPRODUCT(--ISNUMBER(SEARCH($I$6:$M$6,INDEX('fba_libretro 0.2.97.39'!$C$2:$E$4375,$A$9:$A$4382,$J$1))))+IF($N$6=FALSE,TRUE,SUMPRODUCT(--ISNUMBER(SEARCH($N$6,ISBLANK(INDEX('fba_libretro 0.2.97.39'!$F$2:$F$4375,$A4285))))))+IF($B$3=$A$4,TRUE,IF($B$3=$B$4,TRUE,IF(AND($B$3=$C$4,INDEX('fba_libretro 0.2.97.39'!$G$2:$G$4375,$A4285)&lt;&gt;"neogeo"),TRUE,SUMPRODUCT(--ISNUMBER(SEARCH($O$6,INDEX('fba_libretro 0.2.97.39'!$G$2:$G$4375,$A4285)))))))&gt;2,INDEX('fba_libretro 0.2.97.39'!$A$2:$A$4375,$A4285),"")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IF(SUMPRODUCT(--ISNUMBER(SEARCH($I$6:$M$6,INDEX('fba_libretro 0.2.97.39'!$C$2:$E$4375,$A$9:$A$4382,$J$1))))+IF($N$6=FALSE,TRUE,SUMPRODUCT(--ISNUMBER(SEARCH($N$6,ISBLANK(INDEX('fba_libretro 0.2.97.39'!$F$2:$F$4375,$A4286))))))+IF($B$3=$A$4,TRUE,IF($B$3=$B$4,TRUE,IF(AND($B$3=$C$4,INDEX('fba_libretro 0.2.97.39'!$G$2:$G$4375,$A4286)&lt;&gt;"neogeo"),TRUE,SUMPRODUCT(--ISNUMBER(SEARCH($O$6,INDEX('fba_libretro 0.2.97.39'!$G$2:$G$4375,$A4286)))))))&gt;2,INDEX('fba_libretro 0.2.97.39'!$A$2:$A$4375,$A4286),"")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IF(SUMPRODUCT(--ISNUMBER(SEARCH($I$6:$M$6,INDEX('fba_libretro 0.2.97.39'!$C$2:$E$4375,$A$9:$A$4382,$J$1))))+IF($N$6=FALSE,TRUE,SUMPRODUCT(--ISNUMBER(SEARCH($N$6,ISBLANK(INDEX('fba_libretro 0.2.97.39'!$F$2:$F$4375,$A4287))))))+IF($B$3=$A$4,TRUE,IF($B$3=$B$4,TRUE,IF(AND($B$3=$C$4,INDEX('fba_libretro 0.2.97.39'!$G$2:$G$4375,$A4287)&lt;&gt;"neogeo"),TRUE,SUMPRODUCT(--ISNUMBER(SEARCH($O$6,INDEX('fba_libretro 0.2.97.39'!$G$2:$G$4375,$A4287)))))))&gt;2,INDEX('fba_libretro 0.2.97.39'!$A$2:$A$4375,$A4287),"")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IF(SUMPRODUCT(--ISNUMBER(SEARCH($I$6:$M$6,INDEX('fba_libretro 0.2.97.39'!$C$2:$E$4375,$A$9:$A$4382,$J$1))))+IF($N$6=FALSE,TRUE,SUMPRODUCT(--ISNUMBER(SEARCH($N$6,ISBLANK(INDEX('fba_libretro 0.2.97.39'!$F$2:$F$4375,$A4288))))))+IF($B$3=$A$4,TRUE,IF($B$3=$B$4,TRUE,IF(AND($B$3=$C$4,INDEX('fba_libretro 0.2.97.39'!$G$2:$G$4375,$A4288)&lt;&gt;"neogeo"),TRUE,SUMPRODUCT(--ISNUMBER(SEARCH($O$6,INDEX('fba_libretro 0.2.97.39'!$G$2:$G$4375,$A4288)))))))&gt;2,INDEX('fba_libretro 0.2.97.39'!$A$2:$A$4375,$A4288),"")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IF(SUMPRODUCT(--ISNUMBER(SEARCH($I$6:$M$6,INDEX('fba_libretro 0.2.97.39'!$C$2:$E$4375,$A$9:$A$4382,$J$1))))+IF($N$6=FALSE,TRUE,SUMPRODUCT(--ISNUMBER(SEARCH($N$6,ISBLANK(INDEX('fba_libretro 0.2.97.39'!$F$2:$F$4375,$A4289))))))+IF($B$3=$A$4,TRUE,IF($B$3=$B$4,TRUE,IF(AND($B$3=$C$4,INDEX('fba_libretro 0.2.97.39'!$G$2:$G$4375,$A4289)&lt;&gt;"neogeo"),TRUE,SUMPRODUCT(--ISNUMBER(SEARCH($O$6,INDEX('fba_libretro 0.2.97.39'!$G$2:$G$4375,$A4289)))))))&gt;2,INDEX('fba_libretro 0.2.97.39'!$A$2:$A$4375,$A4289),"")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IF(SUMPRODUCT(--ISNUMBER(SEARCH($I$6:$M$6,INDEX('fba_libretro 0.2.97.39'!$C$2:$E$4375,$A$9:$A$4382,$J$1))))+IF($N$6=FALSE,TRUE,SUMPRODUCT(--ISNUMBER(SEARCH($N$6,ISBLANK(INDEX('fba_libretro 0.2.97.39'!$F$2:$F$4375,$A4290))))))+IF($B$3=$A$4,TRUE,IF($B$3=$B$4,TRUE,IF(AND($B$3=$C$4,INDEX('fba_libretro 0.2.97.39'!$G$2:$G$4375,$A4290)&lt;&gt;"neogeo"),TRUE,SUMPRODUCT(--ISNUMBER(SEARCH($O$6,INDEX('fba_libretro 0.2.97.39'!$G$2:$G$4375,$A4290)))))))&gt;2,INDEX('fba_libretro 0.2.97.39'!$A$2:$A$4375,$A4290),"")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IF(SUMPRODUCT(--ISNUMBER(SEARCH($I$6:$M$6,INDEX('fba_libretro 0.2.97.39'!$C$2:$E$4375,$A$9:$A$4382,$J$1))))+IF($N$6=FALSE,TRUE,SUMPRODUCT(--ISNUMBER(SEARCH($N$6,ISBLANK(INDEX('fba_libretro 0.2.97.39'!$F$2:$F$4375,$A4291))))))+IF($B$3=$A$4,TRUE,IF($B$3=$B$4,TRUE,IF(AND($B$3=$C$4,INDEX('fba_libretro 0.2.97.39'!$G$2:$G$4375,$A4291)&lt;&gt;"neogeo"),TRUE,SUMPRODUCT(--ISNUMBER(SEARCH($O$6,INDEX('fba_libretro 0.2.97.39'!$G$2:$G$4375,$A4291)))))))&gt;2,INDEX('fba_libretro 0.2.97.39'!$A$2:$A$4375,$A4291),"")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IF(SUMPRODUCT(--ISNUMBER(SEARCH($I$6:$M$6,INDEX('fba_libretro 0.2.97.39'!$C$2:$E$4375,$A$9:$A$4382,$J$1))))+IF($N$6=FALSE,TRUE,SUMPRODUCT(--ISNUMBER(SEARCH($N$6,ISBLANK(INDEX('fba_libretro 0.2.97.39'!$F$2:$F$4375,$A4292))))))+IF($B$3=$A$4,TRUE,IF($B$3=$B$4,TRUE,IF(AND($B$3=$C$4,INDEX('fba_libretro 0.2.97.39'!$G$2:$G$4375,$A4292)&lt;&gt;"neogeo"),TRUE,SUMPRODUCT(--ISNUMBER(SEARCH($O$6,INDEX('fba_libretro 0.2.97.39'!$G$2:$G$4375,$A4292)))))))&gt;2,INDEX('fba_libretro 0.2.97.39'!$A$2:$A$4375,$A4292),"")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IF(SUMPRODUCT(--ISNUMBER(SEARCH($I$6:$M$6,INDEX('fba_libretro 0.2.97.39'!$C$2:$E$4375,$A$9:$A$4382,$J$1))))+IF($N$6=FALSE,TRUE,SUMPRODUCT(--ISNUMBER(SEARCH($N$6,ISBLANK(INDEX('fba_libretro 0.2.97.39'!$F$2:$F$4375,$A4293))))))+IF($B$3=$A$4,TRUE,IF($B$3=$B$4,TRUE,IF(AND($B$3=$C$4,INDEX('fba_libretro 0.2.97.39'!$G$2:$G$4375,$A4293)&lt;&gt;"neogeo"),TRUE,SUMPRODUCT(--ISNUMBER(SEARCH($O$6,INDEX('fba_libretro 0.2.97.39'!$G$2:$G$4375,$A4293)))))))&gt;2,INDEX('fba_libretro 0.2.97.39'!$A$2:$A$4375,$A4293),"")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IF(SUMPRODUCT(--ISNUMBER(SEARCH($I$6:$M$6,INDEX('fba_libretro 0.2.97.39'!$C$2:$E$4375,$A$9:$A$4382,$J$1))))+IF($N$6=FALSE,TRUE,SUMPRODUCT(--ISNUMBER(SEARCH($N$6,ISBLANK(INDEX('fba_libretro 0.2.97.39'!$F$2:$F$4375,$A4294))))))+IF($B$3=$A$4,TRUE,IF($B$3=$B$4,TRUE,IF(AND($B$3=$C$4,INDEX('fba_libretro 0.2.97.39'!$G$2:$G$4375,$A4294)&lt;&gt;"neogeo"),TRUE,SUMPRODUCT(--ISNUMBER(SEARCH($O$6,INDEX('fba_libretro 0.2.97.39'!$G$2:$G$4375,$A4294)))))))&gt;2,INDEX('fba_libretro 0.2.97.39'!$A$2:$A$4375,$A4294),"")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IF(SUMPRODUCT(--ISNUMBER(SEARCH($I$6:$M$6,INDEX('fba_libretro 0.2.97.39'!$C$2:$E$4375,$A$9:$A$4382,$J$1))))+IF($N$6=FALSE,TRUE,SUMPRODUCT(--ISNUMBER(SEARCH($N$6,ISBLANK(INDEX('fba_libretro 0.2.97.39'!$F$2:$F$4375,$A4295))))))+IF($B$3=$A$4,TRUE,IF($B$3=$B$4,TRUE,IF(AND($B$3=$C$4,INDEX('fba_libretro 0.2.97.39'!$G$2:$G$4375,$A4295)&lt;&gt;"neogeo"),TRUE,SUMPRODUCT(--ISNUMBER(SEARCH($O$6,INDEX('fba_libretro 0.2.97.39'!$G$2:$G$4375,$A4295)))))))&gt;2,INDEX('fba_libretro 0.2.97.39'!$A$2:$A$4375,$A4295),"")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IF(SUMPRODUCT(--ISNUMBER(SEARCH($I$6:$M$6,INDEX('fba_libretro 0.2.97.39'!$C$2:$E$4375,$A$9:$A$4382,$J$1))))+IF($N$6=FALSE,TRUE,SUMPRODUCT(--ISNUMBER(SEARCH($N$6,ISBLANK(INDEX('fba_libretro 0.2.97.39'!$F$2:$F$4375,$A4296))))))+IF($B$3=$A$4,TRUE,IF($B$3=$B$4,TRUE,IF(AND($B$3=$C$4,INDEX('fba_libretro 0.2.97.39'!$G$2:$G$4375,$A4296)&lt;&gt;"neogeo"),TRUE,SUMPRODUCT(--ISNUMBER(SEARCH($O$6,INDEX('fba_libretro 0.2.97.39'!$G$2:$G$4375,$A4296)))))))&gt;2,INDEX('fba_libretro 0.2.97.39'!$A$2:$A$4375,$A4296),"")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IF(SUMPRODUCT(--ISNUMBER(SEARCH($I$6:$M$6,INDEX('fba_libretro 0.2.97.39'!$C$2:$E$4375,$A$9:$A$4382,$J$1))))+IF($N$6=FALSE,TRUE,SUMPRODUCT(--ISNUMBER(SEARCH($N$6,ISBLANK(INDEX('fba_libretro 0.2.97.39'!$F$2:$F$4375,$A4297))))))+IF($B$3=$A$4,TRUE,IF($B$3=$B$4,TRUE,IF(AND($B$3=$C$4,INDEX('fba_libretro 0.2.97.39'!$G$2:$G$4375,$A4297)&lt;&gt;"neogeo"),TRUE,SUMPRODUCT(--ISNUMBER(SEARCH($O$6,INDEX('fba_libretro 0.2.97.39'!$G$2:$G$4375,$A4297)))))))&gt;2,INDEX('fba_libretro 0.2.97.39'!$A$2:$A$4375,$A4297),"")</f>
        <v/>
      </c>
      <c r="E4297" s="24" t="str">
        <f ca="1">IF(F4297&lt;&gt;"",MAX($E$9:$E4296)+1,"")</f>
        <v/>
      </c>
      <c r="F4297" s="20" t="str">
        <f t="shared" ca="1" si="66"/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IF(SUMPRODUCT(--ISNUMBER(SEARCH($I$6:$M$6,INDEX('fba_libretro 0.2.97.39'!$C$2:$E$4375,$A$9:$A$4382,$J$1))))+IF($N$6=FALSE,TRUE,SUMPRODUCT(--ISNUMBER(SEARCH($N$6,ISBLANK(INDEX('fba_libretro 0.2.97.39'!$F$2:$F$4375,$A4298))))))+IF($B$3=$A$4,TRUE,IF($B$3=$B$4,TRUE,IF(AND($B$3=$C$4,INDEX('fba_libretro 0.2.97.39'!$G$2:$G$4375,$A4298)&lt;&gt;"neogeo"),TRUE,SUMPRODUCT(--ISNUMBER(SEARCH($O$6,INDEX('fba_libretro 0.2.97.39'!$G$2:$G$4375,$A4298)))))))&gt;2,INDEX('fba_libretro 0.2.97.39'!$A$2:$A$4375,$A4298),"")</f>
        <v/>
      </c>
      <c r="E4298" s="24" t="str">
        <f ca="1">IF(F4298&lt;&gt;"",MAX($E$9:$E4297)+1,"")</f>
        <v/>
      </c>
      <c r="F4298" s="20" t="str">
        <f t="shared" ref="F4298:F4361" ca="1" si="67">IFERROR(INDEX(OFFSET($C$9,0,0,COUNTA($C:$C),1),MATCH(OFFSET($A$9,0,0,COUNTA($A:$A),1),OFFSET($B$9,0,0,COUNTA($B:$B),1),0))&amp;".zip","")</f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IF(SUMPRODUCT(--ISNUMBER(SEARCH($I$6:$M$6,INDEX('fba_libretro 0.2.97.39'!$C$2:$E$4375,$A$9:$A$4382,$J$1))))+IF($N$6=FALSE,TRUE,SUMPRODUCT(--ISNUMBER(SEARCH($N$6,ISBLANK(INDEX('fba_libretro 0.2.97.39'!$F$2:$F$4375,$A4299))))))+IF($B$3=$A$4,TRUE,IF($B$3=$B$4,TRUE,IF(AND($B$3=$C$4,INDEX('fba_libretro 0.2.97.39'!$G$2:$G$4375,$A4299)&lt;&gt;"neogeo"),TRUE,SUMPRODUCT(--ISNUMBER(SEARCH($O$6,INDEX('fba_libretro 0.2.97.39'!$G$2:$G$4375,$A4299)))))))&gt;2,INDEX('fba_libretro 0.2.97.39'!$A$2:$A$4375,$A4299),"")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IF(SUMPRODUCT(--ISNUMBER(SEARCH($I$6:$M$6,INDEX('fba_libretro 0.2.97.39'!$C$2:$E$4375,$A$9:$A$4382,$J$1))))+IF($N$6=FALSE,TRUE,SUMPRODUCT(--ISNUMBER(SEARCH($N$6,ISBLANK(INDEX('fba_libretro 0.2.97.39'!$F$2:$F$4375,$A4300))))))+IF($B$3=$A$4,TRUE,IF($B$3=$B$4,TRUE,IF(AND($B$3=$C$4,INDEX('fba_libretro 0.2.97.39'!$G$2:$G$4375,$A4300)&lt;&gt;"neogeo"),TRUE,SUMPRODUCT(--ISNUMBER(SEARCH($O$6,INDEX('fba_libretro 0.2.97.39'!$G$2:$G$4375,$A4300)))))))&gt;2,INDEX('fba_libretro 0.2.97.39'!$A$2:$A$4375,$A4300),"")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IF(SUMPRODUCT(--ISNUMBER(SEARCH($I$6:$M$6,INDEX('fba_libretro 0.2.97.39'!$C$2:$E$4375,$A$9:$A$4382,$J$1))))+IF($N$6=FALSE,TRUE,SUMPRODUCT(--ISNUMBER(SEARCH($N$6,ISBLANK(INDEX('fba_libretro 0.2.97.39'!$F$2:$F$4375,$A4301))))))+IF($B$3=$A$4,TRUE,IF($B$3=$B$4,TRUE,IF(AND($B$3=$C$4,INDEX('fba_libretro 0.2.97.39'!$G$2:$G$4375,$A4301)&lt;&gt;"neogeo"),TRUE,SUMPRODUCT(--ISNUMBER(SEARCH($O$6,INDEX('fba_libretro 0.2.97.39'!$G$2:$G$4375,$A4301)))))))&gt;2,INDEX('fba_libretro 0.2.97.39'!$A$2:$A$4375,$A4301),"")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IF(SUMPRODUCT(--ISNUMBER(SEARCH($I$6:$M$6,INDEX('fba_libretro 0.2.97.39'!$C$2:$E$4375,$A$9:$A$4382,$J$1))))+IF($N$6=FALSE,TRUE,SUMPRODUCT(--ISNUMBER(SEARCH($N$6,ISBLANK(INDEX('fba_libretro 0.2.97.39'!$F$2:$F$4375,$A4302))))))+IF($B$3=$A$4,TRUE,IF($B$3=$B$4,TRUE,IF(AND($B$3=$C$4,INDEX('fba_libretro 0.2.97.39'!$G$2:$G$4375,$A4302)&lt;&gt;"neogeo"),TRUE,SUMPRODUCT(--ISNUMBER(SEARCH($O$6,INDEX('fba_libretro 0.2.97.39'!$G$2:$G$4375,$A4302)))))))&gt;2,INDEX('fba_libretro 0.2.97.39'!$A$2:$A$4375,$A4302),"")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IF(SUMPRODUCT(--ISNUMBER(SEARCH($I$6:$M$6,INDEX('fba_libretro 0.2.97.39'!$C$2:$E$4375,$A$9:$A$4382,$J$1))))+IF($N$6=FALSE,TRUE,SUMPRODUCT(--ISNUMBER(SEARCH($N$6,ISBLANK(INDEX('fba_libretro 0.2.97.39'!$F$2:$F$4375,$A4303))))))+IF($B$3=$A$4,TRUE,IF($B$3=$B$4,TRUE,IF(AND($B$3=$C$4,INDEX('fba_libretro 0.2.97.39'!$G$2:$G$4375,$A4303)&lt;&gt;"neogeo"),TRUE,SUMPRODUCT(--ISNUMBER(SEARCH($O$6,INDEX('fba_libretro 0.2.97.39'!$G$2:$G$4375,$A4303)))))))&gt;2,INDEX('fba_libretro 0.2.97.39'!$A$2:$A$4375,$A4303),"")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IF(SUMPRODUCT(--ISNUMBER(SEARCH($I$6:$M$6,INDEX('fba_libretro 0.2.97.39'!$C$2:$E$4375,$A$9:$A$4382,$J$1))))+IF($N$6=FALSE,TRUE,SUMPRODUCT(--ISNUMBER(SEARCH($N$6,ISBLANK(INDEX('fba_libretro 0.2.97.39'!$F$2:$F$4375,$A4304))))))+IF($B$3=$A$4,TRUE,IF($B$3=$B$4,TRUE,IF(AND($B$3=$C$4,INDEX('fba_libretro 0.2.97.39'!$G$2:$G$4375,$A4304)&lt;&gt;"neogeo"),TRUE,SUMPRODUCT(--ISNUMBER(SEARCH($O$6,INDEX('fba_libretro 0.2.97.39'!$G$2:$G$4375,$A4304)))))))&gt;2,INDEX('fba_libretro 0.2.97.39'!$A$2:$A$4375,$A4304),"")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IF(SUMPRODUCT(--ISNUMBER(SEARCH($I$6:$M$6,INDEX('fba_libretro 0.2.97.39'!$C$2:$E$4375,$A$9:$A$4382,$J$1))))+IF($N$6=FALSE,TRUE,SUMPRODUCT(--ISNUMBER(SEARCH($N$6,ISBLANK(INDEX('fba_libretro 0.2.97.39'!$F$2:$F$4375,$A4305))))))+IF($B$3=$A$4,TRUE,IF($B$3=$B$4,TRUE,IF(AND($B$3=$C$4,INDEX('fba_libretro 0.2.97.39'!$G$2:$G$4375,$A4305)&lt;&gt;"neogeo"),TRUE,SUMPRODUCT(--ISNUMBER(SEARCH($O$6,INDEX('fba_libretro 0.2.97.39'!$G$2:$G$4375,$A4305)))))))&gt;2,INDEX('fba_libretro 0.2.97.39'!$A$2:$A$4375,$A4305),"")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IF(SUMPRODUCT(--ISNUMBER(SEARCH($I$6:$M$6,INDEX('fba_libretro 0.2.97.39'!$C$2:$E$4375,$A$9:$A$4382,$J$1))))+IF($N$6=FALSE,TRUE,SUMPRODUCT(--ISNUMBER(SEARCH($N$6,ISBLANK(INDEX('fba_libretro 0.2.97.39'!$F$2:$F$4375,$A4306))))))+IF($B$3=$A$4,TRUE,IF($B$3=$B$4,TRUE,IF(AND($B$3=$C$4,INDEX('fba_libretro 0.2.97.39'!$G$2:$G$4375,$A4306)&lt;&gt;"neogeo"),TRUE,SUMPRODUCT(--ISNUMBER(SEARCH($O$6,INDEX('fba_libretro 0.2.97.39'!$G$2:$G$4375,$A4306)))))))&gt;2,INDEX('fba_libretro 0.2.97.39'!$A$2:$A$4375,$A4306),"")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IF(SUMPRODUCT(--ISNUMBER(SEARCH($I$6:$M$6,INDEX('fba_libretro 0.2.97.39'!$C$2:$E$4375,$A$9:$A$4382,$J$1))))+IF($N$6=FALSE,TRUE,SUMPRODUCT(--ISNUMBER(SEARCH($N$6,ISBLANK(INDEX('fba_libretro 0.2.97.39'!$F$2:$F$4375,$A4307))))))+IF($B$3=$A$4,TRUE,IF($B$3=$B$4,TRUE,IF(AND($B$3=$C$4,INDEX('fba_libretro 0.2.97.39'!$G$2:$G$4375,$A4307)&lt;&gt;"neogeo"),TRUE,SUMPRODUCT(--ISNUMBER(SEARCH($O$6,INDEX('fba_libretro 0.2.97.39'!$G$2:$G$4375,$A4307)))))))&gt;2,INDEX('fba_libretro 0.2.97.39'!$A$2:$A$4375,$A4307),"")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IF(SUMPRODUCT(--ISNUMBER(SEARCH($I$6:$M$6,INDEX('fba_libretro 0.2.97.39'!$C$2:$E$4375,$A$9:$A$4382,$J$1))))+IF($N$6=FALSE,TRUE,SUMPRODUCT(--ISNUMBER(SEARCH($N$6,ISBLANK(INDEX('fba_libretro 0.2.97.39'!$F$2:$F$4375,$A4308))))))+IF($B$3=$A$4,TRUE,IF($B$3=$B$4,TRUE,IF(AND($B$3=$C$4,INDEX('fba_libretro 0.2.97.39'!$G$2:$G$4375,$A4308)&lt;&gt;"neogeo"),TRUE,SUMPRODUCT(--ISNUMBER(SEARCH($O$6,INDEX('fba_libretro 0.2.97.39'!$G$2:$G$4375,$A4308)))))))&gt;2,INDEX('fba_libretro 0.2.97.39'!$A$2:$A$4375,$A4308),"")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IF(SUMPRODUCT(--ISNUMBER(SEARCH($I$6:$M$6,INDEX('fba_libretro 0.2.97.39'!$C$2:$E$4375,$A$9:$A$4382,$J$1))))+IF($N$6=FALSE,TRUE,SUMPRODUCT(--ISNUMBER(SEARCH($N$6,ISBLANK(INDEX('fba_libretro 0.2.97.39'!$F$2:$F$4375,$A4309))))))+IF($B$3=$A$4,TRUE,IF($B$3=$B$4,TRUE,IF(AND($B$3=$C$4,INDEX('fba_libretro 0.2.97.39'!$G$2:$G$4375,$A4309)&lt;&gt;"neogeo"),TRUE,SUMPRODUCT(--ISNUMBER(SEARCH($O$6,INDEX('fba_libretro 0.2.97.39'!$G$2:$G$4375,$A4309)))))))&gt;2,INDEX('fba_libretro 0.2.97.39'!$A$2:$A$4375,$A4309),"")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IF(SUMPRODUCT(--ISNUMBER(SEARCH($I$6:$M$6,INDEX('fba_libretro 0.2.97.39'!$C$2:$E$4375,$A$9:$A$4382,$J$1))))+IF($N$6=FALSE,TRUE,SUMPRODUCT(--ISNUMBER(SEARCH($N$6,ISBLANK(INDEX('fba_libretro 0.2.97.39'!$F$2:$F$4375,$A4310))))))+IF($B$3=$A$4,TRUE,IF($B$3=$B$4,TRUE,IF(AND($B$3=$C$4,INDEX('fba_libretro 0.2.97.39'!$G$2:$G$4375,$A4310)&lt;&gt;"neogeo"),TRUE,SUMPRODUCT(--ISNUMBER(SEARCH($O$6,INDEX('fba_libretro 0.2.97.39'!$G$2:$G$4375,$A4310)))))))&gt;2,INDEX('fba_libretro 0.2.97.39'!$A$2:$A$4375,$A4310),"")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IF(SUMPRODUCT(--ISNUMBER(SEARCH($I$6:$M$6,INDEX('fba_libretro 0.2.97.39'!$C$2:$E$4375,$A$9:$A$4382,$J$1))))+IF($N$6=FALSE,TRUE,SUMPRODUCT(--ISNUMBER(SEARCH($N$6,ISBLANK(INDEX('fba_libretro 0.2.97.39'!$F$2:$F$4375,$A4311))))))+IF($B$3=$A$4,TRUE,IF($B$3=$B$4,TRUE,IF(AND($B$3=$C$4,INDEX('fba_libretro 0.2.97.39'!$G$2:$G$4375,$A4311)&lt;&gt;"neogeo"),TRUE,SUMPRODUCT(--ISNUMBER(SEARCH($O$6,INDEX('fba_libretro 0.2.97.39'!$G$2:$G$4375,$A4311)))))))&gt;2,INDEX('fba_libretro 0.2.97.39'!$A$2:$A$4375,$A4311),"")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IF(SUMPRODUCT(--ISNUMBER(SEARCH($I$6:$M$6,INDEX('fba_libretro 0.2.97.39'!$C$2:$E$4375,$A$9:$A$4382,$J$1))))+IF($N$6=FALSE,TRUE,SUMPRODUCT(--ISNUMBER(SEARCH($N$6,ISBLANK(INDEX('fba_libretro 0.2.97.39'!$F$2:$F$4375,$A4312))))))+IF($B$3=$A$4,TRUE,IF($B$3=$B$4,TRUE,IF(AND($B$3=$C$4,INDEX('fba_libretro 0.2.97.39'!$G$2:$G$4375,$A4312)&lt;&gt;"neogeo"),TRUE,SUMPRODUCT(--ISNUMBER(SEARCH($O$6,INDEX('fba_libretro 0.2.97.39'!$G$2:$G$4375,$A4312)))))))&gt;2,INDEX('fba_libretro 0.2.97.39'!$A$2:$A$4375,$A4312),"")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IF(SUMPRODUCT(--ISNUMBER(SEARCH($I$6:$M$6,INDEX('fba_libretro 0.2.97.39'!$C$2:$E$4375,$A$9:$A$4382,$J$1))))+IF($N$6=FALSE,TRUE,SUMPRODUCT(--ISNUMBER(SEARCH($N$6,ISBLANK(INDEX('fba_libretro 0.2.97.39'!$F$2:$F$4375,$A4313))))))+IF($B$3=$A$4,TRUE,IF($B$3=$B$4,TRUE,IF(AND($B$3=$C$4,INDEX('fba_libretro 0.2.97.39'!$G$2:$G$4375,$A4313)&lt;&gt;"neogeo"),TRUE,SUMPRODUCT(--ISNUMBER(SEARCH($O$6,INDEX('fba_libretro 0.2.97.39'!$G$2:$G$4375,$A4313)))))))&gt;2,INDEX('fba_libretro 0.2.97.39'!$A$2:$A$4375,$A4313),"")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IF(SUMPRODUCT(--ISNUMBER(SEARCH($I$6:$M$6,INDEX('fba_libretro 0.2.97.39'!$C$2:$E$4375,$A$9:$A$4382,$J$1))))+IF($N$6=FALSE,TRUE,SUMPRODUCT(--ISNUMBER(SEARCH($N$6,ISBLANK(INDEX('fba_libretro 0.2.97.39'!$F$2:$F$4375,$A4314))))))+IF($B$3=$A$4,TRUE,IF($B$3=$B$4,TRUE,IF(AND($B$3=$C$4,INDEX('fba_libretro 0.2.97.39'!$G$2:$G$4375,$A4314)&lt;&gt;"neogeo"),TRUE,SUMPRODUCT(--ISNUMBER(SEARCH($O$6,INDEX('fba_libretro 0.2.97.39'!$G$2:$G$4375,$A4314)))))))&gt;2,INDEX('fba_libretro 0.2.97.39'!$A$2:$A$4375,$A4314),"")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IF(SUMPRODUCT(--ISNUMBER(SEARCH($I$6:$M$6,INDEX('fba_libretro 0.2.97.39'!$C$2:$E$4375,$A$9:$A$4382,$J$1))))+IF($N$6=FALSE,TRUE,SUMPRODUCT(--ISNUMBER(SEARCH($N$6,ISBLANK(INDEX('fba_libretro 0.2.97.39'!$F$2:$F$4375,$A4315))))))+IF($B$3=$A$4,TRUE,IF($B$3=$B$4,TRUE,IF(AND($B$3=$C$4,INDEX('fba_libretro 0.2.97.39'!$G$2:$G$4375,$A4315)&lt;&gt;"neogeo"),TRUE,SUMPRODUCT(--ISNUMBER(SEARCH($O$6,INDEX('fba_libretro 0.2.97.39'!$G$2:$G$4375,$A4315)))))))&gt;2,INDEX('fba_libretro 0.2.97.39'!$A$2:$A$4375,$A4315),"")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IF(SUMPRODUCT(--ISNUMBER(SEARCH($I$6:$M$6,INDEX('fba_libretro 0.2.97.39'!$C$2:$E$4375,$A$9:$A$4382,$J$1))))+IF($N$6=FALSE,TRUE,SUMPRODUCT(--ISNUMBER(SEARCH($N$6,ISBLANK(INDEX('fba_libretro 0.2.97.39'!$F$2:$F$4375,$A4316))))))+IF($B$3=$A$4,TRUE,IF($B$3=$B$4,TRUE,IF(AND($B$3=$C$4,INDEX('fba_libretro 0.2.97.39'!$G$2:$G$4375,$A4316)&lt;&gt;"neogeo"),TRUE,SUMPRODUCT(--ISNUMBER(SEARCH($O$6,INDEX('fba_libretro 0.2.97.39'!$G$2:$G$4375,$A4316)))))))&gt;2,INDEX('fba_libretro 0.2.97.39'!$A$2:$A$4375,$A4316),"")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IF(SUMPRODUCT(--ISNUMBER(SEARCH($I$6:$M$6,INDEX('fba_libretro 0.2.97.39'!$C$2:$E$4375,$A$9:$A$4382,$J$1))))+IF($N$6=FALSE,TRUE,SUMPRODUCT(--ISNUMBER(SEARCH($N$6,ISBLANK(INDEX('fba_libretro 0.2.97.39'!$F$2:$F$4375,$A4317))))))+IF($B$3=$A$4,TRUE,IF($B$3=$B$4,TRUE,IF(AND($B$3=$C$4,INDEX('fba_libretro 0.2.97.39'!$G$2:$G$4375,$A4317)&lt;&gt;"neogeo"),TRUE,SUMPRODUCT(--ISNUMBER(SEARCH($O$6,INDEX('fba_libretro 0.2.97.39'!$G$2:$G$4375,$A4317)))))))&gt;2,INDEX('fba_libretro 0.2.97.39'!$A$2:$A$4375,$A4317),"")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IF(SUMPRODUCT(--ISNUMBER(SEARCH($I$6:$M$6,INDEX('fba_libretro 0.2.97.39'!$C$2:$E$4375,$A$9:$A$4382,$J$1))))+IF($N$6=FALSE,TRUE,SUMPRODUCT(--ISNUMBER(SEARCH($N$6,ISBLANK(INDEX('fba_libretro 0.2.97.39'!$F$2:$F$4375,$A4318))))))+IF($B$3=$A$4,TRUE,IF($B$3=$B$4,TRUE,IF(AND($B$3=$C$4,INDEX('fba_libretro 0.2.97.39'!$G$2:$G$4375,$A4318)&lt;&gt;"neogeo"),TRUE,SUMPRODUCT(--ISNUMBER(SEARCH($O$6,INDEX('fba_libretro 0.2.97.39'!$G$2:$G$4375,$A4318)))))))&gt;2,INDEX('fba_libretro 0.2.97.39'!$A$2:$A$4375,$A4318),"")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IF(SUMPRODUCT(--ISNUMBER(SEARCH($I$6:$M$6,INDEX('fba_libretro 0.2.97.39'!$C$2:$E$4375,$A$9:$A$4382,$J$1))))+IF($N$6=FALSE,TRUE,SUMPRODUCT(--ISNUMBER(SEARCH($N$6,ISBLANK(INDEX('fba_libretro 0.2.97.39'!$F$2:$F$4375,$A4319))))))+IF($B$3=$A$4,TRUE,IF($B$3=$B$4,TRUE,IF(AND($B$3=$C$4,INDEX('fba_libretro 0.2.97.39'!$G$2:$G$4375,$A4319)&lt;&gt;"neogeo"),TRUE,SUMPRODUCT(--ISNUMBER(SEARCH($O$6,INDEX('fba_libretro 0.2.97.39'!$G$2:$G$4375,$A4319)))))))&gt;2,INDEX('fba_libretro 0.2.97.39'!$A$2:$A$4375,$A4319),"")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IF(SUMPRODUCT(--ISNUMBER(SEARCH($I$6:$M$6,INDEX('fba_libretro 0.2.97.39'!$C$2:$E$4375,$A$9:$A$4382,$J$1))))+IF($N$6=FALSE,TRUE,SUMPRODUCT(--ISNUMBER(SEARCH($N$6,ISBLANK(INDEX('fba_libretro 0.2.97.39'!$F$2:$F$4375,$A4320))))))+IF($B$3=$A$4,TRUE,IF($B$3=$B$4,TRUE,IF(AND($B$3=$C$4,INDEX('fba_libretro 0.2.97.39'!$G$2:$G$4375,$A4320)&lt;&gt;"neogeo"),TRUE,SUMPRODUCT(--ISNUMBER(SEARCH($O$6,INDEX('fba_libretro 0.2.97.39'!$G$2:$G$4375,$A4320)))))))&gt;2,INDEX('fba_libretro 0.2.97.39'!$A$2:$A$4375,$A4320),"")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IF(SUMPRODUCT(--ISNUMBER(SEARCH($I$6:$M$6,INDEX('fba_libretro 0.2.97.39'!$C$2:$E$4375,$A$9:$A$4382,$J$1))))+IF($N$6=FALSE,TRUE,SUMPRODUCT(--ISNUMBER(SEARCH($N$6,ISBLANK(INDEX('fba_libretro 0.2.97.39'!$F$2:$F$4375,$A4321))))))+IF($B$3=$A$4,TRUE,IF($B$3=$B$4,TRUE,IF(AND($B$3=$C$4,INDEX('fba_libretro 0.2.97.39'!$G$2:$G$4375,$A4321)&lt;&gt;"neogeo"),TRUE,SUMPRODUCT(--ISNUMBER(SEARCH($O$6,INDEX('fba_libretro 0.2.97.39'!$G$2:$G$4375,$A4321)))))))&gt;2,INDEX('fba_libretro 0.2.97.39'!$A$2:$A$4375,$A4321),"")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IF(SUMPRODUCT(--ISNUMBER(SEARCH($I$6:$M$6,INDEX('fba_libretro 0.2.97.39'!$C$2:$E$4375,$A$9:$A$4382,$J$1))))+IF($N$6=FALSE,TRUE,SUMPRODUCT(--ISNUMBER(SEARCH($N$6,ISBLANK(INDEX('fba_libretro 0.2.97.39'!$F$2:$F$4375,$A4322))))))+IF($B$3=$A$4,TRUE,IF($B$3=$B$4,TRUE,IF(AND($B$3=$C$4,INDEX('fba_libretro 0.2.97.39'!$G$2:$G$4375,$A4322)&lt;&gt;"neogeo"),TRUE,SUMPRODUCT(--ISNUMBER(SEARCH($O$6,INDEX('fba_libretro 0.2.97.39'!$G$2:$G$4375,$A4322)))))))&gt;2,INDEX('fba_libretro 0.2.97.39'!$A$2:$A$4375,$A4322),"")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IF(SUMPRODUCT(--ISNUMBER(SEARCH($I$6:$M$6,INDEX('fba_libretro 0.2.97.39'!$C$2:$E$4375,$A$9:$A$4382,$J$1))))+IF($N$6=FALSE,TRUE,SUMPRODUCT(--ISNUMBER(SEARCH($N$6,ISBLANK(INDEX('fba_libretro 0.2.97.39'!$F$2:$F$4375,$A4323))))))+IF($B$3=$A$4,TRUE,IF($B$3=$B$4,TRUE,IF(AND($B$3=$C$4,INDEX('fba_libretro 0.2.97.39'!$G$2:$G$4375,$A4323)&lt;&gt;"neogeo"),TRUE,SUMPRODUCT(--ISNUMBER(SEARCH($O$6,INDEX('fba_libretro 0.2.97.39'!$G$2:$G$4375,$A4323)))))))&gt;2,INDEX('fba_libretro 0.2.97.39'!$A$2:$A$4375,$A4323),"")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IF(SUMPRODUCT(--ISNUMBER(SEARCH($I$6:$M$6,INDEX('fba_libretro 0.2.97.39'!$C$2:$E$4375,$A$9:$A$4382,$J$1))))+IF($N$6=FALSE,TRUE,SUMPRODUCT(--ISNUMBER(SEARCH($N$6,ISBLANK(INDEX('fba_libretro 0.2.97.39'!$F$2:$F$4375,$A4324))))))+IF($B$3=$A$4,TRUE,IF($B$3=$B$4,TRUE,IF(AND($B$3=$C$4,INDEX('fba_libretro 0.2.97.39'!$G$2:$G$4375,$A4324)&lt;&gt;"neogeo"),TRUE,SUMPRODUCT(--ISNUMBER(SEARCH($O$6,INDEX('fba_libretro 0.2.97.39'!$G$2:$G$4375,$A4324)))))))&gt;2,INDEX('fba_libretro 0.2.97.39'!$A$2:$A$4375,$A4324),"")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IF(SUMPRODUCT(--ISNUMBER(SEARCH($I$6:$M$6,INDEX('fba_libretro 0.2.97.39'!$C$2:$E$4375,$A$9:$A$4382,$J$1))))+IF($N$6=FALSE,TRUE,SUMPRODUCT(--ISNUMBER(SEARCH($N$6,ISBLANK(INDEX('fba_libretro 0.2.97.39'!$F$2:$F$4375,$A4325))))))+IF($B$3=$A$4,TRUE,IF($B$3=$B$4,TRUE,IF(AND($B$3=$C$4,INDEX('fba_libretro 0.2.97.39'!$G$2:$G$4375,$A4325)&lt;&gt;"neogeo"),TRUE,SUMPRODUCT(--ISNUMBER(SEARCH($O$6,INDEX('fba_libretro 0.2.97.39'!$G$2:$G$4375,$A4325)))))))&gt;2,INDEX('fba_libretro 0.2.97.39'!$A$2:$A$4375,$A4325),"")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IF(SUMPRODUCT(--ISNUMBER(SEARCH($I$6:$M$6,INDEX('fba_libretro 0.2.97.39'!$C$2:$E$4375,$A$9:$A$4382,$J$1))))+IF($N$6=FALSE,TRUE,SUMPRODUCT(--ISNUMBER(SEARCH($N$6,ISBLANK(INDEX('fba_libretro 0.2.97.39'!$F$2:$F$4375,$A4326))))))+IF($B$3=$A$4,TRUE,IF($B$3=$B$4,TRUE,IF(AND($B$3=$C$4,INDEX('fba_libretro 0.2.97.39'!$G$2:$G$4375,$A4326)&lt;&gt;"neogeo"),TRUE,SUMPRODUCT(--ISNUMBER(SEARCH($O$6,INDEX('fba_libretro 0.2.97.39'!$G$2:$G$4375,$A4326)))))))&gt;2,INDEX('fba_libretro 0.2.97.39'!$A$2:$A$4375,$A4326),"")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IF(SUMPRODUCT(--ISNUMBER(SEARCH($I$6:$M$6,INDEX('fba_libretro 0.2.97.39'!$C$2:$E$4375,$A$9:$A$4382,$J$1))))+IF($N$6=FALSE,TRUE,SUMPRODUCT(--ISNUMBER(SEARCH($N$6,ISBLANK(INDEX('fba_libretro 0.2.97.39'!$F$2:$F$4375,$A4327))))))+IF($B$3=$A$4,TRUE,IF($B$3=$B$4,TRUE,IF(AND($B$3=$C$4,INDEX('fba_libretro 0.2.97.39'!$G$2:$G$4375,$A4327)&lt;&gt;"neogeo"),TRUE,SUMPRODUCT(--ISNUMBER(SEARCH($O$6,INDEX('fba_libretro 0.2.97.39'!$G$2:$G$4375,$A4327)))))))&gt;2,INDEX('fba_libretro 0.2.97.39'!$A$2:$A$4375,$A4327),"")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IF(SUMPRODUCT(--ISNUMBER(SEARCH($I$6:$M$6,INDEX('fba_libretro 0.2.97.39'!$C$2:$E$4375,$A$9:$A$4382,$J$1))))+IF($N$6=FALSE,TRUE,SUMPRODUCT(--ISNUMBER(SEARCH($N$6,ISBLANK(INDEX('fba_libretro 0.2.97.39'!$F$2:$F$4375,$A4328))))))+IF($B$3=$A$4,TRUE,IF($B$3=$B$4,TRUE,IF(AND($B$3=$C$4,INDEX('fba_libretro 0.2.97.39'!$G$2:$G$4375,$A4328)&lt;&gt;"neogeo"),TRUE,SUMPRODUCT(--ISNUMBER(SEARCH($O$6,INDEX('fba_libretro 0.2.97.39'!$G$2:$G$4375,$A4328)))))))&gt;2,INDEX('fba_libretro 0.2.97.39'!$A$2:$A$4375,$A4328),"")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IF(SUMPRODUCT(--ISNUMBER(SEARCH($I$6:$M$6,INDEX('fba_libretro 0.2.97.39'!$C$2:$E$4375,$A$9:$A$4382,$J$1))))+IF($N$6=FALSE,TRUE,SUMPRODUCT(--ISNUMBER(SEARCH($N$6,ISBLANK(INDEX('fba_libretro 0.2.97.39'!$F$2:$F$4375,$A4329))))))+IF($B$3=$A$4,TRUE,IF($B$3=$B$4,TRUE,IF(AND($B$3=$C$4,INDEX('fba_libretro 0.2.97.39'!$G$2:$G$4375,$A4329)&lt;&gt;"neogeo"),TRUE,SUMPRODUCT(--ISNUMBER(SEARCH($O$6,INDEX('fba_libretro 0.2.97.39'!$G$2:$G$4375,$A4329)))))))&gt;2,INDEX('fba_libretro 0.2.97.39'!$A$2:$A$4375,$A4329),"")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IF(SUMPRODUCT(--ISNUMBER(SEARCH($I$6:$M$6,INDEX('fba_libretro 0.2.97.39'!$C$2:$E$4375,$A$9:$A$4382,$J$1))))+IF($N$6=FALSE,TRUE,SUMPRODUCT(--ISNUMBER(SEARCH($N$6,ISBLANK(INDEX('fba_libretro 0.2.97.39'!$F$2:$F$4375,$A4330))))))+IF($B$3=$A$4,TRUE,IF($B$3=$B$4,TRUE,IF(AND($B$3=$C$4,INDEX('fba_libretro 0.2.97.39'!$G$2:$G$4375,$A4330)&lt;&gt;"neogeo"),TRUE,SUMPRODUCT(--ISNUMBER(SEARCH($O$6,INDEX('fba_libretro 0.2.97.39'!$G$2:$G$4375,$A4330)))))))&gt;2,INDEX('fba_libretro 0.2.97.39'!$A$2:$A$4375,$A4330),"")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IF(SUMPRODUCT(--ISNUMBER(SEARCH($I$6:$M$6,INDEX('fba_libretro 0.2.97.39'!$C$2:$E$4375,$A$9:$A$4382,$J$1))))+IF($N$6=FALSE,TRUE,SUMPRODUCT(--ISNUMBER(SEARCH($N$6,ISBLANK(INDEX('fba_libretro 0.2.97.39'!$F$2:$F$4375,$A4331))))))+IF($B$3=$A$4,TRUE,IF($B$3=$B$4,TRUE,IF(AND($B$3=$C$4,INDEX('fba_libretro 0.2.97.39'!$G$2:$G$4375,$A4331)&lt;&gt;"neogeo"),TRUE,SUMPRODUCT(--ISNUMBER(SEARCH($O$6,INDEX('fba_libretro 0.2.97.39'!$G$2:$G$4375,$A4331)))))))&gt;2,INDEX('fba_libretro 0.2.97.39'!$A$2:$A$4375,$A4331),"")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IF(SUMPRODUCT(--ISNUMBER(SEARCH($I$6:$M$6,INDEX('fba_libretro 0.2.97.39'!$C$2:$E$4375,$A$9:$A$4382,$J$1))))+IF($N$6=FALSE,TRUE,SUMPRODUCT(--ISNUMBER(SEARCH($N$6,ISBLANK(INDEX('fba_libretro 0.2.97.39'!$F$2:$F$4375,$A4332))))))+IF($B$3=$A$4,TRUE,IF($B$3=$B$4,TRUE,IF(AND($B$3=$C$4,INDEX('fba_libretro 0.2.97.39'!$G$2:$G$4375,$A4332)&lt;&gt;"neogeo"),TRUE,SUMPRODUCT(--ISNUMBER(SEARCH($O$6,INDEX('fba_libretro 0.2.97.39'!$G$2:$G$4375,$A4332)))))))&gt;2,INDEX('fba_libretro 0.2.97.39'!$A$2:$A$4375,$A4332),"")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IF(SUMPRODUCT(--ISNUMBER(SEARCH($I$6:$M$6,INDEX('fba_libretro 0.2.97.39'!$C$2:$E$4375,$A$9:$A$4382,$J$1))))+IF($N$6=FALSE,TRUE,SUMPRODUCT(--ISNUMBER(SEARCH($N$6,ISBLANK(INDEX('fba_libretro 0.2.97.39'!$F$2:$F$4375,$A4333))))))+IF($B$3=$A$4,TRUE,IF($B$3=$B$4,TRUE,IF(AND($B$3=$C$4,INDEX('fba_libretro 0.2.97.39'!$G$2:$G$4375,$A4333)&lt;&gt;"neogeo"),TRUE,SUMPRODUCT(--ISNUMBER(SEARCH($O$6,INDEX('fba_libretro 0.2.97.39'!$G$2:$G$4375,$A4333)))))))&gt;2,INDEX('fba_libretro 0.2.97.39'!$A$2:$A$4375,$A4333),"")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IF(SUMPRODUCT(--ISNUMBER(SEARCH($I$6:$M$6,INDEX('fba_libretro 0.2.97.39'!$C$2:$E$4375,$A$9:$A$4382,$J$1))))+IF($N$6=FALSE,TRUE,SUMPRODUCT(--ISNUMBER(SEARCH($N$6,ISBLANK(INDEX('fba_libretro 0.2.97.39'!$F$2:$F$4375,$A4334))))))+IF($B$3=$A$4,TRUE,IF($B$3=$B$4,TRUE,IF(AND($B$3=$C$4,INDEX('fba_libretro 0.2.97.39'!$G$2:$G$4375,$A4334)&lt;&gt;"neogeo"),TRUE,SUMPRODUCT(--ISNUMBER(SEARCH($O$6,INDEX('fba_libretro 0.2.97.39'!$G$2:$G$4375,$A4334)))))))&gt;2,INDEX('fba_libretro 0.2.97.39'!$A$2:$A$4375,$A4334),"")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IF(SUMPRODUCT(--ISNUMBER(SEARCH($I$6:$M$6,INDEX('fba_libretro 0.2.97.39'!$C$2:$E$4375,$A$9:$A$4382,$J$1))))+IF($N$6=FALSE,TRUE,SUMPRODUCT(--ISNUMBER(SEARCH($N$6,ISBLANK(INDEX('fba_libretro 0.2.97.39'!$F$2:$F$4375,$A4335))))))+IF($B$3=$A$4,TRUE,IF($B$3=$B$4,TRUE,IF(AND($B$3=$C$4,INDEX('fba_libretro 0.2.97.39'!$G$2:$G$4375,$A4335)&lt;&gt;"neogeo"),TRUE,SUMPRODUCT(--ISNUMBER(SEARCH($O$6,INDEX('fba_libretro 0.2.97.39'!$G$2:$G$4375,$A4335)))))))&gt;2,INDEX('fba_libretro 0.2.97.39'!$A$2:$A$4375,$A4335),"")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IF(SUMPRODUCT(--ISNUMBER(SEARCH($I$6:$M$6,INDEX('fba_libretro 0.2.97.39'!$C$2:$E$4375,$A$9:$A$4382,$J$1))))+IF($N$6=FALSE,TRUE,SUMPRODUCT(--ISNUMBER(SEARCH($N$6,ISBLANK(INDEX('fba_libretro 0.2.97.39'!$F$2:$F$4375,$A4336))))))+IF($B$3=$A$4,TRUE,IF($B$3=$B$4,TRUE,IF(AND($B$3=$C$4,INDEX('fba_libretro 0.2.97.39'!$G$2:$G$4375,$A4336)&lt;&gt;"neogeo"),TRUE,SUMPRODUCT(--ISNUMBER(SEARCH($O$6,INDEX('fba_libretro 0.2.97.39'!$G$2:$G$4375,$A4336)))))))&gt;2,INDEX('fba_libretro 0.2.97.39'!$A$2:$A$4375,$A4336),"")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IF(SUMPRODUCT(--ISNUMBER(SEARCH($I$6:$M$6,INDEX('fba_libretro 0.2.97.39'!$C$2:$E$4375,$A$9:$A$4382,$J$1))))+IF($N$6=FALSE,TRUE,SUMPRODUCT(--ISNUMBER(SEARCH($N$6,ISBLANK(INDEX('fba_libretro 0.2.97.39'!$F$2:$F$4375,$A4337))))))+IF($B$3=$A$4,TRUE,IF($B$3=$B$4,TRUE,IF(AND($B$3=$C$4,INDEX('fba_libretro 0.2.97.39'!$G$2:$G$4375,$A4337)&lt;&gt;"neogeo"),TRUE,SUMPRODUCT(--ISNUMBER(SEARCH($O$6,INDEX('fba_libretro 0.2.97.39'!$G$2:$G$4375,$A4337)))))))&gt;2,INDEX('fba_libretro 0.2.97.39'!$A$2:$A$4375,$A4337),"")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IF(SUMPRODUCT(--ISNUMBER(SEARCH($I$6:$M$6,INDEX('fba_libretro 0.2.97.39'!$C$2:$E$4375,$A$9:$A$4382,$J$1))))+IF($N$6=FALSE,TRUE,SUMPRODUCT(--ISNUMBER(SEARCH($N$6,ISBLANK(INDEX('fba_libretro 0.2.97.39'!$F$2:$F$4375,$A4338))))))+IF($B$3=$A$4,TRUE,IF($B$3=$B$4,TRUE,IF(AND($B$3=$C$4,INDEX('fba_libretro 0.2.97.39'!$G$2:$G$4375,$A4338)&lt;&gt;"neogeo"),TRUE,SUMPRODUCT(--ISNUMBER(SEARCH($O$6,INDEX('fba_libretro 0.2.97.39'!$G$2:$G$4375,$A4338)))))))&gt;2,INDEX('fba_libretro 0.2.97.39'!$A$2:$A$4375,$A4338),"")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IF(SUMPRODUCT(--ISNUMBER(SEARCH($I$6:$M$6,INDEX('fba_libretro 0.2.97.39'!$C$2:$E$4375,$A$9:$A$4382,$J$1))))+IF($N$6=FALSE,TRUE,SUMPRODUCT(--ISNUMBER(SEARCH($N$6,ISBLANK(INDEX('fba_libretro 0.2.97.39'!$F$2:$F$4375,$A4339))))))+IF($B$3=$A$4,TRUE,IF($B$3=$B$4,TRUE,IF(AND($B$3=$C$4,INDEX('fba_libretro 0.2.97.39'!$G$2:$G$4375,$A4339)&lt;&gt;"neogeo"),TRUE,SUMPRODUCT(--ISNUMBER(SEARCH($O$6,INDEX('fba_libretro 0.2.97.39'!$G$2:$G$4375,$A4339)))))))&gt;2,INDEX('fba_libretro 0.2.97.39'!$A$2:$A$4375,$A4339),"")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IF(SUMPRODUCT(--ISNUMBER(SEARCH($I$6:$M$6,INDEX('fba_libretro 0.2.97.39'!$C$2:$E$4375,$A$9:$A$4382,$J$1))))+IF($N$6=FALSE,TRUE,SUMPRODUCT(--ISNUMBER(SEARCH($N$6,ISBLANK(INDEX('fba_libretro 0.2.97.39'!$F$2:$F$4375,$A4340))))))+IF($B$3=$A$4,TRUE,IF($B$3=$B$4,TRUE,IF(AND($B$3=$C$4,INDEX('fba_libretro 0.2.97.39'!$G$2:$G$4375,$A4340)&lt;&gt;"neogeo"),TRUE,SUMPRODUCT(--ISNUMBER(SEARCH($O$6,INDEX('fba_libretro 0.2.97.39'!$G$2:$G$4375,$A4340)))))))&gt;2,INDEX('fba_libretro 0.2.97.39'!$A$2:$A$4375,$A4340),"")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IF(SUMPRODUCT(--ISNUMBER(SEARCH($I$6:$M$6,INDEX('fba_libretro 0.2.97.39'!$C$2:$E$4375,$A$9:$A$4382,$J$1))))+IF($N$6=FALSE,TRUE,SUMPRODUCT(--ISNUMBER(SEARCH($N$6,ISBLANK(INDEX('fba_libretro 0.2.97.39'!$F$2:$F$4375,$A4341))))))+IF($B$3=$A$4,TRUE,IF($B$3=$B$4,TRUE,IF(AND($B$3=$C$4,INDEX('fba_libretro 0.2.97.39'!$G$2:$G$4375,$A4341)&lt;&gt;"neogeo"),TRUE,SUMPRODUCT(--ISNUMBER(SEARCH($O$6,INDEX('fba_libretro 0.2.97.39'!$G$2:$G$4375,$A4341)))))))&gt;2,INDEX('fba_libretro 0.2.97.39'!$A$2:$A$4375,$A4341),"")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IF(SUMPRODUCT(--ISNUMBER(SEARCH($I$6:$M$6,INDEX('fba_libretro 0.2.97.39'!$C$2:$E$4375,$A$9:$A$4382,$J$1))))+IF($N$6=FALSE,TRUE,SUMPRODUCT(--ISNUMBER(SEARCH($N$6,ISBLANK(INDEX('fba_libretro 0.2.97.39'!$F$2:$F$4375,$A4342))))))+IF($B$3=$A$4,TRUE,IF($B$3=$B$4,TRUE,IF(AND($B$3=$C$4,INDEX('fba_libretro 0.2.97.39'!$G$2:$G$4375,$A4342)&lt;&gt;"neogeo"),TRUE,SUMPRODUCT(--ISNUMBER(SEARCH($O$6,INDEX('fba_libretro 0.2.97.39'!$G$2:$G$4375,$A4342)))))))&gt;2,INDEX('fba_libretro 0.2.97.39'!$A$2:$A$4375,$A4342),"")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IF(SUMPRODUCT(--ISNUMBER(SEARCH($I$6:$M$6,INDEX('fba_libretro 0.2.97.39'!$C$2:$E$4375,$A$9:$A$4382,$J$1))))+IF($N$6=FALSE,TRUE,SUMPRODUCT(--ISNUMBER(SEARCH($N$6,ISBLANK(INDEX('fba_libretro 0.2.97.39'!$F$2:$F$4375,$A4343))))))+IF($B$3=$A$4,TRUE,IF($B$3=$B$4,TRUE,IF(AND($B$3=$C$4,INDEX('fba_libretro 0.2.97.39'!$G$2:$G$4375,$A4343)&lt;&gt;"neogeo"),TRUE,SUMPRODUCT(--ISNUMBER(SEARCH($O$6,INDEX('fba_libretro 0.2.97.39'!$G$2:$G$4375,$A4343)))))))&gt;2,INDEX('fba_libretro 0.2.97.39'!$A$2:$A$4375,$A4343),"")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IF(SUMPRODUCT(--ISNUMBER(SEARCH($I$6:$M$6,INDEX('fba_libretro 0.2.97.39'!$C$2:$E$4375,$A$9:$A$4382,$J$1))))+IF($N$6=FALSE,TRUE,SUMPRODUCT(--ISNUMBER(SEARCH($N$6,ISBLANK(INDEX('fba_libretro 0.2.97.39'!$F$2:$F$4375,$A4344))))))+IF($B$3=$A$4,TRUE,IF($B$3=$B$4,TRUE,IF(AND($B$3=$C$4,INDEX('fba_libretro 0.2.97.39'!$G$2:$G$4375,$A4344)&lt;&gt;"neogeo"),TRUE,SUMPRODUCT(--ISNUMBER(SEARCH($O$6,INDEX('fba_libretro 0.2.97.39'!$G$2:$G$4375,$A4344)))))))&gt;2,INDEX('fba_libretro 0.2.97.39'!$A$2:$A$4375,$A4344),"")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IF(SUMPRODUCT(--ISNUMBER(SEARCH($I$6:$M$6,INDEX('fba_libretro 0.2.97.39'!$C$2:$E$4375,$A$9:$A$4382,$J$1))))+IF($N$6=FALSE,TRUE,SUMPRODUCT(--ISNUMBER(SEARCH($N$6,ISBLANK(INDEX('fba_libretro 0.2.97.39'!$F$2:$F$4375,$A4345))))))+IF($B$3=$A$4,TRUE,IF($B$3=$B$4,TRUE,IF(AND($B$3=$C$4,INDEX('fba_libretro 0.2.97.39'!$G$2:$G$4375,$A4345)&lt;&gt;"neogeo"),TRUE,SUMPRODUCT(--ISNUMBER(SEARCH($O$6,INDEX('fba_libretro 0.2.97.39'!$G$2:$G$4375,$A4345)))))))&gt;2,INDEX('fba_libretro 0.2.97.39'!$A$2:$A$4375,$A4345),"")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IF(SUMPRODUCT(--ISNUMBER(SEARCH($I$6:$M$6,INDEX('fba_libretro 0.2.97.39'!$C$2:$E$4375,$A$9:$A$4382,$J$1))))+IF($N$6=FALSE,TRUE,SUMPRODUCT(--ISNUMBER(SEARCH($N$6,ISBLANK(INDEX('fba_libretro 0.2.97.39'!$F$2:$F$4375,$A4346))))))+IF($B$3=$A$4,TRUE,IF($B$3=$B$4,TRUE,IF(AND($B$3=$C$4,INDEX('fba_libretro 0.2.97.39'!$G$2:$G$4375,$A4346)&lt;&gt;"neogeo"),TRUE,SUMPRODUCT(--ISNUMBER(SEARCH($O$6,INDEX('fba_libretro 0.2.97.39'!$G$2:$G$4375,$A4346)))))))&gt;2,INDEX('fba_libretro 0.2.97.39'!$A$2:$A$4375,$A4346),"")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IF(SUMPRODUCT(--ISNUMBER(SEARCH($I$6:$M$6,INDEX('fba_libretro 0.2.97.39'!$C$2:$E$4375,$A$9:$A$4382,$J$1))))+IF($N$6=FALSE,TRUE,SUMPRODUCT(--ISNUMBER(SEARCH($N$6,ISBLANK(INDEX('fba_libretro 0.2.97.39'!$F$2:$F$4375,$A4347))))))+IF($B$3=$A$4,TRUE,IF($B$3=$B$4,TRUE,IF(AND($B$3=$C$4,INDEX('fba_libretro 0.2.97.39'!$G$2:$G$4375,$A4347)&lt;&gt;"neogeo"),TRUE,SUMPRODUCT(--ISNUMBER(SEARCH($O$6,INDEX('fba_libretro 0.2.97.39'!$G$2:$G$4375,$A4347)))))))&gt;2,INDEX('fba_libretro 0.2.97.39'!$A$2:$A$4375,$A4347),"")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IF(SUMPRODUCT(--ISNUMBER(SEARCH($I$6:$M$6,INDEX('fba_libretro 0.2.97.39'!$C$2:$E$4375,$A$9:$A$4382,$J$1))))+IF($N$6=FALSE,TRUE,SUMPRODUCT(--ISNUMBER(SEARCH($N$6,ISBLANK(INDEX('fba_libretro 0.2.97.39'!$F$2:$F$4375,$A4348))))))+IF($B$3=$A$4,TRUE,IF($B$3=$B$4,TRUE,IF(AND($B$3=$C$4,INDEX('fba_libretro 0.2.97.39'!$G$2:$G$4375,$A4348)&lt;&gt;"neogeo"),TRUE,SUMPRODUCT(--ISNUMBER(SEARCH($O$6,INDEX('fba_libretro 0.2.97.39'!$G$2:$G$4375,$A4348)))))))&gt;2,INDEX('fba_libretro 0.2.97.39'!$A$2:$A$4375,$A4348),"")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IF(SUMPRODUCT(--ISNUMBER(SEARCH($I$6:$M$6,INDEX('fba_libretro 0.2.97.39'!$C$2:$E$4375,$A$9:$A$4382,$J$1))))+IF($N$6=FALSE,TRUE,SUMPRODUCT(--ISNUMBER(SEARCH($N$6,ISBLANK(INDEX('fba_libretro 0.2.97.39'!$F$2:$F$4375,$A4349))))))+IF($B$3=$A$4,TRUE,IF($B$3=$B$4,TRUE,IF(AND($B$3=$C$4,INDEX('fba_libretro 0.2.97.39'!$G$2:$G$4375,$A4349)&lt;&gt;"neogeo"),TRUE,SUMPRODUCT(--ISNUMBER(SEARCH($O$6,INDEX('fba_libretro 0.2.97.39'!$G$2:$G$4375,$A4349)))))))&gt;2,INDEX('fba_libretro 0.2.97.39'!$A$2:$A$4375,$A4349),"")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IF(SUMPRODUCT(--ISNUMBER(SEARCH($I$6:$M$6,INDEX('fba_libretro 0.2.97.39'!$C$2:$E$4375,$A$9:$A$4382,$J$1))))+IF($N$6=FALSE,TRUE,SUMPRODUCT(--ISNUMBER(SEARCH($N$6,ISBLANK(INDEX('fba_libretro 0.2.97.39'!$F$2:$F$4375,$A4350))))))+IF($B$3=$A$4,TRUE,IF($B$3=$B$4,TRUE,IF(AND($B$3=$C$4,INDEX('fba_libretro 0.2.97.39'!$G$2:$G$4375,$A4350)&lt;&gt;"neogeo"),TRUE,SUMPRODUCT(--ISNUMBER(SEARCH($O$6,INDEX('fba_libretro 0.2.97.39'!$G$2:$G$4375,$A4350)))))))&gt;2,INDEX('fba_libretro 0.2.97.39'!$A$2:$A$4375,$A4350),"")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IF(SUMPRODUCT(--ISNUMBER(SEARCH($I$6:$M$6,INDEX('fba_libretro 0.2.97.39'!$C$2:$E$4375,$A$9:$A$4382,$J$1))))+IF($N$6=FALSE,TRUE,SUMPRODUCT(--ISNUMBER(SEARCH($N$6,ISBLANK(INDEX('fba_libretro 0.2.97.39'!$F$2:$F$4375,$A4351))))))+IF($B$3=$A$4,TRUE,IF($B$3=$B$4,TRUE,IF(AND($B$3=$C$4,INDEX('fba_libretro 0.2.97.39'!$G$2:$G$4375,$A4351)&lt;&gt;"neogeo"),TRUE,SUMPRODUCT(--ISNUMBER(SEARCH($O$6,INDEX('fba_libretro 0.2.97.39'!$G$2:$G$4375,$A4351)))))))&gt;2,INDEX('fba_libretro 0.2.97.39'!$A$2:$A$4375,$A4351),"")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IF(SUMPRODUCT(--ISNUMBER(SEARCH($I$6:$M$6,INDEX('fba_libretro 0.2.97.39'!$C$2:$E$4375,$A$9:$A$4382,$J$1))))+IF($N$6=FALSE,TRUE,SUMPRODUCT(--ISNUMBER(SEARCH($N$6,ISBLANK(INDEX('fba_libretro 0.2.97.39'!$F$2:$F$4375,$A4352))))))+IF($B$3=$A$4,TRUE,IF($B$3=$B$4,TRUE,IF(AND($B$3=$C$4,INDEX('fba_libretro 0.2.97.39'!$G$2:$G$4375,$A4352)&lt;&gt;"neogeo"),TRUE,SUMPRODUCT(--ISNUMBER(SEARCH($O$6,INDEX('fba_libretro 0.2.97.39'!$G$2:$G$4375,$A4352)))))))&gt;2,INDEX('fba_libretro 0.2.97.39'!$A$2:$A$4375,$A4352),"")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IF(SUMPRODUCT(--ISNUMBER(SEARCH($I$6:$M$6,INDEX('fba_libretro 0.2.97.39'!$C$2:$E$4375,$A$9:$A$4382,$J$1))))+IF($N$6=FALSE,TRUE,SUMPRODUCT(--ISNUMBER(SEARCH($N$6,ISBLANK(INDEX('fba_libretro 0.2.97.39'!$F$2:$F$4375,$A4353))))))+IF($B$3=$A$4,TRUE,IF($B$3=$B$4,TRUE,IF(AND($B$3=$C$4,INDEX('fba_libretro 0.2.97.39'!$G$2:$G$4375,$A4353)&lt;&gt;"neogeo"),TRUE,SUMPRODUCT(--ISNUMBER(SEARCH($O$6,INDEX('fba_libretro 0.2.97.39'!$G$2:$G$4375,$A4353)))))))&gt;2,INDEX('fba_libretro 0.2.97.39'!$A$2:$A$4375,$A4353),"")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IF(SUMPRODUCT(--ISNUMBER(SEARCH($I$6:$M$6,INDEX('fba_libretro 0.2.97.39'!$C$2:$E$4375,$A$9:$A$4382,$J$1))))+IF($N$6=FALSE,TRUE,SUMPRODUCT(--ISNUMBER(SEARCH($N$6,ISBLANK(INDEX('fba_libretro 0.2.97.39'!$F$2:$F$4375,$A4354))))))+IF($B$3=$A$4,TRUE,IF($B$3=$B$4,TRUE,IF(AND($B$3=$C$4,INDEX('fba_libretro 0.2.97.39'!$G$2:$G$4375,$A4354)&lt;&gt;"neogeo"),TRUE,SUMPRODUCT(--ISNUMBER(SEARCH($O$6,INDEX('fba_libretro 0.2.97.39'!$G$2:$G$4375,$A4354)))))))&gt;2,INDEX('fba_libretro 0.2.97.39'!$A$2:$A$4375,$A4354),"")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IF(SUMPRODUCT(--ISNUMBER(SEARCH($I$6:$M$6,INDEX('fba_libretro 0.2.97.39'!$C$2:$E$4375,$A$9:$A$4382,$J$1))))+IF($N$6=FALSE,TRUE,SUMPRODUCT(--ISNUMBER(SEARCH($N$6,ISBLANK(INDEX('fba_libretro 0.2.97.39'!$F$2:$F$4375,$A4355))))))+IF($B$3=$A$4,TRUE,IF($B$3=$B$4,TRUE,IF(AND($B$3=$C$4,INDEX('fba_libretro 0.2.97.39'!$G$2:$G$4375,$A4355)&lt;&gt;"neogeo"),TRUE,SUMPRODUCT(--ISNUMBER(SEARCH($O$6,INDEX('fba_libretro 0.2.97.39'!$G$2:$G$4375,$A4355)))))))&gt;2,INDEX('fba_libretro 0.2.97.39'!$A$2:$A$4375,$A4355),"")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IF(SUMPRODUCT(--ISNUMBER(SEARCH($I$6:$M$6,INDEX('fba_libretro 0.2.97.39'!$C$2:$E$4375,$A$9:$A$4382,$J$1))))+IF($N$6=FALSE,TRUE,SUMPRODUCT(--ISNUMBER(SEARCH($N$6,ISBLANK(INDEX('fba_libretro 0.2.97.39'!$F$2:$F$4375,$A4356))))))+IF($B$3=$A$4,TRUE,IF($B$3=$B$4,TRUE,IF(AND($B$3=$C$4,INDEX('fba_libretro 0.2.97.39'!$G$2:$G$4375,$A4356)&lt;&gt;"neogeo"),TRUE,SUMPRODUCT(--ISNUMBER(SEARCH($O$6,INDEX('fba_libretro 0.2.97.39'!$G$2:$G$4375,$A4356)))))))&gt;2,INDEX('fba_libretro 0.2.97.39'!$A$2:$A$4375,$A4356),"")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IF(SUMPRODUCT(--ISNUMBER(SEARCH($I$6:$M$6,INDEX('fba_libretro 0.2.97.39'!$C$2:$E$4375,$A$9:$A$4382,$J$1))))+IF($N$6=FALSE,TRUE,SUMPRODUCT(--ISNUMBER(SEARCH($N$6,ISBLANK(INDEX('fba_libretro 0.2.97.39'!$F$2:$F$4375,$A4357))))))+IF($B$3=$A$4,TRUE,IF($B$3=$B$4,TRUE,IF(AND($B$3=$C$4,INDEX('fba_libretro 0.2.97.39'!$G$2:$G$4375,$A4357)&lt;&gt;"neogeo"),TRUE,SUMPRODUCT(--ISNUMBER(SEARCH($O$6,INDEX('fba_libretro 0.2.97.39'!$G$2:$G$4375,$A4357)))))))&gt;2,INDEX('fba_libretro 0.2.97.39'!$A$2:$A$4375,$A4357),"")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IF(SUMPRODUCT(--ISNUMBER(SEARCH($I$6:$M$6,INDEX('fba_libretro 0.2.97.39'!$C$2:$E$4375,$A$9:$A$4382,$J$1))))+IF($N$6=FALSE,TRUE,SUMPRODUCT(--ISNUMBER(SEARCH($N$6,ISBLANK(INDEX('fba_libretro 0.2.97.39'!$F$2:$F$4375,$A4358))))))+IF($B$3=$A$4,TRUE,IF($B$3=$B$4,TRUE,IF(AND($B$3=$C$4,INDEX('fba_libretro 0.2.97.39'!$G$2:$G$4375,$A4358)&lt;&gt;"neogeo"),TRUE,SUMPRODUCT(--ISNUMBER(SEARCH($O$6,INDEX('fba_libretro 0.2.97.39'!$G$2:$G$4375,$A4358)))))))&gt;2,INDEX('fba_libretro 0.2.97.39'!$A$2:$A$4375,$A4358),"")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IF(SUMPRODUCT(--ISNUMBER(SEARCH($I$6:$M$6,INDEX('fba_libretro 0.2.97.39'!$C$2:$E$4375,$A$9:$A$4382,$J$1))))+IF($N$6=FALSE,TRUE,SUMPRODUCT(--ISNUMBER(SEARCH($N$6,ISBLANK(INDEX('fba_libretro 0.2.97.39'!$F$2:$F$4375,$A4359))))))+IF($B$3=$A$4,TRUE,IF($B$3=$B$4,TRUE,IF(AND($B$3=$C$4,INDEX('fba_libretro 0.2.97.39'!$G$2:$G$4375,$A4359)&lt;&gt;"neogeo"),TRUE,SUMPRODUCT(--ISNUMBER(SEARCH($O$6,INDEX('fba_libretro 0.2.97.39'!$G$2:$G$4375,$A4359)))))))&gt;2,INDEX('fba_libretro 0.2.97.39'!$A$2:$A$4375,$A4359),"")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IF(SUMPRODUCT(--ISNUMBER(SEARCH($I$6:$M$6,INDEX('fba_libretro 0.2.97.39'!$C$2:$E$4375,$A$9:$A$4382,$J$1))))+IF($N$6=FALSE,TRUE,SUMPRODUCT(--ISNUMBER(SEARCH($N$6,ISBLANK(INDEX('fba_libretro 0.2.97.39'!$F$2:$F$4375,$A4360))))))+IF($B$3=$A$4,TRUE,IF($B$3=$B$4,TRUE,IF(AND($B$3=$C$4,INDEX('fba_libretro 0.2.97.39'!$G$2:$G$4375,$A4360)&lt;&gt;"neogeo"),TRUE,SUMPRODUCT(--ISNUMBER(SEARCH($O$6,INDEX('fba_libretro 0.2.97.39'!$G$2:$G$4375,$A4360)))))))&gt;2,INDEX('fba_libretro 0.2.97.39'!$A$2:$A$4375,$A4360),"")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IF(SUMPRODUCT(--ISNUMBER(SEARCH($I$6:$M$6,INDEX('fba_libretro 0.2.97.39'!$C$2:$E$4375,$A$9:$A$4382,$J$1))))+IF($N$6=FALSE,TRUE,SUMPRODUCT(--ISNUMBER(SEARCH($N$6,ISBLANK(INDEX('fba_libretro 0.2.97.39'!$F$2:$F$4375,$A4361))))))+IF($B$3=$A$4,TRUE,IF($B$3=$B$4,TRUE,IF(AND($B$3=$C$4,INDEX('fba_libretro 0.2.97.39'!$G$2:$G$4375,$A4361)&lt;&gt;"neogeo"),TRUE,SUMPRODUCT(--ISNUMBER(SEARCH($O$6,INDEX('fba_libretro 0.2.97.39'!$G$2:$G$4375,$A4361)))))))&gt;2,INDEX('fba_libretro 0.2.97.39'!$A$2:$A$4375,$A4361),"")</f>
        <v/>
      </c>
      <c r="E4361" s="24" t="str">
        <f ca="1">IF(F4361&lt;&gt;"",MAX($E$9:$E4360)+1,"")</f>
        <v/>
      </c>
      <c r="F4361" s="20" t="str">
        <f t="shared" ca="1" si="67"/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IF(SUMPRODUCT(--ISNUMBER(SEARCH($I$6:$M$6,INDEX('fba_libretro 0.2.97.39'!$C$2:$E$4375,$A$9:$A$4382,$J$1))))+IF($N$6=FALSE,TRUE,SUMPRODUCT(--ISNUMBER(SEARCH($N$6,ISBLANK(INDEX('fba_libretro 0.2.97.39'!$F$2:$F$4375,$A4362))))))+IF($B$3=$A$4,TRUE,IF($B$3=$B$4,TRUE,IF(AND($B$3=$C$4,INDEX('fba_libretro 0.2.97.39'!$G$2:$G$4375,$A4362)&lt;&gt;"neogeo"),TRUE,SUMPRODUCT(--ISNUMBER(SEARCH($O$6,INDEX('fba_libretro 0.2.97.39'!$G$2:$G$4375,$A4362)))))))&gt;2,INDEX('fba_libretro 0.2.97.39'!$A$2:$A$4375,$A4362),"")</f>
        <v/>
      </c>
      <c r="E4362" s="24" t="str">
        <f ca="1">IF(F4362&lt;&gt;"",MAX($E$9:$E4361)+1,"")</f>
        <v/>
      </c>
      <c r="F4362" s="20" t="str">
        <f t="shared" ref="F4362:F4382" ca="1" si="68">IFERROR(INDEX(OFFSET($C$9,0,0,COUNTA($C:$C),1),MATCH(OFFSET($A$9,0,0,COUNTA($A:$A),1),OFFSET($B$9,0,0,COUNTA($B:$B),1),0))&amp;".zip","")</f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IF(SUMPRODUCT(--ISNUMBER(SEARCH($I$6:$M$6,INDEX('fba_libretro 0.2.97.39'!$C$2:$E$4375,$A$9:$A$4382,$J$1))))+IF($N$6=FALSE,TRUE,SUMPRODUCT(--ISNUMBER(SEARCH($N$6,ISBLANK(INDEX('fba_libretro 0.2.97.39'!$F$2:$F$4375,$A4363))))))+IF($B$3=$A$4,TRUE,IF($B$3=$B$4,TRUE,IF(AND($B$3=$C$4,INDEX('fba_libretro 0.2.97.39'!$G$2:$G$4375,$A4363)&lt;&gt;"neogeo"),TRUE,SUMPRODUCT(--ISNUMBER(SEARCH($O$6,INDEX('fba_libretro 0.2.97.39'!$G$2:$G$4375,$A4363)))))))&gt;2,INDEX('fba_libretro 0.2.97.39'!$A$2:$A$4375,$A4363),"")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IF(SUMPRODUCT(--ISNUMBER(SEARCH($I$6:$M$6,INDEX('fba_libretro 0.2.97.39'!$C$2:$E$4375,$A$9:$A$4382,$J$1))))+IF($N$6=FALSE,TRUE,SUMPRODUCT(--ISNUMBER(SEARCH($N$6,ISBLANK(INDEX('fba_libretro 0.2.97.39'!$F$2:$F$4375,$A4364))))))+IF($B$3=$A$4,TRUE,IF($B$3=$B$4,TRUE,IF(AND($B$3=$C$4,INDEX('fba_libretro 0.2.97.39'!$G$2:$G$4375,$A4364)&lt;&gt;"neogeo"),TRUE,SUMPRODUCT(--ISNUMBER(SEARCH($O$6,INDEX('fba_libretro 0.2.97.39'!$G$2:$G$4375,$A4364)))))))&gt;2,INDEX('fba_libretro 0.2.97.39'!$A$2:$A$4375,$A4364),"")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IF(SUMPRODUCT(--ISNUMBER(SEARCH($I$6:$M$6,INDEX('fba_libretro 0.2.97.39'!$C$2:$E$4375,$A$9:$A$4382,$J$1))))+IF($N$6=FALSE,TRUE,SUMPRODUCT(--ISNUMBER(SEARCH($N$6,ISBLANK(INDEX('fba_libretro 0.2.97.39'!$F$2:$F$4375,$A4365))))))+IF($B$3=$A$4,TRUE,IF($B$3=$B$4,TRUE,IF(AND($B$3=$C$4,INDEX('fba_libretro 0.2.97.39'!$G$2:$G$4375,$A4365)&lt;&gt;"neogeo"),TRUE,SUMPRODUCT(--ISNUMBER(SEARCH($O$6,INDEX('fba_libretro 0.2.97.39'!$G$2:$G$4375,$A4365)))))))&gt;2,INDEX('fba_libretro 0.2.97.39'!$A$2:$A$4375,$A4365),"")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IF(SUMPRODUCT(--ISNUMBER(SEARCH($I$6:$M$6,INDEX('fba_libretro 0.2.97.39'!$C$2:$E$4375,$A$9:$A$4382,$J$1))))+IF($N$6=FALSE,TRUE,SUMPRODUCT(--ISNUMBER(SEARCH($N$6,ISBLANK(INDEX('fba_libretro 0.2.97.39'!$F$2:$F$4375,$A4366))))))+IF($B$3=$A$4,TRUE,IF($B$3=$B$4,TRUE,IF(AND($B$3=$C$4,INDEX('fba_libretro 0.2.97.39'!$G$2:$G$4375,$A4366)&lt;&gt;"neogeo"),TRUE,SUMPRODUCT(--ISNUMBER(SEARCH($O$6,INDEX('fba_libretro 0.2.97.39'!$G$2:$G$4375,$A4366)))))))&gt;2,INDEX('fba_libretro 0.2.97.39'!$A$2:$A$4375,$A4366),"")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IF(SUMPRODUCT(--ISNUMBER(SEARCH($I$6:$M$6,INDEX('fba_libretro 0.2.97.39'!$C$2:$E$4375,$A$9:$A$4382,$J$1))))+IF($N$6=FALSE,TRUE,SUMPRODUCT(--ISNUMBER(SEARCH($N$6,ISBLANK(INDEX('fba_libretro 0.2.97.39'!$F$2:$F$4375,$A4367))))))+IF($B$3=$A$4,TRUE,IF($B$3=$B$4,TRUE,IF(AND($B$3=$C$4,INDEX('fba_libretro 0.2.97.39'!$G$2:$G$4375,$A4367)&lt;&gt;"neogeo"),TRUE,SUMPRODUCT(--ISNUMBER(SEARCH($O$6,INDEX('fba_libretro 0.2.97.39'!$G$2:$G$4375,$A4367)))))))&gt;2,INDEX('fba_libretro 0.2.97.39'!$A$2:$A$4375,$A4367),"")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IF(SUMPRODUCT(--ISNUMBER(SEARCH($I$6:$M$6,INDEX('fba_libretro 0.2.97.39'!$C$2:$E$4375,$A$9:$A$4382,$J$1))))+IF($N$6=FALSE,TRUE,SUMPRODUCT(--ISNUMBER(SEARCH($N$6,ISBLANK(INDEX('fba_libretro 0.2.97.39'!$F$2:$F$4375,$A4368))))))+IF($B$3=$A$4,TRUE,IF($B$3=$B$4,TRUE,IF(AND($B$3=$C$4,INDEX('fba_libretro 0.2.97.39'!$G$2:$G$4375,$A4368)&lt;&gt;"neogeo"),TRUE,SUMPRODUCT(--ISNUMBER(SEARCH($O$6,INDEX('fba_libretro 0.2.97.39'!$G$2:$G$4375,$A4368)))))))&gt;2,INDEX('fba_libretro 0.2.97.39'!$A$2:$A$4375,$A4368),"")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IF(SUMPRODUCT(--ISNUMBER(SEARCH($I$6:$M$6,INDEX('fba_libretro 0.2.97.39'!$C$2:$E$4375,$A$9:$A$4382,$J$1))))+IF($N$6=FALSE,TRUE,SUMPRODUCT(--ISNUMBER(SEARCH($N$6,ISBLANK(INDEX('fba_libretro 0.2.97.39'!$F$2:$F$4375,$A4369))))))+IF($B$3=$A$4,TRUE,IF($B$3=$B$4,TRUE,IF(AND($B$3=$C$4,INDEX('fba_libretro 0.2.97.39'!$G$2:$G$4375,$A4369)&lt;&gt;"neogeo"),TRUE,SUMPRODUCT(--ISNUMBER(SEARCH($O$6,INDEX('fba_libretro 0.2.97.39'!$G$2:$G$4375,$A4369)))))))&gt;2,INDEX('fba_libretro 0.2.97.39'!$A$2:$A$4375,$A4369),"")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IF(SUMPRODUCT(--ISNUMBER(SEARCH($I$6:$M$6,INDEX('fba_libretro 0.2.97.39'!$C$2:$E$4375,$A$9:$A$4382,$J$1))))+IF($N$6=FALSE,TRUE,SUMPRODUCT(--ISNUMBER(SEARCH($N$6,ISBLANK(INDEX('fba_libretro 0.2.97.39'!$F$2:$F$4375,$A4370))))))+IF($B$3=$A$4,TRUE,IF($B$3=$B$4,TRUE,IF(AND($B$3=$C$4,INDEX('fba_libretro 0.2.97.39'!$G$2:$G$4375,$A4370)&lt;&gt;"neogeo"),TRUE,SUMPRODUCT(--ISNUMBER(SEARCH($O$6,INDEX('fba_libretro 0.2.97.39'!$G$2:$G$4375,$A4370)))))))&gt;2,INDEX('fba_libretro 0.2.97.39'!$A$2:$A$4375,$A4370),"")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IF(SUMPRODUCT(--ISNUMBER(SEARCH($I$6:$M$6,INDEX('fba_libretro 0.2.97.39'!$C$2:$E$4375,$A$9:$A$4382,$J$1))))+IF($N$6=FALSE,TRUE,SUMPRODUCT(--ISNUMBER(SEARCH($N$6,ISBLANK(INDEX('fba_libretro 0.2.97.39'!$F$2:$F$4375,$A4371))))))+IF($B$3=$A$4,TRUE,IF($B$3=$B$4,TRUE,IF(AND($B$3=$C$4,INDEX('fba_libretro 0.2.97.39'!$G$2:$G$4375,$A4371)&lt;&gt;"neogeo"),TRUE,SUMPRODUCT(--ISNUMBER(SEARCH($O$6,INDEX('fba_libretro 0.2.97.39'!$G$2:$G$4375,$A4371)))))))&gt;2,INDEX('fba_libretro 0.2.97.39'!$A$2:$A$4375,$A4371),"")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IF(SUMPRODUCT(--ISNUMBER(SEARCH($I$6:$M$6,INDEX('fba_libretro 0.2.97.39'!$C$2:$E$4375,$A$9:$A$4382,$J$1))))+IF($N$6=FALSE,TRUE,SUMPRODUCT(--ISNUMBER(SEARCH($N$6,ISBLANK(INDEX('fba_libretro 0.2.97.39'!$F$2:$F$4375,$A4372))))))+IF($B$3=$A$4,TRUE,IF($B$3=$B$4,TRUE,IF(AND($B$3=$C$4,INDEX('fba_libretro 0.2.97.39'!$G$2:$G$4375,$A4372)&lt;&gt;"neogeo"),TRUE,SUMPRODUCT(--ISNUMBER(SEARCH($O$6,INDEX('fba_libretro 0.2.97.39'!$G$2:$G$4375,$A4372)))))))&gt;2,INDEX('fba_libretro 0.2.97.39'!$A$2:$A$4375,$A4372),"")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IF(SUMPRODUCT(--ISNUMBER(SEARCH($I$6:$M$6,INDEX('fba_libretro 0.2.97.39'!$C$2:$E$4375,$A$9:$A$4382,$J$1))))+IF($N$6=FALSE,TRUE,SUMPRODUCT(--ISNUMBER(SEARCH($N$6,ISBLANK(INDEX('fba_libretro 0.2.97.39'!$F$2:$F$4375,$A4373))))))+IF($B$3=$A$4,TRUE,IF($B$3=$B$4,TRUE,IF(AND($B$3=$C$4,INDEX('fba_libretro 0.2.97.39'!$G$2:$G$4375,$A4373)&lt;&gt;"neogeo"),TRUE,SUMPRODUCT(--ISNUMBER(SEARCH($O$6,INDEX('fba_libretro 0.2.97.39'!$G$2:$G$4375,$A4373)))))))&gt;2,INDEX('fba_libretro 0.2.97.39'!$A$2:$A$4375,$A4373),"")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IF(SUMPRODUCT(--ISNUMBER(SEARCH($I$6:$M$6,INDEX('fba_libretro 0.2.97.39'!$C$2:$E$4375,$A$9:$A$4382,$J$1))))+IF($N$6=FALSE,TRUE,SUMPRODUCT(--ISNUMBER(SEARCH($N$6,ISBLANK(INDEX('fba_libretro 0.2.97.39'!$F$2:$F$4375,$A4374))))))+IF($B$3=$A$4,TRUE,IF($B$3=$B$4,TRUE,IF(AND($B$3=$C$4,INDEX('fba_libretro 0.2.97.39'!$G$2:$G$4375,$A4374)&lt;&gt;"neogeo"),TRUE,SUMPRODUCT(--ISNUMBER(SEARCH($O$6,INDEX('fba_libretro 0.2.97.39'!$G$2:$G$4375,$A4374)))))))&gt;2,INDEX('fba_libretro 0.2.97.39'!$A$2:$A$4375,$A4374),"")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IF(SUMPRODUCT(--ISNUMBER(SEARCH($I$6:$M$6,INDEX('fba_libretro 0.2.97.39'!$C$2:$E$4375,$A$9:$A$4382,$J$1))))+IF($N$6=FALSE,TRUE,SUMPRODUCT(--ISNUMBER(SEARCH($N$6,ISBLANK(INDEX('fba_libretro 0.2.97.39'!$F$2:$F$4375,$A4375))))))+IF($B$3=$A$4,TRUE,IF($B$3=$B$4,TRUE,IF(AND($B$3=$C$4,INDEX('fba_libretro 0.2.97.39'!$G$2:$G$4375,$A4375)&lt;&gt;"neogeo"),TRUE,SUMPRODUCT(--ISNUMBER(SEARCH($O$6,INDEX('fba_libretro 0.2.97.39'!$G$2:$G$4375,$A4375)))))))&gt;2,INDEX('fba_libretro 0.2.97.39'!$A$2:$A$4375,$A4375),"")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IF(SUMPRODUCT(--ISNUMBER(SEARCH($I$6:$M$6,INDEX('fba_libretro 0.2.97.39'!$C$2:$E$4375,$A$9:$A$4382,$J$1))))+IF($N$6=FALSE,TRUE,SUMPRODUCT(--ISNUMBER(SEARCH($N$6,ISBLANK(INDEX('fba_libretro 0.2.97.39'!$F$2:$F$4375,$A4376))))))+IF($B$3=$A$4,TRUE,IF($B$3=$B$4,TRUE,IF(AND($B$3=$C$4,INDEX('fba_libretro 0.2.97.39'!$G$2:$G$4375,$A4376)&lt;&gt;"neogeo"),TRUE,SUMPRODUCT(--ISNUMBER(SEARCH($O$6,INDEX('fba_libretro 0.2.97.39'!$G$2:$G$4375,$A4376)))))))&gt;2,INDEX('fba_libretro 0.2.97.39'!$A$2:$A$4375,$A4376),"")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IF(SUMPRODUCT(--ISNUMBER(SEARCH($I$6:$M$6,INDEX('fba_libretro 0.2.97.39'!$C$2:$E$4375,$A$9:$A$4382,$J$1))))+IF($N$6=FALSE,TRUE,SUMPRODUCT(--ISNUMBER(SEARCH($N$6,ISBLANK(INDEX('fba_libretro 0.2.97.39'!$F$2:$F$4375,$A4377))))))+IF($B$3=$A$4,TRUE,IF($B$3=$B$4,TRUE,IF(AND($B$3=$C$4,INDEX('fba_libretro 0.2.97.39'!$G$2:$G$4375,$A4377)&lt;&gt;"neogeo"),TRUE,SUMPRODUCT(--ISNUMBER(SEARCH($O$6,INDEX('fba_libretro 0.2.97.39'!$G$2:$G$4375,$A4377)))))))&gt;2,INDEX('fba_libretro 0.2.97.39'!$A$2:$A$4375,$A4377),"")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IF(SUMPRODUCT(--ISNUMBER(SEARCH($I$6:$M$6,INDEX('fba_libretro 0.2.97.39'!$C$2:$E$4375,$A$9:$A$4382,$J$1))))+IF($N$6=FALSE,TRUE,SUMPRODUCT(--ISNUMBER(SEARCH($N$6,ISBLANK(INDEX('fba_libretro 0.2.97.39'!$F$2:$F$4375,$A4378))))))+IF($B$3=$A$4,TRUE,IF($B$3=$B$4,TRUE,IF(AND($B$3=$C$4,INDEX('fba_libretro 0.2.97.39'!$G$2:$G$4375,$A4378)&lt;&gt;"neogeo"),TRUE,SUMPRODUCT(--ISNUMBER(SEARCH($O$6,INDEX('fba_libretro 0.2.97.39'!$G$2:$G$4375,$A4378)))))))&gt;2,INDEX('fba_libretro 0.2.97.39'!$A$2:$A$4375,$A4378),"")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IF(SUMPRODUCT(--ISNUMBER(SEARCH($I$6:$M$6,INDEX('fba_libretro 0.2.97.39'!$C$2:$E$4375,$A$9:$A$4382,$J$1))))+IF($N$6=FALSE,TRUE,SUMPRODUCT(--ISNUMBER(SEARCH($N$6,ISBLANK(INDEX('fba_libretro 0.2.97.39'!$F$2:$F$4375,$A4379))))))+IF($B$3=$A$4,TRUE,IF($B$3=$B$4,TRUE,IF(AND($B$3=$C$4,INDEX('fba_libretro 0.2.97.39'!$G$2:$G$4375,$A4379)&lt;&gt;"neogeo"),TRUE,SUMPRODUCT(--ISNUMBER(SEARCH($O$6,INDEX('fba_libretro 0.2.97.39'!$G$2:$G$4375,$A4379)))))))&gt;2,INDEX('fba_libretro 0.2.97.39'!$A$2:$A$4375,$A4379),"")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IF(SUMPRODUCT(--ISNUMBER(SEARCH($I$6:$M$6,INDEX('fba_libretro 0.2.97.39'!$C$2:$E$4375,$A$9:$A$4382,$J$1))))+IF($N$6=FALSE,TRUE,SUMPRODUCT(--ISNUMBER(SEARCH($N$6,ISBLANK(INDEX('fba_libretro 0.2.97.39'!$F$2:$F$4375,$A4380))))))+IF($B$3=$A$4,TRUE,IF($B$3=$B$4,TRUE,IF(AND($B$3=$C$4,INDEX('fba_libretro 0.2.97.39'!$G$2:$G$4375,$A4380)&lt;&gt;"neogeo"),TRUE,SUMPRODUCT(--ISNUMBER(SEARCH($O$6,INDEX('fba_libretro 0.2.97.39'!$G$2:$G$4375,$A4380)))))))&gt;2,INDEX('fba_libretro 0.2.97.39'!$A$2:$A$4375,$A4380),"")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IF(SUMPRODUCT(--ISNUMBER(SEARCH($I$6:$M$6,INDEX('fba_libretro 0.2.97.39'!$C$2:$E$4375,$A$9:$A$4382,$J$1))))+IF($N$6=FALSE,TRUE,SUMPRODUCT(--ISNUMBER(SEARCH($N$6,ISBLANK(INDEX('fba_libretro 0.2.97.39'!$F$2:$F$4375,$A4381))))))+IF($B$3=$A$4,TRUE,IF($B$3=$B$4,TRUE,IF(AND($B$3=$C$4,INDEX('fba_libretro 0.2.97.39'!$G$2:$G$4375,$A4381)&lt;&gt;"neogeo"),TRUE,SUMPRODUCT(--ISNUMBER(SEARCH($O$6,INDEX('fba_libretro 0.2.97.39'!$G$2:$G$4375,$A4381)))))))&gt;2,INDEX('fba_libretro 0.2.97.39'!$A$2:$A$4375,$A4381),"")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str">
        <f>IF(C4382&lt;&gt;"",MAX($B$9:$B4381)+1,"")</f>
        <v/>
      </c>
      <c r="C4382" s="21" t="str">
        <f>IF(SUMPRODUCT(--ISNUMBER(SEARCH($I$6:$M$6,INDEX('fba_libretro 0.2.97.39'!$C$2:$E$4375,$A$9:$A$4382,$J$1))))+IF($N$6=FALSE,TRUE,SUMPRODUCT(--ISNUMBER(SEARCH($N$6,ISBLANK(INDEX('fba_libretro 0.2.97.39'!$F$2:$F$4375,$A4382))))))+IF($B$3=$A$4,TRUE,IF($B$3=$B$4,TRUE,IF(AND($B$3=$C$4,INDEX('fba_libretro 0.2.97.39'!$G$2:$G$4375,$A4382)&lt;&gt;"neogeo"),TRUE,SUMPRODUCT(--ISNUMBER(SEARCH($O$6,INDEX('fba_libretro 0.2.97.39'!$G$2:$G$4375,$A4382)))))))&gt;2,INDEX('fba_libretro 0.2.97.39'!$A$2:$A$4375,$A4382),"")</f>
        <v/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11" priority="1" operator="containsText" text="NO">
      <formula>NOT(ISERROR(SEARCH("NO",A6)))</formula>
    </cfRule>
    <cfRule type="containsText" dxfId="10" priority="2" operator="containsText" text="YES">
      <formula>NOT(ISERROR(SEARCH("YES",A6)))</formula>
    </cfRule>
  </conditionalFormatting>
  <dataValidations count="3">
    <dataValidation type="list" allowBlank="1" showInputMessage="1" showErrorMessage="1" sqref="B3:D3">
      <formula1>$A$4:$E$4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K4721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4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34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6" t="s">
        <v>49</v>
      </c>
      <c r="B2" s="59"/>
      <c r="C2" s="56"/>
      <c r="D2" s="56"/>
      <c r="E2" s="56"/>
      <c r="F2" s="55"/>
      <c r="G2" s="56"/>
      <c r="H2" s="56"/>
      <c r="I2" s="59"/>
      <c r="J2" s="56"/>
      <c r="K2" s="55"/>
    </row>
    <row r="3" spans="1:11" ht="12.75" x14ac:dyDescent="0.2">
      <c r="A3" s="55"/>
      <c r="B3" s="59"/>
      <c r="C3" s="56"/>
      <c r="D3" s="56"/>
      <c r="E3" s="56"/>
      <c r="F3" s="55"/>
      <c r="G3" s="56"/>
      <c r="H3" s="56"/>
      <c r="I3" s="59"/>
      <c r="J3" s="56"/>
      <c r="K3" s="55"/>
    </row>
    <row r="4" spans="1:11" ht="12.75" x14ac:dyDescent="0.2">
      <c r="A4" s="55"/>
      <c r="B4" s="59"/>
      <c r="C4" s="56"/>
      <c r="D4" s="56"/>
      <c r="E4" s="56"/>
      <c r="F4" s="55"/>
      <c r="G4" s="56"/>
      <c r="H4" s="56"/>
      <c r="I4" s="59"/>
      <c r="J4" s="56"/>
      <c r="K4" s="55"/>
    </row>
    <row r="5" spans="1:11" ht="12.75" x14ac:dyDescent="0.2">
      <c r="A5" s="55"/>
      <c r="B5" s="59"/>
      <c r="C5" s="56"/>
      <c r="D5" s="56"/>
      <c r="E5" s="56"/>
      <c r="F5" s="55"/>
      <c r="G5" s="56"/>
      <c r="H5" s="56"/>
      <c r="I5" s="59"/>
      <c r="J5" s="56"/>
      <c r="K5" s="55"/>
    </row>
    <row r="6" spans="1:11" ht="12.75" x14ac:dyDescent="0.2">
      <c r="A6" s="57"/>
      <c r="B6" s="60"/>
      <c r="C6" s="56"/>
      <c r="D6" s="56"/>
      <c r="E6" s="56"/>
      <c r="F6" s="57"/>
      <c r="G6" s="13"/>
      <c r="H6" s="13"/>
      <c r="I6" s="60"/>
      <c r="J6" s="13"/>
      <c r="K6" s="57"/>
    </row>
    <row r="7" spans="1:11" ht="12.75" x14ac:dyDescent="0.2">
      <c r="A7" s="55"/>
      <c r="B7" s="59"/>
      <c r="C7" s="56"/>
      <c r="D7" s="56"/>
      <c r="E7" s="56"/>
      <c r="F7" s="55"/>
      <c r="G7" s="56"/>
      <c r="H7" s="56"/>
      <c r="I7" s="59"/>
      <c r="J7" s="56"/>
      <c r="K7" s="55"/>
    </row>
    <row r="8" spans="1:11" ht="12.75" x14ac:dyDescent="0.2">
      <c r="A8" s="55"/>
      <c r="B8" s="59"/>
      <c r="C8" s="56"/>
      <c r="D8" s="56"/>
      <c r="E8" s="56"/>
      <c r="F8" s="55"/>
      <c r="G8" s="56"/>
      <c r="H8" s="56"/>
      <c r="I8" s="59"/>
      <c r="J8" s="56"/>
      <c r="K8" s="55"/>
    </row>
    <row r="9" spans="1:11" ht="12.75" x14ac:dyDescent="0.2">
      <c r="A9" s="55"/>
      <c r="B9" s="59"/>
      <c r="C9" s="56"/>
      <c r="D9" s="56"/>
      <c r="E9" s="56"/>
      <c r="F9" s="55"/>
      <c r="G9" s="56"/>
      <c r="H9" s="56"/>
      <c r="I9" s="59"/>
      <c r="J9" s="56"/>
      <c r="K9" s="55"/>
    </row>
    <row r="10" spans="1:11" ht="12.75" x14ac:dyDescent="0.2">
      <c r="A10" s="55"/>
      <c r="B10" s="59"/>
      <c r="C10" s="56"/>
      <c r="D10" s="56"/>
      <c r="E10" s="56"/>
      <c r="F10" s="55"/>
      <c r="G10" s="56"/>
      <c r="H10" s="56"/>
      <c r="I10" s="59"/>
      <c r="J10" s="56"/>
      <c r="K10" s="55"/>
    </row>
    <row r="11" spans="1:11" ht="12.75" x14ac:dyDescent="0.2">
      <c r="A11" s="55"/>
      <c r="B11" s="59"/>
      <c r="C11" s="56"/>
      <c r="D11" s="56"/>
      <c r="E11" s="56"/>
      <c r="F11" s="55"/>
      <c r="G11" s="56"/>
      <c r="H11" s="56"/>
      <c r="I11" s="59"/>
      <c r="J11" s="56"/>
      <c r="K11" s="55"/>
    </row>
    <row r="12" spans="1:11" ht="12.75" x14ac:dyDescent="0.2">
      <c r="A12" s="55"/>
      <c r="B12" s="59"/>
      <c r="C12" s="56"/>
      <c r="D12" s="56"/>
      <c r="E12" s="56"/>
      <c r="F12" s="55"/>
      <c r="G12" s="56"/>
      <c r="H12" s="56"/>
      <c r="I12" s="59"/>
      <c r="J12" s="56"/>
      <c r="K12" s="55"/>
    </row>
    <row r="13" spans="1:11" ht="12.75" x14ac:dyDescent="0.2">
      <c r="A13" s="55"/>
      <c r="B13" s="59"/>
      <c r="C13" s="56"/>
      <c r="D13" s="56"/>
      <c r="E13" s="56"/>
      <c r="F13" s="55"/>
      <c r="G13" s="56"/>
      <c r="H13" s="56"/>
      <c r="I13" s="59"/>
      <c r="J13" s="56"/>
      <c r="K13" s="55"/>
    </row>
    <row r="14" spans="1:11" ht="12.75" x14ac:dyDescent="0.2">
      <c r="A14" s="55"/>
      <c r="B14" s="59"/>
      <c r="C14" s="56"/>
      <c r="D14" s="56"/>
      <c r="E14" s="56"/>
      <c r="F14" s="55"/>
      <c r="G14" s="56"/>
      <c r="H14" s="56"/>
      <c r="I14" s="59"/>
      <c r="J14" s="56"/>
      <c r="K14" s="55"/>
    </row>
    <row r="15" spans="1:11" ht="12.75" x14ac:dyDescent="0.2">
      <c r="A15" s="55"/>
      <c r="B15" s="59"/>
      <c r="C15" s="56"/>
      <c r="D15" s="56"/>
      <c r="E15" s="56"/>
      <c r="F15" s="55"/>
      <c r="G15" s="56"/>
      <c r="H15" s="56"/>
      <c r="I15" s="59"/>
      <c r="J15" s="56"/>
      <c r="K15" s="55"/>
    </row>
    <row r="16" spans="1:11" ht="12.75" x14ac:dyDescent="0.2">
      <c r="A16" s="55"/>
      <c r="B16" s="59"/>
      <c r="C16" s="56"/>
      <c r="D16" s="56"/>
      <c r="E16" s="56"/>
      <c r="F16" s="55"/>
      <c r="G16" s="56"/>
      <c r="H16" s="56"/>
      <c r="I16" s="59"/>
      <c r="J16" s="56"/>
      <c r="K16" s="55"/>
    </row>
    <row r="17" spans="1:11" ht="12.75" x14ac:dyDescent="0.2">
      <c r="A17" s="55"/>
      <c r="B17" s="59"/>
      <c r="C17" s="56"/>
      <c r="D17" s="56"/>
      <c r="E17" s="56"/>
      <c r="F17" s="55"/>
      <c r="G17" s="56"/>
      <c r="H17" s="56"/>
      <c r="I17" s="59"/>
      <c r="J17" s="56"/>
      <c r="K17" s="55"/>
    </row>
    <row r="18" spans="1:11" ht="12.75" x14ac:dyDescent="0.2">
      <c r="A18" s="55"/>
      <c r="B18" s="59"/>
      <c r="C18" s="56"/>
      <c r="D18" s="56"/>
      <c r="E18" s="56"/>
      <c r="F18" s="55"/>
      <c r="G18" s="56"/>
      <c r="H18" s="56"/>
      <c r="I18" s="59"/>
      <c r="J18" s="56"/>
      <c r="K18" s="55"/>
    </row>
    <row r="19" spans="1:11" ht="12.75" x14ac:dyDescent="0.2">
      <c r="A19" s="55"/>
      <c r="B19" s="59"/>
      <c r="C19" s="56"/>
      <c r="D19" s="56"/>
      <c r="E19" s="56"/>
      <c r="F19" s="55"/>
      <c r="G19" s="56"/>
      <c r="H19" s="56"/>
      <c r="I19" s="59"/>
      <c r="J19" s="56"/>
      <c r="K19" s="55"/>
    </row>
    <row r="20" spans="1:11" ht="12.75" x14ac:dyDescent="0.2">
      <c r="A20" s="55"/>
      <c r="B20" s="59"/>
      <c r="C20" s="56"/>
      <c r="D20" s="56"/>
      <c r="E20" s="56"/>
      <c r="F20" s="55"/>
      <c r="G20" s="56"/>
      <c r="H20" s="56"/>
      <c r="I20" s="59"/>
      <c r="J20" s="56"/>
      <c r="K20" s="55"/>
    </row>
    <row r="21" spans="1:11" ht="12.75" x14ac:dyDescent="0.2">
      <c r="A21" s="55"/>
      <c r="B21" s="59"/>
      <c r="C21" s="56"/>
      <c r="D21" s="56"/>
      <c r="E21" s="56"/>
      <c r="F21" s="55"/>
      <c r="G21" s="56"/>
      <c r="H21" s="56"/>
      <c r="I21" s="59"/>
      <c r="J21" s="56"/>
      <c r="K21" s="55"/>
    </row>
    <row r="22" spans="1:11" ht="12.75" x14ac:dyDescent="0.2">
      <c r="A22" s="55"/>
      <c r="B22" s="59"/>
      <c r="C22" s="56"/>
      <c r="D22" s="56"/>
      <c r="E22" s="56"/>
      <c r="F22" s="55"/>
      <c r="G22" s="56"/>
      <c r="H22" s="56"/>
      <c r="I22" s="59"/>
      <c r="J22" s="56"/>
      <c r="K22" s="55"/>
    </row>
    <row r="23" spans="1:11" ht="12.75" x14ac:dyDescent="0.2">
      <c r="A23" s="55"/>
      <c r="B23" s="59"/>
      <c r="C23" s="56"/>
      <c r="D23" s="56"/>
      <c r="E23" s="56"/>
      <c r="F23" s="55"/>
      <c r="G23" s="56"/>
      <c r="H23" s="56"/>
      <c r="I23" s="59"/>
      <c r="J23" s="56"/>
      <c r="K23" s="55"/>
    </row>
    <row r="24" spans="1:11" ht="12.75" x14ac:dyDescent="0.2">
      <c r="A24" s="55"/>
      <c r="B24" s="59"/>
      <c r="C24" s="56"/>
      <c r="D24" s="56"/>
      <c r="E24" s="56"/>
      <c r="F24" s="55"/>
      <c r="G24" s="56"/>
      <c r="H24" s="56"/>
      <c r="I24" s="59"/>
      <c r="J24" s="56"/>
      <c r="K24" s="55"/>
    </row>
    <row r="25" spans="1:11" ht="12.75" x14ac:dyDescent="0.2">
      <c r="A25" s="55"/>
      <c r="B25" s="59"/>
      <c r="C25" s="56"/>
      <c r="D25" s="56"/>
      <c r="E25" s="56"/>
      <c r="F25" s="55"/>
      <c r="G25" s="56"/>
      <c r="H25" s="56"/>
      <c r="I25" s="59"/>
      <c r="J25" s="56"/>
      <c r="K25" s="55"/>
    </row>
    <row r="26" spans="1:11" ht="12.75" x14ac:dyDescent="0.2">
      <c r="A26" s="55"/>
      <c r="B26" s="59"/>
      <c r="C26" s="56"/>
      <c r="D26" s="56"/>
      <c r="E26" s="56"/>
      <c r="F26" s="55"/>
      <c r="G26" s="56"/>
      <c r="H26" s="56"/>
      <c r="I26" s="59"/>
      <c r="J26" s="56"/>
      <c r="K26" s="55"/>
    </row>
    <row r="27" spans="1:11" ht="12.75" x14ac:dyDescent="0.2">
      <c r="A27" s="55"/>
      <c r="B27" s="59"/>
      <c r="C27" s="56"/>
      <c r="D27" s="56"/>
      <c r="E27" s="56"/>
      <c r="F27" s="55"/>
      <c r="G27" s="56"/>
      <c r="H27" s="56"/>
      <c r="I27" s="59"/>
      <c r="J27" s="56"/>
      <c r="K27" s="55"/>
    </row>
    <row r="28" spans="1:11" ht="12.75" x14ac:dyDescent="0.2">
      <c r="A28" s="55"/>
      <c r="B28" s="59"/>
      <c r="C28" s="56"/>
      <c r="D28" s="56"/>
      <c r="E28" s="56"/>
      <c r="F28" s="55"/>
      <c r="G28" s="56"/>
      <c r="H28" s="56"/>
      <c r="I28" s="59"/>
      <c r="J28" s="56"/>
      <c r="K28" s="55"/>
    </row>
    <row r="29" spans="1:11" ht="12.75" x14ac:dyDescent="0.2">
      <c r="A29" s="55"/>
      <c r="B29" s="59"/>
      <c r="C29" s="56"/>
      <c r="D29" s="56"/>
      <c r="E29" s="56"/>
      <c r="F29" s="55"/>
      <c r="G29" s="56"/>
      <c r="H29" s="56"/>
      <c r="I29" s="59"/>
      <c r="J29" s="56"/>
      <c r="K29" s="55"/>
    </row>
    <row r="30" spans="1:11" ht="12.75" x14ac:dyDescent="0.2">
      <c r="A30" s="55"/>
      <c r="B30" s="59"/>
      <c r="C30" s="56"/>
      <c r="D30" s="56"/>
      <c r="E30" s="56"/>
      <c r="F30" s="55"/>
      <c r="G30" s="56"/>
      <c r="H30" s="56"/>
      <c r="I30" s="59"/>
      <c r="J30" s="56"/>
      <c r="K30" s="55"/>
    </row>
    <row r="31" spans="1:11" ht="12.75" x14ac:dyDescent="0.2">
      <c r="A31" s="55"/>
      <c r="B31" s="59"/>
      <c r="C31" s="56"/>
      <c r="D31" s="56"/>
      <c r="E31" s="56"/>
      <c r="F31" s="55"/>
      <c r="G31" s="56"/>
      <c r="H31" s="56"/>
      <c r="I31" s="59"/>
      <c r="J31" s="56"/>
      <c r="K31" s="55"/>
    </row>
    <row r="32" spans="1:11" ht="12.75" x14ac:dyDescent="0.2">
      <c r="A32" s="55"/>
      <c r="B32" s="59"/>
      <c r="C32" s="56"/>
      <c r="D32" s="56"/>
      <c r="E32" s="56"/>
      <c r="F32" s="55"/>
      <c r="G32" s="56"/>
      <c r="H32" s="56"/>
      <c r="I32" s="59"/>
      <c r="J32" s="56"/>
      <c r="K32" s="55"/>
    </row>
    <row r="33" spans="1:11" ht="12.75" x14ac:dyDescent="0.2">
      <c r="A33" s="55"/>
      <c r="B33" s="59"/>
      <c r="C33" s="56"/>
      <c r="D33" s="56"/>
      <c r="E33" s="56"/>
      <c r="F33" s="55"/>
      <c r="G33" s="56"/>
      <c r="H33" s="56"/>
      <c r="I33" s="59"/>
      <c r="J33" s="56"/>
      <c r="K33" s="55"/>
    </row>
    <row r="34" spans="1:11" ht="12.75" x14ac:dyDescent="0.2">
      <c r="A34" s="55"/>
      <c r="B34" s="59"/>
      <c r="C34" s="56"/>
      <c r="D34" s="56"/>
      <c r="E34" s="56"/>
      <c r="F34" s="55"/>
      <c r="G34" s="56"/>
      <c r="H34" s="56"/>
      <c r="I34" s="59"/>
      <c r="J34" s="56"/>
      <c r="K34" s="55"/>
    </row>
    <row r="35" spans="1:11" ht="12.75" x14ac:dyDescent="0.2">
      <c r="A35" s="55"/>
      <c r="B35" s="59"/>
      <c r="C35" s="56"/>
      <c r="D35" s="56"/>
      <c r="E35" s="56"/>
      <c r="F35" s="55"/>
      <c r="G35" s="56"/>
      <c r="H35" s="56"/>
      <c r="I35" s="59"/>
      <c r="J35" s="56"/>
      <c r="K35" s="55"/>
    </row>
    <row r="36" spans="1:11" ht="12.75" x14ac:dyDescent="0.2">
      <c r="A36" s="55"/>
      <c r="B36" s="59"/>
      <c r="C36" s="56"/>
      <c r="D36" s="56"/>
      <c r="E36" s="56"/>
      <c r="F36" s="55"/>
      <c r="G36" s="56"/>
      <c r="H36" s="56"/>
      <c r="I36" s="59"/>
      <c r="J36" s="56"/>
      <c r="K36" s="55"/>
    </row>
    <row r="37" spans="1:11" ht="12.75" x14ac:dyDescent="0.2">
      <c r="A37" s="55"/>
      <c r="B37" s="59"/>
      <c r="C37" s="56"/>
      <c r="D37" s="56"/>
      <c r="E37" s="56"/>
      <c r="F37" s="55"/>
      <c r="G37" s="56"/>
      <c r="H37" s="56"/>
      <c r="I37" s="59"/>
      <c r="J37" s="56"/>
      <c r="K37" s="55"/>
    </row>
    <row r="38" spans="1:11" ht="12.75" x14ac:dyDescent="0.2">
      <c r="A38" s="55"/>
      <c r="B38" s="59"/>
      <c r="C38" s="56"/>
      <c r="D38" s="56"/>
      <c r="E38" s="56"/>
      <c r="F38" s="55"/>
      <c r="G38" s="56"/>
      <c r="H38" s="56"/>
      <c r="I38" s="59"/>
      <c r="J38" s="56"/>
      <c r="K38" s="55"/>
    </row>
    <row r="39" spans="1:11" ht="12.75" x14ac:dyDescent="0.2">
      <c r="A39" s="55"/>
      <c r="B39" s="59"/>
      <c r="C39" s="56"/>
      <c r="D39" s="56"/>
      <c r="E39" s="56"/>
      <c r="F39" s="55"/>
      <c r="G39" s="56"/>
      <c r="H39" s="56"/>
      <c r="I39" s="59"/>
      <c r="J39" s="56"/>
      <c r="K39" s="55"/>
    </row>
    <row r="40" spans="1:11" ht="12.75" x14ac:dyDescent="0.2">
      <c r="A40" s="55"/>
      <c r="B40" s="59"/>
      <c r="C40" s="56"/>
      <c r="D40" s="56"/>
      <c r="E40" s="56"/>
      <c r="F40" s="55"/>
      <c r="G40" s="56"/>
      <c r="H40" s="56"/>
      <c r="I40" s="59"/>
      <c r="J40" s="56"/>
      <c r="K40" s="55"/>
    </row>
    <row r="41" spans="1:11" ht="12.75" x14ac:dyDescent="0.2">
      <c r="A41" s="55"/>
      <c r="B41" s="59"/>
      <c r="C41" s="56"/>
      <c r="D41" s="56"/>
      <c r="E41" s="56"/>
      <c r="F41" s="55"/>
      <c r="G41" s="56"/>
      <c r="H41" s="56"/>
      <c r="I41" s="59"/>
      <c r="J41" s="56"/>
      <c r="K41" s="55"/>
    </row>
    <row r="42" spans="1:11" ht="12.75" x14ac:dyDescent="0.2">
      <c r="A42" s="55"/>
      <c r="B42" s="59"/>
      <c r="C42" s="56"/>
      <c r="D42" s="56"/>
      <c r="E42" s="56"/>
      <c r="F42" s="55"/>
      <c r="G42" s="56"/>
      <c r="H42" s="56"/>
      <c r="I42" s="59"/>
      <c r="J42" s="56"/>
      <c r="K42" s="55"/>
    </row>
    <row r="43" spans="1:11" ht="12.75" x14ac:dyDescent="0.2">
      <c r="A43" s="55"/>
      <c r="B43" s="59"/>
      <c r="C43" s="56"/>
      <c r="D43" s="56"/>
      <c r="E43" s="56"/>
      <c r="F43" s="55"/>
      <c r="G43" s="56"/>
      <c r="H43" s="56"/>
      <c r="I43" s="59"/>
      <c r="J43" s="56"/>
      <c r="K43" s="55"/>
    </row>
    <row r="44" spans="1:11" ht="12.75" x14ac:dyDescent="0.2">
      <c r="A44" s="55"/>
      <c r="B44" s="59"/>
      <c r="C44" s="56"/>
      <c r="D44" s="56"/>
      <c r="E44" s="56"/>
      <c r="F44" s="55"/>
      <c r="G44" s="56"/>
      <c r="H44" s="56"/>
      <c r="I44" s="59"/>
      <c r="J44" s="56"/>
      <c r="K44" s="55"/>
    </row>
    <row r="45" spans="1:11" ht="12.75" x14ac:dyDescent="0.2">
      <c r="A45" s="55"/>
      <c r="B45" s="59"/>
      <c r="C45" s="56"/>
      <c r="D45" s="56"/>
      <c r="E45" s="56"/>
      <c r="F45" s="55"/>
      <c r="G45" s="56"/>
      <c r="H45" s="56"/>
      <c r="I45" s="59"/>
      <c r="J45" s="56"/>
      <c r="K45" s="55"/>
    </row>
    <row r="46" spans="1:11" ht="12.75" x14ac:dyDescent="0.2">
      <c r="A46" s="55"/>
      <c r="B46" s="59"/>
      <c r="C46" s="56"/>
      <c r="D46" s="56"/>
      <c r="E46" s="56"/>
      <c r="F46" s="55"/>
      <c r="G46" s="56"/>
      <c r="H46" s="56"/>
      <c r="I46" s="59"/>
      <c r="J46" s="56"/>
      <c r="K46" s="55"/>
    </row>
    <row r="47" spans="1:11" ht="12.75" x14ac:dyDescent="0.2">
      <c r="A47" s="55"/>
      <c r="B47" s="59"/>
      <c r="C47" s="56"/>
      <c r="D47" s="56"/>
      <c r="E47" s="56"/>
      <c r="F47" s="55"/>
      <c r="G47" s="56"/>
      <c r="H47" s="56"/>
      <c r="I47" s="59"/>
      <c r="J47" s="56"/>
      <c r="K47" s="55"/>
    </row>
    <row r="48" spans="1:11" ht="12.75" x14ac:dyDescent="0.2">
      <c r="A48" s="55"/>
      <c r="B48" s="59"/>
      <c r="C48" s="56"/>
      <c r="D48" s="56"/>
      <c r="E48" s="56"/>
      <c r="F48" s="55"/>
      <c r="G48" s="56"/>
      <c r="H48" s="56"/>
      <c r="I48" s="59"/>
      <c r="J48" s="56"/>
      <c r="K48" s="55"/>
    </row>
    <row r="49" spans="1:11" ht="12.75" x14ac:dyDescent="0.2">
      <c r="A49" s="55"/>
      <c r="B49" s="59"/>
      <c r="C49" s="56"/>
      <c r="D49" s="56"/>
      <c r="E49" s="56"/>
      <c r="F49" s="55"/>
      <c r="G49" s="56"/>
      <c r="H49" s="56"/>
      <c r="I49" s="59"/>
      <c r="J49" s="56"/>
      <c r="K49" s="55"/>
    </row>
    <row r="50" spans="1:11" ht="12.75" x14ac:dyDescent="0.2">
      <c r="A50" s="55"/>
      <c r="B50" s="59"/>
      <c r="C50" s="56"/>
      <c r="D50" s="56"/>
      <c r="E50" s="56"/>
      <c r="F50" s="55"/>
      <c r="G50" s="56"/>
      <c r="H50" s="56"/>
      <c r="I50" s="59"/>
      <c r="J50" s="56"/>
      <c r="K50" s="55"/>
    </row>
    <row r="51" spans="1:11" ht="12.75" x14ac:dyDescent="0.2">
      <c r="A51" s="55"/>
      <c r="B51" s="59"/>
      <c r="C51" s="56"/>
      <c r="D51" s="56"/>
      <c r="E51" s="56"/>
      <c r="F51" s="55"/>
      <c r="G51" s="56"/>
      <c r="H51" s="56"/>
      <c r="I51" s="59"/>
      <c r="J51" s="56"/>
      <c r="K51" s="55"/>
    </row>
    <row r="52" spans="1:11" ht="12.75" x14ac:dyDescent="0.2">
      <c r="A52" s="55"/>
      <c r="B52" s="59"/>
      <c r="C52" s="56"/>
      <c r="D52" s="56"/>
      <c r="E52" s="56"/>
      <c r="F52" s="55"/>
      <c r="G52" s="56"/>
      <c r="H52" s="56"/>
      <c r="I52" s="59"/>
      <c r="J52" s="56"/>
      <c r="K52" s="55"/>
    </row>
    <row r="53" spans="1:11" ht="12.75" x14ac:dyDescent="0.2">
      <c r="A53" s="55"/>
      <c r="B53" s="59"/>
      <c r="C53" s="56"/>
      <c r="D53" s="56"/>
      <c r="E53" s="56"/>
      <c r="F53" s="55"/>
      <c r="G53" s="56"/>
      <c r="H53" s="56"/>
      <c r="I53" s="59"/>
      <c r="J53" s="56"/>
      <c r="K53" s="55"/>
    </row>
    <row r="54" spans="1:11" ht="12.75" x14ac:dyDescent="0.2">
      <c r="A54" s="55"/>
      <c r="B54" s="59"/>
      <c r="C54" s="56"/>
      <c r="D54" s="56"/>
      <c r="E54" s="56"/>
      <c r="F54" s="55"/>
      <c r="G54" s="56"/>
      <c r="H54" s="56"/>
      <c r="I54" s="59"/>
      <c r="J54" s="56"/>
      <c r="K54" s="55"/>
    </row>
    <row r="55" spans="1:11" ht="12.75" x14ac:dyDescent="0.2">
      <c r="A55" s="55"/>
      <c r="B55" s="59"/>
      <c r="C55" s="56"/>
      <c r="D55" s="56"/>
      <c r="E55" s="56"/>
      <c r="F55" s="55"/>
      <c r="G55" s="56"/>
      <c r="H55" s="56"/>
      <c r="I55" s="59"/>
      <c r="J55" s="56"/>
      <c r="K55" s="55"/>
    </row>
    <row r="56" spans="1:11" ht="12.75" x14ac:dyDescent="0.2">
      <c r="A56" s="55"/>
      <c r="B56" s="59"/>
      <c r="C56" s="56"/>
      <c r="D56" s="56"/>
      <c r="E56" s="56"/>
      <c r="F56" s="55"/>
      <c r="G56" s="56"/>
      <c r="H56" s="56"/>
      <c r="I56" s="59"/>
      <c r="J56" s="56"/>
      <c r="K56" s="55"/>
    </row>
    <row r="57" spans="1:11" ht="12.75" x14ac:dyDescent="0.2">
      <c r="A57" s="55"/>
      <c r="B57" s="59"/>
      <c r="C57" s="56"/>
      <c r="D57" s="56"/>
      <c r="E57" s="56"/>
      <c r="F57" s="55"/>
      <c r="G57" s="56"/>
      <c r="H57" s="56"/>
      <c r="I57" s="60"/>
      <c r="J57" s="56"/>
      <c r="K57" s="55"/>
    </row>
    <row r="58" spans="1:11" ht="12.75" x14ac:dyDescent="0.2">
      <c r="A58" s="55"/>
      <c r="B58" s="59"/>
      <c r="C58" s="56"/>
      <c r="D58" s="56"/>
      <c r="E58" s="56"/>
      <c r="F58" s="55"/>
      <c r="G58" s="56"/>
      <c r="H58" s="56"/>
      <c r="I58" s="59"/>
      <c r="J58" s="56"/>
      <c r="K58" s="55"/>
    </row>
    <row r="59" spans="1:11" ht="12.75" x14ac:dyDescent="0.2">
      <c r="A59" s="55"/>
      <c r="B59" s="59"/>
      <c r="C59" s="56"/>
      <c r="D59" s="56"/>
      <c r="E59" s="56"/>
      <c r="F59" s="55"/>
      <c r="G59" s="56"/>
      <c r="H59" s="56"/>
      <c r="I59" s="59"/>
      <c r="J59" s="56"/>
      <c r="K59" s="55"/>
    </row>
    <row r="60" spans="1:11" ht="12.75" x14ac:dyDescent="0.2">
      <c r="A60" s="55"/>
      <c r="B60" s="59"/>
      <c r="C60" s="56"/>
      <c r="D60" s="56"/>
      <c r="E60" s="56"/>
      <c r="F60" s="55"/>
      <c r="G60" s="56"/>
      <c r="H60" s="56"/>
      <c r="I60" s="59"/>
      <c r="J60" s="56"/>
      <c r="K60" s="55"/>
    </row>
    <row r="61" spans="1:11" ht="12.75" x14ac:dyDescent="0.2">
      <c r="A61" s="55"/>
      <c r="B61" s="59"/>
      <c r="C61" s="56"/>
      <c r="D61" s="56"/>
      <c r="E61" s="56"/>
      <c r="F61" s="55"/>
      <c r="G61" s="56"/>
      <c r="H61" s="56"/>
      <c r="I61" s="59"/>
      <c r="J61" s="56"/>
      <c r="K61" s="55"/>
    </row>
    <row r="62" spans="1:11" ht="12.75" x14ac:dyDescent="0.2">
      <c r="A62" s="55"/>
      <c r="B62" s="59"/>
      <c r="C62" s="56"/>
      <c r="D62" s="56"/>
      <c r="E62" s="56"/>
      <c r="F62" s="55"/>
      <c r="G62" s="56"/>
      <c r="H62" s="56"/>
      <c r="I62" s="59"/>
      <c r="J62" s="56"/>
      <c r="K62" s="55"/>
    </row>
    <row r="63" spans="1:11" ht="12.75" x14ac:dyDescent="0.2">
      <c r="A63" s="55"/>
      <c r="B63" s="59"/>
      <c r="C63" s="56"/>
      <c r="D63" s="56"/>
      <c r="E63" s="56"/>
      <c r="F63" s="55"/>
      <c r="G63" s="56"/>
      <c r="H63" s="56"/>
      <c r="I63" s="59"/>
      <c r="J63" s="56"/>
      <c r="K63" s="55"/>
    </row>
    <row r="64" spans="1:11" ht="12.75" x14ac:dyDescent="0.2">
      <c r="A64" s="55"/>
      <c r="B64" s="59"/>
      <c r="C64" s="56"/>
      <c r="D64" s="56"/>
      <c r="E64" s="56"/>
      <c r="F64" s="55"/>
      <c r="G64" s="56"/>
      <c r="H64" s="56"/>
      <c r="I64" s="59"/>
      <c r="J64" s="56"/>
      <c r="K64" s="55"/>
    </row>
    <row r="65" spans="1:11" ht="12.75" x14ac:dyDescent="0.2">
      <c r="A65" s="55"/>
      <c r="B65" s="59"/>
      <c r="C65" s="56"/>
      <c r="D65" s="56"/>
      <c r="E65" s="56"/>
      <c r="F65" s="55"/>
      <c r="G65" s="56"/>
      <c r="H65" s="56"/>
      <c r="I65" s="59"/>
      <c r="J65" s="56"/>
      <c r="K65" s="55"/>
    </row>
    <row r="66" spans="1:11" ht="12.75" x14ac:dyDescent="0.2">
      <c r="A66" s="55"/>
      <c r="B66" s="59"/>
      <c r="C66" s="56"/>
      <c r="D66" s="56"/>
      <c r="E66" s="56"/>
      <c r="F66" s="55"/>
      <c r="G66" s="56"/>
      <c r="H66" s="56"/>
      <c r="I66" s="59"/>
      <c r="J66" s="56"/>
      <c r="K66" s="55"/>
    </row>
    <row r="67" spans="1:11" ht="12.75" x14ac:dyDescent="0.2">
      <c r="A67" s="55"/>
      <c r="B67" s="59"/>
      <c r="C67" s="56"/>
      <c r="D67" s="56"/>
      <c r="E67" s="56"/>
      <c r="F67" s="55"/>
      <c r="G67" s="56"/>
      <c r="H67" s="56"/>
      <c r="I67" s="59"/>
      <c r="J67" s="56"/>
      <c r="K67" s="55"/>
    </row>
    <row r="68" spans="1:11" ht="12.75" x14ac:dyDescent="0.2">
      <c r="A68" s="55"/>
      <c r="B68" s="59"/>
      <c r="C68" s="56"/>
      <c r="D68" s="56"/>
      <c r="E68" s="56"/>
      <c r="F68" s="55"/>
      <c r="G68" s="56"/>
      <c r="H68" s="56"/>
      <c r="I68" s="59"/>
      <c r="J68" s="56"/>
      <c r="K68" s="55"/>
    </row>
    <row r="69" spans="1:11" ht="12.75" x14ac:dyDescent="0.2">
      <c r="A69" s="55"/>
      <c r="B69" s="59"/>
      <c r="C69" s="56"/>
      <c r="D69" s="56"/>
      <c r="E69" s="56"/>
      <c r="F69" s="55"/>
      <c r="G69" s="56"/>
      <c r="H69" s="56"/>
      <c r="I69" s="59"/>
      <c r="J69" s="56"/>
      <c r="K69" s="55"/>
    </row>
    <row r="70" spans="1:11" ht="12.75" x14ac:dyDescent="0.2">
      <c r="A70" s="55"/>
      <c r="B70" s="59"/>
      <c r="C70" s="56"/>
      <c r="D70" s="56"/>
      <c r="E70" s="56"/>
      <c r="F70" s="55"/>
      <c r="G70" s="56"/>
      <c r="H70" s="56"/>
      <c r="I70" s="59"/>
      <c r="J70" s="56"/>
      <c r="K70" s="55"/>
    </row>
    <row r="71" spans="1:11" ht="12.75" x14ac:dyDescent="0.2">
      <c r="A71" s="55"/>
      <c r="B71" s="59"/>
      <c r="C71" s="56"/>
      <c r="D71" s="56"/>
      <c r="E71" s="56"/>
      <c r="F71" s="55"/>
      <c r="G71" s="56"/>
      <c r="H71" s="56"/>
      <c r="I71" s="59"/>
      <c r="J71" s="56"/>
      <c r="K71" s="55"/>
    </row>
    <row r="72" spans="1:11" ht="12.75" x14ac:dyDescent="0.2">
      <c r="A72" s="55"/>
      <c r="B72" s="59"/>
      <c r="C72" s="56"/>
      <c r="D72" s="56"/>
      <c r="E72" s="56"/>
      <c r="F72" s="55"/>
      <c r="G72" s="56"/>
      <c r="H72" s="56"/>
      <c r="I72" s="59"/>
      <c r="J72" s="56"/>
      <c r="K72" s="55"/>
    </row>
    <row r="73" spans="1:11" ht="12.75" x14ac:dyDescent="0.2">
      <c r="A73" s="55"/>
      <c r="B73" s="59"/>
      <c r="C73" s="56"/>
      <c r="D73" s="56"/>
      <c r="E73" s="56"/>
      <c r="F73" s="55"/>
      <c r="G73" s="56"/>
      <c r="H73" s="56"/>
      <c r="I73" s="59"/>
      <c r="J73" s="56"/>
      <c r="K73" s="55"/>
    </row>
    <row r="74" spans="1:11" ht="12.75" x14ac:dyDescent="0.2">
      <c r="A74" s="55"/>
      <c r="B74" s="59"/>
      <c r="C74" s="56"/>
      <c r="D74" s="56"/>
      <c r="E74" s="56"/>
      <c r="F74" s="55"/>
      <c r="G74" s="56"/>
      <c r="H74" s="56"/>
      <c r="I74" s="59"/>
      <c r="J74" s="56"/>
      <c r="K74" s="55"/>
    </row>
    <row r="75" spans="1:11" ht="12.75" x14ac:dyDescent="0.2">
      <c r="A75" s="55"/>
      <c r="B75" s="59"/>
      <c r="C75" s="56"/>
      <c r="D75" s="56"/>
      <c r="E75" s="56"/>
      <c r="F75" s="55"/>
      <c r="G75" s="56"/>
      <c r="H75" s="56"/>
      <c r="I75" s="59"/>
      <c r="J75" s="56"/>
      <c r="K75" s="55"/>
    </row>
    <row r="76" spans="1:11" ht="12.75" x14ac:dyDescent="0.2">
      <c r="A76" s="55"/>
      <c r="B76" s="59"/>
      <c r="C76" s="56"/>
      <c r="D76" s="56"/>
      <c r="E76" s="56"/>
      <c r="F76" s="55"/>
      <c r="G76" s="56"/>
      <c r="H76" s="56"/>
      <c r="I76" s="59"/>
      <c r="J76" s="56"/>
      <c r="K76" s="55"/>
    </row>
    <row r="77" spans="1:11" ht="12.75" x14ac:dyDescent="0.2">
      <c r="A77" s="55"/>
      <c r="B77" s="59"/>
      <c r="C77" s="56"/>
      <c r="D77" s="56"/>
      <c r="E77" s="56"/>
      <c r="F77" s="55"/>
      <c r="G77" s="56"/>
      <c r="H77" s="56"/>
      <c r="I77" s="59"/>
      <c r="J77" s="56"/>
      <c r="K77" s="55"/>
    </row>
    <row r="78" spans="1:11" ht="12.75" x14ac:dyDescent="0.2">
      <c r="A78" s="55"/>
      <c r="B78" s="59"/>
      <c r="C78" s="56"/>
      <c r="D78" s="56"/>
      <c r="E78" s="56"/>
      <c r="F78" s="55"/>
      <c r="G78" s="56"/>
      <c r="H78" s="56"/>
      <c r="I78" s="59"/>
      <c r="J78" s="56"/>
      <c r="K78" s="55"/>
    </row>
    <row r="79" spans="1:11" ht="12.75" x14ac:dyDescent="0.2">
      <c r="A79" s="55"/>
      <c r="B79" s="59"/>
      <c r="C79" s="56"/>
      <c r="D79" s="56"/>
      <c r="E79" s="56"/>
      <c r="F79" s="55"/>
      <c r="G79" s="56"/>
      <c r="H79" s="56"/>
      <c r="I79" s="59"/>
      <c r="J79" s="56"/>
      <c r="K79" s="55"/>
    </row>
    <row r="80" spans="1:11" ht="12.75" x14ac:dyDescent="0.2">
      <c r="A80" s="55"/>
      <c r="B80" s="59"/>
      <c r="C80" s="56"/>
      <c r="D80" s="56"/>
      <c r="E80" s="56"/>
      <c r="F80" s="55"/>
      <c r="G80" s="56"/>
      <c r="H80" s="56"/>
      <c r="I80" s="59"/>
      <c r="J80" s="56"/>
      <c r="K80" s="55"/>
    </row>
    <row r="81" spans="1:11" ht="12.75" x14ac:dyDescent="0.2">
      <c r="A81" s="55"/>
      <c r="B81" s="59"/>
      <c r="C81" s="56"/>
      <c r="D81" s="56"/>
      <c r="E81" s="56"/>
      <c r="F81" s="55"/>
      <c r="G81" s="56"/>
      <c r="H81" s="56"/>
      <c r="I81" s="59"/>
      <c r="J81" s="56"/>
      <c r="K81" s="55"/>
    </row>
    <row r="82" spans="1:11" ht="12.75" x14ac:dyDescent="0.2">
      <c r="A82" s="55"/>
      <c r="B82" s="59"/>
      <c r="C82" s="56"/>
      <c r="D82" s="56"/>
      <c r="E82" s="56"/>
      <c r="F82" s="55"/>
      <c r="G82" s="56"/>
      <c r="H82" s="56"/>
      <c r="I82" s="59"/>
      <c r="J82" s="56"/>
      <c r="K82" s="55"/>
    </row>
    <row r="83" spans="1:11" ht="12.75" x14ac:dyDescent="0.2">
      <c r="A83" s="55"/>
      <c r="B83" s="59"/>
      <c r="C83" s="56"/>
      <c r="D83" s="56"/>
      <c r="E83" s="56"/>
      <c r="F83" s="55"/>
      <c r="G83" s="56"/>
      <c r="H83" s="56"/>
      <c r="I83" s="59"/>
      <c r="J83" s="56"/>
      <c r="K83" s="55"/>
    </row>
    <row r="84" spans="1:11" ht="12.75" x14ac:dyDescent="0.2">
      <c r="A84" s="55"/>
      <c r="B84" s="59"/>
      <c r="C84" s="56"/>
      <c r="D84" s="56"/>
      <c r="E84" s="56"/>
      <c r="F84" s="55"/>
      <c r="G84" s="56"/>
      <c r="H84" s="56"/>
      <c r="I84" s="59"/>
      <c r="J84" s="56"/>
      <c r="K84" s="55"/>
    </row>
    <row r="85" spans="1:11" ht="12.75" x14ac:dyDescent="0.2">
      <c r="A85" s="55"/>
      <c r="B85" s="59"/>
      <c r="C85" s="56"/>
      <c r="D85" s="56"/>
      <c r="E85" s="56"/>
      <c r="F85" s="55"/>
      <c r="G85" s="56"/>
      <c r="H85" s="56"/>
      <c r="I85" s="59"/>
      <c r="J85" s="56"/>
      <c r="K85" s="55"/>
    </row>
    <row r="86" spans="1:11" ht="12.75" x14ac:dyDescent="0.2">
      <c r="A86" s="55"/>
      <c r="B86" s="59"/>
      <c r="C86" s="56"/>
      <c r="D86" s="56"/>
      <c r="E86" s="56"/>
      <c r="F86" s="55"/>
      <c r="G86" s="56"/>
      <c r="H86" s="56"/>
      <c r="I86" s="59"/>
      <c r="J86" s="56"/>
      <c r="K86" s="55"/>
    </row>
    <row r="87" spans="1:11" ht="12.75" x14ac:dyDescent="0.2">
      <c r="A87" s="55"/>
      <c r="B87" s="59"/>
      <c r="C87" s="56"/>
      <c r="D87" s="56"/>
      <c r="E87" s="56"/>
      <c r="F87" s="55"/>
      <c r="G87" s="56"/>
      <c r="H87" s="56"/>
      <c r="I87" s="59"/>
      <c r="J87" s="56"/>
      <c r="K87" s="55"/>
    </row>
    <row r="88" spans="1:11" ht="12.75" x14ac:dyDescent="0.2">
      <c r="A88" s="55"/>
      <c r="B88" s="59"/>
      <c r="C88" s="56"/>
      <c r="D88" s="56"/>
      <c r="E88" s="56"/>
      <c r="F88" s="55"/>
      <c r="G88" s="56"/>
      <c r="H88" s="56"/>
      <c r="I88" s="59"/>
      <c r="J88" s="56"/>
      <c r="K88" s="55"/>
    </row>
    <row r="89" spans="1:11" ht="12.75" x14ac:dyDescent="0.2">
      <c r="A89" s="55"/>
      <c r="B89" s="59"/>
      <c r="C89" s="56"/>
      <c r="D89" s="56"/>
      <c r="E89" s="56"/>
      <c r="F89" s="55"/>
      <c r="G89" s="56"/>
      <c r="H89" s="56"/>
      <c r="I89" s="59"/>
      <c r="J89" s="56"/>
      <c r="K89" s="55"/>
    </row>
    <row r="90" spans="1:11" ht="12.75" x14ac:dyDescent="0.2">
      <c r="A90" s="55"/>
      <c r="B90" s="59"/>
      <c r="C90" s="56"/>
      <c r="D90" s="56"/>
      <c r="E90" s="56"/>
      <c r="F90" s="55"/>
      <c r="G90" s="56"/>
      <c r="H90" s="56"/>
      <c r="I90" s="59"/>
      <c r="J90" s="56"/>
      <c r="K90" s="55"/>
    </row>
    <row r="91" spans="1:11" ht="12.75" x14ac:dyDescent="0.2">
      <c r="A91" s="55"/>
      <c r="B91" s="59"/>
      <c r="C91" s="56"/>
      <c r="D91" s="56"/>
      <c r="E91" s="56"/>
      <c r="F91" s="55"/>
      <c r="G91" s="56"/>
      <c r="H91" s="56"/>
      <c r="I91" s="59"/>
      <c r="J91" s="56"/>
      <c r="K91" s="55"/>
    </row>
    <row r="92" spans="1:11" ht="12.75" x14ac:dyDescent="0.2">
      <c r="A92" s="55"/>
      <c r="B92" s="59"/>
      <c r="C92" s="56"/>
      <c r="D92" s="56"/>
      <c r="E92" s="56"/>
      <c r="F92" s="55"/>
      <c r="G92" s="56"/>
      <c r="H92" s="56"/>
      <c r="I92" s="59"/>
      <c r="J92" s="56"/>
      <c r="K92" s="55"/>
    </row>
    <row r="93" spans="1:11" ht="12.75" x14ac:dyDescent="0.2">
      <c r="A93" s="55"/>
      <c r="B93" s="59"/>
      <c r="C93" s="56"/>
      <c r="D93" s="56"/>
      <c r="E93" s="56"/>
      <c r="F93" s="55"/>
      <c r="G93" s="56"/>
      <c r="H93" s="56"/>
      <c r="I93" s="59"/>
      <c r="J93" s="56"/>
      <c r="K93" s="55"/>
    </row>
    <row r="94" spans="1:11" ht="12.75" x14ac:dyDescent="0.2">
      <c r="A94" s="55"/>
      <c r="B94" s="59"/>
      <c r="C94" s="56"/>
      <c r="D94" s="56"/>
      <c r="E94" s="56"/>
      <c r="F94" s="55"/>
      <c r="G94" s="56"/>
      <c r="H94" s="56"/>
      <c r="I94" s="59"/>
      <c r="J94" s="56"/>
      <c r="K94" s="55"/>
    </row>
    <row r="95" spans="1:11" ht="12.75" x14ac:dyDescent="0.2">
      <c r="A95" s="55"/>
      <c r="B95" s="59"/>
      <c r="C95" s="56"/>
      <c r="D95" s="56"/>
      <c r="E95" s="56"/>
      <c r="F95" s="55"/>
      <c r="G95" s="56"/>
      <c r="H95" s="56"/>
      <c r="I95" s="59"/>
      <c r="J95" s="56"/>
      <c r="K95" s="55"/>
    </row>
    <row r="96" spans="1:11" ht="12.75" x14ac:dyDescent="0.2">
      <c r="A96" s="55"/>
      <c r="B96" s="59"/>
      <c r="C96" s="56"/>
      <c r="D96" s="56"/>
      <c r="E96" s="56"/>
      <c r="F96" s="55"/>
      <c r="G96" s="56"/>
      <c r="H96" s="56"/>
      <c r="I96" s="59"/>
      <c r="J96" s="56"/>
      <c r="K96" s="55"/>
    </row>
    <row r="97" spans="1:11" ht="12.75" x14ac:dyDescent="0.2">
      <c r="A97" s="55"/>
      <c r="B97" s="59"/>
      <c r="C97" s="56"/>
      <c r="D97" s="56"/>
      <c r="E97" s="56"/>
      <c r="F97" s="55"/>
      <c r="G97" s="56"/>
      <c r="H97" s="56"/>
      <c r="I97" s="59"/>
      <c r="J97" s="56"/>
      <c r="K97" s="55"/>
    </row>
    <row r="98" spans="1:11" ht="12.75" x14ac:dyDescent="0.2">
      <c r="A98" s="55"/>
      <c r="B98" s="59"/>
      <c r="C98" s="56"/>
      <c r="D98" s="56"/>
      <c r="E98" s="56"/>
      <c r="F98" s="55"/>
      <c r="G98" s="56"/>
      <c r="H98" s="56"/>
      <c r="I98" s="59"/>
      <c r="J98" s="56"/>
      <c r="K98" s="55"/>
    </row>
    <row r="99" spans="1:11" ht="12.75" x14ac:dyDescent="0.2">
      <c r="A99" s="55"/>
      <c r="B99" s="59"/>
      <c r="C99" s="56"/>
      <c r="D99" s="56"/>
      <c r="E99" s="56"/>
      <c r="F99" s="55"/>
      <c r="G99" s="56"/>
      <c r="H99" s="56"/>
      <c r="I99" s="59"/>
      <c r="J99" s="56"/>
      <c r="K99" s="55"/>
    </row>
    <row r="100" spans="1:11" ht="12.75" x14ac:dyDescent="0.2">
      <c r="A100" s="55"/>
      <c r="B100" s="59"/>
      <c r="C100" s="56"/>
      <c r="D100" s="56"/>
      <c r="E100" s="56"/>
      <c r="F100" s="55"/>
      <c r="G100" s="56"/>
      <c r="H100" s="56"/>
      <c r="I100" s="59"/>
      <c r="J100" s="56"/>
      <c r="K100" s="55"/>
    </row>
    <row r="101" spans="1:11" ht="12.75" x14ac:dyDescent="0.2">
      <c r="A101" s="55"/>
      <c r="B101" s="59"/>
      <c r="C101" s="56"/>
      <c r="D101" s="56"/>
      <c r="E101" s="56"/>
      <c r="F101" s="55"/>
      <c r="G101" s="56"/>
      <c r="H101" s="56"/>
      <c r="I101" s="59"/>
      <c r="J101" s="56"/>
      <c r="K101" s="55"/>
    </row>
    <row r="102" spans="1:11" ht="12.75" x14ac:dyDescent="0.2">
      <c r="A102" s="55"/>
      <c r="B102" s="59"/>
      <c r="C102" s="56"/>
      <c r="D102" s="56"/>
      <c r="E102" s="56"/>
      <c r="F102" s="55"/>
      <c r="G102" s="56"/>
      <c r="H102" s="56"/>
      <c r="I102" s="59"/>
      <c r="J102" s="56"/>
      <c r="K102" s="55"/>
    </row>
    <row r="103" spans="1:11" ht="12.75" x14ac:dyDescent="0.2">
      <c r="A103" s="55"/>
      <c r="B103" s="59"/>
      <c r="C103" s="56"/>
      <c r="D103" s="56"/>
      <c r="E103" s="56"/>
      <c r="F103" s="55"/>
      <c r="G103" s="56"/>
      <c r="H103" s="56"/>
      <c r="I103" s="59"/>
      <c r="J103" s="56"/>
      <c r="K103" s="55"/>
    </row>
    <row r="104" spans="1:11" ht="12.75" x14ac:dyDescent="0.2">
      <c r="A104" s="55"/>
      <c r="B104" s="59"/>
      <c r="C104" s="56"/>
      <c r="D104" s="56"/>
      <c r="E104" s="56"/>
      <c r="F104" s="55"/>
      <c r="G104" s="56"/>
      <c r="H104" s="56"/>
      <c r="I104" s="59"/>
      <c r="J104" s="56"/>
      <c r="K104" s="55"/>
    </row>
    <row r="105" spans="1:11" ht="12.75" x14ac:dyDescent="0.2">
      <c r="A105" s="55"/>
      <c r="B105" s="59"/>
      <c r="C105" s="56"/>
      <c r="D105" s="56"/>
      <c r="E105" s="56"/>
      <c r="F105" s="55"/>
      <c r="G105" s="56"/>
      <c r="H105" s="56"/>
      <c r="I105" s="59"/>
      <c r="J105" s="56"/>
      <c r="K105" s="55"/>
    </row>
    <row r="106" spans="1:11" ht="12.75" x14ac:dyDescent="0.2">
      <c r="A106" s="55"/>
      <c r="B106" s="59"/>
      <c r="C106" s="56"/>
      <c r="D106" s="56"/>
      <c r="E106" s="56"/>
      <c r="F106" s="55"/>
      <c r="G106" s="56"/>
      <c r="H106" s="56"/>
      <c r="I106" s="59"/>
      <c r="J106" s="56"/>
      <c r="K106" s="55"/>
    </row>
    <row r="107" spans="1:11" ht="12.75" x14ac:dyDescent="0.2">
      <c r="A107" s="55"/>
      <c r="B107" s="59"/>
      <c r="C107" s="56"/>
      <c r="D107" s="56"/>
      <c r="E107" s="56"/>
      <c r="F107" s="55"/>
      <c r="G107" s="56"/>
      <c r="H107" s="56"/>
      <c r="I107" s="59"/>
      <c r="J107" s="56"/>
      <c r="K107" s="55"/>
    </row>
    <row r="108" spans="1:11" ht="12.75" x14ac:dyDescent="0.2">
      <c r="A108" s="55"/>
      <c r="B108" s="59"/>
      <c r="C108" s="56"/>
      <c r="D108" s="56"/>
      <c r="E108" s="56"/>
      <c r="F108" s="55"/>
      <c r="G108" s="56"/>
      <c r="H108" s="56"/>
      <c r="I108" s="59"/>
      <c r="J108" s="56"/>
      <c r="K108" s="55"/>
    </row>
    <row r="109" spans="1:11" ht="12.75" x14ac:dyDescent="0.2">
      <c r="A109" s="55"/>
      <c r="B109" s="59"/>
      <c r="C109" s="56"/>
      <c r="D109" s="56"/>
      <c r="E109" s="56"/>
      <c r="F109" s="55"/>
      <c r="G109" s="56"/>
      <c r="H109" s="56"/>
      <c r="I109" s="59"/>
      <c r="J109" s="56"/>
      <c r="K109" s="55"/>
    </row>
    <row r="110" spans="1:11" ht="12.75" x14ac:dyDescent="0.2">
      <c r="A110" s="55"/>
      <c r="B110" s="59"/>
      <c r="C110" s="56"/>
      <c r="D110" s="56"/>
      <c r="E110" s="56"/>
      <c r="F110" s="55"/>
      <c r="G110" s="56"/>
      <c r="H110" s="56"/>
      <c r="I110" s="59"/>
      <c r="J110" s="56"/>
      <c r="K110" s="55"/>
    </row>
    <row r="111" spans="1:11" ht="12.75" x14ac:dyDescent="0.2">
      <c r="A111" s="55"/>
      <c r="B111" s="59"/>
      <c r="C111" s="56"/>
      <c r="D111" s="56"/>
      <c r="E111" s="56"/>
      <c r="F111" s="55"/>
      <c r="G111" s="56"/>
      <c r="H111" s="56"/>
      <c r="I111" s="59"/>
      <c r="J111" s="56"/>
      <c r="K111" s="55"/>
    </row>
    <row r="112" spans="1:11" ht="12.75" x14ac:dyDescent="0.2">
      <c r="A112" s="55"/>
      <c r="B112" s="59"/>
      <c r="C112" s="56"/>
      <c r="D112" s="56"/>
      <c r="E112" s="56"/>
      <c r="F112" s="55"/>
      <c r="G112" s="56"/>
      <c r="H112" s="56"/>
      <c r="I112" s="59"/>
      <c r="J112" s="56"/>
      <c r="K112" s="55"/>
    </row>
    <row r="113" spans="1:11" ht="12.75" x14ac:dyDescent="0.2">
      <c r="A113" s="55"/>
      <c r="B113" s="59"/>
      <c r="C113" s="56"/>
      <c r="D113" s="56"/>
      <c r="E113" s="56"/>
      <c r="F113" s="55"/>
      <c r="G113" s="56"/>
      <c r="H113" s="56"/>
      <c r="I113" s="59"/>
      <c r="J113" s="56"/>
      <c r="K113" s="55"/>
    </row>
    <row r="114" spans="1:11" ht="12.75" x14ac:dyDescent="0.2">
      <c r="A114" s="55"/>
      <c r="B114" s="59"/>
      <c r="C114" s="56"/>
      <c r="D114" s="56"/>
      <c r="E114" s="56"/>
      <c r="F114" s="55"/>
      <c r="G114" s="56"/>
      <c r="H114" s="56"/>
      <c r="I114" s="59"/>
      <c r="J114" s="56"/>
      <c r="K114" s="55"/>
    </row>
    <row r="115" spans="1:11" ht="12.75" x14ac:dyDescent="0.2">
      <c r="A115" s="55"/>
      <c r="B115" s="59"/>
      <c r="C115" s="56"/>
      <c r="D115" s="56"/>
      <c r="E115" s="56"/>
      <c r="F115" s="55"/>
      <c r="G115" s="56"/>
      <c r="H115" s="56"/>
      <c r="I115" s="59"/>
      <c r="J115" s="56"/>
      <c r="K115" s="55"/>
    </row>
    <row r="116" spans="1:11" ht="12.75" x14ac:dyDescent="0.2">
      <c r="A116" s="55"/>
      <c r="B116" s="59"/>
      <c r="C116" s="56"/>
      <c r="D116" s="56"/>
      <c r="E116" s="56"/>
      <c r="F116" s="55"/>
      <c r="G116" s="56"/>
      <c r="H116" s="56"/>
      <c r="I116" s="59"/>
      <c r="J116" s="56"/>
      <c r="K116" s="55"/>
    </row>
    <row r="117" spans="1:11" ht="12.75" x14ac:dyDescent="0.2">
      <c r="A117" s="55"/>
      <c r="B117" s="59"/>
      <c r="C117" s="56"/>
      <c r="D117" s="56"/>
      <c r="E117" s="56"/>
      <c r="F117" s="55"/>
      <c r="G117" s="56"/>
      <c r="H117" s="56"/>
      <c r="I117" s="59"/>
      <c r="J117" s="56"/>
      <c r="K117" s="55"/>
    </row>
    <row r="118" spans="1:11" ht="12.75" x14ac:dyDescent="0.2">
      <c r="A118" s="55"/>
      <c r="B118" s="59"/>
      <c r="C118" s="56"/>
      <c r="D118" s="56"/>
      <c r="E118" s="56"/>
      <c r="F118" s="55"/>
      <c r="G118" s="56"/>
      <c r="H118" s="56"/>
      <c r="I118" s="59"/>
      <c r="J118" s="56"/>
      <c r="K118" s="55"/>
    </row>
    <row r="119" spans="1:11" ht="12.75" x14ac:dyDescent="0.2">
      <c r="A119" s="55"/>
      <c r="B119" s="59"/>
      <c r="C119" s="56"/>
      <c r="D119" s="56"/>
      <c r="E119" s="56"/>
      <c r="F119" s="55"/>
      <c r="G119" s="56"/>
      <c r="H119" s="56"/>
      <c r="I119" s="59"/>
      <c r="J119" s="56"/>
      <c r="K119" s="55"/>
    </row>
    <row r="120" spans="1:11" ht="12.75" x14ac:dyDescent="0.2">
      <c r="A120" s="55"/>
      <c r="B120" s="59"/>
      <c r="C120" s="56"/>
      <c r="D120" s="56"/>
      <c r="E120" s="56"/>
      <c r="F120" s="55"/>
      <c r="G120" s="56"/>
      <c r="H120" s="56"/>
      <c r="I120" s="59"/>
      <c r="J120" s="56"/>
      <c r="K120" s="55"/>
    </row>
    <row r="121" spans="1:11" ht="12.75" x14ac:dyDescent="0.2">
      <c r="A121" s="55"/>
      <c r="B121" s="59"/>
      <c r="C121" s="56"/>
      <c r="D121" s="56"/>
      <c r="E121" s="56"/>
      <c r="F121" s="55"/>
      <c r="G121" s="56"/>
      <c r="H121" s="56"/>
      <c r="I121" s="59"/>
      <c r="J121" s="56"/>
      <c r="K121" s="55"/>
    </row>
    <row r="122" spans="1:11" ht="12.75" x14ac:dyDescent="0.2">
      <c r="A122" s="55"/>
      <c r="B122" s="59"/>
      <c r="C122" s="56"/>
      <c r="D122" s="56"/>
      <c r="E122" s="56"/>
      <c r="F122" s="55"/>
      <c r="G122" s="56"/>
      <c r="H122" s="56"/>
      <c r="I122" s="59"/>
      <c r="J122" s="56"/>
      <c r="K122" s="55"/>
    </row>
    <row r="123" spans="1:11" ht="12.75" x14ac:dyDescent="0.2">
      <c r="A123" s="55"/>
      <c r="B123" s="59"/>
      <c r="C123" s="56"/>
      <c r="D123" s="56"/>
      <c r="E123" s="56"/>
      <c r="F123" s="55"/>
      <c r="G123" s="56"/>
      <c r="H123" s="56"/>
      <c r="I123" s="59"/>
      <c r="J123" s="56"/>
      <c r="K123" s="55"/>
    </row>
    <row r="124" spans="1:11" ht="12.75" x14ac:dyDescent="0.2">
      <c r="A124" s="55"/>
      <c r="B124" s="59"/>
      <c r="C124" s="56"/>
      <c r="D124" s="56"/>
      <c r="E124" s="56"/>
      <c r="F124" s="55"/>
      <c r="G124" s="56"/>
      <c r="H124" s="56"/>
      <c r="I124" s="59"/>
      <c r="J124" s="56"/>
      <c r="K124" s="55"/>
    </row>
    <row r="125" spans="1:11" ht="12.75" x14ac:dyDescent="0.2">
      <c r="A125" s="55"/>
      <c r="B125" s="59"/>
      <c r="C125" s="56"/>
      <c r="D125" s="56"/>
      <c r="E125" s="56"/>
      <c r="F125" s="55"/>
      <c r="G125" s="56"/>
      <c r="H125" s="56"/>
      <c r="I125" s="59"/>
      <c r="J125" s="56"/>
      <c r="K125" s="55"/>
    </row>
    <row r="126" spans="1:11" ht="12.75" x14ac:dyDescent="0.2">
      <c r="A126" s="55"/>
      <c r="B126" s="59"/>
      <c r="C126" s="56"/>
      <c r="D126" s="56"/>
      <c r="E126" s="56"/>
      <c r="F126" s="55"/>
      <c r="G126" s="56"/>
      <c r="H126" s="56"/>
      <c r="I126" s="59"/>
      <c r="J126" s="56"/>
      <c r="K126" s="55"/>
    </row>
    <row r="127" spans="1:11" ht="12.75" x14ac:dyDescent="0.2">
      <c r="A127" s="55"/>
      <c r="B127" s="59"/>
      <c r="C127" s="56"/>
      <c r="D127" s="56"/>
      <c r="E127" s="56"/>
      <c r="F127" s="55"/>
      <c r="G127" s="56"/>
      <c r="H127" s="56"/>
      <c r="I127" s="59"/>
      <c r="J127" s="56"/>
      <c r="K127" s="55"/>
    </row>
    <row r="128" spans="1:11" ht="12.75" x14ac:dyDescent="0.2">
      <c r="A128" s="55"/>
      <c r="B128" s="59"/>
      <c r="C128" s="56"/>
      <c r="D128" s="56"/>
      <c r="E128" s="56"/>
      <c r="F128" s="55"/>
      <c r="G128" s="56"/>
      <c r="H128" s="56"/>
      <c r="I128" s="59"/>
      <c r="J128" s="56"/>
      <c r="K128" s="55"/>
    </row>
    <row r="129" spans="1:11" ht="12.75" x14ac:dyDescent="0.2">
      <c r="A129" s="55"/>
      <c r="B129" s="59"/>
      <c r="C129" s="56"/>
      <c r="D129" s="56"/>
      <c r="E129" s="56"/>
      <c r="F129" s="55"/>
      <c r="G129" s="56"/>
      <c r="H129" s="56"/>
      <c r="I129" s="59"/>
      <c r="J129" s="56"/>
      <c r="K129" s="55"/>
    </row>
    <row r="130" spans="1:11" ht="12.75" x14ac:dyDescent="0.2">
      <c r="A130" s="55"/>
      <c r="B130" s="59"/>
      <c r="C130" s="56"/>
      <c r="D130" s="56"/>
      <c r="E130" s="56"/>
      <c r="F130" s="55"/>
      <c r="G130" s="56"/>
      <c r="H130" s="56"/>
      <c r="I130" s="59"/>
      <c r="J130" s="56"/>
      <c r="K130" s="55"/>
    </row>
    <row r="131" spans="1:11" ht="12.75" x14ac:dyDescent="0.2">
      <c r="A131" s="55"/>
      <c r="B131" s="59"/>
      <c r="C131" s="56"/>
      <c r="D131" s="56"/>
      <c r="E131" s="56"/>
      <c r="F131" s="55"/>
      <c r="G131" s="56"/>
      <c r="H131" s="56"/>
      <c r="I131" s="59"/>
      <c r="J131" s="56"/>
      <c r="K131" s="55"/>
    </row>
    <row r="132" spans="1:11" ht="12.75" x14ac:dyDescent="0.2">
      <c r="A132" s="55"/>
      <c r="B132" s="59"/>
      <c r="C132" s="56"/>
      <c r="D132" s="56"/>
      <c r="E132" s="56"/>
      <c r="F132" s="55"/>
      <c r="G132" s="56"/>
      <c r="H132" s="56"/>
      <c r="I132" s="59"/>
      <c r="J132" s="56"/>
      <c r="K132" s="55"/>
    </row>
    <row r="133" spans="1:11" ht="12.75" x14ac:dyDescent="0.2">
      <c r="A133" s="55"/>
      <c r="B133" s="59"/>
      <c r="C133" s="56"/>
      <c r="D133" s="56"/>
      <c r="E133" s="56"/>
      <c r="F133" s="55"/>
      <c r="G133" s="56"/>
      <c r="H133" s="56"/>
      <c r="I133" s="59"/>
      <c r="J133" s="56"/>
      <c r="K133" s="55"/>
    </row>
    <row r="134" spans="1:11" ht="12.75" x14ac:dyDescent="0.2">
      <c r="A134" s="55"/>
      <c r="B134" s="59"/>
      <c r="C134" s="56"/>
      <c r="D134" s="56"/>
      <c r="E134" s="56"/>
      <c r="F134" s="55"/>
      <c r="G134" s="56"/>
      <c r="H134" s="56"/>
      <c r="I134" s="59"/>
      <c r="J134" s="56"/>
      <c r="K134" s="55"/>
    </row>
    <row r="135" spans="1:11" ht="12.75" x14ac:dyDescent="0.2">
      <c r="A135" s="55"/>
      <c r="B135" s="59"/>
      <c r="C135" s="56"/>
      <c r="D135" s="56"/>
      <c r="E135" s="56"/>
      <c r="F135" s="55"/>
      <c r="G135" s="56"/>
      <c r="H135" s="56"/>
      <c r="I135" s="59"/>
      <c r="J135" s="56"/>
      <c r="K135" s="55"/>
    </row>
    <row r="136" spans="1:11" ht="12.75" x14ac:dyDescent="0.2">
      <c r="A136" s="55"/>
      <c r="B136" s="59"/>
      <c r="C136" s="56"/>
      <c r="D136" s="56"/>
      <c r="E136" s="56"/>
      <c r="F136" s="55"/>
      <c r="G136" s="56"/>
      <c r="H136" s="56"/>
      <c r="I136" s="59"/>
      <c r="J136" s="56"/>
      <c r="K136" s="55"/>
    </row>
    <row r="137" spans="1:11" ht="12.75" x14ac:dyDescent="0.2">
      <c r="A137" s="55"/>
      <c r="B137" s="59"/>
      <c r="C137" s="56"/>
      <c r="D137" s="56"/>
      <c r="E137" s="56"/>
      <c r="F137" s="55"/>
      <c r="G137" s="56"/>
      <c r="H137" s="56"/>
      <c r="I137" s="59"/>
      <c r="J137" s="56"/>
      <c r="K137" s="55"/>
    </row>
    <row r="138" spans="1:11" ht="12.75" x14ac:dyDescent="0.2">
      <c r="A138" s="55"/>
      <c r="B138" s="59"/>
      <c r="C138" s="56"/>
      <c r="D138" s="56"/>
      <c r="E138" s="56"/>
      <c r="F138" s="55"/>
      <c r="G138" s="56"/>
      <c r="H138" s="56"/>
      <c r="I138" s="59"/>
      <c r="J138" s="56"/>
      <c r="K138" s="55"/>
    </row>
    <row r="139" spans="1:11" ht="12.75" x14ac:dyDescent="0.2">
      <c r="A139" s="55"/>
      <c r="B139" s="59"/>
      <c r="C139" s="56"/>
      <c r="D139" s="56"/>
      <c r="E139" s="56"/>
      <c r="F139" s="55"/>
      <c r="G139" s="56"/>
      <c r="H139" s="56"/>
      <c r="I139" s="59"/>
      <c r="J139" s="56"/>
      <c r="K139" s="55"/>
    </row>
    <row r="140" spans="1:11" ht="12.75" x14ac:dyDescent="0.2">
      <c r="A140" s="55"/>
      <c r="B140" s="59"/>
      <c r="C140" s="56"/>
      <c r="D140" s="56"/>
      <c r="E140" s="56"/>
      <c r="F140" s="55"/>
      <c r="G140" s="56"/>
      <c r="H140" s="56"/>
      <c r="I140" s="59"/>
      <c r="J140" s="56"/>
      <c r="K140" s="55"/>
    </row>
    <row r="141" spans="1:11" ht="12.75" x14ac:dyDescent="0.2">
      <c r="A141" s="55"/>
      <c r="B141" s="59"/>
      <c r="C141" s="56"/>
      <c r="D141" s="56"/>
      <c r="E141" s="56"/>
      <c r="F141" s="55"/>
      <c r="G141" s="56"/>
      <c r="H141" s="56"/>
      <c r="I141" s="59"/>
      <c r="J141" s="56"/>
      <c r="K141" s="55"/>
    </row>
    <row r="142" spans="1:11" ht="12.75" x14ac:dyDescent="0.2">
      <c r="A142" s="55"/>
      <c r="B142" s="59"/>
      <c r="C142" s="56"/>
      <c r="D142" s="56"/>
      <c r="E142" s="56"/>
      <c r="F142" s="55"/>
      <c r="G142" s="56"/>
      <c r="H142" s="56"/>
      <c r="I142" s="59"/>
      <c r="J142" s="56"/>
      <c r="K142" s="55"/>
    </row>
    <row r="143" spans="1:11" ht="12.75" x14ac:dyDescent="0.2">
      <c r="A143" s="55"/>
      <c r="B143" s="59"/>
      <c r="C143" s="56"/>
      <c r="D143" s="56"/>
      <c r="E143" s="56"/>
      <c r="F143" s="55"/>
      <c r="G143" s="56"/>
      <c r="H143" s="56"/>
      <c r="I143" s="59"/>
      <c r="J143" s="56"/>
      <c r="K143" s="55"/>
    </row>
    <row r="144" spans="1:11" ht="12.75" x14ac:dyDescent="0.2">
      <c r="A144" s="55"/>
      <c r="B144" s="59"/>
      <c r="C144" s="56"/>
      <c r="D144" s="56"/>
      <c r="E144" s="56"/>
      <c r="F144" s="55"/>
      <c r="G144" s="56"/>
      <c r="H144" s="56"/>
      <c r="I144" s="59"/>
      <c r="J144" s="56"/>
      <c r="K144" s="55"/>
    </row>
    <row r="145" spans="1:11" ht="12.75" x14ac:dyDescent="0.2">
      <c r="A145" s="55"/>
      <c r="B145" s="59"/>
      <c r="C145" s="56"/>
      <c r="D145" s="56"/>
      <c r="E145" s="56"/>
      <c r="F145" s="55"/>
      <c r="G145" s="56"/>
      <c r="H145" s="56"/>
      <c r="I145" s="59"/>
      <c r="J145" s="56"/>
      <c r="K145" s="55"/>
    </row>
    <row r="146" spans="1:11" ht="12.75" x14ac:dyDescent="0.2">
      <c r="A146" s="55"/>
      <c r="B146" s="59"/>
      <c r="C146" s="56"/>
      <c r="D146" s="56"/>
      <c r="E146" s="56"/>
      <c r="F146" s="55"/>
      <c r="G146" s="56"/>
      <c r="H146" s="56"/>
      <c r="I146" s="59"/>
      <c r="J146" s="56"/>
      <c r="K146" s="55"/>
    </row>
    <row r="147" spans="1:11" ht="12.75" x14ac:dyDescent="0.2">
      <c r="A147" s="55"/>
      <c r="B147" s="59"/>
      <c r="C147" s="56"/>
      <c r="D147" s="56"/>
      <c r="E147" s="56"/>
      <c r="F147" s="55"/>
      <c r="G147" s="56"/>
      <c r="H147" s="56"/>
      <c r="I147" s="59"/>
      <c r="J147" s="56"/>
      <c r="K147" s="55"/>
    </row>
    <row r="148" spans="1:11" ht="12.75" x14ac:dyDescent="0.2">
      <c r="A148" s="55"/>
      <c r="B148" s="59"/>
      <c r="C148" s="56"/>
      <c r="D148" s="56"/>
      <c r="E148" s="56"/>
      <c r="F148" s="55"/>
      <c r="G148" s="56"/>
      <c r="H148" s="56"/>
      <c r="I148" s="59"/>
      <c r="J148" s="56"/>
      <c r="K148" s="55"/>
    </row>
    <row r="149" spans="1:11" ht="12.75" x14ac:dyDescent="0.2">
      <c r="A149" s="55"/>
      <c r="B149" s="59"/>
      <c r="C149" s="56"/>
      <c r="D149" s="56"/>
      <c r="E149" s="56"/>
      <c r="F149" s="55"/>
      <c r="G149" s="56"/>
      <c r="H149" s="56"/>
      <c r="I149" s="59"/>
      <c r="J149" s="56"/>
      <c r="K149" s="55"/>
    </row>
    <row r="150" spans="1:11" ht="12.75" x14ac:dyDescent="0.2">
      <c r="A150" s="55"/>
      <c r="B150" s="59"/>
      <c r="C150" s="56"/>
      <c r="D150" s="56"/>
      <c r="E150" s="56"/>
      <c r="F150" s="55"/>
      <c r="G150" s="56"/>
      <c r="H150" s="56"/>
      <c r="I150" s="59"/>
      <c r="J150" s="56"/>
      <c r="K150" s="55"/>
    </row>
    <row r="151" spans="1:11" ht="12.75" x14ac:dyDescent="0.2">
      <c r="A151" s="55"/>
      <c r="B151" s="59"/>
      <c r="C151" s="56"/>
      <c r="D151" s="56"/>
      <c r="E151" s="56"/>
      <c r="F151" s="55"/>
      <c r="G151" s="56"/>
      <c r="H151" s="56"/>
      <c r="I151" s="59"/>
      <c r="J151" s="56"/>
      <c r="K151" s="55"/>
    </row>
    <row r="152" spans="1:11" ht="12.75" x14ac:dyDescent="0.2">
      <c r="A152" s="55"/>
      <c r="B152" s="59"/>
      <c r="C152" s="56"/>
      <c r="D152" s="56"/>
      <c r="E152" s="56"/>
      <c r="F152" s="55"/>
      <c r="G152" s="56"/>
      <c r="H152" s="56"/>
      <c r="I152" s="59"/>
      <c r="J152" s="56"/>
      <c r="K152" s="55"/>
    </row>
    <row r="153" spans="1:11" ht="12.75" x14ac:dyDescent="0.2">
      <c r="A153" s="55"/>
      <c r="B153" s="59"/>
      <c r="C153" s="56"/>
      <c r="D153" s="56"/>
      <c r="E153" s="56"/>
      <c r="F153" s="55"/>
      <c r="G153" s="56"/>
      <c r="H153" s="56"/>
      <c r="I153" s="59"/>
      <c r="J153" s="56"/>
      <c r="K153" s="55"/>
    </row>
    <row r="154" spans="1:11" ht="12.75" x14ac:dyDescent="0.2">
      <c r="A154" s="55"/>
      <c r="B154" s="59"/>
      <c r="C154" s="56"/>
      <c r="D154" s="56"/>
      <c r="E154" s="56"/>
      <c r="F154" s="55"/>
      <c r="G154" s="56"/>
      <c r="H154" s="56"/>
      <c r="I154" s="59"/>
      <c r="J154" s="56"/>
      <c r="K154" s="55"/>
    </row>
    <row r="155" spans="1:11" ht="12.75" x14ac:dyDescent="0.2">
      <c r="A155" s="55"/>
      <c r="B155" s="59"/>
      <c r="C155" s="56"/>
      <c r="D155" s="56"/>
      <c r="E155" s="56"/>
      <c r="F155" s="55"/>
      <c r="G155" s="56"/>
      <c r="H155" s="56"/>
      <c r="I155" s="59"/>
      <c r="J155" s="56"/>
      <c r="K155" s="55"/>
    </row>
    <row r="156" spans="1:11" ht="12.75" x14ac:dyDescent="0.2">
      <c r="A156" s="55"/>
      <c r="B156" s="59"/>
      <c r="C156" s="56"/>
      <c r="D156" s="56"/>
      <c r="E156" s="56"/>
      <c r="F156" s="55"/>
      <c r="G156" s="56"/>
      <c r="H156" s="56"/>
      <c r="I156" s="59"/>
      <c r="J156" s="56"/>
      <c r="K156" s="55"/>
    </row>
    <row r="157" spans="1:11" ht="12.75" x14ac:dyDescent="0.2">
      <c r="A157" s="55"/>
      <c r="B157" s="59"/>
      <c r="C157" s="56"/>
      <c r="D157" s="56"/>
      <c r="E157" s="56"/>
      <c r="F157" s="55"/>
      <c r="G157" s="56"/>
      <c r="H157" s="56"/>
      <c r="I157" s="59"/>
      <c r="J157" s="56"/>
      <c r="K157" s="55"/>
    </row>
    <row r="158" spans="1:11" ht="12.75" x14ac:dyDescent="0.2">
      <c r="A158" s="55"/>
      <c r="B158" s="59"/>
      <c r="C158" s="56"/>
      <c r="D158" s="56"/>
      <c r="E158" s="56"/>
      <c r="F158" s="55"/>
      <c r="G158" s="56"/>
      <c r="H158" s="56"/>
      <c r="I158" s="59"/>
      <c r="J158" s="56"/>
      <c r="K158" s="55"/>
    </row>
    <row r="159" spans="1:11" ht="12.75" x14ac:dyDescent="0.2">
      <c r="A159" s="55"/>
      <c r="B159" s="59"/>
      <c r="C159" s="56"/>
      <c r="D159" s="56"/>
      <c r="E159" s="56"/>
      <c r="F159" s="55"/>
      <c r="G159" s="56"/>
      <c r="H159" s="56"/>
      <c r="I159" s="59"/>
      <c r="J159" s="56"/>
      <c r="K159" s="55"/>
    </row>
    <row r="160" spans="1:11" ht="12.75" x14ac:dyDescent="0.2">
      <c r="A160" s="55"/>
      <c r="B160" s="59"/>
      <c r="C160" s="56"/>
      <c r="D160" s="56"/>
      <c r="E160" s="56"/>
      <c r="F160" s="55"/>
      <c r="G160" s="56"/>
      <c r="H160" s="56"/>
      <c r="I160" s="59"/>
      <c r="J160" s="56"/>
      <c r="K160" s="55"/>
    </row>
    <row r="161" spans="1:11" ht="12.75" x14ac:dyDescent="0.2">
      <c r="A161" s="55"/>
      <c r="B161" s="59"/>
      <c r="C161" s="56"/>
      <c r="D161" s="56"/>
      <c r="E161" s="56"/>
      <c r="F161" s="55"/>
      <c r="G161" s="56"/>
      <c r="H161" s="56"/>
      <c r="I161" s="59"/>
      <c r="J161" s="56"/>
      <c r="K161" s="55"/>
    </row>
    <row r="162" spans="1:11" ht="12.75" x14ac:dyDescent="0.2">
      <c r="A162" s="55"/>
      <c r="B162" s="59"/>
      <c r="C162" s="56"/>
      <c r="D162" s="56"/>
      <c r="E162" s="56"/>
      <c r="F162" s="55"/>
      <c r="G162" s="56"/>
      <c r="H162" s="56"/>
      <c r="I162" s="59"/>
      <c r="J162" s="56"/>
      <c r="K162" s="55"/>
    </row>
    <row r="163" spans="1:11" ht="12.75" x14ac:dyDescent="0.2">
      <c r="A163" s="55"/>
      <c r="B163" s="59"/>
      <c r="C163" s="56"/>
      <c r="D163" s="56"/>
      <c r="E163" s="56"/>
      <c r="F163" s="55"/>
      <c r="G163" s="56"/>
      <c r="H163" s="56"/>
      <c r="I163" s="59"/>
      <c r="J163" s="56"/>
      <c r="K163" s="55"/>
    </row>
    <row r="164" spans="1:11" ht="12.75" x14ac:dyDescent="0.2">
      <c r="A164" s="55"/>
      <c r="B164" s="59"/>
      <c r="C164" s="56"/>
      <c r="D164" s="56"/>
      <c r="E164" s="56"/>
      <c r="F164" s="55"/>
      <c r="G164" s="56"/>
      <c r="H164" s="56"/>
      <c r="I164" s="59"/>
      <c r="J164" s="56"/>
      <c r="K164" s="55"/>
    </row>
    <row r="165" spans="1:11" ht="12.75" x14ac:dyDescent="0.2">
      <c r="A165" s="55"/>
      <c r="B165" s="59"/>
      <c r="C165" s="56"/>
      <c r="D165" s="56"/>
      <c r="E165" s="56"/>
      <c r="F165" s="55"/>
      <c r="G165" s="56"/>
      <c r="H165" s="56"/>
      <c r="I165" s="59"/>
      <c r="J165" s="56"/>
      <c r="K165" s="55"/>
    </row>
    <row r="166" spans="1:11" ht="12.75" x14ac:dyDescent="0.2">
      <c r="A166" s="55"/>
      <c r="B166" s="59"/>
      <c r="C166" s="56"/>
      <c r="D166" s="56"/>
      <c r="E166" s="56"/>
      <c r="F166" s="55"/>
      <c r="G166" s="56"/>
      <c r="H166" s="56"/>
      <c r="I166" s="59"/>
      <c r="J166" s="56"/>
      <c r="K166" s="55"/>
    </row>
    <row r="167" spans="1:11" ht="12.75" x14ac:dyDescent="0.2">
      <c r="A167" s="55"/>
      <c r="B167" s="59"/>
      <c r="C167" s="56"/>
      <c r="D167" s="56"/>
      <c r="E167" s="56"/>
      <c r="F167" s="55"/>
      <c r="G167" s="56"/>
      <c r="H167" s="56"/>
      <c r="I167" s="59"/>
      <c r="J167" s="56"/>
      <c r="K167" s="55"/>
    </row>
    <row r="168" spans="1:11" ht="12.75" x14ac:dyDescent="0.2">
      <c r="A168" s="55"/>
      <c r="B168" s="59"/>
      <c r="C168" s="56"/>
      <c r="D168" s="56"/>
      <c r="E168" s="56"/>
      <c r="F168" s="55"/>
      <c r="G168" s="56"/>
      <c r="H168" s="56"/>
      <c r="I168" s="60"/>
      <c r="J168" s="56"/>
      <c r="K168" s="55"/>
    </row>
    <row r="169" spans="1:11" ht="12.75" x14ac:dyDescent="0.2">
      <c r="A169" s="55"/>
      <c r="B169" s="59"/>
      <c r="C169" s="56"/>
      <c r="D169" s="56"/>
      <c r="E169" s="56"/>
      <c r="F169" s="55"/>
      <c r="G169" s="56"/>
      <c r="H169" s="56"/>
      <c r="I169" s="60"/>
      <c r="J169" s="56"/>
      <c r="K169" s="55"/>
    </row>
    <row r="170" spans="1:11" ht="12.75" x14ac:dyDescent="0.2">
      <c r="A170" s="55"/>
      <c r="B170" s="59"/>
      <c r="C170" s="56"/>
      <c r="D170" s="56"/>
      <c r="E170" s="56"/>
      <c r="F170" s="55"/>
      <c r="G170" s="56"/>
      <c r="H170" s="56"/>
      <c r="I170" s="59"/>
      <c r="J170" s="56"/>
      <c r="K170" s="55"/>
    </row>
    <row r="171" spans="1:11" ht="12.75" x14ac:dyDescent="0.2">
      <c r="A171" s="55"/>
      <c r="B171" s="59"/>
      <c r="C171" s="56"/>
      <c r="D171" s="56"/>
      <c r="E171" s="56"/>
      <c r="F171" s="55"/>
      <c r="G171" s="56"/>
      <c r="H171" s="56"/>
      <c r="I171" s="59"/>
      <c r="J171" s="56"/>
      <c r="K171" s="55"/>
    </row>
    <row r="172" spans="1:11" ht="12.75" x14ac:dyDescent="0.2">
      <c r="A172" s="55"/>
      <c r="B172" s="59"/>
      <c r="C172" s="56"/>
      <c r="D172" s="56"/>
      <c r="E172" s="56"/>
      <c r="F172" s="55"/>
      <c r="G172" s="56"/>
      <c r="H172" s="56"/>
      <c r="I172" s="59"/>
      <c r="J172" s="56"/>
      <c r="K172" s="55"/>
    </row>
    <row r="173" spans="1:11" ht="12.75" x14ac:dyDescent="0.2">
      <c r="A173" s="55"/>
      <c r="B173" s="59"/>
      <c r="C173" s="56"/>
      <c r="D173" s="56"/>
      <c r="E173" s="56"/>
      <c r="F173" s="55"/>
      <c r="G173" s="56"/>
      <c r="H173" s="56"/>
      <c r="I173" s="59"/>
      <c r="J173" s="56"/>
      <c r="K173" s="55"/>
    </row>
    <row r="174" spans="1:11" ht="12.75" x14ac:dyDescent="0.2">
      <c r="A174" s="55"/>
      <c r="B174" s="59"/>
      <c r="C174" s="56"/>
      <c r="D174" s="56"/>
      <c r="E174" s="56"/>
      <c r="F174" s="55"/>
      <c r="G174" s="56"/>
      <c r="H174" s="56"/>
      <c r="I174" s="59"/>
      <c r="J174" s="56"/>
      <c r="K174" s="55"/>
    </row>
    <row r="175" spans="1:11" ht="12.75" x14ac:dyDescent="0.2">
      <c r="A175" s="55"/>
      <c r="B175" s="59"/>
      <c r="C175" s="56"/>
      <c r="D175" s="56"/>
      <c r="E175" s="56"/>
      <c r="F175" s="55"/>
      <c r="G175" s="56"/>
      <c r="H175" s="56"/>
      <c r="I175" s="59"/>
      <c r="J175" s="56"/>
      <c r="K175" s="55"/>
    </row>
    <row r="176" spans="1:11" ht="12.75" x14ac:dyDescent="0.2">
      <c r="A176" s="55"/>
      <c r="B176" s="59"/>
      <c r="C176" s="56"/>
      <c r="D176" s="56"/>
      <c r="E176" s="56"/>
      <c r="F176" s="55"/>
      <c r="G176" s="56"/>
      <c r="H176" s="56"/>
      <c r="I176" s="59"/>
      <c r="J176" s="56"/>
      <c r="K176" s="55"/>
    </row>
    <row r="177" spans="1:11" ht="12.75" x14ac:dyDescent="0.2">
      <c r="A177" s="55"/>
      <c r="B177" s="59"/>
      <c r="C177" s="56"/>
      <c r="D177" s="56"/>
      <c r="E177" s="56"/>
      <c r="F177" s="55"/>
      <c r="G177" s="56"/>
      <c r="H177" s="56"/>
      <c r="I177" s="59"/>
      <c r="J177" s="56"/>
      <c r="K177" s="55"/>
    </row>
    <row r="178" spans="1:11" ht="12.75" x14ac:dyDescent="0.2">
      <c r="A178" s="55"/>
      <c r="B178" s="59"/>
      <c r="C178" s="56"/>
      <c r="D178" s="56"/>
      <c r="E178" s="56"/>
      <c r="F178" s="55"/>
      <c r="G178" s="56"/>
      <c r="H178" s="56"/>
      <c r="I178" s="59"/>
      <c r="J178" s="56"/>
      <c r="K178" s="55"/>
    </row>
    <row r="179" spans="1:11" ht="12.75" x14ac:dyDescent="0.2">
      <c r="A179" s="55"/>
      <c r="B179" s="59"/>
      <c r="C179" s="56"/>
      <c r="D179" s="56"/>
      <c r="E179" s="56"/>
      <c r="F179" s="55"/>
      <c r="G179" s="56"/>
      <c r="H179" s="56"/>
      <c r="I179" s="59"/>
      <c r="J179" s="56"/>
      <c r="K179" s="55"/>
    </row>
    <row r="180" spans="1:11" ht="12.75" x14ac:dyDescent="0.2">
      <c r="A180" s="55"/>
      <c r="B180" s="59"/>
      <c r="C180" s="56"/>
      <c r="D180" s="56"/>
      <c r="E180" s="56"/>
      <c r="F180" s="55"/>
      <c r="G180" s="56"/>
      <c r="H180" s="56"/>
      <c r="I180" s="59"/>
      <c r="J180" s="56"/>
      <c r="K180" s="55"/>
    </row>
    <row r="181" spans="1:11" ht="12.75" x14ac:dyDescent="0.2">
      <c r="A181" s="55"/>
      <c r="B181" s="59"/>
      <c r="C181" s="56"/>
      <c r="D181" s="56"/>
      <c r="E181" s="56"/>
      <c r="F181" s="55"/>
      <c r="G181" s="56"/>
      <c r="H181" s="56"/>
      <c r="I181" s="59"/>
      <c r="J181" s="56"/>
      <c r="K181" s="55"/>
    </row>
    <row r="182" spans="1:11" ht="12.75" x14ac:dyDescent="0.2">
      <c r="A182" s="55"/>
      <c r="B182" s="59"/>
      <c r="C182" s="56"/>
      <c r="D182" s="56"/>
      <c r="E182" s="56"/>
      <c r="F182" s="55"/>
      <c r="G182" s="56"/>
      <c r="H182" s="56"/>
      <c r="I182" s="59"/>
      <c r="J182" s="56"/>
      <c r="K182" s="55"/>
    </row>
    <row r="183" spans="1:11" ht="12.75" x14ac:dyDescent="0.2">
      <c r="A183" s="55"/>
      <c r="B183" s="59"/>
      <c r="C183" s="56"/>
      <c r="D183" s="56"/>
      <c r="E183" s="56"/>
      <c r="F183" s="55"/>
      <c r="G183" s="56"/>
      <c r="H183" s="56"/>
      <c r="I183" s="59"/>
      <c r="J183" s="56"/>
      <c r="K183" s="55"/>
    </row>
    <row r="184" spans="1:11" ht="12.75" x14ac:dyDescent="0.2">
      <c r="A184" s="55"/>
      <c r="B184" s="59"/>
      <c r="C184" s="56"/>
      <c r="D184" s="56"/>
      <c r="E184" s="56"/>
      <c r="F184" s="55"/>
      <c r="G184" s="56"/>
      <c r="H184" s="56"/>
      <c r="I184" s="59"/>
      <c r="J184" s="56"/>
      <c r="K184" s="55"/>
    </row>
    <row r="185" spans="1:11" ht="12.75" x14ac:dyDescent="0.2">
      <c r="A185" s="55"/>
      <c r="B185" s="59"/>
      <c r="C185" s="56"/>
      <c r="D185" s="56"/>
      <c r="E185" s="56"/>
      <c r="F185" s="55"/>
      <c r="G185" s="56"/>
      <c r="H185" s="56"/>
      <c r="I185" s="59"/>
      <c r="J185" s="56"/>
      <c r="K185" s="55"/>
    </row>
    <row r="186" spans="1:11" ht="12.75" x14ac:dyDescent="0.2">
      <c r="A186" s="55"/>
      <c r="B186" s="59"/>
      <c r="C186" s="56"/>
      <c r="D186" s="56"/>
      <c r="E186" s="56"/>
      <c r="F186" s="55"/>
      <c r="G186" s="56"/>
      <c r="H186" s="56"/>
      <c r="I186" s="59"/>
      <c r="J186" s="56"/>
      <c r="K186" s="55"/>
    </row>
    <row r="187" spans="1:11" ht="12.75" x14ac:dyDescent="0.2">
      <c r="A187" s="55"/>
      <c r="B187" s="59"/>
      <c r="C187" s="56"/>
      <c r="D187" s="56"/>
      <c r="E187" s="56"/>
      <c r="F187" s="55"/>
      <c r="G187" s="56"/>
      <c r="H187" s="56"/>
      <c r="I187" s="59"/>
      <c r="J187" s="56"/>
      <c r="K187" s="55"/>
    </row>
    <row r="188" spans="1:11" ht="12.75" x14ac:dyDescent="0.2">
      <c r="A188" s="55"/>
      <c r="B188" s="59"/>
      <c r="C188" s="56"/>
      <c r="D188" s="56"/>
      <c r="E188" s="56"/>
      <c r="F188" s="55"/>
      <c r="G188" s="56"/>
      <c r="H188" s="56"/>
      <c r="I188" s="59"/>
      <c r="J188" s="56"/>
      <c r="K188" s="55"/>
    </row>
    <row r="189" spans="1:11" ht="12.75" x14ac:dyDescent="0.2">
      <c r="A189" s="55"/>
      <c r="B189" s="59"/>
      <c r="C189" s="56"/>
      <c r="D189" s="56"/>
      <c r="E189" s="56"/>
      <c r="F189" s="55"/>
      <c r="G189" s="56"/>
      <c r="H189" s="56"/>
      <c r="I189" s="59"/>
      <c r="J189" s="56"/>
      <c r="K189" s="55"/>
    </row>
    <row r="190" spans="1:11" ht="12.75" x14ac:dyDescent="0.2">
      <c r="A190" s="55"/>
      <c r="B190" s="59"/>
      <c r="C190" s="56"/>
      <c r="D190" s="56"/>
      <c r="E190" s="56"/>
      <c r="F190" s="55"/>
      <c r="G190" s="56"/>
      <c r="H190" s="56"/>
      <c r="I190" s="59"/>
      <c r="J190" s="56"/>
      <c r="K190" s="55"/>
    </row>
    <row r="191" spans="1:11" ht="12.75" x14ac:dyDescent="0.2">
      <c r="A191" s="55"/>
      <c r="B191" s="59"/>
      <c r="C191" s="56"/>
      <c r="D191" s="56"/>
      <c r="E191" s="56"/>
      <c r="F191" s="55"/>
      <c r="G191" s="56"/>
      <c r="H191" s="56"/>
      <c r="I191" s="59"/>
      <c r="J191" s="56"/>
      <c r="K191" s="55"/>
    </row>
    <row r="192" spans="1:11" ht="12.75" x14ac:dyDescent="0.2">
      <c r="A192" s="55"/>
      <c r="B192" s="59"/>
      <c r="C192" s="56"/>
      <c r="D192" s="56"/>
      <c r="E192" s="56"/>
      <c r="F192" s="55"/>
      <c r="G192" s="56"/>
      <c r="H192" s="56"/>
      <c r="I192" s="59"/>
      <c r="J192" s="56"/>
      <c r="K192" s="55"/>
    </row>
    <row r="193" spans="1:11" ht="12.75" x14ac:dyDescent="0.2">
      <c r="A193" s="55"/>
      <c r="B193" s="59"/>
      <c r="C193" s="56"/>
      <c r="D193" s="56"/>
      <c r="E193" s="56"/>
      <c r="F193" s="55"/>
      <c r="G193" s="56"/>
      <c r="H193" s="56"/>
      <c r="I193" s="59"/>
      <c r="J193" s="56"/>
      <c r="K193" s="55"/>
    </row>
    <row r="194" spans="1:11" ht="12.75" x14ac:dyDescent="0.2">
      <c r="A194" s="55"/>
      <c r="B194" s="59"/>
      <c r="C194" s="56"/>
      <c r="D194" s="56"/>
      <c r="E194" s="56"/>
      <c r="F194" s="55"/>
      <c r="G194" s="56"/>
      <c r="H194" s="56"/>
      <c r="I194" s="59"/>
      <c r="J194" s="56"/>
      <c r="K194" s="55"/>
    </row>
    <row r="195" spans="1:11" ht="12.75" x14ac:dyDescent="0.2">
      <c r="A195" s="55"/>
      <c r="B195" s="59"/>
      <c r="C195" s="56"/>
      <c r="D195" s="56"/>
      <c r="E195" s="56"/>
      <c r="F195" s="55"/>
      <c r="G195" s="56"/>
      <c r="H195" s="56"/>
      <c r="I195" s="59"/>
      <c r="J195" s="56"/>
      <c r="K195" s="55"/>
    </row>
    <row r="196" spans="1:11" ht="12.75" x14ac:dyDescent="0.2">
      <c r="A196" s="55"/>
      <c r="B196" s="59"/>
      <c r="C196" s="56"/>
      <c r="D196" s="56"/>
      <c r="E196" s="56"/>
      <c r="F196" s="55"/>
      <c r="G196" s="56"/>
      <c r="H196" s="56"/>
      <c r="I196" s="59"/>
      <c r="J196" s="56"/>
      <c r="K196" s="55"/>
    </row>
    <row r="197" spans="1:11" ht="12.75" x14ac:dyDescent="0.2">
      <c r="A197" s="55"/>
      <c r="B197" s="59"/>
      <c r="C197" s="56"/>
      <c r="D197" s="56"/>
      <c r="E197" s="56"/>
      <c r="F197" s="55"/>
      <c r="G197" s="56"/>
      <c r="H197" s="56"/>
      <c r="I197" s="59"/>
      <c r="J197" s="56"/>
      <c r="K197" s="55"/>
    </row>
    <row r="198" spans="1:11" ht="12.75" x14ac:dyDescent="0.2">
      <c r="A198" s="55"/>
      <c r="B198" s="59"/>
      <c r="C198" s="56"/>
      <c r="D198" s="56"/>
      <c r="E198" s="56"/>
      <c r="F198" s="55"/>
      <c r="G198" s="56"/>
      <c r="H198" s="56"/>
      <c r="I198" s="59"/>
      <c r="J198" s="56"/>
      <c r="K198" s="55"/>
    </row>
    <row r="199" spans="1:11" ht="12.75" x14ac:dyDescent="0.2">
      <c r="A199" s="55"/>
      <c r="B199" s="59"/>
      <c r="C199" s="56"/>
      <c r="D199" s="56"/>
      <c r="E199" s="56"/>
      <c r="F199" s="55"/>
      <c r="G199" s="56"/>
      <c r="H199" s="56"/>
      <c r="I199" s="59"/>
      <c r="J199" s="56"/>
      <c r="K199" s="55"/>
    </row>
    <row r="200" spans="1:11" ht="12.75" x14ac:dyDescent="0.2">
      <c r="A200" s="55"/>
      <c r="B200" s="59"/>
      <c r="C200" s="56"/>
      <c r="D200" s="56"/>
      <c r="E200" s="56"/>
      <c r="F200" s="55"/>
      <c r="G200" s="56"/>
      <c r="H200" s="56"/>
      <c r="I200" s="59"/>
      <c r="J200" s="56"/>
      <c r="K200" s="55"/>
    </row>
    <row r="201" spans="1:11" ht="12.75" x14ac:dyDescent="0.2">
      <c r="A201" s="55"/>
      <c r="B201" s="59"/>
      <c r="C201" s="56"/>
      <c r="D201" s="56"/>
      <c r="E201" s="56"/>
      <c r="F201" s="55"/>
      <c r="G201" s="56"/>
      <c r="H201" s="56"/>
      <c r="I201" s="59"/>
      <c r="J201" s="56"/>
      <c r="K201" s="55"/>
    </row>
    <row r="202" spans="1:11" ht="12.75" x14ac:dyDescent="0.2">
      <c r="A202" s="55"/>
      <c r="B202" s="59"/>
      <c r="C202" s="56"/>
      <c r="D202" s="56"/>
      <c r="E202" s="56"/>
      <c r="F202" s="55"/>
      <c r="G202" s="56"/>
      <c r="H202" s="56"/>
      <c r="I202" s="59"/>
      <c r="J202" s="56"/>
      <c r="K202" s="55"/>
    </row>
    <row r="203" spans="1:11" ht="12.75" x14ac:dyDescent="0.2">
      <c r="A203" s="55"/>
      <c r="B203" s="59"/>
      <c r="C203" s="56"/>
      <c r="D203" s="56"/>
      <c r="E203" s="56"/>
      <c r="F203" s="55"/>
      <c r="G203" s="56"/>
      <c r="H203" s="56"/>
      <c r="I203" s="59"/>
      <c r="J203" s="56"/>
      <c r="K203" s="55"/>
    </row>
    <row r="204" spans="1:11" ht="12.75" x14ac:dyDescent="0.2">
      <c r="A204" s="55"/>
      <c r="B204" s="59"/>
      <c r="C204" s="56"/>
      <c r="D204" s="56"/>
      <c r="E204" s="56"/>
      <c r="F204" s="55"/>
      <c r="G204" s="56"/>
      <c r="H204" s="56"/>
      <c r="I204" s="59"/>
      <c r="J204" s="56"/>
      <c r="K204" s="55"/>
    </row>
    <row r="205" spans="1:11" ht="12.75" x14ac:dyDescent="0.2">
      <c r="A205" s="55"/>
      <c r="B205" s="59"/>
      <c r="C205" s="56"/>
      <c r="D205" s="56"/>
      <c r="E205" s="56"/>
      <c r="F205" s="55"/>
      <c r="G205" s="56"/>
      <c r="H205" s="56"/>
      <c r="I205" s="59"/>
      <c r="J205" s="56"/>
      <c r="K205" s="55"/>
    </row>
    <row r="206" spans="1:11" ht="12.75" x14ac:dyDescent="0.2">
      <c r="A206" s="55"/>
      <c r="B206" s="59"/>
      <c r="C206" s="56"/>
      <c r="D206" s="56"/>
      <c r="E206" s="56"/>
      <c r="F206" s="55"/>
      <c r="G206" s="56"/>
      <c r="H206" s="56"/>
      <c r="I206" s="59"/>
      <c r="J206" s="56"/>
      <c r="K206" s="55"/>
    </row>
    <row r="207" spans="1:11" ht="12.75" x14ac:dyDescent="0.2">
      <c r="A207" s="55"/>
      <c r="B207" s="59"/>
      <c r="C207" s="56"/>
      <c r="D207" s="56"/>
      <c r="E207" s="56"/>
      <c r="F207" s="55"/>
      <c r="G207" s="56"/>
      <c r="H207" s="56"/>
      <c r="I207" s="59"/>
      <c r="J207" s="56"/>
      <c r="K207" s="55"/>
    </row>
    <row r="208" spans="1:11" ht="12.75" x14ac:dyDescent="0.2">
      <c r="A208" s="55"/>
      <c r="B208" s="59"/>
      <c r="C208" s="56"/>
      <c r="D208" s="56"/>
      <c r="E208" s="56"/>
      <c r="F208" s="55"/>
      <c r="G208" s="56"/>
      <c r="H208" s="56"/>
      <c r="I208" s="59"/>
      <c r="J208" s="56"/>
      <c r="K208" s="55"/>
    </row>
    <row r="209" spans="1:11" ht="12.75" x14ac:dyDescent="0.2">
      <c r="A209" s="55"/>
      <c r="B209" s="59"/>
      <c r="C209" s="56"/>
      <c r="D209" s="56"/>
      <c r="E209" s="56"/>
      <c r="F209" s="55"/>
      <c r="G209" s="56"/>
      <c r="H209" s="56"/>
      <c r="I209" s="59"/>
      <c r="J209" s="56"/>
      <c r="K209" s="55"/>
    </row>
    <row r="210" spans="1:11" ht="12.75" x14ac:dyDescent="0.2">
      <c r="A210" s="55"/>
      <c r="B210" s="59"/>
      <c r="C210" s="56"/>
      <c r="D210" s="56"/>
      <c r="E210" s="56"/>
      <c r="F210" s="55"/>
      <c r="G210" s="56"/>
      <c r="H210" s="56"/>
      <c r="I210" s="59"/>
      <c r="J210" s="56"/>
      <c r="K210" s="55"/>
    </row>
    <row r="211" spans="1:11" ht="12.75" x14ac:dyDescent="0.2">
      <c r="A211" s="55"/>
      <c r="B211" s="59"/>
      <c r="C211" s="56"/>
      <c r="D211" s="56"/>
      <c r="E211" s="56"/>
      <c r="F211" s="55"/>
      <c r="G211" s="56"/>
      <c r="H211" s="56"/>
      <c r="I211" s="59"/>
      <c r="J211" s="56"/>
      <c r="K211" s="55"/>
    </row>
    <row r="212" spans="1:11" ht="12.75" x14ac:dyDescent="0.2">
      <c r="A212" s="55"/>
      <c r="B212" s="59"/>
      <c r="C212" s="56"/>
      <c r="D212" s="56"/>
      <c r="E212" s="56"/>
      <c r="F212" s="55"/>
      <c r="G212" s="56"/>
      <c r="H212" s="56"/>
      <c r="I212" s="59"/>
      <c r="J212" s="56"/>
      <c r="K212" s="55"/>
    </row>
    <row r="213" spans="1:11" ht="12.75" x14ac:dyDescent="0.2">
      <c r="A213" s="55"/>
      <c r="B213" s="59"/>
      <c r="C213" s="56"/>
      <c r="D213" s="56"/>
      <c r="E213" s="56"/>
      <c r="F213" s="55"/>
      <c r="G213" s="56"/>
      <c r="H213" s="56"/>
      <c r="I213" s="59"/>
      <c r="J213" s="56"/>
      <c r="K213" s="55"/>
    </row>
    <row r="214" spans="1:11" ht="12.75" x14ac:dyDescent="0.2">
      <c r="A214" s="55"/>
      <c r="B214" s="59"/>
      <c r="C214" s="56"/>
      <c r="D214" s="56"/>
      <c r="E214" s="56"/>
      <c r="F214" s="55"/>
      <c r="G214" s="56"/>
      <c r="H214" s="56"/>
      <c r="I214" s="59"/>
      <c r="J214" s="56"/>
      <c r="K214" s="55"/>
    </row>
    <row r="215" spans="1:11" ht="12.75" x14ac:dyDescent="0.2">
      <c r="A215" s="55"/>
      <c r="B215" s="59"/>
      <c r="C215" s="56"/>
      <c r="D215" s="56"/>
      <c r="E215" s="56"/>
      <c r="F215" s="55"/>
      <c r="G215" s="56"/>
      <c r="H215" s="56"/>
      <c r="I215" s="59"/>
      <c r="J215" s="56"/>
      <c r="K215" s="55"/>
    </row>
    <row r="216" spans="1:11" ht="12.75" x14ac:dyDescent="0.2">
      <c r="A216" s="55"/>
      <c r="B216" s="59"/>
      <c r="C216" s="56"/>
      <c r="D216" s="56"/>
      <c r="E216" s="56"/>
      <c r="F216" s="55"/>
      <c r="G216" s="56"/>
      <c r="H216" s="56"/>
      <c r="I216" s="59"/>
      <c r="J216" s="56"/>
      <c r="K216" s="55"/>
    </row>
    <row r="217" spans="1:11" ht="12.75" x14ac:dyDescent="0.2">
      <c r="A217" s="55"/>
      <c r="B217" s="59"/>
      <c r="C217" s="56"/>
      <c r="D217" s="56"/>
      <c r="E217" s="56"/>
      <c r="F217" s="55"/>
      <c r="G217" s="56"/>
      <c r="H217" s="56"/>
      <c r="I217" s="59"/>
      <c r="J217" s="56"/>
      <c r="K217" s="55"/>
    </row>
    <row r="218" spans="1:11" ht="12.75" x14ac:dyDescent="0.2">
      <c r="A218" s="55"/>
      <c r="B218" s="59"/>
      <c r="C218" s="56"/>
      <c r="D218" s="56"/>
      <c r="E218" s="56"/>
      <c r="F218" s="55"/>
      <c r="G218" s="56"/>
      <c r="H218" s="56"/>
      <c r="I218" s="59"/>
      <c r="J218" s="56"/>
      <c r="K218" s="55"/>
    </row>
    <row r="219" spans="1:11" ht="12.75" x14ac:dyDescent="0.2">
      <c r="A219" s="55"/>
      <c r="B219" s="59"/>
      <c r="C219" s="56"/>
      <c r="D219" s="56"/>
      <c r="E219" s="56"/>
      <c r="F219" s="55"/>
      <c r="G219" s="56"/>
      <c r="H219" s="56"/>
      <c r="I219" s="59"/>
      <c r="J219" s="56"/>
      <c r="K219" s="55"/>
    </row>
    <row r="220" spans="1:11" ht="12.75" x14ac:dyDescent="0.2">
      <c r="A220" s="55"/>
      <c r="B220" s="59"/>
      <c r="C220" s="56"/>
      <c r="D220" s="56"/>
      <c r="E220" s="56"/>
      <c r="F220" s="55"/>
      <c r="G220" s="56"/>
      <c r="H220" s="56"/>
      <c r="I220" s="59"/>
      <c r="J220" s="56"/>
      <c r="K220" s="55"/>
    </row>
    <row r="221" spans="1:11" ht="12.75" x14ac:dyDescent="0.2">
      <c r="A221" s="55"/>
      <c r="B221" s="59"/>
      <c r="C221" s="56"/>
      <c r="D221" s="56"/>
      <c r="E221" s="56"/>
      <c r="F221" s="55"/>
      <c r="G221" s="56"/>
      <c r="H221" s="56"/>
      <c r="I221" s="59"/>
      <c r="J221" s="56"/>
      <c r="K221" s="55"/>
    </row>
    <row r="222" spans="1:11" ht="12.75" x14ac:dyDescent="0.2">
      <c r="A222" s="55"/>
      <c r="B222" s="59"/>
      <c r="C222" s="56"/>
      <c r="D222" s="56"/>
      <c r="E222" s="56"/>
      <c r="F222" s="55"/>
      <c r="G222" s="56"/>
      <c r="H222" s="56"/>
      <c r="I222" s="59"/>
      <c r="J222" s="56"/>
      <c r="K222" s="55"/>
    </row>
    <row r="223" spans="1:11" ht="12.75" x14ac:dyDescent="0.2">
      <c r="A223" s="55"/>
      <c r="B223" s="59"/>
      <c r="C223" s="56"/>
      <c r="D223" s="56"/>
      <c r="E223" s="56"/>
      <c r="F223" s="55"/>
      <c r="G223" s="56"/>
      <c r="H223" s="56"/>
      <c r="I223" s="59"/>
      <c r="J223" s="56"/>
      <c r="K223" s="55"/>
    </row>
    <row r="224" spans="1:11" ht="12.75" x14ac:dyDescent="0.2">
      <c r="A224" s="55"/>
      <c r="B224" s="59"/>
      <c r="C224" s="56"/>
      <c r="D224" s="56"/>
      <c r="E224" s="56"/>
      <c r="F224" s="55"/>
      <c r="G224" s="56"/>
      <c r="H224" s="56"/>
      <c r="I224" s="59"/>
      <c r="J224" s="56"/>
      <c r="K224" s="55"/>
    </row>
    <row r="225" spans="1:11" ht="12.75" x14ac:dyDescent="0.2">
      <c r="A225" s="55"/>
      <c r="B225" s="59"/>
      <c r="C225" s="56"/>
      <c r="D225" s="56"/>
      <c r="E225" s="56"/>
      <c r="F225" s="55"/>
      <c r="G225" s="56"/>
      <c r="H225" s="56"/>
      <c r="I225" s="59"/>
      <c r="J225" s="56"/>
      <c r="K225" s="55"/>
    </row>
    <row r="226" spans="1:11" ht="12.75" x14ac:dyDescent="0.2">
      <c r="A226" s="55"/>
      <c r="B226" s="59"/>
      <c r="C226" s="56"/>
      <c r="D226" s="56"/>
      <c r="E226" s="56"/>
      <c r="F226" s="55"/>
      <c r="G226" s="56"/>
      <c r="H226" s="56"/>
      <c r="I226" s="59"/>
      <c r="J226" s="56"/>
      <c r="K226" s="55"/>
    </row>
    <row r="227" spans="1:11" ht="12.75" x14ac:dyDescent="0.2">
      <c r="A227" s="55"/>
      <c r="B227" s="59"/>
      <c r="C227" s="56"/>
      <c r="D227" s="56"/>
      <c r="E227" s="56"/>
      <c r="F227" s="55"/>
      <c r="G227" s="56"/>
      <c r="H227" s="56"/>
      <c r="I227" s="59"/>
      <c r="J227" s="56"/>
      <c r="K227" s="55"/>
    </row>
    <row r="228" spans="1:11" ht="12.75" x14ac:dyDescent="0.2">
      <c r="A228" s="55"/>
      <c r="B228" s="59"/>
      <c r="C228" s="56"/>
      <c r="D228" s="56"/>
      <c r="E228" s="56"/>
      <c r="F228" s="55"/>
      <c r="G228" s="56"/>
      <c r="H228" s="56"/>
      <c r="I228" s="59"/>
      <c r="J228" s="56"/>
      <c r="K228" s="55"/>
    </row>
    <row r="229" spans="1:11" ht="12.75" x14ac:dyDescent="0.2">
      <c r="A229" s="55"/>
      <c r="B229" s="59"/>
      <c r="C229" s="56"/>
      <c r="D229" s="56"/>
      <c r="E229" s="56"/>
      <c r="F229" s="55"/>
      <c r="G229" s="56"/>
      <c r="H229" s="56"/>
      <c r="I229" s="59"/>
      <c r="J229" s="56"/>
      <c r="K229" s="55"/>
    </row>
    <row r="230" spans="1:11" ht="12.75" x14ac:dyDescent="0.2">
      <c r="A230" s="55"/>
      <c r="B230" s="59"/>
      <c r="C230" s="56"/>
      <c r="D230" s="56"/>
      <c r="E230" s="56"/>
      <c r="F230" s="55"/>
      <c r="G230" s="56"/>
      <c r="H230" s="56"/>
      <c r="I230" s="59"/>
      <c r="J230" s="56"/>
      <c r="K230" s="55"/>
    </row>
    <row r="231" spans="1:11" ht="12.75" x14ac:dyDescent="0.2">
      <c r="A231" s="55"/>
      <c r="B231" s="59"/>
      <c r="C231" s="56"/>
      <c r="D231" s="56"/>
      <c r="E231" s="56"/>
      <c r="F231" s="55"/>
      <c r="G231" s="56"/>
      <c r="H231" s="56"/>
      <c r="I231" s="59"/>
      <c r="J231" s="56"/>
      <c r="K231" s="55"/>
    </row>
    <row r="232" spans="1:11" ht="12.75" x14ac:dyDescent="0.2">
      <c r="A232" s="55"/>
      <c r="B232" s="59"/>
      <c r="C232" s="56"/>
      <c r="D232" s="56"/>
      <c r="E232" s="56"/>
      <c r="F232" s="55"/>
      <c r="G232" s="56"/>
      <c r="H232" s="56"/>
      <c r="I232" s="59"/>
      <c r="J232" s="56"/>
      <c r="K232" s="55"/>
    </row>
    <row r="233" spans="1:11" ht="12.75" x14ac:dyDescent="0.2">
      <c r="A233" s="55"/>
      <c r="B233" s="59"/>
      <c r="C233" s="56"/>
      <c r="D233" s="56"/>
      <c r="E233" s="56"/>
      <c r="F233" s="55"/>
      <c r="G233" s="56"/>
      <c r="H233" s="56"/>
      <c r="I233" s="59"/>
      <c r="J233" s="56"/>
      <c r="K233" s="55"/>
    </row>
    <row r="234" spans="1:11" ht="12.75" x14ac:dyDescent="0.2">
      <c r="A234" s="55"/>
      <c r="B234" s="59"/>
      <c r="C234" s="56"/>
      <c r="D234" s="56"/>
      <c r="E234" s="56"/>
      <c r="F234" s="55"/>
      <c r="G234" s="56"/>
      <c r="H234" s="56"/>
      <c r="I234" s="59"/>
      <c r="J234" s="56"/>
      <c r="K234" s="55"/>
    </row>
    <row r="235" spans="1:11" ht="12.75" x14ac:dyDescent="0.2">
      <c r="A235" s="55"/>
      <c r="B235" s="59"/>
      <c r="C235" s="56"/>
      <c r="D235" s="56"/>
      <c r="E235" s="56"/>
      <c r="F235" s="55"/>
      <c r="G235" s="56"/>
      <c r="H235" s="56"/>
      <c r="I235" s="59"/>
      <c r="J235" s="56"/>
      <c r="K235" s="55"/>
    </row>
    <row r="236" spans="1:11" ht="12.75" x14ac:dyDescent="0.2">
      <c r="A236" s="55"/>
      <c r="B236" s="59"/>
      <c r="C236" s="56"/>
      <c r="D236" s="56"/>
      <c r="E236" s="56"/>
      <c r="F236" s="55"/>
      <c r="G236" s="56"/>
      <c r="H236" s="56"/>
      <c r="I236" s="59"/>
      <c r="J236" s="56"/>
      <c r="K236" s="55"/>
    </row>
    <row r="237" spans="1:11" ht="12.75" x14ac:dyDescent="0.2">
      <c r="A237" s="55"/>
      <c r="B237" s="59"/>
      <c r="C237" s="56"/>
      <c r="D237" s="56"/>
      <c r="E237" s="56"/>
      <c r="F237" s="55"/>
      <c r="G237" s="56"/>
      <c r="H237" s="56"/>
      <c r="I237" s="59"/>
      <c r="J237" s="56"/>
      <c r="K237" s="55"/>
    </row>
    <row r="238" spans="1:11" ht="12.75" x14ac:dyDescent="0.2">
      <c r="A238" s="55"/>
      <c r="B238" s="59"/>
      <c r="C238" s="56"/>
      <c r="D238" s="56"/>
      <c r="E238" s="56"/>
      <c r="F238" s="55"/>
      <c r="G238" s="56"/>
      <c r="H238" s="56"/>
      <c r="I238" s="59"/>
      <c r="J238" s="56"/>
      <c r="K238" s="55"/>
    </row>
    <row r="239" spans="1:11" ht="12.75" x14ac:dyDescent="0.2">
      <c r="A239" s="55"/>
      <c r="B239" s="59"/>
      <c r="C239" s="56"/>
      <c r="D239" s="56"/>
      <c r="E239" s="56"/>
      <c r="F239" s="55"/>
      <c r="G239" s="56"/>
      <c r="H239" s="56"/>
      <c r="I239" s="59"/>
      <c r="J239" s="56"/>
      <c r="K239" s="55"/>
    </row>
    <row r="240" spans="1:11" ht="12.75" x14ac:dyDescent="0.2">
      <c r="A240" s="55"/>
      <c r="B240" s="59"/>
      <c r="C240" s="56"/>
      <c r="D240" s="56"/>
      <c r="E240" s="56"/>
      <c r="F240" s="55"/>
      <c r="G240" s="56"/>
      <c r="H240" s="56"/>
      <c r="I240" s="59"/>
      <c r="J240" s="56"/>
      <c r="K240" s="55"/>
    </row>
    <row r="241" spans="1:11" ht="12.75" x14ac:dyDescent="0.2">
      <c r="A241" s="55"/>
      <c r="B241" s="59"/>
      <c r="C241" s="56"/>
      <c r="D241" s="56"/>
      <c r="E241" s="56"/>
      <c r="F241" s="55"/>
      <c r="G241" s="56"/>
      <c r="H241" s="56"/>
      <c r="I241" s="59"/>
      <c r="J241" s="56"/>
      <c r="K241" s="55"/>
    </row>
    <row r="242" spans="1:11" ht="12.75" x14ac:dyDescent="0.2">
      <c r="A242" s="55"/>
      <c r="B242" s="59"/>
      <c r="C242" s="56"/>
      <c r="D242" s="56"/>
      <c r="E242" s="56"/>
      <c r="F242" s="55"/>
      <c r="G242" s="56"/>
      <c r="H242" s="56"/>
      <c r="I242" s="59"/>
      <c r="J242" s="56"/>
      <c r="K242" s="55"/>
    </row>
    <row r="243" spans="1:11" ht="12.75" x14ac:dyDescent="0.2">
      <c r="A243" s="55"/>
      <c r="B243" s="59"/>
      <c r="C243" s="56"/>
      <c r="D243" s="56"/>
      <c r="E243" s="56"/>
      <c r="F243" s="55"/>
      <c r="G243" s="56"/>
      <c r="H243" s="56"/>
      <c r="I243" s="59"/>
      <c r="J243" s="56"/>
      <c r="K243" s="55"/>
    </row>
    <row r="244" spans="1:11" ht="12.75" x14ac:dyDescent="0.2">
      <c r="A244" s="55"/>
      <c r="B244" s="59"/>
      <c r="C244" s="56"/>
      <c r="D244" s="56"/>
      <c r="E244" s="56"/>
      <c r="F244" s="55"/>
      <c r="G244" s="56"/>
      <c r="H244" s="56"/>
      <c r="I244" s="59"/>
      <c r="J244" s="56"/>
      <c r="K244" s="55"/>
    </row>
    <row r="245" spans="1:11" ht="12.75" x14ac:dyDescent="0.2">
      <c r="A245" s="55"/>
      <c r="B245" s="59"/>
      <c r="C245" s="56"/>
      <c r="D245" s="56"/>
      <c r="E245" s="56"/>
      <c r="F245" s="55"/>
      <c r="G245" s="56"/>
      <c r="H245" s="56"/>
      <c r="I245" s="59"/>
      <c r="J245" s="56"/>
      <c r="K245" s="55"/>
    </row>
    <row r="246" spans="1:11" ht="12.75" x14ac:dyDescent="0.2">
      <c r="A246" s="55"/>
      <c r="B246" s="59"/>
      <c r="C246" s="56"/>
      <c r="D246" s="56"/>
      <c r="E246" s="56"/>
      <c r="F246" s="55"/>
      <c r="G246" s="56"/>
      <c r="H246" s="56"/>
      <c r="I246" s="59"/>
      <c r="J246" s="56"/>
      <c r="K246" s="55"/>
    </row>
    <row r="247" spans="1:11" ht="12.75" x14ac:dyDescent="0.2">
      <c r="A247" s="55"/>
      <c r="B247" s="59"/>
      <c r="C247" s="56"/>
      <c r="D247" s="56"/>
      <c r="E247" s="56"/>
      <c r="F247" s="55"/>
      <c r="G247" s="56"/>
      <c r="H247" s="56"/>
      <c r="I247" s="59"/>
      <c r="J247" s="56"/>
      <c r="K247" s="55"/>
    </row>
    <row r="248" spans="1:11" ht="12.75" x14ac:dyDescent="0.2">
      <c r="A248" s="55"/>
      <c r="B248" s="59"/>
      <c r="C248" s="56"/>
      <c r="D248" s="56"/>
      <c r="E248" s="56"/>
      <c r="F248" s="55"/>
      <c r="G248" s="56"/>
      <c r="H248" s="56"/>
      <c r="I248" s="59"/>
      <c r="J248" s="56"/>
      <c r="K248" s="55"/>
    </row>
    <row r="249" spans="1:11" ht="12.75" x14ac:dyDescent="0.2">
      <c r="A249" s="55"/>
      <c r="B249" s="59"/>
      <c r="C249" s="56"/>
      <c r="D249" s="56"/>
      <c r="E249" s="56"/>
      <c r="F249" s="55"/>
      <c r="G249" s="56"/>
      <c r="H249" s="56"/>
      <c r="I249" s="59"/>
      <c r="J249" s="56"/>
      <c r="K249" s="55"/>
    </row>
    <row r="250" spans="1:11" ht="12.75" x14ac:dyDescent="0.2">
      <c r="A250" s="55"/>
      <c r="B250" s="59"/>
      <c r="C250" s="56"/>
      <c r="D250" s="56"/>
      <c r="E250" s="56"/>
      <c r="F250" s="55"/>
      <c r="G250" s="56"/>
      <c r="H250" s="56"/>
      <c r="I250" s="59"/>
      <c r="J250" s="56"/>
      <c r="K250" s="55"/>
    </row>
    <row r="251" spans="1:11" ht="12.75" x14ac:dyDescent="0.2">
      <c r="A251" s="55"/>
      <c r="B251" s="59"/>
      <c r="C251" s="56"/>
      <c r="D251" s="56"/>
      <c r="E251" s="56"/>
      <c r="F251" s="55"/>
      <c r="G251" s="56"/>
      <c r="H251" s="56"/>
      <c r="I251" s="59"/>
      <c r="J251" s="56"/>
      <c r="K251" s="55"/>
    </row>
    <row r="252" spans="1:11" ht="12.75" x14ac:dyDescent="0.2">
      <c r="A252" s="55"/>
      <c r="B252" s="59"/>
      <c r="C252" s="56"/>
      <c r="D252" s="56"/>
      <c r="E252" s="56"/>
      <c r="F252" s="55"/>
      <c r="G252" s="56"/>
      <c r="H252" s="56"/>
      <c r="I252" s="59"/>
      <c r="J252" s="56"/>
      <c r="K252" s="55"/>
    </row>
    <row r="253" spans="1:11" ht="12.75" x14ac:dyDescent="0.2">
      <c r="A253" s="55"/>
      <c r="B253" s="59"/>
      <c r="C253" s="56"/>
      <c r="D253" s="56"/>
      <c r="E253" s="56"/>
      <c r="F253" s="55"/>
      <c r="G253" s="56"/>
      <c r="H253" s="56"/>
      <c r="I253" s="59"/>
      <c r="J253" s="56"/>
      <c r="K253" s="55"/>
    </row>
    <row r="254" spans="1:11" ht="12.75" x14ac:dyDescent="0.2">
      <c r="A254" s="55"/>
      <c r="B254" s="59"/>
      <c r="C254" s="56"/>
      <c r="D254" s="56"/>
      <c r="E254" s="56"/>
      <c r="F254" s="55"/>
      <c r="G254" s="56"/>
      <c r="H254" s="56"/>
      <c r="I254" s="59"/>
      <c r="J254" s="56"/>
      <c r="K254" s="55"/>
    </row>
    <row r="255" spans="1:11" ht="12.75" x14ac:dyDescent="0.2">
      <c r="A255" s="55"/>
      <c r="B255" s="59"/>
      <c r="C255" s="56"/>
      <c r="D255" s="56"/>
      <c r="E255" s="56"/>
      <c r="F255" s="55"/>
      <c r="G255" s="56"/>
      <c r="H255" s="56"/>
      <c r="I255" s="59"/>
      <c r="J255" s="56"/>
      <c r="K255" s="55"/>
    </row>
    <row r="256" spans="1:11" ht="12.75" x14ac:dyDescent="0.2">
      <c r="A256" s="55"/>
      <c r="B256" s="59"/>
      <c r="C256" s="56"/>
      <c r="D256" s="56"/>
      <c r="E256" s="56"/>
      <c r="F256" s="55"/>
      <c r="G256" s="56"/>
      <c r="H256" s="56"/>
      <c r="I256" s="59"/>
      <c r="J256" s="56"/>
      <c r="K256" s="55"/>
    </row>
    <row r="257" spans="1:11" ht="12.75" x14ac:dyDescent="0.2">
      <c r="A257" s="55"/>
      <c r="B257" s="59"/>
      <c r="C257" s="56"/>
      <c r="D257" s="56"/>
      <c r="E257" s="56"/>
      <c r="F257" s="55"/>
      <c r="G257" s="56"/>
      <c r="H257" s="56"/>
      <c r="I257" s="59"/>
      <c r="J257" s="56"/>
      <c r="K257" s="55"/>
    </row>
    <row r="258" spans="1:11" ht="12.75" x14ac:dyDescent="0.2">
      <c r="A258" s="55"/>
      <c r="B258" s="59"/>
      <c r="C258" s="56"/>
      <c r="D258" s="56"/>
      <c r="E258" s="56"/>
      <c r="F258" s="55"/>
      <c r="G258" s="56"/>
      <c r="H258" s="56"/>
      <c r="I258" s="59"/>
      <c r="J258" s="56"/>
      <c r="K258" s="55"/>
    </row>
    <row r="259" spans="1:11" ht="12.75" x14ac:dyDescent="0.2">
      <c r="A259" s="55"/>
      <c r="B259" s="59"/>
      <c r="C259" s="56"/>
      <c r="D259" s="56"/>
      <c r="E259" s="56"/>
      <c r="F259" s="55"/>
      <c r="G259" s="56"/>
      <c r="H259" s="56"/>
      <c r="I259" s="59"/>
      <c r="J259" s="56"/>
      <c r="K259" s="55"/>
    </row>
    <row r="260" spans="1:11" ht="12.75" x14ac:dyDescent="0.2">
      <c r="A260" s="55"/>
      <c r="B260" s="59"/>
      <c r="C260" s="56"/>
      <c r="D260" s="56"/>
      <c r="E260" s="56"/>
      <c r="F260" s="55"/>
      <c r="G260" s="56"/>
      <c r="H260" s="56"/>
      <c r="I260" s="59"/>
      <c r="J260" s="56"/>
      <c r="K260" s="55"/>
    </row>
    <row r="261" spans="1:11" ht="12.75" x14ac:dyDescent="0.2">
      <c r="A261" s="55"/>
      <c r="B261" s="59"/>
      <c r="C261" s="56"/>
      <c r="D261" s="56"/>
      <c r="E261" s="56"/>
      <c r="F261" s="55"/>
      <c r="G261" s="56"/>
      <c r="H261" s="56"/>
      <c r="I261" s="59"/>
      <c r="J261" s="56"/>
      <c r="K261" s="55"/>
    </row>
    <row r="262" spans="1:11" ht="12.75" x14ac:dyDescent="0.2">
      <c r="A262" s="55"/>
      <c r="B262" s="59"/>
      <c r="C262" s="56"/>
      <c r="D262" s="56"/>
      <c r="E262" s="56"/>
      <c r="F262" s="55"/>
      <c r="G262" s="56"/>
      <c r="H262" s="56"/>
      <c r="I262" s="59"/>
      <c r="J262" s="56"/>
      <c r="K262" s="55"/>
    </row>
    <row r="263" spans="1:11" ht="12.75" x14ac:dyDescent="0.2">
      <c r="A263" s="55"/>
      <c r="B263" s="59"/>
      <c r="C263" s="56"/>
      <c r="D263" s="56"/>
      <c r="E263" s="56"/>
      <c r="F263" s="55"/>
      <c r="G263" s="56"/>
      <c r="H263" s="56"/>
      <c r="I263" s="59"/>
      <c r="J263" s="56"/>
      <c r="K263" s="55"/>
    </row>
    <row r="264" spans="1:11" ht="12.75" x14ac:dyDescent="0.2">
      <c r="A264" s="55"/>
      <c r="B264" s="59"/>
      <c r="C264" s="56"/>
      <c r="D264" s="56"/>
      <c r="E264" s="56"/>
      <c r="F264" s="55"/>
      <c r="G264" s="56"/>
      <c r="H264" s="56"/>
      <c r="I264" s="59"/>
      <c r="J264" s="56"/>
      <c r="K264" s="55"/>
    </row>
    <row r="265" spans="1:11" ht="12.75" x14ac:dyDescent="0.2">
      <c r="A265" s="55"/>
      <c r="B265" s="59"/>
      <c r="C265" s="56"/>
      <c r="D265" s="56"/>
      <c r="E265" s="56"/>
      <c r="F265" s="55"/>
      <c r="G265" s="56"/>
      <c r="H265" s="56"/>
      <c r="I265" s="59"/>
      <c r="J265" s="56"/>
      <c r="K265" s="55"/>
    </row>
    <row r="266" spans="1:11" ht="12.75" x14ac:dyDescent="0.2">
      <c r="A266" s="55"/>
      <c r="B266" s="59"/>
      <c r="C266" s="56"/>
      <c r="D266" s="56"/>
      <c r="E266" s="56"/>
      <c r="F266" s="55"/>
      <c r="G266" s="56"/>
      <c r="H266" s="56"/>
      <c r="I266" s="59"/>
      <c r="J266" s="56"/>
      <c r="K266" s="55"/>
    </row>
    <row r="267" spans="1:11" ht="12.75" x14ac:dyDescent="0.2">
      <c r="A267" s="55"/>
      <c r="B267" s="59"/>
      <c r="C267" s="56"/>
      <c r="D267" s="56"/>
      <c r="E267" s="56"/>
      <c r="F267" s="55"/>
      <c r="G267" s="56"/>
      <c r="H267" s="56"/>
      <c r="I267" s="59"/>
      <c r="J267" s="56"/>
      <c r="K267" s="55"/>
    </row>
    <row r="268" spans="1:11" ht="12.75" x14ac:dyDescent="0.2">
      <c r="A268" s="55"/>
      <c r="B268" s="59"/>
      <c r="C268" s="56"/>
      <c r="D268" s="56"/>
      <c r="E268" s="56"/>
      <c r="F268" s="55"/>
      <c r="G268" s="56"/>
      <c r="H268" s="56"/>
      <c r="I268" s="59"/>
      <c r="J268" s="56"/>
      <c r="K268" s="55"/>
    </row>
    <row r="269" spans="1:11" ht="12.75" x14ac:dyDescent="0.2">
      <c r="A269" s="55"/>
      <c r="B269" s="59"/>
      <c r="C269" s="56"/>
      <c r="D269" s="56"/>
      <c r="E269" s="56"/>
      <c r="F269" s="55"/>
      <c r="G269" s="56"/>
      <c r="H269" s="56"/>
      <c r="I269" s="59"/>
      <c r="J269" s="56"/>
      <c r="K269" s="55"/>
    </row>
    <row r="270" spans="1:11" ht="12.75" x14ac:dyDescent="0.2">
      <c r="A270" s="55"/>
      <c r="B270" s="59"/>
      <c r="C270" s="56"/>
      <c r="D270" s="56"/>
      <c r="E270" s="56"/>
      <c r="F270" s="55"/>
      <c r="G270" s="56"/>
      <c r="H270" s="56"/>
      <c r="I270" s="59"/>
      <c r="J270" s="56"/>
      <c r="K270" s="55"/>
    </row>
    <row r="271" spans="1:11" ht="12.75" x14ac:dyDescent="0.2">
      <c r="A271" s="55"/>
      <c r="B271" s="59"/>
      <c r="C271" s="56"/>
      <c r="D271" s="56"/>
      <c r="E271" s="56"/>
      <c r="F271" s="55"/>
      <c r="G271" s="56"/>
      <c r="H271" s="56"/>
      <c r="I271" s="59"/>
      <c r="J271" s="56"/>
      <c r="K271" s="55"/>
    </row>
    <row r="272" spans="1:11" ht="12.75" x14ac:dyDescent="0.2">
      <c r="A272" s="55"/>
      <c r="B272" s="59"/>
      <c r="C272" s="56"/>
      <c r="D272" s="56"/>
      <c r="E272" s="56"/>
      <c r="F272" s="55"/>
      <c r="G272" s="56"/>
      <c r="H272" s="56"/>
      <c r="I272" s="59"/>
      <c r="J272" s="56"/>
      <c r="K272" s="55"/>
    </row>
    <row r="273" spans="1:11" ht="12.75" x14ac:dyDescent="0.2">
      <c r="A273" s="55"/>
      <c r="B273" s="59"/>
      <c r="C273" s="56"/>
      <c r="D273" s="56"/>
      <c r="E273" s="56"/>
      <c r="F273" s="55"/>
      <c r="G273" s="56"/>
      <c r="H273" s="56"/>
      <c r="I273" s="59"/>
      <c r="J273" s="56"/>
      <c r="K273" s="55"/>
    </row>
    <row r="274" spans="1:11" ht="12.75" x14ac:dyDescent="0.2">
      <c r="A274" s="55"/>
      <c r="B274" s="59"/>
      <c r="C274" s="56"/>
      <c r="D274" s="56"/>
      <c r="E274" s="56"/>
      <c r="F274" s="55"/>
      <c r="G274" s="56"/>
      <c r="H274" s="56"/>
      <c r="I274" s="59"/>
      <c r="J274" s="56"/>
      <c r="K274" s="55"/>
    </row>
    <row r="275" spans="1:11" ht="12.75" x14ac:dyDescent="0.2">
      <c r="A275" s="55"/>
      <c r="B275" s="59"/>
      <c r="C275" s="56"/>
      <c r="D275" s="56"/>
      <c r="E275" s="56"/>
      <c r="F275" s="55"/>
      <c r="G275" s="56"/>
      <c r="H275" s="56"/>
      <c r="I275" s="59"/>
      <c r="J275" s="56"/>
      <c r="K275" s="55"/>
    </row>
    <row r="276" spans="1:11" ht="12.75" x14ac:dyDescent="0.2">
      <c r="A276" s="55"/>
      <c r="B276" s="59"/>
      <c r="C276" s="56"/>
      <c r="D276" s="56"/>
      <c r="E276" s="56"/>
      <c r="F276" s="55"/>
      <c r="G276" s="56"/>
      <c r="H276" s="56"/>
      <c r="I276" s="59"/>
      <c r="J276" s="56"/>
      <c r="K276" s="55"/>
    </row>
    <row r="277" spans="1:11" ht="12.75" x14ac:dyDescent="0.2">
      <c r="A277" s="55"/>
      <c r="B277" s="59"/>
      <c r="C277" s="56"/>
      <c r="D277" s="56"/>
      <c r="E277" s="56"/>
      <c r="F277" s="55"/>
      <c r="G277" s="56"/>
      <c r="H277" s="56"/>
      <c r="I277" s="59"/>
      <c r="J277" s="56"/>
      <c r="K277" s="55"/>
    </row>
    <row r="278" spans="1:11" ht="12.75" x14ac:dyDescent="0.2">
      <c r="A278" s="55"/>
      <c r="B278" s="59"/>
      <c r="C278" s="56"/>
      <c r="D278" s="56"/>
      <c r="E278" s="56"/>
      <c r="F278" s="55"/>
      <c r="G278" s="56"/>
      <c r="H278" s="56"/>
      <c r="I278" s="59"/>
      <c r="J278" s="56"/>
      <c r="K278" s="55"/>
    </row>
    <row r="279" spans="1:11" ht="12.75" x14ac:dyDescent="0.2">
      <c r="A279" s="55"/>
      <c r="B279" s="59"/>
      <c r="C279" s="56"/>
      <c r="D279" s="56"/>
      <c r="E279" s="56"/>
      <c r="F279" s="55"/>
      <c r="G279" s="56"/>
      <c r="H279" s="56"/>
      <c r="I279" s="59"/>
      <c r="J279" s="56"/>
      <c r="K279" s="55"/>
    </row>
    <row r="280" spans="1:11" ht="12.75" x14ac:dyDescent="0.2">
      <c r="A280" s="55"/>
      <c r="B280" s="59"/>
      <c r="C280" s="56"/>
      <c r="D280" s="56"/>
      <c r="E280" s="56"/>
      <c r="F280" s="55"/>
      <c r="G280" s="56"/>
      <c r="H280" s="56"/>
      <c r="I280" s="59"/>
      <c r="J280" s="56"/>
      <c r="K280" s="55"/>
    </row>
    <row r="281" spans="1:11" ht="12.75" x14ac:dyDescent="0.2">
      <c r="A281" s="55"/>
      <c r="B281" s="59"/>
      <c r="C281" s="56"/>
      <c r="D281" s="56"/>
      <c r="E281" s="56"/>
      <c r="F281" s="55"/>
      <c r="G281" s="56"/>
      <c r="H281" s="56"/>
      <c r="I281" s="59"/>
      <c r="J281" s="56"/>
      <c r="K281" s="55"/>
    </row>
    <row r="282" spans="1:11" ht="12.75" x14ac:dyDescent="0.2">
      <c r="A282" s="55"/>
      <c r="B282" s="59"/>
      <c r="C282" s="56"/>
      <c r="D282" s="56"/>
      <c r="E282" s="56"/>
      <c r="F282" s="55"/>
      <c r="G282" s="56"/>
      <c r="H282" s="56"/>
      <c r="I282" s="59"/>
      <c r="J282" s="56"/>
      <c r="K282" s="55"/>
    </row>
    <row r="283" spans="1:11" ht="12.75" x14ac:dyDescent="0.2">
      <c r="A283" s="55"/>
      <c r="B283" s="59"/>
      <c r="C283" s="56"/>
      <c r="D283" s="56"/>
      <c r="E283" s="56"/>
      <c r="F283" s="55"/>
      <c r="G283" s="56"/>
      <c r="H283" s="56"/>
      <c r="I283" s="59"/>
      <c r="J283" s="56"/>
      <c r="K283" s="55"/>
    </row>
    <row r="284" spans="1:11" ht="12.75" x14ac:dyDescent="0.2">
      <c r="A284" s="55"/>
      <c r="B284" s="59"/>
      <c r="C284" s="56"/>
      <c r="D284" s="56"/>
      <c r="E284" s="56"/>
      <c r="F284" s="55"/>
      <c r="G284" s="56"/>
      <c r="H284" s="56"/>
      <c r="I284" s="59"/>
      <c r="J284" s="56"/>
      <c r="K284" s="55"/>
    </row>
    <row r="285" spans="1:11" ht="12.75" x14ac:dyDescent="0.2">
      <c r="A285" s="55"/>
      <c r="B285" s="59"/>
      <c r="C285" s="56"/>
      <c r="D285" s="56"/>
      <c r="E285" s="56"/>
      <c r="F285" s="55"/>
      <c r="G285" s="56"/>
      <c r="H285" s="56"/>
      <c r="I285" s="59"/>
      <c r="J285" s="56"/>
      <c r="K285" s="55"/>
    </row>
    <row r="286" spans="1:11" ht="12.75" x14ac:dyDescent="0.2">
      <c r="A286" s="55"/>
      <c r="B286" s="59"/>
      <c r="C286" s="56"/>
      <c r="D286" s="56"/>
      <c r="E286" s="56"/>
      <c r="F286" s="55"/>
      <c r="G286" s="56"/>
      <c r="H286" s="56"/>
      <c r="I286" s="59"/>
      <c r="J286" s="56"/>
      <c r="K286" s="55"/>
    </row>
    <row r="287" spans="1:11" ht="12.75" x14ac:dyDescent="0.2">
      <c r="A287" s="55"/>
      <c r="B287" s="59"/>
      <c r="C287" s="56"/>
      <c r="D287" s="56"/>
      <c r="E287" s="56"/>
      <c r="F287" s="55"/>
      <c r="G287" s="56"/>
      <c r="H287" s="56"/>
      <c r="I287" s="59"/>
      <c r="J287" s="56"/>
      <c r="K287" s="55"/>
    </row>
    <row r="288" spans="1:11" ht="12.75" x14ac:dyDescent="0.2">
      <c r="A288" s="55"/>
      <c r="B288" s="59"/>
      <c r="C288" s="56"/>
      <c r="D288" s="56"/>
      <c r="E288" s="56"/>
      <c r="F288" s="55"/>
      <c r="G288" s="56"/>
      <c r="H288" s="56"/>
      <c r="I288" s="59"/>
      <c r="J288" s="56"/>
      <c r="K288" s="55"/>
    </row>
    <row r="289" spans="1:11" ht="12.75" x14ac:dyDescent="0.2">
      <c r="A289" s="55"/>
      <c r="B289" s="59"/>
      <c r="C289" s="56"/>
      <c r="D289" s="56"/>
      <c r="E289" s="56"/>
      <c r="F289" s="55"/>
      <c r="G289" s="56"/>
      <c r="H289" s="56"/>
      <c r="I289" s="59"/>
      <c r="J289" s="56"/>
      <c r="K289" s="55"/>
    </row>
    <row r="290" spans="1:11" ht="12.75" x14ac:dyDescent="0.2">
      <c r="A290" s="55"/>
      <c r="B290" s="59"/>
      <c r="C290" s="56"/>
      <c r="D290" s="56"/>
      <c r="E290" s="56"/>
      <c r="F290" s="55"/>
      <c r="G290" s="56"/>
      <c r="H290" s="56"/>
      <c r="I290" s="59"/>
      <c r="J290" s="56"/>
      <c r="K290" s="55"/>
    </row>
    <row r="291" spans="1:11" ht="12.75" x14ac:dyDescent="0.2">
      <c r="A291" s="55"/>
      <c r="B291" s="59"/>
      <c r="C291" s="56"/>
      <c r="D291" s="56"/>
      <c r="E291" s="56"/>
      <c r="F291" s="55"/>
      <c r="G291" s="56"/>
      <c r="H291" s="56"/>
      <c r="I291" s="59"/>
      <c r="J291" s="56"/>
      <c r="K291" s="55"/>
    </row>
    <row r="292" spans="1:11" ht="12.75" x14ac:dyDescent="0.2">
      <c r="A292" s="55"/>
      <c r="B292" s="59"/>
      <c r="C292" s="56"/>
      <c r="D292" s="56"/>
      <c r="E292" s="56"/>
      <c r="F292" s="55"/>
      <c r="G292" s="56"/>
      <c r="H292" s="56"/>
      <c r="I292" s="59"/>
      <c r="J292" s="56"/>
      <c r="K292" s="55"/>
    </row>
    <row r="293" spans="1:11" ht="12.75" x14ac:dyDescent="0.2">
      <c r="A293" s="55"/>
      <c r="B293" s="59"/>
      <c r="C293" s="56"/>
      <c r="D293" s="56"/>
      <c r="E293" s="56"/>
      <c r="F293" s="55"/>
      <c r="G293" s="56"/>
      <c r="H293" s="56"/>
      <c r="I293" s="59"/>
      <c r="J293" s="56"/>
      <c r="K293" s="55"/>
    </row>
    <row r="294" spans="1:11" ht="12.75" x14ac:dyDescent="0.2">
      <c r="A294" s="55"/>
      <c r="B294" s="59"/>
      <c r="C294" s="56"/>
      <c r="D294" s="56"/>
      <c r="E294" s="56"/>
      <c r="F294" s="55"/>
      <c r="G294" s="56"/>
      <c r="H294" s="56"/>
      <c r="I294" s="59"/>
      <c r="J294" s="56"/>
      <c r="K294" s="55"/>
    </row>
    <row r="295" spans="1:11" ht="12.75" x14ac:dyDescent="0.2">
      <c r="A295" s="55"/>
      <c r="B295" s="59"/>
      <c r="C295" s="56"/>
      <c r="D295" s="56"/>
      <c r="E295" s="56"/>
      <c r="F295" s="55"/>
      <c r="G295" s="56"/>
      <c r="H295" s="56"/>
      <c r="I295" s="59"/>
      <c r="J295" s="56"/>
      <c r="K295" s="55"/>
    </row>
    <row r="296" spans="1:11" ht="12.75" x14ac:dyDescent="0.2">
      <c r="A296" s="55"/>
      <c r="B296" s="59"/>
      <c r="C296" s="56"/>
      <c r="D296" s="56"/>
      <c r="E296" s="56"/>
      <c r="F296" s="55"/>
      <c r="G296" s="56"/>
      <c r="H296" s="56"/>
      <c r="I296" s="59"/>
      <c r="J296" s="56"/>
      <c r="K296" s="55"/>
    </row>
    <row r="297" spans="1:11" ht="12.75" x14ac:dyDescent="0.2">
      <c r="A297" s="55"/>
      <c r="B297" s="59"/>
      <c r="C297" s="56"/>
      <c r="D297" s="56"/>
      <c r="E297" s="56"/>
      <c r="F297" s="55"/>
      <c r="G297" s="56"/>
      <c r="H297" s="56"/>
      <c r="I297" s="59"/>
      <c r="J297" s="56"/>
      <c r="K297" s="55"/>
    </row>
    <row r="298" spans="1:11" ht="12.75" x14ac:dyDescent="0.2">
      <c r="A298" s="55"/>
      <c r="B298" s="59"/>
      <c r="C298" s="56"/>
      <c r="D298" s="56"/>
      <c r="E298" s="56"/>
      <c r="F298" s="55"/>
      <c r="G298" s="56"/>
      <c r="H298" s="56"/>
      <c r="I298" s="59"/>
      <c r="J298" s="56"/>
      <c r="K298" s="55"/>
    </row>
    <row r="299" spans="1:11" ht="12.75" x14ac:dyDescent="0.2">
      <c r="A299" s="55"/>
      <c r="B299" s="59"/>
      <c r="C299" s="56"/>
      <c r="D299" s="56"/>
      <c r="E299" s="56"/>
      <c r="F299" s="55"/>
      <c r="G299" s="56"/>
      <c r="H299" s="56"/>
      <c r="I299" s="59"/>
      <c r="J299" s="56"/>
      <c r="K299" s="55"/>
    </row>
    <row r="300" spans="1:11" ht="12.75" x14ac:dyDescent="0.2">
      <c r="A300" s="55"/>
      <c r="B300" s="59"/>
      <c r="C300" s="56"/>
      <c r="D300" s="56"/>
      <c r="E300" s="56"/>
      <c r="F300" s="55"/>
      <c r="G300" s="56"/>
      <c r="H300" s="56"/>
      <c r="I300" s="59"/>
      <c r="J300" s="56"/>
      <c r="K300" s="55"/>
    </row>
    <row r="301" spans="1:11" ht="12.75" x14ac:dyDescent="0.2">
      <c r="A301" s="55"/>
      <c r="B301" s="59"/>
      <c r="C301" s="56"/>
      <c r="D301" s="56"/>
      <c r="E301" s="56"/>
      <c r="F301" s="55"/>
      <c r="G301" s="56"/>
      <c r="H301" s="56"/>
      <c r="I301" s="59"/>
      <c r="J301" s="56"/>
      <c r="K301" s="55"/>
    </row>
    <row r="302" spans="1:11" ht="12.75" x14ac:dyDescent="0.2">
      <c r="A302" s="55"/>
      <c r="B302" s="59"/>
      <c r="C302" s="56"/>
      <c r="D302" s="56"/>
      <c r="E302" s="56"/>
      <c r="F302" s="55"/>
      <c r="G302" s="56"/>
      <c r="H302" s="56"/>
      <c r="I302" s="59"/>
      <c r="J302" s="56"/>
      <c r="K302" s="55"/>
    </row>
    <row r="303" spans="1:11" ht="12.75" x14ac:dyDescent="0.2">
      <c r="A303" s="55"/>
      <c r="B303" s="59"/>
      <c r="C303" s="56"/>
      <c r="D303" s="56"/>
      <c r="E303" s="56"/>
      <c r="F303" s="55"/>
      <c r="G303" s="56"/>
      <c r="H303" s="56"/>
      <c r="I303" s="59"/>
      <c r="J303" s="56"/>
      <c r="K303" s="55"/>
    </row>
    <row r="304" spans="1:11" ht="12.75" x14ac:dyDescent="0.2">
      <c r="A304" s="55"/>
      <c r="B304" s="59"/>
      <c r="C304" s="56"/>
      <c r="D304" s="56"/>
      <c r="E304" s="56"/>
      <c r="F304" s="55"/>
      <c r="G304" s="56"/>
      <c r="H304" s="56"/>
      <c r="I304" s="59"/>
      <c r="J304" s="56"/>
      <c r="K304" s="55"/>
    </row>
    <row r="305" spans="1:11" ht="12.75" x14ac:dyDescent="0.2">
      <c r="A305" s="55"/>
      <c r="B305" s="59"/>
      <c r="C305" s="56"/>
      <c r="D305" s="56"/>
      <c r="E305" s="56"/>
      <c r="F305" s="55"/>
      <c r="G305" s="56"/>
      <c r="H305" s="56"/>
      <c r="I305" s="59"/>
      <c r="J305" s="56"/>
      <c r="K305" s="55"/>
    </row>
    <row r="306" spans="1:11" ht="12.75" x14ac:dyDescent="0.2">
      <c r="A306" s="55"/>
      <c r="B306" s="59"/>
      <c r="C306" s="56"/>
      <c r="D306" s="56"/>
      <c r="E306" s="56"/>
      <c r="F306" s="55"/>
      <c r="G306" s="56"/>
      <c r="H306" s="56"/>
      <c r="I306" s="59"/>
      <c r="J306" s="56"/>
      <c r="K306" s="55"/>
    </row>
    <row r="307" spans="1:11" ht="12.75" x14ac:dyDescent="0.2">
      <c r="A307" s="55"/>
      <c r="B307" s="59"/>
      <c r="C307" s="56"/>
      <c r="D307" s="56"/>
      <c r="E307" s="56"/>
      <c r="F307" s="55"/>
      <c r="G307" s="56"/>
      <c r="H307" s="56"/>
      <c r="I307" s="59"/>
      <c r="J307" s="56"/>
      <c r="K307" s="55"/>
    </row>
    <row r="308" spans="1:11" ht="12.75" x14ac:dyDescent="0.2">
      <c r="A308" s="55"/>
      <c r="B308" s="59"/>
      <c r="C308" s="56"/>
      <c r="D308" s="56"/>
      <c r="E308" s="56"/>
      <c r="F308" s="55"/>
      <c r="G308" s="56"/>
      <c r="H308" s="56"/>
      <c r="I308" s="59"/>
      <c r="J308" s="56"/>
      <c r="K308" s="55"/>
    </row>
    <row r="309" spans="1:11" ht="12.75" x14ac:dyDescent="0.2">
      <c r="A309" s="55"/>
      <c r="B309" s="59"/>
      <c r="C309" s="56"/>
      <c r="D309" s="56"/>
      <c r="E309" s="56"/>
      <c r="F309" s="55"/>
      <c r="G309" s="56"/>
      <c r="H309" s="56"/>
      <c r="I309" s="59"/>
      <c r="J309" s="56"/>
      <c r="K309" s="55"/>
    </row>
    <row r="310" spans="1:11" ht="12.75" x14ac:dyDescent="0.2">
      <c r="A310" s="55"/>
      <c r="B310" s="59"/>
      <c r="C310" s="56"/>
      <c r="D310" s="56"/>
      <c r="E310" s="56"/>
      <c r="F310" s="55"/>
      <c r="G310" s="56"/>
      <c r="H310" s="56"/>
      <c r="I310" s="59"/>
      <c r="J310" s="56"/>
      <c r="K310" s="55"/>
    </row>
    <row r="311" spans="1:11" ht="12.75" x14ac:dyDescent="0.2">
      <c r="A311" s="55"/>
      <c r="B311" s="59"/>
      <c r="C311" s="56"/>
      <c r="D311" s="56"/>
      <c r="E311" s="56"/>
      <c r="F311" s="55"/>
      <c r="G311" s="56"/>
      <c r="H311" s="56"/>
      <c r="I311" s="59"/>
      <c r="J311" s="56"/>
      <c r="K311" s="55"/>
    </row>
    <row r="312" spans="1:11" ht="12.75" x14ac:dyDescent="0.2">
      <c r="A312" s="55"/>
      <c r="B312" s="59"/>
      <c r="C312" s="56"/>
      <c r="D312" s="56"/>
      <c r="E312" s="56"/>
      <c r="F312" s="55"/>
      <c r="G312" s="56"/>
      <c r="H312" s="56"/>
      <c r="I312" s="59"/>
      <c r="J312" s="56"/>
      <c r="K312" s="55"/>
    </row>
    <row r="313" spans="1:11" ht="12.75" x14ac:dyDescent="0.2">
      <c r="A313" s="55"/>
      <c r="B313" s="59"/>
      <c r="C313" s="56"/>
      <c r="D313" s="56"/>
      <c r="E313" s="56"/>
      <c r="F313" s="55"/>
      <c r="G313" s="56"/>
      <c r="H313" s="56"/>
      <c r="I313" s="59"/>
      <c r="J313" s="56"/>
      <c r="K313" s="55"/>
    </row>
    <row r="314" spans="1:11" ht="12.75" x14ac:dyDescent="0.2">
      <c r="A314" s="55"/>
      <c r="B314" s="59"/>
      <c r="C314" s="56"/>
      <c r="D314" s="56"/>
      <c r="E314" s="56"/>
      <c r="F314" s="55"/>
      <c r="G314" s="56"/>
      <c r="H314" s="56"/>
      <c r="I314" s="59"/>
      <c r="J314" s="56"/>
      <c r="K314" s="55"/>
    </row>
    <row r="315" spans="1:11" ht="12.75" x14ac:dyDescent="0.2">
      <c r="A315" s="55"/>
      <c r="B315" s="59"/>
      <c r="C315" s="56"/>
      <c r="D315" s="56"/>
      <c r="E315" s="56"/>
      <c r="F315" s="55"/>
      <c r="G315" s="56"/>
      <c r="H315" s="56"/>
      <c r="I315" s="59"/>
      <c r="J315" s="56"/>
      <c r="K315" s="55"/>
    </row>
    <row r="316" spans="1:11" ht="12.75" x14ac:dyDescent="0.2">
      <c r="A316" s="55"/>
      <c r="B316" s="59"/>
      <c r="C316" s="56"/>
      <c r="D316" s="56"/>
      <c r="E316" s="56"/>
      <c r="F316" s="55"/>
      <c r="G316" s="56"/>
      <c r="H316" s="56"/>
      <c r="I316" s="59"/>
      <c r="J316" s="56"/>
      <c r="K316" s="55"/>
    </row>
    <row r="317" spans="1:11" ht="12.75" x14ac:dyDescent="0.2">
      <c r="A317" s="55"/>
      <c r="B317" s="59"/>
      <c r="C317" s="56"/>
      <c r="D317" s="56"/>
      <c r="E317" s="56"/>
      <c r="F317" s="55"/>
      <c r="G317" s="56"/>
      <c r="H317" s="56"/>
      <c r="I317" s="59"/>
      <c r="J317" s="56"/>
      <c r="K317" s="55"/>
    </row>
    <row r="318" spans="1:11" ht="12.75" x14ac:dyDescent="0.2">
      <c r="A318" s="55"/>
      <c r="B318" s="59"/>
      <c r="C318" s="56"/>
      <c r="D318" s="56"/>
      <c r="E318" s="56"/>
      <c r="F318" s="55"/>
      <c r="G318" s="56"/>
      <c r="H318" s="56"/>
      <c r="I318" s="59"/>
      <c r="J318" s="56"/>
      <c r="K318" s="55"/>
    </row>
    <row r="319" spans="1:11" ht="12.75" x14ac:dyDescent="0.2">
      <c r="A319" s="55"/>
      <c r="B319" s="59"/>
      <c r="C319" s="56"/>
      <c r="D319" s="56"/>
      <c r="E319" s="56"/>
      <c r="F319" s="55"/>
      <c r="G319" s="56"/>
      <c r="H319" s="56"/>
      <c r="I319" s="59"/>
      <c r="J319" s="56"/>
      <c r="K319" s="55"/>
    </row>
    <row r="320" spans="1:11" ht="12.75" x14ac:dyDescent="0.2">
      <c r="A320" s="55"/>
      <c r="B320" s="59"/>
      <c r="C320" s="56"/>
      <c r="D320" s="56"/>
      <c r="E320" s="56"/>
      <c r="F320" s="55"/>
      <c r="G320" s="56"/>
      <c r="H320" s="56"/>
      <c r="I320" s="59"/>
      <c r="J320" s="56"/>
      <c r="K320" s="55"/>
    </row>
    <row r="321" spans="1:11" ht="12.75" x14ac:dyDescent="0.2">
      <c r="A321" s="55"/>
      <c r="B321" s="59"/>
      <c r="C321" s="56"/>
      <c r="D321" s="56"/>
      <c r="E321" s="56"/>
      <c r="F321" s="55"/>
      <c r="G321" s="56"/>
      <c r="H321" s="56"/>
      <c r="I321" s="59"/>
      <c r="J321" s="56"/>
      <c r="K321" s="55"/>
    </row>
    <row r="322" spans="1:11" ht="12.75" x14ac:dyDescent="0.2">
      <c r="A322" s="55"/>
      <c r="B322" s="59"/>
      <c r="C322" s="56"/>
      <c r="D322" s="56"/>
      <c r="E322" s="56"/>
      <c r="F322" s="55"/>
      <c r="G322" s="56"/>
      <c r="H322" s="56"/>
      <c r="I322" s="59"/>
      <c r="J322" s="56"/>
      <c r="K322" s="55"/>
    </row>
    <row r="323" spans="1:11" ht="12.75" x14ac:dyDescent="0.2">
      <c r="A323" s="55"/>
      <c r="B323" s="59"/>
      <c r="C323" s="56"/>
      <c r="D323" s="56"/>
      <c r="E323" s="56"/>
      <c r="F323" s="55"/>
      <c r="G323" s="56"/>
      <c r="H323" s="56"/>
      <c r="I323" s="59"/>
      <c r="J323" s="56"/>
      <c r="K323" s="55"/>
    </row>
    <row r="324" spans="1:11" ht="12.75" x14ac:dyDescent="0.2">
      <c r="A324" s="55"/>
      <c r="B324" s="59"/>
      <c r="C324" s="56"/>
      <c r="D324" s="56"/>
      <c r="E324" s="56"/>
      <c r="F324" s="55"/>
      <c r="G324" s="56"/>
      <c r="H324" s="56"/>
      <c r="I324" s="59"/>
      <c r="J324" s="56"/>
      <c r="K324" s="55"/>
    </row>
    <row r="325" spans="1:11" ht="12.75" x14ac:dyDescent="0.2">
      <c r="A325" s="55"/>
      <c r="B325" s="59"/>
      <c r="C325" s="56"/>
      <c r="D325" s="56"/>
      <c r="E325" s="56"/>
      <c r="F325" s="55"/>
      <c r="G325" s="56"/>
      <c r="H325" s="56"/>
      <c r="I325" s="59"/>
      <c r="J325" s="56"/>
      <c r="K325" s="55"/>
    </row>
    <row r="326" spans="1:11" ht="12.75" x14ac:dyDescent="0.2">
      <c r="A326" s="55"/>
      <c r="B326" s="59"/>
      <c r="C326" s="56"/>
      <c r="D326" s="56"/>
      <c r="E326" s="56"/>
      <c r="F326" s="55"/>
      <c r="G326" s="56"/>
      <c r="H326" s="56"/>
      <c r="I326" s="59"/>
      <c r="J326" s="56"/>
      <c r="K326" s="55"/>
    </row>
    <row r="327" spans="1:11" ht="12.75" x14ac:dyDescent="0.2">
      <c r="A327" s="55"/>
      <c r="B327" s="59"/>
      <c r="C327" s="56"/>
      <c r="D327" s="56"/>
      <c r="E327" s="56"/>
      <c r="F327" s="55"/>
      <c r="G327" s="56"/>
      <c r="H327" s="56"/>
      <c r="I327" s="59"/>
      <c r="J327" s="56"/>
      <c r="K327" s="55"/>
    </row>
    <row r="328" spans="1:11" ht="12.75" x14ac:dyDescent="0.2">
      <c r="A328" s="55"/>
      <c r="B328" s="59"/>
      <c r="C328" s="56"/>
      <c r="D328" s="56"/>
      <c r="E328" s="56"/>
      <c r="F328" s="55"/>
      <c r="G328" s="56"/>
      <c r="H328" s="56"/>
      <c r="I328" s="59"/>
      <c r="J328" s="56"/>
      <c r="K328" s="55"/>
    </row>
    <row r="329" spans="1:11" ht="12.75" x14ac:dyDescent="0.2">
      <c r="A329" s="55"/>
      <c r="B329" s="59"/>
      <c r="C329" s="56"/>
      <c r="D329" s="56"/>
      <c r="E329" s="56"/>
      <c r="F329" s="55"/>
      <c r="G329" s="56"/>
      <c r="H329" s="56"/>
      <c r="I329" s="59"/>
      <c r="J329" s="56"/>
      <c r="K329" s="55"/>
    </row>
    <row r="330" spans="1:11" ht="12.75" x14ac:dyDescent="0.2">
      <c r="A330" s="55"/>
      <c r="B330" s="59"/>
      <c r="C330" s="56"/>
      <c r="D330" s="56"/>
      <c r="E330" s="56"/>
      <c r="F330" s="55"/>
      <c r="G330" s="56"/>
      <c r="H330" s="56"/>
      <c r="I330" s="59"/>
      <c r="J330" s="56"/>
      <c r="K330" s="55"/>
    </row>
    <row r="331" spans="1:11" ht="12.75" x14ac:dyDescent="0.2">
      <c r="A331" s="55"/>
      <c r="B331" s="59"/>
      <c r="C331" s="56"/>
      <c r="D331" s="56"/>
      <c r="E331" s="56"/>
      <c r="F331" s="55"/>
      <c r="G331" s="56"/>
      <c r="H331" s="56"/>
      <c r="I331" s="59"/>
      <c r="J331" s="56"/>
      <c r="K331" s="55"/>
    </row>
    <row r="332" spans="1:11" ht="12.75" x14ac:dyDescent="0.2">
      <c r="A332" s="55"/>
      <c r="B332" s="59"/>
      <c r="C332" s="56"/>
      <c r="D332" s="56"/>
      <c r="E332" s="56"/>
      <c r="F332" s="55"/>
      <c r="G332" s="56"/>
      <c r="H332" s="56"/>
      <c r="I332" s="59"/>
      <c r="J332" s="56"/>
      <c r="K332" s="55"/>
    </row>
    <row r="333" spans="1:11" ht="12.75" x14ac:dyDescent="0.2">
      <c r="A333" s="55"/>
      <c r="B333" s="59"/>
      <c r="C333" s="56"/>
      <c r="D333" s="56"/>
      <c r="E333" s="56"/>
      <c r="F333" s="55"/>
      <c r="G333" s="56"/>
      <c r="H333" s="56"/>
      <c r="I333" s="59"/>
      <c r="J333" s="56"/>
      <c r="K333" s="55"/>
    </row>
    <row r="334" spans="1:11" ht="12.75" x14ac:dyDescent="0.2">
      <c r="A334" s="55"/>
      <c r="B334" s="59"/>
      <c r="C334" s="56"/>
      <c r="D334" s="56"/>
      <c r="E334" s="56"/>
      <c r="F334" s="55"/>
      <c r="G334" s="56"/>
      <c r="H334" s="56"/>
      <c r="I334" s="59"/>
      <c r="J334" s="56"/>
      <c r="K334" s="55"/>
    </row>
    <row r="335" spans="1:11" ht="12.75" x14ac:dyDescent="0.2">
      <c r="A335" s="55"/>
      <c r="B335" s="59"/>
      <c r="C335" s="56"/>
      <c r="D335" s="56"/>
      <c r="E335" s="56"/>
      <c r="F335" s="55"/>
      <c r="G335" s="56"/>
      <c r="H335" s="56"/>
      <c r="I335" s="59"/>
      <c r="J335" s="56"/>
      <c r="K335" s="55"/>
    </row>
    <row r="336" spans="1:11" ht="12.75" x14ac:dyDescent="0.2">
      <c r="A336" s="55"/>
      <c r="B336" s="59"/>
      <c r="C336" s="56"/>
      <c r="D336" s="56"/>
      <c r="E336" s="56"/>
      <c r="F336" s="55"/>
      <c r="G336" s="56"/>
      <c r="H336" s="56"/>
      <c r="I336" s="59"/>
      <c r="J336" s="56"/>
      <c r="K336" s="55"/>
    </row>
    <row r="337" spans="1:11" ht="12.75" x14ac:dyDescent="0.2">
      <c r="A337" s="55"/>
      <c r="B337" s="59"/>
      <c r="C337" s="56"/>
      <c r="D337" s="56"/>
      <c r="E337" s="56"/>
      <c r="F337" s="55"/>
      <c r="G337" s="56"/>
      <c r="H337" s="56"/>
      <c r="I337" s="59"/>
      <c r="J337" s="56"/>
      <c r="K337" s="55"/>
    </row>
    <row r="338" spans="1:11" ht="12.75" x14ac:dyDescent="0.2">
      <c r="A338" s="55"/>
      <c r="B338" s="59"/>
      <c r="C338" s="56"/>
      <c r="D338" s="56"/>
      <c r="E338" s="56"/>
      <c r="F338" s="55"/>
      <c r="G338" s="56"/>
      <c r="H338" s="56"/>
      <c r="I338" s="59"/>
      <c r="J338" s="56"/>
      <c r="K338" s="55"/>
    </row>
    <row r="339" spans="1:11" ht="12.75" x14ac:dyDescent="0.2">
      <c r="A339" s="55"/>
      <c r="B339" s="59"/>
      <c r="C339" s="56"/>
      <c r="D339" s="56"/>
      <c r="E339" s="56"/>
      <c r="F339" s="55"/>
      <c r="G339" s="56"/>
      <c r="H339" s="56"/>
      <c r="I339" s="59"/>
      <c r="J339" s="56"/>
      <c r="K339" s="55"/>
    </row>
    <row r="340" spans="1:11" ht="12.75" x14ac:dyDescent="0.2">
      <c r="A340" s="55"/>
      <c r="B340" s="59"/>
      <c r="C340" s="56"/>
      <c r="D340" s="56"/>
      <c r="E340" s="56"/>
      <c r="F340" s="55"/>
      <c r="G340" s="56"/>
      <c r="H340" s="56"/>
      <c r="I340" s="59"/>
      <c r="J340" s="56"/>
      <c r="K340" s="55"/>
    </row>
    <row r="341" spans="1:11" ht="12.75" x14ac:dyDescent="0.2">
      <c r="A341" s="55"/>
      <c r="B341" s="59"/>
      <c r="C341" s="56"/>
      <c r="D341" s="56"/>
      <c r="E341" s="56"/>
      <c r="F341" s="55"/>
      <c r="G341" s="56"/>
      <c r="H341" s="56"/>
      <c r="I341" s="59"/>
      <c r="J341" s="56"/>
      <c r="K341" s="55"/>
    </row>
    <row r="342" spans="1:11" ht="12.75" x14ac:dyDescent="0.2">
      <c r="A342" s="55"/>
      <c r="B342" s="59"/>
      <c r="C342" s="56"/>
      <c r="D342" s="56"/>
      <c r="E342" s="56"/>
      <c r="F342" s="55"/>
      <c r="G342" s="56"/>
      <c r="H342" s="56"/>
      <c r="I342" s="59"/>
      <c r="J342" s="56"/>
      <c r="K342" s="55"/>
    </row>
    <row r="343" spans="1:11" ht="12.75" x14ac:dyDescent="0.2">
      <c r="A343" s="55"/>
      <c r="B343" s="59"/>
      <c r="C343" s="56"/>
      <c r="D343" s="56"/>
      <c r="E343" s="56"/>
      <c r="F343" s="55"/>
      <c r="G343" s="56"/>
      <c r="H343" s="56"/>
      <c r="I343" s="59"/>
      <c r="J343" s="56"/>
      <c r="K343" s="55"/>
    </row>
    <row r="344" spans="1:11" ht="12.75" x14ac:dyDescent="0.2">
      <c r="A344" s="55"/>
      <c r="B344" s="59"/>
      <c r="C344" s="56"/>
      <c r="D344" s="56"/>
      <c r="E344" s="56"/>
      <c r="F344" s="55"/>
      <c r="G344" s="56"/>
      <c r="H344" s="56"/>
      <c r="I344" s="59"/>
      <c r="J344" s="56"/>
      <c r="K344" s="55"/>
    </row>
    <row r="345" spans="1:11" ht="12.75" x14ac:dyDescent="0.2">
      <c r="A345" s="55"/>
      <c r="B345" s="59"/>
      <c r="C345" s="56"/>
      <c r="D345" s="56"/>
      <c r="E345" s="56"/>
      <c r="F345" s="55"/>
      <c r="G345" s="56"/>
      <c r="H345" s="56"/>
      <c r="I345" s="59"/>
      <c r="J345" s="56"/>
      <c r="K345" s="55"/>
    </row>
    <row r="346" spans="1:11" ht="12.75" x14ac:dyDescent="0.2">
      <c r="A346" s="55"/>
      <c r="B346" s="59"/>
      <c r="C346" s="56"/>
      <c r="D346" s="56"/>
      <c r="E346" s="56"/>
      <c r="F346" s="55"/>
      <c r="G346" s="56"/>
      <c r="H346" s="56"/>
      <c r="I346" s="59"/>
      <c r="J346" s="56"/>
      <c r="K346" s="55"/>
    </row>
    <row r="347" spans="1:11" ht="12.75" x14ac:dyDescent="0.2">
      <c r="A347" s="55"/>
      <c r="B347" s="59"/>
      <c r="C347" s="56"/>
      <c r="D347" s="56"/>
      <c r="E347" s="56"/>
      <c r="F347" s="55"/>
      <c r="G347" s="56"/>
      <c r="H347" s="56"/>
      <c r="I347" s="59"/>
      <c r="J347" s="56"/>
      <c r="K347" s="55"/>
    </row>
    <row r="348" spans="1:11" ht="12.75" x14ac:dyDescent="0.2">
      <c r="A348" s="55"/>
      <c r="B348" s="59"/>
      <c r="C348" s="56"/>
      <c r="D348" s="56"/>
      <c r="E348" s="56"/>
      <c r="F348" s="55"/>
      <c r="G348" s="56"/>
      <c r="H348" s="56"/>
      <c r="I348" s="59"/>
      <c r="J348" s="56"/>
      <c r="K348" s="55"/>
    </row>
    <row r="349" spans="1:11" ht="12.75" x14ac:dyDescent="0.2">
      <c r="A349" s="55"/>
      <c r="B349" s="59"/>
      <c r="C349" s="56"/>
      <c r="D349" s="56"/>
      <c r="E349" s="56"/>
      <c r="F349" s="55"/>
      <c r="G349" s="56"/>
      <c r="H349" s="56"/>
      <c r="I349" s="59"/>
      <c r="J349" s="56"/>
      <c r="K349" s="55"/>
    </row>
    <row r="350" spans="1:11" ht="12.75" x14ac:dyDescent="0.2">
      <c r="A350" s="55"/>
      <c r="B350" s="59"/>
      <c r="C350" s="56"/>
      <c r="D350" s="56"/>
      <c r="E350" s="56"/>
      <c r="F350" s="55"/>
      <c r="G350" s="56"/>
      <c r="H350" s="56"/>
      <c r="I350" s="59"/>
      <c r="J350" s="56"/>
      <c r="K350" s="55"/>
    </row>
    <row r="351" spans="1:11" ht="12.75" x14ac:dyDescent="0.2">
      <c r="A351" s="55"/>
      <c r="B351" s="59"/>
      <c r="C351" s="56"/>
      <c r="D351" s="56"/>
      <c r="E351" s="56"/>
      <c r="F351" s="55"/>
      <c r="G351" s="56"/>
      <c r="H351" s="56"/>
      <c r="I351" s="59"/>
      <c r="J351" s="56"/>
      <c r="K351" s="55"/>
    </row>
    <row r="352" spans="1:11" ht="12.75" x14ac:dyDescent="0.2">
      <c r="A352" s="55"/>
      <c r="B352" s="59"/>
      <c r="C352" s="56"/>
      <c r="D352" s="56"/>
      <c r="E352" s="56"/>
      <c r="F352" s="55"/>
      <c r="G352" s="56"/>
      <c r="H352" s="56"/>
      <c r="I352" s="59"/>
      <c r="J352" s="56"/>
      <c r="K352" s="55"/>
    </row>
    <row r="353" spans="1:11" ht="12.75" x14ac:dyDescent="0.2">
      <c r="A353" s="55"/>
      <c r="B353" s="59"/>
      <c r="C353" s="56"/>
      <c r="D353" s="56"/>
      <c r="E353" s="56"/>
      <c r="F353" s="55"/>
      <c r="G353" s="56"/>
      <c r="H353" s="56"/>
      <c r="I353" s="59"/>
      <c r="J353" s="56"/>
      <c r="K353" s="55"/>
    </row>
    <row r="354" spans="1:11" ht="12.75" x14ac:dyDescent="0.2">
      <c r="A354" s="55"/>
      <c r="B354" s="59"/>
      <c r="C354" s="56"/>
      <c r="D354" s="56"/>
      <c r="E354" s="56"/>
      <c r="F354" s="55"/>
      <c r="G354" s="56"/>
      <c r="H354" s="56"/>
      <c r="I354" s="59"/>
      <c r="J354" s="56"/>
      <c r="K354" s="55"/>
    </row>
    <row r="355" spans="1:11" ht="12.75" x14ac:dyDescent="0.2">
      <c r="A355" s="55"/>
      <c r="B355" s="59"/>
      <c r="C355" s="56"/>
      <c r="D355" s="56"/>
      <c r="E355" s="56"/>
      <c r="F355" s="55"/>
      <c r="G355" s="56"/>
      <c r="H355" s="56"/>
      <c r="I355" s="59"/>
      <c r="J355" s="56"/>
      <c r="K355" s="55"/>
    </row>
    <row r="356" spans="1:11" ht="12.75" x14ac:dyDescent="0.2">
      <c r="A356" s="55"/>
      <c r="B356" s="59"/>
      <c r="C356" s="56"/>
      <c r="D356" s="56"/>
      <c r="E356" s="56"/>
      <c r="F356" s="55"/>
      <c r="G356" s="56"/>
      <c r="H356" s="56"/>
      <c r="I356" s="59"/>
      <c r="J356" s="56"/>
      <c r="K356" s="55"/>
    </row>
    <row r="357" spans="1:11" ht="12.75" x14ac:dyDescent="0.2">
      <c r="A357" s="55"/>
      <c r="B357" s="59"/>
      <c r="C357" s="56"/>
      <c r="D357" s="56"/>
      <c r="E357" s="56"/>
      <c r="F357" s="55"/>
      <c r="G357" s="56"/>
      <c r="H357" s="56"/>
      <c r="I357" s="59"/>
      <c r="J357" s="56"/>
      <c r="K357" s="55"/>
    </row>
    <row r="358" spans="1:11" ht="12.75" x14ac:dyDescent="0.2">
      <c r="A358" s="55"/>
      <c r="B358" s="59"/>
      <c r="C358" s="56"/>
      <c r="D358" s="56"/>
      <c r="E358" s="56"/>
      <c r="F358" s="55"/>
      <c r="G358" s="56"/>
      <c r="H358" s="56"/>
      <c r="I358" s="59"/>
      <c r="J358" s="56"/>
      <c r="K358" s="55"/>
    </row>
    <row r="359" spans="1:11" ht="12.75" x14ac:dyDescent="0.2">
      <c r="A359" s="55"/>
      <c r="B359" s="59"/>
      <c r="C359" s="56"/>
      <c r="D359" s="56"/>
      <c r="E359" s="56"/>
      <c r="F359" s="55"/>
      <c r="G359" s="56"/>
      <c r="H359" s="56"/>
      <c r="I359" s="59"/>
      <c r="J359" s="56"/>
      <c r="K359" s="55"/>
    </row>
    <row r="360" spans="1:11" ht="12.75" x14ac:dyDescent="0.2">
      <c r="A360" s="55"/>
      <c r="B360" s="59"/>
      <c r="C360" s="56"/>
      <c r="D360" s="56"/>
      <c r="E360" s="56"/>
      <c r="F360" s="55"/>
      <c r="G360" s="56"/>
      <c r="H360" s="56"/>
      <c r="I360" s="59"/>
      <c r="J360" s="56"/>
      <c r="K360" s="55"/>
    </row>
    <row r="361" spans="1:11" ht="12.75" x14ac:dyDescent="0.2">
      <c r="A361" s="55"/>
      <c r="B361" s="59"/>
      <c r="C361" s="56"/>
      <c r="D361" s="56"/>
      <c r="E361" s="56"/>
      <c r="F361" s="55"/>
      <c r="G361" s="56"/>
      <c r="H361" s="56"/>
      <c r="I361" s="59"/>
      <c r="J361" s="56"/>
      <c r="K361" s="55"/>
    </row>
    <row r="362" spans="1:11" ht="12.75" x14ac:dyDescent="0.2">
      <c r="A362" s="55"/>
      <c r="B362" s="59"/>
      <c r="C362" s="56"/>
      <c r="D362" s="56"/>
      <c r="E362" s="56"/>
      <c r="F362" s="55"/>
      <c r="G362" s="56"/>
      <c r="H362" s="56"/>
      <c r="I362" s="59"/>
      <c r="J362" s="56"/>
      <c r="K362" s="55"/>
    </row>
    <row r="363" spans="1:11" ht="12.75" x14ac:dyDescent="0.2">
      <c r="A363" s="55"/>
      <c r="B363" s="59"/>
      <c r="C363" s="56"/>
      <c r="D363" s="56"/>
      <c r="E363" s="56"/>
      <c r="F363" s="55"/>
      <c r="G363" s="56"/>
      <c r="H363" s="56"/>
      <c r="I363" s="59"/>
      <c r="J363" s="56"/>
      <c r="K363" s="55"/>
    </row>
    <row r="364" spans="1:11" ht="12.75" x14ac:dyDescent="0.2">
      <c r="A364" s="55"/>
      <c r="B364" s="59"/>
      <c r="C364" s="56"/>
      <c r="D364" s="56"/>
      <c r="E364" s="56"/>
      <c r="F364" s="55"/>
      <c r="G364" s="56"/>
      <c r="H364" s="56"/>
      <c r="I364" s="59"/>
      <c r="J364" s="56"/>
      <c r="K364" s="55"/>
    </row>
    <row r="365" spans="1:11" ht="12.75" x14ac:dyDescent="0.2">
      <c r="A365" s="55"/>
      <c r="B365" s="59"/>
      <c r="C365" s="56"/>
      <c r="D365" s="56"/>
      <c r="E365" s="56"/>
      <c r="F365" s="55"/>
      <c r="G365" s="56"/>
      <c r="H365" s="56"/>
      <c r="I365" s="59"/>
      <c r="J365" s="56"/>
      <c r="K365" s="55"/>
    </row>
    <row r="366" spans="1:11" ht="12.75" x14ac:dyDescent="0.2">
      <c r="A366" s="55"/>
      <c r="B366" s="59"/>
      <c r="C366" s="56"/>
      <c r="D366" s="56"/>
      <c r="E366" s="56"/>
      <c r="F366" s="55"/>
      <c r="G366" s="56"/>
      <c r="H366" s="56"/>
      <c r="I366" s="60"/>
      <c r="J366" s="56"/>
      <c r="K366" s="55"/>
    </row>
    <row r="367" spans="1:11" ht="12.75" x14ac:dyDescent="0.2">
      <c r="A367" s="55"/>
      <c r="B367" s="59"/>
      <c r="C367" s="56"/>
      <c r="D367" s="56"/>
      <c r="E367" s="56"/>
      <c r="F367" s="55"/>
      <c r="G367" s="56"/>
      <c r="H367" s="56"/>
      <c r="I367" s="59"/>
      <c r="J367" s="56"/>
      <c r="K367" s="55"/>
    </row>
    <row r="368" spans="1:11" ht="12.75" x14ac:dyDescent="0.2">
      <c r="A368" s="55"/>
      <c r="B368" s="59"/>
      <c r="C368" s="56"/>
      <c r="D368" s="56"/>
      <c r="E368" s="56"/>
      <c r="F368" s="55"/>
      <c r="G368" s="56"/>
      <c r="H368" s="56"/>
      <c r="I368" s="59"/>
      <c r="J368" s="56"/>
      <c r="K368" s="55"/>
    </row>
    <row r="369" spans="1:11" ht="12.75" x14ac:dyDescent="0.2">
      <c r="A369" s="55"/>
      <c r="B369" s="59"/>
      <c r="C369" s="56"/>
      <c r="D369" s="56"/>
      <c r="E369" s="56"/>
      <c r="F369" s="55"/>
      <c r="G369" s="56"/>
      <c r="H369" s="56"/>
      <c r="I369" s="59"/>
      <c r="J369" s="56"/>
      <c r="K369" s="55"/>
    </row>
    <row r="370" spans="1:11" ht="12.75" x14ac:dyDescent="0.2">
      <c r="A370" s="55"/>
      <c r="B370" s="59"/>
      <c r="C370" s="56"/>
      <c r="D370" s="56"/>
      <c r="E370" s="56"/>
      <c r="F370" s="55"/>
      <c r="G370" s="56"/>
      <c r="H370" s="56"/>
      <c r="I370" s="59"/>
      <c r="J370" s="56"/>
      <c r="K370" s="55"/>
    </row>
    <row r="371" spans="1:11" ht="12.75" x14ac:dyDescent="0.2">
      <c r="A371" s="55"/>
      <c r="B371" s="59"/>
      <c r="C371" s="56"/>
      <c r="D371" s="56"/>
      <c r="E371" s="56"/>
      <c r="F371" s="55"/>
      <c r="G371" s="56"/>
      <c r="H371" s="56"/>
      <c r="I371" s="59"/>
      <c r="J371" s="56"/>
      <c r="K371" s="55"/>
    </row>
    <row r="372" spans="1:11" ht="12.75" x14ac:dyDescent="0.2">
      <c r="A372" s="55"/>
      <c r="B372" s="59"/>
      <c r="C372" s="56"/>
      <c r="D372" s="56"/>
      <c r="E372" s="56"/>
      <c r="F372" s="55"/>
      <c r="G372" s="56"/>
      <c r="H372" s="56"/>
      <c r="I372" s="59"/>
      <c r="J372" s="56"/>
      <c r="K372" s="55"/>
    </row>
    <row r="373" spans="1:11" ht="12.75" x14ac:dyDescent="0.2">
      <c r="A373" s="55"/>
      <c r="B373" s="59"/>
      <c r="C373" s="56"/>
      <c r="D373" s="56"/>
      <c r="E373" s="56"/>
      <c r="F373" s="55"/>
      <c r="G373" s="56"/>
      <c r="H373" s="56"/>
      <c r="I373" s="59"/>
      <c r="J373" s="56"/>
      <c r="K373" s="55"/>
    </row>
    <row r="374" spans="1:11" ht="12.75" x14ac:dyDescent="0.2">
      <c r="A374" s="55"/>
      <c r="B374" s="59"/>
      <c r="C374" s="56"/>
      <c r="D374" s="56"/>
      <c r="E374" s="56"/>
      <c r="F374" s="55"/>
      <c r="G374" s="56"/>
      <c r="H374" s="56"/>
      <c r="I374" s="59"/>
      <c r="J374" s="56"/>
      <c r="K374" s="55"/>
    </row>
    <row r="375" spans="1:11" ht="12.75" x14ac:dyDescent="0.2">
      <c r="A375" s="55"/>
      <c r="B375" s="59"/>
      <c r="C375" s="56"/>
      <c r="D375" s="56"/>
      <c r="E375" s="56"/>
      <c r="F375" s="55"/>
      <c r="G375" s="56"/>
      <c r="H375" s="56"/>
      <c r="I375" s="59"/>
      <c r="J375" s="56"/>
      <c r="K375" s="55"/>
    </row>
    <row r="376" spans="1:11" ht="12.75" x14ac:dyDescent="0.2">
      <c r="A376" s="55"/>
      <c r="B376" s="59"/>
      <c r="C376" s="56"/>
      <c r="D376" s="56"/>
      <c r="E376" s="56"/>
      <c r="F376" s="55"/>
      <c r="G376" s="56"/>
      <c r="H376" s="56"/>
      <c r="I376" s="59"/>
      <c r="J376" s="56"/>
      <c r="K376" s="55"/>
    </row>
    <row r="377" spans="1:11" ht="12.75" x14ac:dyDescent="0.2">
      <c r="A377" s="55"/>
      <c r="B377" s="59"/>
      <c r="C377" s="56"/>
      <c r="D377" s="56"/>
      <c r="E377" s="56"/>
      <c r="F377" s="55"/>
      <c r="G377" s="56"/>
      <c r="H377" s="56"/>
      <c r="I377" s="59"/>
      <c r="J377" s="56"/>
      <c r="K377" s="55"/>
    </row>
    <row r="378" spans="1:11" ht="12.75" x14ac:dyDescent="0.2">
      <c r="A378" s="55"/>
      <c r="B378" s="59"/>
      <c r="C378" s="56"/>
      <c r="D378" s="56"/>
      <c r="E378" s="56"/>
      <c r="F378" s="55"/>
      <c r="G378" s="56"/>
      <c r="H378" s="56"/>
      <c r="I378" s="59"/>
      <c r="J378" s="56"/>
      <c r="K378" s="55"/>
    </row>
    <row r="379" spans="1:11" ht="12.75" x14ac:dyDescent="0.2">
      <c r="A379" s="55"/>
      <c r="B379" s="59"/>
      <c r="C379" s="56"/>
      <c r="D379" s="56"/>
      <c r="E379" s="56"/>
      <c r="F379" s="55"/>
      <c r="G379" s="56"/>
      <c r="H379" s="56"/>
      <c r="I379" s="59"/>
      <c r="J379" s="56"/>
      <c r="K379" s="55"/>
    </row>
    <row r="380" spans="1:11" ht="12.75" x14ac:dyDescent="0.2">
      <c r="A380" s="55"/>
      <c r="B380" s="59"/>
      <c r="C380" s="56"/>
      <c r="D380" s="56"/>
      <c r="E380" s="56"/>
      <c r="F380" s="55"/>
      <c r="G380" s="56"/>
      <c r="H380" s="56"/>
      <c r="I380" s="59"/>
      <c r="J380" s="56"/>
      <c r="K380" s="55"/>
    </row>
    <row r="381" spans="1:11" ht="12.75" x14ac:dyDescent="0.2">
      <c r="A381" s="55"/>
      <c r="B381" s="59"/>
      <c r="C381" s="56"/>
      <c r="D381" s="56"/>
      <c r="E381" s="56"/>
      <c r="F381" s="55"/>
      <c r="G381" s="56"/>
      <c r="H381" s="56"/>
      <c r="I381" s="59"/>
      <c r="J381" s="56"/>
      <c r="K381" s="55"/>
    </row>
    <row r="382" spans="1:11" ht="12.75" x14ac:dyDescent="0.2">
      <c r="A382" s="55"/>
      <c r="B382" s="59"/>
      <c r="C382" s="56"/>
      <c r="D382" s="56"/>
      <c r="E382" s="56"/>
      <c r="F382" s="55"/>
      <c r="G382" s="56"/>
      <c r="H382" s="56"/>
      <c r="I382" s="59"/>
      <c r="J382" s="56"/>
      <c r="K382" s="55"/>
    </row>
    <row r="383" spans="1:11" ht="12.75" x14ac:dyDescent="0.2">
      <c r="A383" s="55"/>
      <c r="B383" s="59"/>
      <c r="C383" s="56"/>
      <c r="D383" s="56"/>
      <c r="E383" s="56"/>
      <c r="F383" s="55"/>
      <c r="G383" s="56"/>
      <c r="H383" s="56"/>
      <c r="I383" s="59"/>
      <c r="J383" s="56"/>
      <c r="K383" s="55"/>
    </row>
    <row r="384" spans="1:11" ht="12.75" x14ac:dyDescent="0.2">
      <c r="A384" s="55"/>
      <c r="B384" s="59"/>
      <c r="C384" s="56"/>
      <c r="D384" s="56"/>
      <c r="E384" s="56"/>
      <c r="F384" s="55"/>
      <c r="G384" s="56"/>
      <c r="H384" s="56"/>
      <c r="I384" s="59"/>
      <c r="J384" s="56"/>
      <c r="K384" s="55"/>
    </row>
    <row r="385" spans="1:11" ht="12.75" x14ac:dyDescent="0.2">
      <c r="A385" s="55"/>
      <c r="B385" s="59"/>
      <c r="C385" s="56"/>
      <c r="D385" s="56"/>
      <c r="E385" s="56"/>
      <c r="F385" s="55"/>
      <c r="G385" s="56"/>
      <c r="H385" s="56"/>
      <c r="I385" s="59"/>
      <c r="J385" s="56"/>
      <c r="K385" s="55"/>
    </row>
    <row r="386" spans="1:11" ht="12.75" x14ac:dyDescent="0.2">
      <c r="A386" s="55"/>
      <c r="B386" s="59"/>
      <c r="C386" s="56"/>
      <c r="D386" s="56"/>
      <c r="E386" s="56"/>
      <c r="F386" s="55"/>
      <c r="G386" s="56"/>
      <c r="H386" s="56"/>
      <c r="I386" s="59"/>
      <c r="J386" s="56"/>
      <c r="K386" s="55"/>
    </row>
    <row r="387" spans="1:11" ht="12.75" x14ac:dyDescent="0.2">
      <c r="A387" s="55"/>
      <c r="B387" s="59"/>
      <c r="C387" s="56"/>
      <c r="D387" s="56"/>
      <c r="E387" s="56"/>
      <c r="F387" s="55"/>
      <c r="G387" s="56"/>
      <c r="H387" s="56"/>
      <c r="I387" s="59"/>
      <c r="J387" s="56"/>
      <c r="K387" s="55"/>
    </row>
    <row r="388" spans="1:11" ht="12.75" x14ac:dyDescent="0.2">
      <c r="A388" s="55"/>
      <c r="B388" s="59"/>
      <c r="C388" s="56"/>
      <c r="D388" s="56"/>
      <c r="E388" s="56"/>
      <c r="F388" s="55"/>
      <c r="G388" s="56"/>
      <c r="H388" s="56"/>
      <c r="I388" s="59"/>
      <c r="J388" s="56"/>
      <c r="K388" s="55"/>
    </row>
    <row r="389" spans="1:11" ht="12.75" x14ac:dyDescent="0.2">
      <c r="A389" s="55"/>
      <c r="B389" s="59"/>
      <c r="C389" s="56"/>
      <c r="D389" s="56"/>
      <c r="E389" s="56"/>
      <c r="F389" s="55"/>
      <c r="G389" s="56"/>
      <c r="H389" s="56"/>
      <c r="I389" s="59"/>
      <c r="J389" s="56"/>
      <c r="K389" s="55"/>
    </row>
    <row r="390" spans="1:11" ht="12.75" x14ac:dyDescent="0.2">
      <c r="A390" s="55"/>
      <c r="B390" s="59"/>
      <c r="C390" s="56"/>
      <c r="D390" s="56"/>
      <c r="E390" s="56"/>
      <c r="F390" s="55"/>
      <c r="G390" s="56"/>
      <c r="H390" s="56"/>
      <c r="I390" s="59"/>
      <c r="J390" s="56"/>
      <c r="K390" s="55"/>
    </row>
    <row r="391" spans="1:11" ht="12.75" x14ac:dyDescent="0.2">
      <c r="A391" s="55"/>
      <c r="B391" s="59"/>
      <c r="C391" s="56"/>
      <c r="D391" s="56"/>
      <c r="E391" s="56"/>
      <c r="F391" s="55"/>
      <c r="G391" s="56"/>
      <c r="H391" s="56"/>
      <c r="I391" s="59"/>
      <c r="J391" s="56"/>
      <c r="K391" s="55"/>
    </row>
    <row r="392" spans="1:11" ht="12.75" x14ac:dyDescent="0.2">
      <c r="A392" s="55"/>
      <c r="B392" s="59"/>
      <c r="C392" s="56"/>
      <c r="D392" s="56"/>
      <c r="E392" s="56"/>
      <c r="F392" s="55"/>
      <c r="G392" s="56"/>
      <c r="H392" s="56"/>
      <c r="I392" s="59"/>
      <c r="J392" s="56"/>
      <c r="K392" s="55"/>
    </row>
    <row r="393" spans="1:11" ht="12.75" x14ac:dyDescent="0.2">
      <c r="A393" s="55"/>
      <c r="B393" s="59"/>
      <c r="C393" s="56"/>
      <c r="D393" s="56"/>
      <c r="E393" s="56"/>
      <c r="F393" s="55"/>
      <c r="G393" s="56"/>
      <c r="H393" s="56"/>
      <c r="I393" s="59"/>
      <c r="J393" s="56"/>
      <c r="K393" s="55"/>
    </row>
    <row r="394" spans="1:11" ht="12.75" x14ac:dyDescent="0.2">
      <c r="A394" s="55"/>
      <c r="B394" s="59"/>
      <c r="C394" s="56"/>
      <c r="D394" s="56"/>
      <c r="E394" s="56"/>
      <c r="F394" s="55"/>
      <c r="G394" s="56"/>
      <c r="H394" s="56"/>
      <c r="I394" s="59"/>
      <c r="J394" s="56"/>
      <c r="K394" s="55"/>
    </row>
    <row r="395" spans="1:11" ht="12.75" x14ac:dyDescent="0.2">
      <c r="A395" s="55"/>
      <c r="B395" s="59"/>
      <c r="C395" s="56"/>
      <c r="D395" s="56"/>
      <c r="E395" s="56"/>
      <c r="F395" s="55"/>
      <c r="G395" s="56"/>
      <c r="H395" s="56"/>
      <c r="I395" s="59"/>
      <c r="J395" s="56"/>
      <c r="K395" s="55"/>
    </row>
    <row r="396" spans="1:11" ht="12.75" x14ac:dyDescent="0.2">
      <c r="A396" s="55"/>
      <c r="B396" s="59"/>
      <c r="C396" s="56"/>
      <c r="D396" s="56"/>
      <c r="E396" s="56"/>
      <c r="F396" s="55"/>
      <c r="G396" s="56"/>
      <c r="H396" s="56"/>
      <c r="I396" s="60"/>
      <c r="J396" s="56"/>
      <c r="K396" s="55"/>
    </row>
    <row r="397" spans="1:11" ht="12.75" x14ac:dyDescent="0.2">
      <c r="A397" s="55"/>
      <c r="B397" s="59"/>
      <c r="C397" s="56"/>
      <c r="D397" s="56"/>
      <c r="E397" s="56"/>
      <c r="F397" s="55"/>
      <c r="G397" s="56"/>
      <c r="H397" s="56"/>
      <c r="I397" s="60"/>
      <c r="J397" s="56"/>
      <c r="K397" s="55"/>
    </row>
    <row r="398" spans="1:11" ht="12.75" x14ac:dyDescent="0.2">
      <c r="A398" s="55"/>
      <c r="B398" s="59"/>
      <c r="C398" s="56"/>
      <c r="D398" s="56"/>
      <c r="E398" s="56"/>
      <c r="F398" s="55"/>
      <c r="G398" s="56"/>
      <c r="H398" s="56"/>
      <c r="I398" s="60"/>
      <c r="J398" s="56"/>
      <c r="K398" s="55"/>
    </row>
    <row r="399" spans="1:11" ht="12.75" x14ac:dyDescent="0.2">
      <c r="A399" s="55"/>
      <c r="B399" s="59"/>
      <c r="C399" s="56"/>
      <c r="D399" s="56"/>
      <c r="E399" s="56"/>
      <c r="F399" s="55"/>
      <c r="G399" s="56"/>
      <c r="H399" s="56"/>
      <c r="I399" s="59"/>
      <c r="J399" s="56"/>
      <c r="K399" s="55"/>
    </row>
    <row r="400" spans="1:11" ht="12.75" x14ac:dyDescent="0.2">
      <c r="A400" s="55"/>
      <c r="B400" s="59"/>
      <c r="C400" s="56"/>
      <c r="D400" s="56"/>
      <c r="E400" s="56"/>
      <c r="F400" s="55"/>
      <c r="G400" s="56"/>
      <c r="H400" s="56"/>
      <c r="I400" s="59"/>
      <c r="J400" s="56"/>
      <c r="K400" s="55"/>
    </row>
    <row r="401" spans="1:11" ht="12.75" x14ac:dyDescent="0.2">
      <c r="A401" s="55"/>
      <c r="B401" s="59"/>
      <c r="C401" s="56"/>
      <c r="D401" s="56"/>
      <c r="E401" s="56"/>
      <c r="F401" s="55"/>
      <c r="G401" s="56"/>
      <c r="H401" s="56"/>
      <c r="I401" s="59"/>
      <c r="J401" s="56"/>
      <c r="K401" s="55"/>
    </row>
    <row r="402" spans="1:11" ht="12.75" x14ac:dyDescent="0.2">
      <c r="A402" s="55"/>
      <c r="B402" s="59"/>
      <c r="C402" s="56"/>
      <c r="D402" s="56"/>
      <c r="E402" s="56"/>
      <c r="F402" s="55"/>
      <c r="G402" s="56"/>
      <c r="H402" s="56"/>
      <c r="I402" s="59"/>
      <c r="J402" s="56"/>
      <c r="K402" s="55"/>
    </row>
    <row r="403" spans="1:11" ht="12.75" x14ac:dyDescent="0.2">
      <c r="A403" s="55"/>
      <c r="B403" s="59"/>
      <c r="C403" s="56"/>
      <c r="D403" s="56"/>
      <c r="E403" s="56"/>
      <c r="F403" s="55"/>
      <c r="G403" s="56"/>
      <c r="H403" s="56"/>
      <c r="I403" s="59"/>
      <c r="J403" s="56"/>
      <c r="K403" s="55"/>
    </row>
    <row r="404" spans="1:11" ht="12.75" x14ac:dyDescent="0.2">
      <c r="A404" s="55"/>
      <c r="B404" s="59"/>
      <c r="C404" s="56"/>
      <c r="D404" s="56"/>
      <c r="E404" s="56"/>
      <c r="F404" s="55"/>
      <c r="G404" s="56"/>
      <c r="H404" s="56"/>
      <c r="I404" s="59"/>
      <c r="J404" s="56"/>
      <c r="K404" s="55"/>
    </row>
    <row r="405" spans="1:11" ht="12.75" x14ac:dyDescent="0.2">
      <c r="A405" s="55"/>
      <c r="B405" s="59"/>
      <c r="C405" s="56"/>
      <c r="D405" s="56"/>
      <c r="E405" s="56"/>
      <c r="F405" s="55"/>
      <c r="G405" s="56"/>
      <c r="H405" s="56"/>
      <c r="I405" s="59"/>
      <c r="J405" s="56"/>
      <c r="K405" s="55"/>
    </row>
    <row r="406" spans="1:11" ht="12.75" x14ac:dyDescent="0.2">
      <c r="A406" s="55"/>
      <c r="B406" s="59"/>
      <c r="C406" s="56"/>
      <c r="D406" s="56"/>
      <c r="E406" s="56"/>
      <c r="F406" s="55"/>
      <c r="G406" s="56"/>
      <c r="H406" s="56"/>
      <c r="I406" s="59"/>
      <c r="J406" s="56"/>
      <c r="K406" s="55"/>
    </row>
    <row r="407" spans="1:11" ht="12.75" x14ac:dyDescent="0.2">
      <c r="A407" s="55"/>
      <c r="B407" s="59"/>
      <c r="C407" s="56"/>
      <c r="D407" s="56"/>
      <c r="E407" s="56"/>
      <c r="F407" s="55"/>
      <c r="G407" s="56"/>
      <c r="H407" s="56"/>
      <c r="I407" s="59"/>
      <c r="J407" s="56"/>
      <c r="K407" s="55"/>
    </row>
    <row r="408" spans="1:11" ht="12.75" x14ac:dyDescent="0.2">
      <c r="A408" s="55"/>
      <c r="B408" s="59"/>
      <c r="C408" s="56"/>
      <c r="D408" s="56"/>
      <c r="E408" s="56"/>
      <c r="F408" s="55"/>
      <c r="G408" s="56"/>
      <c r="H408" s="56"/>
      <c r="I408" s="59"/>
      <c r="J408" s="56"/>
      <c r="K408" s="55"/>
    </row>
    <row r="409" spans="1:11" ht="12.75" x14ac:dyDescent="0.2">
      <c r="A409" s="55"/>
      <c r="B409" s="59"/>
      <c r="C409" s="56"/>
      <c r="D409" s="56"/>
      <c r="E409" s="56"/>
      <c r="F409" s="55"/>
      <c r="G409" s="56"/>
      <c r="H409" s="56"/>
      <c r="I409" s="59"/>
      <c r="J409" s="56"/>
      <c r="K409" s="55"/>
    </row>
    <row r="410" spans="1:11" ht="12.75" x14ac:dyDescent="0.2">
      <c r="A410" s="55"/>
      <c r="B410" s="59"/>
      <c r="C410" s="56"/>
      <c r="D410" s="56"/>
      <c r="E410" s="56"/>
      <c r="F410" s="55"/>
      <c r="G410" s="56"/>
      <c r="H410" s="56"/>
      <c r="I410" s="59"/>
      <c r="J410" s="56"/>
      <c r="K410" s="55"/>
    </row>
    <row r="411" spans="1:11" ht="12.75" x14ac:dyDescent="0.2">
      <c r="A411" s="55"/>
      <c r="B411" s="59"/>
      <c r="C411" s="56"/>
      <c r="D411" s="56"/>
      <c r="E411" s="56"/>
      <c r="F411" s="55"/>
      <c r="G411" s="56"/>
      <c r="H411" s="56"/>
      <c r="I411" s="59"/>
      <c r="J411" s="56"/>
      <c r="K411" s="55"/>
    </row>
    <row r="412" spans="1:11" ht="12.75" x14ac:dyDescent="0.2">
      <c r="A412" s="55"/>
      <c r="B412" s="59"/>
      <c r="C412" s="56"/>
      <c r="D412" s="56"/>
      <c r="E412" s="56"/>
      <c r="F412" s="55"/>
      <c r="G412" s="56"/>
      <c r="H412" s="56"/>
      <c r="I412" s="59"/>
      <c r="J412" s="56"/>
      <c r="K412" s="55"/>
    </row>
    <row r="413" spans="1:11" ht="12.75" x14ac:dyDescent="0.2">
      <c r="A413" s="55"/>
      <c r="B413" s="59"/>
      <c r="C413" s="56"/>
      <c r="D413" s="56"/>
      <c r="E413" s="56"/>
      <c r="F413" s="55"/>
      <c r="G413" s="56"/>
      <c r="H413" s="56"/>
      <c r="I413" s="59"/>
      <c r="J413" s="56"/>
      <c r="K413" s="55"/>
    </row>
    <row r="414" spans="1:11" ht="12.75" x14ac:dyDescent="0.2">
      <c r="A414" s="55"/>
      <c r="B414" s="59"/>
      <c r="C414" s="56"/>
      <c r="D414" s="56"/>
      <c r="E414" s="56"/>
      <c r="F414" s="55"/>
      <c r="G414" s="56"/>
      <c r="H414" s="56"/>
      <c r="I414" s="59"/>
      <c r="J414" s="56"/>
      <c r="K414" s="55"/>
    </row>
    <row r="415" spans="1:11" ht="12.75" x14ac:dyDescent="0.2">
      <c r="A415" s="55"/>
      <c r="B415" s="59"/>
      <c r="C415" s="56"/>
      <c r="D415" s="56"/>
      <c r="E415" s="56"/>
      <c r="F415" s="55"/>
      <c r="G415" s="56"/>
      <c r="H415" s="56"/>
      <c r="I415" s="59"/>
      <c r="J415" s="56"/>
      <c r="K415" s="55"/>
    </row>
    <row r="416" spans="1:11" ht="12.75" x14ac:dyDescent="0.2">
      <c r="A416" s="55"/>
      <c r="B416" s="59"/>
      <c r="C416" s="56"/>
      <c r="D416" s="56"/>
      <c r="E416" s="56"/>
      <c r="F416" s="55"/>
      <c r="G416" s="56"/>
      <c r="H416" s="56"/>
      <c r="I416" s="59"/>
      <c r="J416" s="56"/>
      <c r="K416" s="55"/>
    </row>
    <row r="417" spans="1:11" ht="12.75" x14ac:dyDescent="0.2">
      <c r="A417" s="55"/>
      <c r="B417" s="59"/>
      <c r="C417" s="56"/>
      <c r="D417" s="56"/>
      <c r="E417" s="56"/>
      <c r="F417" s="55"/>
      <c r="G417" s="56"/>
      <c r="H417" s="56"/>
      <c r="I417" s="59"/>
      <c r="J417" s="56"/>
      <c r="K417" s="55"/>
    </row>
    <row r="418" spans="1:11" ht="12.75" x14ac:dyDescent="0.2">
      <c r="A418" s="55"/>
      <c r="B418" s="59"/>
      <c r="C418" s="56"/>
      <c r="D418" s="56"/>
      <c r="E418" s="56"/>
      <c r="F418" s="55"/>
      <c r="G418" s="56"/>
      <c r="H418" s="56"/>
      <c r="I418" s="59"/>
      <c r="J418" s="56"/>
      <c r="K418" s="55"/>
    </row>
    <row r="419" spans="1:11" ht="12.75" x14ac:dyDescent="0.2">
      <c r="A419" s="55"/>
      <c r="B419" s="59"/>
      <c r="C419" s="56"/>
      <c r="D419" s="56"/>
      <c r="E419" s="56"/>
      <c r="F419" s="55"/>
      <c r="G419" s="56"/>
      <c r="H419" s="56"/>
      <c r="I419" s="59"/>
      <c r="J419" s="56"/>
      <c r="K419" s="55"/>
    </row>
    <row r="420" spans="1:11" ht="12.75" x14ac:dyDescent="0.2">
      <c r="A420" s="55"/>
      <c r="B420" s="59"/>
      <c r="C420" s="56"/>
      <c r="D420" s="56"/>
      <c r="E420" s="56"/>
      <c r="F420" s="55"/>
      <c r="G420" s="56"/>
      <c r="H420" s="56"/>
      <c r="I420" s="59"/>
      <c r="J420" s="56"/>
      <c r="K420" s="55"/>
    </row>
    <row r="421" spans="1:11" ht="12.75" x14ac:dyDescent="0.2">
      <c r="A421" s="55"/>
      <c r="B421" s="59"/>
      <c r="C421" s="56"/>
      <c r="D421" s="56"/>
      <c r="E421" s="56"/>
      <c r="F421" s="55"/>
      <c r="G421" s="56"/>
      <c r="H421" s="56"/>
      <c r="I421" s="59"/>
      <c r="J421" s="56"/>
      <c r="K421" s="55"/>
    </row>
    <row r="422" spans="1:11" ht="12.75" x14ac:dyDescent="0.2">
      <c r="A422" s="55"/>
      <c r="B422" s="59"/>
      <c r="C422" s="56"/>
      <c r="D422" s="56"/>
      <c r="E422" s="56"/>
      <c r="F422" s="55"/>
      <c r="G422" s="56"/>
      <c r="H422" s="56"/>
      <c r="I422" s="59"/>
      <c r="J422" s="56"/>
      <c r="K422" s="55"/>
    </row>
    <row r="423" spans="1:11" ht="12.75" x14ac:dyDescent="0.2">
      <c r="A423" s="55"/>
      <c r="B423" s="59"/>
      <c r="C423" s="56"/>
      <c r="D423" s="56"/>
      <c r="E423" s="56"/>
      <c r="F423" s="55"/>
      <c r="G423" s="56"/>
      <c r="H423" s="56"/>
      <c r="I423" s="59"/>
      <c r="J423" s="56"/>
      <c r="K423" s="55"/>
    </row>
    <row r="424" spans="1:11" ht="12.75" x14ac:dyDescent="0.2">
      <c r="A424" s="55"/>
      <c r="B424" s="59"/>
      <c r="C424" s="56"/>
      <c r="D424" s="56"/>
      <c r="E424" s="56"/>
      <c r="F424" s="55"/>
      <c r="G424" s="56"/>
      <c r="H424" s="56"/>
      <c r="I424" s="59"/>
      <c r="J424" s="56"/>
      <c r="K424" s="55"/>
    </row>
    <row r="425" spans="1:11" ht="12.75" x14ac:dyDescent="0.2">
      <c r="A425" s="55"/>
      <c r="B425" s="59"/>
      <c r="C425" s="56"/>
      <c r="D425" s="56"/>
      <c r="E425" s="56"/>
      <c r="F425" s="55"/>
      <c r="G425" s="56"/>
      <c r="H425" s="56"/>
      <c r="I425" s="59"/>
      <c r="J425" s="56"/>
      <c r="K425" s="55"/>
    </row>
    <row r="426" spans="1:11" ht="12.75" x14ac:dyDescent="0.2">
      <c r="A426" s="55"/>
      <c r="B426" s="59"/>
      <c r="C426" s="56"/>
      <c r="D426" s="56"/>
      <c r="E426" s="56"/>
      <c r="F426" s="55"/>
      <c r="G426" s="56"/>
      <c r="H426" s="56"/>
      <c r="I426" s="59"/>
      <c r="J426" s="56"/>
      <c r="K426" s="55"/>
    </row>
    <row r="427" spans="1:11" ht="12.75" x14ac:dyDescent="0.2">
      <c r="A427" s="55"/>
      <c r="B427" s="59"/>
      <c r="C427" s="56"/>
      <c r="D427" s="56"/>
      <c r="E427" s="56"/>
      <c r="F427" s="55"/>
      <c r="G427" s="56"/>
      <c r="H427" s="56"/>
      <c r="I427" s="59"/>
      <c r="J427" s="56"/>
      <c r="K427" s="55"/>
    </row>
    <row r="428" spans="1:11" ht="12.75" x14ac:dyDescent="0.2">
      <c r="A428" s="55"/>
      <c r="B428" s="59"/>
      <c r="C428" s="56"/>
      <c r="D428" s="56"/>
      <c r="E428" s="56"/>
      <c r="F428" s="55"/>
      <c r="G428" s="56"/>
      <c r="H428" s="56"/>
      <c r="I428" s="59"/>
      <c r="J428" s="56"/>
      <c r="K428" s="55"/>
    </row>
    <row r="429" spans="1:11" ht="12.75" x14ac:dyDescent="0.2">
      <c r="A429" s="55"/>
      <c r="B429" s="59"/>
      <c r="C429" s="56"/>
      <c r="D429" s="56"/>
      <c r="E429" s="56"/>
      <c r="F429" s="55"/>
      <c r="G429" s="56"/>
      <c r="H429" s="56"/>
      <c r="I429" s="59"/>
      <c r="J429" s="56"/>
      <c r="K429" s="55"/>
    </row>
    <row r="430" spans="1:11" ht="12.75" x14ac:dyDescent="0.2">
      <c r="A430" s="55"/>
      <c r="B430" s="59"/>
      <c r="C430" s="56"/>
      <c r="D430" s="56"/>
      <c r="E430" s="56"/>
      <c r="F430" s="55"/>
      <c r="G430" s="56"/>
      <c r="H430" s="56"/>
      <c r="I430" s="59"/>
      <c r="J430" s="56"/>
      <c r="K430" s="55"/>
    </row>
    <row r="431" spans="1:11" ht="12.75" x14ac:dyDescent="0.2">
      <c r="A431" s="55"/>
      <c r="B431" s="59"/>
      <c r="C431" s="56"/>
      <c r="D431" s="56"/>
      <c r="E431" s="56"/>
      <c r="F431" s="55"/>
      <c r="G431" s="56"/>
      <c r="H431" s="56"/>
      <c r="I431" s="59"/>
      <c r="J431" s="56"/>
      <c r="K431" s="55"/>
    </row>
    <row r="432" spans="1:11" ht="12.75" x14ac:dyDescent="0.2">
      <c r="A432" s="55"/>
      <c r="B432" s="59"/>
      <c r="C432" s="56"/>
      <c r="D432" s="56"/>
      <c r="E432" s="56"/>
      <c r="F432" s="55"/>
      <c r="G432" s="56"/>
      <c r="H432" s="56"/>
      <c r="I432" s="59"/>
      <c r="J432" s="56"/>
      <c r="K432" s="55"/>
    </row>
    <row r="433" spans="1:11" ht="12.75" x14ac:dyDescent="0.2">
      <c r="A433" s="55"/>
      <c r="B433" s="59"/>
      <c r="C433" s="56"/>
      <c r="D433" s="56"/>
      <c r="E433" s="56"/>
      <c r="F433" s="55"/>
      <c r="G433" s="56"/>
      <c r="H433" s="56"/>
      <c r="I433" s="59"/>
      <c r="J433" s="56"/>
      <c r="K433" s="55"/>
    </row>
    <row r="434" spans="1:11" ht="12.75" x14ac:dyDescent="0.2">
      <c r="A434" s="55"/>
      <c r="B434" s="59"/>
      <c r="C434" s="56"/>
      <c r="D434" s="56"/>
      <c r="E434" s="56"/>
      <c r="F434" s="55"/>
      <c r="G434" s="56"/>
      <c r="H434" s="56"/>
      <c r="I434" s="59"/>
      <c r="J434" s="56"/>
      <c r="K434" s="55"/>
    </row>
    <row r="435" spans="1:11" ht="12.75" x14ac:dyDescent="0.2">
      <c r="A435" s="55"/>
      <c r="B435" s="59"/>
      <c r="C435" s="56"/>
      <c r="D435" s="56"/>
      <c r="E435" s="56"/>
      <c r="F435" s="55"/>
      <c r="G435" s="56"/>
      <c r="H435" s="56"/>
      <c r="I435" s="59"/>
      <c r="J435" s="56"/>
      <c r="K435" s="55"/>
    </row>
    <row r="436" spans="1:11" ht="12.75" x14ac:dyDescent="0.2">
      <c r="A436" s="55"/>
      <c r="B436" s="59"/>
      <c r="C436" s="56"/>
      <c r="D436" s="56"/>
      <c r="E436" s="56"/>
      <c r="F436" s="55"/>
      <c r="G436" s="56"/>
      <c r="H436" s="56"/>
      <c r="I436" s="59"/>
      <c r="J436" s="56"/>
      <c r="K436" s="55"/>
    </row>
    <row r="437" spans="1:11" ht="12.75" x14ac:dyDescent="0.2">
      <c r="A437" s="55"/>
      <c r="B437" s="59"/>
      <c r="C437" s="56"/>
      <c r="D437" s="56"/>
      <c r="E437" s="56"/>
      <c r="F437" s="55"/>
      <c r="G437" s="56"/>
      <c r="H437" s="56"/>
      <c r="I437" s="59"/>
      <c r="J437" s="56"/>
      <c r="K437" s="55"/>
    </row>
    <row r="438" spans="1:11" ht="12.75" x14ac:dyDescent="0.2">
      <c r="A438" s="55"/>
      <c r="B438" s="59"/>
      <c r="C438" s="56"/>
      <c r="D438" s="56"/>
      <c r="E438" s="56"/>
      <c r="F438" s="55"/>
      <c r="G438" s="56"/>
      <c r="H438" s="56"/>
      <c r="I438" s="59"/>
      <c r="J438" s="56"/>
      <c r="K438" s="55"/>
    </row>
    <row r="439" spans="1:11" ht="12.75" x14ac:dyDescent="0.2">
      <c r="A439" s="55"/>
      <c r="B439" s="59"/>
      <c r="C439" s="56"/>
      <c r="D439" s="56"/>
      <c r="E439" s="56"/>
      <c r="F439" s="55"/>
      <c r="G439" s="56"/>
      <c r="H439" s="56"/>
      <c r="I439" s="60"/>
      <c r="J439" s="56"/>
      <c r="K439" s="55"/>
    </row>
    <row r="440" spans="1:11" ht="12.75" x14ac:dyDescent="0.2">
      <c r="A440" s="55"/>
      <c r="B440" s="59"/>
      <c r="C440" s="56"/>
      <c r="D440" s="56"/>
      <c r="E440" s="56"/>
      <c r="F440" s="55"/>
      <c r="G440" s="56"/>
      <c r="H440" s="56"/>
      <c r="I440" s="60"/>
      <c r="J440" s="56"/>
      <c r="K440" s="55"/>
    </row>
    <row r="441" spans="1:11" ht="12.75" x14ac:dyDescent="0.2">
      <c r="A441" s="55"/>
      <c r="B441" s="59"/>
      <c r="C441" s="56"/>
      <c r="D441" s="56"/>
      <c r="E441" s="56"/>
      <c r="F441" s="55"/>
      <c r="G441" s="56"/>
      <c r="H441" s="56"/>
      <c r="I441" s="60"/>
      <c r="J441" s="56"/>
      <c r="K441" s="55"/>
    </row>
    <row r="442" spans="1:11" ht="12.75" x14ac:dyDescent="0.2">
      <c r="A442" s="55"/>
      <c r="B442" s="59"/>
      <c r="C442" s="56"/>
      <c r="D442" s="56"/>
      <c r="E442" s="56"/>
      <c r="F442" s="55"/>
      <c r="G442" s="56"/>
      <c r="H442" s="56"/>
      <c r="I442" s="60"/>
      <c r="J442" s="56"/>
      <c r="K442" s="55"/>
    </row>
    <row r="443" spans="1:11" ht="12.75" x14ac:dyDescent="0.2">
      <c r="A443" s="55"/>
      <c r="B443" s="59"/>
      <c r="C443" s="56"/>
      <c r="D443" s="56"/>
      <c r="E443" s="56"/>
      <c r="F443" s="55"/>
      <c r="G443" s="56"/>
      <c r="H443" s="56"/>
      <c r="I443" s="59"/>
      <c r="J443" s="56"/>
      <c r="K443" s="55"/>
    </row>
    <row r="444" spans="1:11" ht="12.75" x14ac:dyDescent="0.2">
      <c r="A444" s="55"/>
      <c r="B444" s="59"/>
      <c r="C444" s="56"/>
      <c r="D444" s="56"/>
      <c r="E444" s="56"/>
      <c r="F444" s="55"/>
      <c r="G444" s="56"/>
      <c r="H444" s="56"/>
      <c r="I444" s="59"/>
      <c r="J444" s="56"/>
      <c r="K444" s="55"/>
    </row>
    <row r="445" spans="1:11" ht="12.75" x14ac:dyDescent="0.2">
      <c r="A445" s="55"/>
      <c r="B445" s="59"/>
      <c r="C445" s="56"/>
      <c r="D445" s="56"/>
      <c r="E445" s="56"/>
      <c r="F445" s="55"/>
      <c r="G445" s="56"/>
      <c r="H445" s="56"/>
      <c r="I445" s="60"/>
      <c r="J445" s="56"/>
      <c r="K445" s="55"/>
    </row>
    <row r="446" spans="1:11" ht="12.75" x14ac:dyDescent="0.2">
      <c r="A446" s="55"/>
      <c r="B446" s="59"/>
      <c r="C446" s="56"/>
      <c r="D446" s="56"/>
      <c r="E446" s="56"/>
      <c r="F446" s="55"/>
      <c r="G446" s="56"/>
      <c r="H446" s="56"/>
      <c r="I446" s="60"/>
      <c r="J446" s="56"/>
      <c r="K446" s="55"/>
    </row>
    <row r="447" spans="1:11" ht="12.75" x14ac:dyDescent="0.2">
      <c r="A447" s="55"/>
      <c r="B447" s="59"/>
      <c r="C447" s="56"/>
      <c r="D447" s="56"/>
      <c r="E447" s="56"/>
      <c r="F447" s="55"/>
      <c r="G447" s="56"/>
      <c r="H447" s="56"/>
      <c r="I447" s="59"/>
      <c r="J447" s="56"/>
      <c r="K447" s="55"/>
    </row>
    <row r="448" spans="1:11" ht="12.75" x14ac:dyDescent="0.2">
      <c r="A448" s="55"/>
      <c r="B448" s="59"/>
      <c r="C448" s="56"/>
      <c r="D448" s="56"/>
      <c r="E448" s="56"/>
      <c r="F448" s="55"/>
      <c r="G448" s="56"/>
      <c r="H448" s="56"/>
      <c r="I448" s="59"/>
      <c r="J448" s="56"/>
      <c r="K448" s="55"/>
    </row>
    <row r="449" spans="1:11" ht="12.75" x14ac:dyDescent="0.2">
      <c r="A449" s="55"/>
      <c r="B449" s="59"/>
      <c r="C449" s="56"/>
      <c r="D449" s="56"/>
      <c r="E449" s="56"/>
      <c r="F449" s="55"/>
      <c r="G449" s="56"/>
      <c r="H449" s="56"/>
      <c r="I449" s="59"/>
      <c r="J449" s="56"/>
      <c r="K449" s="55"/>
    </row>
    <row r="450" spans="1:11" ht="12.75" x14ac:dyDescent="0.2">
      <c r="A450" s="55"/>
      <c r="B450" s="59"/>
      <c r="C450" s="56"/>
      <c r="D450" s="56"/>
      <c r="E450" s="56"/>
      <c r="F450" s="55"/>
      <c r="G450" s="56"/>
      <c r="H450" s="56"/>
      <c r="I450" s="59"/>
      <c r="J450" s="56"/>
      <c r="K450" s="55"/>
    </row>
    <row r="451" spans="1:11" ht="12.75" x14ac:dyDescent="0.2">
      <c r="A451" s="55"/>
      <c r="B451" s="59"/>
      <c r="C451" s="56"/>
      <c r="D451" s="56"/>
      <c r="E451" s="56"/>
      <c r="F451" s="55"/>
      <c r="G451" s="56"/>
      <c r="H451" s="56"/>
      <c r="I451" s="59"/>
      <c r="J451" s="56"/>
      <c r="K451" s="55"/>
    </row>
    <row r="452" spans="1:11" ht="12.75" x14ac:dyDescent="0.2">
      <c r="A452" s="55"/>
      <c r="B452" s="59"/>
      <c r="C452" s="56"/>
      <c r="D452" s="56"/>
      <c r="E452" s="56"/>
      <c r="F452" s="55"/>
      <c r="G452" s="56"/>
      <c r="H452" s="56"/>
      <c r="I452" s="59"/>
      <c r="J452" s="56"/>
      <c r="K452" s="55"/>
    </row>
    <row r="453" spans="1:11" ht="12.75" x14ac:dyDescent="0.2">
      <c r="A453" s="55"/>
      <c r="B453" s="59"/>
      <c r="C453" s="56"/>
      <c r="D453" s="56"/>
      <c r="E453" s="56"/>
      <c r="F453" s="55"/>
      <c r="G453" s="56"/>
      <c r="H453" s="56"/>
      <c r="I453" s="59"/>
      <c r="J453" s="56"/>
      <c r="K453" s="55"/>
    </row>
    <row r="454" spans="1:11" ht="12.75" x14ac:dyDescent="0.2">
      <c r="A454" s="55"/>
      <c r="B454" s="59"/>
      <c r="C454" s="56"/>
      <c r="D454" s="56"/>
      <c r="E454" s="56"/>
      <c r="F454" s="55"/>
      <c r="G454" s="56"/>
      <c r="H454" s="56"/>
      <c r="I454" s="59"/>
      <c r="J454" s="56"/>
      <c r="K454" s="55"/>
    </row>
    <row r="455" spans="1:11" ht="12.75" x14ac:dyDescent="0.2">
      <c r="A455" s="55"/>
      <c r="B455" s="59"/>
      <c r="C455" s="56"/>
      <c r="D455" s="56"/>
      <c r="E455" s="56"/>
      <c r="F455" s="55"/>
      <c r="G455" s="56"/>
      <c r="H455" s="56"/>
      <c r="I455" s="59"/>
      <c r="J455" s="56"/>
      <c r="K455" s="55"/>
    </row>
    <row r="456" spans="1:11" ht="12.75" x14ac:dyDescent="0.2">
      <c r="A456" s="55"/>
      <c r="B456" s="59"/>
      <c r="C456" s="56"/>
      <c r="D456" s="56"/>
      <c r="E456" s="56"/>
      <c r="F456" s="55"/>
      <c r="G456" s="56"/>
      <c r="H456" s="56"/>
      <c r="I456" s="59"/>
      <c r="J456" s="56"/>
      <c r="K456" s="55"/>
    </row>
    <row r="457" spans="1:11" ht="12.75" x14ac:dyDescent="0.2">
      <c r="A457" s="55"/>
      <c r="B457" s="59"/>
      <c r="C457" s="56"/>
      <c r="D457" s="56"/>
      <c r="E457" s="56"/>
      <c r="F457" s="55"/>
      <c r="G457" s="56"/>
      <c r="H457" s="56"/>
      <c r="I457" s="59"/>
      <c r="J457" s="56"/>
      <c r="K457" s="55"/>
    </row>
    <row r="458" spans="1:11" ht="12.75" x14ac:dyDescent="0.2">
      <c r="A458" s="55"/>
      <c r="B458" s="59"/>
      <c r="C458" s="56"/>
      <c r="D458" s="56"/>
      <c r="E458" s="56"/>
      <c r="F458" s="55"/>
      <c r="G458" s="56"/>
      <c r="H458" s="56"/>
      <c r="I458" s="59"/>
      <c r="J458" s="56"/>
      <c r="K458" s="55"/>
    </row>
    <row r="459" spans="1:11" ht="12.75" x14ac:dyDescent="0.2">
      <c r="A459" s="55"/>
      <c r="B459" s="59"/>
      <c r="C459" s="56"/>
      <c r="D459" s="56"/>
      <c r="E459" s="56"/>
      <c r="F459" s="55"/>
      <c r="G459" s="56"/>
      <c r="H459" s="56"/>
      <c r="I459" s="59"/>
      <c r="J459" s="56"/>
      <c r="K459" s="55"/>
    </row>
    <row r="460" spans="1:11" ht="12.75" x14ac:dyDescent="0.2">
      <c r="A460" s="55"/>
      <c r="B460" s="59"/>
      <c r="C460" s="56"/>
      <c r="D460" s="56"/>
      <c r="E460" s="56"/>
      <c r="F460" s="55"/>
      <c r="G460" s="56"/>
      <c r="H460" s="56"/>
      <c r="I460" s="59"/>
      <c r="J460" s="56"/>
      <c r="K460" s="55"/>
    </row>
    <row r="461" spans="1:11" ht="12.75" x14ac:dyDescent="0.2">
      <c r="A461" s="55"/>
      <c r="B461" s="59"/>
      <c r="C461" s="56"/>
      <c r="D461" s="56"/>
      <c r="E461" s="56"/>
      <c r="F461" s="55"/>
      <c r="G461" s="56"/>
      <c r="H461" s="56"/>
      <c r="I461" s="59"/>
      <c r="J461" s="56"/>
      <c r="K461" s="55"/>
    </row>
    <row r="462" spans="1:11" ht="12.75" x14ac:dyDescent="0.2">
      <c r="A462" s="55"/>
      <c r="B462" s="59"/>
      <c r="C462" s="56"/>
      <c r="D462" s="56"/>
      <c r="E462" s="56"/>
      <c r="F462" s="55"/>
      <c r="G462" s="56"/>
      <c r="H462" s="56"/>
      <c r="I462" s="59"/>
      <c r="J462" s="56"/>
      <c r="K462" s="55"/>
    </row>
    <row r="463" spans="1:11" ht="12.75" x14ac:dyDescent="0.2">
      <c r="A463" s="55"/>
      <c r="B463" s="59"/>
      <c r="C463" s="56"/>
      <c r="D463" s="56"/>
      <c r="E463" s="56"/>
      <c r="F463" s="55"/>
      <c r="G463" s="56"/>
      <c r="H463" s="56"/>
      <c r="I463" s="59"/>
      <c r="J463" s="56"/>
      <c r="K463" s="55"/>
    </row>
    <row r="464" spans="1:11" ht="12.75" x14ac:dyDescent="0.2">
      <c r="A464" s="55"/>
      <c r="B464" s="59"/>
      <c r="C464" s="56"/>
      <c r="D464" s="56"/>
      <c r="E464" s="56"/>
      <c r="F464" s="55"/>
      <c r="G464" s="56"/>
      <c r="H464" s="56"/>
      <c r="I464" s="59"/>
      <c r="J464" s="56"/>
      <c r="K464" s="55"/>
    </row>
    <row r="465" spans="1:11" ht="12.75" x14ac:dyDescent="0.2">
      <c r="A465" s="55"/>
      <c r="B465" s="59"/>
      <c r="C465" s="56"/>
      <c r="D465" s="56"/>
      <c r="E465" s="56"/>
      <c r="F465" s="55"/>
      <c r="G465" s="56"/>
      <c r="H465" s="56"/>
      <c r="I465" s="59"/>
      <c r="J465" s="56"/>
      <c r="K465" s="55"/>
    </row>
    <row r="466" spans="1:11" ht="12.75" x14ac:dyDescent="0.2">
      <c r="A466" s="55"/>
      <c r="B466" s="59"/>
      <c r="C466" s="56"/>
      <c r="D466" s="56"/>
      <c r="E466" s="56"/>
      <c r="F466" s="55"/>
      <c r="G466" s="56"/>
      <c r="H466" s="56"/>
      <c r="I466" s="59"/>
      <c r="J466" s="56"/>
      <c r="K466" s="55"/>
    </row>
    <row r="467" spans="1:11" ht="12.75" x14ac:dyDescent="0.2">
      <c r="A467" s="55"/>
      <c r="B467" s="59"/>
      <c r="C467" s="56"/>
      <c r="D467" s="56"/>
      <c r="E467" s="56"/>
      <c r="F467" s="55"/>
      <c r="G467" s="56"/>
      <c r="H467" s="56"/>
      <c r="I467" s="59"/>
      <c r="J467" s="56"/>
      <c r="K467" s="55"/>
    </row>
    <row r="468" spans="1:11" ht="12.75" x14ac:dyDescent="0.2">
      <c r="A468" s="55"/>
      <c r="B468" s="59"/>
      <c r="C468" s="56"/>
      <c r="D468" s="56"/>
      <c r="E468" s="56"/>
      <c r="F468" s="55"/>
      <c r="G468" s="56"/>
      <c r="H468" s="56"/>
      <c r="I468" s="59"/>
      <c r="J468" s="56"/>
      <c r="K468" s="55"/>
    </row>
    <row r="469" spans="1:11" ht="12.75" x14ac:dyDescent="0.2">
      <c r="A469" s="55"/>
      <c r="B469" s="59"/>
      <c r="C469" s="56"/>
      <c r="D469" s="56"/>
      <c r="E469" s="56"/>
      <c r="F469" s="55"/>
      <c r="G469" s="56"/>
      <c r="H469" s="56"/>
      <c r="I469" s="59"/>
      <c r="J469" s="56"/>
      <c r="K469" s="55"/>
    </row>
    <row r="470" spans="1:11" ht="12.75" x14ac:dyDescent="0.2">
      <c r="A470" s="55"/>
      <c r="B470" s="59"/>
      <c r="C470" s="56"/>
      <c r="D470" s="56"/>
      <c r="E470" s="56"/>
      <c r="F470" s="55"/>
      <c r="G470" s="56"/>
      <c r="H470" s="56"/>
      <c r="I470" s="59"/>
      <c r="J470" s="56"/>
      <c r="K470" s="55"/>
    </row>
    <row r="471" spans="1:11" ht="12.75" x14ac:dyDescent="0.2">
      <c r="A471" s="55"/>
      <c r="B471" s="59"/>
      <c r="C471" s="56"/>
      <c r="D471" s="56"/>
      <c r="E471" s="56"/>
      <c r="F471" s="55"/>
      <c r="G471" s="56"/>
      <c r="H471" s="56"/>
      <c r="I471" s="59"/>
      <c r="J471" s="56"/>
      <c r="K471" s="55"/>
    </row>
    <row r="472" spans="1:11" ht="12.75" x14ac:dyDescent="0.2">
      <c r="A472" s="55"/>
      <c r="B472" s="59"/>
      <c r="C472" s="56"/>
      <c r="D472" s="56"/>
      <c r="E472" s="56"/>
      <c r="F472" s="55"/>
      <c r="G472" s="56"/>
      <c r="H472" s="56"/>
      <c r="I472" s="59"/>
      <c r="J472" s="56"/>
      <c r="K472" s="55"/>
    </row>
    <row r="473" spans="1:11" ht="12.75" x14ac:dyDescent="0.2">
      <c r="A473" s="55"/>
      <c r="B473" s="59"/>
      <c r="C473" s="56"/>
      <c r="D473" s="56"/>
      <c r="E473" s="56"/>
      <c r="F473" s="55"/>
      <c r="G473" s="56"/>
      <c r="H473" s="56"/>
      <c r="I473" s="59"/>
      <c r="J473" s="56"/>
      <c r="K473" s="55"/>
    </row>
    <row r="474" spans="1:11" ht="12.75" x14ac:dyDescent="0.2">
      <c r="A474" s="55"/>
      <c r="B474" s="59"/>
      <c r="C474" s="56"/>
      <c r="D474" s="56"/>
      <c r="E474" s="56"/>
      <c r="F474" s="55"/>
      <c r="G474" s="56"/>
      <c r="H474" s="56"/>
      <c r="I474" s="59"/>
      <c r="J474" s="56"/>
      <c r="K474" s="55"/>
    </row>
    <row r="475" spans="1:11" ht="12.75" x14ac:dyDescent="0.2">
      <c r="A475" s="55"/>
      <c r="B475" s="59"/>
      <c r="C475" s="56"/>
      <c r="D475" s="56"/>
      <c r="E475" s="56"/>
      <c r="F475" s="55"/>
      <c r="G475" s="56"/>
      <c r="H475" s="56"/>
      <c r="I475" s="59"/>
      <c r="J475" s="56"/>
      <c r="K475" s="55"/>
    </row>
    <row r="476" spans="1:11" ht="12.75" x14ac:dyDescent="0.2">
      <c r="A476" s="55"/>
      <c r="B476" s="59"/>
      <c r="C476" s="56"/>
      <c r="D476" s="56"/>
      <c r="E476" s="56"/>
      <c r="F476" s="55"/>
      <c r="G476" s="56"/>
      <c r="H476" s="56"/>
      <c r="I476" s="59"/>
      <c r="J476" s="56"/>
      <c r="K476" s="55"/>
    </row>
    <row r="477" spans="1:11" ht="12.75" x14ac:dyDescent="0.2">
      <c r="A477" s="55"/>
      <c r="B477" s="59"/>
      <c r="C477" s="56"/>
      <c r="D477" s="56"/>
      <c r="E477" s="56"/>
      <c r="F477" s="55"/>
      <c r="G477" s="56"/>
      <c r="H477" s="56"/>
      <c r="I477" s="59"/>
      <c r="J477" s="56"/>
      <c r="K477" s="55"/>
    </row>
    <row r="478" spans="1:11" ht="12.75" x14ac:dyDescent="0.2">
      <c r="A478" s="55"/>
      <c r="B478" s="59"/>
      <c r="C478" s="56"/>
      <c r="D478" s="56"/>
      <c r="E478" s="56"/>
      <c r="F478" s="55"/>
      <c r="G478" s="56"/>
      <c r="H478" s="56"/>
      <c r="I478" s="59"/>
      <c r="J478" s="56"/>
      <c r="K478" s="55"/>
    </row>
    <row r="479" spans="1:11" ht="12.75" x14ac:dyDescent="0.2">
      <c r="A479" s="55"/>
      <c r="B479" s="59"/>
      <c r="C479" s="56"/>
      <c r="D479" s="56"/>
      <c r="E479" s="56"/>
      <c r="F479" s="55"/>
      <c r="G479" s="56"/>
      <c r="H479" s="56"/>
      <c r="I479" s="59"/>
      <c r="J479" s="56"/>
      <c r="K479" s="55"/>
    </row>
    <row r="480" spans="1:11" ht="12.75" x14ac:dyDescent="0.2">
      <c r="A480" s="55"/>
      <c r="B480" s="59"/>
      <c r="C480" s="56"/>
      <c r="D480" s="56"/>
      <c r="E480" s="56"/>
      <c r="F480" s="55"/>
      <c r="G480" s="56"/>
      <c r="H480" s="56"/>
      <c r="I480" s="59"/>
      <c r="J480" s="56"/>
      <c r="K480" s="55"/>
    </row>
    <row r="481" spans="1:11" ht="12.75" x14ac:dyDescent="0.2">
      <c r="A481" s="55"/>
      <c r="B481" s="59"/>
      <c r="C481" s="56"/>
      <c r="D481" s="56"/>
      <c r="E481" s="56"/>
      <c r="F481" s="55"/>
      <c r="G481" s="56"/>
      <c r="H481" s="56"/>
      <c r="I481" s="59"/>
      <c r="J481" s="56"/>
      <c r="K481" s="55"/>
    </row>
    <row r="482" spans="1:11" ht="12.75" x14ac:dyDescent="0.2">
      <c r="A482" s="55"/>
      <c r="B482" s="59"/>
      <c r="C482" s="56"/>
      <c r="D482" s="56"/>
      <c r="E482" s="56"/>
      <c r="F482" s="55"/>
      <c r="G482" s="56"/>
      <c r="H482" s="56"/>
      <c r="I482" s="59"/>
      <c r="J482" s="56"/>
      <c r="K482" s="55"/>
    </row>
    <row r="483" spans="1:11" ht="12.75" x14ac:dyDescent="0.2">
      <c r="A483" s="55"/>
      <c r="B483" s="59"/>
      <c r="C483" s="56"/>
      <c r="D483" s="56"/>
      <c r="E483" s="56"/>
      <c r="F483" s="55"/>
      <c r="G483" s="56"/>
      <c r="H483" s="56"/>
      <c r="I483" s="59"/>
      <c r="J483" s="56"/>
      <c r="K483" s="55"/>
    </row>
    <row r="484" spans="1:11" ht="12.75" x14ac:dyDescent="0.2">
      <c r="A484" s="55"/>
      <c r="B484" s="59"/>
      <c r="C484" s="56"/>
      <c r="D484" s="56"/>
      <c r="E484" s="56"/>
      <c r="F484" s="55"/>
      <c r="G484" s="56"/>
      <c r="H484" s="56"/>
      <c r="I484" s="59"/>
      <c r="J484" s="56"/>
      <c r="K484" s="55"/>
    </row>
    <row r="485" spans="1:11" ht="12.75" x14ac:dyDescent="0.2">
      <c r="A485" s="55"/>
      <c r="B485" s="59"/>
      <c r="C485" s="56"/>
      <c r="D485" s="56"/>
      <c r="E485" s="56"/>
      <c r="F485" s="55"/>
      <c r="G485" s="56"/>
      <c r="H485" s="56"/>
      <c r="I485" s="59"/>
      <c r="J485" s="56"/>
      <c r="K485" s="55"/>
    </row>
    <row r="486" spans="1:11" ht="12.75" x14ac:dyDescent="0.2">
      <c r="A486" s="55"/>
      <c r="B486" s="59"/>
      <c r="C486" s="56"/>
      <c r="D486" s="56"/>
      <c r="E486" s="56"/>
      <c r="F486" s="55"/>
      <c r="G486" s="56"/>
      <c r="H486" s="56"/>
      <c r="I486" s="59"/>
      <c r="J486" s="56"/>
      <c r="K486" s="55"/>
    </row>
    <row r="487" spans="1:11" ht="12.75" x14ac:dyDescent="0.2">
      <c r="A487" s="55"/>
      <c r="B487" s="59"/>
      <c r="C487" s="56"/>
      <c r="D487" s="56"/>
      <c r="E487" s="56"/>
      <c r="F487" s="55"/>
      <c r="G487" s="56"/>
      <c r="H487" s="56"/>
      <c r="I487" s="59"/>
      <c r="J487" s="56"/>
      <c r="K487" s="55"/>
    </row>
    <row r="488" spans="1:11" ht="12.75" x14ac:dyDescent="0.2">
      <c r="A488" s="55"/>
      <c r="B488" s="59"/>
      <c r="C488" s="56"/>
      <c r="D488" s="56"/>
      <c r="E488" s="56"/>
      <c r="F488" s="55"/>
      <c r="G488" s="56"/>
      <c r="H488" s="56"/>
      <c r="I488" s="59"/>
      <c r="J488" s="56"/>
      <c r="K488" s="55"/>
    </row>
    <row r="489" spans="1:11" ht="12.75" x14ac:dyDescent="0.2">
      <c r="A489" s="55"/>
      <c r="B489" s="59"/>
      <c r="C489" s="56"/>
      <c r="D489" s="56"/>
      <c r="E489" s="56"/>
      <c r="F489" s="55"/>
      <c r="G489" s="56"/>
      <c r="H489" s="56"/>
      <c r="I489" s="59"/>
      <c r="J489" s="56"/>
      <c r="K489" s="55"/>
    </row>
    <row r="490" spans="1:11" ht="12.75" x14ac:dyDescent="0.2">
      <c r="A490" s="55"/>
      <c r="B490" s="59"/>
      <c r="C490" s="56"/>
      <c r="D490" s="56"/>
      <c r="E490" s="56"/>
      <c r="F490" s="55"/>
      <c r="G490" s="56"/>
      <c r="H490" s="56"/>
      <c r="I490" s="59"/>
      <c r="J490" s="56"/>
      <c r="K490" s="55"/>
    </row>
    <row r="491" spans="1:11" ht="12.75" x14ac:dyDescent="0.2">
      <c r="A491" s="55"/>
      <c r="B491" s="59"/>
      <c r="C491" s="56"/>
      <c r="D491" s="56"/>
      <c r="E491" s="56"/>
      <c r="F491" s="55"/>
      <c r="G491" s="56"/>
      <c r="H491" s="56"/>
      <c r="I491" s="59"/>
      <c r="J491" s="56"/>
      <c r="K491" s="55"/>
    </row>
    <row r="492" spans="1:11" ht="12.75" x14ac:dyDescent="0.2">
      <c r="A492" s="55"/>
      <c r="B492" s="59"/>
      <c r="C492" s="56"/>
      <c r="D492" s="56"/>
      <c r="E492" s="56"/>
      <c r="F492" s="55"/>
      <c r="G492" s="56"/>
      <c r="H492" s="56"/>
      <c r="I492" s="59"/>
      <c r="J492" s="56"/>
      <c r="K492" s="55"/>
    </row>
    <row r="493" spans="1:11" ht="12.75" x14ac:dyDescent="0.2">
      <c r="A493" s="55"/>
      <c r="B493" s="59"/>
      <c r="C493" s="56"/>
      <c r="D493" s="56"/>
      <c r="E493" s="56"/>
      <c r="F493" s="55"/>
      <c r="G493" s="56"/>
      <c r="H493" s="56"/>
      <c r="I493" s="59"/>
      <c r="J493" s="56"/>
      <c r="K493" s="55"/>
    </row>
    <row r="494" spans="1:11" ht="12.75" x14ac:dyDescent="0.2">
      <c r="A494" s="55"/>
      <c r="B494" s="59"/>
      <c r="C494" s="56"/>
      <c r="D494" s="56"/>
      <c r="E494" s="56"/>
      <c r="F494" s="55"/>
      <c r="G494" s="56"/>
      <c r="H494" s="56"/>
      <c r="I494" s="59"/>
      <c r="J494" s="56"/>
      <c r="K494" s="55"/>
    </row>
    <row r="495" spans="1:11" ht="12.75" x14ac:dyDescent="0.2">
      <c r="A495" s="55"/>
      <c r="B495" s="59"/>
      <c r="C495" s="56"/>
      <c r="D495" s="56"/>
      <c r="E495" s="56"/>
      <c r="F495" s="55"/>
      <c r="G495" s="56"/>
      <c r="H495" s="56"/>
      <c r="I495" s="59"/>
      <c r="J495" s="56"/>
      <c r="K495" s="55"/>
    </row>
    <row r="496" spans="1:11" ht="12.75" x14ac:dyDescent="0.2">
      <c r="A496" s="55"/>
      <c r="B496" s="59"/>
      <c r="C496" s="56"/>
      <c r="D496" s="56"/>
      <c r="E496" s="56"/>
      <c r="F496" s="55"/>
      <c r="G496" s="56"/>
      <c r="H496" s="56"/>
      <c r="I496" s="59"/>
      <c r="J496" s="56"/>
      <c r="K496" s="55"/>
    </row>
    <row r="497" spans="1:11" ht="12.75" x14ac:dyDescent="0.2">
      <c r="A497" s="55"/>
      <c r="B497" s="59"/>
      <c r="C497" s="56"/>
      <c r="D497" s="56"/>
      <c r="E497" s="56"/>
      <c r="F497" s="55"/>
      <c r="G497" s="56"/>
      <c r="H497" s="56"/>
      <c r="I497" s="59"/>
      <c r="J497" s="56"/>
      <c r="K497" s="55"/>
    </row>
    <row r="498" spans="1:11" ht="12.75" x14ac:dyDescent="0.2">
      <c r="A498" s="55"/>
      <c r="B498" s="59"/>
      <c r="C498" s="56"/>
      <c r="D498" s="56"/>
      <c r="E498" s="56"/>
      <c r="F498" s="55"/>
      <c r="G498" s="56"/>
      <c r="H498" s="56"/>
      <c r="I498" s="59"/>
      <c r="J498" s="56"/>
      <c r="K498" s="55"/>
    </row>
    <row r="499" spans="1:11" ht="12.75" x14ac:dyDescent="0.2">
      <c r="A499" s="55"/>
      <c r="B499" s="59"/>
      <c r="C499" s="56"/>
      <c r="D499" s="56"/>
      <c r="E499" s="56"/>
      <c r="F499" s="55"/>
      <c r="G499" s="56"/>
      <c r="H499" s="56"/>
      <c r="I499" s="59"/>
      <c r="J499" s="56"/>
      <c r="K499" s="55"/>
    </row>
    <row r="500" spans="1:11" ht="12.75" x14ac:dyDescent="0.2">
      <c r="A500" s="55"/>
      <c r="B500" s="59"/>
      <c r="C500" s="56"/>
      <c r="D500" s="56"/>
      <c r="E500" s="56"/>
      <c r="F500" s="55"/>
      <c r="G500" s="56"/>
      <c r="H500" s="56"/>
      <c r="I500" s="59"/>
      <c r="J500" s="56"/>
      <c r="K500" s="55"/>
    </row>
    <row r="501" spans="1:11" ht="12.75" x14ac:dyDescent="0.2">
      <c r="A501" s="55"/>
      <c r="B501" s="59"/>
      <c r="C501" s="56"/>
      <c r="D501" s="56"/>
      <c r="E501" s="56"/>
      <c r="F501" s="55"/>
      <c r="G501" s="56"/>
      <c r="H501" s="56"/>
      <c r="I501" s="59"/>
      <c r="J501" s="56"/>
      <c r="K501" s="55"/>
    </row>
    <row r="502" spans="1:11" ht="12.75" x14ac:dyDescent="0.2">
      <c r="A502" s="55"/>
      <c r="B502" s="59"/>
      <c r="C502" s="56"/>
      <c r="D502" s="56"/>
      <c r="E502" s="56"/>
      <c r="F502" s="55"/>
      <c r="G502" s="56"/>
      <c r="H502" s="56"/>
      <c r="I502" s="59"/>
      <c r="J502" s="56"/>
      <c r="K502" s="55"/>
    </row>
    <row r="503" spans="1:11" ht="12.75" x14ac:dyDescent="0.2">
      <c r="A503" s="55"/>
      <c r="B503" s="59"/>
      <c r="C503" s="56"/>
      <c r="D503" s="56"/>
      <c r="E503" s="56"/>
      <c r="F503" s="55"/>
      <c r="G503" s="56"/>
      <c r="H503" s="56"/>
      <c r="I503" s="59"/>
      <c r="J503" s="56"/>
      <c r="K503" s="55"/>
    </row>
    <row r="504" spans="1:11" ht="12.75" x14ac:dyDescent="0.2">
      <c r="A504" s="55"/>
      <c r="B504" s="59"/>
      <c r="C504" s="56"/>
      <c r="D504" s="56"/>
      <c r="E504" s="56"/>
      <c r="F504" s="55"/>
      <c r="G504" s="56"/>
      <c r="H504" s="56"/>
      <c r="I504" s="59"/>
      <c r="J504" s="56"/>
      <c r="K504" s="55"/>
    </row>
    <row r="505" spans="1:11" ht="12.75" x14ac:dyDescent="0.2">
      <c r="A505" s="55"/>
      <c r="B505" s="59"/>
      <c r="C505" s="56"/>
      <c r="D505" s="56"/>
      <c r="E505" s="56"/>
      <c r="F505" s="55"/>
      <c r="G505" s="56"/>
      <c r="H505" s="56"/>
      <c r="I505" s="59"/>
      <c r="J505" s="56"/>
      <c r="K505" s="55"/>
    </row>
    <row r="506" spans="1:11" ht="12.75" x14ac:dyDescent="0.2">
      <c r="A506" s="55"/>
      <c r="B506" s="59"/>
      <c r="C506" s="56"/>
      <c r="D506" s="56"/>
      <c r="E506" s="56"/>
      <c r="F506" s="55"/>
      <c r="G506" s="56"/>
      <c r="H506" s="56"/>
      <c r="I506" s="59"/>
      <c r="J506" s="56"/>
      <c r="K506" s="55"/>
    </row>
    <row r="507" spans="1:11" ht="12.75" x14ac:dyDescent="0.2">
      <c r="A507" s="55"/>
      <c r="B507" s="59"/>
      <c r="C507" s="56"/>
      <c r="D507" s="56"/>
      <c r="E507" s="56"/>
      <c r="F507" s="55"/>
      <c r="G507" s="56"/>
      <c r="H507" s="56"/>
      <c r="I507" s="59"/>
      <c r="J507" s="56"/>
      <c r="K507" s="55"/>
    </row>
    <row r="508" spans="1:11" ht="12.75" x14ac:dyDescent="0.2">
      <c r="A508" s="55"/>
      <c r="B508" s="59"/>
      <c r="C508" s="56"/>
      <c r="D508" s="56"/>
      <c r="E508" s="56"/>
      <c r="F508" s="55"/>
      <c r="G508" s="56"/>
      <c r="H508" s="56"/>
      <c r="I508" s="59"/>
      <c r="J508" s="56"/>
      <c r="K508" s="55"/>
    </row>
    <row r="509" spans="1:11" ht="12.75" x14ac:dyDescent="0.2">
      <c r="A509" s="55"/>
      <c r="B509" s="59"/>
      <c r="C509" s="56"/>
      <c r="D509" s="56"/>
      <c r="E509" s="56"/>
      <c r="F509" s="55"/>
      <c r="G509" s="56"/>
      <c r="H509" s="56"/>
      <c r="I509" s="59"/>
      <c r="J509" s="56"/>
      <c r="K509" s="55"/>
    </row>
    <row r="510" spans="1:11" ht="12.75" x14ac:dyDescent="0.2">
      <c r="A510" s="55"/>
      <c r="B510" s="59"/>
      <c r="C510" s="56"/>
      <c r="D510" s="56"/>
      <c r="E510" s="56"/>
      <c r="F510" s="55"/>
      <c r="G510" s="56"/>
      <c r="H510" s="56"/>
      <c r="I510" s="59"/>
      <c r="J510" s="56"/>
      <c r="K510" s="55"/>
    </row>
    <row r="511" spans="1:11" ht="12.75" x14ac:dyDescent="0.2">
      <c r="A511" s="55"/>
      <c r="B511" s="59"/>
      <c r="C511" s="56"/>
      <c r="D511" s="56"/>
      <c r="E511" s="56"/>
      <c r="F511" s="55"/>
      <c r="G511" s="56"/>
      <c r="H511" s="56"/>
      <c r="I511" s="59"/>
      <c r="J511" s="56"/>
      <c r="K511" s="55"/>
    </row>
    <row r="512" spans="1:11" ht="12.75" x14ac:dyDescent="0.2">
      <c r="A512" s="55"/>
      <c r="B512" s="59"/>
      <c r="C512" s="56"/>
      <c r="D512" s="56"/>
      <c r="E512" s="56"/>
      <c r="F512" s="55"/>
      <c r="G512" s="56"/>
      <c r="H512" s="56"/>
      <c r="I512" s="59"/>
      <c r="J512" s="56"/>
      <c r="K512" s="55"/>
    </row>
    <row r="513" spans="1:11" ht="12.75" x14ac:dyDescent="0.2">
      <c r="A513" s="55"/>
      <c r="B513" s="59"/>
      <c r="C513" s="56"/>
      <c r="D513" s="56"/>
      <c r="E513" s="56"/>
      <c r="F513" s="55"/>
      <c r="G513" s="56"/>
      <c r="H513" s="56"/>
      <c r="I513" s="59"/>
      <c r="J513" s="56"/>
      <c r="K513" s="55"/>
    </row>
    <row r="514" spans="1:11" ht="12.75" x14ac:dyDescent="0.2">
      <c r="A514" s="55"/>
      <c r="B514" s="59"/>
      <c r="C514" s="56"/>
      <c r="D514" s="56"/>
      <c r="E514" s="56"/>
      <c r="F514" s="55"/>
      <c r="G514" s="56"/>
      <c r="H514" s="56"/>
      <c r="I514" s="59"/>
      <c r="J514" s="56"/>
      <c r="K514" s="55"/>
    </row>
    <row r="515" spans="1:11" ht="12.75" x14ac:dyDescent="0.2">
      <c r="A515" s="55"/>
      <c r="B515" s="59"/>
      <c r="C515" s="56"/>
      <c r="D515" s="56"/>
      <c r="E515" s="56"/>
      <c r="F515" s="55"/>
      <c r="G515" s="56"/>
      <c r="H515" s="56"/>
      <c r="I515" s="59"/>
      <c r="J515" s="56"/>
      <c r="K515" s="55"/>
    </row>
    <row r="516" spans="1:11" ht="12.75" x14ac:dyDescent="0.2">
      <c r="A516" s="55"/>
      <c r="B516" s="59"/>
      <c r="C516" s="56"/>
      <c r="D516" s="56"/>
      <c r="E516" s="56"/>
      <c r="F516" s="55"/>
      <c r="G516" s="56"/>
      <c r="H516" s="56"/>
      <c r="I516" s="59"/>
      <c r="J516" s="56"/>
      <c r="K516" s="55"/>
    </row>
    <row r="517" spans="1:11" ht="12.75" x14ac:dyDescent="0.2">
      <c r="A517" s="55"/>
      <c r="B517" s="59"/>
      <c r="C517" s="56"/>
      <c r="D517" s="56"/>
      <c r="E517" s="56"/>
      <c r="F517" s="55"/>
      <c r="G517" s="56"/>
      <c r="H517" s="56"/>
      <c r="I517" s="59"/>
      <c r="J517" s="56"/>
      <c r="K517" s="55"/>
    </row>
    <row r="518" spans="1:11" ht="12.75" x14ac:dyDescent="0.2">
      <c r="A518" s="55"/>
      <c r="B518" s="59"/>
      <c r="C518" s="56"/>
      <c r="D518" s="56"/>
      <c r="E518" s="56"/>
      <c r="F518" s="55"/>
      <c r="G518" s="56"/>
      <c r="H518" s="56"/>
      <c r="I518" s="59"/>
      <c r="J518" s="56"/>
      <c r="K518" s="55"/>
    </row>
    <row r="519" spans="1:11" ht="12.75" x14ac:dyDescent="0.2">
      <c r="A519" s="55"/>
      <c r="B519" s="59"/>
      <c r="C519" s="56"/>
      <c r="D519" s="56"/>
      <c r="E519" s="56"/>
      <c r="F519" s="55"/>
      <c r="G519" s="56"/>
      <c r="H519" s="56"/>
      <c r="I519" s="59"/>
      <c r="J519" s="56"/>
      <c r="K519" s="55"/>
    </row>
    <row r="520" spans="1:11" ht="12.75" x14ac:dyDescent="0.2">
      <c r="A520" s="55"/>
      <c r="B520" s="59"/>
      <c r="C520" s="56"/>
      <c r="D520" s="56"/>
      <c r="E520" s="56"/>
      <c r="F520" s="55"/>
      <c r="G520" s="56"/>
      <c r="H520" s="56"/>
      <c r="I520" s="59"/>
      <c r="J520" s="56"/>
      <c r="K520" s="55"/>
    </row>
    <row r="521" spans="1:11" ht="12.75" x14ac:dyDescent="0.2">
      <c r="A521" s="55"/>
      <c r="B521" s="59"/>
      <c r="C521" s="56"/>
      <c r="D521" s="56"/>
      <c r="E521" s="56"/>
      <c r="F521" s="55"/>
      <c r="G521" s="56"/>
      <c r="H521" s="56"/>
      <c r="I521" s="59"/>
      <c r="J521" s="56"/>
      <c r="K521" s="55"/>
    </row>
    <row r="522" spans="1:11" ht="12.75" x14ac:dyDescent="0.2">
      <c r="A522" s="55"/>
      <c r="B522" s="59"/>
      <c r="C522" s="56"/>
      <c r="D522" s="56"/>
      <c r="E522" s="56"/>
      <c r="F522" s="55"/>
      <c r="G522" s="56"/>
      <c r="H522" s="56"/>
      <c r="I522" s="59"/>
      <c r="J522" s="56"/>
      <c r="K522" s="55"/>
    </row>
    <row r="523" spans="1:11" ht="12.75" x14ac:dyDescent="0.2">
      <c r="A523" s="55"/>
      <c r="B523" s="59"/>
      <c r="C523" s="56"/>
      <c r="D523" s="56"/>
      <c r="E523" s="56"/>
      <c r="F523" s="55"/>
      <c r="G523" s="56"/>
      <c r="H523" s="56"/>
      <c r="I523" s="59"/>
      <c r="J523" s="56"/>
      <c r="K523" s="55"/>
    </row>
    <row r="524" spans="1:11" ht="12.75" x14ac:dyDescent="0.2">
      <c r="A524" s="55"/>
      <c r="B524" s="59"/>
      <c r="C524" s="56"/>
      <c r="D524" s="56"/>
      <c r="E524" s="56"/>
      <c r="F524" s="55"/>
      <c r="G524" s="56"/>
      <c r="H524" s="56"/>
      <c r="I524" s="59"/>
      <c r="J524" s="56"/>
      <c r="K524" s="55"/>
    </row>
    <row r="525" spans="1:11" ht="12.75" x14ac:dyDescent="0.2">
      <c r="A525" s="55"/>
      <c r="B525" s="59"/>
      <c r="C525" s="56"/>
      <c r="D525" s="56"/>
      <c r="E525" s="56"/>
      <c r="F525" s="55"/>
      <c r="G525" s="56"/>
      <c r="H525" s="56"/>
      <c r="I525" s="59"/>
      <c r="J525" s="56"/>
      <c r="K525" s="55"/>
    </row>
    <row r="526" spans="1:11" ht="12.75" x14ac:dyDescent="0.2">
      <c r="A526" s="55"/>
      <c r="B526" s="59"/>
      <c r="C526" s="56"/>
      <c r="D526" s="56"/>
      <c r="E526" s="56"/>
      <c r="F526" s="55"/>
      <c r="G526" s="56"/>
      <c r="H526" s="56"/>
      <c r="I526" s="59"/>
      <c r="J526" s="56"/>
      <c r="K526" s="55"/>
    </row>
    <row r="527" spans="1:11" ht="12.75" x14ac:dyDescent="0.2">
      <c r="A527" s="55"/>
      <c r="B527" s="59"/>
      <c r="C527" s="56"/>
      <c r="D527" s="56"/>
      <c r="E527" s="56"/>
      <c r="F527" s="55"/>
      <c r="G527" s="56"/>
      <c r="H527" s="56"/>
      <c r="I527" s="59"/>
      <c r="J527" s="56"/>
      <c r="K527" s="55"/>
    </row>
    <row r="528" spans="1:11" ht="12.75" x14ac:dyDescent="0.2">
      <c r="A528" s="55"/>
      <c r="B528" s="59"/>
      <c r="C528" s="56"/>
      <c r="D528" s="56"/>
      <c r="E528" s="56"/>
      <c r="F528" s="55"/>
      <c r="G528" s="56"/>
      <c r="H528" s="56"/>
      <c r="I528" s="59"/>
      <c r="J528" s="56"/>
      <c r="K528" s="55"/>
    </row>
    <row r="529" spans="1:11" ht="12.75" x14ac:dyDescent="0.2">
      <c r="A529" s="55"/>
      <c r="B529" s="59"/>
      <c r="C529" s="56"/>
      <c r="D529" s="56"/>
      <c r="E529" s="56"/>
      <c r="F529" s="55"/>
      <c r="G529" s="56"/>
      <c r="H529" s="56"/>
      <c r="I529" s="59"/>
      <c r="J529" s="56"/>
      <c r="K529" s="55"/>
    </row>
    <row r="530" spans="1:11" ht="12.75" x14ac:dyDescent="0.2">
      <c r="A530" s="55"/>
      <c r="B530" s="59"/>
      <c r="C530" s="56"/>
      <c r="D530" s="56"/>
      <c r="E530" s="56"/>
      <c r="F530" s="55"/>
      <c r="G530" s="56"/>
      <c r="H530" s="56"/>
      <c r="I530" s="59"/>
      <c r="J530" s="56"/>
      <c r="K530" s="55"/>
    </row>
    <row r="531" spans="1:11" ht="12.75" x14ac:dyDescent="0.2">
      <c r="A531" s="55"/>
      <c r="B531" s="59"/>
      <c r="C531" s="56"/>
      <c r="D531" s="56"/>
      <c r="E531" s="56"/>
      <c r="F531" s="55"/>
      <c r="G531" s="56"/>
      <c r="H531" s="56"/>
      <c r="I531" s="59"/>
      <c r="J531" s="56"/>
      <c r="K531" s="55"/>
    </row>
    <row r="532" spans="1:11" ht="12.75" x14ac:dyDescent="0.2">
      <c r="A532" s="55"/>
      <c r="B532" s="59"/>
      <c r="C532" s="56"/>
      <c r="D532" s="56"/>
      <c r="E532" s="56"/>
      <c r="F532" s="55"/>
      <c r="G532" s="56"/>
      <c r="H532" s="56"/>
      <c r="I532" s="59"/>
      <c r="J532" s="56"/>
      <c r="K532" s="55"/>
    </row>
    <row r="533" spans="1:11" ht="12.75" x14ac:dyDescent="0.2">
      <c r="A533" s="55"/>
      <c r="B533" s="59"/>
      <c r="C533" s="56"/>
      <c r="D533" s="56"/>
      <c r="E533" s="56"/>
      <c r="F533" s="55"/>
      <c r="G533" s="56"/>
      <c r="H533" s="56"/>
      <c r="I533" s="59"/>
      <c r="J533" s="56"/>
      <c r="K533" s="55"/>
    </row>
    <row r="534" spans="1:11" ht="12.75" x14ac:dyDescent="0.2">
      <c r="A534" s="55"/>
      <c r="B534" s="59"/>
      <c r="C534" s="56"/>
      <c r="D534" s="56"/>
      <c r="E534" s="56"/>
      <c r="F534" s="55"/>
      <c r="G534" s="56"/>
      <c r="H534" s="56"/>
      <c r="I534" s="59"/>
      <c r="J534" s="56"/>
      <c r="K534" s="55"/>
    </row>
    <row r="535" spans="1:11" ht="12.75" x14ac:dyDescent="0.2">
      <c r="A535" s="55"/>
      <c r="B535" s="59"/>
      <c r="C535" s="56"/>
      <c r="D535" s="56"/>
      <c r="E535" s="56"/>
      <c r="F535" s="55"/>
      <c r="G535" s="56"/>
      <c r="H535" s="56"/>
      <c r="I535" s="59"/>
      <c r="J535" s="56"/>
      <c r="K535" s="55"/>
    </row>
    <row r="536" spans="1:11" ht="12.75" x14ac:dyDescent="0.2">
      <c r="A536" s="55"/>
      <c r="B536" s="59"/>
      <c r="C536" s="56"/>
      <c r="D536" s="56"/>
      <c r="E536" s="56"/>
      <c r="F536" s="55"/>
      <c r="G536" s="56"/>
      <c r="H536" s="56"/>
      <c r="I536" s="59"/>
      <c r="J536" s="56"/>
      <c r="K536" s="55"/>
    </row>
    <row r="537" spans="1:11" ht="12.75" x14ac:dyDescent="0.2">
      <c r="A537" s="55"/>
      <c r="B537" s="59"/>
      <c r="C537" s="56"/>
      <c r="D537" s="56"/>
      <c r="E537" s="56"/>
      <c r="F537" s="55"/>
      <c r="G537" s="56"/>
      <c r="H537" s="56"/>
      <c r="I537" s="59"/>
      <c r="J537" s="56"/>
      <c r="K537" s="55"/>
    </row>
    <row r="538" spans="1:11" ht="12.75" x14ac:dyDescent="0.2">
      <c r="A538" s="55"/>
      <c r="B538" s="59"/>
      <c r="C538" s="56"/>
      <c r="D538" s="56"/>
      <c r="E538" s="56"/>
      <c r="F538" s="55"/>
      <c r="G538" s="56"/>
      <c r="H538" s="56"/>
      <c r="I538" s="59"/>
      <c r="J538" s="56"/>
      <c r="K538" s="55"/>
    </row>
    <row r="539" spans="1:11" ht="12.75" x14ac:dyDescent="0.2">
      <c r="A539" s="55"/>
      <c r="B539" s="59"/>
      <c r="C539" s="56"/>
      <c r="D539" s="56"/>
      <c r="E539" s="56"/>
      <c r="F539" s="55"/>
      <c r="G539" s="56"/>
      <c r="H539" s="56"/>
      <c r="I539" s="59"/>
      <c r="J539" s="56"/>
      <c r="K539" s="55"/>
    </row>
    <row r="540" spans="1:11" ht="12.75" x14ac:dyDescent="0.2">
      <c r="A540" s="55"/>
      <c r="B540" s="59"/>
      <c r="C540" s="56"/>
      <c r="D540" s="56"/>
      <c r="E540" s="56"/>
      <c r="F540" s="55"/>
      <c r="G540" s="56"/>
      <c r="H540" s="56"/>
      <c r="I540" s="59"/>
      <c r="J540" s="56"/>
      <c r="K540" s="55"/>
    </row>
    <row r="541" spans="1:11" ht="12.75" x14ac:dyDescent="0.2">
      <c r="A541" s="55"/>
      <c r="B541" s="59"/>
      <c r="C541" s="56"/>
      <c r="D541" s="56"/>
      <c r="E541" s="56"/>
      <c r="F541" s="55"/>
      <c r="G541" s="56"/>
      <c r="H541" s="56"/>
      <c r="I541" s="59"/>
      <c r="J541" s="56"/>
      <c r="K541" s="55"/>
    </row>
    <row r="542" spans="1:11" ht="12.75" x14ac:dyDescent="0.2">
      <c r="A542" s="55"/>
      <c r="B542" s="59"/>
      <c r="C542" s="56"/>
      <c r="D542" s="56"/>
      <c r="E542" s="56"/>
      <c r="F542" s="55"/>
      <c r="G542" s="56"/>
      <c r="H542" s="56"/>
      <c r="I542" s="59"/>
      <c r="J542" s="56"/>
      <c r="K542" s="55"/>
    </row>
    <row r="543" spans="1:11" ht="12.75" x14ac:dyDescent="0.2">
      <c r="A543" s="55"/>
      <c r="B543" s="59"/>
      <c r="C543" s="56"/>
      <c r="D543" s="56"/>
      <c r="E543" s="56"/>
      <c r="F543" s="55"/>
      <c r="G543" s="56"/>
      <c r="H543" s="56"/>
      <c r="I543" s="59"/>
      <c r="J543" s="56"/>
      <c r="K543" s="55"/>
    </row>
    <row r="544" spans="1:11" ht="12.75" x14ac:dyDescent="0.2">
      <c r="A544" s="55"/>
      <c r="B544" s="59"/>
      <c r="C544" s="56"/>
      <c r="D544" s="56"/>
      <c r="E544" s="56"/>
      <c r="F544" s="55"/>
      <c r="G544" s="56"/>
      <c r="H544" s="56"/>
      <c r="I544" s="59"/>
      <c r="J544" s="56"/>
      <c r="K544" s="55"/>
    </row>
    <row r="545" spans="1:11" ht="12.75" x14ac:dyDescent="0.2">
      <c r="A545" s="55"/>
      <c r="B545" s="59"/>
      <c r="C545" s="56"/>
      <c r="D545" s="56"/>
      <c r="E545" s="56"/>
      <c r="F545" s="55"/>
      <c r="G545" s="56"/>
      <c r="H545" s="56"/>
      <c r="I545" s="59"/>
      <c r="J545" s="56"/>
      <c r="K545" s="55"/>
    </row>
    <row r="546" spans="1:11" ht="12.75" x14ac:dyDescent="0.2">
      <c r="A546" s="55"/>
      <c r="B546" s="59"/>
      <c r="C546" s="56"/>
      <c r="D546" s="56"/>
      <c r="E546" s="56"/>
      <c r="F546" s="55"/>
      <c r="G546" s="56"/>
      <c r="H546" s="56"/>
      <c r="I546" s="59"/>
      <c r="J546" s="56"/>
      <c r="K546" s="55"/>
    </row>
    <row r="547" spans="1:11" ht="12.75" x14ac:dyDescent="0.2">
      <c r="A547" s="55"/>
      <c r="B547" s="59"/>
      <c r="C547" s="56"/>
      <c r="D547" s="56"/>
      <c r="E547" s="56"/>
      <c r="F547" s="55"/>
      <c r="G547" s="56"/>
      <c r="H547" s="56"/>
      <c r="I547" s="59"/>
      <c r="J547" s="56"/>
      <c r="K547" s="55"/>
    </row>
    <row r="548" spans="1:11" ht="12.75" x14ac:dyDescent="0.2">
      <c r="A548" s="55"/>
      <c r="B548" s="59"/>
      <c r="C548" s="56"/>
      <c r="D548" s="56"/>
      <c r="E548" s="56"/>
      <c r="F548" s="55"/>
      <c r="G548" s="56"/>
      <c r="H548" s="56"/>
      <c r="I548" s="59"/>
      <c r="J548" s="56"/>
      <c r="K548" s="55"/>
    </row>
    <row r="549" spans="1:11" ht="12.75" x14ac:dyDescent="0.2">
      <c r="A549" s="55"/>
      <c r="B549" s="59"/>
      <c r="C549" s="56"/>
      <c r="D549" s="56"/>
      <c r="E549" s="56"/>
      <c r="F549" s="55"/>
      <c r="G549" s="56"/>
      <c r="H549" s="56"/>
      <c r="I549" s="59"/>
      <c r="J549" s="56"/>
      <c r="K549" s="55"/>
    </row>
    <row r="550" spans="1:11" ht="12.75" x14ac:dyDescent="0.2">
      <c r="A550" s="55"/>
      <c r="B550" s="59"/>
      <c r="C550" s="56"/>
      <c r="D550" s="56"/>
      <c r="E550" s="56"/>
      <c r="F550" s="55"/>
      <c r="G550" s="56"/>
      <c r="H550" s="56"/>
      <c r="I550" s="59"/>
      <c r="J550" s="56"/>
      <c r="K550" s="55"/>
    </row>
    <row r="551" spans="1:11" ht="12.75" x14ac:dyDescent="0.2">
      <c r="A551" s="55"/>
      <c r="B551" s="59"/>
      <c r="C551" s="56"/>
      <c r="D551" s="56"/>
      <c r="E551" s="56"/>
      <c r="F551" s="55"/>
      <c r="G551" s="56"/>
      <c r="H551" s="56"/>
      <c r="I551" s="59"/>
      <c r="J551" s="56"/>
      <c r="K551" s="55"/>
    </row>
    <row r="552" spans="1:11" ht="12.75" x14ac:dyDescent="0.2">
      <c r="A552" s="55"/>
      <c r="B552" s="59"/>
      <c r="C552" s="56"/>
      <c r="D552" s="56"/>
      <c r="E552" s="56"/>
      <c r="F552" s="55"/>
      <c r="G552" s="56"/>
      <c r="H552" s="56"/>
      <c r="I552" s="59"/>
      <c r="J552" s="56"/>
      <c r="K552" s="55"/>
    </row>
    <row r="553" spans="1:11" ht="12.75" x14ac:dyDescent="0.2">
      <c r="A553" s="55"/>
      <c r="B553" s="59"/>
      <c r="C553" s="56"/>
      <c r="D553" s="56"/>
      <c r="E553" s="56"/>
      <c r="F553" s="55"/>
      <c r="G553" s="56"/>
      <c r="H553" s="56"/>
      <c r="I553" s="59"/>
      <c r="J553" s="56"/>
      <c r="K553" s="55"/>
    </row>
    <row r="554" spans="1:11" ht="12.75" x14ac:dyDescent="0.2">
      <c r="A554" s="55"/>
      <c r="B554" s="59"/>
      <c r="C554" s="56"/>
      <c r="D554" s="56"/>
      <c r="E554" s="56"/>
      <c r="F554" s="55"/>
      <c r="G554" s="56"/>
      <c r="H554" s="56"/>
      <c r="I554" s="59"/>
      <c r="J554" s="56"/>
      <c r="K554" s="55"/>
    </row>
    <row r="555" spans="1:11" ht="12.75" x14ac:dyDescent="0.2">
      <c r="A555" s="55"/>
      <c r="B555" s="59"/>
      <c r="C555" s="56"/>
      <c r="D555" s="56"/>
      <c r="E555" s="56"/>
      <c r="F555" s="55"/>
      <c r="G555" s="56"/>
      <c r="H555" s="56"/>
      <c r="I555" s="59"/>
      <c r="J555" s="56"/>
      <c r="K555" s="55"/>
    </row>
    <row r="556" spans="1:11" ht="12.75" x14ac:dyDescent="0.2">
      <c r="A556" s="55"/>
      <c r="B556" s="59"/>
      <c r="C556" s="56"/>
      <c r="D556" s="56"/>
      <c r="E556" s="56"/>
      <c r="F556" s="55"/>
      <c r="G556" s="56"/>
      <c r="H556" s="56"/>
      <c r="I556" s="59"/>
      <c r="J556" s="56"/>
      <c r="K556" s="55"/>
    </row>
    <row r="557" spans="1:11" ht="12.75" x14ac:dyDescent="0.2">
      <c r="A557" s="55"/>
      <c r="B557" s="59"/>
      <c r="C557" s="56"/>
      <c r="D557" s="56"/>
      <c r="E557" s="56"/>
      <c r="F557" s="55"/>
      <c r="G557" s="56"/>
      <c r="H557" s="56"/>
      <c r="I557" s="60"/>
      <c r="J557" s="56"/>
      <c r="K557" s="55"/>
    </row>
    <row r="558" spans="1:11" ht="12.75" x14ac:dyDescent="0.2">
      <c r="A558" s="55"/>
      <c r="B558" s="59"/>
      <c r="C558" s="56"/>
      <c r="D558" s="56"/>
      <c r="E558" s="56"/>
      <c r="F558" s="55"/>
      <c r="G558" s="56"/>
      <c r="H558" s="56"/>
      <c r="I558" s="59"/>
      <c r="J558" s="56"/>
      <c r="K558" s="55"/>
    </row>
    <row r="559" spans="1:11" ht="12.75" x14ac:dyDescent="0.2">
      <c r="A559" s="55"/>
      <c r="B559" s="59"/>
      <c r="C559" s="56"/>
      <c r="D559" s="56"/>
      <c r="E559" s="56"/>
      <c r="F559" s="55"/>
      <c r="G559" s="56"/>
      <c r="H559" s="56"/>
      <c r="I559" s="59"/>
      <c r="J559" s="56"/>
      <c r="K559" s="55"/>
    </row>
    <row r="560" spans="1:11" ht="12.75" x14ac:dyDescent="0.2">
      <c r="A560" s="55"/>
      <c r="B560" s="59"/>
      <c r="C560" s="56"/>
      <c r="D560" s="56"/>
      <c r="E560" s="56"/>
      <c r="F560" s="55"/>
      <c r="G560" s="56"/>
      <c r="H560" s="56"/>
      <c r="I560" s="59"/>
      <c r="J560" s="56"/>
      <c r="K560" s="55"/>
    </row>
    <row r="561" spans="1:11" ht="12.75" x14ac:dyDescent="0.2">
      <c r="A561" s="55"/>
      <c r="B561" s="59"/>
      <c r="C561" s="56"/>
      <c r="D561" s="56"/>
      <c r="E561" s="56"/>
      <c r="F561" s="55"/>
      <c r="G561" s="56"/>
      <c r="H561" s="56"/>
      <c r="I561" s="59"/>
      <c r="J561" s="56"/>
      <c r="K561" s="55"/>
    </row>
    <row r="562" spans="1:11" ht="12.75" x14ac:dyDescent="0.2">
      <c r="A562" s="55"/>
      <c r="B562" s="59"/>
      <c r="C562" s="56"/>
      <c r="D562" s="56"/>
      <c r="E562" s="56"/>
      <c r="F562" s="55"/>
      <c r="G562" s="56"/>
      <c r="H562" s="56"/>
      <c r="I562" s="59"/>
      <c r="J562" s="56"/>
      <c r="K562" s="55"/>
    </row>
    <row r="563" spans="1:11" ht="12.75" x14ac:dyDescent="0.2">
      <c r="A563" s="55"/>
      <c r="B563" s="59"/>
      <c r="C563" s="56"/>
      <c r="D563" s="56"/>
      <c r="E563" s="56"/>
      <c r="F563" s="55"/>
      <c r="G563" s="56"/>
      <c r="H563" s="56"/>
      <c r="I563" s="59"/>
      <c r="J563" s="56"/>
      <c r="K563" s="55"/>
    </row>
    <row r="564" spans="1:11" ht="12.75" x14ac:dyDescent="0.2">
      <c r="A564" s="55"/>
      <c r="B564" s="59"/>
      <c r="C564" s="56"/>
      <c r="D564" s="56"/>
      <c r="E564" s="56"/>
      <c r="F564" s="55"/>
      <c r="G564" s="56"/>
      <c r="H564" s="56"/>
      <c r="I564" s="59"/>
      <c r="J564" s="56"/>
      <c r="K564" s="55"/>
    </row>
    <row r="565" spans="1:11" ht="12.75" x14ac:dyDescent="0.2">
      <c r="A565" s="55"/>
      <c r="B565" s="59"/>
      <c r="C565" s="56"/>
      <c r="D565" s="56"/>
      <c r="E565" s="56"/>
      <c r="F565" s="55"/>
      <c r="G565" s="56"/>
      <c r="H565" s="56"/>
      <c r="I565" s="59"/>
      <c r="J565" s="56"/>
      <c r="K565" s="55"/>
    </row>
    <row r="566" spans="1:11" ht="12.75" x14ac:dyDescent="0.2">
      <c r="A566" s="55"/>
      <c r="B566" s="59"/>
      <c r="C566" s="56"/>
      <c r="D566" s="56"/>
      <c r="E566" s="56"/>
      <c r="F566" s="55"/>
      <c r="G566" s="56"/>
      <c r="H566" s="56"/>
      <c r="I566" s="59"/>
      <c r="J566" s="56"/>
      <c r="K566" s="55"/>
    </row>
    <row r="567" spans="1:11" ht="12.75" x14ac:dyDescent="0.2">
      <c r="A567" s="55"/>
      <c r="B567" s="59"/>
      <c r="C567" s="56"/>
      <c r="D567" s="56"/>
      <c r="E567" s="56"/>
      <c r="F567" s="55"/>
      <c r="G567" s="56"/>
      <c r="H567" s="56"/>
      <c r="I567" s="59"/>
      <c r="J567" s="56"/>
      <c r="K567" s="55"/>
    </row>
    <row r="568" spans="1:11" ht="12.75" x14ac:dyDescent="0.2">
      <c r="A568" s="55"/>
      <c r="B568" s="59"/>
      <c r="C568" s="56"/>
      <c r="D568" s="56"/>
      <c r="E568" s="56"/>
      <c r="F568" s="55"/>
      <c r="G568" s="56"/>
      <c r="H568" s="56"/>
      <c r="I568" s="59"/>
      <c r="J568" s="56"/>
      <c r="K568" s="55"/>
    </row>
    <row r="569" spans="1:11" ht="12.75" x14ac:dyDescent="0.2">
      <c r="A569" s="55"/>
      <c r="B569" s="59"/>
      <c r="C569" s="56"/>
      <c r="D569" s="56"/>
      <c r="E569" s="56"/>
      <c r="F569" s="55"/>
      <c r="G569" s="56"/>
      <c r="H569" s="56"/>
      <c r="I569" s="59"/>
      <c r="J569" s="56"/>
      <c r="K569" s="55"/>
    </row>
    <row r="570" spans="1:11" ht="12.75" x14ac:dyDescent="0.2">
      <c r="A570" s="55"/>
      <c r="B570" s="59"/>
      <c r="C570" s="56"/>
      <c r="D570" s="56"/>
      <c r="E570" s="56"/>
      <c r="F570" s="55"/>
      <c r="G570" s="56"/>
      <c r="H570" s="56"/>
      <c r="I570" s="59"/>
      <c r="J570" s="56"/>
      <c r="K570" s="55"/>
    </row>
    <row r="571" spans="1:11" ht="12.75" x14ac:dyDescent="0.2">
      <c r="A571" s="55"/>
      <c r="B571" s="59"/>
      <c r="C571" s="56"/>
      <c r="D571" s="56"/>
      <c r="E571" s="56"/>
      <c r="F571" s="55"/>
      <c r="G571" s="56"/>
      <c r="H571" s="56"/>
      <c r="I571" s="59"/>
      <c r="J571" s="56"/>
      <c r="K571" s="55"/>
    </row>
    <row r="572" spans="1:11" ht="12.75" x14ac:dyDescent="0.2">
      <c r="A572" s="55"/>
      <c r="B572" s="59"/>
      <c r="C572" s="56"/>
      <c r="D572" s="56"/>
      <c r="E572" s="56"/>
      <c r="F572" s="55"/>
      <c r="G572" s="56"/>
      <c r="H572" s="56"/>
      <c r="I572" s="59"/>
      <c r="J572" s="56"/>
      <c r="K572" s="55"/>
    </row>
    <row r="573" spans="1:11" ht="12.75" x14ac:dyDescent="0.2">
      <c r="A573" s="55"/>
      <c r="B573" s="59"/>
      <c r="C573" s="56"/>
      <c r="D573" s="56"/>
      <c r="E573" s="56"/>
      <c r="F573" s="55"/>
      <c r="G573" s="56"/>
      <c r="H573" s="56"/>
      <c r="I573" s="59"/>
      <c r="J573" s="56"/>
      <c r="K573" s="55"/>
    </row>
    <row r="574" spans="1:11" ht="12.75" x14ac:dyDescent="0.2">
      <c r="A574" s="55"/>
      <c r="B574" s="59"/>
      <c r="C574" s="56"/>
      <c r="D574" s="56"/>
      <c r="E574" s="56"/>
      <c r="F574" s="55"/>
      <c r="G574" s="56"/>
      <c r="H574" s="56"/>
      <c r="I574" s="59"/>
      <c r="J574" s="56"/>
      <c r="K574" s="55"/>
    </row>
    <row r="575" spans="1:11" ht="12.75" x14ac:dyDescent="0.2">
      <c r="A575" s="55"/>
      <c r="B575" s="59"/>
      <c r="C575" s="56"/>
      <c r="D575" s="56"/>
      <c r="E575" s="56"/>
      <c r="F575" s="55"/>
      <c r="G575" s="56"/>
      <c r="H575" s="56"/>
      <c r="I575" s="59"/>
      <c r="J575" s="56"/>
      <c r="K575" s="55"/>
    </row>
    <row r="576" spans="1:11" ht="12.75" x14ac:dyDescent="0.2">
      <c r="A576" s="55"/>
      <c r="B576" s="59"/>
      <c r="C576" s="56"/>
      <c r="D576" s="56"/>
      <c r="E576" s="56"/>
      <c r="F576" s="55"/>
      <c r="G576" s="56"/>
      <c r="H576" s="56"/>
      <c r="I576" s="59"/>
      <c r="J576" s="56"/>
      <c r="K576" s="55"/>
    </row>
    <row r="577" spans="1:11" ht="12.75" x14ac:dyDescent="0.2">
      <c r="A577" s="55"/>
      <c r="B577" s="59"/>
      <c r="C577" s="56"/>
      <c r="D577" s="56"/>
      <c r="E577" s="56"/>
      <c r="F577" s="55"/>
      <c r="G577" s="56"/>
      <c r="H577" s="56"/>
      <c r="I577" s="59"/>
      <c r="J577" s="56"/>
      <c r="K577" s="55"/>
    </row>
    <row r="578" spans="1:11" ht="12.75" x14ac:dyDescent="0.2">
      <c r="A578" s="55"/>
      <c r="B578" s="59"/>
      <c r="C578" s="56"/>
      <c r="D578" s="56"/>
      <c r="E578" s="56"/>
      <c r="F578" s="55"/>
      <c r="G578" s="56"/>
      <c r="H578" s="56"/>
      <c r="I578" s="59"/>
      <c r="J578" s="56"/>
      <c r="K578" s="55"/>
    </row>
    <row r="579" spans="1:11" ht="12.75" x14ac:dyDescent="0.2">
      <c r="A579" s="55"/>
      <c r="B579" s="59"/>
      <c r="C579" s="56"/>
      <c r="D579" s="56"/>
      <c r="E579" s="56"/>
      <c r="F579" s="55"/>
      <c r="G579" s="56"/>
      <c r="H579" s="56"/>
      <c r="I579" s="60"/>
      <c r="J579" s="56"/>
      <c r="K579" s="55"/>
    </row>
    <row r="580" spans="1:11" ht="12.75" x14ac:dyDescent="0.2">
      <c r="A580" s="55"/>
      <c r="B580" s="59"/>
      <c r="C580" s="56"/>
      <c r="D580" s="56"/>
      <c r="E580" s="56"/>
      <c r="F580" s="55"/>
      <c r="G580" s="56"/>
      <c r="H580" s="56"/>
      <c r="I580" s="59"/>
      <c r="J580" s="56"/>
      <c r="K580" s="55"/>
    </row>
    <row r="581" spans="1:11" ht="12.75" x14ac:dyDescent="0.2">
      <c r="A581" s="55"/>
      <c r="B581" s="59"/>
      <c r="C581" s="56"/>
      <c r="D581" s="56"/>
      <c r="E581" s="56"/>
      <c r="F581" s="55"/>
      <c r="G581" s="56"/>
      <c r="H581" s="56"/>
      <c r="I581" s="59"/>
      <c r="J581" s="56"/>
      <c r="K581" s="55"/>
    </row>
    <row r="582" spans="1:11" ht="12.75" x14ac:dyDescent="0.2">
      <c r="A582" s="55"/>
      <c r="B582" s="59"/>
      <c r="C582" s="56"/>
      <c r="D582" s="56"/>
      <c r="E582" s="56"/>
      <c r="F582" s="55"/>
      <c r="G582" s="56"/>
      <c r="H582" s="56"/>
      <c r="I582" s="59"/>
      <c r="J582" s="56"/>
      <c r="K582" s="55"/>
    </row>
    <row r="583" spans="1:11" ht="12.75" x14ac:dyDescent="0.2">
      <c r="A583" s="55"/>
      <c r="B583" s="59"/>
      <c r="C583" s="56"/>
      <c r="D583" s="56"/>
      <c r="E583" s="56"/>
      <c r="F583" s="55"/>
      <c r="G583" s="56"/>
      <c r="H583" s="56"/>
      <c r="I583" s="59"/>
      <c r="J583" s="56"/>
      <c r="K583" s="55"/>
    </row>
    <row r="584" spans="1:11" ht="12.75" x14ac:dyDescent="0.2">
      <c r="A584" s="55"/>
      <c r="B584" s="59"/>
      <c r="C584" s="56"/>
      <c r="D584" s="56"/>
      <c r="E584" s="56"/>
      <c r="F584" s="55"/>
      <c r="G584" s="56"/>
      <c r="H584" s="56"/>
      <c r="I584" s="59"/>
      <c r="J584" s="56"/>
      <c r="K584" s="55"/>
    </row>
    <row r="585" spans="1:11" ht="12.75" x14ac:dyDescent="0.2">
      <c r="A585" s="55"/>
      <c r="B585" s="59"/>
      <c r="C585" s="56"/>
      <c r="D585" s="56"/>
      <c r="E585" s="56"/>
      <c r="F585" s="55"/>
      <c r="G585" s="56"/>
      <c r="H585" s="56"/>
      <c r="I585" s="59"/>
      <c r="J585" s="56"/>
      <c r="K585" s="55"/>
    </row>
    <row r="586" spans="1:11" ht="12.75" x14ac:dyDescent="0.2">
      <c r="A586" s="55"/>
      <c r="B586" s="59"/>
      <c r="C586" s="56"/>
      <c r="D586" s="56"/>
      <c r="E586" s="56"/>
      <c r="F586" s="55"/>
      <c r="G586" s="56"/>
      <c r="H586" s="56"/>
      <c r="I586" s="59"/>
      <c r="J586" s="56"/>
      <c r="K586" s="55"/>
    </row>
    <row r="587" spans="1:11" ht="12.75" x14ac:dyDescent="0.2">
      <c r="A587" s="55"/>
      <c r="B587" s="59"/>
      <c r="C587" s="56"/>
      <c r="D587" s="56"/>
      <c r="E587" s="56"/>
      <c r="F587" s="55"/>
      <c r="G587" s="56"/>
      <c r="H587" s="56"/>
      <c r="I587" s="59"/>
      <c r="J587" s="56"/>
      <c r="K587" s="55"/>
    </row>
    <row r="588" spans="1:11" ht="12.75" x14ac:dyDescent="0.2">
      <c r="A588" s="55"/>
      <c r="B588" s="59"/>
      <c r="C588" s="56"/>
      <c r="D588" s="56"/>
      <c r="E588" s="56"/>
      <c r="F588" s="55"/>
      <c r="G588" s="56"/>
      <c r="H588" s="56"/>
      <c r="I588" s="59"/>
      <c r="J588" s="56"/>
      <c r="K588" s="55"/>
    </row>
    <row r="589" spans="1:11" ht="12.75" x14ac:dyDescent="0.2">
      <c r="A589" s="55"/>
      <c r="B589" s="59"/>
      <c r="C589" s="56"/>
      <c r="D589" s="56"/>
      <c r="E589" s="56"/>
      <c r="F589" s="55"/>
      <c r="G589" s="56"/>
      <c r="H589" s="56"/>
      <c r="I589" s="59"/>
      <c r="J589" s="56"/>
      <c r="K589" s="55"/>
    </row>
    <row r="590" spans="1:11" ht="12.75" x14ac:dyDescent="0.2">
      <c r="A590" s="55"/>
      <c r="B590" s="59"/>
      <c r="C590" s="56"/>
      <c r="D590" s="56"/>
      <c r="E590" s="56"/>
      <c r="F590" s="55"/>
      <c r="G590" s="56"/>
      <c r="H590" s="56"/>
      <c r="I590" s="59"/>
      <c r="J590" s="56"/>
      <c r="K590" s="55"/>
    </row>
    <row r="591" spans="1:11" ht="12.75" x14ac:dyDescent="0.2">
      <c r="A591" s="55"/>
      <c r="B591" s="59"/>
      <c r="C591" s="56"/>
      <c r="D591" s="56"/>
      <c r="E591" s="56"/>
      <c r="F591" s="55"/>
      <c r="G591" s="56"/>
      <c r="H591" s="56"/>
      <c r="I591" s="59"/>
      <c r="J591" s="56"/>
      <c r="K591" s="55"/>
    </row>
    <row r="592" spans="1:11" ht="12.75" x14ac:dyDescent="0.2">
      <c r="A592" s="55"/>
      <c r="B592" s="59"/>
      <c r="C592" s="56"/>
      <c r="D592" s="56"/>
      <c r="E592" s="56"/>
      <c r="F592" s="55"/>
      <c r="G592" s="56"/>
      <c r="H592" s="56"/>
      <c r="I592" s="59"/>
      <c r="J592" s="56"/>
      <c r="K592" s="55"/>
    </row>
    <row r="593" spans="1:11" ht="12.75" x14ac:dyDescent="0.2">
      <c r="A593" s="55"/>
      <c r="B593" s="59"/>
      <c r="C593" s="56"/>
      <c r="D593" s="56"/>
      <c r="E593" s="56"/>
      <c r="F593" s="55"/>
      <c r="G593" s="56"/>
      <c r="H593" s="56"/>
      <c r="I593" s="59"/>
      <c r="J593" s="56"/>
      <c r="K593" s="55"/>
    </row>
    <row r="594" spans="1:11" ht="12.75" x14ac:dyDescent="0.2">
      <c r="A594" s="55"/>
      <c r="B594" s="59"/>
      <c r="C594" s="56"/>
      <c r="D594" s="56"/>
      <c r="E594" s="56"/>
      <c r="F594" s="55"/>
      <c r="G594" s="56"/>
      <c r="H594" s="56"/>
      <c r="I594" s="59"/>
      <c r="J594" s="56"/>
      <c r="K594" s="55"/>
    </row>
    <row r="595" spans="1:11" ht="12.75" x14ac:dyDescent="0.2">
      <c r="A595" s="55"/>
      <c r="B595" s="59"/>
      <c r="C595" s="56"/>
      <c r="D595" s="56"/>
      <c r="E595" s="56"/>
      <c r="F595" s="55"/>
      <c r="G595" s="56"/>
      <c r="H595" s="56"/>
      <c r="I595" s="59"/>
      <c r="J595" s="56"/>
      <c r="K595" s="55"/>
    </row>
    <row r="596" spans="1:11" ht="12.75" x14ac:dyDescent="0.2">
      <c r="A596" s="55"/>
      <c r="B596" s="59"/>
      <c r="C596" s="56"/>
      <c r="D596" s="56"/>
      <c r="E596" s="56"/>
      <c r="F596" s="55"/>
      <c r="G596" s="56"/>
      <c r="H596" s="56"/>
      <c r="I596" s="59"/>
      <c r="J596" s="56"/>
      <c r="K596" s="55"/>
    </row>
    <row r="597" spans="1:11" ht="12.75" x14ac:dyDescent="0.2">
      <c r="A597" s="55"/>
      <c r="B597" s="59"/>
      <c r="C597" s="56"/>
      <c r="D597" s="56"/>
      <c r="E597" s="56"/>
      <c r="F597" s="55"/>
      <c r="G597" s="56"/>
      <c r="H597" s="56"/>
      <c r="I597" s="59"/>
      <c r="J597" s="56"/>
      <c r="K597" s="55"/>
    </row>
    <row r="598" spans="1:11" ht="12.75" x14ac:dyDescent="0.2">
      <c r="A598" s="55"/>
      <c r="B598" s="59"/>
      <c r="C598" s="56"/>
      <c r="D598" s="56"/>
      <c r="E598" s="56"/>
      <c r="F598" s="55"/>
      <c r="G598" s="56"/>
      <c r="H598" s="56"/>
      <c r="I598" s="59"/>
      <c r="J598" s="56"/>
      <c r="K598" s="55"/>
    </row>
    <row r="599" spans="1:11" ht="12.75" x14ac:dyDescent="0.2">
      <c r="A599" s="55"/>
      <c r="B599" s="59"/>
      <c r="C599" s="56"/>
      <c r="D599" s="56"/>
      <c r="E599" s="56"/>
      <c r="F599" s="55"/>
      <c r="G599" s="56"/>
      <c r="H599" s="56"/>
      <c r="I599" s="59"/>
      <c r="J599" s="56"/>
      <c r="K599" s="55"/>
    </row>
    <row r="600" spans="1:11" ht="12.75" x14ac:dyDescent="0.2">
      <c r="A600" s="55"/>
      <c r="B600" s="59"/>
      <c r="C600" s="56"/>
      <c r="D600" s="56"/>
      <c r="E600" s="56"/>
      <c r="F600" s="55"/>
      <c r="G600" s="56"/>
      <c r="H600" s="56"/>
      <c r="I600" s="59"/>
      <c r="J600" s="56"/>
      <c r="K600" s="55"/>
    </row>
    <row r="601" spans="1:11" ht="12.75" x14ac:dyDescent="0.2">
      <c r="A601" s="55"/>
      <c r="B601" s="59"/>
      <c r="C601" s="56"/>
      <c r="D601" s="56"/>
      <c r="E601" s="56"/>
      <c r="F601" s="55"/>
      <c r="G601" s="56"/>
      <c r="H601" s="56"/>
      <c r="I601" s="59"/>
      <c r="J601" s="56"/>
      <c r="K601" s="55"/>
    </row>
    <row r="602" spans="1:11" ht="12.75" x14ac:dyDescent="0.2">
      <c r="A602" s="55"/>
      <c r="B602" s="59"/>
      <c r="C602" s="56"/>
      <c r="D602" s="56"/>
      <c r="E602" s="56"/>
      <c r="F602" s="55"/>
      <c r="G602" s="56"/>
      <c r="H602" s="56"/>
      <c r="I602" s="59"/>
      <c r="J602" s="56"/>
      <c r="K602" s="55"/>
    </row>
    <row r="603" spans="1:11" ht="12.75" x14ac:dyDescent="0.2">
      <c r="A603" s="55"/>
      <c r="B603" s="59"/>
      <c r="C603" s="56"/>
      <c r="D603" s="56"/>
      <c r="E603" s="56"/>
      <c r="F603" s="55"/>
      <c r="G603" s="56"/>
      <c r="H603" s="56"/>
      <c r="I603" s="59"/>
      <c r="J603" s="56"/>
      <c r="K603" s="55"/>
    </row>
    <row r="604" spans="1:11" ht="12.75" x14ac:dyDescent="0.2">
      <c r="A604" s="55"/>
      <c r="B604" s="59"/>
      <c r="C604" s="56"/>
      <c r="D604" s="56"/>
      <c r="E604" s="56"/>
      <c r="F604" s="55"/>
      <c r="G604" s="56"/>
      <c r="H604" s="56"/>
      <c r="I604" s="59"/>
      <c r="J604" s="56"/>
      <c r="K604" s="55"/>
    </row>
    <row r="605" spans="1:11" ht="12.75" x14ac:dyDescent="0.2">
      <c r="A605" s="55"/>
      <c r="B605" s="59"/>
      <c r="C605" s="56"/>
      <c r="D605" s="56"/>
      <c r="E605" s="56"/>
      <c r="F605" s="55"/>
      <c r="G605" s="56"/>
      <c r="H605" s="56"/>
      <c r="I605" s="59"/>
      <c r="J605" s="56"/>
      <c r="K605" s="55"/>
    </row>
    <row r="606" spans="1:11" ht="12.75" x14ac:dyDescent="0.2">
      <c r="A606" s="55"/>
      <c r="B606" s="59"/>
      <c r="C606" s="56"/>
      <c r="D606" s="56"/>
      <c r="E606" s="56"/>
      <c r="F606" s="55"/>
      <c r="G606" s="56"/>
      <c r="H606" s="56"/>
      <c r="I606" s="59"/>
      <c r="J606" s="56"/>
      <c r="K606" s="55"/>
    </row>
    <row r="607" spans="1:11" ht="12.75" x14ac:dyDescent="0.2">
      <c r="A607" s="55"/>
      <c r="B607" s="59"/>
      <c r="C607" s="56"/>
      <c r="D607" s="56"/>
      <c r="E607" s="56"/>
      <c r="F607" s="55"/>
      <c r="G607" s="56"/>
      <c r="H607" s="56"/>
      <c r="I607" s="59"/>
      <c r="J607" s="56"/>
      <c r="K607" s="55"/>
    </row>
    <row r="608" spans="1:11" ht="12.75" x14ac:dyDescent="0.2">
      <c r="A608" s="55"/>
      <c r="B608" s="59"/>
      <c r="C608" s="56"/>
      <c r="D608" s="56"/>
      <c r="E608" s="56"/>
      <c r="F608" s="55"/>
      <c r="G608" s="56"/>
      <c r="H608" s="56"/>
      <c r="I608" s="59"/>
      <c r="J608" s="56"/>
      <c r="K608" s="55"/>
    </row>
    <row r="609" spans="1:11" ht="12.75" x14ac:dyDescent="0.2">
      <c r="A609" s="55"/>
      <c r="B609" s="59"/>
      <c r="C609" s="56"/>
      <c r="D609" s="56"/>
      <c r="E609" s="56"/>
      <c r="F609" s="55"/>
      <c r="G609" s="56"/>
      <c r="H609" s="56"/>
      <c r="I609" s="59"/>
      <c r="J609" s="56"/>
      <c r="K609" s="55"/>
    </row>
    <row r="610" spans="1:11" ht="12.75" x14ac:dyDescent="0.2">
      <c r="A610" s="55"/>
      <c r="B610" s="59"/>
      <c r="C610" s="56"/>
      <c r="D610" s="56"/>
      <c r="E610" s="56"/>
      <c r="F610" s="55"/>
      <c r="G610" s="56"/>
      <c r="H610" s="56"/>
      <c r="I610" s="59"/>
      <c r="J610" s="56"/>
      <c r="K610" s="55"/>
    </row>
    <row r="611" spans="1:11" ht="12.75" x14ac:dyDescent="0.2">
      <c r="A611" s="55"/>
      <c r="B611" s="59"/>
      <c r="C611" s="56"/>
      <c r="D611" s="56"/>
      <c r="E611" s="56"/>
      <c r="F611" s="55"/>
      <c r="G611" s="56"/>
      <c r="H611" s="56"/>
      <c r="I611" s="59"/>
      <c r="J611" s="56"/>
      <c r="K611" s="55"/>
    </row>
    <row r="612" spans="1:11" ht="12.75" x14ac:dyDescent="0.2">
      <c r="A612" s="55"/>
      <c r="B612" s="59"/>
      <c r="C612" s="56"/>
      <c r="D612" s="56"/>
      <c r="E612" s="56"/>
      <c r="F612" s="55"/>
      <c r="G612" s="56"/>
      <c r="H612" s="56"/>
      <c r="I612" s="59"/>
      <c r="J612" s="56"/>
      <c r="K612" s="55"/>
    </row>
    <row r="613" spans="1:11" ht="12.75" x14ac:dyDescent="0.2">
      <c r="A613" s="55"/>
      <c r="B613" s="59"/>
      <c r="C613" s="56"/>
      <c r="D613" s="56"/>
      <c r="E613" s="56"/>
      <c r="F613" s="55"/>
      <c r="G613" s="56"/>
      <c r="H613" s="56"/>
      <c r="I613" s="59"/>
      <c r="J613" s="56"/>
      <c r="K613" s="55"/>
    </row>
    <row r="614" spans="1:11" ht="12.75" x14ac:dyDescent="0.2">
      <c r="A614" s="55"/>
      <c r="B614" s="59"/>
      <c r="C614" s="56"/>
      <c r="D614" s="56"/>
      <c r="E614" s="56"/>
      <c r="F614" s="55"/>
      <c r="G614" s="56"/>
      <c r="H614" s="56"/>
      <c r="I614" s="59"/>
      <c r="J614" s="56"/>
      <c r="K614" s="55"/>
    </row>
    <row r="615" spans="1:11" ht="12.75" x14ac:dyDescent="0.2">
      <c r="A615" s="55"/>
      <c r="B615" s="59"/>
      <c r="C615" s="56"/>
      <c r="D615" s="56"/>
      <c r="E615" s="56"/>
      <c r="F615" s="55"/>
      <c r="G615" s="56"/>
      <c r="H615" s="56"/>
      <c r="I615" s="59"/>
      <c r="J615" s="56"/>
      <c r="K615" s="55"/>
    </row>
    <row r="616" spans="1:11" ht="12.75" x14ac:dyDescent="0.2">
      <c r="A616" s="55"/>
      <c r="B616" s="59"/>
      <c r="C616" s="56"/>
      <c r="D616" s="56"/>
      <c r="E616" s="56"/>
      <c r="F616" s="55"/>
      <c r="G616" s="56"/>
      <c r="H616" s="56"/>
      <c r="I616" s="59"/>
      <c r="J616" s="56"/>
      <c r="K616" s="55"/>
    </row>
    <row r="617" spans="1:11" ht="12.75" x14ac:dyDescent="0.2">
      <c r="A617" s="55"/>
      <c r="B617" s="59"/>
      <c r="C617" s="56"/>
      <c r="D617" s="56"/>
      <c r="E617" s="56"/>
      <c r="F617" s="55"/>
      <c r="G617" s="56"/>
      <c r="H617" s="56"/>
      <c r="I617" s="59"/>
      <c r="J617" s="56"/>
      <c r="K617" s="55"/>
    </row>
    <row r="618" spans="1:11" ht="12.75" x14ac:dyDescent="0.2">
      <c r="A618" s="55"/>
      <c r="B618" s="59"/>
      <c r="C618" s="56"/>
      <c r="D618" s="56"/>
      <c r="E618" s="56"/>
      <c r="F618" s="55"/>
      <c r="G618" s="56"/>
      <c r="H618" s="56"/>
      <c r="I618" s="59"/>
      <c r="J618" s="56"/>
      <c r="K618" s="55"/>
    </row>
    <row r="619" spans="1:11" ht="12.75" x14ac:dyDescent="0.2">
      <c r="A619" s="55"/>
      <c r="B619" s="59"/>
      <c r="C619" s="56"/>
      <c r="D619" s="56"/>
      <c r="E619" s="56"/>
      <c r="F619" s="55"/>
      <c r="G619" s="56"/>
      <c r="H619" s="56"/>
      <c r="I619" s="59"/>
      <c r="J619" s="56"/>
      <c r="K619" s="55"/>
    </row>
    <row r="620" spans="1:11" ht="12.75" x14ac:dyDescent="0.2">
      <c r="A620" s="55"/>
      <c r="B620" s="59"/>
      <c r="C620" s="56"/>
      <c r="D620" s="56"/>
      <c r="E620" s="56"/>
      <c r="F620" s="55"/>
      <c r="G620" s="56"/>
      <c r="H620" s="56"/>
      <c r="I620" s="59"/>
      <c r="J620" s="56"/>
      <c r="K620" s="55"/>
    </row>
    <row r="621" spans="1:11" ht="12.75" x14ac:dyDescent="0.2">
      <c r="A621" s="55"/>
      <c r="B621" s="59"/>
      <c r="C621" s="56"/>
      <c r="D621" s="56"/>
      <c r="E621" s="56"/>
      <c r="F621" s="55"/>
      <c r="G621" s="56"/>
      <c r="H621" s="56"/>
      <c r="I621" s="59"/>
      <c r="J621" s="56"/>
      <c r="K621" s="55"/>
    </row>
    <row r="622" spans="1:11" ht="12.75" x14ac:dyDescent="0.2">
      <c r="A622" s="55"/>
      <c r="B622" s="59"/>
      <c r="C622" s="56"/>
      <c r="D622" s="56"/>
      <c r="E622" s="56"/>
      <c r="F622" s="55"/>
      <c r="G622" s="56"/>
      <c r="H622" s="56"/>
      <c r="I622" s="59"/>
      <c r="J622" s="56"/>
      <c r="K622" s="55"/>
    </row>
    <row r="623" spans="1:11" ht="12.75" x14ac:dyDescent="0.2">
      <c r="A623" s="55"/>
      <c r="B623" s="59"/>
      <c r="C623" s="56"/>
      <c r="D623" s="56"/>
      <c r="E623" s="56"/>
      <c r="F623" s="55"/>
      <c r="G623" s="56"/>
      <c r="H623" s="56"/>
      <c r="I623" s="59"/>
      <c r="J623" s="56"/>
      <c r="K623" s="55"/>
    </row>
    <row r="624" spans="1:11" ht="12.75" x14ac:dyDescent="0.2">
      <c r="A624" s="55"/>
      <c r="B624" s="59"/>
      <c r="C624" s="56"/>
      <c r="D624" s="56"/>
      <c r="E624" s="56"/>
      <c r="F624" s="55"/>
      <c r="G624" s="56"/>
      <c r="H624" s="56"/>
      <c r="I624" s="59"/>
      <c r="J624" s="56"/>
      <c r="K624" s="55"/>
    </row>
    <row r="625" spans="1:11" ht="12.75" x14ac:dyDescent="0.2">
      <c r="A625" s="55"/>
      <c r="B625" s="59"/>
      <c r="C625" s="56"/>
      <c r="D625" s="56"/>
      <c r="E625" s="56"/>
      <c r="F625" s="55"/>
      <c r="G625" s="56"/>
      <c r="H625" s="56"/>
      <c r="I625" s="59"/>
      <c r="J625" s="56"/>
      <c r="K625" s="55"/>
    </row>
    <row r="626" spans="1:11" ht="12.75" x14ac:dyDescent="0.2">
      <c r="A626" s="55"/>
      <c r="B626" s="59"/>
      <c r="C626" s="56"/>
      <c r="D626" s="56"/>
      <c r="E626" s="56"/>
      <c r="F626" s="55"/>
      <c r="G626" s="56"/>
      <c r="H626" s="56"/>
      <c r="I626" s="59"/>
      <c r="J626" s="56"/>
      <c r="K626" s="55"/>
    </row>
    <row r="627" spans="1:11" ht="12.75" x14ac:dyDescent="0.2">
      <c r="A627" s="55"/>
      <c r="B627" s="59"/>
      <c r="C627" s="56"/>
      <c r="D627" s="56"/>
      <c r="E627" s="56"/>
      <c r="F627" s="55"/>
      <c r="G627" s="56"/>
      <c r="H627" s="56"/>
      <c r="I627" s="59"/>
      <c r="J627" s="56"/>
      <c r="K627" s="55"/>
    </row>
    <row r="628" spans="1:11" ht="12.75" x14ac:dyDescent="0.2">
      <c r="A628" s="55"/>
      <c r="B628" s="59"/>
      <c r="C628" s="56"/>
      <c r="D628" s="56"/>
      <c r="E628" s="56"/>
      <c r="F628" s="55"/>
      <c r="G628" s="56"/>
      <c r="H628" s="56"/>
      <c r="I628" s="59"/>
      <c r="J628" s="56"/>
      <c r="K628" s="55"/>
    </row>
    <row r="629" spans="1:11" ht="12.75" x14ac:dyDescent="0.2">
      <c r="A629" s="55"/>
      <c r="B629" s="59"/>
      <c r="C629" s="56"/>
      <c r="D629" s="56"/>
      <c r="E629" s="56"/>
      <c r="F629" s="55"/>
      <c r="G629" s="56"/>
      <c r="H629" s="56"/>
      <c r="I629" s="59"/>
      <c r="J629" s="56"/>
      <c r="K629" s="55"/>
    </row>
    <row r="630" spans="1:11" ht="12.75" x14ac:dyDescent="0.2">
      <c r="A630" s="55"/>
      <c r="B630" s="59"/>
      <c r="C630" s="56"/>
      <c r="D630" s="56"/>
      <c r="E630" s="56"/>
      <c r="F630" s="55"/>
      <c r="G630" s="56"/>
      <c r="H630" s="56"/>
      <c r="I630" s="59"/>
      <c r="J630" s="56"/>
      <c r="K630" s="55"/>
    </row>
    <row r="631" spans="1:11" ht="12.75" x14ac:dyDescent="0.2">
      <c r="A631" s="55"/>
      <c r="B631" s="59"/>
      <c r="C631" s="56"/>
      <c r="D631" s="56"/>
      <c r="E631" s="56"/>
      <c r="F631" s="55"/>
      <c r="G631" s="56"/>
      <c r="H631" s="56"/>
      <c r="I631" s="59"/>
      <c r="J631" s="56"/>
      <c r="K631" s="55"/>
    </row>
    <row r="632" spans="1:11" ht="12.75" x14ac:dyDescent="0.2">
      <c r="A632" s="55"/>
      <c r="B632" s="59"/>
      <c r="C632" s="56"/>
      <c r="D632" s="56"/>
      <c r="E632" s="56"/>
      <c r="F632" s="55"/>
      <c r="G632" s="56"/>
      <c r="H632" s="56"/>
      <c r="I632" s="59"/>
      <c r="J632" s="56"/>
      <c r="K632" s="55"/>
    </row>
    <row r="633" spans="1:11" ht="12.75" x14ac:dyDescent="0.2">
      <c r="A633" s="55"/>
      <c r="B633" s="59"/>
      <c r="C633" s="56"/>
      <c r="D633" s="56"/>
      <c r="E633" s="56"/>
      <c r="F633" s="55"/>
      <c r="G633" s="56"/>
      <c r="H633" s="56"/>
      <c r="I633" s="59"/>
      <c r="J633" s="56"/>
      <c r="K633" s="55"/>
    </row>
    <row r="634" spans="1:11" ht="12.75" x14ac:dyDescent="0.2">
      <c r="A634" s="55"/>
      <c r="B634" s="59"/>
      <c r="C634" s="56"/>
      <c r="D634" s="56"/>
      <c r="E634" s="56"/>
      <c r="F634" s="55"/>
      <c r="G634" s="56"/>
      <c r="H634" s="56"/>
      <c r="I634" s="59"/>
      <c r="J634" s="56"/>
      <c r="K634" s="55"/>
    </row>
    <row r="635" spans="1:11" ht="12.75" x14ac:dyDescent="0.2">
      <c r="A635" s="55"/>
      <c r="B635" s="59"/>
      <c r="C635" s="56"/>
      <c r="D635" s="56"/>
      <c r="E635" s="56"/>
      <c r="F635" s="55"/>
      <c r="G635" s="56"/>
      <c r="H635" s="56"/>
      <c r="I635" s="59"/>
      <c r="J635" s="56"/>
      <c r="K635" s="55"/>
    </row>
    <row r="636" spans="1:11" ht="12.75" x14ac:dyDescent="0.2">
      <c r="A636" s="55"/>
      <c r="B636" s="59"/>
      <c r="C636" s="56"/>
      <c r="D636" s="56"/>
      <c r="E636" s="56"/>
      <c r="F636" s="55"/>
      <c r="G636" s="56"/>
      <c r="H636" s="56"/>
      <c r="I636" s="59"/>
      <c r="J636" s="56"/>
      <c r="K636" s="55"/>
    </row>
    <row r="637" spans="1:11" ht="12.75" x14ac:dyDescent="0.2">
      <c r="A637" s="55"/>
      <c r="B637" s="59"/>
      <c r="C637" s="56"/>
      <c r="D637" s="56"/>
      <c r="E637" s="56"/>
      <c r="F637" s="55"/>
      <c r="G637" s="56"/>
      <c r="H637" s="56"/>
      <c r="I637" s="59"/>
      <c r="J637" s="56"/>
      <c r="K637" s="55"/>
    </row>
    <row r="638" spans="1:11" ht="12.75" x14ac:dyDescent="0.2">
      <c r="A638" s="55"/>
      <c r="B638" s="59"/>
      <c r="C638" s="56"/>
      <c r="D638" s="56"/>
      <c r="E638" s="56"/>
      <c r="F638" s="55"/>
      <c r="G638" s="56"/>
      <c r="H638" s="56"/>
      <c r="I638" s="59"/>
      <c r="J638" s="56"/>
      <c r="K638" s="55"/>
    </row>
    <row r="639" spans="1:11" ht="12.75" x14ac:dyDescent="0.2">
      <c r="A639" s="55"/>
      <c r="B639" s="59"/>
      <c r="C639" s="56"/>
      <c r="D639" s="56"/>
      <c r="E639" s="56"/>
      <c r="F639" s="55"/>
      <c r="G639" s="56"/>
      <c r="H639" s="56"/>
      <c r="I639" s="59"/>
      <c r="J639" s="56"/>
      <c r="K639" s="55"/>
    </row>
    <row r="640" spans="1:11" ht="12.75" x14ac:dyDescent="0.2">
      <c r="A640" s="55"/>
      <c r="B640" s="59"/>
      <c r="C640" s="56"/>
      <c r="D640" s="56"/>
      <c r="E640" s="56"/>
      <c r="F640" s="55"/>
      <c r="G640" s="56"/>
      <c r="H640" s="56"/>
      <c r="I640" s="59"/>
      <c r="J640" s="56"/>
      <c r="K640" s="55"/>
    </row>
    <row r="641" spans="1:11" ht="12.75" x14ac:dyDescent="0.2">
      <c r="A641" s="55"/>
      <c r="B641" s="59"/>
      <c r="C641" s="56"/>
      <c r="D641" s="56"/>
      <c r="E641" s="56"/>
      <c r="F641" s="55"/>
      <c r="G641" s="56"/>
      <c r="H641" s="56"/>
      <c r="I641" s="59"/>
      <c r="J641" s="56"/>
      <c r="K641" s="55"/>
    </row>
    <row r="642" spans="1:11" ht="12.75" x14ac:dyDescent="0.2">
      <c r="A642" s="55"/>
      <c r="B642" s="59"/>
      <c r="C642" s="56"/>
      <c r="D642" s="56"/>
      <c r="E642" s="56"/>
      <c r="F642" s="55"/>
      <c r="G642" s="56"/>
      <c r="H642" s="65"/>
      <c r="I642" s="59"/>
      <c r="J642" s="56"/>
      <c r="K642" s="55"/>
    </row>
    <row r="643" spans="1:11" ht="12.75" x14ac:dyDescent="0.2">
      <c r="A643" s="55"/>
      <c r="B643" s="59"/>
      <c r="C643" s="56"/>
      <c r="D643" s="56"/>
      <c r="E643" s="56"/>
      <c r="F643" s="55"/>
      <c r="G643" s="56"/>
      <c r="H643" s="56"/>
      <c r="I643" s="59"/>
      <c r="J643" s="56"/>
      <c r="K643" s="55"/>
    </row>
    <row r="644" spans="1:11" ht="12.75" x14ac:dyDescent="0.2">
      <c r="A644" s="55"/>
      <c r="B644" s="59"/>
      <c r="C644" s="56"/>
      <c r="D644" s="56"/>
      <c r="E644" s="56"/>
      <c r="F644" s="55"/>
      <c r="G644" s="56"/>
      <c r="H644" s="56"/>
      <c r="I644" s="59"/>
      <c r="J644" s="56"/>
      <c r="K644" s="55"/>
    </row>
    <row r="645" spans="1:11" ht="12.75" x14ac:dyDescent="0.2">
      <c r="A645" s="55"/>
      <c r="B645" s="59"/>
      <c r="C645" s="56"/>
      <c r="D645" s="56"/>
      <c r="E645" s="56"/>
      <c r="F645" s="55"/>
      <c r="G645" s="56"/>
      <c r="H645" s="56"/>
      <c r="I645" s="59"/>
      <c r="J645" s="56"/>
      <c r="K645" s="55"/>
    </row>
    <row r="646" spans="1:11" ht="12.75" x14ac:dyDescent="0.2">
      <c r="A646" s="55"/>
      <c r="B646" s="59"/>
      <c r="C646" s="56"/>
      <c r="D646" s="56"/>
      <c r="E646" s="56"/>
      <c r="F646" s="55"/>
      <c r="G646" s="56"/>
      <c r="H646" s="56"/>
      <c r="I646" s="59"/>
      <c r="J646" s="56"/>
      <c r="K646" s="55"/>
    </row>
    <row r="647" spans="1:11" ht="12.75" x14ac:dyDescent="0.2">
      <c r="A647" s="55"/>
      <c r="B647" s="59"/>
      <c r="C647" s="56"/>
      <c r="D647" s="56"/>
      <c r="E647" s="56"/>
      <c r="F647" s="55"/>
      <c r="G647" s="56"/>
      <c r="H647" s="56"/>
      <c r="I647" s="59"/>
      <c r="J647" s="56"/>
      <c r="K647" s="55"/>
    </row>
    <row r="648" spans="1:11" ht="12.75" x14ac:dyDescent="0.2">
      <c r="A648" s="55"/>
      <c r="B648" s="59"/>
      <c r="C648" s="56"/>
      <c r="D648" s="56"/>
      <c r="E648" s="56"/>
      <c r="F648" s="55"/>
      <c r="G648" s="56"/>
      <c r="H648" s="56"/>
      <c r="I648" s="59"/>
      <c r="J648" s="56"/>
      <c r="K648" s="55"/>
    </row>
    <row r="649" spans="1:11" ht="12.75" x14ac:dyDescent="0.2">
      <c r="A649" s="55"/>
      <c r="B649" s="59"/>
      <c r="C649" s="56"/>
      <c r="D649" s="56"/>
      <c r="E649" s="56"/>
      <c r="F649" s="55"/>
      <c r="G649" s="56"/>
      <c r="H649" s="56"/>
      <c r="I649" s="59"/>
      <c r="J649" s="56"/>
      <c r="K649" s="55"/>
    </row>
    <row r="650" spans="1:11" ht="12.75" x14ac:dyDescent="0.2">
      <c r="A650" s="55"/>
      <c r="B650" s="59"/>
      <c r="C650" s="56"/>
      <c r="D650" s="56"/>
      <c r="E650" s="56"/>
      <c r="F650" s="55"/>
      <c r="G650" s="56"/>
      <c r="H650" s="56"/>
      <c r="I650" s="59"/>
      <c r="J650" s="56"/>
      <c r="K650" s="55"/>
    </row>
    <row r="651" spans="1:11" ht="12.75" x14ac:dyDescent="0.2">
      <c r="A651" s="55"/>
      <c r="B651" s="59"/>
      <c r="C651" s="56"/>
      <c r="D651" s="56"/>
      <c r="E651" s="56"/>
      <c r="F651" s="55"/>
      <c r="G651" s="56"/>
      <c r="H651" s="56"/>
      <c r="I651" s="59"/>
      <c r="J651" s="56"/>
      <c r="K651" s="55"/>
    </row>
    <row r="652" spans="1:11" ht="12.75" x14ac:dyDescent="0.2">
      <c r="A652" s="55"/>
      <c r="B652" s="59"/>
      <c r="C652" s="56"/>
      <c r="D652" s="56"/>
      <c r="E652" s="56"/>
      <c r="F652" s="55"/>
      <c r="G652" s="56"/>
      <c r="H652" s="56"/>
      <c r="I652" s="59"/>
      <c r="J652" s="56"/>
      <c r="K652" s="55"/>
    </row>
    <row r="653" spans="1:11" ht="12.75" x14ac:dyDescent="0.2">
      <c r="A653" s="55"/>
      <c r="B653" s="59"/>
      <c r="C653" s="56"/>
      <c r="D653" s="56"/>
      <c r="E653" s="56"/>
      <c r="F653" s="55"/>
      <c r="G653" s="56"/>
      <c r="H653" s="56"/>
      <c r="I653" s="59"/>
      <c r="J653" s="56"/>
      <c r="K653" s="55"/>
    </row>
    <row r="654" spans="1:11" ht="12.75" x14ac:dyDescent="0.2">
      <c r="A654" s="55"/>
      <c r="B654" s="59"/>
      <c r="C654" s="56"/>
      <c r="D654" s="56"/>
      <c r="E654" s="56"/>
      <c r="F654" s="55"/>
      <c r="G654" s="56"/>
      <c r="H654" s="56"/>
      <c r="I654" s="59"/>
      <c r="J654" s="56"/>
      <c r="K654" s="55"/>
    </row>
    <row r="655" spans="1:11" ht="12.75" x14ac:dyDescent="0.2">
      <c r="A655" s="55"/>
      <c r="B655" s="59"/>
      <c r="C655" s="56"/>
      <c r="D655" s="56"/>
      <c r="E655" s="56"/>
      <c r="F655" s="55"/>
      <c r="G655" s="56"/>
      <c r="H655" s="56"/>
      <c r="I655" s="59"/>
      <c r="J655" s="56"/>
      <c r="K655" s="55"/>
    </row>
    <row r="656" spans="1:11" ht="12.75" x14ac:dyDescent="0.2">
      <c r="A656" s="55"/>
      <c r="B656" s="59"/>
      <c r="C656" s="56"/>
      <c r="D656" s="56"/>
      <c r="E656" s="56"/>
      <c r="F656" s="55"/>
      <c r="G656" s="56"/>
      <c r="H656" s="56"/>
      <c r="I656" s="59"/>
      <c r="J656" s="56"/>
      <c r="K656" s="55"/>
    </row>
    <row r="657" spans="1:11" ht="12.75" x14ac:dyDescent="0.2">
      <c r="A657" s="55"/>
      <c r="B657" s="59"/>
      <c r="C657" s="56"/>
      <c r="D657" s="56"/>
      <c r="E657" s="56"/>
      <c r="F657" s="55"/>
      <c r="G657" s="56"/>
      <c r="H657" s="56"/>
      <c r="I657" s="59"/>
      <c r="J657" s="56"/>
      <c r="K657" s="55"/>
    </row>
    <row r="658" spans="1:11" ht="12.75" x14ac:dyDescent="0.2">
      <c r="A658" s="55"/>
      <c r="B658" s="59"/>
      <c r="C658" s="56"/>
      <c r="D658" s="56"/>
      <c r="E658" s="56"/>
      <c r="F658" s="55"/>
      <c r="G658" s="56"/>
      <c r="H658" s="56"/>
      <c r="I658" s="59"/>
      <c r="J658" s="56"/>
      <c r="K658" s="55"/>
    </row>
    <row r="659" spans="1:11" ht="12.75" x14ac:dyDescent="0.2">
      <c r="A659" s="55"/>
      <c r="B659" s="59"/>
      <c r="C659" s="56"/>
      <c r="D659" s="56"/>
      <c r="E659" s="56"/>
      <c r="F659" s="55"/>
      <c r="G659" s="56"/>
      <c r="H659" s="56"/>
      <c r="I659" s="59"/>
      <c r="J659" s="56"/>
      <c r="K659" s="55"/>
    </row>
    <row r="660" spans="1:11" ht="12.75" x14ac:dyDescent="0.2">
      <c r="A660" s="55"/>
      <c r="B660" s="59"/>
      <c r="C660" s="56"/>
      <c r="D660" s="56"/>
      <c r="E660" s="56"/>
      <c r="F660" s="55"/>
      <c r="G660" s="56"/>
      <c r="H660" s="56"/>
      <c r="I660" s="59"/>
      <c r="J660" s="56"/>
      <c r="K660" s="55"/>
    </row>
    <row r="661" spans="1:11" ht="12.75" x14ac:dyDescent="0.2">
      <c r="A661" s="55"/>
      <c r="B661" s="59"/>
      <c r="C661" s="56"/>
      <c r="D661" s="56"/>
      <c r="E661" s="56"/>
      <c r="F661" s="55"/>
      <c r="G661" s="56"/>
      <c r="H661" s="56"/>
      <c r="I661" s="59"/>
      <c r="J661" s="56"/>
      <c r="K661" s="55"/>
    </row>
    <row r="662" spans="1:11" ht="12.75" x14ac:dyDescent="0.2">
      <c r="A662" s="55"/>
      <c r="B662" s="59"/>
      <c r="C662" s="56"/>
      <c r="D662" s="56"/>
      <c r="E662" s="56"/>
      <c r="F662" s="55"/>
      <c r="G662" s="56"/>
      <c r="H662" s="56"/>
      <c r="I662" s="59"/>
      <c r="J662" s="56"/>
      <c r="K662" s="55"/>
    </row>
    <row r="663" spans="1:11" ht="12.75" x14ac:dyDescent="0.2">
      <c r="A663" s="55"/>
      <c r="B663" s="59"/>
      <c r="C663" s="56"/>
      <c r="D663" s="56"/>
      <c r="E663" s="56"/>
      <c r="F663" s="55"/>
      <c r="G663" s="56"/>
      <c r="H663" s="56"/>
      <c r="I663" s="59"/>
      <c r="J663" s="56"/>
      <c r="K663" s="55"/>
    </row>
    <row r="664" spans="1:11" ht="12.75" x14ac:dyDescent="0.2">
      <c r="A664" s="55"/>
      <c r="B664" s="59"/>
      <c r="C664" s="56"/>
      <c r="D664" s="56"/>
      <c r="E664" s="56"/>
      <c r="F664" s="55"/>
      <c r="G664" s="56"/>
      <c r="H664" s="56"/>
      <c r="I664" s="59"/>
      <c r="J664" s="56"/>
      <c r="K664" s="55"/>
    </row>
    <row r="665" spans="1:11" ht="12.75" x14ac:dyDescent="0.2">
      <c r="A665" s="55"/>
      <c r="B665" s="59"/>
      <c r="C665" s="56"/>
      <c r="D665" s="56"/>
      <c r="E665" s="56"/>
      <c r="F665" s="55"/>
      <c r="G665" s="56"/>
      <c r="H665" s="56"/>
      <c r="I665" s="59"/>
      <c r="J665" s="56"/>
      <c r="K665" s="55"/>
    </row>
    <row r="666" spans="1:11" ht="12.75" x14ac:dyDescent="0.2">
      <c r="A666" s="55"/>
      <c r="B666" s="59"/>
      <c r="C666" s="56"/>
      <c r="D666" s="56"/>
      <c r="E666" s="56"/>
      <c r="F666" s="55"/>
      <c r="G666" s="56"/>
      <c r="H666" s="56"/>
      <c r="I666" s="59"/>
      <c r="J666" s="56"/>
      <c r="K666" s="55"/>
    </row>
    <row r="667" spans="1:11" ht="12.75" x14ac:dyDescent="0.2">
      <c r="A667" s="55"/>
      <c r="B667" s="59"/>
      <c r="C667" s="56"/>
      <c r="D667" s="56"/>
      <c r="E667" s="56"/>
      <c r="F667" s="55"/>
      <c r="G667" s="56"/>
      <c r="H667" s="56"/>
      <c r="I667" s="59"/>
      <c r="J667" s="56"/>
      <c r="K667" s="55"/>
    </row>
    <row r="668" spans="1:11" ht="12.75" x14ac:dyDescent="0.2">
      <c r="A668" s="55"/>
      <c r="B668" s="59"/>
      <c r="C668" s="56"/>
      <c r="D668" s="56"/>
      <c r="E668" s="56"/>
      <c r="F668" s="55"/>
      <c r="G668" s="56"/>
      <c r="H668" s="56"/>
      <c r="I668" s="59"/>
      <c r="J668" s="56"/>
      <c r="K668" s="55"/>
    </row>
    <row r="669" spans="1:11" ht="12.75" x14ac:dyDescent="0.2">
      <c r="A669" s="55"/>
      <c r="B669" s="59"/>
      <c r="C669" s="56"/>
      <c r="D669" s="56"/>
      <c r="E669" s="56"/>
      <c r="F669" s="55"/>
      <c r="G669" s="56"/>
      <c r="H669" s="56"/>
      <c r="I669" s="59"/>
      <c r="J669" s="56"/>
      <c r="K669" s="55"/>
    </row>
    <row r="670" spans="1:11" ht="12.75" x14ac:dyDescent="0.2">
      <c r="A670" s="55"/>
      <c r="B670" s="59"/>
      <c r="C670" s="56"/>
      <c r="D670" s="56"/>
      <c r="E670" s="56"/>
      <c r="F670" s="55"/>
      <c r="G670" s="56"/>
      <c r="H670" s="56"/>
      <c r="I670" s="59"/>
      <c r="J670" s="56"/>
      <c r="K670" s="55"/>
    </row>
    <row r="671" spans="1:11" ht="12.75" x14ac:dyDescent="0.2">
      <c r="A671" s="55"/>
      <c r="B671" s="59"/>
      <c r="C671" s="56"/>
      <c r="D671" s="56"/>
      <c r="E671" s="56"/>
      <c r="F671" s="55"/>
      <c r="G671" s="56"/>
      <c r="H671" s="56"/>
      <c r="I671" s="59"/>
      <c r="J671" s="56"/>
      <c r="K671" s="55"/>
    </row>
    <row r="672" spans="1:11" ht="12.75" x14ac:dyDescent="0.2">
      <c r="A672" s="55"/>
      <c r="B672" s="59"/>
      <c r="C672" s="56"/>
      <c r="D672" s="56"/>
      <c r="E672" s="56"/>
      <c r="F672" s="55"/>
      <c r="G672" s="56"/>
      <c r="H672" s="56"/>
      <c r="I672" s="59"/>
      <c r="J672" s="56"/>
      <c r="K672" s="55"/>
    </row>
    <row r="673" spans="1:11" ht="12.75" x14ac:dyDescent="0.2">
      <c r="A673" s="55"/>
      <c r="B673" s="59"/>
      <c r="C673" s="56"/>
      <c r="D673" s="56"/>
      <c r="E673" s="56"/>
      <c r="F673" s="55"/>
      <c r="G673" s="56"/>
      <c r="H673" s="56"/>
      <c r="I673" s="59"/>
      <c r="J673" s="56"/>
      <c r="K673" s="55"/>
    </row>
    <row r="674" spans="1:11" ht="12.75" x14ac:dyDescent="0.2">
      <c r="A674" s="55"/>
      <c r="B674" s="59"/>
      <c r="C674" s="56"/>
      <c r="D674" s="56"/>
      <c r="E674" s="56"/>
      <c r="F674" s="55"/>
      <c r="G674" s="56"/>
      <c r="H674" s="56"/>
      <c r="I674" s="59"/>
      <c r="J674" s="56"/>
      <c r="K674" s="55"/>
    </row>
    <row r="675" spans="1:11" ht="12.75" x14ac:dyDescent="0.2">
      <c r="A675" s="55"/>
      <c r="B675" s="59"/>
      <c r="C675" s="56"/>
      <c r="D675" s="56"/>
      <c r="E675" s="56"/>
      <c r="F675" s="55"/>
      <c r="G675" s="56"/>
      <c r="H675" s="56"/>
      <c r="I675" s="59"/>
      <c r="J675" s="56"/>
      <c r="K675" s="55"/>
    </row>
    <row r="676" spans="1:11" ht="12.75" x14ac:dyDescent="0.2">
      <c r="A676" s="55"/>
      <c r="B676" s="59"/>
      <c r="C676" s="56"/>
      <c r="D676" s="56"/>
      <c r="E676" s="56"/>
      <c r="F676" s="55"/>
      <c r="G676" s="56"/>
      <c r="H676" s="56"/>
      <c r="I676" s="59"/>
      <c r="J676" s="56"/>
      <c r="K676" s="55"/>
    </row>
    <row r="677" spans="1:11" ht="12.75" x14ac:dyDescent="0.2">
      <c r="A677" s="55"/>
      <c r="B677" s="59"/>
      <c r="C677" s="56"/>
      <c r="D677" s="56"/>
      <c r="E677" s="56"/>
      <c r="F677" s="55"/>
      <c r="G677" s="56"/>
      <c r="H677" s="56"/>
      <c r="I677" s="59"/>
      <c r="J677" s="56"/>
      <c r="K677" s="55"/>
    </row>
    <row r="678" spans="1:11" ht="12.75" x14ac:dyDescent="0.2">
      <c r="A678" s="55"/>
      <c r="B678" s="59"/>
      <c r="C678" s="56"/>
      <c r="D678" s="56"/>
      <c r="E678" s="56"/>
      <c r="F678" s="55"/>
      <c r="G678" s="56"/>
      <c r="H678" s="56"/>
      <c r="I678" s="59"/>
      <c r="J678" s="56"/>
      <c r="K678" s="55"/>
    </row>
    <row r="679" spans="1:11" ht="12.75" x14ac:dyDescent="0.2">
      <c r="A679" s="55"/>
      <c r="B679" s="59"/>
      <c r="C679" s="56"/>
      <c r="D679" s="56"/>
      <c r="E679" s="56"/>
      <c r="F679" s="55"/>
      <c r="G679" s="56"/>
      <c r="H679" s="56"/>
      <c r="I679" s="59"/>
      <c r="J679" s="56"/>
      <c r="K679" s="55"/>
    </row>
    <row r="680" spans="1:11" ht="12.75" x14ac:dyDescent="0.2">
      <c r="A680" s="55"/>
      <c r="B680" s="59"/>
      <c r="C680" s="56"/>
      <c r="D680" s="56"/>
      <c r="E680" s="56"/>
      <c r="F680" s="55"/>
      <c r="G680" s="56"/>
      <c r="H680" s="56"/>
      <c r="I680" s="59"/>
      <c r="J680" s="56"/>
      <c r="K680" s="55"/>
    </row>
    <row r="681" spans="1:11" ht="12.75" x14ac:dyDescent="0.2">
      <c r="A681" s="55"/>
      <c r="B681" s="59"/>
      <c r="C681" s="56"/>
      <c r="D681" s="56"/>
      <c r="E681" s="56"/>
      <c r="F681" s="55"/>
      <c r="G681" s="56"/>
      <c r="H681" s="56"/>
      <c r="I681" s="59"/>
      <c r="J681" s="56"/>
      <c r="K681" s="55"/>
    </row>
    <row r="682" spans="1:11" ht="12.75" x14ac:dyDescent="0.2">
      <c r="A682" s="55"/>
      <c r="B682" s="59"/>
      <c r="C682" s="56"/>
      <c r="D682" s="56"/>
      <c r="E682" s="56"/>
      <c r="F682" s="55"/>
      <c r="G682" s="56"/>
      <c r="H682" s="56"/>
      <c r="I682" s="59"/>
      <c r="J682" s="56"/>
      <c r="K682" s="55"/>
    </row>
    <row r="683" spans="1:11" ht="12.75" x14ac:dyDescent="0.2">
      <c r="A683" s="55"/>
      <c r="B683" s="59"/>
      <c r="C683" s="56"/>
      <c r="D683" s="56"/>
      <c r="E683" s="56"/>
      <c r="F683" s="55"/>
      <c r="G683" s="56"/>
      <c r="H683" s="56"/>
      <c r="I683" s="59"/>
      <c r="J683" s="56"/>
      <c r="K683" s="55"/>
    </row>
    <row r="684" spans="1:11" ht="12.75" x14ac:dyDescent="0.2">
      <c r="A684" s="55"/>
      <c r="B684" s="59"/>
      <c r="C684" s="56"/>
      <c r="D684" s="56"/>
      <c r="E684" s="56"/>
      <c r="F684" s="55"/>
      <c r="G684" s="56"/>
      <c r="H684" s="56"/>
      <c r="I684" s="59"/>
      <c r="J684" s="56"/>
      <c r="K684" s="55"/>
    </row>
    <row r="685" spans="1:11" ht="12.75" x14ac:dyDescent="0.2">
      <c r="A685" s="55"/>
      <c r="B685" s="59"/>
      <c r="C685" s="56"/>
      <c r="D685" s="56"/>
      <c r="E685" s="56"/>
      <c r="F685" s="55"/>
      <c r="G685" s="56"/>
      <c r="H685" s="56"/>
      <c r="I685" s="59"/>
      <c r="J685" s="56"/>
      <c r="K685" s="55"/>
    </row>
    <row r="686" spans="1:11" ht="12.75" x14ac:dyDescent="0.2">
      <c r="A686" s="55"/>
      <c r="B686" s="59"/>
      <c r="C686" s="56"/>
      <c r="D686" s="56"/>
      <c r="E686" s="56"/>
      <c r="F686" s="55"/>
      <c r="G686" s="56"/>
      <c r="H686" s="56"/>
      <c r="I686" s="59"/>
      <c r="J686" s="56"/>
      <c r="K686" s="55"/>
    </row>
    <row r="687" spans="1:11" ht="12.75" x14ac:dyDescent="0.2">
      <c r="A687" s="55"/>
      <c r="B687" s="59"/>
      <c r="C687" s="56"/>
      <c r="D687" s="56"/>
      <c r="E687" s="56"/>
      <c r="F687" s="55"/>
      <c r="G687" s="56"/>
      <c r="H687" s="56"/>
      <c r="I687" s="59"/>
      <c r="J687" s="56"/>
      <c r="K687" s="55"/>
    </row>
    <row r="688" spans="1:11" ht="12.75" x14ac:dyDescent="0.2">
      <c r="A688" s="55"/>
      <c r="B688" s="59"/>
      <c r="C688" s="56"/>
      <c r="D688" s="56"/>
      <c r="E688" s="56"/>
      <c r="F688" s="55"/>
      <c r="G688" s="56"/>
      <c r="H688" s="56"/>
      <c r="I688" s="59"/>
      <c r="J688" s="56"/>
      <c r="K688" s="55"/>
    </row>
    <row r="689" spans="1:11" ht="12.75" x14ac:dyDescent="0.2">
      <c r="A689" s="55"/>
      <c r="B689" s="59"/>
      <c r="C689" s="56"/>
      <c r="D689" s="56"/>
      <c r="E689" s="56"/>
      <c r="F689" s="55"/>
      <c r="G689" s="56"/>
      <c r="H689" s="56"/>
      <c r="I689" s="59"/>
      <c r="J689" s="56"/>
      <c r="K689" s="55"/>
    </row>
    <row r="690" spans="1:11" ht="12.75" x14ac:dyDescent="0.2">
      <c r="A690" s="55"/>
      <c r="B690" s="59"/>
      <c r="C690" s="56"/>
      <c r="D690" s="56"/>
      <c r="E690" s="56"/>
      <c r="F690" s="55"/>
      <c r="G690" s="56"/>
      <c r="H690" s="56"/>
      <c r="I690" s="59"/>
      <c r="J690" s="56"/>
      <c r="K690" s="55"/>
    </row>
    <row r="691" spans="1:11" ht="12.75" x14ac:dyDescent="0.2">
      <c r="A691" s="55"/>
      <c r="B691" s="59"/>
      <c r="C691" s="56"/>
      <c r="D691" s="56"/>
      <c r="E691" s="56"/>
      <c r="F691" s="55"/>
      <c r="G691" s="56"/>
      <c r="H691" s="56"/>
      <c r="I691" s="59"/>
      <c r="J691" s="56"/>
      <c r="K691" s="55"/>
    </row>
    <row r="692" spans="1:11" ht="12.75" x14ac:dyDescent="0.2">
      <c r="A692" s="55"/>
      <c r="B692" s="59"/>
      <c r="C692" s="56"/>
      <c r="D692" s="56"/>
      <c r="E692" s="56"/>
      <c r="F692" s="55"/>
      <c r="G692" s="56"/>
      <c r="H692" s="56"/>
      <c r="I692" s="59"/>
      <c r="J692" s="56"/>
      <c r="K692" s="55"/>
    </row>
    <row r="693" spans="1:11" ht="12.75" x14ac:dyDescent="0.2">
      <c r="A693" s="55"/>
      <c r="B693" s="59"/>
      <c r="C693" s="56"/>
      <c r="D693" s="56"/>
      <c r="E693" s="56"/>
      <c r="F693" s="55"/>
      <c r="G693" s="56"/>
      <c r="H693" s="56"/>
      <c r="I693" s="59"/>
      <c r="J693" s="56"/>
      <c r="K693" s="55"/>
    </row>
    <row r="694" spans="1:11" ht="12.75" x14ac:dyDescent="0.2">
      <c r="A694" s="55"/>
      <c r="B694" s="59"/>
      <c r="C694" s="56"/>
      <c r="D694" s="56"/>
      <c r="E694" s="56"/>
      <c r="F694" s="55"/>
      <c r="G694" s="56"/>
      <c r="H694" s="56"/>
      <c r="I694" s="59"/>
      <c r="J694" s="56"/>
      <c r="K694" s="55"/>
    </row>
    <row r="695" spans="1:11" ht="12.75" x14ac:dyDescent="0.2">
      <c r="A695" s="55"/>
      <c r="B695" s="59"/>
      <c r="C695" s="56"/>
      <c r="D695" s="56"/>
      <c r="E695" s="56"/>
      <c r="F695" s="55"/>
      <c r="G695" s="56"/>
      <c r="H695" s="56"/>
      <c r="I695" s="59"/>
      <c r="J695" s="56"/>
      <c r="K695" s="55"/>
    </row>
    <row r="696" spans="1:11" ht="12.75" x14ac:dyDescent="0.2">
      <c r="A696" s="55"/>
      <c r="B696" s="59"/>
      <c r="C696" s="56"/>
      <c r="D696" s="56"/>
      <c r="E696" s="56"/>
      <c r="F696" s="55"/>
      <c r="G696" s="56"/>
      <c r="H696" s="56"/>
      <c r="I696" s="59"/>
      <c r="J696" s="56"/>
      <c r="K696" s="55"/>
    </row>
    <row r="697" spans="1:11" ht="12.75" x14ac:dyDescent="0.2">
      <c r="A697" s="55"/>
      <c r="B697" s="59"/>
      <c r="C697" s="56"/>
      <c r="D697" s="56"/>
      <c r="E697" s="56"/>
      <c r="F697" s="55"/>
      <c r="G697" s="56"/>
      <c r="H697" s="56"/>
      <c r="I697" s="59"/>
      <c r="J697" s="56"/>
      <c r="K697" s="55"/>
    </row>
    <row r="698" spans="1:11" ht="12.75" x14ac:dyDescent="0.2">
      <c r="A698" s="55"/>
      <c r="B698" s="59"/>
      <c r="C698" s="56"/>
      <c r="D698" s="56"/>
      <c r="E698" s="56"/>
      <c r="F698" s="55"/>
      <c r="G698" s="56"/>
      <c r="H698" s="56"/>
      <c r="I698" s="59"/>
      <c r="J698" s="56"/>
      <c r="K698" s="55"/>
    </row>
    <row r="699" spans="1:11" ht="12.75" x14ac:dyDescent="0.2">
      <c r="A699" s="55"/>
      <c r="B699" s="59"/>
      <c r="C699" s="56"/>
      <c r="D699" s="56"/>
      <c r="E699" s="56"/>
      <c r="F699" s="55"/>
      <c r="G699" s="56"/>
      <c r="H699" s="56"/>
      <c r="I699" s="59"/>
      <c r="J699" s="56"/>
      <c r="K699" s="55"/>
    </row>
    <row r="700" spans="1:11" ht="12.75" x14ac:dyDescent="0.2">
      <c r="A700" s="55"/>
      <c r="B700" s="59"/>
      <c r="C700" s="56"/>
      <c r="D700" s="56"/>
      <c r="E700" s="56"/>
      <c r="F700" s="55"/>
      <c r="G700" s="56"/>
      <c r="H700" s="56"/>
      <c r="I700" s="59"/>
      <c r="J700" s="56"/>
      <c r="K700" s="55"/>
    </row>
    <row r="701" spans="1:11" ht="12.75" x14ac:dyDescent="0.2">
      <c r="A701" s="55"/>
      <c r="B701" s="59"/>
      <c r="C701" s="56"/>
      <c r="D701" s="56"/>
      <c r="E701" s="56"/>
      <c r="F701" s="55"/>
      <c r="G701" s="56"/>
      <c r="H701" s="56"/>
      <c r="I701" s="59"/>
      <c r="J701" s="56"/>
      <c r="K701" s="55"/>
    </row>
    <row r="702" spans="1:11" ht="12.75" x14ac:dyDescent="0.2">
      <c r="A702" s="55"/>
      <c r="B702" s="59"/>
      <c r="C702" s="56"/>
      <c r="D702" s="56"/>
      <c r="E702" s="56"/>
      <c r="F702" s="55"/>
      <c r="G702" s="56"/>
      <c r="H702" s="56"/>
      <c r="I702" s="59"/>
      <c r="J702" s="56"/>
      <c r="K702" s="55"/>
    </row>
    <row r="703" spans="1:11" ht="12.75" x14ac:dyDescent="0.2">
      <c r="A703" s="55"/>
      <c r="B703" s="59"/>
      <c r="C703" s="56"/>
      <c r="D703" s="56"/>
      <c r="E703" s="56"/>
      <c r="F703" s="55"/>
      <c r="G703" s="56"/>
      <c r="H703" s="56"/>
      <c r="I703" s="59"/>
      <c r="J703" s="56"/>
      <c r="K703" s="55"/>
    </row>
    <row r="704" spans="1:11" ht="12.75" x14ac:dyDescent="0.2">
      <c r="A704" s="55"/>
      <c r="B704" s="59"/>
      <c r="C704" s="56"/>
      <c r="D704" s="56"/>
      <c r="E704" s="56"/>
      <c r="F704" s="55"/>
      <c r="G704" s="56"/>
      <c r="H704" s="56"/>
      <c r="I704" s="59"/>
      <c r="J704" s="56"/>
      <c r="K704" s="55"/>
    </row>
    <row r="705" spans="1:11" ht="12.75" x14ac:dyDescent="0.2">
      <c r="A705" s="55"/>
      <c r="B705" s="59"/>
      <c r="C705" s="56"/>
      <c r="D705" s="56"/>
      <c r="E705" s="56"/>
      <c r="F705" s="55"/>
      <c r="G705" s="56"/>
      <c r="H705" s="56"/>
      <c r="I705" s="59"/>
      <c r="J705" s="56"/>
      <c r="K705" s="55"/>
    </row>
    <row r="706" spans="1:11" ht="12.75" x14ac:dyDescent="0.2">
      <c r="A706" s="55"/>
      <c r="B706" s="59"/>
      <c r="C706" s="56"/>
      <c r="D706" s="56"/>
      <c r="E706" s="56"/>
      <c r="F706" s="55"/>
      <c r="G706" s="56"/>
      <c r="H706" s="56"/>
      <c r="I706" s="59"/>
      <c r="J706" s="56"/>
      <c r="K706" s="55"/>
    </row>
    <row r="707" spans="1:11" ht="12.75" x14ac:dyDescent="0.2">
      <c r="A707" s="55"/>
      <c r="B707" s="59"/>
      <c r="C707" s="56"/>
      <c r="D707" s="56"/>
      <c r="E707" s="56"/>
      <c r="F707" s="55"/>
      <c r="G707" s="56"/>
      <c r="H707" s="56"/>
      <c r="I707" s="59"/>
      <c r="J707" s="56"/>
      <c r="K707" s="55"/>
    </row>
    <row r="708" spans="1:11" ht="12.75" x14ac:dyDescent="0.2">
      <c r="A708" s="55"/>
      <c r="B708" s="59"/>
      <c r="C708" s="56"/>
      <c r="D708" s="56"/>
      <c r="E708" s="56"/>
      <c r="F708" s="55"/>
      <c r="G708" s="56"/>
      <c r="H708" s="56"/>
      <c r="I708" s="59"/>
      <c r="J708" s="56"/>
      <c r="K708" s="55"/>
    </row>
    <row r="709" spans="1:11" ht="12.75" x14ac:dyDescent="0.2">
      <c r="A709" s="55"/>
      <c r="B709" s="59"/>
      <c r="C709" s="56"/>
      <c r="D709" s="56"/>
      <c r="E709" s="56"/>
      <c r="F709" s="55"/>
      <c r="G709" s="56"/>
      <c r="H709" s="56"/>
      <c r="I709" s="59"/>
      <c r="J709" s="56"/>
      <c r="K709" s="55"/>
    </row>
    <row r="710" spans="1:11" ht="12.75" x14ac:dyDescent="0.2">
      <c r="A710" s="55"/>
      <c r="B710" s="59"/>
      <c r="C710" s="56"/>
      <c r="D710" s="56"/>
      <c r="E710" s="56"/>
      <c r="F710" s="55"/>
      <c r="G710" s="56"/>
      <c r="H710" s="56"/>
      <c r="I710" s="59"/>
      <c r="J710" s="56"/>
      <c r="K710" s="55"/>
    </row>
    <row r="711" spans="1:11" ht="12.75" x14ac:dyDescent="0.2">
      <c r="A711" s="55"/>
      <c r="B711" s="59"/>
      <c r="C711" s="56"/>
      <c r="D711" s="56"/>
      <c r="E711" s="56"/>
      <c r="F711" s="55"/>
      <c r="G711" s="56"/>
      <c r="H711" s="56"/>
      <c r="I711" s="59"/>
      <c r="J711" s="56"/>
      <c r="K711" s="55"/>
    </row>
    <row r="712" spans="1:11" ht="12.75" x14ac:dyDescent="0.2">
      <c r="A712" s="55"/>
      <c r="B712" s="59"/>
      <c r="C712" s="56"/>
      <c r="D712" s="56"/>
      <c r="E712" s="56"/>
      <c r="F712" s="55"/>
      <c r="G712" s="56"/>
      <c r="H712" s="56"/>
      <c r="I712" s="59"/>
      <c r="J712" s="56"/>
      <c r="K712" s="55"/>
    </row>
    <row r="713" spans="1:11" ht="12.75" x14ac:dyDescent="0.2">
      <c r="A713" s="55"/>
      <c r="B713" s="59"/>
      <c r="C713" s="56"/>
      <c r="D713" s="56"/>
      <c r="E713" s="56"/>
      <c r="F713" s="55"/>
      <c r="G713" s="56"/>
      <c r="H713" s="56"/>
      <c r="I713" s="59"/>
      <c r="J713" s="56"/>
      <c r="K713" s="55"/>
    </row>
    <row r="714" spans="1:11" ht="12.75" x14ac:dyDescent="0.2">
      <c r="A714" s="55"/>
      <c r="B714" s="59"/>
      <c r="C714" s="56"/>
      <c r="D714" s="56"/>
      <c r="E714" s="56"/>
      <c r="F714" s="55"/>
      <c r="G714" s="56"/>
      <c r="H714" s="56"/>
      <c r="I714" s="59"/>
      <c r="J714" s="56"/>
      <c r="K714" s="55"/>
    </row>
    <row r="715" spans="1:11" ht="12.75" x14ac:dyDescent="0.2">
      <c r="A715" s="55"/>
      <c r="B715" s="59"/>
      <c r="C715" s="56"/>
      <c r="D715" s="56"/>
      <c r="E715" s="56"/>
      <c r="F715" s="55"/>
      <c r="G715" s="56"/>
      <c r="H715" s="56"/>
      <c r="I715" s="59"/>
      <c r="J715" s="56"/>
      <c r="K715" s="55"/>
    </row>
    <row r="716" spans="1:11" ht="12.75" x14ac:dyDescent="0.2">
      <c r="A716" s="55"/>
      <c r="B716" s="59"/>
      <c r="C716" s="56"/>
      <c r="D716" s="56"/>
      <c r="E716" s="56"/>
      <c r="F716" s="55"/>
      <c r="G716" s="56"/>
      <c r="H716" s="56"/>
      <c r="I716" s="59"/>
      <c r="J716" s="56"/>
      <c r="K716" s="55"/>
    </row>
    <row r="717" spans="1:11" ht="12.75" x14ac:dyDescent="0.2">
      <c r="A717" s="55"/>
      <c r="B717" s="59"/>
      <c r="C717" s="56"/>
      <c r="D717" s="56"/>
      <c r="E717" s="56"/>
      <c r="F717" s="55"/>
      <c r="G717" s="56"/>
      <c r="H717" s="56"/>
      <c r="I717" s="59"/>
      <c r="J717" s="56"/>
      <c r="K717" s="55"/>
    </row>
    <row r="718" spans="1:11" ht="12.75" x14ac:dyDescent="0.2">
      <c r="A718" s="55"/>
      <c r="B718" s="59"/>
      <c r="C718" s="56"/>
      <c r="D718" s="56"/>
      <c r="E718" s="56"/>
      <c r="F718" s="55"/>
      <c r="G718" s="56"/>
      <c r="H718" s="56"/>
      <c r="I718" s="59"/>
      <c r="J718" s="56"/>
      <c r="K718" s="55"/>
    </row>
    <row r="719" spans="1:11" ht="12.75" x14ac:dyDescent="0.2">
      <c r="A719" s="55"/>
      <c r="B719" s="59"/>
      <c r="C719" s="56"/>
      <c r="D719" s="56"/>
      <c r="E719" s="56"/>
      <c r="F719" s="55"/>
      <c r="G719" s="56"/>
      <c r="H719" s="56"/>
      <c r="I719" s="59"/>
      <c r="J719" s="56"/>
      <c r="K719" s="55"/>
    </row>
    <row r="720" spans="1:11" ht="12.75" x14ac:dyDescent="0.2">
      <c r="A720" s="55"/>
      <c r="B720" s="59"/>
      <c r="C720" s="56"/>
      <c r="D720" s="56"/>
      <c r="E720" s="56"/>
      <c r="F720" s="55"/>
      <c r="G720" s="56"/>
      <c r="H720" s="56"/>
      <c r="I720" s="59"/>
      <c r="J720" s="56"/>
      <c r="K720" s="55"/>
    </row>
    <row r="721" spans="1:11" ht="12.75" x14ac:dyDescent="0.2">
      <c r="A721" s="55"/>
      <c r="B721" s="59"/>
      <c r="C721" s="56"/>
      <c r="D721" s="56"/>
      <c r="E721" s="56"/>
      <c r="F721" s="55"/>
      <c r="G721" s="56"/>
      <c r="H721" s="56"/>
      <c r="I721" s="59"/>
      <c r="J721" s="56"/>
      <c r="K721" s="55"/>
    </row>
    <row r="722" spans="1:11" ht="12.75" x14ac:dyDescent="0.2">
      <c r="A722" s="55"/>
      <c r="B722" s="59"/>
      <c r="C722" s="56"/>
      <c r="D722" s="56"/>
      <c r="E722" s="56"/>
      <c r="F722" s="55"/>
      <c r="G722" s="56"/>
      <c r="H722" s="56"/>
      <c r="I722" s="59"/>
      <c r="J722" s="56"/>
      <c r="K722" s="55"/>
    </row>
    <row r="723" spans="1:11" ht="12.75" x14ac:dyDescent="0.2">
      <c r="A723" s="55"/>
      <c r="B723" s="59"/>
      <c r="C723" s="56"/>
      <c r="D723" s="56"/>
      <c r="E723" s="56"/>
      <c r="F723" s="55"/>
      <c r="G723" s="56"/>
      <c r="H723" s="56"/>
      <c r="I723" s="59"/>
      <c r="J723" s="56"/>
      <c r="K723" s="55"/>
    </row>
    <row r="724" spans="1:11" ht="12.75" x14ac:dyDescent="0.2">
      <c r="A724" s="55"/>
      <c r="B724" s="59"/>
      <c r="C724" s="56"/>
      <c r="D724" s="56"/>
      <c r="E724" s="56"/>
      <c r="F724" s="55"/>
      <c r="G724" s="56"/>
      <c r="H724" s="56"/>
      <c r="I724" s="59"/>
      <c r="J724" s="56"/>
      <c r="K724" s="55"/>
    </row>
    <row r="725" spans="1:11" ht="12.75" x14ac:dyDescent="0.2">
      <c r="A725" s="55"/>
      <c r="B725" s="59"/>
      <c r="C725" s="56"/>
      <c r="D725" s="56"/>
      <c r="E725" s="56"/>
      <c r="F725" s="55"/>
      <c r="G725" s="56"/>
      <c r="H725" s="56"/>
      <c r="I725" s="59"/>
      <c r="J725" s="56"/>
      <c r="K725" s="55"/>
    </row>
    <row r="726" spans="1:11" ht="12.75" x14ac:dyDescent="0.2">
      <c r="A726" s="55"/>
      <c r="B726" s="59"/>
      <c r="C726" s="56"/>
      <c r="D726" s="56"/>
      <c r="E726" s="56"/>
      <c r="F726" s="55"/>
      <c r="G726" s="56"/>
      <c r="H726" s="56"/>
      <c r="I726" s="59"/>
      <c r="J726" s="56"/>
      <c r="K726" s="55"/>
    </row>
    <row r="727" spans="1:11" ht="12.75" x14ac:dyDescent="0.2">
      <c r="A727" s="55"/>
      <c r="B727" s="59"/>
      <c r="C727" s="56"/>
      <c r="D727" s="56"/>
      <c r="E727" s="56"/>
      <c r="F727" s="55"/>
      <c r="G727" s="56"/>
      <c r="H727" s="56"/>
      <c r="I727" s="59"/>
      <c r="J727" s="56"/>
      <c r="K727" s="55"/>
    </row>
    <row r="728" spans="1:11" ht="12.75" x14ac:dyDescent="0.2">
      <c r="A728" s="55"/>
      <c r="B728" s="59"/>
      <c r="C728" s="56"/>
      <c r="D728" s="56"/>
      <c r="E728" s="56"/>
      <c r="F728" s="55"/>
      <c r="G728" s="56"/>
      <c r="H728" s="56"/>
      <c r="I728" s="59"/>
      <c r="J728" s="56"/>
      <c r="K728" s="55"/>
    </row>
    <row r="729" spans="1:11" ht="12.75" x14ac:dyDescent="0.2">
      <c r="A729" s="55"/>
      <c r="B729" s="59"/>
      <c r="C729" s="56"/>
      <c r="D729" s="56"/>
      <c r="E729" s="56"/>
      <c r="F729" s="55"/>
      <c r="G729" s="56"/>
      <c r="H729" s="56"/>
      <c r="I729" s="59"/>
      <c r="J729" s="56"/>
      <c r="K729" s="55"/>
    </row>
    <row r="730" spans="1:11" ht="12.75" x14ac:dyDescent="0.2">
      <c r="A730" s="55"/>
      <c r="B730" s="59"/>
      <c r="C730" s="56"/>
      <c r="D730" s="56"/>
      <c r="E730" s="56"/>
      <c r="F730" s="55"/>
      <c r="G730" s="56"/>
      <c r="H730" s="56"/>
      <c r="I730" s="59"/>
      <c r="J730" s="56"/>
      <c r="K730" s="55"/>
    </row>
    <row r="731" spans="1:11" ht="12.75" x14ac:dyDescent="0.2">
      <c r="A731" s="55"/>
      <c r="B731" s="59"/>
      <c r="C731" s="56"/>
      <c r="D731" s="56"/>
      <c r="E731" s="56"/>
      <c r="F731" s="55"/>
      <c r="G731" s="56"/>
      <c r="H731" s="56"/>
      <c r="I731" s="59"/>
      <c r="J731" s="56"/>
      <c r="K731" s="55"/>
    </row>
    <row r="732" spans="1:11" ht="12.75" x14ac:dyDescent="0.2">
      <c r="A732" s="55"/>
      <c r="B732" s="59"/>
      <c r="C732" s="56"/>
      <c r="D732" s="56"/>
      <c r="E732" s="56"/>
      <c r="F732" s="55"/>
      <c r="G732" s="56"/>
      <c r="H732" s="56"/>
      <c r="I732" s="59"/>
      <c r="J732" s="56"/>
      <c r="K732" s="55"/>
    </row>
    <row r="733" spans="1:11" ht="12.75" x14ac:dyDescent="0.2">
      <c r="A733" s="55"/>
      <c r="B733" s="59"/>
      <c r="C733" s="56"/>
      <c r="D733" s="56"/>
      <c r="E733" s="56"/>
      <c r="F733" s="55"/>
      <c r="G733" s="56"/>
      <c r="H733" s="56"/>
      <c r="I733" s="59"/>
      <c r="J733" s="56"/>
      <c r="K733" s="55"/>
    </row>
    <row r="734" spans="1:11" ht="12.75" x14ac:dyDescent="0.2">
      <c r="A734" s="55"/>
      <c r="B734" s="59"/>
      <c r="C734" s="56"/>
      <c r="D734" s="56"/>
      <c r="E734" s="56"/>
      <c r="F734" s="55"/>
      <c r="G734" s="56"/>
      <c r="H734" s="56"/>
      <c r="I734" s="59"/>
      <c r="J734" s="56"/>
      <c r="K734" s="55"/>
    </row>
    <row r="735" spans="1:11" ht="12.75" x14ac:dyDescent="0.2">
      <c r="A735" s="55"/>
      <c r="B735" s="59"/>
      <c r="C735" s="56"/>
      <c r="D735" s="56"/>
      <c r="E735" s="56"/>
      <c r="F735" s="55"/>
      <c r="G735" s="56"/>
      <c r="H735" s="56"/>
      <c r="I735" s="59"/>
      <c r="J735" s="56"/>
      <c r="K735" s="55"/>
    </row>
    <row r="736" spans="1:11" ht="12.75" x14ac:dyDescent="0.2">
      <c r="A736" s="55"/>
      <c r="B736" s="59"/>
      <c r="C736" s="56"/>
      <c r="D736" s="56"/>
      <c r="E736" s="56"/>
      <c r="F736" s="55"/>
      <c r="G736" s="56"/>
      <c r="H736" s="56"/>
      <c r="I736" s="59"/>
      <c r="J736" s="56"/>
      <c r="K736" s="55"/>
    </row>
    <row r="737" spans="1:11" ht="12.75" x14ac:dyDescent="0.2">
      <c r="A737" s="55"/>
      <c r="B737" s="59"/>
      <c r="C737" s="56"/>
      <c r="D737" s="56"/>
      <c r="E737" s="56"/>
      <c r="F737" s="55"/>
      <c r="G737" s="56"/>
      <c r="H737" s="56"/>
      <c r="I737" s="59"/>
      <c r="J737" s="56"/>
      <c r="K737" s="55"/>
    </row>
    <row r="738" spans="1:11" ht="12.75" x14ac:dyDescent="0.2">
      <c r="A738" s="55"/>
      <c r="B738" s="59"/>
      <c r="C738" s="56"/>
      <c r="D738" s="56"/>
      <c r="E738" s="56"/>
      <c r="F738" s="55"/>
      <c r="G738" s="56"/>
      <c r="H738" s="56"/>
      <c r="I738" s="59"/>
      <c r="J738" s="56"/>
      <c r="K738" s="55"/>
    </row>
    <row r="739" spans="1:11" ht="12.75" x14ac:dyDescent="0.2">
      <c r="A739" s="55"/>
      <c r="B739" s="59"/>
      <c r="C739" s="56"/>
      <c r="D739" s="56"/>
      <c r="E739" s="56"/>
      <c r="F739" s="55"/>
      <c r="G739" s="56"/>
      <c r="H739" s="56"/>
      <c r="I739" s="59"/>
      <c r="J739" s="56"/>
      <c r="K739" s="55"/>
    </row>
    <row r="740" spans="1:11" ht="12.75" x14ac:dyDescent="0.2">
      <c r="A740" s="55"/>
      <c r="B740" s="59"/>
      <c r="C740" s="56"/>
      <c r="D740" s="56"/>
      <c r="E740" s="56"/>
      <c r="F740" s="55"/>
      <c r="G740" s="56"/>
      <c r="H740" s="56"/>
      <c r="I740" s="59"/>
      <c r="J740" s="56"/>
      <c r="K740" s="55"/>
    </row>
    <row r="741" spans="1:11" ht="12.75" x14ac:dyDescent="0.2">
      <c r="A741" s="55"/>
      <c r="B741" s="59"/>
      <c r="C741" s="56"/>
      <c r="D741" s="56"/>
      <c r="E741" s="56"/>
      <c r="F741" s="55"/>
      <c r="G741" s="56"/>
      <c r="H741" s="56"/>
      <c r="I741" s="59"/>
      <c r="J741" s="56"/>
      <c r="K741" s="55"/>
    </row>
    <row r="742" spans="1:11" ht="12.75" x14ac:dyDescent="0.2">
      <c r="A742" s="55"/>
      <c r="B742" s="59"/>
      <c r="C742" s="56"/>
      <c r="D742" s="56"/>
      <c r="E742" s="56"/>
      <c r="F742" s="55"/>
      <c r="G742" s="56"/>
      <c r="H742" s="56"/>
      <c r="I742" s="59"/>
      <c r="J742" s="56"/>
      <c r="K742" s="55"/>
    </row>
    <row r="743" spans="1:11" ht="12.75" x14ac:dyDescent="0.2">
      <c r="A743" s="55"/>
      <c r="B743" s="59"/>
      <c r="C743" s="56"/>
      <c r="D743" s="56"/>
      <c r="E743" s="56"/>
      <c r="F743" s="55"/>
      <c r="G743" s="56"/>
      <c r="H743" s="56"/>
      <c r="I743" s="59"/>
      <c r="J743" s="56"/>
      <c r="K743" s="55"/>
    </row>
    <row r="744" spans="1:11" ht="12.75" x14ac:dyDescent="0.2">
      <c r="A744" s="55"/>
      <c r="B744" s="59"/>
      <c r="C744" s="56"/>
      <c r="D744" s="56"/>
      <c r="E744" s="56"/>
      <c r="F744" s="55"/>
      <c r="G744" s="56"/>
      <c r="H744" s="56"/>
      <c r="I744" s="59"/>
      <c r="J744" s="56"/>
      <c r="K744" s="55"/>
    </row>
    <row r="745" spans="1:11" ht="12.75" x14ac:dyDescent="0.2">
      <c r="A745" s="55"/>
      <c r="B745" s="59"/>
      <c r="C745" s="56"/>
      <c r="D745" s="56"/>
      <c r="E745" s="56"/>
      <c r="F745" s="55"/>
      <c r="G745" s="56"/>
      <c r="H745" s="56"/>
      <c r="I745" s="59"/>
      <c r="J745" s="56"/>
      <c r="K745" s="55"/>
    </row>
    <row r="746" spans="1:11" ht="12.75" x14ac:dyDescent="0.2">
      <c r="A746" s="55"/>
      <c r="B746" s="59"/>
      <c r="C746" s="56"/>
      <c r="D746" s="56"/>
      <c r="E746" s="56"/>
      <c r="F746" s="55"/>
      <c r="G746" s="56"/>
      <c r="H746" s="56"/>
      <c r="I746" s="59"/>
      <c r="J746" s="56"/>
      <c r="K746" s="55"/>
    </row>
    <row r="747" spans="1:11" ht="12.75" x14ac:dyDescent="0.2">
      <c r="A747" s="55"/>
      <c r="B747" s="59"/>
      <c r="C747" s="56"/>
      <c r="D747" s="56"/>
      <c r="E747" s="56"/>
      <c r="F747" s="55"/>
      <c r="G747" s="56"/>
      <c r="H747" s="56"/>
      <c r="I747" s="59"/>
      <c r="J747" s="56"/>
      <c r="K747" s="55"/>
    </row>
    <row r="748" spans="1:11" ht="12.75" x14ac:dyDescent="0.2">
      <c r="A748" s="55"/>
      <c r="B748" s="59"/>
      <c r="C748" s="56"/>
      <c r="D748" s="56"/>
      <c r="E748" s="56"/>
      <c r="F748" s="55"/>
      <c r="G748" s="56"/>
      <c r="H748" s="56"/>
      <c r="I748" s="59"/>
      <c r="J748" s="56"/>
      <c r="K748" s="55"/>
    </row>
    <row r="749" spans="1:11" ht="12.75" x14ac:dyDescent="0.2">
      <c r="A749" s="55"/>
      <c r="B749" s="59"/>
      <c r="C749" s="56"/>
      <c r="D749" s="56"/>
      <c r="E749" s="56"/>
      <c r="F749" s="55"/>
      <c r="G749" s="56"/>
      <c r="H749" s="56"/>
      <c r="I749" s="59"/>
      <c r="J749" s="56"/>
      <c r="K749" s="55"/>
    </row>
    <row r="750" spans="1:11" ht="12.75" x14ac:dyDescent="0.2">
      <c r="A750" s="55"/>
      <c r="B750" s="59"/>
      <c r="C750" s="56"/>
      <c r="D750" s="56"/>
      <c r="E750" s="56"/>
      <c r="F750" s="55"/>
      <c r="G750" s="56"/>
      <c r="H750" s="56"/>
      <c r="I750" s="59"/>
      <c r="J750" s="56"/>
      <c r="K750" s="55"/>
    </row>
    <row r="751" spans="1:11" ht="12.75" x14ac:dyDescent="0.2">
      <c r="A751" s="55"/>
      <c r="B751" s="59"/>
      <c r="C751" s="56"/>
      <c r="D751" s="56"/>
      <c r="E751" s="56"/>
      <c r="F751" s="55"/>
      <c r="G751" s="56"/>
      <c r="H751" s="56"/>
      <c r="I751" s="59"/>
      <c r="J751" s="56"/>
      <c r="K751" s="55"/>
    </row>
    <row r="752" spans="1:11" ht="12.75" x14ac:dyDescent="0.2">
      <c r="A752" s="55"/>
      <c r="B752" s="59"/>
      <c r="C752" s="56"/>
      <c r="D752" s="56"/>
      <c r="E752" s="56"/>
      <c r="F752" s="55"/>
      <c r="G752" s="56"/>
      <c r="H752" s="56"/>
      <c r="I752" s="59"/>
      <c r="J752" s="56"/>
      <c r="K752" s="55"/>
    </row>
    <row r="753" spans="1:11" ht="12.75" x14ac:dyDescent="0.2">
      <c r="A753" s="55"/>
      <c r="B753" s="59"/>
      <c r="C753" s="56"/>
      <c r="D753" s="56"/>
      <c r="E753" s="56"/>
      <c r="F753" s="55"/>
      <c r="G753" s="56"/>
      <c r="H753" s="56"/>
      <c r="I753" s="59"/>
      <c r="J753" s="56"/>
      <c r="K753" s="55"/>
    </row>
    <row r="754" spans="1:11" ht="12.75" x14ac:dyDescent="0.2">
      <c r="A754" s="55"/>
      <c r="B754" s="59"/>
      <c r="C754" s="56"/>
      <c r="D754" s="56"/>
      <c r="E754" s="56"/>
      <c r="F754" s="55"/>
      <c r="G754" s="56"/>
      <c r="H754" s="56"/>
      <c r="I754" s="59"/>
      <c r="J754" s="56"/>
      <c r="K754" s="55"/>
    </row>
    <row r="755" spans="1:11" ht="12.75" x14ac:dyDescent="0.2">
      <c r="A755" s="55"/>
      <c r="B755" s="59"/>
      <c r="C755" s="56"/>
      <c r="D755" s="56"/>
      <c r="E755" s="56"/>
      <c r="F755" s="55"/>
      <c r="G755" s="56"/>
      <c r="H755" s="56"/>
      <c r="I755" s="59"/>
      <c r="J755" s="56"/>
      <c r="K755" s="55"/>
    </row>
    <row r="756" spans="1:11" ht="12.75" x14ac:dyDescent="0.2">
      <c r="A756" s="55"/>
      <c r="B756" s="59"/>
      <c r="C756" s="56"/>
      <c r="D756" s="56"/>
      <c r="E756" s="56"/>
      <c r="F756" s="55"/>
      <c r="G756" s="56"/>
      <c r="H756" s="56"/>
      <c r="I756" s="59"/>
      <c r="J756" s="56"/>
      <c r="K756" s="55"/>
    </row>
    <row r="757" spans="1:11" ht="12.75" x14ac:dyDescent="0.2">
      <c r="A757" s="55"/>
      <c r="B757" s="59"/>
      <c r="C757" s="56"/>
      <c r="D757" s="56"/>
      <c r="E757" s="56"/>
      <c r="F757" s="55"/>
      <c r="G757" s="56"/>
      <c r="H757" s="56"/>
      <c r="I757" s="59"/>
      <c r="J757" s="56"/>
      <c r="K757" s="55"/>
    </row>
    <row r="758" spans="1:11" ht="12.75" x14ac:dyDescent="0.2">
      <c r="A758" s="55"/>
      <c r="B758" s="59"/>
      <c r="C758" s="56"/>
      <c r="D758" s="56"/>
      <c r="E758" s="56"/>
      <c r="F758" s="55"/>
      <c r="G758" s="56"/>
      <c r="H758" s="56"/>
      <c r="I758" s="59"/>
      <c r="J758" s="56"/>
      <c r="K758" s="55"/>
    </row>
    <row r="759" spans="1:11" ht="12.75" x14ac:dyDescent="0.2">
      <c r="A759" s="55"/>
      <c r="B759" s="59"/>
      <c r="C759" s="56"/>
      <c r="D759" s="56"/>
      <c r="E759" s="56"/>
      <c r="F759" s="55"/>
      <c r="G759" s="56"/>
      <c r="H759" s="56"/>
      <c r="I759" s="59"/>
      <c r="J759" s="56"/>
      <c r="K759" s="55"/>
    </row>
    <row r="760" spans="1:11" ht="12.75" x14ac:dyDescent="0.2">
      <c r="A760" s="55"/>
      <c r="B760" s="59"/>
      <c r="C760" s="56"/>
      <c r="D760" s="56"/>
      <c r="E760" s="56"/>
      <c r="F760" s="55"/>
      <c r="G760" s="56"/>
      <c r="H760" s="56"/>
      <c r="I760" s="59"/>
      <c r="J760" s="56"/>
      <c r="K760" s="55"/>
    </row>
    <row r="761" spans="1:11" ht="12.75" x14ac:dyDescent="0.2">
      <c r="A761" s="55"/>
      <c r="B761" s="59"/>
      <c r="C761" s="56"/>
      <c r="D761" s="56"/>
      <c r="E761" s="56"/>
      <c r="F761" s="55"/>
      <c r="G761" s="56"/>
      <c r="H761" s="56"/>
      <c r="I761" s="59"/>
      <c r="J761" s="56"/>
      <c r="K761" s="55"/>
    </row>
    <row r="762" spans="1:11" ht="12.75" x14ac:dyDescent="0.2">
      <c r="A762" s="55"/>
      <c r="B762" s="59"/>
      <c r="C762" s="56"/>
      <c r="D762" s="56"/>
      <c r="E762" s="56"/>
      <c r="F762" s="55"/>
      <c r="G762" s="56"/>
      <c r="H762" s="56"/>
      <c r="I762" s="59"/>
      <c r="J762" s="56"/>
      <c r="K762" s="55"/>
    </row>
    <row r="763" spans="1:11" ht="12.75" x14ac:dyDescent="0.2">
      <c r="A763" s="55"/>
      <c r="B763" s="59"/>
      <c r="C763" s="56"/>
      <c r="D763" s="56"/>
      <c r="E763" s="56"/>
      <c r="F763" s="55"/>
      <c r="G763" s="56"/>
      <c r="H763" s="56"/>
      <c r="I763" s="59"/>
      <c r="J763" s="56"/>
      <c r="K763" s="55"/>
    </row>
    <row r="764" spans="1:11" ht="12.75" x14ac:dyDescent="0.2">
      <c r="A764" s="55"/>
      <c r="B764" s="59"/>
      <c r="C764" s="56"/>
      <c r="D764" s="56"/>
      <c r="E764" s="56"/>
      <c r="F764" s="55"/>
      <c r="G764" s="56"/>
      <c r="H764" s="56"/>
      <c r="I764" s="59"/>
      <c r="J764" s="56"/>
      <c r="K764" s="55"/>
    </row>
    <row r="765" spans="1:11" ht="12.75" x14ac:dyDescent="0.2">
      <c r="A765" s="55"/>
      <c r="B765" s="59"/>
      <c r="C765" s="56"/>
      <c r="D765" s="56"/>
      <c r="E765" s="56"/>
      <c r="F765" s="55"/>
      <c r="G765" s="56"/>
      <c r="H765" s="56"/>
      <c r="I765" s="59"/>
      <c r="J765" s="56"/>
      <c r="K765" s="55"/>
    </row>
    <row r="766" spans="1:11" ht="12.75" x14ac:dyDescent="0.2">
      <c r="A766" s="55"/>
      <c r="B766" s="59"/>
      <c r="C766" s="56"/>
      <c r="D766" s="56"/>
      <c r="E766" s="56"/>
      <c r="F766" s="55"/>
      <c r="G766" s="56"/>
      <c r="H766" s="56"/>
      <c r="I766" s="59"/>
      <c r="J766" s="56"/>
      <c r="K766" s="55"/>
    </row>
    <row r="767" spans="1:11" ht="12.75" x14ac:dyDescent="0.2">
      <c r="A767" s="55"/>
      <c r="B767" s="59"/>
      <c r="C767" s="56"/>
      <c r="D767" s="56"/>
      <c r="E767" s="56"/>
      <c r="F767" s="55"/>
      <c r="G767" s="56"/>
      <c r="H767" s="56"/>
      <c r="I767" s="59"/>
      <c r="J767" s="56"/>
      <c r="K767" s="55"/>
    </row>
    <row r="768" spans="1:11" ht="12.75" x14ac:dyDescent="0.2">
      <c r="A768" s="55"/>
      <c r="B768" s="59"/>
      <c r="C768" s="56"/>
      <c r="D768" s="56"/>
      <c r="E768" s="56"/>
      <c r="F768" s="55"/>
      <c r="G768" s="56"/>
      <c r="H768" s="56"/>
      <c r="I768" s="59"/>
      <c r="J768" s="56"/>
      <c r="K768" s="55"/>
    </row>
    <row r="769" spans="1:11" ht="12.75" x14ac:dyDescent="0.2">
      <c r="A769" s="55"/>
      <c r="B769" s="59"/>
      <c r="C769" s="56"/>
      <c r="D769" s="56"/>
      <c r="E769" s="56"/>
      <c r="F769" s="55"/>
      <c r="G769" s="56"/>
      <c r="H769" s="56"/>
      <c r="I769" s="59"/>
      <c r="J769" s="56"/>
      <c r="K769" s="55"/>
    </row>
    <row r="770" spans="1:11" ht="12.75" x14ac:dyDescent="0.2">
      <c r="A770" s="55"/>
      <c r="B770" s="59"/>
      <c r="C770" s="56"/>
      <c r="D770" s="56"/>
      <c r="E770" s="56"/>
      <c r="F770" s="55"/>
      <c r="G770" s="56"/>
      <c r="H770" s="56"/>
      <c r="I770" s="59"/>
      <c r="J770" s="56"/>
      <c r="K770" s="55"/>
    </row>
    <row r="771" spans="1:11" ht="12.75" x14ac:dyDescent="0.2">
      <c r="A771" s="55"/>
      <c r="B771" s="59"/>
      <c r="C771" s="56"/>
      <c r="D771" s="56"/>
      <c r="E771" s="56"/>
      <c r="F771" s="55"/>
      <c r="G771" s="56"/>
      <c r="H771" s="56"/>
      <c r="I771" s="59"/>
      <c r="J771" s="56"/>
      <c r="K771" s="55"/>
    </row>
    <row r="772" spans="1:11" ht="12.75" x14ac:dyDescent="0.2">
      <c r="A772" s="55"/>
      <c r="B772" s="59"/>
      <c r="C772" s="56"/>
      <c r="D772" s="56"/>
      <c r="E772" s="56"/>
      <c r="F772" s="55"/>
      <c r="G772" s="56"/>
      <c r="H772" s="56"/>
      <c r="I772" s="59"/>
      <c r="J772" s="56"/>
      <c r="K772" s="55"/>
    </row>
    <row r="773" spans="1:11" ht="12.75" x14ac:dyDescent="0.2">
      <c r="A773" s="55"/>
      <c r="B773" s="59"/>
      <c r="C773" s="56"/>
      <c r="D773" s="56"/>
      <c r="E773" s="56"/>
      <c r="F773" s="55"/>
      <c r="G773" s="56"/>
      <c r="H773" s="56"/>
      <c r="I773" s="59"/>
      <c r="J773" s="56"/>
      <c r="K773" s="55"/>
    </row>
    <row r="774" spans="1:11" ht="12.75" x14ac:dyDescent="0.2">
      <c r="A774" s="55"/>
      <c r="B774" s="59"/>
      <c r="C774" s="56"/>
      <c r="D774" s="56"/>
      <c r="E774" s="56"/>
      <c r="F774" s="55"/>
      <c r="G774" s="56"/>
      <c r="H774" s="56"/>
      <c r="I774" s="59"/>
      <c r="J774" s="56"/>
      <c r="K774" s="55"/>
    </row>
    <row r="775" spans="1:11" ht="12.75" x14ac:dyDescent="0.2">
      <c r="A775" s="55"/>
      <c r="B775" s="59"/>
      <c r="C775" s="56"/>
      <c r="D775" s="56"/>
      <c r="E775" s="56"/>
      <c r="F775" s="55"/>
      <c r="G775" s="56"/>
      <c r="H775" s="56"/>
      <c r="I775" s="59"/>
      <c r="J775" s="56"/>
      <c r="K775" s="55"/>
    </row>
    <row r="776" spans="1:11" ht="12.75" x14ac:dyDescent="0.2">
      <c r="A776" s="55"/>
      <c r="B776" s="59"/>
      <c r="C776" s="56"/>
      <c r="D776" s="56"/>
      <c r="E776" s="56"/>
      <c r="F776" s="55"/>
      <c r="G776" s="56"/>
      <c r="H776" s="56"/>
      <c r="I776" s="59"/>
      <c r="J776" s="56"/>
      <c r="K776" s="55"/>
    </row>
    <row r="777" spans="1:11" ht="12.75" x14ac:dyDescent="0.2">
      <c r="A777" s="55"/>
      <c r="B777" s="59"/>
      <c r="C777" s="56"/>
      <c r="D777" s="56"/>
      <c r="E777" s="56"/>
      <c r="F777" s="55"/>
      <c r="G777" s="56"/>
      <c r="H777" s="56"/>
      <c r="I777" s="59"/>
      <c r="J777" s="56"/>
      <c r="K777" s="55"/>
    </row>
    <row r="778" spans="1:11" ht="12.75" x14ac:dyDescent="0.2">
      <c r="A778" s="55"/>
      <c r="B778" s="59"/>
      <c r="C778" s="56"/>
      <c r="D778" s="56"/>
      <c r="E778" s="56"/>
      <c r="F778" s="55"/>
      <c r="G778" s="56"/>
      <c r="H778" s="56"/>
      <c r="I778" s="59"/>
      <c r="J778" s="56"/>
      <c r="K778" s="55"/>
    </row>
    <row r="779" spans="1:11" ht="12.75" x14ac:dyDescent="0.2">
      <c r="A779" s="55"/>
      <c r="B779" s="59"/>
      <c r="C779" s="56"/>
      <c r="D779" s="56"/>
      <c r="E779" s="56"/>
      <c r="F779" s="55"/>
      <c r="G779" s="56"/>
      <c r="H779" s="56"/>
      <c r="I779" s="59"/>
      <c r="J779" s="56"/>
      <c r="K779" s="55"/>
    </row>
    <row r="780" spans="1:11" ht="12.75" x14ac:dyDescent="0.2">
      <c r="A780" s="55"/>
      <c r="B780" s="59"/>
      <c r="C780" s="56"/>
      <c r="D780" s="56"/>
      <c r="E780" s="56"/>
      <c r="F780" s="55"/>
      <c r="G780" s="56"/>
      <c r="H780" s="56"/>
      <c r="I780" s="59"/>
      <c r="J780" s="56"/>
      <c r="K780" s="55"/>
    </row>
    <row r="781" spans="1:11" ht="12.75" x14ac:dyDescent="0.2">
      <c r="A781" s="55"/>
      <c r="B781" s="59"/>
      <c r="C781" s="56"/>
      <c r="D781" s="56"/>
      <c r="E781" s="56"/>
      <c r="F781" s="55"/>
      <c r="G781" s="56"/>
      <c r="H781" s="56"/>
      <c r="I781" s="59"/>
      <c r="J781" s="56"/>
      <c r="K781" s="55"/>
    </row>
    <row r="782" spans="1:11" ht="12.75" x14ac:dyDescent="0.2">
      <c r="A782" s="55"/>
      <c r="B782" s="59"/>
      <c r="C782" s="56"/>
      <c r="D782" s="56"/>
      <c r="E782" s="56"/>
      <c r="F782" s="55"/>
      <c r="G782" s="56"/>
      <c r="H782" s="56"/>
      <c r="I782" s="59"/>
      <c r="J782" s="56"/>
      <c r="K782" s="55"/>
    </row>
    <row r="783" spans="1:11" ht="12.75" x14ac:dyDescent="0.2">
      <c r="A783" s="55"/>
      <c r="B783" s="59"/>
      <c r="C783" s="56"/>
      <c r="D783" s="56"/>
      <c r="E783" s="56"/>
      <c r="F783" s="55"/>
      <c r="G783" s="56"/>
      <c r="H783" s="56"/>
      <c r="I783" s="59"/>
      <c r="J783" s="56"/>
      <c r="K783" s="55"/>
    </row>
    <row r="784" spans="1:11" ht="12.75" x14ac:dyDescent="0.2">
      <c r="A784" s="55"/>
      <c r="B784" s="59"/>
      <c r="C784" s="56"/>
      <c r="D784" s="56"/>
      <c r="E784" s="56"/>
      <c r="F784" s="55"/>
      <c r="G784" s="56"/>
      <c r="H784" s="56"/>
      <c r="I784" s="59"/>
      <c r="J784" s="56"/>
      <c r="K784" s="55"/>
    </row>
    <row r="785" spans="1:11" ht="12.75" x14ac:dyDescent="0.2">
      <c r="A785" s="55"/>
      <c r="B785" s="59"/>
      <c r="C785" s="56"/>
      <c r="D785" s="56"/>
      <c r="E785" s="56"/>
      <c r="F785" s="55"/>
      <c r="G785" s="56"/>
      <c r="H785" s="56"/>
      <c r="I785" s="59"/>
      <c r="J785" s="56"/>
      <c r="K785" s="55"/>
    </row>
    <row r="786" spans="1:11" ht="12.75" x14ac:dyDescent="0.2">
      <c r="A786" s="55"/>
      <c r="B786" s="59"/>
      <c r="C786" s="56"/>
      <c r="D786" s="56"/>
      <c r="E786" s="56"/>
      <c r="F786" s="55"/>
      <c r="G786" s="56"/>
      <c r="H786" s="56"/>
      <c r="I786" s="59"/>
      <c r="J786" s="56"/>
      <c r="K786" s="55"/>
    </row>
    <row r="787" spans="1:11" ht="12.75" x14ac:dyDescent="0.2">
      <c r="A787" s="55"/>
      <c r="B787" s="59"/>
      <c r="C787" s="56"/>
      <c r="D787" s="56"/>
      <c r="E787" s="56"/>
      <c r="F787" s="55"/>
      <c r="G787" s="56"/>
      <c r="H787" s="56"/>
      <c r="I787" s="59"/>
      <c r="J787" s="56"/>
      <c r="K787" s="55"/>
    </row>
    <row r="788" spans="1:11" ht="12.75" x14ac:dyDescent="0.2">
      <c r="A788" s="55"/>
      <c r="B788" s="59"/>
      <c r="C788" s="56"/>
      <c r="D788" s="56"/>
      <c r="E788" s="56"/>
      <c r="F788" s="55"/>
      <c r="G788" s="56"/>
      <c r="H788" s="56"/>
      <c r="I788" s="59"/>
      <c r="J788" s="56"/>
      <c r="K788" s="55"/>
    </row>
    <row r="789" spans="1:11" ht="12.75" x14ac:dyDescent="0.2">
      <c r="A789" s="55"/>
      <c r="B789" s="59"/>
      <c r="C789" s="56"/>
      <c r="D789" s="56"/>
      <c r="E789" s="56"/>
      <c r="F789" s="55"/>
      <c r="G789" s="56"/>
      <c r="H789" s="56"/>
      <c r="I789" s="59"/>
      <c r="J789" s="56"/>
      <c r="K789" s="55"/>
    </row>
    <row r="790" spans="1:11" ht="12.75" x14ac:dyDescent="0.2">
      <c r="A790" s="55"/>
      <c r="B790" s="59"/>
      <c r="C790" s="56"/>
      <c r="D790" s="56"/>
      <c r="E790" s="56"/>
      <c r="F790" s="55"/>
      <c r="G790" s="56"/>
      <c r="H790" s="56"/>
      <c r="I790" s="59"/>
      <c r="J790" s="56"/>
      <c r="K790" s="55"/>
    </row>
    <row r="791" spans="1:11" ht="12.75" x14ac:dyDescent="0.2">
      <c r="A791" s="55"/>
      <c r="B791" s="59"/>
      <c r="C791" s="56"/>
      <c r="D791" s="56"/>
      <c r="E791" s="56"/>
      <c r="F791" s="55"/>
      <c r="G791" s="56"/>
      <c r="H791" s="56"/>
      <c r="I791" s="59"/>
      <c r="J791" s="56"/>
      <c r="K791" s="55"/>
    </row>
    <row r="792" spans="1:11" ht="12.75" x14ac:dyDescent="0.2">
      <c r="A792" s="55"/>
      <c r="B792" s="59"/>
      <c r="C792" s="56"/>
      <c r="D792" s="56"/>
      <c r="E792" s="56"/>
      <c r="F792" s="55"/>
      <c r="G792" s="56"/>
      <c r="H792" s="56"/>
      <c r="I792" s="59"/>
      <c r="J792" s="56"/>
      <c r="K792" s="55"/>
    </row>
    <row r="793" spans="1:11" ht="12.75" x14ac:dyDescent="0.2">
      <c r="A793" s="55"/>
      <c r="B793" s="59"/>
      <c r="C793" s="56"/>
      <c r="D793" s="56"/>
      <c r="E793" s="56"/>
      <c r="F793" s="55"/>
      <c r="G793" s="56"/>
      <c r="H793" s="56"/>
      <c r="I793" s="59"/>
      <c r="J793" s="56"/>
      <c r="K793" s="55"/>
    </row>
    <row r="794" spans="1:11" ht="12.75" x14ac:dyDescent="0.2">
      <c r="A794" s="55"/>
      <c r="B794" s="59"/>
      <c r="C794" s="56"/>
      <c r="D794" s="56"/>
      <c r="E794" s="56"/>
      <c r="F794" s="55"/>
      <c r="G794" s="56"/>
      <c r="H794" s="56"/>
      <c r="I794" s="59"/>
      <c r="J794" s="56"/>
      <c r="K794" s="55"/>
    </row>
    <row r="795" spans="1:11" ht="12.75" x14ac:dyDescent="0.2">
      <c r="A795" s="55"/>
      <c r="B795" s="59"/>
      <c r="C795" s="56"/>
      <c r="D795" s="56"/>
      <c r="E795" s="56"/>
      <c r="F795" s="55"/>
      <c r="G795" s="56"/>
      <c r="H795" s="56"/>
      <c r="I795" s="59"/>
      <c r="J795" s="56"/>
      <c r="K795" s="55"/>
    </row>
    <row r="796" spans="1:11" ht="12.75" x14ac:dyDescent="0.2">
      <c r="A796" s="55"/>
      <c r="B796" s="59"/>
      <c r="C796" s="56"/>
      <c r="D796" s="56"/>
      <c r="E796" s="56"/>
      <c r="F796" s="55"/>
      <c r="G796" s="56"/>
      <c r="H796" s="56"/>
      <c r="I796" s="59"/>
      <c r="J796" s="56"/>
      <c r="K796" s="55"/>
    </row>
    <row r="797" spans="1:11" ht="12.75" x14ac:dyDescent="0.2">
      <c r="A797" s="55"/>
      <c r="B797" s="59"/>
      <c r="C797" s="56"/>
      <c r="D797" s="56"/>
      <c r="E797" s="56"/>
      <c r="F797" s="55"/>
      <c r="G797" s="56"/>
      <c r="H797" s="56"/>
      <c r="I797" s="59"/>
      <c r="J797" s="56"/>
      <c r="K797" s="55"/>
    </row>
    <row r="798" spans="1:11" ht="12.75" x14ac:dyDescent="0.2">
      <c r="A798" s="55"/>
      <c r="B798" s="59"/>
      <c r="C798" s="56"/>
      <c r="D798" s="56"/>
      <c r="E798" s="56"/>
      <c r="F798" s="55"/>
      <c r="G798" s="56"/>
      <c r="H798" s="56"/>
      <c r="I798" s="59"/>
      <c r="J798" s="56"/>
      <c r="K798" s="55"/>
    </row>
    <row r="799" spans="1:11" ht="12.75" x14ac:dyDescent="0.2">
      <c r="A799" s="55"/>
      <c r="B799" s="59"/>
      <c r="C799" s="56"/>
      <c r="D799" s="56"/>
      <c r="E799" s="56"/>
      <c r="F799" s="55"/>
      <c r="G799" s="56"/>
      <c r="H799" s="56"/>
      <c r="I799" s="59"/>
      <c r="J799" s="56"/>
      <c r="K799" s="55"/>
    </row>
    <row r="800" spans="1:11" ht="12.75" x14ac:dyDescent="0.2">
      <c r="A800" s="55"/>
      <c r="B800" s="59"/>
      <c r="C800" s="56"/>
      <c r="D800" s="56"/>
      <c r="E800" s="56"/>
      <c r="F800" s="55"/>
      <c r="G800" s="56"/>
      <c r="H800" s="56"/>
      <c r="I800" s="59"/>
      <c r="J800" s="56"/>
      <c r="K800" s="55"/>
    </row>
    <row r="801" spans="1:11" ht="12.75" x14ac:dyDescent="0.2">
      <c r="A801" s="55"/>
      <c r="B801" s="59"/>
      <c r="C801" s="56"/>
      <c r="D801" s="56"/>
      <c r="E801" s="56"/>
      <c r="F801" s="55"/>
      <c r="G801" s="56"/>
      <c r="H801" s="56"/>
      <c r="I801" s="59"/>
      <c r="J801" s="56"/>
      <c r="K801" s="55"/>
    </row>
    <row r="802" spans="1:11" ht="12.75" x14ac:dyDescent="0.2">
      <c r="A802" s="55"/>
      <c r="B802" s="59"/>
      <c r="C802" s="56"/>
      <c r="D802" s="56"/>
      <c r="E802" s="56"/>
      <c r="F802" s="55"/>
      <c r="G802" s="56"/>
      <c r="H802" s="56"/>
      <c r="I802" s="59"/>
      <c r="J802" s="56"/>
      <c r="K802" s="55"/>
    </row>
    <row r="803" spans="1:11" ht="12.75" x14ac:dyDescent="0.2">
      <c r="A803" s="55"/>
      <c r="B803" s="59"/>
      <c r="C803" s="56"/>
      <c r="D803" s="56"/>
      <c r="E803" s="56"/>
      <c r="F803" s="55"/>
      <c r="G803" s="56"/>
      <c r="H803" s="56"/>
      <c r="I803" s="59"/>
      <c r="J803" s="56"/>
      <c r="K803" s="55"/>
    </row>
    <row r="804" spans="1:11" ht="12.75" x14ac:dyDescent="0.2">
      <c r="A804" s="55"/>
      <c r="B804" s="59"/>
      <c r="C804" s="56"/>
      <c r="D804" s="56"/>
      <c r="E804" s="56"/>
      <c r="F804" s="55"/>
      <c r="G804" s="56"/>
      <c r="H804" s="56"/>
      <c r="I804" s="59"/>
      <c r="J804" s="56"/>
      <c r="K804" s="55"/>
    </row>
    <row r="805" spans="1:11" ht="12.75" x14ac:dyDescent="0.2">
      <c r="A805" s="55"/>
      <c r="B805" s="59"/>
      <c r="C805" s="56"/>
      <c r="D805" s="56"/>
      <c r="E805" s="56"/>
      <c r="F805" s="55"/>
      <c r="G805" s="56"/>
      <c r="H805" s="56"/>
      <c r="I805" s="59"/>
      <c r="J805" s="56"/>
      <c r="K805" s="55"/>
    </row>
    <row r="806" spans="1:11" ht="12.75" x14ac:dyDescent="0.2">
      <c r="A806" s="55"/>
      <c r="B806" s="59"/>
      <c r="C806" s="56"/>
      <c r="D806" s="56"/>
      <c r="E806" s="56"/>
      <c r="F806" s="55"/>
      <c r="G806" s="56"/>
      <c r="H806" s="56"/>
      <c r="I806" s="59"/>
      <c r="J806" s="56"/>
      <c r="K806" s="55"/>
    </row>
    <row r="807" spans="1:11" ht="12.75" x14ac:dyDescent="0.2">
      <c r="A807" s="55"/>
      <c r="B807" s="59"/>
      <c r="C807" s="56"/>
      <c r="D807" s="56"/>
      <c r="E807" s="56"/>
      <c r="F807" s="55"/>
      <c r="G807" s="56"/>
      <c r="H807" s="56"/>
      <c r="I807" s="60"/>
      <c r="J807" s="56"/>
      <c r="K807" s="55"/>
    </row>
    <row r="808" spans="1:11" ht="12.75" x14ac:dyDescent="0.2">
      <c r="A808" s="55"/>
      <c r="B808" s="59"/>
      <c r="C808" s="56"/>
      <c r="D808" s="56"/>
      <c r="E808" s="56"/>
      <c r="F808" s="55"/>
      <c r="G808" s="56"/>
      <c r="H808" s="56"/>
      <c r="I808" s="59"/>
      <c r="J808" s="56"/>
      <c r="K808" s="55"/>
    </row>
    <row r="809" spans="1:11" ht="12.75" x14ac:dyDescent="0.2">
      <c r="A809" s="55"/>
      <c r="B809" s="59"/>
      <c r="C809" s="56"/>
      <c r="D809" s="56"/>
      <c r="E809" s="56"/>
      <c r="F809" s="55"/>
      <c r="G809" s="56"/>
      <c r="H809" s="56"/>
      <c r="I809" s="59"/>
      <c r="J809" s="56"/>
      <c r="K809" s="55"/>
    </row>
    <row r="810" spans="1:11" ht="12.75" x14ac:dyDescent="0.2">
      <c r="A810" s="55"/>
      <c r="B810" s="59"/>
      <c r="C810" s="56"/>
      <c r="D810" s="56"/>
      <c r="E810" s="56"/>
      <c r="F810" s="55"/>
      <c r="G810" s="56"/>
      <c r="H810" s="56"/>
      <c r="I810" s="59"/>
      <c r="J810" s="56"/>
      <c r="K810" s="55"/>
    </row>
    <row r="811" spans="1:11" ht="12.75" x14ac:dyDescent="0.2">
      <c r="A811" s="55"/>
      <c r="B811" s="59"/>
      <c r="C811" s="56"/>
      <c r="D811" s="56"/>
      <c r="E811" s="56"/>
      <c r="F811" s="55"/>
      <c r="G811" s="56"/>
      <c r="H811" s="56"/>
      <c r="I811" s="59"/>
      <c r="J811" s="56"/>
      <c r="K811" s="55"/>
    </row>
    <row r="812" spans="1:11" ht="12.75" x14ac:dyDescent="0.2">
      <c r="A812" s="55"/>
      <c r="B812" s="59"/>
      <c r="C812" s="56"/>
      <c r="D812" s="56"/>
      <c r="E812" s="56"/>
      <c r="F812" s="55"/>
      <c r="G812" s="56"/>
      <c r="H812" s="56"/>
      <c r="I812" s="59"/>
      <c r="J812" s="56"/>
      <c r="K812" s="55"/>
    </row>
    <row r="813" spans="1:11" ht="12.75" x14ac:dyDescent="0.2">
      <c r="A813" s="55"/>
      <c r="B813" s="59"/>
      <c r="C813" s="56"/>
      <c r="D813" s="56"/>
      <c r="E813" s="56"/>
      <c r="F813" s="55"/>
      <c r="G813" s="56"/>
      <c r="H813" s="56"/>
      <c r="I813" s="59"/>
      <c r="J813" s="56"/>
      <c r="K813" s="55"/>
    </row>
    <row r="814" spans="1:11" ht="12.75" x14ac:dyDescent="0.2">
      <c r="A814" s="55"/>
      <c r="B814" s="59"/>
      <c r="C814" s="56"/>
      <c r="D814" s="56"/>
      <c r="E814" s="56"/>
      <c r="F814" s="55"/>
      <c r="G814" s="56"/>
      <c r="H814" s="56"/>
      <c r="I814" s="59"/>
      <c r="J814" s="56"/>
      <c r="K814" s="55"/>
    </row>
    <row r="815" spans="1:11" ht="12.75" x14ac:dyDescent="0.2">
      <c r="A815" s="55"/>
      <c r="B815" s="59"/>
      <c r="C815" s="56"/>
      <c r="D815" s="56"/>
      <c r="E815" s="56"/>
      <c r="F815" s="55"/>
      <c r="G815" s="56"/>
      <c r="H815" s="56"/>
      <c r="I815" s="59"/>
      <c r="J815" s="56"/>
      <c r="K815" s="55"/>
    </row>
    <row r="816" spans="1:11" ht="12.75" x14ac:dyDescent="0.2">
      <c r="A816" s="55"/>
      <c r="B816" s="59"/>
      <c r="C816" s="56"/>
      <c r="D816" s="56"/>
      <c r="E816" s="56"/>
      <c r="F816" s="55"/>
      <c r="G816" s="56"/>
      <c r="H816" s="56"/>
      <c r="I816" s="59"/>
      <c r="J816" s="56"/>
      <c r="K816" s="55"/>
    </row>
    <row r="817" spans="1:11" ht="12.75" x14ac:dyDescent="0.2">
      <c r="A817" s="55"/>
      <c r="B817" s="59"/>
      <c r="C817" s="56"/>
      <c r="D817" s="56"/>
      <c r="E817" s="56"/>
      <c r="F817" s="55"/>
      <c r="G817" s="56"/>
      <c r="H817" s="56"/>
      <c r="I817" s="59"/>
      <c r="J817" s="56"/>
      <c r="K817" s="55"/>
    </row>
    <row r="818" spans="1:11" ht="12.75" x14ac:dyDescent="0.2">
      <c r="A818" s="55"/>
      <c r="B818" s="59"/>
      <c r="C818" s="56"/>
      <c r="D818" s="56"/>
      <c r="E818" s="56"/>
      <c r="F818" s="55"/>
      <c r="G818" s="56"/>
      <c r="H818" s="56"/>
      <c r="I818" s="59"/>
      <c r="J818" s="56"/>
      <c r="K818" s="55"/>
    </row>
    <row r="819" spans="1:11" ht="12.75" x14ac:dyDescent="0.2">
      <c r="A819" s="55"/>
      <c r="B819" s="59"/>
      <c r="C819" s="56"/>
      <c r="D819" s="56"/>
      <c r="E819" s="56"/>
      <c r="F819" s="55"/>
      <c r="G819" s="56"/>
      <c r="H819" s="56"/>
      <c r="I819" s="59"/>
      <c r="J819" s="56"/>
      <c r="K819" s="55"/>
    </row>
    <row r="820" spans="1:11" ht="12.75" x14ac:dyDescent="0.2">
      <c r="A820" s="55"/>
      <c r="B820" s="59"/>
      <c r="C820" s="56"/>
      <c r="D820" s="56"/>
      <c r="E820" s="56"/>
      <c r="F820" s="55"/>
      <c r="G820" s="56"/>
      <c r="H820" s="56"/>
      <c r="I820" s="59"/>
      <c r="J820" s="56"/>
      <c r="K820" s="55"/>
    </row>
    <row r="821" spans="1:11" ht="12.75" x14ac:dyDescent="0.2">
      <c r="A821" s="55"/>
      <c r="B821" s="59"/>
      <c r="C821" s="56"/>
      <c r="D821" s="56"/>
      <c r="E821" s="56"/>
      <c r="F821" s="55"/>
      <c r="G821" s="56"/>
      <c r="H821" s="56"/>
      <c r="I821" s="59"/>
      <c r="J821" s="56"/>
      <c r="K821" s="55"/>
    </row>
    <row r="822" spans="1:11" ht="12.75" x14ac:dyDescent="0.2">
      <c r="A822" s="55"/>
      <c r="B822" s="59"/>
      <c r="C822" s="56"/>
      <c r="D822" s="56"/>
      <c r="E822" s="56"/>
      <c r="F822" s="55"/>
      <c r="G822" s="56"/>
      <c r="H822" s="56"/>
      <c r="I822" s="59"/>
      <c r="J822" s="56"/>
      <c r="K822" s="55"/>
    </row>
    <row r="823" spans="1:11" ht="12.75" x14ac:dyDescent="0.2">
      <c r="A823" s="55"/>
      <c r="B823" s="59"/>
      <c r="C823" s="56"/>
      <c r="D823" s="56"/>
      <c r="E823" s="56"/>
      <c r="F823" s="55"/>
      <c r="G823" s="56"/>
      <c r="H823" s="56"/>
      <c r="I823" s="59"/>
      <c r="J823" s="56"/>
      <c r="K823" s="55"/>
    </row>
    <row r="824" spans="1:11" ht="12.75" x14ac:dyDescent="0.2">
      <c r="A824" s="55"/>
      <c r="B824" s="59"/>
      <c r="C824" s="56"/>
      <c r="D824" s="56"/>
      <c r="E824" s="56"/>
      <c r="F824" s="55"/>
      <c r="G824" s="56"/>
      <c r="H824" s="56"/>
      <c r="I824" s="59"/>
      <c r="J824" s="56"/>
      <c r="K824" s="55"/>
    </row>
    <row r="825" spans="1:11" ht="12.75" x14ac:dyDescent="0.2">
      <c r="A825" s="55"/>
      <c r="B825" s="59"/>
      <c r="C825" s="56"/>
      <c r="D825" s="56"/>
      <c r="E825" s="56"/>
      <c r="F825" s="55"/>
      <c r="G825" s="56"/>
      <c r="H825" s="56"/>
      <c r="I825" s="59"/>
      <c r="J825" s="56"/>
      <c r="K825" s="55"/>
    </row>
    <row r="826" spans="1:11" ht="12.75" x14ac:dyDescent="0.2">
      <c r="A826" s="55"/>
      <c r="B826" s="59"/>
      <c r="C826" s="56"/>
      <c r="D826" s="56"/>
      <c r="E826" s="56"/>
      <c r="F826" s="55"/>
      <c r="G826" s="56"/>
      <c r="H826" s="56"/>
      <c r="I826" s="59"/>
      <c r="J826" s="56"/>
      <c r="K826" s="55"/>
    </row>
    <row r="827" spans="1:11" ht="12.75" x14ac:dyDescent="0.2">
      <c r="A827" s="55"/>
      <c r="B827" s="59"/>
      <c r="C827" s="56"/>
      <c r="D827" s="56"/>
      <c r="E827" s="56"/>
      <c r="F827" s="55"/>
      <c r="G827" s="56"/>
      <c r="H827" s="56"/>
      <c r="I827" s="59"/>
      <c r="J827" s="56"/>
      <c r="K827" s="55"/>
    </row>
    <row r="828" spans="1:11" ht="12.75" x14ac:dyDescent="0.2">
      <c r="A828" s="55"/>
      <c r="B828" s="59"/>
      <c r="C828" s="56"/>
      <c r="D828" s="56"/>
      <c r="E828" s="56"/>
      <c r="F828" s="55"/>
      <c r="G828" s="56"/>
      <c r="H828" s="56"/>
      <c r="I828" s="59"/>
      <c r="J828" s="56"/>
      <c r="K828" s="55"/>
    </row>
    <row r="829" spans="1:11" ht="12.75" x14ac:dyDescent="0.2">
      <c r="A829" s="55"/>
      <c r="B829" s="59"/>
      <c r="C829" s="56"/>
      <c r="D829" s="56"/>
      <c r="E829" s="56"/>
      <c r="F829" s="55"/>
      <c r="G829" s="56"/>
      <c r="H829" s="56"/>
      <c r="I829" s="59"/>
      <c r="J829" s="56"/>
      <c r="K829" s="55"/>
    </row>
    <row r="830" spans="1:11" ht="12.75" x14ac:dyDescent="0.2">
      <c r="A830" s="55"/>
      <c r="B830" s="59"/>
      <c r="C830" s="56"/>
      <c r="D830" s="56"/>
      <c r="E830" s="56"/>
      <c r="F830" s="55"/>
      <c r="G830" s="56"/>
      <c r="H830" s="56"/>
      <c r="I830" s="59"/>
      <c r="J830" s="56"/>
      <c r="K830" s="55"/>
    </row>
    <row r="831" spans="1:11" ht="12.75" x14ac:dyDescent="0.2">
      <c r="A831" s="55"/>
      <c r="B831" s="59"/>
      <c r="C831" s="56"/>
      <c r="D831" s="56"/>
      <c r="E831" s="56"/>
      <c r="F831" s="55"/>
      <c r="G831" s="56"/>
      <c r="H831" s="56"/>
      <c r="I831" s="59"/>
      <c r="J831" s="56"/>
      <c r="K831" s="55"/>
    </row>
    <row r="832" spans="1:11" ht="12.75" x14ac:dyDescent="0.2">
      <c r="A832" s="55"/>
      <c r="B832" s="59"/>
      <c r="C832" s="56"/>
      <c r="D832" s="56"/>
      <c r="E832" s="56"/>
      <c r="F832" s="55"/>
      <c r="G832" s="56"/>
      <c r="H832" s="56"/>
      <c r="I832" s="59"/>
      <c r="J832" s="56"/>
      <c r="K832" s="55"/>
    </row>
    <row r="833" spans="1:11" ht="12.75" x14ac:dyDescent="0.2">
      <c r="A833" s="55"/>
      <c r="B833" s="59"/>
      <c r="C833" s="56"/>
      <c r="D833" s="56"/>
      <c r="E833" s="56"/>
      <c r="F833" s="55"/>
      <c r="G833" s="56"/>
      <c r="H833" s="56"/>
      <c r="I833" s="59"/>
      <c r="J833" s="56"/>
      <c r="K833" s="55"/>
    </row>
    <row r="834" spans="1:11" ht="12.75" x14ac:dyDescent="0.2">
      <c r="A834" s="55"/>
      <c r="B834" s="59"/>
      <c r="C834" s="56"/>
      <c r="D834" s="56"/>
      <c r="E834" s="56"/>
      <c r="F834" s="55"/>
      <c r="G834" s="56"/>
      <c r="H834" s="56"/>
      <c r="I834" s="59"/>
      <c r="J834" s="56"/>
      <c r="K834" s="55"/>
    </row>
    <row r="835" spans="1:11" ht="12.75" x14ac:dyDescent="0.2">
      <c r="A835" s="55"/>
      <c r="B835" s="59"/>
      <c r="C835" s="56"/>
      <c r="D835" s="56"/>
      <c r="E835" s="56"/>
      <c r="F835" s="55"/>
      <c r="G835" s="56"/>
      <c r="H835" s="56"/>
      <c r="I835" s="59"/>
      <c r="J835" s="56"/>
      <c r="K835" s="55"/>
    </row>
    <row r="836" spans="1:11" ht="12.75" x14ac:dyDescent="0.2">
      <c r="A836" s="55"/>
      <c r="B836" s="59"/>
      <c r="C836" s="56"/>
      <c r="D836" s="56"/>
      <c r="E836" s="56"/>
      <c r="F836" s="55"/>
      <c r="G836" s="56"/>
      <c r="H836" s="56"/>
      <c r="I836" s="59"/>
      <c r="J836" s="56"/>
      <c r="K836" s="55"/>
    </row>
    <row r="837" spans="1:11" ht="12.75" x14ac:dyDescent="0.2">
      <c r="A837" s="55"/>
      <c r="B837" s="59"/>
      <c r="C837" s="56"/>
      <c r="D837" s="56"/>
      <c r="E837" s="56"/>
      <c r="F837" s="55"/>
      <c r="G837" s="56"/>
      <c r="H837" s="56"/>
      <c r="I837" s="59"/>
      <c r="J837" s="56"/>
      <c r="K837" s="55"/>
    </row>
    <row r="838" spans="1:11" ht="12.75" x14ac:dyDescent="0.2">
      <c r="A838" s="55"/>
      <c r="B838" s="59"/>
      <c r="C838" s="56"/>
      <c r="D838" s="56"/>
      <c r="E838" s="56"/>
      <c r="F838" s="55"/>
      <c r="G838" s="56"/>
      <c r="H838" s="56"/>
      <c r="I838" s="59"/>
      <c r="J838" s="56"/>
      <c r="K838" s="55"/>
    </row>
    <row r="839" spans="1:11" ht="12.75" x14ac:dyDescent="0.2">
      <c r="A839" s="55"/>
      <c r="B839" s="59"/>
      <c r="C839" s="56"/>
      <c r="D839" s="56"/>
      <c r="E839" s="56"/>
      <c r="F839" s="55"/>
      <c r="G839" s="56"/>
      <c r="H839" s="56"/>
      <c r="I839" s="59"/>
      <c r="J839" s="56"/>
      <c r="K839" s="55"/>
    </row>
    <row r="840" spans="1:11" ht="12.75" x14ac:dyDescent="0.2">
      <c r="A840" s="55"/>
      <c r="B840" s="59"/>
      <c r="C840" s="56"/>
      <c r="D840" s="56"/>
      <c r="E840" s="56"/>
      <c r="F840" s="55"/>
      <c r="G840" s="56"/>
      <c r="H840" s="56"/>
      <c r="I840" s="59"/>
      <c r="J840" s="56"/>
      <c r="K840" s="55"/>
    </row>
    <row r="841" spans="1:11" ht="12.75" x14ac:dyDescent="0.2">
      <c r="A841" s="55"/>
      <c r="B841" s="59"/>
      <c r="C841" s="56"/>
      <c r="D841" s="56"/>
      <c r="E841" s="56"/>
      <c r="F841" s="55"/>
      <c r="G841" s="56"/>
      <c r="H841" s="56"/>
      <c r="I841" s="59"/>
      <c r="J841" s="56"/>
      <c r="K841" s="55"/>
    </row>
    <row r="842" spans="1:11" ht="12.75" x14ac:dyDescent="0.2">
      <c r="A842" s="55"/>
      <c r="B842" s="59"/>
      <c r="C842" s="56"/>
      <c r="D842" s="56"/>
      <c r="E842" s="56"/>
      <c r="F842" s="55"/>
      <c r="G842" s="56"/>
      <c r="H842" s="56"/>
      <c r="I842" s="59"/>
      <c r="J842" s="56"/>
      <c r="K842" s="55"/>
    </row>
    <row r="843" spans="1:11" ht="12.75" x14ac:dyDescent="0.2">
      <c r="A843" s="55"/>
      <c r="B843" s="59"/>
      <c r="C843" s="56"/>
      <c r="D843" s="56"/>
      <c r="E843" s="56"/>
      <c r="F843" s="55"/>
      <c r="G843" s="56"/>
      <c r="H843" s="56"/>
      <c r="I843" s="59"/>
      <c r="J843" s="56"/>
      <c r="K843" s="55"/>
    </row>
    <row r="844" spans="1:11" ht="12.75" x14ac:dyDescent="0.2">
      <c r="A844" s="55"/>
      <c r="B844" s="59"/>
      <c r="C844" s="56"/>
      <c r="D844" s="56"/>
      <c r="E844" s="56"/>
      <c r="F844" s="55"/>
      <c r="G844" s="56"/>
      <c r="H844" s="56"/>
      <c r="I844" s="59"/>
      <c r="J844" s="56"/>
      <c r="K844" s="55"/>
    </row>
    <row r="845" spans="1:11" ht="12.75" x14ac:dyDescent="0.2">
      <c r="A845" s="55"/>
      <c r="B845" s="59"/>
      <c r="C845" s="56"/>
      <c r="D845" s="56"/>
      <c r="E845" s="56"/>
      <c r="F845" s="55"/>
      <c r="G845" s="56"/>
      <c r="H845" s="56"/>
      <c r="I845" s="59"/>
      <c r="J845" s="56"/>
      <c r="K845" s="55"/>
    </row>
    <row r="846" spans="1:11" ht="12.75" x14ac:dyDescent="0.2">
      <c r="A846" s="55"/>
      <c r="B846" s="59"/>
      <c r="C846" s="56"/>
      <c r="D846" s="56"/>
      <c r="E846" s="56"/>
      <c r="F846" s="55"/>
      <c r="G846" s="56"/>
      <c r="H846" s="56"/>
      <c r="I846" s="59"/>
      <c r="J846" s="56"/>
      <c r="K846" s="55"/>
    </row>
    <row r="847" spans="1:11" ht="12.75" x14ac:dyDescent="0.2">
      <c r="A847" s="55"/>
      <c r="B847" s="59"/>
      <c r="C847" s="56"/>
      <c r="D847" s="56"/>
      <c r="E847" s="56"/>
      <c r="F847" s="55"/>
      <c r="G847" s="56"/>
      <c r="H847" s="56"/>
      <c r="I847" s="59"/>
      <c r="J847" s="56"/>
      <c r="K847" s="55"/>
    </row>
    <row r="848" spans="1:11" ht="12.75" x14ac:dyDescent="0.2">
      <c r="A848" s="55"/>
      <c r="B848" s="59"/>
      <c r="C848" s="56"/>
      <c r="D848" s="56"/>
      <c r="E848" s="56"/>
      <c r="F848" s="55"/>
      <c r="G848" s="56"/>
      <c r="H848" s="56"/>
      <c r="I848" s="59"/>
      <c r="J848" s="56"/>
      <c r="K848" s="55"/>
    </row>
    <row r="849" spans="1:11" ht="12.75" x14ac:dyDescent="0.2">
      <c r="A849" s="55"/>
      <c r="B849" s="59"/>
      <c r="C849" s="56"/>
      <c r="D849" s="56"/>
      <c r="E849" s="56"/>
      <c r="F849" s="55"/>
      <c r="G849" s="56"/>
      <c r="H849" s="56"/>
      <c r="I849" s="59"/>
      <c r="J849" s="56"/>
      <c r="K849" s="55"/>
    </row>
    <row r="850" spans="1:11" ht="12.75" x14ac:dyDescent="0.2">
      <c r="A850" s="55"/>
      <c r="B850" s="59"/>
      <c r="C850" s="56"/>
      <c r="D850" s="56"/>
      <c r="E850" s="56"/>
      <c r="F850" s="55"/>
      <c r="G850" s="56"/>
      <c r="H850" s="56"/>
      <c r="I850" s="59"/>
      <c r="J850" s="56"/>
      <c r="K850" s="55"/>
    </row>
    <row r="851" spans="1:11" ht="12.75" x14ac:dyDescent="0.2">
      <c r="A851" s="55"/>
      <c r="B851" s="59"/>
      <c r="C851" s="56"/>
      <c r="D851" s="56"/>
      <c r="E851" s="56"/>
      <c r="F851" s="55"/>
      <c r="G851" s="56"/>
      <c r="H851" s="56"/>
      <c r="I851" s="59"/>
      <c r="J851" s="56"/>
      <c r="K851" s="55"/>
    </row>
    <row r="852" spans="1:11" ht="12.75" x14ac:dyDescent="0.2">
      <c r="A852" s="55"/>
      <c r="B852" s="59"/>
      <c r="C852" s="56"/>
      <c r="D852" s="56"/>
      <c r="E852" s="56"/>
      <c r="F852" s="55"/>
      <c r="G852" s="56"/>
      <c r="H852" s="56"/>
      <c r="I852" s="59"/>
      <c r="J852" s="56"/>
      <c r="K852" s="55"/>
    </row>
    <row r="853" spans="1:11" ht="12.75" x14ac:dyDescent="0.2">
      <c r="A853" s="55"/>
      <c r="B853" s="59"/>
      <c r="C853" s="56"/>
      <c r="D853" s="56"/>
      <c r="E853" s="56"/>
      <c r="F853" s="55"/>
      <c r="G853" s="56"/>
      <c r="H853" s="56"/>
      <c r="I853" s="59"/>
      <c r="J853" s="56"/>
      <c r="K853" s="55"/>
    </row>
    <row r="854" spans="1:11" ht="12.75" x14ac:dyDescent="0.2">
      <c r="A854" s="55"/>
      <c r="B854" s="59"/>
      <c r="C854" s="56"/>
      <c r="D854" s="56"/>
      <c r="E854" s="56"/>
      <c r="F854" s="55"/>
      <c r="G854" s="56"/>
      <c r="H854" s="56"/>
      <c r="I854" s="59"/>
      <c r="J854" s="56"/>
      <c r="K854" s="55"/>
    </row>
    <row r="855" spans="1:11" ht="12.75" x14ac:dyDescent="0.2">
      <c r="A855" s="55"/>
      <c r="B855" s="59"/>
      <c r="C855" s="56"/>
      <c r="D855" s="56"/>
      <c r="E855" s="56"/>
      <c r="F855" s="55"/>
      <c r="G855" s="56"/>
      <c r="H855" s="56"/>
      <c r="I855" s="59"/>
      <c r="J855" s="56"/>
      <c r="K855" s="55"/>
    </row>
    <row r="856" spans="1:11" ht="12.75" x14ac:dyDescent="0.2">
      <c r="A856" s="55"/>
      <c r="B856" s="59"/>
      <c r="C856" s="56"/>
      <c r="D856" s="56"/>
      <c r="E856" s="56"/>
      <c r="F856" s="55"/>
      <c r="G856" s="56"/>
      <c r="H856" s="56"/>
      <c r="I856" s="59"/>
      <c r="J856" s="56"/>
      <c r="K856" s="55"/>
    </row>
    <row r="857" spans="1:11" ht="12.75" x14ac:dyDescent="0.2">
      <c r="A857" s="55"/>
      <c r="B857" s="59"/>
      <c r="C857" s="56"/>
      <c r="D857" s="56"/>
      <c r="E857" s="56"/>
      <c r="F857" s="55"/>
      <c r="G857" s="56"/>
      <c r="H857" s="56"/>
      <c r="I857" s="59"/>
      <c r="J857" s="56"/>
      <c r="K857" s="55"/>
    </row>
    <row r="858" spans="1:11" ht="12.75" x14ac:dyDescent="0.2">
      <c r="A858" s="55"/>
      <c r="B858" s="59"/>
      <c r="C858" s="56"/>
      <c r="D858" s="56"/>
      <c r="E858" s="56"/>
      <c r="F858" s="55"/>
      <c r="G858" s="56"/>
      <c r="H858" s="56"/>
      <c r="I858" s="59"/>
      <c r="J858" s="56"/>
      <c r="K858" s="55"/>
    </row>
    <row r="859" spans="1:11" ht="12.75" x14ac:dyDescent="0.2">
      <c r="A859" s="55"/>
      <c r="B859" s="59"/>
      <c r="C859" s="56"/>
      <c r="D859" s="56"/>
      <c r="E859" s="56"/>
      <c r="F859" s="55"/>
      <c r="G859" s="56"/>
      <c r="H859" s="56"/>
      <c r="I859" s="59"/>
      <c r="J859" s="56"/>
      <c r="K859" s="55"/>
    </row>
    <row r="860" spans="1:11" ht="12.75" x14ac:dyDescent="0.2">
      <c r="A860" s="55"/>
      <c r="B860" s="59"/>
      <c r="C860" s="56"/>
      <c r="D860" s="56"/>
      <c r="E860" s="56"/>
      <c r="F860" s="55"/>
      <c r="G860" s="56"/>
      <c r="H860" s="56"/>
      <c r="I860" s="59"/>
      <c r="J860" s="56"/>
      <c r="K860" s="55"/>
    </row>
    <row r="861" spans="1:11" ht="12.75" x14ac:dyDescent="0.2">
      <c r="A861" s="55"/>
      <c r="B861" s="59"/>
      <c r="C861" s="56"/>
      <c r="D861" s="56"/>
      <c r="E861" s="56"/>
      <c r="F861" s="55"/>
      <c r="G861" s="56"/>
      <c r="H861" s="56"/>
      <c r="I861" s="59"/>
      <c r="J861" s="56"/>
      <c r="K861" s="55"/>
    </row>
    <row r="862" spans="1:11" ht="12.75" x14ac:dyDescent="0.2">
      <c r="A862" s="55"/>
      <c r="B862" s="59"/>
      <c r="C862" s="56"/>
      <c r="D862" s="56"/>
      <c r="E862" s="56"/>
      <c r="F862" s="55"/>
      <c r="G862" s="56"/>
      <c r="H862" s="56"/>
      <c r="I862" s="59"/>
      <c r="J862" s="56"/>
      <c r="K862" s="55"/>
    </row>
    <row r="863" spans="1:11" ht="12.75" x14ac:dyDescent="0.2">
      <c r="A863" s="55"/>
      <c r="B863" s="59"/>
      <c r="C863" s="56"/>
      <c r="D863" s="56"/>
      <c r="E863" s="56"/>
      <c r="F863" s="55"/>
      <c r="G863" s="56"/>
      <c r="H863" s="56"/>
      <c r="I863" s="59"/>
      <c r="J863" s="56"/>
      <c r="K863" s="55"/>
    </row>
    <row r="864" spans="1:11" ht="12.75" x14ac:dyDescent="0.2">
      <c r="A864" s="55"/>
      <c r="B864" s="59"/>
      <c r="C864" s="56"/>
      <c r="D864" s="56"/>
      <c r="E864" s="56"/>
      <c r="F864" s="55"/>
      <c r="G864" s="56"/>
      <c r="H864" s="56"/>
      <c r="I864" s="59"/>
      <c r="J864" s="56"/>
      <c r="K864" s="55"/>
    </row>
    <row r="865" spans="1:11" ht="12.75" x14ac:dyDescent="0.2">
      <c r="A865" s="55"/>
      <c r="B865" s="59"/>
      <c r="C865" s="56"/>
      <c r="D865" s="56"/>
      <c r="E865" s="56"/>
      <c r="F865" s="55"/>
      <c r="G865" s="56"/>
      <c r="H865" s="56"/>
      <c r="I865" s="59"/>
      <c r="J865" s="56"/>
      <c r="K865" s="55"/>
    </row>
    <row r="866" spans="1:11" ht="12.75" x14ac:dyDescent="0.2">
      <c r="A866" s="55"/>
      <c r="B866" s="59"/>
      <c r="C866" s="56"/>
      <c r="D866" s="56"/>
      <c r="E866" s="56"/>
      <c r="F866" s="55"/>
      <c r="G866" s="56"/>
      <c r="H866" s="56"/>
      <c r="I866" s="59"/>
      <c r="J866" s="56"/>
      <c r="K866" s="55"/>
    </row>
    <row r="867" spans="1:11" ht="12.75" x14ac:dyDescent="0.2">
      <c r="A867" s="55"/>
      <c r="B867" s="59"/>
      <c r="C867" s="56"/>
      <c r="D867" s="56"/>
      <c r="E867" s="56"/>
      <c r="F867" s="55"/>
      <c r="G867" s="56"/>
      <c r="H867" s="56"/>
      <c r="I867" s="59"/>
      <c r="J867" s="56"/>
      <c r="K867" s="55"/>
    </row>
    <row r="868" spans="1:11" ht="12.75" x14ac:dyDescent="0.2">
      <c r="A868" s="55"/>
      <c r="B868" s="59"/>
      <c r="C868" s="56"/>
      <c r="D868" s="56"/>
      <c r="E868" s="56"/>
      <c r="F868" s="55"/>
      <c r="G868" s="56"/>
      <c r="H868" s="56"/>
      <c r="I868" s="59"/>
      <c r="J868" s="56"/>
      <c r="K868" s="55"/>
    </row>
    <row r="869" spans="1:11" ht="12.75" x14ac:dyDescent="0.2">
      <c r="A869" s="55"/>
      <c r="B869" s="59"/>
      <c r="C869" s="56"/>
      <c r="D869" s="56"/>
      <c r="E869" s="56"/>
      <c r="F869" s="55"/>
      <c r="G869" s="56"/>
      <c r="H869" s="56"/>
      <c r="I869" s="59"/>
      <c r="J869" s="56"/>
      <c r="K869" s="55"/>
    </row>
    <row r="870" spans="1:11" ht="12.75" x14ac:dyDescent="0.2">
      <c r="A870" s="55"/>
      <c r="B870" s="59"/>
      <c r="C870" s="56"/>
      <c r="D870" s="56"/>
      <c r="E870" s="56"/>
      <c r="F870" s="55"/>
      <c r="G870" s="56"/>
      <c r="H870" s="56"/>
      <c r="I870" s="59"/>
      <c r="J870" s="56"/>
      <c r="K870" s="55"/>
    </row>
    <row r="871" spans="1:11" ht="12.75" x14ac:dyDescent="0.2">
      <c r="A871" s="55"/>
      <c r="B871" s="59"/>
      <c r="C871" s="56"/>
      <c r="D871" s="56"/>
      <c r="E871" s="56"/>
      <c r="F871" s="55"/>
      <c r="G871" s="56"/>
      <c r="H871" s="56"/>
      <c r="I871" s="59"/>
      <c r="J871" s="56"/>
      <c r="K871" s="55"/>
    </row>
    <row r="872" spans="1:11" ht="12.75" x14ac:dyDescent="0.2">
      <c r="A872" s="55"/>
      <c r="B872" s="59"/>
      <c r="C872" s="56"/>
      <c r="D872" s="56"/>
      <c r="E872" s="56"/>
      <c r="F872" s="55"/>
      <c r="G872" s="56"/>
      <c r="H872" s="56"/>
      <c r="I872" s="59"/>
      <c r="J872" s="56"/>
      <c r="K872" s="55"/>
    </row>
    <row r="873" spans="1:11" ht="12.75" x14ac:dyDescent="0.2">
      <c r="A873" s="55"/>
      <c r="B873" s="59"/>
      <c r="C873" s="56"/>
      <c r="D873" s="56"/>
      <c r="E873" s="56"/>
      <c r="F873" s="55"/>
      <c r="G873" s="56"/>
      <c r="H873" s="56"/>
      <c r="I873" s="59"/>
      <c r="J873" s="56"/>
      <c r="K873" s="55"/>
    </row>
    <row r="874" spans="1:11" ht="12.75" x14ac:dyDescent="0.2">
      <c r="A874" s="55"/>
      <c r="B874" s="59"/>
      <c r="C874" s="56"/>
      <c r="D874" s="56"/>
      <c r="E874" s="56"/>
      <c r="F874" s="55"/>
      <c r="G874" s="56"/>
      <c r="H874" s="56"/>
      <c r="I874" s="59"/>
      <c r="J874" s="56"/>
      <c r="K874" s="55"/>
    </row>
    <row r="875" spans="1:11" ht="12.75" x14ac:dyDescent="0.2">
      <c r="A875" s="55"/>
      <c r="B875" s="59"/>
      <c r="C875" s="56"/>
      <c r="D875" s="56"/>
      <c r="E875" s="56"/>
      <c r="F875" s="55"/>
      <c r="G875" s="56"/>
      <c r="H875" s="56"/>
      <c r="I875" s="59"/>
      <c r="J875" s="56"/>
      <c r="K875" s="55"/>
    </row>
    <row r="876" spans="1:11" ht="12.75" x14ac:dyDescent="0.2">
      <c r="A876" s="55"/>
      <c r="B876" s="59"/>
      <c r="C876" s="56"/>
      <c r="D876" s="56"/>
      <c r="E876" s="56"/>
      <c r="F876" s="55"/>
      <c r="G876" s="56"/>
      <c r="H876" s="56"/>
      <c r="I876" s="59"/>
      <c r="J876" s="56"/>
      <c r="K876" s="55"/>
    </row>
    <row r="877" spans="1:11" ht="12.75" x14ac:dyDescent="0.2">
      <c r="A877" s="55"/>
      <c r="B877" s="59"/>
      <c r="C877" s="56"/>
      <c r="D877" s="56"/>
      <c r="E877" s="56"/>
      <c r="F877" s="55"/>
      <c r="G877" s="56"/>
      <c r="H877" s="56"/>
      <c r="I877" s="59"/>
      <c r="J877" s="56"/>
      <c r="K877" s="55"/>
    </row>
    <row r="878" spans="1:11" ht="12.75" x14ac:dyDescent="0.2">
      <c r="A878" s="55"/>
      <c r="B878" s="59"/>
      <c r="C878" s="56"/>
      <c r="D878" s="56"/>
      <c r="E878" s="56"/>
      <c r="F878" s="55"/>
      <c r="G878" s="56"/>
      <c r="H878" s="56"/>
      <c r="I878" s="59"/>
      <c r="J878" s="56"/>
      <c r="K878" s="55"/>
    </row>
    <row r="879" spans="1:11" ht="12.75" x14ac:dyDescent="0.2">
      <c r="A879" s="55"/>
      <c r="B879" s="59"/>
      <c r="C879" s="56"/>
      <c r="D879" s="56"/>
      <c r="E879" s="56"/>
      <c r="F879" s="55"/>
      <c r="G879" s="56"/>
      <c r="H879" s="56"/>
      <c r="I879" s="59"/>
      <c r="J879" s="56"/>
      <c r="K879" s="55"/>
    </row>
    <row r="880" spans="1:11" ht="12.75" x14ac:dyDescent="0.2">
      <c r="A880" s="55"/>
      <c r="B880" s="59"/>
      <c r="C880" s="56"/>
      <c r="D880" s="56"/>
      <c r="E880" s="56"/>
      <c r="F880" s="55"/>
      <c r="G880" s="56"/>
      <c r="H880" s="56"/>
      <c r="I880" s="59"/>
      <c r="J880" s="56"/>
      <c r="K880" s="55"/>
    </row>
    <row r="881" spans="1:11" ht="12.75" x14ac:dyDescent="0.2">
      <c r="A881" s="55"/>
      <c r="B881" s="59"/>
      <c r="C881" s="56"/>
      <c r="D881" s="56"/>
      <c r="E881" s="56"/>
      <c r="F881" s="55"/>
      <c r="G881" s="56"/>
      <c r="H881" s="56"/>
      <c r="I881" s="59"/>
      <c r="J881" s="56"/>
      <c r="K881" s="55"/>
    </row>
    <row r="882" spans="1:11" ht="12.75" x14ac:dyDescent="0.2">
      <c r="A882" s="55"/>
      <c r="B882" s="59"/>
      <c r="C882" s="56"/>
      <c r="D882" s="56"/>
      <c r="E882" s="56"/>
      <c r="F882" s="55"/>
      <c r="G882" s="56"/>
      <c r="H882" s="56"/>
      <c r="I882" s="59"/>
      <c r="J882" s="56"/>
      <c r="K882" s="55"/>
    </row>
    <row r="883" spans="1:11" ht="12.75" x14ac:dyDescent="0.2">
      <c r="A883" s="55"/>
      <c r="B883" s="59"/>
      <c r="C883" s="56"/>
      <c r="D883" s="56"/>
      <c r="E883" s="56"/>
      <c r="F883" s="55"/>
      <c r="G883" s="56"/>
      <c r="H883" s="56"/>
      <c r="I883" s="59"/>
      <c r="J883" s="56"/>
      <c r="K883" s="55"/>
    </row>
    <row r="884" spans="1:11" ht="12.75" x14ac:dyDescent="0.2">
      <c r="A884" s="55"/>
      <c r="B884" s="59"/>
      <c r="C884" s="56"/>
      <c r="D884" s="56"/>
      <c r="E884" s="56"/>
      <c r="F884" s="55"/>
      <c r="G884" s="56"/>
      <c r="H884" s="56"/>
      <c r="I884" s="59"/>
      <c r="J884" s="56"/>
      <c r="K884" s="55"/>
    </row>
    <row r="885" spans="1:11" ht="12.75" x14ac:dyDescent="0.2">
      <c r="A885" s="55"/>
      <c r="B885" s="59"/>
      <c r="C885" s="56"/>
      <c r="D885" s="56"/>
      <c r="E885" s="56"/>
      <c r="F885" s="55"/>
      <c r="G885" s="56"/>
      <c r="H885" s="56"/>
      <c r="I885" s="59"/>
      <c r="J885" s="56"/>
      <c r="K885" s="55"/>
    </row>
    <row r="886" spans="1:11" ht="12.75" x14ac:dyDescent="0.2">
      <c r="A886" s="55"/>
      <c r="B886" s="59"/>
      <c r="C886" s="56"/>
      <c r="D886" s="56"/>
      <c r="E886" s="56"/>
      <c r="F886" s="55"/>
      <c r="G886" s="56"/>
      <c r="H886" s="56"/>
      <c r="I886" s="59"/>
      <c r="J886" s="56"/>
      <c r="K886" s="55"/>
    </row>
    <row r="887" spans="1:11" ht="12.75" x14ac:dyDescent="0.2">
      <c r="A887" s="55"/>
      <c r="B887" s="59"/>
      <c r="C887" s="56"/>
      <c r="D887" s="56"/>
      <c r="E887" s="56"/>
      <c r="F887" s="55"/>
      <c r="G887" s="56"/>
      <c r="H887" s="56"/>
      <c r="I887" s="59"/>
      <c r="J887" s="56"/>
      <c r="K887" s="55"/>
    </row>
    <row r="888" spans="1:11" ht="12.75" x14ac:dyDescent="0.2">
      <c r="A888" s="55"/>
      <c r="B888" s="59"/>
      <c r="C888" s="56"/>
      <c r="D888" s="56"/>
      <c r="E888" s="56"/>
      <c r="F888" s="55"/>
      <c r="G888" s="56"/>
      <c r="H888" s="56"/>
      <c r="I888" s="59"/>
      <c r="J888" s="56"/>
      <c r="K888" s="55"/>
    </row>
    <row r="889" spans="1:11" ht="12.75" x14ac:dyDescent="0.2">
      <c r="A889" s="55"/>
      <c r="B889" s="59"/>
      <c r="C889" s="56"/>
      <c r="D889" s="56"/>
      <c r="E889" s="56"/>
      <c r="F889" s="55"/>
      <c r="G889" s="56"/>
      <c r="H889" s="56"/>
      <c r="I889" s="59"/>
      <c r="J889" s="56"/>
      <c r="K889" s="55"/>
    </row>
    <row r="890" spans="1:11" ht="12.75" x14ac:dyDescent="0.2">
      <c r="A890" s="55"/>
      <c r="B890" s="59"/>
      <c r="C890" s="56"/>
      <c r="D890" s="56"/>
      <c r="E890" s="56"/>
      <c r="F890" s="55"/>
      <c r="G890" s="56"/>
      <c r="H890" s="56"/>
      <c r="I890" s="59"/>
      <c r="J890" s="56"/>
      <c r="K890" s="55"/>
    </row>
    <row r="891" spans="1:11" ht="12.75" x14ac:dyDescent="0.2">
      <c r="A891" s="55"/>
      <c r="B891" s="59"/>
      <c r="C891" s="56"/>
      <c r="D891" s="56"/>
      <c r="E891" s="56"/>
      <c r="F891" s="55"/>
      <c r="G891" s="56"/>
      <c r="H891" s="56"/>
      <c r="I891" s="59"/>
      <c r="J891" s="56"/>
      <c r="K891" s="55"/>
    </row>
    <row r="892" spans="1:11" ht="12.75" x14ac:dyDescent="0.2">
      <c r="A892" s="55"/>
      <c r="B892" s="59"/>
      <c r="C892" s="56"/>
      <c r="D892" s="56"/>
      <c r="E892" s="56"/>
      <c r="F892" s="55"/>
      <c r="G892" s="56"/>
      <c r="H892" s="56"/>
      <c r="I892" s="59"/>
      <c r="J892" s="56"/>
      <c r="K892" s="55"/>
    </row>
    <row r="893" spans="1:11" ht="12.75" x14ac:dyDescent="0.2">
      <c r="A893" s="55"/>
      <c r="B893" s="59"/>
      <c r="C893" s="56"/>
      <c r="D893" s="56"/>
      <c r="E893" s="56"/>
      <c r="F893" s="55"/>
      <c r="G893" s="56"/>
      <c r="H893" s="56"/>
      <c r="I893" s="59"/>
      <c r="J893" s="56"/>
      <c r="K893" s="55"/>
    </row>
    <row r="894" spans="1:11" ht="12.75" x14ac:dyDescent="0.2">
      <c r="A894" s="55"/>
      <c r="B894" s="59"/>
      <c r="C894" s="56"/>
      <c r="D894" s="56"/>
      <c r="E894" s="56"/>
      <c r="F894" s="55"/>
      <c r="G894" s="56"/>
      <c r="H894" s="56"/>
      <c r="I894" s="59"/>
      <c r="J894" s="56"/>
      <c r="K894" s="55"/>
    </row>
    <row r="895" spans="1:11" ht="12.75" x14ac:dyDescent="0.2">
      <c r="A895" s="55"/>
      <c r="B895" s="59"/>
      <c r="C895" s="56"/>
      <c r="D895" s="56"/>
      <c r="E895" s="56"/>
      <c r="F895" s="55"/>
      <c r="G895" s="56"/>
      <c r="H895" s="56"/>
      <c r="I895" s="59"/>
      <c r="J895" s="56"/>
      <c r="K895" s="55"/>
    </row>
    <row r="896" spans="1:11" ht="12.75" x14ac:dyDescent="0.2">
      <c r="A896" s="55"/>
      <c r="B896" s="59"/>
      <c r="C896" s="56"/>
      <c r="D896" s="56"/>
      <c r="E896" s="56"/>
      <c r="F896" s="55"/>
      <c r="G896" s="56"/>
      <c r="H896" s="56"/>
      <c r="I896" s="59"/>
      <c r="J896" s="56"/>
      <c r="K896" s="55"/>
    </row>
    <row r="897" spans="1:11" ht="12.75" x14ac:dyDescent="0.2">
      <c r="A897" s="55"/>
      <c r="B897" s="59"/>
      <c r="C897" s="56"/>
      <c r="D897" s="56"/>
      <c r="E897" s="56"/>
      <c r="F897" s="55"/>
      <c r="G897" s="56"/>
      <c r="H897" s="56"/>
      <c r="I897" s="59"/>
      <c r="J897" s="56"/>
      <c r="K897" s="55"/>
    </row>
    <row r="898" spans="1:11" ht="12.75" x14ac:dyDescent="0.2">
      <c r="A898" s="55"/>
      <c r="B898" s="59"/>
      <c r="C898" s="56"/>
      <c r="D898" s="56"/>
      <c r="E898" s="56"/>
      <c r="F898" s="55"/>
      <c r="G898" s="56"/>
      <c r="H898" s="56"/>
      <c r="I898" s="59"/>
      <c r="J898" s="56"/>
      <c r="K898" s="55"/>
    </row>
    <row r="899" spans="1:11" ht="12.75" x14ac:dyDescent="0.2">
      <c r="A899" s="55"/>
      <c r="B899" s="59"/>
      <c r="C899" s="56"/>
      <c r="D899" s="56"/>
      <c r="E899" s="56"/>
      <c r="F899" s="55"/>
      <c r="G899" s="56"/>
      <c r="H899" s="56"/>
      <c r="I899" s="59"/>
      <c r="J899" s="56"/>
      <c r="K899" s="55"/>
    </row>
    <row r="900" spans="1:11" ht="12.75" x14ac:dyDescent="0.2">
      <c r="A900" s="55"/>
      <c r="B900" s="59"/>
      <c r="C900" s="56"/>
      <c r="D900" s="56"/>
      <c r="E900" s="56"/>
      <c r="F900" s="55"/>
      <c r="G900" s="56"/>
      <c r="H900" s="56"/>
      <c r="I900" s="59"/>
      <c r="J900" s="56"/>
      <c r="K900" s="55"/>
    </row>
    <row r="901" spans="1:11" ht="12.75" x14ac:dyDescent="0.2">
      <c r="A901" s="55"/>
      <c r="B901" s="59"/>
      <c r="C901" s="56"/>
      <c r="D901" s="56"/>
      <c r="E901" s="56"/>
      <c r="F901" s="55"/>
      <c r="G901" s="56"/>
      <c r="H901" s="56"/>
      <c r="I901" s="59"/>
      <c r="J901" s="56"/>
      <c r="K901" s="55"/>
    </row>
    <row r="902" spans="1:11" ht="12.75" x14ac:dyDescent="0.2">
      <c r="A902" s="55"/>
      <c r="B902" s="59"/>
      <c r="C902" s="56"/>
      <c r="D902" s="56"/>
      <c r="E902" s="56"/>
      <c r="F902" s="55"/>
      <c r="G902" s="56"/>
      <c r="H902" s="56"/>
      <c r="I902" s="59"/>
      <c r="J902" s="56"/>
      <c r="K902" s="55"/>
    </row>
    <row r="903" spans="1:11" ht="12.75" x14ac:dyDescent="0.2">
      <c r="A903" s="55"/>
      <c r="B903" s="59"/>
      <c r="C903" s="56"/>
      <c r="D903" s="56"/>
      <c r="E903" s="56"/>
      <c r="F903" s="55"/>
      <c r="G903" s="56"/>
      <c r="H903" s="56"/>
      <c r="I903" s="59"/>
      <c r="J903" s="56"/>
      <c r="K903" s="55"/>
    </row>
    <row r="904" spans="1:11" ht="12.75" x14ac:dyDescent="0.2">
      <c r="A904" s="55"/>
      <c r="B904" s="59"/>
      <c r="C904" s="56"/>
      <c r="D904" s="56"/>
      <c r="E904" s="56"/>
      <c r="F904" s="55"/>
      <c r="G904" s="56"/>
      <c r="H904" s="56"/>
      <c r="I904" s="59"/>
      <c r="J904" s="56"/>
      <c r="K904" s="55"/>
    </row>
    <row r="905" spans="1:11" ht="12.75" x14ac:dyDescent="0.2">
      <c r="A905" s="55"/>
      <c r="B905" s="59"/>
      <c r="C905" s="56"/>
      <c r="D905" s="56"/>
      <c r="E905" s="56"/>
      <c r="F905" s="55"/>
      <c r="G905" s="56"/>
      <c r="H905" s="56"/>
      <c r="I905" s="59"/>
      <c r="J905" s="56"/>
      <c r="K905" s="55"/>
    </row>
    <row r="906" spans="1:11" ht="12.75" x14ac:dyDescent="0.2">
      <c r="A906" s="55"/>
      <c r="B906" s="59"/>
      <c r="C906" s="56"/>
      <c r="D906" s="56"/>
      <c r="E906" s="56"/>
      <c r="F906" s="55"/>
      <c r="G906" s="56"/>
      <c r="H906" s="56"/>
      <c r="I906" s="59"/>
      <c r="J906" s="56"/>
      <c r="K906" s="55"/>
    </row>
    <row r="907" spans="1:11" ht="12.75" x14ac:dyDescent="0.2">
      <c r="A907" s="55"/>
      <c r="B907" s="59"/>
      <c r="C907" s="56"/>
      <c r="D907" s="56"/>
      <c r="E907" s="56"/>
      <c r="F907" s="55"/>
      <c r="G907" s="56"/>
      <c r="H907" s="56"/>
      <c r="I907" s="59"/>
      <c r="J907" s="56"/>
      <c r="K907" s="55"/>
    </row>
    <row r="908" spans="1:11" ht="12.75" x14ac:dyDescent="0.2">
      <c r="A908" s="55"/>
      <c r="B908" s="59"/>
      <c r="C908" s="56"/>
      <c r="D908" s="56"/>
      <c r="E908" s="56"/>
      <c r="F908" s="55"/>
      <c r="G908" s="56"/>
      <c r="H908" s="56"/>
      <c r="I908" s="59"/>
      <c r="J908" s="56"/>
      <c r="K908" s="55"/>
    </row>
    <row r="909" spans="1:11" ht="12.75" x14ac:dyDescent="0.2">
      <c r="A909" s="55"/>
      <c r="B909" s="59"/>
      <c r="C909" s="56"/>
      <c r="D909" s="56"/>
      <c r="E909" s="56"/>
      <c r="F909" s="55"/>
      <c r="G909" s="56"/>
      <c r="H909" s="56"/>
      <c r="I909" s="59"/>
      <c r="J909" s="56"/>
      <c r="K909" s="55"/>
    </row>
    <row r="910" spans="1:11" ht="12.75" x14ac:dyDescent="0.2">
      <c r="A910" s="55"/>
      <c r="B910" s="59"/>
      <c r="C910" s="56"/>
      <c r="D910" s="56"/>
      <c r="E910" s="56"/>
      <c r="F910" s="55"/>
      <c r="G910" s="56"/>
      <c r="H910" s="56"/>
      <c r="I910" s="59"/>
      <c r="J910" s="56"/>
      <c r="K910" s="55"/>
    </row>
    <row r="911" spans="1:11" ht="12.75" x14ac:dyDescent="0.2">
      <c r="A911" s="55"/>
      <c r="B911" s="59"/>
      <c r="C911" s="56"/>
      <c r="D911" s="56"/>
      <c r="E911" s="56"/>
      <c r="F911" s="55"/>
      <c r="G911" s="56"/>
      <c r="H911" s="56"/>
      <c r="I911" s="59"/>
      <c r="J911" s="56"/>
      <c r="K911" s="55"/>
    </row>
    <row r="912" spans="1:11" ht="12.75" x14ac:dyDescent="0.2">
      <c r="A912" s="55"/>
      <c r="B912" s="59"/>
      <c r="C912" s="56"/>
      <c r="D912" s="56"/>
      <c r="E912" s="56"/>
      <c r="F912" s="55"/>
      <c r="G912" s="56"/>
      <c r="H912" s="56"/>
      <c r="I912" s="59"/>
      <c r="J912" s="56"/>
      <c r="K912" s="55"/>
    </row>
    <row r="913" spans="1:11" ht="12.75" x14ac:dyDescent="0.2">
      <c r="A913" s="55"/>
      <c r="B913" s="59"/>
      <c r="C913" s="56"/>
      <c r="D913" s="56"/>
      <c r="E913" s="56"/>
      <c r="F913" s="55"/>
      <c r="G913" s="56"/>
      <c r="H913" s="56"/>
      <c r="I913" s="59"/>
      <c r="J913" s="56"/>
      <c r="K913" s="55"/>
    </row>
    <row r="914" spans="1:11" ht="12.75" x14ac:dyDescent="0.2">
      <c r="A914" s="55"/>
      <c r="B914" s="59"/>
      <c r="C914" s="56"/>
      <c r="D914" s="56"/>
      <c r="E914" s="56"/>
      <c r="F914" s="55"/>
      <c r="G914" s="56"/>
      <c r="H914" s="56"/>
      <c r="I914" s="59"/>
      <c r="J914" s="56"/>
      <c r="K914" s="55"/>
    </row>
    <row r="915" spans="1:11" ht="12.75" x14ac:dyDescent="0.2">
      <c r="A915" s="55"/>
      <c r="B915" s="59"/>
      <c r="C915" s="56"/>
      <c r="D915" s="56"/>
      <c r="E915" s="56"/>
      <c r="F915" s="55"/>
      <c r="G915" s="56"/>
      <c r="H915" s="56"/>
      <c r="I915" s="59"/>
      <c r="J915" s="56"/>
      <c r="K915" s="55"/>
    </row>
    <row r="916" spans="1:11" ht="12.75" x14ac:dyDescent="0.2">
      <c r="A916" s="55"/>
      <c r="B916" s="59"/>
      <c r="C916" s="56"/>
      <c r="D916" s="56"/>
      <c r="E916" s="56"/>
      <c r="F916" s="55"/>
      <c r="G916" s="56"/>
      <c r="H916" s="56"/>
      <c r="I916" s="59"/>
      <c r="J916" s="56"/>
      <c r="K916" s="55"/>
    </row>
    <row r="917" spans="1:11" ht="12.75" x14ac:dyDescent="0.2">
      <c r="A917" s="55"/>
      <c r="B917" s="59"/>
      <c r="C917" s="56"/>
      <c r="D917" s="56"/>
      <c r="E917" s="56"/>
      <c r="F917" s="55"/>
      <c r="G917" s="56"/>
      <c r="H917" s="56"/>
      <c r="I917" s="59"/>
      <c r="J917" s="56"/>
      <c r="K917" s="55"/>
    </row>
    <row r="918" spans="1:11" ht="12.75" x14ac:dyDescent="0.2">
      <c r="A918" s="55"/>
      <c r="B918" s="59"/>
      <c r="C918" s="56"/>
      <c r="D918" s="56"/>
      <c r="E918" s="56"/>
      <c r="F918" s="55"/>
      <c r="G918" s="56"/>
      <c r="H918" s="56"/>
      <c r="I918" s="59"/>
      <c r="J918" s="56"/>
      <c r="K918" s="55"/>
    </row>
    <row r="919" spans="1:11" ht="12.75" x14ac:dyDescent="0.2">
      <c r="A919" s="55"/>
      <c r="B919" s="59"/>
      <c r="C919" s="56"/>
      <c r="D919" s="56"/>
      <c r="E919" s="56"/>
      <c r="F919" s="55"/>
      <c r="G919" s="56"/>
      <c r="H919" s="56"/>
      <c r="I919" s="59"/>
      <c r="J919" s="56"/>
      <c r="K919" s="55"/>
    </row>
    <row r="920" spans="1:11" ht="12.75" x14ac:dyDescent="0.2">
      <c r="A920" s="55"/>
      <c r="B920" s="59"/>
      <c r="C920" s="56"/>
      <c r="D920" s="56"/>
      <c r="E920" s="56"/>
      <c r="F920" s="55"/>
      <c r="G920" s="56"/>
      <c r="H920" s="56"/>
      <c r="I920" s="59"/>
      <c r="J920" s="56"/>
      <c r="K920" s="55"/>
    </row>
    <row r="921" spans="1:11" ht="12.75" x14ac:dyDescent="0.2">
      <c r="A921" s="55"/>
      <c r="B921" s="59"/>
      <c r="C921" s="56"/>
      <c r="D921" s="56"/>
      <c r="E921" s="56"/>
      <c r="F921" s="55"/>
      <c r="G921" s="56"/>
      <c r="H921" s="56"/>
      <c r="I921" s="59"/>
      <c r="J921" s="56"/>
      <c r="K921" s="55"/>
    </row>
    <row r="922" spans="1:11" ht="12.75" x14ac:dyDescent="0.2">
      <c r="A922" s="55"/>
      <c r="B922" s="59"/>
      <c r="C922" s="56"/>
      <c r="D922" s="56"/>
      <c r="E922" s="56"/>
      <c r="F922" s="55"/>
      <c r="G922" s="56"/>
      <c r="H922" s="56"/>
      <c r="I922" s="59"/>
      <c r="J922" s="56"/>
      <c r="K922" s="55"/>
    </row>
    <row r="923" spans="1:11" ht="12.75" x14ac:dyDescent="0.2">
      <c r="A923" s="55"/>
      <c r="B923" s="59"/>
      <c r="C923" s="56"/>
      <c r="D923" s="56"/>
      <c r="E923" s="56"/>
      <c r="F923" s="55"/>
      <c r="G923" s="56"/>
      <c r="H923" s="56"/>
      <c r="I923" s="59"/>
      <c r="J923" s="56"/>
      <c r="K923" s="55"/>
    </row>
    <row r="924" spans="1:11" ht="12.75" x14ac:dyDescent="0.2">
      <c r="A924" s="55"/>
      <c r="B924" s="59"/>
      <c r="C924" s="56"/>
      <c r="D924" s="56"/>
      <c r="E924" s="56"/>
      <c r="F924" s="55"/>
      <c r="G924" s="56"/>
      <c r="H924" s="56"/>
      <c r="I924" s="59"/>
      <c r="J924" s="56"/>
      <c r="K924" s="55"/>
    </row>
    <row r="925" spans="1:11" ht="12.75" x14ac:dyDescent="0.2">
      <c r="A925" s="55"/>
      <c r="B925" s="59"/>
      <c r="C925" s="56"/>
      <c r="D925" s="56"/>
      <c r="E925" s="56"/>
      <c r="F925" s="55"/>
      <c r="G925" s="56"/>
      <c r="H925" s="56"/>
      <c r="I925" s="59"/>
      <c r="J925" s="56"/>
      <c r="K925" s="55"/>
    </row>
    <row r="926" spans="1:11" ht="12.75" x14ac:dyDescent="0.2">
      <c r="A926" s="55"/>
      <c r="B926" s="59"/>
      <c r="C926" s="56"/>
      <c r="D926" s="56"/>
      <c r="E926" s="56"/>
      <c r="F926" s="55"/>
      <c r="G926" s="56"/>
      <c r="H926" s="56"/>
      <c r="I926" s="59"/>
      <c r="J926" s="56"/>
      <c r="K926" s="55"/>
    </row>
    <row r="927" spans="1:11" ht="12.75" x14ac:dyDescent="0.2">
      <c r="A927" s="55"/>
      <c r="B927" s="59"/>
      <c r="C927" s="56"/>
      <c r="D927" s="56"/>
      <c r="E927" s="56"/>
      <c r="F927" s="55"/>
      <c r="G927" s="56"/>
      <c r="H927" s="56"/>
      <c r="I927" s="59"/>
      <c r="J927" s="56"/>
      <c r="K927" s="55"/>
    </row>
    <row r="928" spans="1:11" ht="12.75" x14ac:dyDescent="0.2">
      <c r="A928" s="55"/>
      <c r="B928" s="59"/>
      <c r="C928" s="56"/>
      <c r="D928" s="56"/>
      <c r="E928" s="56"/>
      <c r="F928" s="55"/>
      <c r="G928" s="56"/>
      <c r="H928" s="56"/>
      <c r="I928" s="59"/>
      <c r="J928" s="56"/>
      <c r="K928" s="55"/>
    </row>
    <row r="929" spans="1:11" ht="12.75" x14ac:dyDescent="0.2">
      <c r="A929" s="55"/>
      <c r="B929" s="59"/>
      <c r="C929" s="56"/>
      <c r="D929" s="56"/>
      <c r="E929" s="56"/>
      <c r="F929" s="55"/>
      <c r="G929" s="56"/>
      <c r="H929" s="56"/>
      <c r="I929" s="59"/>
      <c r="J929" s="56"/>
      <c r="K929" s="55"/>
    </row>
    <row r="930" spans="1:11" ht="12.75" x14ac:dyDescent="0.2">
      <c r="A930" s="55"/>
      <c r="B930" s="59"/>
      <c r="C930" s="56"/>
      <c r="D930" s="56"/>
      <c r="E930" s="56"/>
      <c r="F930" s="55"/>
      <c r="G930" s="56"/>
      <c r="H930" s="56"/>
      <c r="I930" s="59"/>
      <c r="J930" s="56"/>
      <c r="K930" s="55"/>
    </row>
    <row r="931" spans="1:11" ht="12.75" x14ac:dyDescent="0.2">
      <c r="A931" s="55"/>
      <c r="B931" s="59"/>
      <c r="C931" s="56"/>
      <c r="D931" s="56"/>
      <c r="E931" s="56"/>
      <c r="F931" s="55"/>
      <c r="G931" s="56"/>
      <c r="H931" s="56"/>
      <c r="I931" s="59"/>
      <c r="J931" s="56"/>
      <c r="K931" s="55"/>
    </row>
    <row r="932" spans="1:11" ht="12.75" x14ac:dyDescent="0.2">
      <c r="A932" s="55"/>
      <c r="B932" s="59"/>
      <c r="C932" s="56"/>
      <c r="D932" s="56"/>
      <c r="E932" s="56"/>
      <c r="F932" s="55"/>
      <c r="G932" s="56"/>
      <c r="H932" s="56"/>
      <c r="I932" s="59"/>
      <c r="J932" s="56"/>
      <c r="K932" s="55"/>
    </row>
    <row r="933" spans="1:11" ht="12.75" x14ac:dyDescent="0.2">
      <c r="A933" s="55"/>
      <c r="B933" s="59"/>
      <c r="C933" s="56"/>
      <c r="D933" s="56"/>
      <c r="E933" s="56"/>
      <c r="F933" s="55"/>
      <c r="G933" s="56"/>
      <c r="H933" s="56"/>
      <c r="I933" s="59"/>
      <c r="J933" s="56"/>
      <c r="K933" s="55"/>
    </row>
    <row r="934" spans="1:11" ht="12.75" x14ac:dyDescent="0.2">
      <c r="A934" s="55"/>
      <c r="B934" s="59"/>
      <c r="C934" s="56"/>
      <c r="D934" s="56"/>
      <c r="E934" s="56"/>
      <c r="F934" s="55"/>
      <c r="G934" s="56"/>
      <c r="H934" s="56"/>
      <c r="I934" s="59"/>
      <c r="J934" s="56"/>
      <c r="K934" s="55"/>
    </row>
    <row r="935" spans="1:11" ht="12.75" x14ac:dyDescent="0.2">
      <c r="A935" s="55"/>
      <c r="B935" s="59"/>
      <c r="C935" s="56"/>
      <c r="D935" s="56"/>
      <c r="E935" s="56"/>
      <c r="F935" s="55"/>
      <c r="G935" s="56"/>
      <c r="H935" s="56"/>
      <c r="I935" s="59"/>
      <c r="J935" s="56"/>
      <c r="K935" s="55"/>
    </row>
    <row r="936" spans="1:11" ht="12.75" x14ac:dyDescent="0.2">
      <c r="A936" s="55"/>
      <c r="B936" s="59"/>
      <c r="C936" s="56"/>
      <c r="D936" s="56"/>
      <c r="E936" s="56"/>
      <c r="F936" s="55"/>
      <c r="G936" s="56"/>
      <c r="H936" s="56"/>
      <c r="I936" s="59"/>
      <c r="J936" s="56"/>
      <c r="K936" s="55"/>
    </row>
    <row r="937" spans="1:11" ht="12.75" x14ac:dyDescent="0.2">
      <c r="A937" s="55"/>
      <c r="B937" s="59"/>
      <c r="C937" s="56"/>
      <c r="D937" s="56"/>
      <c r="E937" s="56"/>
      <c r="F937" s="55"/>
      <c r="G937" s="56"/>
      <c r="H937" s="56"/>
      <c r="I937" s="59"/>
      <c r="J937" s="56"/>
      <c r="K937" s="55"/>
    </row>
    <row r="938" spans="1:11" ht="12.75" x14ac:dyDescent="0.2">
      <c r="A938" s="55"/>
      <c r="B938" s="59"/>
      <c r="C938" s="56"/>
      <c r="D938" s="56"/>
      <c r="E938" s="56"/>
      <c r="F938" s="55"/>
      <c r="G938" s="56"/>
      <c r="H938" s="56"/>
      <c r="I938" s="59"/>
      <c r="J938" s="56"/>
      <c r="K938" s="55"/>
    </row>
    <row r="939" spans="1:11" ht="12.75" x14ac:dyDescent="0.2">
      <c r="A939" s="55"/>
      <c r="B939" s="59"/>
      <c r="C939" s="56"/>
      <c r="D939" s="56"/>
      <c r="E939" s="56"/>
      <c r="F939" s="55"/>
      <c r="G939" s="56"/>
      <c r="H939" s="56"/>
      <c r="I939" s="59"/>
      <c r="J939" s="56"/>
      <c r="K939" s="55"/>
    </row>
    <row r="940" spans="1:11" ht="12.75" x14ac:dyDescent="0.2">
      <c r="A940" s="55"/>
      <c r="B940" s="59"/>
      <c r="C940" s="56"/>
      <c r="D940" s="56"/>
      <c r="E940" s="56"/>
      <c r="F940" s="55"/>
      <c r="G940" s="56"/>
      <c r="H940" s="56"/>
      <c r="I940" s="59"/>
      <c r="J940" s="56"/>
      <c r="K940" s="55"/>
    </row>
    <row r="941" spans="1:11" ht="12.75" x14ac:dyDescent="0.2">
      <c r="A941" s="55"/>
      <c r="B941" s="59"/>
      <c r="C941" s="56"/>
      <c r="D941" s="56"/>
      <c r="E941" s="56"/>
      <c r="F941" s="55"/>
      <c r="G941" s="56"/>
      <c r="H941" s="56"/>
      <c r="I941" s="59"/>
      <c r="J941" s="56"/>
      <c r="K941" s="55"/>
    </row>
    <row r="942" spans="1:11" ht="12.75" x14ac:dyDescent="0.2">
      <c r="A942" s="55"/>
      <c r="B942" s="59"/>
      <c r="C942" s="56"/>
      <c r="D942" s="56"/>
      <c r="E942" s="56"/>
      <c r="F942" s="55"/>
      <c r="G942" s="56"/>
      <c r="H942" s="56"/>
      <c r="I942" s="59"/>
      <c r="J942" s="56"/>
      <c r="K942" s="55"/>
    </row>
    <row r="943" spans="1:11" ht="12.75" x14ac:dyDescent="0.2">
      <c r="A943" s="55"/>
      <c r="B943" s="59"/>
      <c r="C943" s="56"/>
      <c r="D943" s="56"/>
      <c r="E943" s="56"/>
      <c r="F943" s="55"/>
      <c r="G943" s="56"/>
      <c r="H943" s="56"/>
      <c r="I943" s="59"/>
      <c r="J943" s="56"/>
      <c r="K943" s="55"/>
    </row>
    <row r="944" spans="1:11" ht="12.75" x14ac:dyDescent="0.2">
      <c r="A944" s="55"/>
      <c r="B944" s="59"/>
      <c r="C944" s="56"/>
      <c r="D944" s="56"/>
      <c r="E944" s="56"/>
      <c r="F944" s="55"/>
      <c r="G944" s="56"/>
      <c r="H944" s="56"/>
      <c r="I944" s="59"/>
      <c r="J944" s="56"/>
      <c r="K944" s="55"/>
    </row>
    <row r="945" spans="1:11" ht="12.75" x14ac:dyDescent="0.2">
      <c r="A945" s="55"/>
      <c r="B945" s="59"/>
      <c r="C945" s="56"/>
      <c r="D945" s="56"/>
      <c r="E945" s="56"/>
      <c r="F945" s="55"/>
      <c r="G945" s="56"/>
      <c r="H945" s="56"/>
      <c r="I945" s="59"/>
      <c r="J945" s="56"/>
      <c r="K945" s="55"/>
    </row>
    <row r="946" spans="1:11" ht="12.75" x14ac:dyDescent="0.2">
      <c r="A946" s="55"/>
      <c r="B946" s="59"/>
      <c r="C946" s="56"/>
      <c r="D946" s="56"/>
      <c r="E946" s="56"/>
      <c r="F946" s="55"/>
      <c r="G946" s="56"/>
      <c r="H946" s="56"/>
      <c r="I946" s="59"/>
      <c r="J946" s="56"/>
      <c r="K946" s="55"/>
    </row>
    <row r="947" spans="1:11" ht="12.75" x14ac:dyDescent="0.2">
      <c r="A947" s="55"/>
      <c r="B947" s="59"/>
      <c r="C947" s="56"/>
      <c r="D947" s="56"/>
      <c r="E947" s="56"/>
      <c r="F947" s="55"/>
      <c r="G947" s="56"/>
      <c r="H947" s="56"/>
      <c r="I947" s="59"/>
      <c r="J947" s="56"/>
      <c r="K947" s="55"/>
    </row>
    <row r="948" spans="1:11" ht="12.75" x14ac:dyDescent="0.2">
      <c r="A948" s="55"/>
      <c r="B948" s="59"/>
      <c r="C948" s="56"/>
      <c r="D948" s="56"/>
      <c r="E948" s="56"/>
      <c r="F948" s="55"/>
      <c r="G948" s="56"/>
      <c r="H948" s="56"/>
      <c r="I948" s="59"/>
      <c r="J948" s="56"/>
      <c r="K948" s="55"/>
    </row>
    <row r="949" spans="1:11" ht="12.75" x14ac:dyDescent="0.2">
      <c r="A949" s="55"/>
      <c r="B949" s="59"/>
      <c r="C949" s="56"/>
      <c r="D949" s="56"/>
      <c r="E949" s="56"/>
      <c r="F949" s="55"/>
      <c r="G949" s="56"/>
      <c r="H949" s="56"/>
      <c r="I949" s="59"/>
      <c r="J949" s="56"/>
      <c r="K949" s="55"/>
    </row>
    <row r="950" spans="1:11" ht="12.75" x14ac:dyDescent="0.2">
      <c r="A950" s="55"/>
      <c r="B950" s="59"/>
      <c r="C950" s="56"/>
      <c r="D950" s="56"/>
      <c r="E950" s="56"/>
      <c r="F950" s="55"/>
      <c r="G950" s="56"/>
      <c r="H950" s="56"/>
      <c r="I950" s="59"/>
      <c r="J950" s="56"/>
      <c r="K950" s="55"/>
    </row>
    <row r="951" spans="1:11" ht="12.75" x14ac:dyDescent="0.2">
      <c r="A951" s="55"/>
      <c r="B951" s="59"/>
      <c r="C951" s="56"/>
      <c r="D951" s="56"/>
      <c r="E951" s="56"/>
      <c r="F951" s="55"/>
      <c r="G951" s="56"/>
      <c r="H951" s="56"/>
      <c r="I951" s="59"/>
      <c r="J951" s="56"/>
      <c r="K951" s="55"/>
    </row>
    <row r="952" spans="1:11" ht="12.75" x14ac:dyDescent="0.2">
      <c r="A952" s="55"/>
      <c r="B952" s="59"/>
      <c r="C952" s="56"/>
      <c r="D952" s="56"/>
      <c r="E952" s="56"/>
      <c r="F952" s="55"/>
      <c r="G952" s="56"/>
      <c r="H952" s="56"/>
      <c r="I952" s="59"/>
      <c r="J952" s="56"/>
      <c r="K952" s="55"/>
    </row>
    <row r="953" spans="1:11" ht="12.75" x14ac:dyDescent="0.2">
      <c r="A953" s="55"/>
      <c r="B953" s="59"/>
      <c r="C953" s="56"/>
      <c r="D953" s="56"/>
      <c r="E953" s="56"/>
      <c r="F953" s="55"/>
      <c r="G953" s="56"/>
      <c r="H953" s="56"/>
      <c r="I953" s="59"/>
      <c r="J953" s="56"/>
      <c r="K953" s="55"/>
    </row>
    <row r="954" spans="1:11" ht="12.75" x14ac:dyDescent="0.2">
      <c r="A954" s="55"/>
      <c r="B954" s="59"/>
      <c r="C954" s="56"/>
      <c r="D954" s="56"/>
      <c r="E954" s="56"/>
      <c r="F954" s="55"/>
      <c r="G954" s="56"/>
      <c r="H954" s="56"/>
      <c r="I954" s="59"/>
      <c r="J954" s="56"/>
      <c r="K954" s="55"/>
    </row>
    <row r="955" spans="1:11" ht="12.75" x14ac:dyDescent="0.2">
      <c r="A955" s="55"/>
      <c r="B955" s="59"/>
      <c r="C955" s="56"/>
      <c r="D955" s="56"/>
      <c r="E955" s="56"/>
      <c r="F955" s="55"/>
      <c r="G955" s="56"/>
      <c r="H955" s="56"/>
      <c r="I955" s="59"/>
      <c r="J955" s="56"/>
      <c r="K955" s="55"/>
    </row>
    <row r="956" spans="1:11" ht="12.75" x14ac:dyDescent="0.2">
      <c r="A956" s="55"/>
      <c r="B956" s="59"/>
      <c r="C956" s="56"/>
      <c r="D956" s="56"/>
      <c r="E956" s="56"/>
      <c r="F956" s="55"/>
      <c r="G956" s="56"/>
      <c r="H956" s="56"/>
      <c r="I956" s="59"/>
      <c r="J956" s="56"/>
      <c r="K956" s="55"/>
    </row>
    <row r="957" spans="1:11" ht="12.75" x14ac:dyDescent="0.2">
      <c r="A957" s="55"/>
      <c r="B957" s="59"/>
      <c r="C957" s="56"/>
      <c r="D957" s="56"/>
      <c r="E957" s="56"/>
      <c r="F957" s="55"/>
      <c r="G957" s="56"/>
      <c r="H957" s="56"/>
      <c r="I957" s="59"/>
      <c r="J957" s="56"/>
      <c r="K957" s="55"/>
    </row>
    <row r="958" spans="1:11" ht="12.75" x14ac:dyDescent="0.2">
      <c r="A958" s="55"/>
      <c r="B958" s="59"/>
      <c r="C958" s="56"/>
      <c r="D958" s="56"/>
      <c r="E958" s="56"/>
      <c r="F958" s="55"/>
      <c r="G958" s="56"/>
      <c r="H958" s="56"/>
      <c r="I958" s="59"/>
      <c r="J958" s="56"/>
      <c r="K958" s="55"/>
    </row>
    <row r="959" spans="1:11" ht="12.75" x14ac:dyDescent="0.2">
      <c r="A959" s="55"/>
      <c r="B959" s="59"/>
      <c r="C959" s="56"/>
      <c r="D959" s="56"/>
      <c r="E959" s="56"/>
      <c r="F959" s="55"/>
      <c r="G959" s="56"/>
      <c r="H959" s="56"/>
      <c r="I959" s="59"/>
      <c r="J959" s="56"/>
      <c r="K959" s="55"/>
    </row>
    <row r="960" spans="1:11" ht="12.75" x14ac:dyDescent="0.2">
      <c r="A960" s="55"/>
      <c r="B960" s="59"/>
      <c r="C960" s="56"/>
      <c r="D960" s="56"/>
      <c r="E960" s="56"/>
      <c r="F960" s="55"/>
      <c r="G960" s="56"/>
      <c r="H960" s="56"/>
      <c r="I960" s="59"/>
      <c r="J960" s="56"/>
      <c r="K960" s="55"/>
    </row>
    <row r="961" spans="1:11" ht="12.75" x14ac:dyDescent="0.2">
      <c r="A961" s="55"/>
      <c r="B961" s="59"/>
      <c r="C961" s="56"/>
      <c r="D961" s="56"/>
      <c r="E961" s="56"/>
      <c r="F961" s="55"/>
      <c r="G961" s="56"/>
      <c r="H961" s="56"/>
      <c r="I961" s="59"/>
      <c r="J961" s="56"/>
      <c r="K961" s="55"/>
    </row>
    <row r="962" spans="1:11" ht="12.75" x14ac:dyDescent="0.2">
      <c r="A962" s="55"/>
      <c r="B962" s="59"/>
      <c r="C962" s="56"/>
      <c r="D962" s="56"/>
      <c r="E962" s="56"/>
      <c r="F962" s="55"/>
      <c r="G962" s="56"/>
      <c r="H962" s="56"/>
      <c r="I962" s="59"/>
      <c r="J962" s="56"/>
      <c r="K962" s="55"/>
    </row>
    <row r="963" spans="1:11" ht="12.75" x14ac:dyDescent="0.2">
      <c r="A963" s="55"/>
      <c r="B963" s="59"/>
      <c r="C963" s="56"/>
      <c r="D963" s="56"/>
      <c r="E963" s="56"/>
      <c r="F963" s="55"/>
      <c r="G963" s="56"/>
      <c r="H963" s="56"/>
      <c r="I963" s="59"/>
      <c r="J963" s="56"/>
      <c r="K963" s="55"/>
    </row>
    <row r="964" spans="1:11" ht="12.75" x14ac:dyDescent="0.2">
      <c r="A964" s="55"/>
      <c r="B964" s="59"/>
      <c r="C964" s="56"/>
      <c r="D964" s="56"/>
      <c r="E964" s="56"/>
      <c r="F964" s="55"/>
      <c r="G964" s="56"/>
      <c r="H964" s="56"/>
      <c r="I964" s="59"/>
      <c r="J964" s="56"/>
      <c r="K964" s="55"/>
    </row>
    <row r="965" spans="1:11" ht="12.75" x14ac:dyDescent="0.2">
      <c r="A965" s="55"/>
      <c r="B965" s="59"/>
      <c r="C965" s="56"/>
      <c r="D965" s="56"/>
      <c r="E965" s="56"/>
      <c r="F965" s="55"/>
      <c r="G965" s="56"/>
      <c r="H965" s="56"/>
      <c r="I965" s="59"/>
      <c r="J965" s="56"/>
      <c r="K965" s="55"/>
    </row>
    <row r="966" spans="1:11" ht="12.75" x14ac:dyDescent="0.2">
      <c r="A966" s="55"/>
      <c r="B966" s="59"/>
      <c r="C966" s="56"/>
      <c r="D966" s="56"/>
      <c r="E966" s="56"/>
      <c r="F966" s="55"/>
      <c r="G966" s="56"/>
      <c r="H966" s="56"/>
      <c r="I966" s="59"/>
      <c r="J966" s="56"/>
      <c r="K966" s="55"/>
    </row>
    <row r="967" spans="1:11" ht="12.75" x14ac:dyDescent="0.2">
      <c r="A967" s="55"/>
      <c r="B967" s="59"/>
      <c r="C967" s="56"/>
      <c r="D967" s="56"/>
      <c r="E967" s="56"/>
      <c r="F967" s="55"/>
      <c r="G967" s="56"/>
      <c r="H967" s="56"/>
      <c r="I967" s="59"/>
      <c r="J967" s="56"/>
      <c r="K967" s="55"/>
    </row>
    <row r="968" spans="1:11" ht="12.75" x14ac:dyDescent="0.2">
      <c r="A968" s="55"/>
      <c r="B968" s="59"/>
      <c r="C968" s="56"/>
      <c r="D968" s="56"/>
      <c r="E968" s="56"/>
      <c r="F968" s="55"/>
      <c r="G968" s="56"/>
      <c r="H968" s="56"/>
      <c r="I968" s="59"/>
      <c r="J968" s="56"/>
      <c r="K968" s="55"/>
    </row>
    <row r="969" spans="1:11" ht="12.75" x14ac:dyDescent="0.2">
      <c r="A969" s="55"/>
      <c r="B969" s="59"/>
      <c r="C969" s="56"/>
      <c r="D969" s="56"/>
      <c r="E969" s="56"/>
      <c r="F969" s="55"/>
      <c r="G969" s="56"/>
      <c r="H969" s="56"/>
      <c r="I969" s="59"/>
      <c r="J969" s="56"/>
      <c r="K969" s="55"/>
    </row>
    <row r="970" spans="1:11" ht="12.75" x14ac:dyDescent="0.2">
      <c r="A970" s="55"/>
      <c r="B970" s="59"/>
      <c r="C970" s="56"/>
      <c r="D970" s="56"/>
      <c r="E970" s="56"/>
      <c r="F970" s="55"/>
      <c r="G970" s="56"/>
      <c r="H970" s="56"/>
      <c r="I970" s="59"/>
      <c r="J970" s="56"/>
      <c r="K970" s="55"/>
    </row>
    <row r="971" spans="1:11" ht="12.75" x14ac:dyDescent="0.2">
      <c r="A971" s="55"/>
      <c r="B971" s="59"/>
      <c r="C971" s="56"/>
      <c r="D971" s="56"/>
      <c r="E971" s="56"/>
      <c r="F971" s="55"/>
      <c r="G971" s="56"/>
      <c r="H971" s="56"/>
      <c r="I971" s="59"/>
      <c r="J971" s="56"/>
      <c r="K971" s="55"/>
    </row>
    <row r="972" spans="1:11" ht="12.75" x14ac:dyDescent="0.2">
      <c r="A972" s="55"/>
      <c r="B972" s="59"/>
      <c r="C972" s="56"/>
      <c r="D972" s="56"/>
      <c r="E972" s="56"/>
      <c r="F972" s="55"/>
      <c r="G972" s="56"/>
      <c r="H972" s="56"/>
      <c r="I972" s="59"/>
      <c r="J972" s="56"/>
      <c r="K972" s="55"/>
    </row>
    <row r="973" spans="1:11" ht="12.75" x14ac:dyDescent="0.2">
      <c r="A973" s="55"/>
      <c r="B973" s="59"/>
      <c r="C973" s="56"/>
      <c r="D973" s="56"/>
      <c r="E973" s="56"/>
      <c r="F973" s="55"/>
      <c r="G973" s="56"/>
      <c r="H973" s="56"/>
      <c r="I973" s="59"/>
      <c r="J973" s="56"/>
      <c r="K973" s="55"/>
    </row>
    <row r="974" spans="1:11" ht="12.75" x14ac:dyDescent="0.2">
      <c r="A974" s="55"/>
      <c r="B974" s="59"/>
      <c r="C974" s="56"/>
      <c r="D974" s="56"/>
      <c r="E974" s="56"/>
      <c r="F974" s="55"/>
      <c r="G974" s="56"/>
      <c r="H974" s="56"/>
      <c r="I974" s="59"/>
      <c r="J974" s="56"/>
      <c r="K974" s="55"/>
    </row>
    <row r="975" spans="1:11" ht="12.75" x14ac:dyDescent="0.2">
      <c r="A975" s="55"/>
      <c r="B975" s="59"/>
      <c r="C975" s="56"/>
      <c r="D975" s="56"/>
      <c r="E975" s="56"/>
      <c r="F975" s="55"/>
      <c r="G975" s="56"/>
      <c r="H975" s="56"/>
      <c r="I975" s="59"/>
      <c r="J975" s="56"/>
      <c r="K975" s="55"/>
    </row>
    <row r="976" spans="1:11" ht="12.75" x14ac:dyDescent="0.2">
      <c r="A976" s="55"/>
      <c r="B976" s="59"/>
      <c r="C976" s="56"/>
      <c r="D976" s="56"/>
      <c r="E976" s="56"/>
      <c r="F976" s="55"/>
      <c r="G976" s="56"/>
      <c r="H976" s="56"/>
      <c r="I976" s="59"/>
      <c r="J976" s="56"/>
      <c r="K976" s="55"/>
    </row>
    <row r="977" spans="1:11" ht="12.75" x14ac:dyDescent="0.2">
      <c r="A977" s="55"/>
      <c r="B977" s="59"/>
      <c r="C977" s="56"/>
      <c r="D977" s="56"/>
      <c r="E977" s="56"/>
      <c r="F977" s="55"/>
      <c r="G977" s="56"/>
      <c r="H977" s="56"/>
      <c r="I977" s="59"/>
      <c r="J977" s="56"/>
      <c r="K977" s="55"/>
    </row>
    <row r="978" spans="1:11" ht="12.75" x14ac:dyDescent="0.2">
      <c r="A978" s="55"/>
      <c r="B978" s="59"/>
      <c r="C978" s="56"/>
      <c r="D978" s="56"/>
      <c r="E978" s="56"/>
      <c r="F978" s="55"/>
      <c r="G978" s="56"/>
      <c r="H978" s="56"/>
      <c r="I978" s="59"/>
      <c r="J978" s="56"/>
      <c r="K978" s="55"/>
    </row>
    <row r="979" spans="1:11" ht="12.75" x14ac:dyDescent="0.2">
      <c r="A979" s="55"/>
      <c r="B979" s="59"/>
      <c r="C979" s="56"/>
      <c r="D979" s="56"/>
      <c r="E979" s="56"/>
      <c r="F979" s="55"/>
      <c r="G979" s="56"/>
      <c r="H979" s="56"/>
      <c r="I979" s="59"/>
      <c r="J979" s="56"/>
      <c r="K979" s="55"/>
    </row>
    <row r="980" spans="1:11" ht="12.75" x14ac:dyDescent="0.2">
      <c r="A980" s="55"/>
      <c r="B980" s="59"/>
      <c r="C980" s="56"/>
      <c r="D980" s="56"/>
      <c r="E980" s="56"/>
      <c r="F980" s="55"/>
      <c r="G980" s="56"/>
      <c r="H980" s="56"/>
      <c r="I980" s="59"/>
      <c r="J980" s="56"/>
      <c r="K980" s="55"/>
    </row>
    <row r="981" spans="1:11" ht="12.75" x14ac:dyDescent="0.2">
      <c r="A981" s="55"/>
      <c r="B981" s="59"/>
      <c r="C981" s="56"/>
      <c r="D981" s="56"/>
      <c r="E981" s="56"/>
      <c r="F981" s="55"/>
      <c r="G981" s="56"/>
      <c r="H981" s="56"/>
      <c r="I981" s="59"/>
      <c r="J981" s="56"/>
      <c r="K981" s="55"/>
    </row>
    <row r="982" spans="1:11" ht="12.75" x14ac:dyDescent="0.2">
      <c r="A982" s="55"/>
      <c r="B982" s="59"/>
      <c r="C982" s="56"/>
      <c r="D982" s="56"/>
      <c r="E982" s="56"/>
      <c r="F982" s="55"/>
      <c r="G982" s="56"/>
      <c r="H982" s="56"/>
      <c r="I982" s="59"/>
      <c r="J982" s="56"/>
      <c r="K982" s="55"/>
    </row>
    <row r="983" spans="1:11" ht="12.75" x14ac:dyDescent="0.2">
      <c r="A983" s="55"/>
      <c r="B983" s="59"/>
      <c r="C983" s="56"/>
      <c r="D983" s="56"/>
      <c r="E983" s="56"/>
      <c r="F983" s="55"/>
      <c r="G983" s="56"/>
      <c r="H983" s="56"/>
      <c r="I983" s="59"/>
      <c r="J983" s="56"/>
      <c r="K983" s="55"/>
    </row>
    <row r="984" spans="1:11" ht="12.75" x14ac:dyDescent="0.2">
      <c r="A984" s="55"/>
      <c r="B984" s="59"/>
      <c r="C984" s="56"/>
      <c r="D984" s="56"/>
      <c r="E984" s="56"/>
      <c r="F984" s="55"/>
      <c r="G984" s="56"/>
      <c r="H984" s="56"/>
      <c r="I984" s="59"/>
      <c r="J984" s="56"/>
      <c r="K984" s="55"/>
    </row>
    <row r="985" spans="1:11" ht="12.75" x14ac:dyDescent="0.2">
      <c r="A985" s="55"/>
      <c r="B985" s="59"/>
      <c r="C985" s="56"/>
      <c r="D985" s="56"/>
      <c r="E985" s="56"/>
      <c r="F985" s="55"/>
      <c r="G985" s="56"/>
      <c r="H985" s="56"/>
      <c r="I985" s="59"/>
      <c r="J985" s="56"/>
      <c r="K985" s="55"/>
    </row>
    <row r="986" spans="1:11" ht="12.75" x14ac:dyDescent="0.2">
      <c r="A986" s="55"/>
      <c r="B986" s="59"/>
      <c r="C986" s="56"/>
      <c r="D986" s="56"/>
      <c r="E986" s="56"/>
      <c r="F986" s="55"/>
      <c r="G986" s="56"/>
      <c r="H986" s="56"/>
      <c r="I986" s="59"/>
      <c r="J986" s="56"/>
      <c r="K986" s="55"/>
    </row>
    <row r="987" spans="1:11" ht="12.75" x14ac:dyDescent="0.2">
      <c r="A987" s="55"/>
      <c r="B987" s="59"/>
      <c r="C987" s="56"/>
      <c r="D987" s="56"/>
      <c r="E987" s="56"/>
      <c r="F987" s="55"/>
      <c r="G987" s="56"/>
      <c r="H987" s="56"/>
      <c r="I987" s="59"/>
      <c r="J987" s="56"/>
      <c r="K987" s="55"/>
    </row>
    <row r="988" spans="1:11" ht="12.75" x14ac:dyDescent="0.2">
      <c r="A988" s="55"/>
      <c r="B988" s="59"/>
      <c r="C988" s="56"/>
      <c r="D988" s="56"/>
      <c r="E988" s="56"/>
      <c r="F988" s="55"/>
      <c r="G988" s="56"/>
      <c r="H988" s="56"/>
      <c r="I988" s="59"/>
      <c r="J988" s="56"/>
      <c r="K988" s="55"/>
    </row>
    <row r="989" spans="1:11" ht="12.75" x14ac:dyDescent="0.2">
      <c r="A989" s="55"/>
      <c r="B989" s="59"/>
      <c r="C989" s="56"/>
      <c r="D989" s="56"/>
      <c r="E989" s="56"/>
      <c r="F989" s="55"/>
      <c r="G989" s="56"/>
      <c r="H989" s="56"/>
      <c r="I989" s="59"/>
      <c r="J989" s="56"/>
      <c r="K989" s="55"/>
    </row>
    <row r="990" spans="1:11" ht="12.75" x14ac:dyDescent="0.2">
      <c r="A990" s="55"/>
      <c r="B990" s="59"/>
      <c r="C990" s="56"/>
      <c r="D990" s="56"/>
      <c r="E990" s="56"/>
      <c r="F990" s="55"/>
      <c r="G990" s="56"/>
      <c r="H990" s="56"/>
      <c r="I990" s="59"/>
      <c r="J990" s="56"/>
      <c r="K990" s="55"/>
    </row>
    <row r="991" spans="1:11" ht="12.75" x14ac:dyDescent="0.2">
      <c r="A991" s="55"/>
      <c r="B991" s="59"/>
      <c r="C991" s="56"/>
      <c r="D991" s="56"/>
      <c r="E991" s="56"/>
      <c r="F991" s="55"/>
      <c r="G991" s="56"/>
      <c r="H991" s="56"/>
      <c r="I991" s="59"/>
      <c r="J991" s="56"/>
      <c r="K991" s="55"/>
    </row>
    <row r="992" spans="1:11" ht="12.75" x14ac:dyDescent="0.2">
      <c r="A992" s="55"/>
      <c r="B992" s="59"/>
      <c r="C992" s="56"/>
      <c r="D992" s="56"/>
      <c r="E992" s="56"/>
      <c r="F992" s="55"/>
      <c r="G992" s="56"/>
      <c r="H992" s="56"/>
      <c r="I992" s="59"/>
      <c r="J992" s="56"/>
      <c r="K992" s="55"/>
    </row>
    <row r="993" spans="1:11" ht="12.75" x14ac:dyDescent="0.2">
      <c r="A993" s="55"/>
      <c r="B993" s="59"/>
      <c r="C993" s="56"/>
      <c r="D993" s="56"/>
      <c r="E993" s="56"/>
      <c r="F993" s="55"/>
      <c r="G993" s="56"/>
      <c r="H993" s="56"/>
      <c r="I993" s="59"/>
      <c r="J993" s="56"/>
      <c r="K993" s="55"/>
    </row>
    <row r="994" spans="1:11" ht="12.75" x14ac:dyDescent="0.2">
      <c r="A994" s="55"/>
      <c r="B994" s="59"/>
      <c r="C994" s="56"/>
      <c r="D994" s="56"/>
      <c r="E994" s="56"/>
      <c r="F994" s="55"/>
      <c r="G994" s="56"/>
      <c r="H994" s="56"/>
      <c r="I994" s="59"/>
      <c r="J994" s="56"/>
      <c r="K994" s="55"/>
    </row>
    <row r="995" spans="1:11" ht="12.75" x14ac:dyDescent="0.2">
      <c r="A995" s="55"/>
      <c r="B995" s="59"/>
      <c r="C995" s="56"/>
      <c r="D995" s="56"/>
      <c r="E995" s="56"/>
      <c r="F995" s="55"/>
      <c r="G995" s="56"/>
      <c r="H995" s="56"/>
      <c r="I995" s="59"/>
      <c r="J995" s="56"/>
      <c r="K995" s="55"/>
    </row>
    <row r="996" spans="1:11" ht="12.75" x14ac:dyDescent="0.2">
      <c r="A996" s="55"/>
      <c r="B996" s="59"/>
      <c r="C996" s="56"/>
      <c r="D996" s="56"/>
      <c r="E996" s="56"/>
      <c r="F996" s="55"/>
      <c r="G996" s="56"/>
      <c r="H996" s="56"/>
      <c r="I996" s="59"/>
      <c r="J996" s="56"/>
      <c r="K996" s="55"/>
    </row>
    <row r="997" spans="1:11" ht="12.75" x14ac:dyDescent="0.2">
      <c r="A997" s="55"/>
      <c r="B997" s="59"/>
      <c r="C997" s="56"/>
      <c r="D997" s="56"/>
      <c r="E997" s="56"/>
      <c r="F997" s="55"/>
      <c r="G997" s="56"/>
      <c r="H997" s="56"/>
      <c r="I997" s="59"/>
      <c r="J997" s="56"/>
      <c r="K997" s="55"/>
    </row>
    <row r="998" spans="1:11" ht="12.75" x14ac:dyDescent="0.2">
      <c r="A998" s="55"/>
      <c r="B998" s="59"/>
      <c r="C998" s="56"/>
      <c r="D998" s="56"/>
      <c r="E998" s="56"/>
      <c r="F998" s="55"/>
      <c r="G998" s="56"/>
      <c r="H998" s="56"/>
      <c r="I998" s="59"/>
      <c r="J998" s="56"/>
      <c r="K998" s="55"/>
    </row>
    <row r="999" spans="1:11" ht="12.75" x14ac:dyDescent="0.2">
      <c r="A999" s="55"/>
      <c r="B999" s="59"/>
      <c r="C999" s="56"/>
      <c r="D999" s="56"/>
      <c r="E999" s="56"/>
      <c r="F999" s="55"/>
      <c r="G999" s="56"/>
      <c r="H999" s="56"/>
      <c r="I999" s="59"/>
      <c r="J999" s="56"/>
      <c r="K999" s="55"/>
    </row>
    <row r="1000" spans="1:11" ht="12.75" x14ac:dyDescent="0.2">
      <c r="A1000" s="55"/>
      <c r="B1000" s="59"/>
      <c r="C1000" s="56"/>
      <c r="D1000" s="56"/>
      <c r="E1000" s="56"/>
      <c r="F1000" s="55"/>
      <c r="G1000" s="56"/>
      <c r="H1000" s="56"/>
      <c r="I1000" s="59"/>
      <c r="J1000" s="56"/>
      <c r="K1000" s="55"/>
    </row>
    <row r="1001" spans="1:11" ht="12.75" x14ac:dyDescent="0.2">
      <c r="A1001" s="55"/>
      <c r="B1001" s="59"/>
      <c r="C1001" s="56"/>
      <c r="D1001" s="56"/>
      <c r="E1001" s="56"/>
      <c r="F1001" s="55"/>
      <c r="G1001" s="56"/>
      <c r="H1001" s="56"/>
      <c r="I1001" s="59"/>
      <c r="J1001" s="56"/>
      <c r="K1001" s="55"/>
    </row>
    <row r="1002" spans="1:11" ht="12.75" x14ac:dyDescent="0.2">
      <c r="A1002" s="55"/>
      <c r="B1002" s="59"/>
      <c r="C1002" s="56"/>
      <c r="D1002" s="56"/>
      <c r="E1002" s="56"/>
      <c r="F1002" s="55"/>
      <c r="G1002" s="56"/>
      <c r="H1002" s="56"/>
      <c r="I1002" s="59"/>
      <c r="J1002" s="56"/>
      <c r="K1002" s="55"/>
    </row>
    <row r="1003" spans="1:11" ht="12.75" x14ac:dyDescent="0.2">
      <c r="A1003" s="55"/>
      <c r="B1003" s="59"/>
      <c r="C1003" s="56"/>
      <c r="D1003" s="56"/>
      <c r="E1003" s="56"/>
      <c r="F1003" s="55"/>
      <c r="G1003" s="56"/>
      <c r="H1003" s="56"/>
      <c r="I1003" s="59"/>
      <c r="J1003" s="56"/>
      <c r="K1003" s="55"/>
    </row>
    <row r="1004" spans="1:11" ht="12.75" x14ac:dyDescent="0.2">
      <c r="A1004" s="55"/>
      <c r="B1004" s="59"/>
      <c r="C1004" s="56"/>
      <c r="D1004" s="56"/>
      <c r="E1004" s="56"/>
      <c r="F1004" s="55"/>
      <c r="G1004" s="56"/>
      <c r="H1004" s="56"/>
      <c r="I1004" s="59"/>
      <c r="J1004" s="56"/>
      <c r="K1004" s="55"/>
    </row>
    <row r="1005" spans="1:11" ht="12.75" x14ac:dyDescent="0.2">
      <c r="A1005" s="55"/>
      <c r="B1005" s="59"/>
      <c r="C1005" s="56"/>
      <c r="D1005" s="56"/>
      <c r="E1005" s="56"/>
      <c r="F1005" s="55"/>
      <c r="G1005" s="56"/>
      <c r="H1005" s="56"/>
      <c r="I1005" s="59"/>
      <c r="J1005" s="56"/>
      <c r="K1005" s="55"/>
    </row>
    <row r="1006" spans="1:11" ht="12.75" x14ac:dyDescent="0.2">
      <c r="A1006" s="55"/>
      <c r="B1006" s="59"/>
      <c r="C1006" s="56"/>
      <c r="D1006" s="56"/>
      <c r="E1006" s="56"/>
      <c r="F1006" s="55"/>
      <c r="G1006" s="56"/>
      <c r="H1006" s="56"/>
      <c r="I1006" s="59"/>
      <c r="J1006" s="56"/>
      <c r="K1006" s="55"/>
    </row>
    <row r="1007" spans="1:11" ht="12.75" x14ac:dyDescent="0.2">
      <c r="A1007" s="55"/>
      <c r="B1007" s="59"/>
      <c r="C1007" s="56"/>
      <c r="D1007" s="56"/>
      <c r="E1007" s="56"/>
      <c r="F1007" s="55"/>
      <c r="G1007" s="56"/>
      <c r="H1007" s="56"/>
      <c r="I1007" s="59"/>
      <c r="J1007" s="56"/>
      <c r="K1007" s="55"/>
    </row>
    <row r="1008" spans="1:11" ht="12.75" x14ac:dyDescent="0.2">
      <c r="A1008" s="55"/>
      <c r="B1008" s="59"/>
      <c r="C1008" s="56"/>
      <c r="D1008" s="56"/>
      <c r="E1008" s="56"/>
      <c r="F1008" s="55"/>
      <c r="G1008" s="56"/>
      <c r="H1008" s="56"/>
      <c r="I1008" s="59"/>
      <c r="J1008" s="56"/>
      <c r="K1008" s="55"/>
    </row>
    <row r="1009" spans="1:11" ht="12.75" x14ac:dyDescent="0.2">
      <c r="A1009" s="55"/>
      <c r="B1009" s="59"/>
      <c r="C1009" s="56"/>
      <c r="D1009" s="56"/>
      <c r="E1009" s="56"/>
      <c r="F1009" s="55"/>
      <c r="G1009" s="56"/>
      <c r="H1009" s="56"/>
      <c r="I1009" s="59"/>
      <c r="J1009" s="56"/>
      <c r="K1009" s="55"/>
    </row>
    <row r="1010" spans="1:11" ht="12.75" x14ac:dyDescent="0.2">
      <c r="A1010" s="55"/>
      <c r="B1010" s="59"/>
      <c r="C1010" s="56"/>
      <c r="D1010" s="56"/>
      <c r="E1010" s="56"/>
      <c r="F1010" s="55"/>
      <c r="G1010" s="56"/>
      <c r="H1010" s="56"/>
      <c r="I1010" s="59"/>
      <c r="J1010" s="56"/>
      <c r="K1010" s="55"/>
    </row>
    <row r="1011" spans="1:11" ht="12.75" x14ac:dyDescent="0.2">
      <c r="A1011" s="55"/>
      <c r="B1011" s="59"/>
      <c r="C1011" s="56"/>
      <c r="D1011" s="56"/>
      <c r="E1011" s="56"/>
      <c r="F1011" s="55"/>
      <c r="G1011" s="56"/>
      <c r="H1011" s="56"/>
      <c r="I1011" s="59"/>
      <c r="J1011" s="56"/>
      <c r="K1011" s="55"/>
    </row>
    <row r="1012" spans="1:11" ht="12.75" x14ac:dyDescent="0.2">
      <c r="A1012" s="55"/>
      <c r="B1012" s="59"/>
      <c r="C1012" s="56"/>
      <c r="D1012" s="56"/>
      <c r="E1012" s="56"/>
      <c r="F1012" s="55"/>
      <c r="G1012" s="56"/>
      <c r="H1012" s="56"/>
      <c r="I1012" s="59"/>
      <c r="J1012" s="56"/>
      <c r="K1012" s="55"/>
    </row>
    <row r="1013" spans="1:11" ht="12.75" x14ac:dyDescent="0.2">
      <c r="A1013" s="55"/>
      <c r="B1013" s="59"/>
      <c r="C1013" s="56"/>
      <c r="D1013" s="56"/>
      <c r="E1013" s="56"/>
      <c r="F1013" s="55"/>
      <c r="G1013" s="56"/>
      <c r="H1013" s="56"/>
      <c r="I1013" s="59"/>
      <c r="J1013" s="56"/>
      <c r="K1013" s="55"/>
    </row>
    <row r="1014" spans="1:11" ht="12.75" x14ac:dyDescent="0.2">
      <c r="A1014" s="55"/>
      <c r="B1014" s="59"/>
      <c r="C1014" s="56"/>
      <c r="D1014" s="56"/>
      <c r="E1014" s="56"/>
      <c r="F1014" s="55"/>
      <c r="G1014" s="56"/>
      <c r="H1014" s="56"/>
      <c r="I1014" s="59"/>
      <c r="J1014" s="56"/>
      <c r="K1014" s="55"/>
    </row>
    <row r="1015" spans="1:11" ht="12.75" x14ac:dyDescent="0.2">
      <c r="A1015" s="55"/>
      <c r="B1015" s="59"/>
      <c r="C1015" s="56"/>
      <c r="D1015" s="56"/>
      <c r="E1015" s="56"/>
      <c r="F1015" s="55"/>
      <c r="G1015" s="56"/>
      <c r="H1015" s="56"/>
      <c r="I1015" s="59"/>
      <c r="J1015" s="56"/>
      <c r="K1015" s="55"/>
    </row>
    <row r="1016" spans="1:11" ht="12.75" x14ac:dyDescent="0.2">
      <c r="A1016" s="55"/>
      <c r="B1016" s="59"/>
      <c r="C1016" s="56"/>
      <c r="D1016" s="56"/>
      <c r="E1016" s="56"/>
      <c r="F1016" s="55"/>
      <c r="G1016" s="56"/>
      <c r="H1016" s="56"/>
      <c r="I1016" s="59"/>
      <c r="J1016" s="56"/>
      <c r="K1016" s="55"/>
    </row>
    <row r="1017" spans="1:11" ht="12.75" x14ac:dyDescent="0.2">
      <c r="A1017" s="55"/>
      <c r="B1017" s="59"/>
      <c r="C1017" s="56"/>
      <c r="D1017" s="56"/>
      <c r="E1017" s="56"/>
      <c r="F1017" s="55"/>
      <c r="G1017" s="56"/>
      <c r="H1017" s="56"/>
      <c r="I1017" s="59"/>
      <c r="J1017" s="56"/>
      <c r="K1017" s="55"/>
    </row>
    <row r="1018" spans="1:11" ht="12.75" x14ac:dyDescent="0.2">
      <c r="A1018" s="55"/>
      <c r="B1018" s="59"/>
      <c r="C1018" s="56"/>
      <c r="D1018" s="56"/>
      <c r="E1018" s="56"/>
      <c r="F1018" s="55"/>
      <c r="G1018" s="56"/>
      <c r="H1018" s="56"/>
      <c r="I1018" s="59"/>
      <c r="J1018" s="56"/>
      <c r="K1018" s="55"/>
    </row>
    <row r="1019" spans="1:11" ht="12.75" x14ac:dyDescent="0.2">
      <c r="A1019" s="55"/>
      <c r="B1019" s="59"/>
      <c r="C1019" s="56"/>
      <c r="D1019" s="56"/>
      <c r="E1019" s="56"/>
      <c r="F1019" s="55"/>
      <c r="G1019" s="56"/>
      <c r="H1019" s="56"/>
      <c r="I1019" s="59"/>
      <c r="J1019" s="56"/>
      <c r="K1019" s="55"/>
    </row>
    <row r="1020" spans="1:11" ht="12.75" x14ac:dyDescent="0.2">
      <c r="A1020" s="55"/>
      <c r="B1020" s="59"/>
      <c r="C1020" s="56"/>
      <c r="D1020" s="56"/>
      <c r="E1020" s="56"/>
      <c r="F1020" s="55"/>
      <c r="G1020" s="56"/>
      <c r="H1020" s="56"/>
      <c r="I1020" s="59"/>
      <c r="J1020" s="56"/>
      <c r="K1020" s="55"/>
    </row>
    <row r="1021" spans="1:11" ht="12.75" x14ac:dyDescent="0.2">
      <c r="A1021" s="55"/>
      <c r="B1021" s="59"/>
      <c r="C1021" s="56"/>
      <c r="D1021" s="56"/>
      <c r="E1021" s="56"/>
      <c r="F1021" s="55"/>
      <c r="G1021" s="56"/>
      <c r="H1021" s="56"/>
      <c r="I1021" s="59"/>
      <c r="J1021" s="56"/>
      <c r="K1021" s="55"/>
    </row>
    <row r="1022" spans="1:11" ht="12.75" x14ac:dyDescent="0.2">
      <c r="A1022" s="55"/>
      <c r="B1022" s="59"/>
      <c r="C1022" s="56"/>
      <c r="D1022" s="56"/>
      <c r="E1022" s="56"/>
      <c r="F1022" s="55"/>
      <c r="G1022" s="56"/>
      <c r="H1022" s="56"/>
      <c r="I1022" s="59"/>
      <c r="J1022" s="56"/>
      <c r="K1022" s="55"/>
    </row>
    <row r="1023" spans="1:11" ht="12.75" x14ac:dyDescent="0.2">
      <c r="A1023" s="55"/>
      <c r="B1023" s="59"/>
      <c r="C1023" s="56"/>
      <c r="D1023" s="56"/>
      <c r="E1023" s="56"/>
      <c r="F1023" s="55"/>
      <c r="G1023" s="56"/>
      <c r="H1023" s="56"/>
      <c r="I1023" s="59"/>
      <c r="J1023" s="56"/>
      <c r="K1023" s="55"/>
    </row>
    <row r="1024" spans="1:11" ht="12.75" x14ac:dyDescent="0.2">
      <c r="A1024" s="55"/>
      <c r="B1024" s="59"/>
      <c r="C1024" s="56"/>
      <c r="D1024" s="56"/>
      <c r="E1024" s="56"/>
      <c r="F1024" s="55"/>
      <c r="G1024" s="56"/>
      <c r="H1024" s="56"/>
      <c r="I1024" s="59"/>
      <c r="J1024" s="56"/>
      <c r="K1024" s="55"/>
    </row>
    <row r="1025" spans="1:11" ht="12.75" x14ac:dyDescent="0.2">
      <c r="A1025" s="55"/>
      <c r="B1025" s="59"/>
      <c r="C1025" s="56"/>
      <c r="D1025" s="56"/>
      <c r="E1025" s="56"/>
      <c r="F1025" s="55"/>
      <c r="G1025" s="56"/>
      <c r="H1025" s="56"/>
      <c r="I1025" s="59"/>
      <c r="J1025" s="56"/>
      <c r="K1025" s="55"/>
    </row>
    <row r="1026" spans="1:11" ht="12.75" x14ac:dyDescent="0.2">
      <c r="A1026" s="55"/>
      <c r="B1026" s="59"/>
      <c r="C1026" s="56"/>
      <c r="D1026" s="56"/>
      <c r="E1026" s="56"/>
      <c r="F1026" s="55"/>
      <c r="G1026" s="56"/>
      <c r="H1026" s="56"/>
      <c r="I1026" s="59"/>
      <c r="J1026" s="56"/>
      <c r="K1026" s="55"/>
    </row>
    <row r="1027" spans="1:11" ht="12.75" x14ac:dyDescent="0.2">
      <c r="A1027" s="55"/>
      <c r="B1027" s="59"/>
      <c r="C1027" s="56"/>
      <c r="D1027" s="56"/>
      <c r="E1027" s="56"/>
      <c r="F1027" s="55"/>
      <c r="G1027" s="56"/>
      <c r="H1027" s="56"/>
      <c r="I1027" s="59"/>
      <c r="J1027" s="56"/>
      <c r="K1027" s="55"/>
    </row>
    <row r="1028" spans="1:11" ht="12.75" x14ac:dyDescent="0.2">
      <c r="A1028" s="55"/>
      <c r="B1028" s="59"/>
      <c r="C1028" s="56"/>
      <c r="D1028" s="56"/>
      <c r="E1028" s="56"/>
      <c r="F1028" s="55"/>
      <c r="G1028" s="56"/>
      <c r="H1028" s="56"/>
      <c r="I1028" s="59"/>
      <c r="J1028" s="56"/>
      <c r="K1028" s="55"/>
    </row>
    <row r="1029" spans="1:11" ht="12.75" x14ac:dyDescent="0.2">
      <c r="A1029" s="55"/>
      <c r="B1029" s="59"/>
      <c r="C1029" s="56"/>
      <c r="D1029" s="56"/>
      <c r="E1029" s="56"/>
      <c r="F1029" s="55"/>
      <c r="G1029" s="56"/>
      <c r="H1029" s="56"/>
      <c r="I1029" s="59"/>
      <c r="J1029" s="56"/>
      <c r="K1029" s="55"/>
    </row>
    <row r="1030" spans="1:11" ht="12.75" x14ac:dyDescent="0.2">
      <c r="A1030" s="55"/>
      <c r="B1030" s="59"/>
      <c r="C1030" s="56"/>
      <c r="D1030" s="56"/>
      <c r="E1030" s="56"/>
      <c r="F1030" s="55"/>
      <c r="G1030" s="56"/>
      <c r="H1030" s="56"/>
      <c r="I1030" s="59"/>
      <c r="J1030" s="56"/>
      <c r="K1030" s="55"/>
    </row>
    <row r="1031" spans="1:11" ht="12.75" x14ac:dyDescent="0.2">
      <c r="A1031" s="55"/>
      <c r="B1031" s="59"/>
      <c r="C1031" s="56"/>
      <c r="D1031" s="56"/>
      <c r="E1031" s="56"/>
      <c r="F1031" s="55"/>
      <c r="G1031" s="56"/>
      <c r="H1031" s="56"/>
      <c r="I1031" s="59"/>
      <c r="J1031" s="56"/>
      <c r="K1031" s="55"/>
    </row>
    <row r="1032" spans="1:11" ht="12.75" x14ac:dyDescent="0.2">
      <c r="A1032" s="55"/>
      <c r="B1032" s="59"/>
      <c r="C1032" s="56"/>
      <c r="D1032" s="56"/>
      <c r="E1032" s="56"/>
      <c r="F1032" s="55"/>
      <c r="G1032" s="56"/>
      <c r="H1032" s="56"/>
      <c r="I1032" s="59"/>
      <c r="J1032" s="56"/>
      <c r="K1032" s="55"/>
    </row>
    <row r="1033" spans="1:11" ht="12.75" x14ac:dyDescent="0.2">
      <c r="A1033" s="55"/>
      <c r="B1033" s="59"/>
      <c r="C1033" s="56"/>
      <c r="D1033" s="56"/>
      <c r="E1033" s="56"/>
      <c r="F1033" s="55"/>
      <c r="G1033" s="56"/>
      <c r="H1033" s="56"/>
      <c r="I1033" s="59"/>
      <c r="J1033" s="56"/>
      <c r="K1033" s="55"/>
    </row>
    <row r="1034" spans="1:11" ht="12.75" x14ac:dyDescent="0.2">
      <c r="A1034" s="55"/>
      <c r="B1034" s="59"/>
      <c r="C1034" s="56"/>
      <c r="D1034" s="56"/>
      <c r="E1034" s="56"/>
      <c r="F1034" s="55"/>
      <c r="G1034" s="56"/>
      <c r="H1034" s="56"/>
      <c r="I1034" s="59"/>
      <c r="J1034" s="56"/>
      <c r="K1034" s="55"/>
    </row>
    <row r="1035" spans="1:11" ht="12.75" x14ac:dyDescent="0.2">
      <c r="A1035" s="55"/>
      <c r="B1035" s="59"/>
      <c r="C1035" s="56"/>
      <c r="D1035" s="56"/>
      <c r="E1035" s="56"/>
      <c r="F1035" s="55"/>
      <c r="G1035" s="56"/>
      <c r="H1035" s="56"/>
      <c r="I1035" s="59"/>
      <c r="J1035" s="56"/>
      <c r="K1035" s="55"/>
    </row>
    <row r="1036" spans="1:11" ht="12.75" x14ac:dyDescent="0.2">
      <c r="A1036" s="55"/>
      <c r="B1036" s="59"/>
      <c r="C1036" s="56"/>
      <c r="D1036" s="56"/>
      <c r="E1036" s="56"/>
      <c r="F1036" s="55"/>
      <c r="G1036" s="56"/>
      <c r="H1036" s="56"/>
      <c r="I1036" s="59"/>
      <c r="J1036" s="56"/>
      <c r="K1036" s="55"/>
    </row>
    <row r="1037" spans="1:11" ht="12.75" x14ac:dyDescent="0.2">
      <c r="A1037" s="55"/>
      <c r="B1037" s="59"/>
      <c r="C1037" s="56"/>
      <c r="D1037" s="56"/>
      <c r="E1037" s="56"/>
      <c r="F1037" s="55"/>
      <c r="G1037" s="56"/>
      <c r="H1037" s="56"/>
      <c r="I1037" s="59"/>
      <c r="J1037" s="56"/>
      <c r="K1037" s="55"/>
    </row>
    <row r="1038" spans="1:11" ht="12.75" x14ac:dyDescent="0.2">
      <c r="A1038" s="55"/>
      <c r="B1038" s="59"/>
      <c r="C1038" s="56"/>
      <c r="D1038" s="56"/>
      <c r="E1038" s="56"/>
      <c r="F1038" s="55"/>
      <c r="G1038" s="56"/>
      <c r="H1038" s="56"/>
      <c r="I1038" s="59"/>
      <c r="J1038" s="56"/>
      <c r="K1038" s="55"/>
    </row>
    <row r="1039" spans="1:11" ht="12.75" x14ac:dyDescent="0.2">
      <c r="A1039" s="55"/>
      <c r="B1039" s="59"/>
      <c r="C1039" s="56"/>
      <c r="D1039" s="56"/>
      <c r="E1039" s="56"/>
      <c r="F1039" s="55"/>
      <c r="G1039" s="56"/>
      <c r="H1039" s="56"/>
      <c r="I1039" s="59"/>
      <c r="J1039" s="56"/>
      <c r="K1039" s="55"/>
    </row>
    <row r="1040" spans="1:11" ht="12.75" x14ac:dyDescent="0.2">
      <c r="A1040" s="55"/>
      <c r="B1040" s="59"/>
      <c r="C1040" s="56"/>
      <c r="D1040" s="56"/>
      <c r="E1040" s="56"/>
      <c r="F1040" s="55"/>
      <c r="G1040" s="56"/>
      <c r="H1040" s="56"/>
      <c r="I1040" s="59"/>
      <c r="J1040" s="56"/>
      <c r="K1040" s="55"/>
    </row>
    <row r="1041" spans="1:11" ht="12.75" x14ac:dyDescent="0.2">
      <c r="A1041" s="55"/>
      <c r="B1041" s="59"/>
      <c r="C1041" s="56"/>
      <c r="D1041" s="56"/>
      <c r="E1041" s="56"/>
      <c r="F1041" s="55"/>
      <c r="G1041" s="56"/>
      <c r="H1041" s="56"/>
      <c r="I1041" s="59"/>
      <c r="J1041" s="56"/>
      <c r="K1041" s="55"/>
    </row>
    <row r="1042" spans="1:11" ht="12.75" x14ac:dyDescent="0.2">
      <c r="A1042" s="55"/>
      <c r="B1042" s="59"/>
      <c r="C1042" s="56"/>
      <c r="D1042" s="56"/>
      <c r="E1042" s="56"/>
      <c r="F1042" s="55"/>
      <c r="G1042" s="56"/>
      <c r="H1042" s="56"/>
      <c r="I1042" s="59"/>
      <c r="J1042" s="56"/>
      <c r="K1042" s="55"/>
    </row>
    <row r="1043" spans="1:11" ht="12.75" x14ac:dyDescent="0.2">
      <c r="A1043" s="55"/>
      <c r="B1043" s="59"/>
      <c r="C1043" s="56"/>
      <c r="D1043" s="56"/>
      <c r="E1043" s="56"/>
      <c r="F1043" s="55"/>
      <c r="G1043" s="56"/>
      <c r="H1043" s="56"/>
      <c r="I1043" s="59"/>
      <c r="J1043" s="56"/>
      <c r="K1043" s="55"/>
    </row>
    <row r="1044" spans="1:11" ht="12.75" x14ac:dyDescent="0.2">
      <c r="A1044" s="55"/>
      <c r="B1044" s="59"/>
      <c r="C1044" s="56"/>
      <c r="D1044" s="56"/>
      <c r="E1044" s="56"/>
      <c r="F1044" s="55"/>
      <c r="G1044" s="56"/>
      <c r="H1044" s="56"/>
      <c r="I1044" s="59"/>
      <c r="J1044" s="56"/>
      <c r="K1044" s="55"/>
    </row>
    <row r="1045" spans="1:11" ht="12.75" x14ac:dyDescent="0.2">
      <c r="A1045" s="55"/>
      <c r="B1045" s="59"/>
      <c r="C1045" s="56"/>
      <c r="D1045" s="56"/>
      <c r="E1045" s="56"/>
      <c r="F1045" s="55"/>
      <c r="G1045" s="56"/>
      <c r="H1045" s="56"/>
      <c r="I1045" s="59"/>
      <c r="J1045" s="56"/>
      <c r="K1045" s="55"/>
    </row>
    <row r="1046" spans="1:11" ht="12.75" x14ac:dyDescent="0.2">
      <c r="A1046" s="55"/>
      <c r="B1046" s="59"/>
      <c r="C1046" s="56"/>
      <c r="D1046" s="56"/>
      <c r="E1046" s="56"/>
      <c r="F1046" s="55"/>
      <c r="G1046" s="56"/>
      <c r="H1046" s="56"/>
      <c r="I1046" s="59"/>
      <c r="J1046" s="56"/>
      <c r="K1046" s="55"/>
    </row>
    <row r="1047" spans="1:11" ht="12.75" x14ac:dyDescent="0.2">
      <c r="A1047" s="55"/>
      <c r="B1047" s="59"/>
      <c r="C1047" s="56"/>
      <c r="D1047" s="56"/>
      <c r="E1047" s="56"/>
      <c r="F1047" s="55"/>
      <c r="G1047" s="56"/>
      <c r="H1047" s="56"/>
      <c r="I1047" s="59"/>
      <c r="J1047" s="56"/>
      <c r="K1047" s="55"/>
    </row>
    <row r="1048" spans="1:11" ht="12.75" x14ac:dyDescent="0.2">
      <c r="A1048" s="55"/>
      <c r="B1048" s="59"/>
      <c r="C1048" s="56"/>
      <c r="D1048" s="56"/>
      <c r="E1048" s="56"/>
      <c r="F1048" s="55"/>
      <c r="G1048" s="56"/>
      <c r="H1048" s="56"/>
      <c r="I1048" s="59"/>
      <c r="J1048" s="56"/>
      <c r="K1048" s="55"/>
    </row>
    <row r="1049" spans="1:11" ht="12.75" x14ac:dyDescent="0.2">
      <c r="A1049" s="55"/>
      <c r="B1049" s="59"/>
      <c r="C1049" s="56"/>
      <c r="D1049" s="56"/>
      <c r="E1049" s="56"/>
      <c r="F1049" s="55"/>
      <c r="G1049" s="56"/>
      <c r="H1049" s="56"/>
      <c r="I1049" s="59"/>
      <c r="J1049" s="56"/>
      <c r="K1049" s="55"/>
    </row>
    <row r="1050" spans="1:11" ht="12.75" x14ac:dyDescent="0.2">
      <c r="A1050" s="55"/>
      <c r="B1050" s="59"/>
      <c r="C1050" s="56"/>
      <c r="D1050" s="56"/>
      <c r="E1050" s="56"/>
      <c r="F1050" s="55"/>
      <c r="G1050" s="56"/>
      <c r="H1050" s="56"/>
      <c r="I1050" s="59"/>
      <c r="J1050" s="56"/>
      <c r="K1050" s="55"/>
    </row>
    <row r="1051" spans="1:11" ht="12.75" x14ac:dyDescent="0.2">
      <c r="A1051" s="55"/>
      <c r="B1051" s="59"/>
      <c r="C1051" s="56"/>
      <c r="D1051" s="56"/>
      <c r="E1051" s="56"/>
      <c r="F1051" s="55"/>
      <c r="G1051" s="56"/>
      <c r="H1051" s="56"/>
      <c r="I1051" s="59"/>
      <c r="J1051" s="56"/>
      <c r="K1051" s="55"/>
    </row>
    <row r="1052" spans="1:11" ht="12.75" x14ac:dyDescent="0.2">
      <c r="A1052" s="55"/>
      <c r="B1052" s="59"/>
      <c r="C1052" s="56"/>
      <c r="D1052" s="56"/>
      <c r="E1052" s="56"/>
      <c r="F1052" s="55"/>
      <c r="G1052" s="56"/>
      <c r="H1052" s="56"/>
      <c r="I1052" s="59"/>
      <c r="J1052" s="56"/>
      <c r="K1052" s="55"/>
    </row>
    <row r="1053" spans="1:11" ht="12.75" x14ac:dyDescent="0.2">
      <c r="A1053" s="55"/>
      <c r="B1053" s="59"/>
      <c r="C1053" s="56"/>
      <c r="D1053" s="56"/>
      <c r="E1053" s="56"/>
      <c r="F1053" s="55"/>
      <c r="G1053" s="56"/>
      <c r="H1053" s="56"/>
      <c r="I1053" s="59"/>
      <c r="J1053" s="56"/>
      <c r="K1053" s="55"/>
    </row>
    <row r="1054" spans="1:11" ht="12.75" x14ac:dyDescent="0.2">
      <c r="A1054" s="55"/>
      <c r="B1054" s="59"/>
      <c r="C1054" s="56"/>
      <c r="D1054" s="56"/>
      <c r="E1054" s="56"/>
      <c r="F1054" s="55"/>
      <c r="G1054" s="56"/>
      <c r="H1054" s="56"/>
      <c r="I1054" s="59"/>
      <c r="J1054" s="56"/>
      <c r="K1054" s="55"/>
    </row>
    <row r="1055" spans="1:11" ht="12.75" x14ac:dyDescent="0.2">
      <c r="A1055" s="55"/>
      <c r="B1055" s="59"/>
      <c r="C1055" s="56"/>
      <c r="D1055" s="56"/>
      <c r="E1055" s="56"/>
      <c r="F1055" s="55"/>
      <c r="G1055" s="56"/>
      <c r="H1055" s="56"/>
      <c r="I1055" s="59"/>
      <c r="J1055" s="56"/>
      <c r="K1055" s="55"/>
    </row>
    <row r="1056" spans="1:11" ht="12.75" x14ac:dyDescent="0.2">
      <c r="A1056" s="55"/>
      <c r="B1056" s="59"/>
      <c r="C1056" s="56"/>
      <c r="D1056" s="56"/>
      <c r="E1056" s="56"/>
      <c r="F1056" s="55"/>
      <c r="G1056" s="56"/>
      <c r="H1056" s="56"/>
      <c r="I1056" s="59"/>
      <c r="J1056" s="56"/>
      <c r="K1056" s="55"/>
    </row>
    <row r="1057" spans="1:11" ht="12.75" x14ac:dyDescent="0.2">
      <c r="A1057" s="55"/>
      <c r="B1057" s="59"/>
      <c r="C1057" s="56"/>
      <c r="D1057" s="56"/>
      <c r="E1057" s="56"/>
      <c r="F1057" s="55"/>
      <c r="G1057" s="56"/>
      <c r="H1057" s="56"/>
      <c r="I1057" s="59"/>
      <c r="J1057" s="56"/>
      <c r="K1057" s="55"/>
    </row>
    <row r="1058" spans="1:11" ht="12.75" x14ac:dyDescent="0.2">
      <c r="A1058" s="55"/>
      <c r="B1058" s="59"/>
      <c r="C1058" s="56"/>
      <c r="D1058" s="56"/>
      <c r="E1058" s="56"/>
      <c r="F1058" s="55"/>
      <c r="G1058" s="56"/>
      <c r="H1058" s="56"/>
      <c r="I1058" s="59"/>
      <c r="J1058" s="56"/>
      <c r="K1058" s="55"/>
    </row>
    <row r="1059" spans="1:11" ht="12.75" x14ac:dyDescent="0.2">
      <c r="A1059" s="55"/>
      <c r="B1059" s="59"/>
      <c r="C1059" s="56"/>
      <c r="D1059" s="56"/>
      <c r="E1059" s="56"/>
      <c r="F1059" s="55"/>
      <c r="G1059" s="56"/>
      <c r="H1059" s="56"/>
      <c r="I1059" s="59"/>
      <c r="J1059" s="56"/>
      <c r="K1059" s="55"/>
    </row>
    <row r="1060" spans="1:11" ht="12.75" x14ac:dyDescent="0.2">
      <c r="A1060" s="55"/>
      <c r="B1060" s="59"/>
      <c r="C1060" s="56"/>
      <c r="D1060" s="56"/>
      <c r="E1060" s="56"/>
      <c r="F1060" s="55"/>
      <c r="G1060" s="56"/>
      <c r="H1060" s="56"/>
      <c r="I1060" s="59"/>
      <c r="J1060" s="56"/>
      <c r="K1060" s="55"/>
    </row>
    <row r="1061" spans="1:11" ht="12.75" x14ac:dyDescent="0.2">
      <c r="A1061" s="55"/>
      <c r="B1061" s="59"/>
      <c r="C1061" s="56"/>
      <c r="D1061" s="56"/>
      <c r="E1061" s="56"/>
      <c r="F1061" s="55"/>
      <c r="G1061" s="56"/>
      <c r="H1061" s="56"/>
      <c r="I1061" s="59"/>
      <c r="J1061" s="56"/>
      <c r="K1061" s="55"/>
    </row>
    <row r="1062" spans="1:11" ht="12.75" x14ac:dyDescent="0.2">
      <c r="A1062" s="55"/>
      <c r="B1062" s="59"/>
      <c r="C1062" s="56"/>
      <c r="D1062" s="56"/>
      <c r="E1062" s="56"/>
      <c r="F1062" s="55"/>
      <c r="G1062" s="56"/>
      <c r="H1062" s="56"/>
      <c r="I1062" s="59"/>
      <c r="J1062" s="56"/>
      <c r="K1062" s="55"/>
    </row>
    <row r="1063" spans="1:11" ht="12.75" x14ac:dyDescent="0.2">
      <c r="A1063" s="55"/>
      <c r="B1063" s="59"/>
      <c r="C1063" s="56"/>
      <c r="D1063" s="56"/>
      <c r="E1063" s="56"/>
      <c r="F1063" s="55"/>
      <c r="G1063" s="56"/>
      <c r="H1063" s="56"/>
      <c r="I1063" s="59"/>
      <c r="J1063" s="56"/>
      <c r="K1063" s="55"/>
    </row>
    <row r="1064" spans="1:11" ht="12.75" x14ac:dyDescent="0.2">
      <c r="A1064" s="55"/>
      <c r="B1064" s="59"/>
      <c r="C1064" s="56"/>
      <c r="D1064" s="56"/>
      <c r="E1064" s="56"/>
      <c r="F1064" s="55"/>
      <c r="G1064" s="56"/>
      <c r="H1064" s="56"/>
      <c r="I1064" s="59"/>
      <c r="J1064" s="56"/>
      <c r="K1064" s="55"/>
    </row>
    <row r="1065" spans="1:11" ht="12.75" x14ac:dyDescent="0.2">
      <c r="A1065" s="55"/>
      <c r="B1065" s="59"/>
      <c r="C1065" s="56"/>
      <c r="D1065" s="56"/>
      <c r="E1065" s="56"/>
      <c r="F1065" s="55"/>
      <c r="G1065" s="56"/>
      <c r="H1065" s="56"/>
      <c r="I1065" s="59"/>
      <c r="J1065" s="56"/>
      <c r="K1065" s="55"/>
    </row>
    <row r="1066" spans="1:11" ht="12.75" x14ac:dyDescent="0.2">
      <c r="A1066" s="55"/>
      <c r="B1066" s="59"/>
      <c r="C1066" s="56"/>
      <c r="D1066" s="56"/>
      <c r="E1066" s="56"/>
      <c r="F1066" s="55"/>
      <c r="G1066" s="56"/>
      <c r="H1066" s="56"/>
      <c r="I1066" s="59"/>
      <c r="J1066" s="56"/>
      <c r="K1066" s="55"/>
    </row>
    <row r="1067" spans="1:11" ht="12.75" x14ac:dyDescent="0.2">
      <c r="A1067" s="55"/>
      <c r="B1067" s="59"/>
      <c r="C1067" s="56"/>
      <c r="D1067" s="56"/>
      <c r="E1067" s="56"/>
      <c r="F1067" s="55"/>
      <c r="G1067" s="56"/>
      <c r="H1067" s="56"/>
      <c r="I1067" s="59"/>
      <c r="J1067" s="56"/>
      <c r="K1067" s="55"/>
    </row>
    <row r="1068" spans="1:11" ht="12.75" x14ac:dyDescent="0.2">
      <c r="A1068" s="55"/>
      <c r="B1068" s="59"/>
      <c r="C1068" s="56"/>
      <c r="D1068" s="56"/>
      <c r="E1068" s="56"/>
      <c r="F1068" s="55"/>
      <c r="G1068" s="56"/>
      <c r="H1068" s="56"/>
      <c r="I1068" s="59"/>
      <c r="J1068" s="56"/>
      <c r="K1068" s="55"/>
    </row>
    <row r="1069" spans="1:11" ht="12.75" x14ac:dyDescent="0.2">
      <c r="A1069" s="55"/>
      <c r="B1069" s="59"/>
      <c r="C1069" s="56"/>
      <c r="D1069" s="56"/>
      <c r="E1069" s="56"/>
      <c r="F1069" s="55"/>
      <c r="G1069" s="56"/>
      <c r="H1069" s="56"/>
      <c r="I1069" s="59"/>
      <c r="J1069" s="56"/>
      <c r="K1069" s="55"/>
    </row>
    <row r="1070" spans="1:11" ht="12.75" x14ac:dyDescent="0.2">
      <c r="A1070" s="55"/>
      <c r="B1070" s="59"/>
      <c r="C1070" s="56"/>
      <c r="D1070" s="56"/>
      <c r="E1070" s="56"/>
      <c r="F1070" s="55"/>
      <c r="G1070" s="56"/>
      <c r="H1070" s="56"/>
      <c r="I1070" s="59"/>
      <c r="J1070" s="56"/>
      <c r="K1070" s="55"/>
    </row>
    <row r="1071" spans="1:11" ht="12.75" x14ac:dyDescent="0.2">
      <c r="A1071" s="55"/>
      <c r="B1071" s="59"/>
      <c r="C1071" s="56"/>
      <c r="D1071" s="56"/>
      <c r="E1071" s="56"/>
      <c r="F1071" s="55"/>
      <c r="G1071" s="56"/>
      <c r="H1071" s="56"/>
      <c r="I1071" s="59"/>
      <c r="J1071" s="56"/>
      <c r="K1071" s="55"/>
    </row>
    <row r="1072" spans="1:11" ht="12.75" x14ac:dyDescent="0.2">
      <c r="A1072" s="55"/>
      <c r="B1072" s="59"/>
      <c r="C1072" s="56"/>
      <c r="D1072" s="56"/>
      <c r="E1072" s="56"/>
      <c r="F1072" s="55"/>
      <c r="G1072" s="56"/>
      <c r="H1072" s="56"/>
      <c r="I1072" s="59"/>
      <c r="J1072" s="56"/>
      <c r="K1072" s="55"/>
    </row>
    <row r="1073" spans="1:11" ht="12.75" x14ac:dyDescent="0.2">
      <c r="A1073" s="55"/>
      <c r="B1073" s="59"/>
      <c r="C1073" s="56"/>
      <c r="D1073" s="56"/>
      <c r="E1073" s="56"/>
      <c r="F1073" s="55"/>
      <c r="G1073" s="56"/>
      <c r="H1073" s="56"/>
      <c r="I1073" s="59"/>
      <c r="J1073" s="56"/>
      <c r="K1073" s="55"/>
    </row>
    <row r="1074" spans="1:11" ht="12.75" x14ac:dyDescent="0.2">
      <c r="A1074" s="55"/>
      <c r="B1074" s="59"/>
      <c r="C1074" s="56"/>
      <c r="D1074" s="56"/>
      <c r="E1074" s="56"/>
      <c r="F1074" s="55"/>
      <c r="G1074" s="56"/>
      <c r="H1074" s="56"/>
      <c r="I1074" s="59"/>
      <c r="J1074" s="56"/>
      <c r="K1074" s="55"/>
    </row>
    <row r="1075" spans="1:11" ht="12.75" x14ac:dyDescent="0.2">
      <c r="A1075" s="55"/>
      <c r="B1075" s="59"/>
      <c r="C1075" s="56"/>
      <c r="D1075" s="56"/>
      <c r="E1075" s="56"/>
      <c r="F1075" s="55"/>
      <c r="G1075" s="56"/>
      <c r="H1075" s="56"/>
      <c r="I1075" s="59"/>
      <c r="J1075" s="56"/>
      <c r="K1075" s="55"/>
    </row>
    <row r="1076" spans="1:11" ht="12.75" x14ac:dyDescent="0.2">
      <c r="A1076" s="55"/>
      <c r="B1076" s="59"/>
      <c r="C1076" s="56"/>
      <c r="D1076" s="56"/>
      <c r="E1076" s="56"/>
      <c r="F1076" s="55"/>
      <c r="G1076" s="56"/>
      <c r="H1076" s="56"/>
      <c r="I1076" s="59"/>
      <c r="J1076" s="56"/>
      <c r="K1076" s="55"/>
    </row>
    <row r="1077" spans="1:11" ht="12.75" x14ac:dyDescent="0.2">
      <c r="A1077" s="55"/>
      <c r="B1077" s="59"/>
      <c r="C1077" s="56"/>
      <c r="D1077" s="56"/>
      <c r="E1077" s="56"/>
      <c r="F1077" s="55"/>
      <c r="G1077" s="56"/>
      <c r="H1077" s="56"/>
      <c r="I1077" s="59"/>
      <c r="J1077" s="56"/>
      <c r="K1077" s="55"/>
    </row>
    <row r="1078" spans="1:11" ht="12.75" x14ac:dyDescent="0.2">
      <c r="A1078" s="55"/>
      <c r="B1078" s="59"/>
      <c r="C1078" s="56"/>
      <c r="D1078" s="56"/>
      <c r="E1078" s="56"/>
      <c r="F1078" s="55"/>
      <c r="G1078" s="56"/>
      <c r="H1078" s="56"/>
      <c r="I1078" s="59"/>
      <c r="J1078" s="56"/>
      <c r="K1078" s="55"/>
    </row>
    <row r="1079" spans="1:11" ht="12.75" x14ac:dyDescent="0.2">
      <c r="A1079" s="55"/>
      <c r="B1079" s="59"/>
      <c r="C1079" s="56"/>
      <c r="D1079" s="56"/>
      <c r="E1079" s="56"/>
      <c r="F1079" s="55"/>
      <c r="G1079" s="56"/>
      <c r="H1079" s="56"/>
      <c r="I1079" s="59"/>
      <c r="J1079" s="56"/>
      <c r="K1079" s="55"/>
    </row>
    <row r="1080" spans="1:11" ht="12.75" x14ac:dyDescent="0.2">
      <c r="A1080" s="55"/>
      <c r="B1080" s="59"/>
      <c r="C1080" s="56"/>
      <c r="D1080" s="56"/>
      <c r="E1080" s="56"/>
      <c r="F1080" s="55"/>
      <c r="G1080" s="56"/>
      <c r="H1080" s="56"/>
      <c r="I1080" s="59"/>
      <c r="J1080" s="56"/>
      <c r="K1080" s="55"/>
    </row>
    <row r="1081" spans="1:11" ht="12.75" x14ac:dyDescent="0.2">
      <c r="A1081" s="55"/>
      <c r="B1081" s="59"/>
      <c r="C1081" s="56"/>
      <c r="D1081" s="56"/>
      <c r="E1081" s="56"/>
      <c r="F1081" s="55"/>
      <c r="G1081" s="56"/>
      <c r="H1081" s="56"/>
      <c r="I1081" s="59"/>
      <c r="J1081" s="56"/>
      <c r="K1081" s="55"/>
    </row>
    <row r="1082" spans="1:11" ht="12.75" x14ac:dyDescent="0.2">
      <c r="A1082" s="55"/>
      <c r="B1082" s="59"/>
      <c r="C1082" s="56"/>
      <c r="D1082" s="56"/>
      <c r="E1082" s="56"/>
      <c r="F1082" s="55"/>
      <c r="G1082" s="56"/>
      <c r="H1082" s="56"/>
      <c r="I1082" s="59"/>
      <c r="J1082" s="56"/>
      <c r="K1082" s="55"/>
    </row>
    <row r="1083" spans="1:11" ht="12.75" x14ac:dyDescent="0.2">
      <c r="A1083" s="55"/>
      <c r="B1083" s="59"/>
      <c r="C1083" s="56"/>
      <c r="D1083" s="56"/>
      <c r="E1083" s="56"/>
      <c r="F1083" s="55"/>
      <c r="G1083" s="56"/>
      <c r="H1083" s="56"/>
      <c r="I1083" s="59"/>
      <c r="J1083" s="56"/>
      <c r="K1083" s="55"/>
    </row>
    <row r="1084" spans="1:11" ht="12.75" x14ac:dyDescent="0.2">
      <c r="A1084" s="55"/>
      <c r="B1084" s="59"/>
      <c r="C1084" s="56"/>
      <c r="D1084" s="56"/>
      <c r="E1084" s="56"/>
      <c r="F1084" s="55"/>
      <c r="G1084" s="56"/>
      <c r="H1084" s="56"/>
      <c r="I1084" s="59"/>
      <c r="J1084" s="56"/>
      <c r="K1084" s="55"/>
    </row>
    <row r="1085" spans="1:11" ht="12.75" x14ac:dyDescent="0.2">
      <c r="A1085" s="55"/>
      <c r="B1085" s="59"/>
      <c r="C1085" s="56"/>
      <c r="D1085" s="56"/>
      <c r="E1085" s="56"/>
      <c r="F1085" s="55"/>
      <c r="G1085" s="56"/>
      <c r="H1085" s="56"/>
      <c r="I1085" s="59"/>
      <c r="J1085" s="56"/>
      <c r="K1085" s="55"/>
    </row>
    <row r="1086" spans="1:11" ht="12.75" x14ac:dyDescent="0.2">
      <c r="A1086" s="55"/>
      <c r="B1086" s="59"/>
      <c r="C1086" s="56"/>
      <c r="D1086" s="56"/>
      <c r="E1086" s="56"/>
      <c r="F1086" s="55"/>
      <c r="G1086" s="56"/>
      <c r="H1086" s="56"/>
      <c r="I1086" s="59"/>
      <c r="J1086" s="56"/>
      <c r="K1086" s="55"/>
    </row>
    <row r="1087" spans="1:11" ht="12.75" x14ac:dyDescent="0.2">
      <c r="A1087" s="55"/>
      <c r="B1087" s="59"/>
      <c r="C1087" s="56"/>
      <c r="D1087" s="56"/>
      <c r="E1087" s="56"/>
      <c r="F1087" s="55"/>
      <c r="G1087" s="56"/>
      <c r="H1087" s="56"/>
      <c r="I1087" s="59"/>
      <c r="J1087" s="56"/>
      <c r="K1087" s="55"/>
    </row>
    <row r="1088" spans="1:11" ht="12.75" x14ac:dyDescent="0.2">
      <c r="A1088" s="55"/>
      <c r="B1088" s="59"/>
      <c r="C1088" s="56"/>
      <c r="D1088" s="56"/>
      <c r="E1088" s="56"/>
      <c r="F1088" s="55"/>
      <c r="G1088" s="56"/>
      <c r="H1088" s="56"/>
      <c r="I1088" s="59"/>
      <c r="J1088" s="56"/>
      <c r="K1088" s="55"/>
    </row>
    <row r="1089" spans="1:11" ht="12.75" x14ac:dyDescent="0.2">
      <c r="A1089" s="55"/>
      <c r="B1089" s="59"/>
      <c r="C1089" s="56"/>
      <c r="D1089" s="56"/>
      <c r="E1089" s="56"/>
      <c r="F1089" s="55"/>
      <c r="G1089" s="56"/>
      <c r="H1089" s="56"/>
      <c r="I1089" s="59"/>
      <c r="J1089" s="56"/>
      <c r="K1089" s="55"/>
    </row>
    <row r="1090" spans="1:11" ht="12.75" x14ac:dyDescent="0.2">
      <c r="A1090" s="55"/>
      <c r="B1090" s="59"/>
      <c r="C1090" s="56"/>
      <c r="D1090" s="56"/>
      <c r="E1090" s="56"/>
      <c r="F1090" s="55"/>
      <c r="G1090" s="56"/>
      <c r="H1090" s="56"/>
      <c r="I1090" s="59"/>
      <c r="J1090" s="56"/>
      <c r="K1090" s="55"/>
    </row>
    <row r="1091" spans="1:11" ht="12.75" x14ac:dyDescent="0.2">
      <c r="A1091" s="55"/>
      <c r="B1091" s="59"/>
      <c r="C1091" s="56"/>
      <c r="D1091" s="56"/>
      <c r="E1091" s="56"/>
      <c r="F1091" s="55"/>
      <c r="G1091" s="56"/>
      <c r="H1091" s="56"/>
      <c r="I1091" s="59"/>
      <c r="J1091" s="56"/>
      <c r="K1091" s="55"/>
    </row>
    <row r="1092" spans="1:11" ht="12.75" x14ac:dyDescent="0.2">
      <c r="A1092" s="55"/>
      <c r="B1092" s="59"/>
      <c r="C1092" s="56"/>
      <c r="D1092" s="56"/>
      <c r="E1092" s="56"/>
      <c r="F1092" s="55"/>
      <c r="G1092" s="56"/>
      <c r="H1092" s="56"/>
      <c r="I1092" s="59"/>
      <c r="J1092" s="56"/>
      <c r="K1092" s="55"/>
    </row>
    <row r="1093" spans="1:11" ht="12.75" x14ac:dyDescent="0.2">
      <c r="A1093" s="55"/>
      <c r="B1093" s="59"/>
      <c r="C1093" s="56"/>
      <c r="D1093" s="56"/>
      <c r="E1093" s="56"/>
      <c r="F1093" s="55"/>
      <c r="G1093" s="56"/>
      <c r="H1093" s="56"/>
      <c r="I1093" s="59"/>
      <c r="J1093" s="56"/>
      <c r="K1093" s="55"/>
    </row>
    <row r="1094" spans="1:11" ht="12.75" x14ac:dyDescent="0.2">
      <c r="A1094" s="55"/>
      <c r="B1094" s="59"/>
      <c r="C1094" s="56"/>
      <c r="D1094" s="56"/>
      <c r="E1094" s="56"/>
      <c r="F1094" s="55"/>
      <c r="G1094" s="56"/>
      <c r="H1094" s="56"/>
      <c r="I1094" s="59"/>
      <c r="J1094" s="56"/>
      <c r="K1094" s="55"/>
    </row>
    <row r="1095" spans="1:11" ht="12.75" x14ac:dyDescent="0.2">
      <c r="A1095" s="55"/>
      <c r="B1095" s="59"/>
      <c r="C1095" s="56"/>
      <c r="D1095" s="56"/>
      <c r="E1095" s="56"/>
      <c r="F1095" s="55"/>
      <c r="G1095" s="56"/>
      <c r="H1095" s="56"/>
      <c r="I1095" s="59"/>
      <c r="J1095" s="56"/>
      <c r="K1095" s="55"/>
    </row>
    <row r="1096" spans="1:11" ht="12.75" x14ac:dyDescent="0.2">
      <c r="A1096" s="55"/>
      <c r="B1096" s="59"/>
      <c r="C1096" s="56"/>
      <c r="D1096" s="56"/>
      <c r="E1096" s="56"/>
      <c r="F1096" s="55"/>
      <c r="G1096" s="56"/>
      <c r="H1096" s="56"/>
      <c r="I1096" s="59"/>
      <c r="J1096" s="56"/>
      <c r="K1096" s="55"/>
    </row>
    <row r="1097" spans="1:11" ht="12.75" x14ac:dyDescent="0.2">
      <c r="A1097" s="55"/>
      <c r="B1097" s="59"/>
      <c r="C1097" s="56"/>
      <c r="D1097" s="56"/>
      <c r="E1097" s="56"/>
      <c r="F1097" s="55"/>
      <c r="G1097" s="56"/>
      <c r="H1097" s="56"/>
      <c r="I1097" s="59"/>
      <c r="J1097" s="56"/>
      <c r="K1097" s="55"/>
    </row>
    <row r="1098" spans="1:11" ht="12.75" x14ac:dyDescent="0.2">
      <c r="A1098" s="55"/>
      <c r="B1098" s="59"/>
      <c r="C1098" s="56"/>
      <c r="D1098" s="56"/>
      <c r="E1098" s="56"/>
      <c r="F1098" s="55"/>
      <c r="G1098" s="56"/>
      <c r="H1098" s="56"/>
      <c r="I1098" s="59"/>
      <c r="J1098" s="56"/>
      <c r="K1098" s="55"/>
    </row>
    <row r="1099" spans="1:11" ht="12.75" x14ac:dyDescent="0.2">
      <c r="A1099" s="55"/>
      <c r="B1099" s="59"/>
      <c r="C1099" s="56"/>
      <c r="D1099" s="56"/>
      <c r="E1099" s="56"/>
      <c r="F1099" s="55"/>
      <c r="G1099" s="56"/>
      <c r="H1099" s="56"/>
      <c r="I1099" s="59"/>
      <c r="J1099" s="56"/>
      <c r="K1099" s="55"/>
    </row>
    <row r="1100" spans="1:11" ht="12.75" x14ac:dyDescent="0.2">
      <c r="A1100" s="55"/>
      <c r="B1100" s="59"/>
      <c r="C1100" s="56"/>
      <c r="D1100" s="56"/>
      <c r="E1100" s="56"/>
      <c r="F1100" s="55"/>
      <c r="G1100" s="56"/>
      <c r="H1100" s="56"/>
      <c r="I1100" s="59"/>
      <c r="J1100" s="56"/>
      <c r="K1100" s="55"/>
    </row>
    <row r="1101" spans="1:11" ht="12.75" x14ac:dyDescent="0.2">
      <c r="A1101" s="55"/>
      <c r="B1101" s="59"/>
      <c r="C1101" s="56"/>
      <c r="D1101" s="56"/>
      <c r="E1101" s="56"/>
      <c r="F1101" s="55"/>
      <c r="G1101" s="56"/>
      <c r="H1101" s="56"/>
      <c r="I1101" s="59"/>
      <c r="J1101" s="56"/>
      <c r="K1101" s="55"/>
    </row>
    <row r="1102" spans="1:11" ht="12.75" x14ac:dyDescent="0.2">
      <c r="A1102" s="55"/>
      <c r="B1102" s="59"/>
      <c r="C1102" s="56"/>
      <c r="D1102" s="56"/>
      <c r="E1102" s="56"/>
      <c r="F1102" s="55"/>
      <c r="G1102" s="56"/>
      <c r="H1102" s="56"/>
      <c r="I1102" s="59"/>
      <c r="J1102" s="56"/>
      <c r="K1102" s="55"/>
    </row>
    <row r="1103" spans="1:11" ht="12.75" x14ac:dyDescent="0.2">
      <c r="A1103" s="55"/>
      <c r="B1103" s="59"/>
      <c r="C1103" s="56"/>
      <c r="D1103" s="56"/>
      <c r="E1103" s="56"/>
      <c r="F1103" s="55"/>
      <c r="G1103" s="56"/>
      <c r="H1103" s="56"/>
      <c r="I1103" s="59"/>
      <c r="J1103" s="56"/>
      <c r="K1103" s="55"/>
    </row>
    <row r="1104" spans="1:11" ht="12.75" x14ac:dyDescent="0.2">
      <c r="A1104" s="55"/>
      <c r="B1104" s="59"/>
      <c r="C1104" s="56"/>
      <c r="D1104" s="56"/>
      <c r="E1104" s="56"/>
      <c r="F1104" s="55"/>
      <c r="G1104" s="56"/>
      <c r="H1104" s="56"/>
      <c r="I1104" s="59"/>
      <c r="J1104" s="56"/>
      <c r="K1104" s="55"/>
    </row>
    <row r="1105" spans="1:11" ht="12.75" x14ac:dyDescent="0.2">
      <c r="A1105" s="55"/>
      <c r="B1105" s="59"/>
      <c r="C1105" s="56"/>
      <c r="D1105" s="56"/>
      <c r="E1105" s="56"/>
      <c r="F1105" s="55"/>
      <c r="G1105" s="56"/>
      <c r="H1105" s="56"/>
      <c r="I1105" s="59"/>
      <c r="J1105" s="56"/>
      <c r="K1105" s="55"/>
    </row>
    <row r="1106" spans="1:11" ht="12.75" x14ac:dyDescent="0.2">
      <c r="A1106" s="55"/>
      <c r="B1106" s="59"/>
      <c r="C1106" s="56"/>
      <c r="D1106" s="56"/>
      <c r="E1106" s="56"/>
      <c r="F1106" s="55"/>
      <c r="G1106" s="56"/>
      <c r="H1106" s="56"/>
      <c r="I1106" s="59"/>
      <c r="J1106" s="56"/>
      <c r="K1106" s="55"/>
    </row>
    <row r="1107" spans="1:11" ht="12.75" x14ac:dyDescent="0.2">
      <c r="A1107" s="55"/>
      <c r="B1107" s="59"/>
      <c r="C1107" s="56"/>
      <c r="D1107" s="56"/>
      <c r="E1107" s="56"/>
      <c r="F1107" s="55"/>
      <c r="G1107" s="56"/>
      <c r="H1107" s="56"/>
      <c r="I1107" s="59"/>
      <c r="J1107" s="56"/>
      <c r="K1107" s="55"/>
    </row>
    <row r="1108" spans="1:11" ht="12.75" x14ac:dyDescent="0.2">
      <c r="A1108" s="55"/>
      <c r="B1108" s="59"/>
      <c r="C1108" s="56"/>
      <c r="D1108" s="56"/>
      <c r="E1108" s="56"/>
      <c r="F1108" s="55"/>
      <c r="G1108" s="56"/>
      <c r="H1108" s="56"/>
      <c r="I1108" s="59"/>
      <c r="J1108" s="56"/>
      <c r="K1108" s="55"/>
    </row>
    <row r="1109" spans="1:11" ht="12.75" x14ac:dyDescent="0.2">
      <c r="A1109" s="55"/>
      <c r="B1109" s="59"/>
      <c r="C1109" s="56"/>
      <c r="D1109" s="56"/>
      <c r="E1109" s="56"/>
      <c r="F1109" s="55"/>
      <c r="G1109" s="56"/>
      <c r="H1109" s="56"/>
      <c r="I1109" s="59"/>
      <c r="J1109" s="56"/>
      <c r="K1109" s="55"/>
    </row>
    <row r="1110" spans="1:11" ht="12.75" x14ac:dyDescent="0.2">
      <c r="A1110" s="55"/>
      <c r="B1110" s="59"/>
      <c r="C1110" s="56"/>
      <c r="D1110" s="56"/>
      <c r="E1110" s="56"/>
      <c r="F1110" s="55"/>
      <c r="G1110" s="56"/>
      <c r="H1110" s="56"/>
      <c r="I1110" s="59"/>
      <c r="J1110" s="56"/>
      <c r="K1110" s="55"/>
    </row>
    <row r="1111" spans="1:11" ht="12.75" x14ac:dyDescent="0.2">
      <c r="A1111" s="55"/>
      <c r="B1111" s="59"/>
      <c r="C1111" s="56"/>
      <c r="D1111" s="56"/>
      <c r="E1111" s="56"/>
      <c r="F1111" s="55"/>
      <c r="G1111" s="56"/>
      <c r="H1111" s="56"/>
      <c r="I1111" s="59"/>
      <c r="J1111" s="56"/>
      <c r="K1111" s="55"/>
    </row>
    <row r="1112" spans="1:11" ht="12.75" x14ac:dyDescent="0.2">
      <c r="A1112" s="55"/>
      <c r="B1112" s="59"/>
      <c r="C1112" s="56"/>
      <c r="D1112" s="56"/>
      <c r="E1112" s="56"/>
      <c r="F1112" s="55"/>
      <c r="G1112" s="56"/>
      <c r="H1112" s="56"/>
      <c r="I1112" s="59"/>
      <c r="J1112" s="56"/>
      <c r="K1112" s="55"/>
    </row>
    <row r="1113" spans="1:11" ht="12.75" x14ac:dyDescent="0.2">
      <c r="A1113" s="55"/>
      <c r="B1113" s="59"/>
      <c r="C1113" s="56"/>
      <c r="D1113" s="56"/>
      <c r="E1113" s="56"/>
      <c r="F1113" s="55"/>
      <c r="G1113" s="56"/>
      <c r="H1113" s="56"/>
      <c r="I1113" s="59"/>
      <c r="J1113" s="56"/>
      <c r="K1113" s="55"/>
    </row>
    <row r="1114" spans="1:11" ht="12.75" x14ac:dyDescent="0.2">
      <c r="A1114" s="55"/>
      <c r="B1114" s="59"/>
      <c r="C1114" s="56"/>
      <c r="D1114" s="56"/>
      <c r="E1114" s="56"/>
      <c r="F1114" s="55"/>
      <c r="G1114" s="56"/>
      <c r="H1114" s="56"/>
      <c r="I1114" s="59"/>
      <c r="J1114" s="56"/>
      <c r="K1114" s="55"/>
    </row>
    <row r="1115" spans="1:11" ht="12.75" x14ac:dyDescent="0.2">
      <c r="A1115" s="55"/>
      <c r="B1115" s="59"/>
      <c r="C1115" s="56"/>
      <c r="D1115" s="56"/>
      <c r="E1115" s="56"/>
      <c r="F1115" s="55"/>
      <c r="G1115" s="56"/>
      <c r="H1115" s="56"/>
      <c r="I1115" s="59"/>
      <c r="J1115" s="56"/>
      <c r="K1115" s="55"/>
    </row>
    <row r="1116" spans="1:11" ht="12.75" x14ac:dyDescent="0.2">
      <c r="A1116" s="55"/>
      <c r="B1116" s="59"/>
      <c r="C1116" s="56"/>
      <c r="D1116" s="56"/>
      <c r="E1116" s="56"/>
      <c r="F1116" s="55"/>
      <c r="G1116" s="56"/>
      <c r="H1116" s="56"/>
      <c r="I1116" s="59"/>
      <c r="J1116" s="56"/>
      <c r="K1116" s="55"/>
    </row>
    <row r="1117" spans="1:11" ht="12.75" x14ac:dyDescent="0.2">
      <c r="A1117" s="55"/>
      <c r="B1117" s="59"/>
      <c r="C1117" s="56"/>
      <c r="D1117" s="56"/>
      <c r="E1117" s="56"/>
      <c r="F1117" s="55"/>
      <c r="G1117" s="56"/>
      <c r="H1117" s="56"/>
      <c r="I1117" s="59"/>
      <c r="J1117" s="56"/>
      <c r="K1117" s="55"/>
    </row>
    <row r="1118" spans="1:11" ht="12.75" x14ac:dyDescent="0.2">
      <c r="A1118" s="55"/>
      <c r="B1118" s="59"/>
      <c r="C1118" s="56"/>
      <c r="D1118" s="56"/>
      <c r="E1118" s="56"/>
      <c r="F1118" s="55"/>
      <c r="G1118" s="56"/>
      <c r="H1118" s="56"/>
      <c r="I1118" s="59"/>
      <c r="J1118" s="56"/>
      <c r="K1118" s="55"/>
    </row>
    <row r="1119" spans="1:11" ht="12.75" x14ac:dyDescent="0.2">
      <c r="A1119" s="55"/>
      <c r="B1119" s="59"/>
      <c r="C1119" s="56"/>
      <c r="D1119" s="56"/>
      <c r="E1119" s="56"/>
      <c r="F1119" s="55"/>
      <c r="G1119" s="56"/>
      <c r="H1119" s="56"/>
      <c r="I1119" s="59"/>
      <c r="J1119" s="56"/>
      <c r="K1119" s="55"/>
    </row>
    <row r="1120" spans="1:11" ht="12.75" x14ac:dyDescent="0.2">
      <c r="A1120" s="55"/>
      <c r="B1120" s="59"/>
      <c r="C1120" s="56"/>
      <c r="D1120" s="56"/>
      <c r="E1120" s="56"/>
      <c r="F1120" s="55"/>
      <c r="G1120" s="56"/>
      <c r="H1120" s="56"/>
      <c r="I1120" s="59"/>
      <c r="J1120" s="56"/>
      <c r="K1120" s="55"/>
    </row>
    <row r="1121" spans="1:11" ht="12.75" x14ac:dyDescent="0.2">
      <c r="A1121" s="55"/>
      <c r="B1121" s="59"/>
      <c r="C1121" s="56"/>
      <c r="D1121" s="56"/>
      <c r="E1121" s="56"/>
      <c r="F1121" s="55"/>
      <c r="G1121" s="56"/>
      <c r="H1121" s="56"/>
      <c r="I1121" s="59"/>
      <c r="J1121" s="56"/>
      <c r="K1121" s="55"/>
    </row>
    <row r="1122" spans="1:11" ht="12.75" x14ac:dyDescent="0.2">
      <c r="A1122" s="55"/>
      <c r="B1122" s="59"/>
      <c r="C1122" s="56"/>
      <c r="D1122" s="56"/>
      <c r="E1122" s="56"/>
      <c r="F1122" s="55"/>
      <c r="G1122" s="56"/>
      <c r="H1122" s="56"/>
      <c r="I1122" s="59"/>
      <c r="J1122" s="56"/>
      <c r="K1122" s="55"/>
    </row>
    <row r="1123" spans="1:11" ht="12.75" x14ac:dyDescent="0.2">
      <c r="A1123" s="55"/>
      <c r="B1123" s="59"/>
      <c r="C1123" s="56"/>
      <c r="D1123" s="56"/>
      <c r="E1123" s="56"/>
      <c r="F1123" s="55"/>
      <c r="G1123" s="56"/>
      <c r="H1123" s="56"/>
      <c r="I1123" s="59"/>
      <c r="J1123" s="56"/>
      <c r="K1123" s="55"/>
    </row>
    <row r="1124" spans="1:11" ht="12.75" x14ac:dyDescent="0.2">
      <c r="A1124" s="55"/>
      <c r="B1124" s="59"/>
      <c r="C1124" s="56"/>
      <c r="D1124" s="56"/>
      <c r="E1124" s="56"/>
      <c r="F1124" s="55"/>
      <c r="G1124" s="56"/>
      <c r="H1124" s="56"/>
      <c r="I1124" s="59"/>
      <c r="J1124" s="56"/>
      <c r="K1124" s="55"/>
    </row>
    <row r="1125" spans="1:11" ht="12.75" x14ac:dyDescent="0.2">
      <c r="A1125" s="55"/>
      <c r="B1125" s="59"/>
      <c r="C1125" s="56"/>
      <c r="D1125" s="56"/>
      <c r="E1125" s="56"/>
      <c r="F1125" s="55"/>
      <c r="G1125" s="56"/>
      <c r="H1125" s="56"/>
      <c r="I1125" s="59"/>
      <c r="J1125" s="56"/>
      <c r="K1125" s="55"/>
    </row>
    <row r="1126" spans="1:11" ht="12.75" x14ac:dyDescent="0.2">
      <c r="A1126" s="55"/>
      <c r="B1126" s="59"/>
      <c r="C1126" s="56"/>
      <c r="D1126" s="56"/>
      <c r="E1126" s="56"/>
      <c r="F1126" s="55"/>
      <c r="G1126" s="56"/>
      <c r="H1126" s="56"/>
      <c r="I1126" s="59"/>
      <c r="J1126" s="56"/>
      <c r="K1126" s="55"/>
    </row>
    <row r="1127" spans="1:11" ht="12.75" x14ac:dyDescent="0.2">
      <c r="A1127" s="55"/>
      <c r="B1127" s="59"/>
      <c r="C1127" s="56"/>
      <c r="D1127" s="56"/>
      <c r="E1127" s="56"/>
      <c r="F1127" s="55"/>
      <c r="G1127" s="56"/>
      <c r="H1127" s="56"/>
      <c r="I1127" s="59"/>
      <c r="J1127" s="56"/>
      <c r="K1127" s="55"/>
    </row>
    <row r="1128" spans="1:11" ht="12.75" x14ac:dyDescent="0.2">
      <c r="A1128" s="55"/>
      <c r="B1128" s="59"/>
      <c r="C1128" s="56"/>
      <c r="D1128" s="56"/>
      <c r="E1128" s="56"/>
      <c r="F1128" s="55"/>
      <c r="G1128" s="56"/>
      <c r="H1128" s="56"/>
      <c r="I1128" s="59"/>
      <c r="J1128" s="56"/>
      <c r="K1128" s="55"/>
    </row>
    <row r="1129" spans="1:11" ht="12.75" x14ac:dyDescent="0.2">
      <c r="A1129" s="55"/>
      <c r="B1129" s="59"/>
      <c r="C1129" s="56"/>
      <c r="D1129" s="56"/>
      <c r="E1129" s="56"/>
      <c r="F1129" s="55"/>
      <c r="G1129" s="56"/>
      <c r="H1129" s="56"/>
      <c r="I1129" s="59"/>
      <c r="J1129" s="56"/>
      <c r="K1129" s="55"/>
    </row>
    <row r="1130" spans="1:11" ht="12.75" x14ac:dyDescent="0.2">
      <c r="A1130" s="55"/>
      <c r="B1130" s="59"/>
      <c r="C1130" s="56"/>
      <c r="D1130" s="56"/>
      <c r="E1130" s="56"/>
      <c r="F1130" s="55"/>
      <c r="G1130" s="56"/>
      <c r="H1130" s="56"/>
      <c r="I1130" s="59"/>
      <c r="J1130" s="56"/>
      <c r="K1130" s="55"/>
    </row>
    <row r="1131" spans="1:11" ht="12.75" x14ac:dyDescent="0.2">
      <c r="A1131" s="55"/>
      <c r="B1131" s="59"/>
      <c r="C1131" s="56"/>
      <c r="D1131" s="56"/>
      <c r="E1131" s="56"/>
      <c r="F1131" s="55"/>
      <c r="G1131" s="56"/>
      <c r="H1131" s="56"/>
      <c r="I1131" s="59"/>
      <c r="J1131" s="56"/>
      <c r="K1131" s="55"/>
    </row>
    <row r="1132" spans="1:11" ht="12.75" x14ac:dyDescent="0.2">
      <c r="A1132" s="55"/>
      <c r="B1132" s="59"/>
      <c r="C1132" s="56"/>
      <c r="D1132" s="56"/>
      <c r="E1132" s="56"/>
      <c r="F1132" s="55"/>
      <c r="G1132" s="56"/>
      <c r="H1132" s="56"/>
      <c r="I1132" s="59"/>
      <c r="J1132" s="56"/>
      <c r="K1132" s="55"/>
    </row>
    <row r="1133" spans="1:11" ht="12.75" x14ac:dyDescent="0.2">
      <c r="A1133" s="55"/>
      <c r="B1133" s="59"/>
      <c r="C1133" s="56"/>
      <c r="D1133" s="56"/>
      <c r="E1133" s="56"/>
      <c r="F1133" s="55"/>
      <c r="G1133" s="56"/>
      <c r="H1133" s="56"/>
      <c r="I1133" s="59"/>
      <c r="J1133" s="56"/>
      <c r="K1133" s="55"/>
    </row>
    <row r="1134" spans="1:11" ht="12.75" x14ac:dyDescent="0.2">
      <c r="A1134" s="55"/>
      <c r="B1134" s="59"/>
      <c r="C1134" s="56"/>
      <c r="D1134" s="56"/>
      <c r="E1134" s="56"/>
      <c r="F1134" s="55"/>
      <c r="G1134" s="56"/>
      <c r="H1134" s="56"/>
      <c r="I1134" s="59"/>
      <c r="J1134" s="56"/>
      <c r="K1134" s="55"/>
    </row>
    <row r="1135" spans="1:11" ht="12.75" x14ac:dyDescent="0.2">
      <c r="A1135" s="55"/>
      <c r="B1135" s="59"/>
      <c r="C1135" s="56"/>
      <c r="D1135" s="56"/>
      <c r="E1135" s="56"/>
      <c r="F1135" s="55"/>
      <c r="G1135" s="56"/>
      <c r="H1135" s="56"/>
      <c r="I1135" s="59"/>
      <c r="J1135" s="56"/>
      <c r="K1135" s="55"/>
    </row>
    <row r="1136" spans="1:11" ht="12.75" x14ac:dyDescent="0.2">
      <c r="A1136" s="55"/>
      <c r="B1136" s="59"/>
      <c r="C1136" s="56"/>
      <c r="D1136" s="56"/>
      <c r="E1136" s="56"/>
      <c r="F1136" s="55"/>
      <c r="G1136" s="56"/>
      <c r="H1136" s="56"/>
      <c r="I1136" s="59"/>
      <c r="J1136" s="56"/>
      <c r="K1136" s="55"/>
    </row>
    <row r="1137" spans="1:11" ht="12.75" x14ac:dyDescent="0.2">
      <c r="A1137" s="55"/>
      <c r="B1137" s="59"/>
      <c r="C1137" s="56"/>
      <c r="D1137" s="56"/>
      <c r="E1137" s="56"/>
      <c r="F1137" s="55"/>
      <c r="G1137" s="56"/>
      <c r="H1137" s="56"/>
      <c r="I1137" s="59"/>
      <c r="J1137" s="56"/>
      <c r="K1137" s="55"/>
    </row>
    <row r="1138" spans="1:11" ht="12.75" x14ac:dyDescent="0.2">
      <c r="A1138" s="55"/>
      <c r="B1138" s="59"/>
      <c r="C1138" s="56"/>
      <c r="D1138" s="56"/>
      <c r="E1138" s="56"/>
      <c r="F1138" s="55"/>
      <c r="G1138" s="56"/>
      <c r="H1138" s="56"/>
      <c r="I1138" s="59"/>
      <c r="J1138" s="56"/>
      <c r="K1138" s="55"/>
    </row>
    <row r="1139" spans="1:11" ht="12.75" x14ac:dyDescent="0.2">
      <c r="A1139" s="55"/>
      <c r="B1139" s="59"/>
      <c r="C1139" s="56"/>
      <c r="D1139" s="56"/>
      <c r="E1139" s="56"/>
      <c r="F1139" s="55"/>
      <c r="G1139" s="56"/>
      <c r="H1139" s="56"/>
      <c r="I1139" s="59"/>
      <c r="J1139" s="56"/>
      <c r="K1139" s="55"/>
    </row>
    <row r="1140" spans="1:11" ht="12.75" x14ac:dyDescent="0.2">
      <c r="A1140" s="55"/>
      <c r="B1140" s="59"/>
      <c r="C1140" s="56"/>
      <c r="D1140" s="56"/>
      <c r="E1140" s="56"/>
      <c r="F1140" s="55"/>
      <c r="G1140" s="56"/>
      <c r="H1140" s="56"/>
      <c r="I1140" s="59"/>
      <c r="J1140" s="56"/>
      <c r="K1140" s="55"/>
    </row>
    <row r="1141" spans="1:11" ht="12.75" x14ac:dyDescent="0.2">
      <c r="A1141" s="55"/>
      <c r="B1141" s="59"/>
      <c r="C1141" s="56"/>
      <c r="D1141" s="56"/>
      <c r="E1141" s="56"/>
      <c r="F1141" s="55"/>
      <c r="G1141" s="56"/>
      <c r="H1141" s="56"/>
      <c r="I1141" s="59"/>
      <c r="J1141" s="56"/>
      <c r="K1141" s="55"/>
    </row>
    <row r="1142" spans="1:11" ht="12.75" x14ac:dyDescent="0.2">
      <c r="A1142" s="55"/>
      <c r="B1142" s="59"/>
      <c r="C1142" s="56"/>
      <c r="D1142" s="56"/>
      <c r="E1142" s="56"/>
      <c r="F1142" s="55"/>
      <c r="G1142" s="56"/>
      <c r="H1142" s="56"/>
      <c r="I1142" s="59"/>
      <c r="J1142" s="56"/>
      <c r="K1142" s="55"/>
    </row>
    <row r="1143" spans="1:11" ht="12.75" x14ac:dyDescent="0.2">
      <c r="A1143" s="55"/>
      <c r="B1143" s="59"/>
      <c r="C1143" s="56"/>
      <c r="D1143" s="56"/>
      <c r="E1143" s="56"/>
      <c r="F1143" s="55"/>
      <c r="G1143" s="56"/>
      <c r="H1143" s="56"/>
      <c r="I1143" s="59"/>
      <c r="J1143" s="56"/>
      <c r="K1143" s="55"/>
    </row>
    <row r="1144" spans="1:11" ht="12.75" x14ac:dyDescent="0.2">
      <c r="A1144" s="55"/>
      <c r="B1144" s="59"/>
      <c r="C1144" s="56"/>
      <c r="D1144" s="56"/>
      <c r="E1144" s="56"/>
      <c r="F1144" s="55"/>
      <c r="G1144" s="56"/>
      <c r="H1144" s="56"/>
      <c r="I1144" s="59"/>
      <c r="J1144" s="56"/>
      <c r="K1144" s="55"/>
    </row>
    <row r="1145" spans="1:11" ht="12.75" x14ac:dyDescent="0.2">
      <c r="A1145" s="55"/>
      <c r="B1145" s="59"/>
      <c r="C1145" s="56"/>
      <c r="D1145" s="56"/>
      <c r="E1145" s="56"/>
      <c r="F1145" s="55"/>
      <c r="G1145" s="56"/>
      <c r="H1145" s="56"/>
      <c r="I1145" s="59"/>
      <c r="J1145" s="56"/>
      <c r="K1145" s="55"/>
    </row>
    <row r="1146" spans="1:11" ht="12.75" x14ac:dyDescent="0.2">
      <c r="A1146" s="55"/>
      <c r="B1146" s="59"/>
      <c r="C1146" s="56"/>
      <c r="D1146" s="56"/>
      <c r="E1146" s="56"/>
      <c r="F1146" s="55"/>
      <c r="G1146" s="56"/>
      <c r="H1146" s="56"/>
      <c r="I1146" s="59"/>
      <c r="J1146" s="56"/>
      <c r="K1146" s="55"/>
    </row>
    <row r="1147" spans="1:11" ht="12.75" x14ac:dyDescent="0.2">
      <c r="A1147" s="55"/>
      <c r="B1147" s="59"/>
      <c r="C1147" s="56"/>
      <c r="D1147" s="56"/>
      <c r="E1147" s="56"/>
      <c r="F1147" s="55"/>
      <c r="G1147" s="56"/>
      <c r="H1147" s="56"/>
      <c r="I1147" s="59"/>
      <c r="J1147" s="56"/>
      <c r="K1147" s="55"/>
    </row>
    <row r="1148" spans="1:11" ht="12.75" x14ac:dyDescent="0.2">
      <c r="A1148" s="55"/>
      <c r="B1148" s="59"/>
      <c r="C1148" s="56"/>
      <c r="D1148" s="56"/>
      <c r="E1148" s="56"/>
      <c r="F1148" s="55"/>
      <c r="G1148" s="56"/>
      <c r="H1148" s="56"/>
      <c r="I1148" s="59"/>
      <c r="J1148" s="56"/>
      <c r="K1148" s="55"/>
    </row>
    <row r="1149" spans="1:11" ht="12.75" x14ac:dyDescent="0.2">
      <c r="A1149" s="55"/>
      <c r="B1149" s="59"/>
      <c r="C1149" s="56"/>
      <c r="D1149" s="56"/>
      <c r="E1149" s="56"/>
      <c r="F1149" s="55"/>
      <c r="G1149" s="56"/>
      <c r="H1149" s="56"/>
      <c r="I1149" s="59"/>
      <c r="J1149" s="56"/>
      <c r="K1149" s="55"/>
    </row>
    <row r="1150" spans="1:11" ht="12.75" x14ac:dyDescent="0.2">
      <c r="A1150" s="55"/>
      <c r="B1150" s="59"/>
      <c r="C1150" s="56"/>
      <c r="D1150" s="56"/>
      <c r="E1150" s="56"/>
      <c r="F1150" s="55"/>
      <c r="G1150" s="56"/>
      <c r="H1150" s="56"/>
      <c r="I1150" s="59"/>
      <c r="J1150" s="56"/>
      <c r="K1150" s="55"/>
    </row>
    <row r="1151" spans="1:11" ht="12.75" x14ac:dyDescent="0.2">
      <c r="A1151" s="55"/>
      <c r="B1151" s="59"/>
      <c r="C1151" s="56"/>
      <c r="D1151" s="56"/>
      <c r="E1151" s="56"/>
      <c r="F1151" s="55"/>
      <c r="G1151" s="56"/>
      <c r="H1151" s="56"/>
      <c r="I1151" s="59"/>
      <c r="J1151" s="56"/>
      <c r="K1151" s="55"/>
    </row>
    <row r="1152" spans="1:11" ht="12.75" x14ac:dyDescent="0.2">
      <c r="A1152" s="55"/>
      <c r="B1152" s="59"/>
      <c r="C1152" s="56"/>
      <c r="D1152" s="56"/>
      <c r="E1152" s="56"/>
      <c r="F1152" s="55"/>
      <c r="G1152" s="56"/>
      <c r="H1152" s="56"/>
      <c r="I1152" s="59"/>
      <c r="J1152" s="56"/>
      <c r="K1152" s="55"/>
    </row>
    <row r="1153" spans="1:11" ht="12.75" x14ac:dyDescent="0.2">
      <c r="A1153" s="55"/>
      <c r="B1153" s="59"/>
      <c r="C1153" s="56"/>
      <c r="D1153" s="56"/>
      <c r="E1153" s="56"/>
      <c r="F1153" s="55"/>
      <c r="G1153" s="56"/>
      <c r="H1153" s="56"/>
      <c r="I1153" s="59"/>
      <c r="J1153" s="56"/>
      <c r="K1153" s="55"/>
    </row>
    <row r="1154" spans="1:11" ht="12.75" x14ac:dyDescent="0.2">
      <c r="A1154" s="55"/>
      <c r="B1154" s="59"/>
      <c r="C1154" s="56"/>
      <c r="D1154" s="56"/>
      <c r="E1154" s="56"/>
      <c r="F1154" s="55"/>
      <c r="G1154" s="56"/>
      <c r="H1154" s="56"/>
      <c r="I1154" s="59"/>
      <c r="J1154" s="56"/>
      <c r="K1154" s="55"/>
    </row>
    <row r="1155" spans="1:11" ht="12.75" x14ac:dyDescent="0.2">
      <c r="A1155" s="55"/>
      <c r="B1155" s="59"/>
      <c r="C1155" s="56"/>
      <c r="D1155" s="56"/>
      <c r="E1155" s="56"/>
      <c r="F1155" s="55"/>
      <c r="G1155" s="56"/>
      <c r="H1155" s="56"/>
      <c r="I1155" s="59"/>
      <c r="J1155" s="56"/>
      <c r="K1155" s="55"/>
    </row>
    <row r="1156" spans="1:11" ht="12.75" x14ac:dyDescent="0.2">
      <c r="A1156" s="55"/>
      <c r="B1156" s="59"/>
      <c r="C1156" s="56"/>
      <c r="D1156" s="56"/>
      <c r="E1156" s="56"/>
      <c r="F1156" s="55"/>
      <c r="G1156" s="56"/>
      <c r="H1156" s="56"/>
      <c r="I1156" s="59"/>
      <c r="J1156" s="56"/>
      <c r="K1156" s="55"/>
    </row>
    <row r="1157" spans="1:11" ht="12.75" x14ac:dyDescent="0.2">
      <c r="A1157" s="55"/>
      <c r="B1157" s="59"/>
      <c r="C1157" s="56"/>
      <c r="D1157" s="56"/>
      <c r="E1157" s="56"/>
      <c r="F1157" s="55"/>
      <c r="G1157" s="56"/>
      <c r="H1157" s="56"/>
      <c r="I1157" s="59"/>
      <c r="J1157" s="56"/>
      <c r="K1157" s="55"/>
    </row>
    <row r="1158" spans="1:11" ht="12.75" x14ac:dyDescent="0.2">
      <c r="A1158" s="55"/>
      <c r="B1158" s="59"/>
      <c r="C1158" s="56"/>
      <c r="D1158" s="56"/>
      <c r="E1158" s="56"/>
      <c r="F1158" s="55"/>
      <c r="G1158" s="56"/>
      <c r="H1158" s="56"/>
      <c r="I1158" s="59"/>
      <c r="J1158" s="56"/>
      <c r="K1158" s="55"/>
    </row>
    <row r="1159" spans="1:11" ht="12.75" x14ac:dyDescent="0.2">
      <c r="A1159" s="55"/>
      <c r="B1159" s="59"/>
      <c r="C1159" s="56"/>
      <c r="D1159" s="56"/>
      <c r="E1159" s="56"/>
      <c r="F1159" s="55"/>
      <c r="G1159" s="56"/>
      <c r="H1159" s="56"/>
      <c r="I1159" s="59"/>
      <c r="J1159" s="56"/>
      <c r="K1159" s="55"/>
    </row>
    <row r="1160" spans="1:11" ht="12.75" x14ac:dyDescent="0.2">
      <c r="A1160" s="55"/>
      <c r="B1160" s="59"/>
      <c r="C1160" s="56"/>
      <c r="D1160" s="56"/>
      <c r="E1160" s="56"/>
      <c r="F1160" s="55"/>
      <c r="G1160" s="56"/>
      <c r="H1160" s="56"/>
      <c r="I1160" s="59"/>
      <c r="J1160" s="56"/>
      <c r="K1160" s="55"/>
    </row>
    <row r="1161" spans="1:11" ht="12.75" x14ac:dyDescent="0.2">
      <c r="A1161" s="55"/>
      <c r="B1161" s="59"/>
      <c r="C1161" s="56"/>
      <c r="D1161" s="56"/>
      <c r="E1161" s="56"/>
      <c r="F1161" s="55"/>
      <c r="G1161" s="56"/>
      <c r="H1161" s="56"/>
      <c r="I1161" s="59"/>
      <c r="J1161" s="56"/>
      <c r="K1161" s="55"/>
    </row>
    <row r="1162" spans="1:11" ht="12.75" x14ac:dyDescent="0.2">
      <c r="A1162" s="55"/>
      <c r="B1162" s="59"/>
      <c r="C1162" s="56"/>
      <c r="D1162" s="56"/>
      <c r="E1162" s="56"/>
      <c r="F1162" s="55"/>
      <c r="G1162" s="56"/>
      <c r="H1162" s="56"/>
      <c r="I1162" s="59"/>
      <c r="J1162" s="56"/>
      <c r="K1162" s="55"/>
    </row>
    <row r="1163" spans="1:11" ht="12.75" x14ac:dyDescent="0.2">
      <c r="A1163" s="55"/>
      <c r="B1163" s="59"/>
      <c r="C1163" s="56"/>
      <c r="D1163" s="56"/>
      <c r="E1163" s="56"/>
      <c r="F1163" s="55"/>
      <c r="G1163" s="56"/>
      <c r="H1163" s="56"/>
      <c r="I1163" s="59"/>
      <c r="J1163" s="56"/>
      <c r="K1163" s="55"/>
    </row>
    <row r="1164" spans="1:11" ht="12.75" x14ac:dyDescent="0.2">
      <c r="A1164" s="55"/>
      <c r="B1164" s="59"/>
      <c r="C1164" s="56"/>
      <c r="D1164" s="56"/>
      <c r="E1164" s="56"/>
      <c r="F1164" s="55"/>
      <c r="G1164" s="56"/>
      <c r="H1164" s="56"/>
      <c r="I1164" s="59"/>
      <c r="J1164" s="56"/>
      <c r="K1164" s="55"/>
    </row>
    <row r="1165" spans="1:11" ht="12.75" x14ac:dyDescent="0.2">
      <c r="A1165" s="55"/>
      <c r="B1165" s="59"/>
      <c r="C1165" s="56"/>
      <c r="D1165" s="56"/>
      <c r="E1165" s="56"/>
      <c r="F1165" s="55"/>
      <c r="G1165" s="56"/>
      <c r="H1165" s="56"/>
      <c r="I1165" s="59"/>
      <c r="J1165" s="56"/>
      <c r="K1165" s="55"/>
    </row>
    <row r="1166" spans="1:11" ht="12.75" x14ac:dyDescent="0.2">
      <c r="A1166" s="55"/>
      <c r="B1166" s="59"/>
      <c r="C1166" s="56"/>
      <c r="D1166" s="56"/>
      <c r="E1166" s="56"/>
      <c r="F1166" s="55"/>
      <c r="G1166" s="56"/>
      <c r="H1166" s="56"/>
      <c r="I1166" s="59"/>
      <c r="J1166" s="56"/>
      <c r="K1166" s="55"/>
    </row>
    <row r="1167" spans="1:11" ht="12.75" x14ac:dyDescent="0.2">
      <c r="A1167" s="55"/>
      <c r="B1167" s="59"/>
      <c r="C1167" s="56"/>
      <c r="D1167" s="56"/>
      <c r="E1167" s="56"/>
      <c r="F1167" s="55"/>
      <c r="G1167" s="56"/>
      <c r="H1167" s="56"/>
      <c r="I1167" s="59"/>
      <c r="J1167" s="56"/>
      <c r="K1167" s="55"/>
    </row>
    <row r="1168" spans="1:11" ht="12.75" x14ac:dyDescent="0.2">
      <c r="A1168" s="55"/>
      <c r="B1168" s="59"/>
      <c r="C1168" s="56"/>
      <c r="D1168" s="56"/>
      <c r="E1168" s="56"/>
      <c r="F1168" s="55"/>
      <c r="G1168" s="56"/>
      <c r="H1168" s="56"/>
      <c r="I1168" s="59"/>
      <c r="J1168" s="56"/>
      <c r="K1168" s="55"/>
    </row>
    <row r="1169" spans="1:11" ht="12.75" x14ac:dyDescent="0.2">
      <c r="A1169" s="55"/>
      <c r="B1169" s="59"/>
      <c r="C1169" s="56"/>
      <c r="D1169" s="56"/>
      <c r="E1169" s="56"/>
      <c r="F1169" s="55"/>
      <c r="G1169" s="56"/>
      <c r="H1169" s="56"/>
      <c r="I1169" s="59"/>
      <c r="J1169" s="56"/>
      <c r="K1169" s="55"/>
    </row>
    <row r="1170" spans="1:11" ht="12.75" x14ac:dyDescent="0.2">
      <c r="A1170" s="55"/>
      <c r="B1170" s="59"/>
      <c r="C1170" s="56"/>
      <c r="D1170" s="56"/>
      <c r="E1170" s="56"/>
      <c r="F1170" s="55"/>
      <c r="G1170" s="56"/>
      <c r="H1170" s="56"/>
      <c r="I1170" s="59"/>
      <c r="J1170" s="56"/>
      <c r="K1170" s="55"/>
    </row>
    <row r="1171" spans="1:11" ht="12.75" x14ac:dyDescent="0.2">
      <c r="A1171" s="55"/>
      <c r="B1171" s="59"/>
      <c r="C1171" s="56"/>
      <c r="D1171" s="56"/>
      <c r="E1171" s="56"/>
      <c r="F1171" s="55"/>
      <c r="G1171" s="56"/>
      <c r="H1171" s="56"/>
      <c r="I1171" s="59"/>
      <c r="J1171" s="56"/>
      <c r="K1171" s="55"/>
    </row>
    <row r="1172" spans="1:11" ht="12.75" x14ac:dyDescent="0.2">
      <c r="A1172" s="55"/>
      <c r="B1172" s="59"/>
      <c r="C1172" s="56"/>
      <c r="D1172" s="56"/>
      <c r="E1172" s="56"/>
      <c r="F1172" s="55"/>
      <c r="G1172" s="56"/>
      <c r="H1172" s="56"/>
      <c r="I1172" s="59"/>
      <c r="J1172" s="56"/>
      <c r="K1172" s="55"/>
    </row>
    <row r="1173" spans="1:11" ht="12.75" x14ac:dyDescent="0.2">
      <c r="A1173" s="55"/>
      <c r="B1173" s="59"/>
      <c r="C1173" s="56"/>
      <c r="D1173" s="56"/>
      <c r="E1173" s="56"/>
      <c r="F1173" s="55"/>
      <c r="G1173" s="56"/>
      <c r="H1173" s="56"/>
      <c r="I1173" s="59"/>
      <c r="J1173" s="56"/>
      <c r="K1173" s="55"/>
    </row>
    <row r="1174" spans="1:11" ht="12.75" x14ac:dyDescent="0.2">
      <c r="A1174" s="55"/>
      <c r="B1174" s="59"/>
      <c r="C1174" s="56"/>
      <c r="D1174" s="56"/>
      <c r="E1174" s="56"/>
      <c r="F1174" s="55"/>
      <c r="G1174" s="56"/>
      <c r="H1174" s="56"/>
      <c r="I1174" s="59"/>
      <c r="J1174" s="56"/>
      <c r="K1174" s="55"/>
    </row>
    <row r="1175" spans="1:11" ht="12.75" x14ac:dyDescent="0.2">
      <c r="A1175" s="55"/>
      <c r="B1175" s="59"/>
      <c r="C1175" s="56"/>
      <c r="D1175" s="56"/>
      <c r="E1175" s="56"/>
      <c r="F1175" s="55"/>
      <c r="G1175" s="56"/>
      <c r="H1175" s="56"/>
      <c r="I1175" s="59"/>
      <c r="J1175" s="56"/>
      <c r="K1175" s="55"/>
    </row>
    <row r="1176" spans="1:11" ht="12.75" x14ac:dyDescent="0.2">
      <c r="A1176" s="55"/>
      <c r="B1176" s="59"/>
      <c r="C1176" s="56"/>
      <c r="D1176" s="56"/>
      <c r="E1176" s="56"/>
      <c r="F1176" s="55"/>
      <c r="G1176" s="56"/>
      <c r="H1176" s="56"/>
      <c r="I1176" s="59"/>
      <c r="J1176" s="56"/>
      <c r="K1176" s="55"/>
    </row>
    <row r="1177" spans="1:11" ht="12.75" x14ac:dyDescent="0.2">
      <c r="A1177" s="55"/>
      <c r="B1177" s="59"/>
      <c r="C1177" s="56"/>
      <c r="D1177" s="56"/>
      <c r="E1177" s="56"/>
      <c r="F1177" s="55"/>
      <c r="G1177" s="56"/>
      <c r="H1177" s="56"/>
      <c r="I1177" s="59"/>
      <c r="J1177" s="56"/>
      <c r="K1177" s="55"/>
    </row>
    <row r="1178" spans="1:11" ht="12.75" x14ac:dyDescent="0.2">
      <c r="A1178" s="55"/>
      <c r="B1178" s="59"/>
      <c r="C1178" s="56"/>
      <c r="D1178" s="56"/>
      <c r="E1178" s="56"/>
      <c r="F1178" s="55"/>
      <c r="G1178" s="56"/>
      <c r="H1178" s="56"/>
      <c r="I1178" s="59"/>
      <c r="J1178" s="56"/>
      <c r="K1178" s="55"/>
    </row>
    <row r="1179" spans="1:11" ht="12.75" x14ac:dyDescent="0.2">
      <c r="A1179" s="55"/>
      <c r="B1179" s="59"/>
      <c r="C1179" s="56"/>
      <c r="D1179" s="56"/>
      <c r="E1179" s="56"/>
      <c r="F1179" s="55"/>
      <c r="G1179" s="56"/>
      <c r="H1179" s="56"/>
      <c r="I1179" s="59"/>
      <c r="J1179" s="56"/>
      <c r="K1179" s="55"/>
    </row>
    <row r="1180" spans="1:11" ht="12.75" x14ac:dyDescent="0.2">
      <c r="A1180" s="55"/>
      <c r="B1180" s="59"/>
      <c r="C1180" s="56"/>
      <c r="D1180" s="56"/>
      <c r="E1180" s="56"/>
      <c r="F1180" s="55"/>
      <c r="G1180" s="56"/>
      <c r="H1180" s="56"/>
      <c r="I1180" s="59"/>
      <c r="J1180" s="56"/>
      <c r="K1180" s="55"/>
    </row>
    <row r="1181" spans="1:11" ht="12.75" x14ac:dyDescent="0.2">
      <c r="A1181" s="55"/>
      <c r="B1181" s="59"/>
      <c r="C1181" s="56"/>
      <c r="D1181" s="56"/>
      <c r="E1181" s="56"/>
      <c r="F1181" s="55"/>
      <c r="G1181" s="56"/>
      <c r="H1181" s="56"/>
      <c r="I1181" s="59"/>
      <c r="J1181" s="56"/>
      <c r="K1181" s="55"/>
    </row>
    <row r="1182" spans="1:11" ht="12.75" x14ac:dyDescent="0.2">
      <c r="A1182" s="55"/>
      <c r="B1182" s="59"/>
      <c r="C1182" s="56"/>
      <c r="D1182" s="56"/>
      <c r="E1182" s="56"/>
      <c r="F1182" s="55"/>
      <c r="G1182" s="56"/>
      <c r="H1182" s="56"/>
      <c r="I1182" s="59"/>
      <c r="J1182" s="56"/>
      <c r="K1182" s="55"/>
    </row>
    <row r="1183" spans="1:11" ht="12.75" x14ac:dyDescent="0.2">
      <c r="A1183" s="55"/>
      <c r="B1183" s="59"/>
      <c r="C1183" s="56"/>
      <c r="D1183" s="56"/>
      <c r="E1183" s="56"/>
      <c r="F1183" s="55"/>
      <c r="G1183" s="56"/>
      <c r="H1183" s="56"/>
      <c r="I1183" s="59"/>
      <c r="J1183" s="56"/>
      <c r="K1183" s="55"/>
    </row>
    <row r="1184" spans="1:11" ht="12.75" x14ac:dyDescent="0.2">
      <c r="A1184" s="55"/>
      <c r="B1184" s="59"/>
      <c r="C1184" s="56"/>
      <c r="D1184" s="56"/>
      <c r="E1184" s="56"/>
      <c r="F1184" s="55"/>
      <c r="G1184" s="56"/>
      <c r="H1184" s="56"/>
      <c r="I1184" s="59"/>
      <c r="J1184" s="56"/>
      <c r="K1184" s="55"/>
    </row>
    <row r="1185" spans="1:11" ht="12.75" x14ac:dyDescent="0.2">
      <c r="A1185" s="55"/>
      <c r="B1185" s="59"/>
      <c r="C1185" s="56"/>
      <c r="D1185" s="56"/>
      <c r="E1185" s="56"/>
      <c r="F1185" s="55"/>
      <c r="G1185" s="56"/>
      <c r="H1185" s="56"/>
      <c r="I1185" s="59"/>
      <c r="J1185" s="56"/>
      <c r="K1185" s="55"/>
    </row>
    <row r="1186" spans="1:11" ht="12.75" x14ac:dyDescent="0.2">
      <c r="A1186" s="55"/>
      <c r="B1186" s="59"/>
      <c r="C1186" s="56"/>
      <c r="D1186" s="56"/>
      <c r="E1186" s="56"/>
      <c r="F1186" s="55"/>
      <c r="G1186" s="56"/>
      <c r="H1186" s="56"/>
      <c r="I1186" s="59"/>
      <c r="J1186" s="56"/>
      <c r="K1186" s="55"/>
    </row>
    <row r="1187" spans="1:11" ht="12.75" x14ac:dyDescent="0.2">
      <c r="A1187" s="55"/>
      <c r="B1187" s="59"/>
      <c r="C1187" s="56"/>
      <c r="D1187" s="56"/>
      <c r="E1187" s="56"/>
      <c r="F1187" s="55"/>
      <c r="G1187" s="56"/>
      <c r="H1187" s="56"/>
      <c r="I1187" s="59"/>
      <c r="J1187" s="56"/>
      <c r="K1187" s="55"/>
    </row>
    <row r="1188" spans="1:11" ht="12.75" x14ac:dyDescent="0.2">
      <c r="A1188" s="55"/>
      <c r="B1188" s="59"/>
      <c r="C1188" s="56"/>
      <c r="D1188" s="56"/>
      <c r="E1188" s="56"/>
      <c r="F1188" s="55"/>
      <c r="G1188" s="56"/>
      <c r="H1188" s="56"/>
      <c r="I1188" s="59"/>
      <c r="J1188" s="56"/>
      <c r="K1188" s="55"/>
    </row>
    <row r="1189" spans="1:11" ht="12.75" x14ac:dyDescent="0.2">
      <c r="A1189" s="55"/>
      <c r="B1189" s="59"/>
      <c r="C1189" s="56"/>
      <c r="D1189" s="56"/>
      <c r="E1189" s="56"/>
      <c r="F1189" s="55"/>
      <c r="G1189" s="56"/>
      <c r="H1189" s="56"/>
      <c r="I1189" s="59"/>
      <c r="J1189" s="56"/>
      <c r="K1189" s="55"/>
    </row>
    <row r="1190" spans="1:11" ht="12.75" x14ac:dyDescent="0.2">
      <c r="A1190" s="55"/>
      <c r="B1190" s="59"/>
      <c r="C1190" s="56"/>
      <c r="D1190" s="56"/>
      <c r="E1190" s="56"/>
      <c r="F1190" s="55"/>
      <c r="G1190" s="56"/>
      <c r="H1190" s="56"/>
      <c r="I1190" s="59"/>
      <c r="J1190" s="56"/>
      <c r="K1190" s="55"/>
    </row>
    <row r="1191" spans="1:11" ht="12.75" x14ac:dyDescent="0.2">
      <c r="A1191" s="55"/>
      <c r="B1191" s="59"/>
      <c r="C1191" s="56"/>
      <c r="D1191" s="56"/>
      <c r="E1191" s="56"/>
      <c r="F1191" s="55"/>
      <c r="G1191" s="56"/>
      <c r="H1191" s="56"/>
      <c r="I1191" s="59"/>
      <c r="J1191" s="56"/>
      <c r="K1191" s="55"/>
    </row>
    <row r="1192" spans="1:11" ht="12.75" x14ac:dyDescent="0.2">
      <c r="A1192" s="55"/>
      <c r="B1192" s="59"/>
      <c r="C1192" s="56"/>
      <c r="D1192" s="56"/>
      <c r="E1192" s="56"/>
      <c r="F1192" s="55"/>
      <c r="G1192" s="56"/>
      <c r="H1192" s="56"/>
      <c r="I1192" s="59"/>
      <c r="J1192" s="56"/>
      <c r="K1192" s="55"/>
    </row>
    <row r="1193" spans="1:11" ht="12.75" x14ac:dyDescent="0.2">
      <c r="A1193" s="55"/>
      <c r="B1193" s="59"/>
      <c r="C1193" s="56"/>
      <c r="D1193" s="56"/>
      <c r="E1193" s="56"/>
      <c r="F1193" s="55"/>
      <c r="G1193" s="56"/>
      <c r="H1193" s="56"/>
      <c r="I1193" s="59"/>
      <c r="J1193" s="56"/>
      <c r="K1193" s="55"/>
    </row>
    <row r="1194" spans="1:11" ht="12.75" x14ac:dyDescent="0.2">
      <c r="A1194" s="55"/>
      <c r="B1194" s="59"/>
      <c r="C1194" s="56"/>
      <c r="D1194" s="56"/>
      <c r="E1194" s="56"/>
      <c r="F1194" s="55"/>
      <c r="G1194" s="56"/>
      <c r="H1194" s="56"/>
      <c r="I1194" s="59"/>
      <c r="J1194" s="56"/>
      <c r="K1194" s="55"/>
    </row>
    <row r="1195" spans="1:11" ht="12.75" x14ac:dyDescent="0.2">
      <c r="A1195" s="55"/>
      <c r="B1195" s="59"/>
      <c r="C1195" s="56"/>
      <c r="D1195" s="56"/>
      <c r="E1195" s="56"/>
      <c r="F1195" s="55"/>
      <c r="G1195" s="56"/>
      <c r="H1195" s="56"/>
      <c r="I1195" s="59"/>
      <c r="J1195" s="56"/>
      <c r="K1195" s="55"/>
    </row>
    <row r="1196" spans="1:11" ht="12.75" x14ac:dyDescent="0.2">
      <c r="A1196" s="55"/>
      <c r="B1196" s="59"/>
      <c r="C1196" s="56"/>
      <c r="D1196" s="56"/>
      <c r="E1196" s="56"/>
      <c r="F1196" s="55"/>
      <c r="G1196" s="56"/>
      <c r="H1196" s="56"/>
      <c r="I1196" s="59"/>
      <c r="J1196" s="56"/>
      <c r="K1196" s="55"/>
    </row>
    <row r="1197" spans="1:11" ht="12.75" x14ac:dyDescent="0.2">
      <c r="A1197" s="55"/>
      <c r="B1197" s="59"/>
      <c r="C1197" s="56"/>
      <c r="D1197" s="56"/>
      <c r="E1197" s="56"/>
      <c r="F1197" s="55"/>
      <c r="G1197" s="56"/>
      <c r="H1197" s="56"/>
      <c r="I1197" s="59"/>
      <c r="J1197" s="56"/>
      <c r="K1197" s="55"/>
    </row>
    <row r="1198" spans="1:11" ht="12.75" x14ac:dyDescent="0.2">
      <c r="A1198" s="55"/>
      <c r="B1198" s="59"/>
      <c r="C1198" s="56"/>
      <c r="D1198" s="56"/>
      <c r="E1198" s="56"/>
      <c r="F1198" s="55"/>
      <c r="G1198" s="56"/>
      <c r="H1198" s="56"/>
      <c r="I1198" s="59"/>
      <c r="J1198" s="56"/>
      <c r="K1198" s="55"/>
    </row>
    <row r="1199" spans="1:11" ht="12.75" x14ac:dyDescent="0.2">
      <c r="A1199" s="55"/>
      <c r="B1199" s="59"/>
      <c r="C1199" s="56"/>
      <c r="D1199" s="56"/>
      <c r="E1199" s="56"/>
      <c r="F1199" s="55"/>
      <c r="G1199" s="56"/>
      <c r="H1199" s="56"/>
      <c r="I1199" s="59"/>
      <c r="J1199" s="56"/>
      <c r="K1199" s="55"/>
    </row>
    <row r="1200" spans="1:11" ht="12.75" x14ac:dyDescent="0.2">
      <c r="A1200" s="55"/>
      <c r="B1200" s="59"/>
      <c r="C1200" s="56"/>
      <c r="D1200" s="56"/>
      <c r="E1200" s="56"/>
      <c r="F1200" s="55"/>
      <c r="G1200" s="56"/>
      <c r="H1200" s="56"/>
      <c r="I1200" s="59"/>
      <c r="J1200" s="56"/>
      <c r="K1200" s="55"/>
    </row>
    <row r="1201" spans="1:11" ht="12.75" x14ac:dyDescent="0.2">
      <c r="A1201" s="55"/>
      <c r="B1201" s="59"/>
      <c r="C1201" s="56"/>
      <c r="D1201" s="56"/>
      <c r="E1201" s="56"/>
      <c r="F1201" s="55"/>
      <c r="G1201" s="56"/>
      <c r="H1201" s="56"/>
      <c r="I1201" s="59"/>
      <c r="J1201" s="56"/>
      <c r="K1201" s="55"/>
    </row>
    <row r="1202" spans="1:11" ht="12.75" x14ac:dyDescent="0.2">
      <c r="A1202" s="55"/>
      <c r="B1202" s="59"/>
      <c r="C1202" s="56"/>
      <c r="D1202" s="56"/>
      <c r="E1202" s="56"/>
      <c r="F1202" s="55"/>
      <c r="G1202" s="56"/>
      <c r="H1202" s="56"/>
      <c r="I1202" s="59"/>
      <c r="J1202" s="56"/>
      <c r="K1202" s="55"/>
    </row>
    <row r="1203" spans="1:11" ht="12.75" x14ac:dyDescent="0.2">
      <c r="A1203" s="55"/>
      <c r="B1203" s="59"/>
      <c r="C1203" s="56"/>
      <c r="D1203" s="56"/>
      <c r="E1203" s="56"/>
      <c r="F1203" s="55"/>
      <c r="G1203" s="56"/>
      <c r="H1203" s="56"/>
      <c r="I1203" s="59"/>
      <c r="J1203" s="56"/>
      <c r="K1203" s="55"/>
    </row>
    <row r="1204" spans="1:11" ht="12.75" x14ac:dyDescent="0.2">
      <c r="A1204" s="55"/>
      <c r="B1204" s="59"/>
      <c r="C1204" s="56"/>
      <c r="D1204" s="56"/>
      <c r="E1204" s="56"/>
      <c r="F1204" s="55"/>
      <c r="G1204" s="56"/>
      <c r="H1204" s="56"/>
      <c r="I1204" s="59"/>
      <c r="J1204" s="56"/>
      <c r="K1204" s="55"/>
    </row>
    <row r="1205" spans="1:11" ht="12.75" x14ac:dyDescent="0.2">
      <c r="A1205" s="55"/>
      <c r="B1205" s="59"/>
      <c r="C1205" s="56"/>
      <c r="D1205" s="56"/>
      <c r="E1205" s="56"/>
      <c r="F1205" s="55"/>
      <c r="G1205" s="56"/>
      <c r="H1205" s="56"/>
      <c r="I1205" s="59"/>
      <c r="J1205" s="56"/>
      <c r="K1205" s="55"/>
    </row>
    <row r="1206" spans="1:11" ht="12.75" x14ac:dyDescent="0.2">
      <c r="A1206" s="55"/>
      <c r="B1206" s="59"/>
      <c r="C1206" s="56"/>
      <c r="D1206" s="56"/>
      <c r="E1206" s="56"/>
      <c r="F1206" s="55"/>
      <c r="G1206" s="56"/>
      <c r="H1206" s="56"/>
      <c r="I1206" s="59"/>
      <c r="J1206" s="56"/>
      <c r="K1206" s="55"/>
    </row>
    <row r="1207" spans="1:11" ht="12.75" x14ac:dyDescent="0.2">
      <c r="A1207" s="55"/>
      <c r="B1207" s="59"/>
      <c r="C1207" s="56"/>
      <c r="D1207" s="56"/>
      <c r="E1207" s="56"/>
      <c r="F1207" s="55"/>
      <c r="G1207" s="56"/>
      <c r="H1207" s="56"/>
      <c r="I1207" s="59"/>
      <c r="J1207" s="56"/>
      <c r="K1207" s="55"/>
    </row>
    <row r="1208" spans="1:11" ht="12.75" x14ac:dyDescent="0.2">
      <c r="A1208" s="55"/>
      <c r="B1208" s="59"/>
      <c r="C1208" s="56"/>
      <c r="D1208" s="56"/>
      <c r="E1208" s="56"/>
      <c r="F1208" s="55"/>
      <c r="G1208" s="56"/>
      <c r="H1208" s="56"/>
      <c r="I1208" s="59"/>
      <c r="J1208" s="56"/>
      <c r="K1208" s="55"/>
    </row>
    <row r="1209" spans="1:11" ht="12.75" x14ac:dyDescent="0.2">
      <c r="A1209" s="55"/>
      <c r="B1209" s="59"/>
      <c r="C1209" s="56"/>
      <c r="D1209" s="56"/>
      <c r="E1209" s="56"/>
      <c r="F1209" s="55"/>
      <c r="G1209" s="56"/>
      <c r="H1209" s="56"/>
      <c r="I1209" s="59"/>
      <c r="J1209" s="56"/>
      <c r="K1209" s="55"/>
    </row>
    <row r="1210" spans="1:11" ht="12.75" x14ac:dyDescent="0.2">
      <c r="A1210" s="55"/>
      <c r="B1210" s="59"/>
      <c r="C1210" s="56"/>
      <c r="D1210" s="56"/>
      <c r="E1210" s="56"/>
      <c r="F1210" s="55"/>
      <c r="G1210" s="56"/>
      <c r="H1210" s="56"/>
      <c r="I1210" s="59"/>
      <c r="J1210" s="56"/>
      <c r="K1210" s="55"/>
    </row>
    <row r="1211" spans="1:11" ht="12.75" x14ac:dyDescent="0.2">
      <c r="A1211" s="55"/>
      <c r="B1211" s="59"/>
      <c r="C1211" s="56"/>
      <c r="D1211" s="56"/>
      <c r="E1211" s="56"/>
      <c r="F1211" s="55"/>
      <c r="G1211" s="56"/>
      <c r="H1211" s="56"/>
      <c r="I1211" s="59"/>
      <c r="J1211" s="56"/>
      <c r="K1211" s="55"/>
    </row>
    <row r="1212" spans="1:11" ht="12.75" x14ac:dyDescent="0.2">
      <c r="A1212" s="55"/>
      <c r="B1212" s="59"/>
      <c r="C1212" s="56"/>
      <c r="D1212" s="56"/>
      <c r="E1212" s="56"/>
      <c r="F1212" s="55"/>
      <c r="G1212" s="56"/>
      <c r="H1212" s="56"/>
      <c r="I1212" s="59"/>
      <c r="J1212" s="56"/>
      <c r="K1212" s="55"/>
    </row>
    <row r="1213" spans="1:11" ht="12.75" x14ac:dyDescent="0.2">
      <c r="A1213" s="55"/>
      <c r="B1213" s="59"/>
      <c r="C1213" s="56"/>
      <c r="D1213" s="56"/>
      <c r="E1213" s="56"/>
      <c r="F1213" s="55"/>
      <c r="G1213" s="56"/>
      <c r="H1213" s="56"/>
      <c r="I1213" s="59"/>
      <c r="J1213" s="56"/>
      <c r="K1213" s="55"/>
    </row>
    <row r="1214" spans="1:11" ht="12.75" x14ac:dyDescent="0.2">
      <c r="A1214" s="55"/>
      <c r="B1214" s="59"/>
      <c r="C1214" s="56"/>
      <c r="D1214" s="56"/>
      <c r="E1214" s="56"/>
      <c r="F1214" s="55"/>
      <c r="G1214" s="56"/>
      <c r="H1214" s="56"/>
      <c r="I1214" s="59"/>
      <c r="J1214" s="56"/>
      <c r="K1214" s="55"/>
    </row>
    <row r="1215" spans="1:11" ht="12.75" x14ac:dyDescent="0.2">
      <c r="A1215" s="55"/>
      <c r="B1215" s="59"/>
      <c r="C1215" s="56"/>
      <c r="D1215" s="56"/>
      <c r="E1215" s="56"/>
      <c r="F1215" s="55"/>
      <c r="G1215" s="56"/>
      <c r="H1215" s="56"/>
      <c r="I1215" s="59"/>
      <c r="J1215" s="56"/>
      <c r="K1215" s="55"/>
    </row>
    <row r="1216" spans="1:11" ht="12.75" x14ac:dyDescent="0.2">
      <c r="A1216" s="55"/>
      <c r="B1216" s="59"/>
      <c r="C1216" s="56"/>
      <c r="D1216" s="56"/>
      <c r="E1216" s="56"/>
      <c r="F1216" s="55"/>
      <c r="G1216" s="56"/>
      <c r="H1216" s="56"/>
      <c r="I1216" s="59"/>
      <c r="J1216" s="56"/>
      <c r="K1216" s="55"/>
    </row>
    <row r="1217" spans="1:11" ht="12.75" x14ac:dyDescent="0.2">
      <c r="A1217" s="55"/>
      <c r="B1217" s="59"/>
      <c r="C1217" s="56"/>
      <c r="D1217" s="56"/>
      <c r="E1217" s="56"/>
      <c r="F1217" s="55"/>
      <c r="G1217" s="56"/>
      <c r="H1217" s="56"/>
      <c r="I1217" s="59"/>
      <c r="J1217" s="56"/>
      <c r="K1217" s="55"/>
    </row>
    <row r="1218" spans="1:11" ht="12.75" x14ac:dyDescent="0.2">
      <c r="A1218" s="55"/>
      <c r="B1218" s="59"/>
      <c r="C1218" s="56"/>
      <c r="D1218" s="56"/>
      <c r="E1218" s="56"/>
      <c r="F1218" s="55"/>
      <c r="G1218" s="56"/>
      <c r="H1218" s="56"/>
      <c r="I1218" s="59"/>
      <c r="J1218" s="56"/>
      <c r="K1218" s="55"/>
    </row>
    <row r="1219" spans="1:11" ht="12.75" x14ac:dyDescent="0.2">
      <c r="A1219" s="55"/>
      <c r="B1219" s="59"/>
      <c r="C1219" s="56"/>
      <c r="D1219" s="56"/>
      <c r="E1219" s="56"/>
      <c r="F1219" s="55"/>
      <c r="G1219" s="56"/>
      <c r="H1219" s="56"/>
      <c r="I1219" s="59"/>
      <c r="J1219" s="56"/>
      <c r="K1219" s="55"/>
    </row>
    <row r="1220" spans="1:11" ht="12.75" x14ac:dyDescent="0.2">
      <c r="A1220" s="55"/>
      <c r="B1220" s="59"/>
      <c r="C1220" s="56"/>
      <c r="D1220" s="56"/>
      <c r="E1220" s="56"/>
      <c r="F1220" s="55"/>
      <c r="G1220" s="56"/>
      <c r="H1220" s="56"/>
      <c r="I1220" s="59"/>
      <c r="J1220" s="56"/>
      <c r="K1220" s="55"/>
    </row>
    <row r="1221" spans="1:11" ht="12.75" x14ac:dyDescent="0.2">
      <c r="A1221" s="55"/>
      <c r="B1221" s="59"/>
      <c r="C1221" s="56"/>
      <c r="D1221" s="56"/>
      <c r="E1221" s="56"/>
      <c r="F1221" s="55"/>
      <c r="G1221" s="56"/>
      <c r="H1221" s="56"/>
      <c r="I1221" s="59"/>
      <c r="J1221" s="56"/>
      <c r="K1221" s="55"/>
    </row>
    <row r="1222" spans="1:11" ht="12.75" x14ac:dyDescent="0.2">
      <c r="A1222" s="55"/>
      <c r="B1222" s="59"/>
      <c r="C1222" s="56"/>
      <c r="D1222" s="56"/>
      <c r="E1222" s="56"/>
      <c r="F1222" s="55"/>
      <c r="G1222" s="56"/>
      <c r="H1222" s="56"/>
      <c r="I1222" s="59"/>
      <c r="J1222" s="56"/>
      <c r="K1222" s="55"/>
    </row>
    <row r="1223" spans="1:11" ht="12.75" x14ac:dyDescent="0.2">
      <c r="A1223" s="55"/>
      <c r="B1223" s="59"/>
      <c r="C1223" s="56"/>
      <c r="D1223" s="56"/>
      <c r="E1223" s="56"/>
      <c r="F1223" s="55"/>
      <c r="G1223" s="56"/>
      <c r="H1223" s="56"/>
      <c r="I1223" s="59"/>
      <c r="J1223" s="56"/>
      <c r="K1223" s="55"/>
    </row>
    <row r="1224" spans="1:11" ht="12.75" x14ac:dyDescent="0.2">
      <c r="A1224" s="55"/>
      <c r="B1224" s="59"/>
      <c r="C1224" s="56"/>
      <c r="D1224" s="56"/>
      <c r="E1224" s="56"/>
      <c r="F1224" s="55"/>
      <c r="G1224" s="56"/>
      <c r="H1224" s="56"/>
      <c r="I1224" s="59"/>
      <c r="J1224" s="56"/>
      <c r="K1224" s="55"/>
    </row>
    <row r="1225" spans="1:11" ht="12.75" x14ac:dyDescent="0.2">
      <c r="A1225" s="55"/>
      <c r="B1225" s="59"/>
      <c r="C1225" s="56"/>
      <c r="D1225" s="56"/>
      <c r="E1225" s="56"/>
      <c r="F1225" s="55"/>
      <c r="G1225" s="56"/>
      <c r="H1225" s="56"/>
      <c r="I1225" s="59"/>
      <c r="J1225" s="56"/>
      <c r="K1225" s="55"/>
    </row>
    <row r="1226" spans="1:11" ht="12.75" x14ac:dyDescent="0.2">
      <c r="A1226" s="55"/>
      <c r="B1226" s="59"/>
      <c r="C1226" s="56"/>
      <c r="D1226" s="56"/>
      <c r="E1226" s="56"/>
      <c r="F1226" s="55"/>
      <c r="G1226" s="56"/>
      <c r="H1226" s="56"/>
      <c r="I1226" s="59"/>
      <c r="J1226" s="56"/>
      <c r="K1226" s="55"/>
    </row>
    <row r="1227" spans="1:11" ht="12.75" x14ac:dyDescent="0.2">
      <c r="A1227" s="55"/>
      <c r="B1227" s="59"/>
      <c r="C1227" s="56"/>
      <c r="D1227" s="56"/>
      <c r="E1227" s="56"/>
      <c r="F1227" s="55"/>
      <c r="G1227" s="56"/>
      <c r="H1227" s="56"/>
      <c r="I1227" s="59"/>
      <c r="J1227" s="56"/>
      <c r="K1227" s="55"/>
    </row>
    <row r="1228" spans="1:11" ht="12.75" x14ac:dyDescent="0.2">
      <c r="A1228" s="55"/>
      <c r="B1228" s="59"/>
      <c r="C1228" s="56"/>
      <c r="D1228" s="56"/>
      <c r="E1228" s="56"/>
      <c r="F1228" s="55"/>
      <c r="G1228" s="56"/>
      <c r="H1228" s="56"/>
      <c r="I1228" s="59"/>
      <c r="J1228" s="56"/>
      <c r="K1228" s="55"/>
    </row>
    <row r="1229" spans="1:11" ht="12.75" x14ac:dyDescent="0.2">
      <c r="A1229" s="55"/>
      <c r="B1229" s="59"/>
      <c r="C1229" s="56"/>
      <c r="D1229" s="56"/>
      <c r="E1229" s="56"/>
      <c r="F1229" s="55"/>
      <c r="G1229" s="56"/>
      <c r="H1229" s="56"/>
      <c r="I1229" s="59"/>
      <c r="J1229" s="56"/>
      <c r="K1229" s="55"/>
    </row>
    <row r="1230" spans="1:11" ht="12.75" x14ac:dyDescent="0.2">
      <c r="A1230" s="55"/>
      <c r="B1230" s="59"/>
      <c r="C1230" s="56"/>
      <c r="D1230" s="56"/>
      <c r="E1230" s="56"/>
      <c r="F1230" s="55"/>
      <c r="G1230" s="56"/>
      <c r="H1230" s="56"/>
      <c r="I1230" s="59"/>
      <c r="J1230" s="56"/>
      <c r="K1230" s="55"/>
    </row>
    <row r="1231" spans="1:11" ht="12.75" x14ac:dyDescent="0.2">
      <c r="A1231" s="55"/>
      <c r="B1231" s="59"/>
      <c r="C1231" s="56"/>
      <c r="D1231" s="56"/>
      <c r="E1231" s="56"/>
      <c r="F1231" s="55"/>
      <c r="G1231" s="56"/>
      <c r="H1231" s="56"/>
      <c r="I1231" s="59"/>
      <c r="J1231" s="56"/>
      <c r="K1231" s="55"/>
    </row>
    <row r="1232" spans="1:11" ht="12.75" x14ac:dyDescent="0.2">
      <c r="A1232" s="55"/>
      <c r="B1232" s="59"/>
      <c r="C1232" s="56"/>
      <c r="D1232" s="56"/>
      <c r="E1232" s="56"/>
      <c r="F1232" s="55"/>
      <c r="G1232" s="56"/>
      <c r="H1232" s="56"/>
      <c r="I1232" s="59"/>
      <c r="J1232" s="56"/>
      <c r="K1232" s="55"/>
    </row>
    <row r="1233" spans="1:11" ht="12.75" x14ac:dyDescent="0.2">
      <c r="A1233" s="55"/>
      <c r="B1233" s="59"/>
      <c r="C1233" s="56"/>
      <c r="D1233" s="56"/>
      <c r="E1233" s="56"/>
      <c r="F1233" s="55"/>
      <c r="G1233" s="56"/>
      <c r="H1233" s="56"/>
      <c r="I1233" s="59"/>
      <c r="J1233" s="56"/>
      <c r="K1233" s="55"/>
    </row>
    <row r="1234" spans="1:11" ht="12.75" x14ac:dyDescent="0.2">
      <c r="A1234" s="55"/>
      <c r="B1234" s="59"/>
      <c r="C1234" s="56"/>
      <c r="D1234" s="56"/>
      <c r="E1234" s="56"/>
      <c r="F1234" s="55"/>
      <c r="G1234" s="56"/>
      <c r="H1234" s="56"/>
      <c r="I1234" s="59"/>
      <c r="J1234" s="56"/>
      <c r="K1234" s="55"/>
    </row>
    <row r="1235" spans="1:11" ht="12.75" x14ac:dyDescent="0.2">
      <c r="A1235" s="55"/>
      <c r="B1235" s="59"/>
      <c r="C1235" s="56"/>
      <c r="D1235" s="56"/>
      <c r="E1235" s="56"/>
      <c r="F1235" s="55"/>
      <c r="G1235" s="56"/>
      <c r="H1235" s="56"/>
      <c r="I1235" s="59"/>
      <c r="J1235" s="56"/>
      <c r="K1235" s="55"/>
    </row>
    <row r="1236" spans="1:11" ht="12.75" x14ac:dyDescent="0.2">
      <c r="A1236" s="55"/>
      <c r="B1236" s="59"/>
      <c r="C1236" s="56"/>
      <c r="D1236" s="56"/>
      <c r="E1236" s="56"/>
      <c r="F1236" s="55"/>
      <c r="G1236" s="56"/>
      <c r="H1236" s="56"/>
      <c r="I1236" s="59"/>
      <c r="J1236" s="56"/>
      <c r="K1236" s="55"/>
    </row>
    <row r="1237" spans="1:11" ht="12.75" x14ac:dyDescent="0.2">
      <c r="A1237" s="55"/>
      <c r="B1237" s="59"/>
      <c r="C1237" s="56"/>
      <c r="D1237" s="56"/>
      <c r="E1237" s="56"/>
      <c r="F1237" s="55"/>
      <c r="G1237" s="56"/>
      <c r="H1237" s="56"/>
      <c r="I1237" s="59"/>
      <c r="J1237" s="56"/>
      <c r="K1237" s="55"/>
    </row>
    <row r="1238" spans="1:11" ht="12.75" x14ac:dyDescent="0.2">
      <c r="A1238" s="55"/>
      <c r="B1238" s="59"/>
      <c r="C1238" s="56"/>
      <c r="D1238" s="56"/>
      <c r="E1238" s="56"/>
      <c r="F1238" s="55"/>
      <c r="G1238" s="56"/>
      <c r="H1238" s="56"/>
      <c r="I1238" s="59"/>
      <c r="J1238" s="56"/>
      <c r="K1238" s="55"/>
    </row>
    <row r="1239" spans="1:11" ht="12.75" x14ac:dyDescent="0.2">
      <c r="A1239" s="55"/>
      <c r="B1239" s="59"/>
      <c r="C1239" s="56"/>
      <c r="D1239" s="56"/>
      <c r="E1239" s="56"/>
      <c r="F1239" s="55"/>
      <c r="G1239" s="56"/>
      <c r="H1239" s="56"/>
      <c r="I1239" s="59"/>
      <c r="J1239" s="56"/>
      <c r="K1239" s="55"/>
    </row>
    <row r="1240" spans="1:11" ht="12.75" x14ac:dyDescent="0.2">
      <c r="A1240" s="55"/>
      <c r="B1240" s="59"/>
      <c r="C1240" s="56"/>
      <c r="D1240" s="56"/>
      <c r="E1240" s="56"/>
      <c r="F1240" s="55"/>
      <c r="G1240" s="56"/>
      <c r="H1240" s="56"/>
      <c r="I1240" s="59"/>
      <c r="J1240" s="56"/>
      <c r="K1240" s="55"/>
    </row>
    <row r="1241" spans="1:11" ht="12.75" x14ac:dyDescent="0.2">
      <c r="A1241" s="55"/>
      <c r="B1241" s="59"/>
      <c r="C1241" s="56"/>
      <c r="D1241" s="56"/>
      <c r="E1241" s="56"/>
      <c r="F1241" s="55"/>
      <c r="G1241" s="56"/>
      <c r="H1241" s="56"/>
      <c r="I1241" s="59"/>
      <c r="J1241" s="56"/>
      <c r="K1241" s="55"/>
    </row>
    <row r="1242" spans="1:11" ht="12.75" x14ac:dyDescent="0.2">
      <c r="A1242" s="55"/>
      <c r="B1242" s="59"/>
      <c r="C1242" s="56"/>
      <c r="D1242" s="56"/>
      <c r="E1242" s="56"/>
      <c r="F1242" s="55"/>
      <c r="G1242" s="56"/>
      <c r="H1242" s="56"/>
      <c r="I1242" s="59"/>
      <c r="J1242" s="56"/>
      <c r="K1242" s="55"/>
    </row>
    <row r="1243" spans="1:11" ht="12.75" x14ac:dyDescent="0.2">
      <c r="A1243" s="55"/>
      <c r="B1243" s="59"/>
      <c r="C1243" s="56"/>
      <c r="D1243" s="56"/>
      <c r="E1243" s="56"/>
      <c r="F1243" s="55"/>
      <c r="G1243" s="56"/>
      <c r="H1243" s="56"/>
      <c r="I1243" s="59"/>
      <c r="J1243" s="56"/>
      <c r="K1243" s="55"/>
    </row>
    <row r="1244" spans="1:11" ht="12.75" x14ac:dyDescent="0.2">
      <c r="A1244" s="55"/>
      <c r="B1244" s="59"/>
      <c r="C1244" s="56"/>
      <c r="D1244" s="56"/>
      <c r="E1244" s="56"/>
      <c r="F1244" s="55"/>
      <c r="G1244" s="56"/>
      <c r="H1244" s="56"/>
      <c r="I1244" s="59"/>
      <c r="J1244" s="56"/>
      <c r="K1244" s="55"/>
    </row>
    <row r="1245" spans="1:11" ht="12.75" x14ac:dyDescent="0.2">
      <c r="A1245" s="55"/>
      <c r="B1245" s="59"/>
      <c r="C1245" s="56"/>
      <c r="D1245" s="56"/>
      <c r="E1245" s="56"/>
      <c r="F1245" s="55"/>
      <c r="G1245" s="56"/>
      <c r="H1245" s="56"/>
      <c r="I1245" s="59"/>
      <c r="J1245" s="56"/>
      <c r="K1245" s="55"/>
    </row>
    <row r="1246" spans="1:11" ht="12.75" x14ac:dyDescent="0.2">
      <c r="A1246" s="55"/>
      <c r="B1246" s="59"/>
      <c r="C1246" s="56"/>
      <c r="D1246" s="56"/>
      <c r="E1246" s="56"/>
      <c r="F1246" s="55"/>
      <c r="G1246" s="56"/>
      <c r="H1246" s="56"/>
      <c r="I1246" s="59"/>
      <c r="J1246" s="56"/>
      <c r="K1246" s="55"/>
    </row>
    <row r="1247" spans="1:11" ht="12.75" x14ac:dyDescent="0.2">
      <c r="A1247" s="55"/>
      <c r="B1247" s="59"/>
      <c r="C1247" s="56"/>
      <c r="D1247" s="56"/>
      <c r="E1247" s="56"/>
      <c r="F1247" s="55"/>
      <c r="G1247" s="56"/>
      <c r="H1247" s="56"/>
      <c r="I1247" s="59"/>
      <c r="J1247" s="56"/>
      <c r="K1247" s="55"/>
    </row>
    <row r="1248" spans="1:11" ht="12.75" x14ac:dyDescent="0.2">
      <c r="A1248" s="55"/>
      <c r="B1248" s="59"/>
      <c r="C1248" s="56"/>
      <c r="D1248" s="56"/>
      <c r="E1248" s="56"/>
      <c r="F1248" s="55"/>
      <c r="G1248" s="56"/>
      <c r="H1248" s="56"/>
      <c r="I1248" s="59"/>
      <c r="J1248" s="56"/>
      <c r="K1248" s="55"/>
    </row>
    <row r="1249" spans="1:11" ht="12.75" x14ac:dyDescent="0.2">
      <c r="A1249" s="55"/>
      <c r="B1249" s="59"/>
      <c r="C1249" s="56"/>
      <c r="D1249" s="56"/>
      <c r="E1249" s="56"/>
      <c r="F1249" s="55"/>
      <c r="G1249" s="56"/>
      <c r="H1249" s="56"/>
      <c r="I1249" s="59"/>
      <c r="J1249" s="56"/>
      <c r="K1249" s="55"/>
    </row>
    <row r="1250" spans="1:11" ht="12.75" x14ac:dyDescent="0.2">
      <c r="A1250" s="55"/>
      <c r="B1250" s="59"/>
      <c r="C1250" s="56"/>
      <c r="D1250" s="56"/>
      <c r="E1250" s="56"/>
      <c r="F1250" s="55"/>
      <c r="G1250" s="56"/>
      <c r="H1250" s="56"/>
      <c r="I1250" s="59"/>
      <c r="J1250" s="56"/>
      <c r="K1250" s="55"/>
    </row>
    <row r="1251" spans="1:11" ht="12.75" x14ac:dyDescent="0.2">
      <c r="A1251" s="55"/>
      <c r="B1251" s="59"/>
      <c r="C1251" s="56"/>
      <c r="D1251" s="56"/>
      <c r="E1251" s="56"/>
      <c r="F1251" s="55"/>
      <c r="G1251" s="56"/>
      <c r="H1251" s="56"/>
      <c r="I1251" s="59"/>
      <c r="J1251" s="56"/>
      <c r="K1251" s="55"/>
    </row>
    <row r="1252" spans="1:11" ht="12.75" x14ac:dyDescent="0.2">
      <c r="A1252" s="55"/>
      <c r="B1252" s="59"/>
      <c r="C1252" s="56"/>
      <c r="D1252" s="56"/>
      <c r="E1252" s="56"/>
      <c r="F1252" s="55"/>
      <c r="G1252" s="56"/>
      <c r="H1252" s="56"/>
      <c r="I1252" s="59"/>
      <c r="J1252" s="56"/>
      <c r="K1252" s="55"/>
    </row>
    <row r="1253" spans="1:11" ht="12.75" x14ac:dyDescent="0.2">
      <c r="A1253" s="55"/>
      <c r="B1253" s="59"/>
      <c r="C1253" s="56"/>
      <c r="D1253" s="56"/>
      <c r="E1253" s="56"/>
      <c r="F1253" s="55"/>
      <c r="G1253" s="56"/>
      <c r="H1253" s="56"/>
      <c r="I1253" s="59"/>
      <c r="J1253" s="56"/>
      <c r="K1253" s="55"/>
    </row>
    <row r="1254" spans="1:11" ht="12.75" x14ac:dyDescent="0.2">
      <c r="A1254" s="55"/>
      <c r="B1254" s="59"/>
      <c r="C1254" s="56"/>
      <c r="D1254" s="56"/>
      <c r="E1254" s="56"/>
      <c r="F1254" s="55"/>
      <c r="G1254" s="56"/>
      <c r="H1254" s="56"/>
      <c r="I1254" s="59"/>
      <c r="J1254" s="56"/>
      <c r="K1254" s="55"/>
    </row>
    <row r="1255" spans="1:11" ht="12.75" x14ac:dyDescent="0.2">
      <c r="A1255" s="55"/>
      <c r="B1255" s="59"/>
      <c r="C1255" s="56"/>
      <c r="D1255" s="56"/>
      <c r="E1255" s="56"/>
      <c r="F1255" s="55"/>
      <c r="G1255" s="56"/>
      <c r="H1255" s="56"/>
      <c r="I1255" s="59"/>
      <c r="J1255" s="56"/>
      <c r="K1255" s="55"/>
    </row>
    <row r="1256" spans="1:11" ht="12.75" x14ac:dyDescent="0.2">
      <c r="A1256" s="55"/>
      <c r="B1256" s="59"/>
      <c r="C1256" s="56"/>
      <c r="D1256" s="56"/>
      <c r="E1256" s="56"/>
      <c r="F1256" s="55"/>
      <c r="G1256" s="56"/>
      <c r="H1256" s="56"/>
      <c r="I1256" s="59"/>
      <c r="J1256" s="56"/>
      <c r="K1256" s="55"/>
    </row>
    <row r="1257" spans="1:11" ht="12.75" x14ac:dyDescent="0.2">
      <c r="A1257" s="55"/>
      <c r="B1257" s="59"/>
      <c r="C1257" s="56"/>
      <c r="D1257" s="56"/>
      <c r="E1257" s="56"/>
      <c r="F1257" s="55"/>
      <c r="G1257" s="56"/>
      <c r="H1257" s="56"/>
      <c r="I1257" s="59"/>
      <c r="J1257" s="56"/>
      <c r="K1257" s="55"/>
    </row>
    <row r="1258" spans="1:11" ht="12.75" x14ac:dyDescent="0.2">
      <c r="A1258" s="55"/>
      <c r="B1258" s="59"/>
      <c r="C1258" s="56"/>
      <c r="D1258" s="56"/>
      <c r="E1258" s="56"/>
      <c r="F1258" s="55"/>
      <c r="G1258" s="56"/>
      <c r="H1258" s="56"/>
      <c r="I1258" s="59"/>
      <c r="J1258" s="56"/>
      <c r="K1258" s="55"/>
    </row>
    <row r="1259" spans="1:11" ht="12.75" x14ac:dyDescent="0.2">
      <c r="A1259" s="55"/>
      <c r="B1259" s="59"/>
      <c r="C1259" s="56"/>
      <c r="D1259" s="56"/>
      <c r="E1259" s="56"/>
      <c r="F1259" s="55"/>
      <c r="G1259" s="56"/>
      <c r="H1259" s="56"/>
      <c r="I1259" s="59"/>
      <c r="J1259" s="56"/>
      <c r="K1259" s="55"/>
    </row>
    <row r="1260" spans="1:11" ht="12.75" x14ac:dyDescent="0.2">
      <c r="A1260" s="55"/>
      <c r="B1260" s="59"/>
      <c r="C1260" s="56"/>
      <c r="D1260" s="56"/>
      <c r="E1260" s="56"/>
      <c r="F1260" s="55"/>
      <c r="G1260" s="56"/>
      <c r="H1260" s="56"/>
      <c r="I1260" s="59"/>
      <c r="J1260" s="56"/>
      <c r="K1260" s="55"/>
    </row>
    <row r="1261" spans="1:11" ht="12.75" x14ac:dyDescent="0.2">
      <c r="A1261" s="55"/>
      <c r="B1261" s="59"/>
      <c r="C1261" s="56"/>
      <c r="D1261" s="56"/>
      <c r="E1261" s="56"/>
      <c r="F1261" s="55"/>
      <c r="G1261" s="56"/>
      <c r="H1261" s="56"/>
      <c r="I1261" s="59"/>
      <c r="J1261" s="56"/>
      <c r="K1261" s="55"/>
    </row>
    <row r="1262" spans="1:11" ht="12.75" x14ac:dyDescent="0.2">
      <c r="A1262" s="55"/>
      <c r="B1262" s="59"/>
      <c r="C1262" s="56"/>
      <c r="D1262" s="56"/>
      <c r="E1262" s="56"/>
      <c r="F1262" s="55"/>
      <c r="G1262" s="56"/>
      <c r="H1262" s="56"/>
      <c r="I1262" s="59"/>
      <c r="J1262" s="56"/>
      <c r="K1262" s="55"/>
    </row>
    <row r="1263" spans="1:11" ht="12.75" x14ac:dyDescent="0.2">
      <c r="A1263" s="55"/>
      <c r="B1263" s="59"/>
      <c r="C1263" s="56"/>
      <c r="D1263" s="56"/>
      <c r="E1263" s="56"/>
      <c r="F1263" s="55"/>
      <c r="G1263" s="56"/>
      <c r="H1263" s="56"/>
      <c r="I1263" s="59"/>
      <c r="J1263" s="56"/>
      <c r="K1263" s="55"/>
    </row>
    <row r="1264" spans="1:11" ht="12.75" x14ac:dyDescent="0.2">
      <c r="A1264" s="55"/>
      <c r="B1264" s="59"/>
      <c r="C1264" s="56"/>
      <c r="D1264" s="56"/>
      <c r="E1264" s="56"/>
      <c r="F1264" s="55"/>
      <c r="G1264" s="56"/>
      <c r="H1264" s="56"/>
      <c r="I1264" s="59"/>
      <c r="J1264" s="56"/>
      <c r="K1264" s="55"/>
    </row>
    <row r="1265" spans="1:11" ht="12.75" x14ac:dyDescent="0.2">
      <c r="A1265" s="55"/>
      <c r="B1265" s="59"/>
      <c r="C1265" s="56"/>
      <c r="D1265" s="56"/>
      <c r="E1265" s="56"/>
      <c r="F1265" s="55"/>
      <c r="G1265" s="56"/>
      <c r="H1265" s="56"/>
      <c r="I1265" s="59"/>
      <c r="J1265" s="56"/>
      <c r="K1265" s="55"/>
    </row>
    <row r="1266" spans="1:11" ht="12.75" x14ac:dyDescent="0.2">
      <c r="A1266" s="55"/>
      <c r="B1266" s="59"/>
      <c r="C1266" s="56"/>
      <c r="D1266" s="56"/>
      <c r="E1266" s="56"/>
      <c r="F1266" s="55"/>
      <c r="G1266" s="56"/>
      <c r="H1266" s="56"/>
      <c r="I1266" s="59"/>
      <c r="J1266" s="56"/>
      <c r="K1266" s="55"/>
    </row>
    <row r="1267" spans="1:11" ht="12.75" x14ac:dyDescent="0.2">
      <c r="A1267" s="55"/>
      <c r="B1267" s="59"/>
      <c r="C1267" s="56"/>
      <c r="D1267" s="56"/>
      <c r="E1267" s="56"/>
      <c r="F1267" s="55"/>
      <c r="G1267" s="56"/>
      <c r="H1267" s="56"/>
      <c r="I1267" s="59"/>
      <c r="J1267" s="56"/>
      <c r="K1267" s="55"/>
    </row>
    <row r="1268" spans="1:11" ht="12.75" x14ac:dyDescent="0.2">
      <c r="A1268" s="55"/>
      <c r="B1268" s="59"/>
      <c r="C1268" s="56"/>
      <c r="D1268" s="56"/>
      <c r="E1268" s="56"/>
      <c r="F1268" s="55"/>
      <c r="G1268" s="56"/>
      <c r="H1268" s="56"/>
      <c r="I1268" s="59"/>
      <c r="J1268" s="56"/>
      <c r="K1268" s="55"/>
    </row>
    <row r="1269" spans="1:11" ht="12.75" x14ac:dyDescent="0.2">
      <c r="A1269" s="55"/>
      <c r="B1269" s="59"/>
      <c r="C1269" s="56"/>
      <c r="D1269" s="56"/>
      <c r="E1269" s="56"/>
      <c r="F1269" s="55"/>
      <c r="G1269" s="56"/>
      <c r="H1269" s="56"/>
      <c r="I1269" s="59"/>
      <c r="J1269" s="56"/>
      <c r="K1269" s="55"/>
    </row>
    <row r="1270" spans="1:11" ht="12.75" x14ac:dyDescent="0.2">
      <c r="A1270" s="55"/>
      <c r="B1270" s="59"/>
      <c r="C1270" s="56"/>
      <c r="D1270" s="56"/>
      <c r="E1270" s="56"/>
      <c r="F1270" s="55"/>
      <c r="G1270" s="56"/>
      <c r="H1270" s="56"/>
      <c r="I1270" s="59"/>
      <c r="J1270" s="56"/>
      <c r="K1270" s="55"/>
    </row>
    <row r="1271" spans="1:11" ht="12.75" x14ac:dyDescent="0.2">
      <c r="A1271" s="55"/>
      <c r="B1271" s="59"/>
      <c r="C1271" s="56"/>
      <c r="D1271" s="56"/>
      <c r="E1271" s="56"/>
      <c r="F1271" s="55"/>
      <c r="G1271" s="56"/>
      <c r="H1271" s="56"/>
      <c r="I1271" s="59"/>
      <c r="J1271" s="56"/>
      <c r="K1271" s="55"/>
    </row>
    <row r="1272" spans="1:11" ht="12.75" x14ac:dyDescent="0.2">
      <c r="A1272" s="55"/>
      <c r="B1272" s="59"/>
      <c r="C1272" s="56"/>
      <c r="D1272" s="56"/>
      <c r="E1272" s="56"/>
      <c r="F1272" s="55"/>
      <c r="G1272" s="56"/>
      <c r="H1272" s="56"/>
      <c r="I1272" s="59"/>
      <c r="J1272" s="56"/>
      <c r="K1272" s="55"/>
    </row>
    <row r="1273" spans="1:11" ht="12.75" x14ac:dyDescent="0.2">
      <c r="A1273" s="55"/>
      <c r="B1273" s="59"/>
      <c r="C1273" s="56"/>
      <c r="D1273" s="56"/>
      <c r="E1273" s="56"/>
      <c r="F1273" s="55"/>
      <c r="G1273" s="56"/>
      <c r="H1273" s="56"/>
      <c r="I1273" s="59"/>
      <c r="J1273" s="56"/>
      <c r="K1273" s="55"/>
    </row>
    <row r="1274" spans="1:11" ht="12.75" x14ac:dyDescent="0.2">
      <c r="A1274" s="55"/>
      <c r="B1274" s="59"/>
      <c r="C1274" s="56"/>
      <c r="D1274" s="56"/>
      <c r="E1274" s="56"/>
      <c r="F1274" s="55"/>
      <c r="G1274" s="56"/>
      <c r="H1274" s="56"/>
      <c r="I1274" s="59"/>
      <c r="J1274" s="56"/>
      <c r="K1274" s="55"/>
    </row>
    <row r="1275" spans="1:11" ht="12.75" x14ac:dyDescent="0.2">
      <c r="A1275" s="55"/>
      <c r="B1275" s="59"/>
      <c r="C1275" s="56"/>
      <c r="D1275" s="56"/>
      <c r="E1275" s="56"/>
      <c r="F1275" s="55"/>
      <c r="G1275" s="56"/>
      <c r="H1275" s="56"/>
      <c r="I1275" s="59"/>
      <c r="J1275" s="56"/>
      <c r="K1275" s="55"/>
    </row>
    <row r="1276" spans="1:11" ht="12.75" x14ac:dyDescent="0.2">
      <c r="A1276" s="55"/>
      <c r="B1276" s="59"/>
      <c r="C1276" s="56"/>
      <c r="D1276" s="56"/>
      <c r="E1276" s="56"/>
      <c r="F1276" s="55"/>
      <c r="G1276" s="56"/>
      <c r="H1276" s="56"/>
      <c r="I1276" s="59"/>
      <c r="J1276" s="56"/>
      <c r="K1276" s="55"/>
    </row>
    <row r="1277" spans="1:11" ht="12.75" x14ac:dyDescent="0.2">
      <c r="A1277" s="55"/>
      <c r="B1277" s="59"/>
      <c r="C1277" s="56"/>
      <c r="D1277" s="56"/>
      <c r="E1277" s="56"/>
      <c r="F1277" s="55"/>
      <c r="G1277" s="56"/>
      <c r="H1277" s="56"/>
      <c r="I1277" s="59"/>
      <c r="J1277" s="56"/>
      <c r="K1277" s="55"/>
    </row>
    <row r="1278" spans="1:11" ht="12.75" x14ac:dyDescent="0.2">
      <c r="A1278" s="55"/>
      <c r="B1278" s="59"/>
      <c r="C1278" s="56"/>
      <c r="D1278" s="56"/>
      <c r="E1278" s="56"/>
      <c r="F1278" s="55"/>
      <c r="G1278" s="56"/>
      <c r="H1278" s="56"/>
      <c r="I1278" s="59"/>
      <c r="J1278" s="56"/>
      <c r="K1278" s="55"/>
    </row>
    <row r="1279" spans="1:11" ht="12.75" x14ac:dyDescent="0.2">
      <c r="A1279" s="55"/>
      <c r="B1279" s="59"/>
      <c r="C1279" s="56"/>
      <c r="D1279" s="56"/>
      <c r="E1279" s="56"/>
      <c r="F1279" s="55"/>
      <c r="G1279" s="56"/>
      <c r="H1279" s="56"/>
      <c r="I1279" s="59"/>
      <c r="J1279" s="56"/>
      <c r="K1279" s="55"/>
    </row>
    <row r="1280" spans="1:11" ht="12.75" x14ac:dyDescent="0.2">
      <c r="A1280" s="55"/>
      <c r="B1280" s="59"/>
      <c r="C1280" s="56"/>
      <c r="D1280" s="56"/>
      <c r="E1280" s="56"/>
      <c r="F1280" s="55"/>
      <c r="G1280" s="56"/>
      <c r="H1280" s="56"/>
      <c r="I1280" s="59"/>
      <c r="J1280" s="56"/>
      <c r="K1280" s="55"/>
    </row>
    <row r="1281" spans="1:11" ht="12.75" x14ac:dyDescent="0.2">
      <c r="A1281" s="55"/>
      <c r="B1281" s="59"/>
      <c r="C1281" s="56"/>
      <c r="D1281" s="56"/>
      <c r="E1281" s="56"/>
      <c r="F1281" s="55"/>
      <c r="G1281" s="56"/>
      <c r="H1281" s="56"/>
      <c r="I1281" s="59"/>
      <c r="J1281" s="56"/>
      <c r="K1281" s="55"/>
    </row>
    <row r="1282" spans="1:11" ht="12.75" x14ac:dyDescent="0.2">
      <c r="A1282" s="55"/>
      <c r="B1282" s="59"/>
      <c r="C1282" s="56"/>
      <c r="D1282" s="56"/>
      <c r="E1282" s="56"/>
      <c r="F1282" s="55"/>
      <c r="G1282" s="56"/>
      <c r="H1282" s="56"/>
      <c r="I1282" s="59"/>
      <c r="J1282" s="56"/>
      <c r="K1282" s="55"/>
    </row>
    <row r="1283" spans="1:11" ht="12.75" x14ac:dyDescent="0.2">
      <c r="A1283" s="55"/>
      <c r="B1283" s="59"/>
      <c r="C1283" s="56"/>
      <c r="D1283" s="56"/>
      <c r="E1283" s="56"/>
      <c r="F1283" s="55"/>
      <c r="G1283" s="56"/>
      <c r="H1283" s="56"/>
      <c r="I1283" s="59"/>
      <c r="J1283" s="56"/>
      <c r="K1283" s="55"/>
    </row>
    <row r="1284" spans="1:11" ht="12.75" x14ac:dyDescent="0.2">
      <c r="A1284" s="55"/>
      <c r="B1284" s="59"/>
      <c r="C1284" s="56"/>
      <c r="D1284" s="56"/>
      <c r="E1284" s="56"/>
      <c r="F1284" s="55"/>
      <c r="G1284" s="56"/>
      <c r="H1284" s="56"/>
      <c r="I1284" s="59"/>
      <c r="J1284" s="56"/>
      <c r="K1284" s="55"/>
    </row>
    <row r="1285" spans="1:11" ht="12.75" x14ac:dyDescent="0.2">
      <c r="A1285" s="55"/>
      <c r="B1285" s="59"/>
      <c r="C1285" s="56"/>
      <c r="D1285" s="56"/>
      <c r="E1285" s="56"/>
      <c r="F1285" s="55"/>
      <c r="G1285" s="56"/>
      <c r="H1285" s="56"/>
      <c r="I1285" s="59"/>
      <c r="J1285" s="56"/>
      <c r="K1285" s="55"/>
    </row>
    <row r="1286" spans="1:11" ht="12.75" x14ac:dyDescent="0.2">
      <c r="A1286" s="55"/>
      <c r="B1286" s="59"/>
      <c r="C1286" s="56"/>
      <c r="D1286" s="56"/>
      <c r="E1286" s="56"/>
      <c r="F1286" s="55"/>
      <c r="G1286" s="56"/>
      <c r="H1286" s="56"/>
      <c r="I1286" s="59"/>
      <c r="J1286" s="56"/>
      <c r="K1286" s="55"/>
    </row>
    <row r="1287" spans="1:11" ht="12.75" x14ac:dyDescent="0.2">
      <c r="A1287" s="55"/>
      <c r="B1287" s="59"/>
      <c r="C1287" s="56"/>
      <c r="D1287" s="56"/>
      <c r="E1287" s="56"/>
      <c r="F1287" s="55"/>
      <c r="G1287" s="56"/>
      <c r="H1287" s="56"/>
      <c r="I1287" s="59"/>
      <c r="J1287" s="56"/>
      <c r="K1287" s="55"/>
    </row>
    <row r="1288" spans="1:11" ht="12.75" x14ac:dyDescent="0.2">
      <c r="A1288" s="55"/>
      <c r="B1288" s="59"/>
      <c r="C1288" s="56"/>
      <c r="D1288" s="56"/>
      <c r="E1288" s="56"/>
      <c r="F1288" s="55"/>
      <c r="G1288" s="56"/>
      <c r="H1288" s="56"/>
      <c r="I1288" s="59"/>
      <c r="J1288" s="56"/>
      <c r="K1288" s="55"/>
    </row>
    <row r="1289" spans="1:11" ht="12.75" x14ac:dyDescent="0.2">
      <c r="A1289" s="55"/>
      <c r="B1289" s="59"/>
      <c r="C1289" s="56"/>
      <c r="D1289" s="56"/>
      <c r="E1289" s="56"/>
      <c r="F1289" s="55"/>
      <c r="G1289" s="56"/>
      <c r="H1289" s="56"/>
      <c r="I1289" s="59"/>
      <c r="J1289" s="56"/>
      <c r="K1289" s="55"/>
    </row>
    <row r="1290" spans="1:11" ht="12.75" x14ac:dyDescent="0.2">
      <c r="A1290" s="55"/>
      <c r="B1290" s="59"/>
      <c r="C1290" s="56"/>
      <c r="D1290" s="56"/>
      <c r="E1290" s="56"/>
      <c r="F1290" s="55"/>
      <c r="G1290" s="56"/>
      <c r="H1290" s="56"/>
      <c r="I1290" s="59"/>
      <c r="J1290" s="56"/>
      <c r="K1290" s="55"/>
    </row>
    <row r="1291" spans="1:11" ht="12.75" x14ac:dyDescent="0.2">
      <c r="A1291" s="55"/>
      <c r="B1291" s="59"/>
      <c r="C1291" s="56"/>
      <c r="D1291" s="56"/>
      <c r="E1291" s="56"/>
      <c r="F1291" s="55"/>
      <c r="G1291" s="56"/>
      <c r="H1291" s="56"/>
      <c r="I1291" s="59"/>
      <c r="J1291" s="56"/>
      <c r="K1291" s="55"/>
    </row>
    <row r="1292" spans="1:11" ht="12.75" x14ac:dyDescent="0.2">
      <c r="A1292" s="55"/>
      <c r="B1292" s="59"/>
      <c r="C1292" s="56"/>
      <c r="D1292" s="56"/>
      <c r="E1292" s="56"/>
      <c r="F1292" s="55"/>
      <c r="G1292" s="56"/>
      <c r="H1292" s="56"/>
      <c r="I1292" s="59"/>
      <c r="J1292" s="56"/>
      <c r="K1292" s="55"/>
    </row>
    <row r="1293" spans="1:11" ht="12.75" x14ac:dyDescent="0.2">
      <c r="A1293" s="55"/>
      <c r="B1293" s="59"/>
      <c r="C1293" s="56"/>
      <c r="D1293" s="56"/>
      <c r="E1293" s="56"/>
      <c r="F1293" s="55"/>
      <c r="G1293" s="56"/>
      <c r="H1293" s="56"/>
      <c r="I1293" s="59"/>
      <c r="J1293" s="56"/>
      <c r="K1293" s="55"/>
    </row>
    <row r="1294" spans="1:11" ht="12.75" x14ac:dyDescent="0.2">
      <c r="A1294" s="55"/>
      <c r="B1294" s="59"/>
      <c r="C1294" s="56"/>
      <c r="D1294" s="56"/>
      <c r="E1294" s="56"/>
      <c r="F1294" s="55"/>
      <c r="G1294" s="56"/>
      <c r="H1294" s="56"/>
      <c r="I1294" s="59"/>
      <c r="J1294" s="56"/>
      <c r="K1294" s="55"/>
    </row>
    <row r="1295" spans="1:11" ht="12.75" x14ac:dyDescent="0.2">
      <c r="A1295" s="55"/>
      <c r="B1295" s="59"/>
      <c r="C1295" s="56"/>
      <c r="D1295" s="56"/>
      <c r="E1295" s="56"/>
      <c r="F1295" s="55"/>
      <c r="G1295" s="56"/>
      <c r="H1295" s="56"/>
      <c r="I1295" s="59"/>
      <c r="J1295" s="56"/>
      <c r="K1295" s="55"/>
    </row>
    <row r="1296" spans="1:11" ht="12.75" x14ac:dyDescent="0.2">
      <c r="A1296" s="55"/>
      <c r="B1296" s="59"/>
      <c r="C1296" s="56"/>
      <c r="D1296" s="56"/>
      <c r="E1296" s="56"/>
      <c r="F1296" s="55"/>
      <c r="G1296" s="56"/>
      <c r="H1296" s="56"/>
      <c r="I1296" s="59"/>
      <c r="J1296" s="56"/>
      <c r="K1296" s="55"/>
    </row>
    <row r="1297" spans="1:11" ht="12.75" x14ac:dyDescent="0.2">
      <c r="A1297" s="55"/>
      <c r="B1297" s="59"/>
      <c r="C1297" s="56"/>
      <c r="D1297" s="56"/>
      <c r="E1297" s="56"/>
      <c r="F1297" s="55"/>
      <c r="G1297" s="56"/>
      <c r="H1297" s="56"/>
      <c r="I1297" s="59"/>
      <c r="J1297" s="56"/>
      <c r="K1297" s="55"/>
    </row>
    <row r="1298" spans="1:11" ht="12.75" x14ac:dyDescent="0.2">
      <c r="A1298" s="55"/>
      <c r="B1298" s="59"/>
      <c r="C1298" s="56"/>
      <c r="D1298" s="56"/>
      <c r="E1298" s="56"/>
      <c r="F1298" s="55"/>
      <c r="G1298" s="56"/>
      <c r="H1298" s="56"/>
      <c r="I1298" s="59"/>
      <c r="J1298" s="56"/>
      <c r="K1298" s="55"/>
    </row>
    <row r="1299" spans="1:11" ht="12.75" x14ac:dyDescent="0.2">
      <c r="A1299" s="55"/>
      <c r="B1299" s="59"/>
      <c r="C1299" s="56"/>
      <c r="D1299" s="56"/>
      <c r="E1299" s="56"/>
      <c r="F1299" s="55"/>
      <c r="G1299" s="56"/>
      <c r="H1299" s="56"/>
      <c r="I1299" s="59"/>
      <c r="J1299" s="56"/>
      <c r="K1299" s="55"/>
    </row>
    <row r="1300" spans="1:11" ht="12.75" x14ac:dyDescent="0.2">
      <c r="A1300" s="55"/>
      <c r="B1300" s="59"/>
      <c r="C1300" s="56"/>
      <c r="D1300" s="56"/>
      <c r="E1300" s="56"/>
      <c r="F1300" s="55"/>
      <c r="G1300" s="56"/>
      <c r="H1300" s="56"/>
      <c r="I1300" s="59"/>
      <c r="J1300" s="56"/>
      <c r="K1300" s="55"/>
    </row>
    <row r="1301" spans="1:11" ht="12.75" x14ac:dyDescent="0.2">
      <c r="A1301" s="55"/>
      <c r="B1301" s="59"/>
      <c r="C1301" s="56"/>
      <c r="D1301" s="56"/>
      <c r="E1301" s="56"/>
      <c r="F1301" s="55"/>
      <c r="G1301" s="56"/>
      <c r="H1301" s="56"/>
      <c r="I1301" s="59"/>
      <c r="J1301" s="56"/>
      <c r="K1301" s="55"/>
    </row>
    <row r="1302" spans="1:11" ht="12.75" x14ac:dyDescent="0.2">
      <c r="A1302" s="55"/>
      <c r="B1302" s="59"/>
      <c r="C1302" s="56"/>
      <c r="D1302" s="56"/>
      <c r="E1302" s="56"/>
      <c r="F1302" s="55"/>
      <c r="G1302" s="56"/>
      <c r="H1302" s="56"/>
      <c r="I1302" s="59"/>
      <c r="J1302" s="56"/>
      <c r="K1302" s="55"/>
    </row>
    <row r="1303" spans="1:11" ht="12.75" x14ac:dyDescent="0.2">
      <c r="A1303" s="55"/>
      <c r="B1303" s="59"/>
      <c r="C1303" s="56"/>
      <c r="D1303" s="56"/>
      <c r="E1303" s="56"/>
      <c r="F1303" s="55"/>
      <c r="G1303" s="56"/>
      <c r="H1303" s="56"/>
      <c r="I1303" s="59"/>
      <c r="J1303" s="56"/>
      <c r="K1303" s="55"/>
    </row>
    <row r="1304" spans="1:11" ht="12.75" x14ac:dyDescent="0.2">
      <c r="A1304" s="55"/>
      <c r="B1304" s="59"/>
      <c r="C1304" s="56"/>
      <c r="D1304" s="56"/>
      <c r="E1304" s="56"/>
      <c r="F1304" s="55"/>
      <c r="G1304" s="56"/>
      <c r="H1304" s="56"/>
      <c r="I1304" s="59"/>
      <c r="J1304" s="56"/>
      <c r="K1304" s="55"/>
    </row>
    <row r="1305" spans="1:11" ht="12.75" x14ac:dyDescent="0.2">
      <c r="A1305" s="55"/>
      <c r="B1305" s="59"/>
      <c r="C1305" s="56"/>
      <c r="D1305" s="56"/>
      <c r="E1305" s="56"/>
      <c r="F1305" s="55"/>
      <c r="G1305" s="56"/>
      <c r="H1305" s="56"/>
      <c r="I1305" s="59"/>
      <c r="J1305" s="56"/>
      <c r="K1305" s="55"/>
    </row>
    <row r="1306" spans="1:11" ht="12.75" x14ac:dyDescent="0.2">
      <c r="A1306" s="55"/>
      <c r="B1306" s="59"/>
      <c r="C1306" s="56"/>
      <c r="D1306" s="56"/>
      <c r="E1306" s="56"/>
      <c r="F1306" s="55"/>
      <c r="G1306" s="56"/>
      <c r="H1306" s="56"/>
      <c r="I1306" s="59"/>
      <c r="J1306" s="56"/>
      <c r="K1306" s="55"/>
    </row>
    <row r="1307" spans="1:11" ht="12.75" x14ac:dyDescent="0.2">
      <c r="A1307" s="55"/>
      <c r="B1307" s="59"/>
      <c r="C1307" s="56"/>
      <c r="D1307" s="56"/>
      <c r="E1307" s="56"/>
      <c r="F1307" s="55"/>
      <c r="G1307" s="56"/>
      <c r="H1307" s="56"/>
      <c r="I1307" s="59"/>
      <c r="J1307" s="56"/>
      <c r="K1307" s="55"/>
    </row>
    <row r="1308" spans="1:11" ht="12.75" x14ac:dyDescent="0.2">
      <c r="A1308" s="55"/>
      <c r="B1308" s="59"/>
      <c r="C1308" s="56"/>
      <c r="D1308" s="56"/>
      <c r="E1308" s="56"/>
      <c r="F1308" s="55"/>
      <c r="G1308" s="56"/>
      <c r="H1308" s="56"/>
      <c r="I1308" s="59"/>
      <c r="J1308" s="56"/>
      <c r="K1308" s="55"/>
    </row>
    <row r="1309" spans="1:11" ht="12.75" x14ac:dyDescent="0.2">
      <c r="A1309" s="55"/>
      <c r="B1309" s="59"/>
      <c r="C1309" s="56"/>
      <c r="D1309" s="56"/>
      <c r="E1309" s="56"/>
      <c r="F1309" s="55"/>
      <c r="G1309" s="56"/>
      <c r="H1309" s="56"/>
      <c r="I1309" s="59"/>
      <c r="J1309" s="56"/>
      <c r="K1309" s="55"/>
    </row>
    <row r="1310" spans="1:11" ht="12.75" x14ac:dyDescent="0.2">
      <c r="A1310" s="55"/>
      <c r="B1310" s="59"/>
      <c r="C1310" s="56"/>
      <c r="D1310" s="56"/>
      <c r="E1310" s="56"/>
      <c r="F1310" s="55"/>
      <c r="G1310" s="56"/>
      <c r="H1310" s="56"/>
      <c r="I1310" s="59"/>
      <c r="J1310" s="56"/>
      <c r="K1310" s="55"/>
    </row>
    <row r="1311" spans="1:11" ht="12.75" x14ac:dyDescent="0.2">
      <c r="A1311" s="55"/>
      <c r="B1311" s="59"/>
      <c r="C1311" s="56"/>
      <c r="D1311" s="56"/>
      <c r="E1311" s="56"/>
      <c r="F1311" s="55"/>
      <c r="G1311" s="56"/>
      <c r="H1311" s="56"/>
      <c r="I1311" s="59"/>
      <c r="J1311" s="56"/>
      <c r="K1311" s="55"/>
    </row>
    <row r="1312" spans="1:11" ht="12.75" x14ac:dyDescent="0.2">
      <c r="A1312" s="55"/>
      <c r="B1312" s="59"/>
      <c r="C1312" s="56"/>
      <c r="D1312" s="56"/>
      <c r="E1312" s="56"/>
      <c r="F1312" s="55"/>
      <c r="G1312" s="56"/>
      <c r="H1312" s="56"/>
      <c r="I1312" s="59"/>
      <c r="J1312" s="56"/>
      <c r="K1312" s="55"/>
    </row>
    <row r="1313" spans="1:11" ht="12.75" x14ac:dyDescent="0.2">
      <c r="A1313" s="55"/>
      <c r="B1313" s="59"/>
      <c r="C1313" s="56"/>
      <c r="D1313" s="56"/>
      <c r="E1313" s="56"/>
      <c r="F1313" s="55"/>
      <c r="G1313" s="56"/>
      <c r="H1313" s="56"/>
      <c r="I1313" s="59"/>
      <c r="J1313" s="56"/>
      <c r="K1313" s="55"/>
    </row>
    <row r="1314" spans="1:11" ht="12.75" x14ac:dyDescent="0.2">
      <c r="A1314" s="55"/>
      <c r="B1314" s="59"/>
      <c r="C1314" s="56"/>
      <c r="D1314" s="56"/>
      <c r="E1314" s="56"/>
      <c r="F1314" s="55"/>
      <c r="G1314" s="56"/>
      <c r="H1314" s="56"/>
      <c r="I1314" s="59"/>
      <c r="J1314" s="56"/>
      <c r="K1314" s="55"/>
    </row>
    <row r="1315" spans="1:11" ht="12.75" x14ac:dyDescent="0.2">
      <c r="A1315" s="55"/>
      <c r="B1315" s="59"/>
      <c r="C1315" s="56"/>
      <c r="D1315" s="56"/>
      <c r="E1315" s="56"/>
      <c r="F1315" s="55"/>
      <c r="G1315" s="56"/>
      <c r="H1315" s="56"/>
      <c r="I1315" s="59"/>
      <c r="J1315" s="56"/>
      <c r="K1315" s="55"/>
    </row>
    <row r="1316" spans="1:11" ht="12.75" x14ac:dyDescent="0.2">
      <c r="A1316" s="55"/>
      <c r="B1316" s="59"/>
      <c r="C1316" s="56"/>
      <c r="D1316" s="56"/>
      <c r="E1316" s="56"/>
      <c r="F1316" s="55"/>
      <c r="G1316" s="56"/>
      <c r="H1316" s="56"/>
      <c r="I1316" s="59"/>
      <c r="J1316" s="56"/>
      <c r="K1316" s="55"/>
    </row>
    <row r="1317" spans="1:11" ht="12.75" x14ac:dyDescent="0.2">
      <c r="A1317" s="55"/>
      <c r="B1317" s="59"/>
      <c r="C1317" s="56"/>
      <c r="D1317" s="56"/>
      <c r="E1317" s="56"/>
      <c r="F1317" s="55"/>
      <c r="G1317" s="56"/>
      <c r="H1317" s="56"/>
      <c r="I1317" s="59"/>
      <c r="J1317" s="56"/>
      <c r="K1317" s="55"/>
    </row>
    <row r="1318" spans="1:11" ht="12.75" x14ac:dyDescent="0.2">
      <c r="A1318" s="55"/>
      <c r="B1318" s="59"/>
      <c r="C1318" s="56"/>
      <c r="D1318" s="56"/>
      <c r="E1318" s="56"/>
      <c r="F1318" s="55"/>
      <c r="G1318" s="56"/>
      <c r="H1318" s="56"/>
      <c r="I1318" s="59"/>
      <c r="J1318" s="56"/>
      <c r="K1318" s="55"/>
    </row>
    <row r="1319" spans="1:11" ht="12.75" x14ac:dyDescent="0.2">
      <c r="A1319" s="55"/>
      <c r="B1319" s="59"/>
      <c r="C1319" s="56"/>
      <c r="D1319" s="56"/>
      <c r="E1319" s="56"/>
      <c r="F1319" s="55"/>
      <c r="G1319" s="56"/>
      <c r="H1319" s="56"/>
      <c r="I1319" s="59"/>
      <c r="J1319" s="56"/>
      <c r="K1319" s="55"/>
    </row>
    <row r="1320" spans="1:11" ht="12.75" x14ac:dyDescent="0.2">
      <c r="A1320" s="55"/>
      <c r="B1320" s="59"/>
      <c r="C1320" s="56"/>
      <c r="D1320" s="56"/>
      <c r="E1320" s="56"/>
      <c r="F1320" s="55"/>
      <c r="G1320" s="56"/>
      <c r="H1320" s="56"/>
      <c r="I1320" s="59"/>
      <c r="J1320" s="56"/>
      <c r="K1320" s="55"/>
    </row>
    <row r="1321" spans="1:11" ht="12.75" x14ac:dyDescent="0.2">
      <c r="A1321" s="55"/>
      <c r="B1321" s="59"/>
      <c r="C1321" s="56"/>
      <c r="D1321" s="56"/>
      <c r="E1321" s="56"/>
      <c r="F1321" s="55"/>
      <c r="G1321" s="56"/>
      <c r="H1321" s="56"/>
      <c r="I1321" s="59"/>
      <c r="J1321" s="56"/>
      <c r="K1321" s="55"/>
    </row>
    <row r="1322" spans="1:11" ht="12.75" x14ac:dyDescent="0.2">
      <c r="A1322" s="55"/>
      <c r="B1322" s="59"/>
      <c r="C1322" s="56"/>
      <c r="D1322" s="56"/>
      <c r="E1322" s="56"/>
      <c r="F1322" s="55"/>
      <c r="G1322" s="56"/>
      <c r="H1322" s="56"/>
      <c r="I1322" s="59"/>
      <c r="J1322" s="56"/>
      <c r="K1322" s="55"/>
    </row>
    <row r="1323" spans="1:11" ht="12.75" x14ac:dyDescent="0.2">
      <c r="A1323" s="55"/>
      <c r="B1323" s="59"/>
      <c r="C1323" s="56"/>
      <c r="D1323" s="56"/>
      <c r="E1323" s="56"/>
      <c r="F1323" s="55"/>
      <c r="G1323" s="56"/>
      <c r="H1323" s="56"/>
      <c r="I1323" s="59"/>
      <c r="J1323" s="56"/>
      <c r="K1323" s="55"/>
    </row>
    <row r="1324" spans="1:11" ht="12.75" x14ac:dyDescent="0.2">
      <c r="A1324" s="55"/>
      <c r="B1324" s="59"/>
      <c r="C1324" s="56"/>
      <c r="D1324" s="56"/>
      <c r="E1324" s="56"/>
      <c r="F1324" s="55"/>
      <c r="G1324" s="56"/>
      <c r="H1324" s="56"/>
      <c r="I1324" s="59"/>
      <c r="J1324" s="56"/>
      <c r="K1324" s="55"/>
    </row>
    <row r="1325" spans="1:11" ht="12.75" x14ac:dyDescent="0.2">
      <c r="A1325" s="55"/>
      <c r="B1325" s="59"/>
      <c r="C1325" s="56"/>
      <c r="D1325" s="56"/>
      <c r="E1325" s="56"/>
      <c r="F1325" s="55"/>
      <c r="G1325" s="56"/>
      <c r="H1325" s="56"/>
      <c r="I1325" s="59"/>
      <c r="J1325" s="56"/>
      <c r="K1325" s="55"/>
    </row>
    <row r="1326" spans="1:11" ht="12.75" x14ac:dyDescent="0.2">
      <c r="A1326" s="55"/>
      <c r="B1326" s="59"/>
      <c r="C1326" s="56"/>
      <c r="D1326" s="56"/>
      <c r="E1326" s="56"/>
      <c r="F1326" s="55"/>
      <c r="G1326" s="56"/>
      <c r="H1326" s="56"/>
      <c r="I1326" s="59"/>
      <c r="J1326" s="56"/>
      <c r="K1326" s="55"/>
    </row>
    <row r="1327" spans="1:11" ht="12.75" x14ac:dyDescent="0.2">
      <c r="A1327" s="55"/>
      <c r="B1327" s="59"/>
      <c r="C1327" s="56"/>
      <c r="D1327" s="56"/>
      <c r="E1327" s="56"/>
      <c r="F1327" s="55"/>
      <c r="G1327" s="56"/>
      <c r="H1327" s="56"/>
      <c r="I1327" s="59"/>
      <c r="J1327" s="56"/>
      <c r="K1327" s="55"/>
    </row>
    <row r="1328" spans="1:11" ht="12.75" x14ac:dyDescent="0.2">
      <c r="A1328" s="55"/>
      <c r="B1328" s="59"/>
      <c r="C1328" s="56"/>
      <c r="D1328" s="56"/>
      <c r="E1328" s="56"/>
      <c r="F1328" s="55"/>
      <c r="G1328" s="56"/>
      <c r="H1328" s="56"/>
      <c r="I1328" s="59"/>
      <c r="J1328" s="56"/>
      <c r="K1328" s="55"/>
    </row>
    <row r="1329" spans="1:11" ht="12.75" x14ac:dyDescent="0.2">
      <c r="A1329" s="55"/>
      <c r="B1329" s="59"/>
      <c r="C1329" s="56"/>
      <c r="D1329" s="56"/>
      <c r="E1329" s="56"/>
      <c r="F1329" s="55"/>
      <c r="G1329" s="56"/>
      <c r="H1329" s="56"/>
      <c r="I1329" s="59"/>
      <c r="J1329" s="56"/>
      <c r="K1329" s="55"/>
    </row>
    <row r="1330" spans="1:11" ht="12.75" x14ac:dyDescent="0.2">
      <c r="A1330" s="55"/>
      <c r="B1330" s="59"/>
      <c r="C1330" s="56"/>
      <c r="D1330" s="56"/>
      <c r="E1330" s="56"/>
      <c r="F1330" s="55"/>
      <c r="G1330" s="56"/>
      <c r="H1330" s="56"/>
      <c r="I1330" s="59"/>
      <c r="J1330" s="56"/>
      <c r="K1330" s="55"/>
    </row>
    <row r="1331" spans="1:11" ht="12.75" x14ac:dyDescent="0.2">
      <c r="A1331" s="55"/>
      <c r="B1331" s="59"/>
      <c r="C1331" s="56"/>
      <c r="D1331" s="56"/>
      <c r="E1331" s="56"/>
      <c r="F1331" s="55"/>
      <c r="G1331" s="56"/>
      <c r="H1331" s="56"/>
      <c r="I1331" s="59"/>
      <c r="J1331" s="56"/>
      <c r="K1331" s="55"/>
    </row>
    <row r="1332" spans="1:11" ht="12.75" x14ac:dyDescent="0.2">
      <c r="A1332" s="55"/>
      <c r="B1332" s="59"/>
      <c r="C1332" s="56"/>
      <c r="D1332" s="56"/>
      <c r="E1332" s="56"/>
      <c r="F1332" s="55"/>
      <c r="G1332" s="56"/>
      <c r="H1332" s="56"/>
      <c r="I1332" s="59"/>
      <c r="J1332" s="56"/>
      <c r="K1332" s="55"/>
    </row>
    <row r="1333" spans="1:11" ht="12.75" x14ac:dyDescent="0.2">
      <c r="A1333" s="55"/>
      <c r="B1333" s="59"/>
      <c r="C1333" s="56"/>
      <c r="D1333" s="56"/>
      <c r="E1333" s="56"/>
      <c r="F1333" s="55"/>
      <c r="G1333" s="56"/>
      <c r="H1333" s="56"/>
      <c r="I1333" s="59"/>
      <c r="J1333" s="56"/>
      <c r="K1333" s="55"/>
    </row>
    <row r="1334" spans="1:11" ht="12.75" x14ac:dyDescent="0.2">
      <c r="A1334" s="55"/>
      <c r="B1334" s="59"/>
      <c r="C1334" s="56"/>
      <c r="D1334" s="56"/>
      <c r="E1334" s="56"/>
      <c r="F1334" s="55"/>
      <c r="G1334" s="56"/>
      <c r="H1334" s="56"/>
      <c r="I1334" s="59"/>
      <c r="J1334" s="56"/>
      <c r="K1334" s="55"/>
    </row>
    <row r="1335" spans="1:11" ht="12.75" x14ac:dyDescent="0.2">
      <c r="A1335" s="55"/>
      <c r="B1335" s="59"/>
      <c r="C1335" s="56"/>
      <c r="D1335" s="56"/>
      <c r="E1335" s="56"/>
      <c r="F1335" s="55"/>
      <c r="G1335" s="56"/>
      <c r="H1335" s="56"/>
      <c r="I1335" s="59"/>
      <c r="J1335" s="56"/>
      <c r="K1335" s="55"/>
    </row>
    <row r="1336" spans="1:11" ht="12.75" x14ac:dyDescent="0.2">
      <c r="A1336" s="55"/>
      <c r="B1336" s="59"/>
      <c r="C1336" s="56"/>
      <c r="D1336" s="56"/>
      <c r="E1336" s="56"/>
      <c r="F1336" s="55"/>
      <c r="G1336" s="56"/>
      <c r="H1336" s="56"/>
      <c r="I1336" s="59"/>
      <c r="J1336" s="56"/>
      <c r="K1336" s="55"/>
    </row>
    <row r="1337" spans="1:11" ht="12.75" x14ac:dyDescent="0.2">
      <c r="A1337" s="55"/>
      <c r="B1337" s="59"/>
      <c r="C1337" s="56"/>
      <c r="D1337" s="56"/>
      <c r="E1337" s="56"/>
      <c r="F1337" s="55"/>
      <c r="G1337" s="56"/>
      <c r="H1337" s="56"/>
      <c r="I1337" s="59"/>
      <c r="J1337" s="56"/>
      <c r="K1337" s="55"/>
    </row>
    <row r="1338" spans="1:11" ht="12.75" x14ac:dyDescent="0.2">
      <c r="A1338" s="55"/>
      <c r="B1338" s="59"/>
      <c r="C1338" s="56"/>
      <c r="D1338" s="56"/>
      <c r="E1338" s="56"/>
      <c r="F1338" s="55"/>
      <c r="G1338" s="56"/>
      <c r="H1338" s="56"/>
      <c r="I1338" s="59"/>
      <c r="J1338" s="56"/>
      <c r="K1338" s="55"/>
    </row>
    <row r="1339" spans="1:11" ht="12.75" x14ac:dyDescent="0.2">
      <c r="A1339" s="55"/>
      <c r="B1339" s="59"/>
      <c r="C1339" s="56"/>
      <c r="D1339" s="56"/>
      <c r="E1339" s="56"/>
      <c r="F1339" s="55"/>
      <c r="G1339" s="56"/>
      <c r="H1339" s="56"/>
      <c r="I1339" s="59"/>
      <c r="J1339" s="56"/>
      <c r="K1339" s="55"/>
    </row>
    <row r="1340" spans="1:11" ht="12.75" x14ac:dyDescent="0.2">
      <c r="A1340" s="55"/>
      <c r="B1340" s="59"/>
      <c r="C1340" s="56"/>
      <c r="D1340" s="56"/>
      <c r="E1340" s="56"/>
      <c r="F1340" s="55"/>
      <c r="G1340" s="56"/>
      <c r="H1340" s="56"/>
      <c r="I1340" s="59"/>
      <c r="J1340" s="56"/>
      <c r="K1340" s="55"/>
    </row>
    <row r="1341" spans="1:11" ht="12.75" x14ac:dyDescent="0.2">
      <c r="A1341" s="55"/>
      <c r="B1341" s="59"/>
      <c r="C1341" s="56"/>
      <c r="D1341" s="56"/>
      <c r="E1341" s="56"/>
      <c r="F1341" s="55"/>
      <c r="G1341" s="56"/>
      <c r="H1341" s="56"/>
      <c r="I1341" s="59"/>
      <c r="J1341" s="56"/>
      <c r="K1341" s="55"/>
    </row>
    <row r="1342" spans="1:11" ht="12.75" x14ac:dyDescent="0.2">
      <c r="A1342" s="55"/>
      <c r="B1342" s="59"/>
      <c r="C1342" s="56"/>
      <c r="D1342" s="56"/>
      <c r="E1342" s="56"/>
      <c r="F1342" s="55"/>
      <c r="G1342" s="56"/>
      <c r="H1342" s="56"/>
      <c r="I1342" s="59"/>
      <c r="J1342" s="56"/>
      <c r="K1342" s="55"/>
    </row>
    <row r="1343" spans="1:11" ht="12.75" x14ac:dyDescent="0.2">
      <c r="A1343" s="55"/>
      <c r="B1343" s="59"/>
      <c r="C1343" s="56"/>
      <c r="D1343" s="56"/>
      <c r="E1343" s="56"/>
      <c r="F1343" s="55"/>
      <c r="G1343" s="56"/>
      <c r="H1343" s="56"/>
      <c r="I1343" s="59"/>
      <c r="J1343" s="56"/>
      <c r="K1343" s="55"/>
    </row>
    <row r="1344" spans="1:11" ht="12.75" x14ac:dyDescent="0.2">
      <c r="A1344" s="55"/>
      <c r="B1344" s="59"/>
      <c r="C1344" s="56"/>
      <c r="D1344" s="56"/>
      <c r="E1344" s="56"/>
      <c r="F1344" s="55"/>
      <c r="G1344" s="56"/>
      <c r="H1344" s="56"/>
      <c r="I1344" s="59"/>
      <c r="J1344" s="56"/>
      <c r="K1344" s="55"/>
    </row>
    <row r="1345" spans="1:11" ht="12.75" x14ac:dyDescent="0.2">
      <c r="A1345" s="55"/>
      <c r="B1345" s="59"/>
      <c r="C1345" s="56"/>
      <c r="D1345" s="56"/>
      <c r="E1345" s="56"/>
      <c r="F1345" s="55"/>
      <c r="G1345" s="56"/>
      <c r="H1345" s="56"/>
      <c r="I1345" s="59"/>
      <c r="J1345" s="56"/>
      <c r="K1345" s="55"/>
    </row>
    <row r="1346" spans="1:11" ht="12.75" x14ac:dyDescent="0.2">
      <c r="A1346" s="55"/>
      <c r="B1346" s="59"/>
      <c r="C1346" s="56"/>
      <c r="D1346" s="56"/>
      <c r="E1346" s="56"/>
      <c r="F1346" s="55"/>
      <c r="G1346" s="56"/>
      <c r="H1346" s="56"/>
      <c r="I1346" s="59"/>
      <c r="J1346" s="56"/>
      <c r="K1346" s="55"/>
    </row>
    <row r="1347" spans="1:11" ht="12.75" x14ac:dyDescent="0.2">
      <c r="A1347" s="55"/>
      <c r="B1347" s="59"/>
      <c r="C1347" s="56"/>
      <c r="D1347" s="56"/>
      <c r="E1347" s="56"/>
      <c r="F1347" s="55"/>
      <c r="G1347" s="56"/>
      <c r="H1347" s="56"/>
      <c r="I1347" s="59"/>
      <c r="J1347" s="56"/>
      <c r="K1347" s="55"/>
    </row>
    <row r="1348" spans="1:11" ht="12.75" x14ac:dyDescent="0.2">
      <c r="A1348" s="55"/>
      <c r="B1348" s="59"/>
      <c r="C1348" s="56"/>
      <c r="D1348" s="56"/>
      <c r="E1348" s="56"/>
      <c r="F1348" s="55"/>
      <c r="G1348" s="56"/>
      <c r="H1348" s="56"/>
      <c r="I1348" s="59"/>
      <c r="J1348" s="56"/>
      <c r="K1348" s="55"/>
    </row>
    <row r="1349" spans="1:11" ht="12.75" x14ac:dyDescent="0.2">
      <c r="A1349" s="55"/>
      <c r="B1349" s="59"/>
      <c r="C1349" s="56"/>
      <c r="D1349" s="56"/>
      <c r="E1349" s="56"/>
      <c r="F1349" s="55"/>
      <c r="G1349" s="56"/>
      <c r="H1349" s="56"/>
      <c r="I1349" s="59"/>
      <c r="J1349" s="56"/>
      <c r="K1349" s="55"/>
    </row>
    <row r="1350" spans="1:11" ht="12.75" x14ac:dyDescent="0.2">
      <c r="A1350" s="55"/>
      <c r="B1350" s="59"/>
      <c r="C1350" s="56"/>
      <c r="D1350" s="56"/>
      <c r="E1350" s="56"/>
      <c r="F1350" s="55"/>
      <c r="G1350" s="56"/>
      <c r="H1350" s="56"/>
      <c r="I1350" s="59"/>
      <c r="J1350" s="56"/>
      <c r="K1350" s="55"/>
    </row>
    <row r="1351" spans="1:11" ht="12.75" x14ac:dyDescent="0.2">
      <c r="A1351" s="55"/>
      <c r="B1351" s="59"/>
      <c r="C1351" s="56"/>
      <c r="D1351" s="56"/>
      <c r="E1351" s="56"/>
      <c r="F1351" s="55"/>
      <c r="G1351" s="56"/>
      <c r="H1351" s="56"/>
      <c r="I1351" s="59"/>
      <c r="J1351" s="56"/>
      <c r="K1351" s="55"/>
    </row>
    <row r="1352" spans="1:11" ht="12.75" x14ac:dyDescent="0.2">
      <c r="A1352" s="55"/>
      <c r="B1352" s="59"/>
      <c r="C1352" s="56"/>
      <c r="D1352" s="56"/>
      <c r="E1352" s="56"/>
      <c r="F1352" s="55"/>
      <c r="G1352" s="56"/>
      <c r="H1352" s="56"/>
      <c r="I1352" s="59"/>
      <c r="J1352" s="56"/>
      <c r="K1352" s="55"/>
    </row>
    <row r="1353" spans="1:11" ht="12.75" x14ac:dyDescent="0.2">
      <c r="A1353" s="55"/>
      <c r="B1353" s="59"/>
      <c r="C1353" s="56"/>
      <c r="D1353" s="56"/>
      <c r="E1353" s="56"/>
      <c r="F1353" s="55"/>
      <c r="G1353" s="56"/>
      <c r="H1353" s="56"/>
      <c r="I1353" s="59"/>
      <c r="J1353" s="56"/>
      <c r="K1353" s="55"/>
    </row>
    <row r="1354" spans="1:11" ht="12.75" x14ac:dyDescent="0.2">
      <c r="A1354" s="55"/>
      <c r="B1354" s="59"/>
      <c r="C1354" s="56"/>
      <c r="D1354" s="56"/>
      <c r="E1354" s="56"/>
      <c r="F1354" s="55"/>
      <c r="G1354" s="56"/>
      <c r="H1354" s="56"/>
      <c r="I1354" s="59"/>
      <c r="J1354" s="56"/>
      <c r="K1354" s="55"/>
    </row>
    <row r="1355" spans="1:11" ht="12.75" x14ac:dyDescent="0.2">
      <c r="A1355" s="55"/>
      <c r="B1355" s="59"/>
      <c r="C1355" s="56"/>
      <c r="D1355" s="56"/>
      <c r="E1355" s="56"/>
      <c r="F1355" s="55"/>
      <c r="G1355" s="56"/>
      <c r="H1355" s="56"/>
      <c r="I1355" s="59"/>
      <c r="J1355" s="56"/>
      <c r="K1355" s="55"/>
    </row>
    <row r="1356" spans="1:11" ht="12.75" x14ac:dyDescent="0.2">
      <c r="A1356" s="55"/>
      <c r="B1356" s="59"/>
      <c r="C1356" s="56"/>
      <c r="D1356" s="56"/>
      <c r="E1356" s="56"/>
      <c r="F1356" s="55"/>
      <c r="G1356" s="56"/>
      <c r="H1356" s="56"/>
      <c r="I1356" s="59"/>
      <c r="J1356" s="56"/>
      <c r="K1356" s="55"/>
    </row>
    <row r="1357" spans="1:11" ht="12.75" x14ac:dyDescent="0.2">
      <c r="A1357" s="55"/>
      <c r="B1357" s="59"/>
      <c r="C1357" s="56"/>
      <c r="D1357" s="56"/>
      <c r="E1357" s="56"/>
      <c r="F1357" s="55"/>
      <c r="G1357" s="56"/>
      <c r="H1357" s="56"/>
      <c r="I1357" s="59"/>
      <c r="J1357" s="56"/>
      <c r="K1357" s="55"/>
    </row>
    <row r="1358" spans="1:11" ht="12.75" x14ac:dyDescent="0.2">
      <c r="A1358" s="55"/>
      <c r="B1358" s="59"/>
      <c r="C1358" s="56"/>
      <c r="D1358" s="56"/>
      <c r="E1358" s="56"/>
      <c r="F1358" s="55"/>
      <c r="G1358" s="56"/>
      <c r="H1358" s="56"/>
      <c r="I1358" s="59"/>
      <c r="J1358" s="56"/>
      <c r="K1358" s="55"/>
    </row>
    <row r="1359" spans="1:11" ht="12.75" x14ac:dyDescent="0.2">
      <c r="A1359" s="55"/>
      <c r="B1359" s="59"/>
      <c r="C1359" s="56"/>
      <c r="D1359" s="56"/>
      <c r="E1359" s="56"/>
      <c r="F1359" s="55"/>
      <c r="G1359" s="56"/>
      <c r="H1359" s="56"/>
      <c r="I1359" s="59"/>
      <c r="J1359" s="56"/>
      <c r="K1359" s="55"/>
    </row>
    <row r="1360" spans="1:11" ht="12.75" x14ac:dyDescent="0.2">
      <c r="A1360" s="55"/>
      <c r="B1360" s="59"/>
      <c r="C1360" s="56"/>
      <c r="D1360" s="56"/>
      <c r="E1360" s="56"/>
      <c r="F1360" s="55"/>
      <c r="G1360" s="56"/>
      <c r="H1360" s="56"/>
      <c r="I1360" s="59"/>
      <c r="J1360" s="56"/>
      <c r="K1360" s="55"/>
    </row>
    <row r="1361" spans="1:11" ht="12.75" x14ac:dyDescent="0.2">
      <c r="A1361" s="55"/>
      <c r="B1361" s="59"/>
      <c r="C1361" s="56"/>
      <c r="D1361" s="56"/>
      <c r="E1361" s="56"/>
      <c r="F1361" s="55"/>
      <c r="G1361" s="56"/>
      <c r="H1361" s="56"/>
      <c r="I1361" s="59"/>
      <c r="J1361" s="56"/>
      <c r="K1361" s="55"/>
    </row>
    <row r="1362" spans="1:11" ht="12.75" x14ac:dyDescent="0.2">
      <c r="A1362" s="55"/>
      <c r="B1362" s="59"/>
      <c r="C1362" s="56"/>
      <c r="D1362" s="56"/>
      <c r="E1362" s="56"/>
      <c r="F1362" s="55"/>
      <c r="G1362" s="56"/>
      <c r="H1362" s="56"/>
      <c r="I1362" s="59"/>
      <c r="J1362" s="56"/>
      <c r="K1362" s="55"/>
    </row>
    <row r="1363" spans="1:11" ht="12.75" x14ac:dyDescent="0.2">
      <c r="A1363" s="55"/>
      <c r="B1363" s="59"/>
      <c r="C1363" s="56"/>
      <c r="D1363" s="56"/>
      <c r="E1363" s="56"/>
      <c r="F1363" s="55"/>
      <c r="G1363" s="56"/>
      <c r="H1363" s="56"/>
      <c r="I1363" s="59"/>
      <c r="J1363" s="56"/>
      <c r="K1363" s="55"/>
    </row>
    <row r="1364" spans="1:11" ht="12.75" x14ac:dyDescent="0.2">
      <c r="A1364" s="55"/>
      <c r="B1364" s="59"/>
      <c r="C1364" s="56"/>
      <c r="D1364" s="56"/>
      <c r="E1364" s="56"/>
      <c r="F1364" s="55"/>
      <c r="G1364" s="56"/>
      <c r="H1364" s="56"/>
      <c r="I1364" s="59"/>
      <c r="J1364" s="56"/>
      <c r="K1364" s="55"/>
    </row>
    <row r="1365" spans="1:11" ht="12.75" x14ac:dyDescent="0.2">
      <c r="A1365" s="55"/>
      <c r="B1365" s="59"/>
      <c r="C1365" s="56"/>
      <c r="D1365" s="56"/>
      <c r="E1365" s="56"/>
      <c r="F1365" s="55"/>
      <c r="G1365" s="56"/>
      <c r="H1365" s="56"/>
      <c r="I1365" s="59"/>
      <c r="J1365" s="56"/>
      <c r="K1365" s="55"/>
    </row>
    <row r="1366" spans="1:11" ht="12.75" x14ac:dyDescent="0.2">
      <c r="A1366" s="55"/>
      <c r="B1366" s="59"/>
      <c r="C1366" s="56"/>
      <c r="D1366" s="56"/>
      <c r="E1366" s="56"/>
      <c r="F1366" s="55"/>
      <c r="G1366" s="56"/>
      <c r="H1366" s="56"/>
      <c r="I1366" s="59"/>
      <c r="J1366" s="56"/>
      <c r="K1366" s="55"/>
    </row>
    <row r="1367" spans="1:11" ht="12.75" x14ac:dyDescent="0.2">
      <c r="A1367" s="55"/>
      <c r="B1367" s="59"/>
      <c r="C1367" s="56"/>
      <c r="D1367" s="56"/>
      <c r="E1367" s="56"/>
      <c r="F1367" s="55"/>
      <c r="G1367" s="56"/>
      <c r="H1367" s="56"/>
      <c r="I1367" s="59"/>
      <c r="J1367" s="56"/>
      <c r="K1367" s="55"/>
    </row>
    <row r="1368" spans="1:11" ht="12.75" x14ac:dyDescent="0.2">
      <c r="A1368" s="55"/>
      <c r="B1368" s="59"/>
      <c r="C1368" s="56"/>
      <c r="D1368" s="56"/>
      <c r="E1368" s="56"/>
      <c r="F1368" s="55"/>
      <c r="G1368" s="56"/>
      <c r="H1368" s="56"/>
      <c r="I1368" s="59"/>
      <c r="J1368" s="56"/>
      <c r="K1368" s="55"/>
    </row>
    <row r="1369" spans="1:11" ht="12.75" x14ac:dyDescent="0.2">
      <c r="A1369" s="55"/>
      <c r="B1369" s="59"/>
      <c r="C1369" s="56"/>
      <c r="D1369" s="56"/>
      <c r="E1369" s="56"/>
      <c r="F1369" s="55"/>
      <c r="G1369" s="56"/>
      <c r="H1369" s="56"/>
      <c r="I1369" s="59"/>
      <c r="J1369" s="56"/>
      <c r="K1369" s="55"/>
    </row>
    <row r="1370" spans="1:11" ht="12.75" x14ac:dyDescent="0.2">
      <c r="A1370" s="55"/>
      <c r="B1370" s="59"/>
      <c r="C1370" s="56"/>
      <c r="D1370" s="56"/>
      <c r="E1370" s="56"/>
      <c r="F1370" s="55"/>
      <c r="G1370" s="56"/>
      <c r="H1370" s="56"/>
      <c r="I1370" s="59"/>
      <c r="J1370" s="56"/>
      <c r="K1370" s="55"/>
    </row>
    <row r="1371" spans="1:11" ht="12.75" x14ac:dyDescent="0.2">
      <c r="A1371" s="55"/>
      <c r="B1371" s="59"/>
      <c r="C1371" s="56"/>
      <c r="D1371" s="56"/>
      <c r="E1371" s="56"/>
      <c r="F1371" s="55"/>
      <c r="G1371" s="56"/>
      <c r="H1371" s="56"/>
      <c r="I1371" s="59"/>
      <c r="J1371" s="56"/>
      <c r="K1371" s="55"/>
    </row>
    <row r="1372" spans="1:11" ht="12.75" x14ac:dyDescent="0.2">
      <c r="A1372" s="55"/>
      <c r="B1372" s="59"/>
      <c r="C1372" s="56"/>
      <c r="D1372" s="56"/>
      <c r="E1372" s="56"/>
      <c r="F1372" s="55"/>
      <c r="G1372" s="56"/>
      <c r="H1372" s="56"/>
      <c r="I1372" s="59"/>
      <c r="J1372" s="56"/>
      <c r="K1372" s="55"/>
    </row>
    <row r="1373" spans="1:11" ht="12.75" x14ac:dyDescent="0.2">
      <c r="A1373" s="55"/>
      <c r="B1373" s="59"/>
      <c r="C1373" s="56"/>
      <c r="D1373" s="56"/>
      <c r="E1373" s="56"/>
      <c r="F1373" s="55"/>
      <c r="G1373" s="56"/>
      <c r="H1373" s="56"/>
      <c r="I1373" s="59"/>
      <c r="J1373" s="56"/>
      <c r="K1373" s="55"/>
    </row>
    <row r="1374" spans="1:11" ht="12.75" x14ac:dyDescent="0.2">
      <c r="A1374" s="55"/>
      <c r="B1374" s="59"/>
      <c r="C1374" s="56"/>
      <c r="D1374" s="56"/>
      <c r="E1374" s="56"/>
      <c r="F1374" s="55"/>
      <c r="G1374" s="56"/>
      <c r="H1374" s="56"/>
      <c r="I1374" s="59"/>
      <c r="J1374" s="56"/>
      <c r="K1374" s="55"/>
    </row>
    <row r="1375" spans="1:11" ht="12.75" x14ac:dyDescent="0.2">
      <c r="A1375" s="55"/>
      <c r="B1375" s="59"/>
      <c r="C1375" s="56"/>
      <c r="D1375" s="56"/>
      <c r="E1375" s="56"/>
      <c r="F1375" s="55"/>
      <c r="G1375" s="56"/>
      <c r="H1375" s="56"/>
      <c r="I1375" s="59"/>
      <c r="J1375" s="56"/>
      <c r="K1375" s="55"/>
    </row>
    <row r="1376" spans="1:11" ht="12.75" x14ac:dyDescent="0.2">
      <c r="A1376" s="55"/>
      <c r="B1376" s="59"/>
      <c r="C1376" s="56"/>
      <c r="D1376" s="56"/>
      <c r="E1376" s="56"/>
      <c r="F1376" s="55"/>
      <c r="G1376" s="56"/>
      <c r="H1376" s="56"/>
      <c r="I1376" s="59"/>
      <c r="J1376" s="56"/>
      <c r="K1376" s="55"/>
    </row>
    <row r="1377" spans="1:11" ht="12.75" x14ac:dyDescent="0.2">
      <c r="A1377" s="55"/>
      <c r="B1377" s="59"/>
      <c r="C1377" s="56"/>
      <c r="D1377" s="56"/>
      <c r="E1377" s="56"/>
      <c r="F1377" s="55"/>
      <c r="G1377" s="56"/>
      <c r="H1377" s="56"/>
      <c r="I1377" s="59"/>
      <c r="J1377" s="56"/>
      <c r="K1377" s="55"/>
    </row>
    <row r="1378" spans="1:11" ht="12.75" x14ac:dyDescent="0.2">
      <c r="A1378" s="55"/>
      <c r="B1378" s="59"/>
      <c r="C1378" s="56"/>
      <c r="D1378" s="56"/>
      <c r="E1378" s="56"/>
      <c r="F1378" s="55"/>
      <c r="G1378" s="56"/>
      <c r="H1378" s="56"/>
      <c r="I1378" s="59"/>
      <c r="J1378" s="56"/>
      <c r="K1378" s="55"/>
    </row>
    <row r="1379" spans="1:11" ht="12.75" x14ac:dyDescent="0.2">
      <c r="A1379" s="55"/>
      <c r="B1379" s="59"/>
      <c r="C1379" s="56"/>
      <c r="D1379" s="56"/>
      <c r="E1379" s="56"/>
      <c r="F1379" s="55"/>
      <c r="G1379" s="56"/>
      <c r="H1379" s="56"/>
      <c r="I1379" s="59"/>
      <c r="J1379" s="56"/>
      <c r="K1379" s="55"/>
    </row>
    <row r="1380" spans="1:11" ht="12.75" x14ac:dyDescent="0.2">
      <c r="A1380" s="55"/>
      <c r="B1380" s="59"/>
      <c r="C1380" s="56"/>
      <c r="D1380" s="56"/>
      <c r="E1380" s="56"/>
      <c r="F1380" s="55"/>
      <c r="G1380" s="56"/>
      <c r="H1380" s="56"/>
      <c r="I1380" s="59"/>
      <c r="J1380" s="56"/>
      <c r="K1380" s="55"/>
    </row>
    <row r="1381" spans="1:11" ht="12.75" x14ac:dyDescent="0.2">
      <c r="A1381" s="55"/>
      <c r="B1381" s="59"/>
      <c r="C1381" s="56"/>
      <c r="D1381" s="56"/>
      <c r="E1381" s="56"/>
      <c r="F1381" s="55"/>
      <c r="G1381" s="56"/>
      <c r="H1381" s="56"/>
      <c r="I1381" s="59"/>
      <c r="J1381" s="56"/>
      <c r="K1381" s="55"/>
    </row>
    <row r="1382" spans="1:11" ht="12.75" x14ac:dyDescent="0.2">
      <c r="A1382" s="55"/>
      <c r="B1382" s="59"/>
      <c r="C1382" s="56"/>
      <c r="D1382" s="56"/>
      <c r="E1382" s="56"/>
      <c r="F1382" s="55"/>
      <c r="G1382" s="56"/>
      <c r="H1382" s="56"/>
      <c r="I1382" s="59"/>
      <c r="J1382" s="56"/>
      <c r="K1382" s="55"/>
    </row>
    <row r="1383" spans="1:11" ht="12.75" x14ac:dyDescent="0.2">
      <c r="A1383" s="55"/>
      <c r="B1383" s="59"/>
      <c r="C1383" s="56"/>
      <c r="D1383" s="56"/>
      <c r="E1383" s="56"/>
      <c r="F1383" s="55"/>
      <c r="G1383" s="56"/>
      <c r="H1383" s="56"/>
      <c r="I1383" s="59"/>
      <c r="J1383" s="56"/>
      <c r="K1383" s="55"/>
    </row>
    <row r="1384" spans="1:11" ht="12.75" x14ac:dyDescent="0.2">
      <c r="A1384" s="55"/>
      <c r="B1384" s="59"/>
      <c r="C1384" s="56"/>
      <c r="D1384" s="56"/>
      <c r="E1384" s="56"/>
      <c r="F1384" s="55"/>
      <c r="G1384" s="56"/>
      <c r="H1384" s="56"/>
      <c r="I1384" s="59"/>
      <c r="J1384" s="56"/>
      <c r="K1384" s="55"/>
    </row>
    <row r="1385" spans="1:11" ht="12.75" x14ac:dyDescent="0.2">
      <c r="A1385" s="55"/>
      <c r="B1385" s="59"/>
      <c r="C1385" s="56"/>
      <c r="D1385" s="56"/>
      <c r="E1385" s="56"/>
      <c r="F1385" s="55"/>
      <c r="G1385" s="56"/>
      <c r="H1385" s="56"/>
      <c r="I1385" s="59"/>
      <c r="J1385" s="56"/>
      <c r="K1385" s="55"/>
    </row>
    <row r="1386" spans="1:11" ht="12.75" x14ac:dyDescent="0.2">
      <c r="A1386" s="55"/>
      <c r="B1386" s="59"/>
      <c r="C1386" s="56"/>
      <c r="D1386" s="56"/>
      <c r="E1386" s="56"/>
      <c r="F1386" s="55"/>
      <c r="G1386" s="56"/>
      <c r="H1386" s="56"/>
      <c r="I1386" s="59"/>
      <c r="J1386" s="56"/>
      <c r="K1386" s="55"/>
    </row>
    <row r="1387" spans="1:11" ht="12.75" x14ac:dyDescent="0.2">
      <c r="A1387" s="55"/>
      <c r="B1387" s="59"/>
      <c r="C1387" s="56"/>
      <c r="D1387" s="56"/>
      <c r="E1387" s="56"/>
      <c r="F1387" s="55"/>
      <c r="G1387" s="56"/>
      <c r="H1387" s="56"/>
      <c r="I1387" s="59"/>
      <c r="J1387" s="56"/>
      <c r="K1387" s="55"/>
    </row>
    <row r="1388" spans="1:11" ht="12.75" x14ac:dyDescent="0.2">
      <c r="A1388" s="55"/>
      <c r="B1388" s="59"/>
      <c r="C1388" s="56"/>
      <c r="D1388" s="56"/>
      <c r="E1388" s="56"/>
      <c r="F1388" s="55"/>
      <c r="G1388" s="56"/>
      <c r="H1388" s="56"/>
      <c r="I1388" s="59"/>
      <c r="J1388" s="56"/>
      <c r="K1388" s="55"/>
    </row>
    <row r="1389" spans="1:11" ht="12.75" x14ac:dyDescent="0.2">
      <c r="A1389" s="55"/>
      <c r="B1389" s="59"/>
      <c r="C1389" s="56"/>
      <c r="D1389" s="56"/>
      <c r="E1389" s="56"/>
      <c r="F1389" s="55"/>
      <c r="G1389" s="56"/>
      <c r="H1389" s="56"/>
      <c r="I1389" s="59"/>
      <c r="J1389" s="56"/>
      <c r="K1389" s="55"/>
    </row>
    <row r="1390" spans="1:11" ht="12.75" x14ac:dyDescent="0.2">
      <c r="A1390" s="55"/>
      <c r="B1390" s="59"/>
      <c r="C1390" s="56"/>
      <c r="D1390" s="56"/>
      <c r="E1390" s="56"/>
      <c r="F1390" s="55"/>
      <c r="G1390" s="56"/>
      <c r="H1390" s="56"/>
      <c r="I1390" s="59"/>
      <c r="J1390" s="56"/>
      <c r="K1390" s="55"/>
    </row>
    <row r="1391" spans="1:11" ht="12.75" x14ac:dyDescent="0.2">
      <c r="A1391" s="55"/>
      <c r="B1391" s="59"/>
      <c r="C1391" s="56"/>
      <c r="D1391" s="56"/>
      <c r="E1391" s="56"/>
      <c r="F1391" s="55"/>
      <c r="G1391" s="56"/>
      <c r="H1391" s="56"/>
      <c r="I1391" s="59"/>
      <c r="J1391" s="56"/>
      <c r="K1391" s="55"/>
    </row>
    <row r="1392" spans="1:11" ht="12.75" x14ac:dyDescent="0.2">
      <c r="A1392" s="55"/>
      <c r="B1392" s="59"/>
      <c r="C1392" s="56"/>
      <c r="D1392" s="56"/>
      <c r="E1392" s="56"/>
      <c r="F1392" s="55"/>
      <c r="G1392" s="56"/>
      <c r="H1392" s="56"/>
      <c r="I1392" s="59"/>
      <c r="J1392" s="56"/>
      <c r="K1392" s="55"/>
    </row>
    <row r="1393" spans="1:11" ht="12.75" x14ac:dyDescent="0.2">
      <c r="A1393" s="55"/>
      <c r="B1393" s="59"/>
      <c r="C1393" s="56"/>
      <c r="D1393" s="56"/>
      <c r="E1393" s="56"/>
      <c r="F1393" s="55"/>
      <c r="G1393" s="56"/>
      <c r="H1393" s="56"/>
      <c r="I1393" s="59"/>
      <c r="J1393" s="56"/>
      <c r="K1393" s="55"/>
    </row>
    <row r="1394" spans="1:11" ht="12.75" x14ac:dyDescent="0.2">
      <c r="A1394" s="55"/>
      <c r="B1394" s="59"/>
      <c r="C1394" s="56"/>
      <c r="D1394" s="56"/>
      <c r="E1394" s="56"/>
      <c r="F1394" s="55"/>
      <c r="G1394" s="56"/>
      <c r="H1394" s="56"/>
      <c r="I1394" s="59"/>
      <c r="J1394" s="56"/>
      <c r="K1394" s="55"/>
    </row>
    <row r="1395" spans="1:11" ht="12.75" x14ac:dyDescent="0.2">
      <c r="A1395" s="55"/>
      <c r="B1395" s="59"/>
      <c r="C1395" s="56"/>
      <c r="D1395" s="56"/>
      <c r="E1395" s="56"/>
      <c r="F1395" s="55"/>
      <c r="G1395" s="56"/>
      <c r="H1395" s="56"/>
      <c r="I1395" s="59"/>
      <c r="J1395" s="56"/>
      <c r="K1395" s="55"/>
    </row>
    <row r="1396" spans="1:11" ht="12.75" x14ac:dyDescent="0.2">
      <c r="A1396" s="55"/>
      <c r="B1396" s="59"/>
      <c r="C1396" s="56"/>
      <c r="D1396" s="56"/>
      <c r="E1396" s="56"/>
      <c r="F1396" s="55"/>
      <c r="G1396" s="56"/>
      <c r="H1396" s="56"/>
      <c r="I1396" s="59"/>
      <c r="J1396" s="56"/>
      <c r="K1396" s="55"/>
    </row>
    <row r="1397" spans="1:11" ht="12.75" x14ac:dyDescent="0.2">
      <c r="A1397" s="55"/>
      <c r="B1397" s="59"/>
      <c r="C1397" s="56"/>
      <c r="D1397" s="56"/>
      <c r="E1397" s="56"/>
      <c r="F1397" s="55"/>
      <c r="G1397" s="56"/>
      <c r="H1397" s="56"/>
      <c r="I1397" s="59"/>
      <c r="J1397" s="56"/>
      <c r="K1397" s="55"/>
    </row>
    <row r="1398" spans="1:11" ht="12.75" x14ac:dyDescent="0.2">
      <c r="A1398" s="55"/>
      <c r="B1398" s="59"/>
      <c r="C1398" s="56"/>
      <c r="D1398" s="56"/>
      <c r="E1398" s="56"/>
      <c r="F1398" s="55"/>
      <c r="G1398" s="56"/>
      <c r="H1398" s="56"/>
      <c r="I1398" s="59"/>
      <c r="J1398" s="56"/>
      <c r="K1398" s="55"/>
    </row>
    <row r="1399" spans="1:11" ht="12.75" x14ac:dyDescent="0.2">
      <c r="A1399" s="55"/>
      <c r="B1399" s="59"/>
      <c r="C1399" s="56"/>
      <c r="D1399" s="56"/>
      <c r="E1399" s="56"/>
      <c r="F1399" s="55"/>
      <c r="G1399" s="56"/>
      <c r="H1399" s="56"/>
      <c r="I1399" s="59"/>
      <c r="J1399" s="56"/>
      <c r="K1399" s="55"/>
    </row>
    <row r="1400" spans="1:11" ht="12.75" x14ac:dyDescent="0.2">
      <c r="A1400" s="55"/>
      <c r="B1400" s="59"/>
      <c r="C1400" s="56"/>
      <c r="D1400" s="56"/>
      <c r="E1400" s="56"/>
      <c r="F1400" s="55"/>
      <c r="G1400" s="56"/>
      <c r="H1400" s="56"/>
      <c r="I1400" s="59"/>
      <c r="J1400" s="56"/>
      <c r="K1400" s="55"/>
    </row>
    <row r="1401" spans="1:11" ht="12.75" x14ac:dyDescent="0.2">
      <c r="A1401" s="55"/>
      <c r="B1401" s="59"/>
      <c r="C1401" s="56"/>
      <c r="D1401" s="56"/>
      <c r="E1401" s="56"/>
      <c r="F1401" s="55"/>
      <c r="G1401" s="56"/>
      <c r="H1401" s="56"/>
      <c r="I1401" s="59"/>
      <c r="J1401" s="56"/>
      <c r="K1401" s="55"/>
    </row>
    <row r="1402" spans="1:11" ht="12.75" x14ac:dyDescent="0.2">
      <c r="A1402" s="55"/>
      <c r="B1402" s="59"/>
      <c r="C1402" s="56"/>
      <c r="D1402" s="56"/>
      <c r="E1402" s="56"/>
      <c r="F1402" s="55"/>
      <c r="G1402" s="56"/>
      <c r="H1402" s="56"/>
      <c r="I1402" s="59"/>
      <c r="J1402" s="56"/>
      <c r="K1402" s="55"/>
    </row>
    <row r="1403" spans="1:11" ht="12.75" x14ac:dyDescent="0.2">
      <c r="A1403" s="55"/>
      <c r="B1403" s="59"/>
      <c r="C1403" s="56"/>
      <c r="D1403" s="56"/>
      <c r="E1403" s="56"/>
      <c r="F1403" s="55"/>
      <c r="G1403" s="56"/>
      <c r="H1403" s="56"/>
      <c r="I1403" s="59"/>
      <c r="J1403" s="56"/>
      <c r="K1403" s="55"/>
    </row>
    <row r="1404" spans="1:11" ht="12.75" x14ac:dyDescent="0.2">
      <c r="A1404" s="55"/>
      <c r="B1404" s="59"/>
      <c r="C1404" s="56"/>
      <c r="D1404" s="56"/>
      <c r="E1404" s="56"/>
      <c r="F1404" s="55"/>
      <c r="G1404" s="56"/>
      <c r="H1404" s="56"/>
      <c r="I1404" s="59"/>
      <c r="J1404" s="56"/>
      <c r="K1404" s="55"/>
    </row>
    <row r="1405" spans="1:11" ht="12.75" x14ac:dyDescent="0.2">
      <c r="A1405" s="55"/>
      <c r="B1405" s="59"/>
      <c r="C1405" s="56"/>
      <c r="D1405" s="56"/>
      <c r="E1405" s="56"/>
      <c r="F1405" s="55"/>
      <c r="G1405" s="56"/>
      <c r="H1405" s="56"/>
      <c r="I1405" s="59"/>
      <c r="J1405" s="56"/>
      <c r="K1405" s="55"/>
    </row>
    <row r="1406" spans="1:11" ht="12.75" x14ac:dyDescent="0.2">
      <c r="A1406" s="55"/>
      <c r="B1406" s="59"/>
      <c r="C1406" s="56"/>
      <c r="D1406" s="56"/>
      <c r="E1406" s="56"/>
      <c r="F1406" s="55"/>
      <c r="G1406" s="56"/>
      <c r="H1406" s="56"/>
      <c r="I1406" s="59"/>
      <c r="J1406" s="56"/>
      <c r="K1406" s="55"/>
    </row>
    <row r="1407" spans="1:11" ht="12.75" x14ac:dyDescent="0.2">
      <c r="A1407" s="55"/>
      <c r="B1407" s="59"/>
      <c r="C1407" s="56"/>
      <c r="D1407" s="56"/>
      <c r="E1407" s="56"/>
      <c r="F1407" s="55"/>
      <c r="G1407" s="56"/>
      <c r="H1407" s="56"/>
      <c r="I1407" s="59"/>
      <c r="J1407" s="56"/>
      <c r="K1407" s="55"/>
    </row>
    <row r="1408" spans="1:11" ht="12.75" x14ac:dyDescent="0.2">
      <c r="A1408" s="55"/>
      <c r="B1408" s="59"/>
      <c r="C1408" s="56"/>
      <c r="D1408" s="56"/>
      <c r="E1408" s="56"/>
      <c r="F1408" s="55"/>
      <c r="G1408" s="56"/>
      <c r="H1408" s="56"/>
      <c r="I1408" s="59"/>
      <c r="J1408" s="56"/>
      <c r="K1408" s="55"/>
    </row>
    <row r="1409" spans="1:11" ht="12.75" x14ac:dyDescent="0.2">
      <c r="A1409" s="55"/>
      <c r="B1409" s="59"/>
      <c r="C1409" s="56"/>
      <c r="D1409" s="56"/>
      <c r="E1409" s="56"/>
      <c r="F1409" s="55"/>
      <c r="G1409" s="56"/>
      <c r="H1409" s="56"/>
      <c r="I1409" s="59"/>
      <c r="J1409" s="56"/>
      <c r="K1409" s="55"/>
    </row>
    <row r="1410" spans="1:11" ht="12.75" x14ac:dyDescent="0.2">
      <c r="A1410" s="55"/>
      <c r="B1410" s="59"/>
      <c r="C1410" s="56"/>
      <c r="D1410" s="56"/>
      <c r="E1410" s="56"/>
      <c r="F1410" s="55"/>
      <c r="G1410" s="56"/>
      <c r="H1410" s="56"/>
      <c r="I1410" s="59"/>
      <c r="J1410" s="56"/>
      <c r="K1410" s="55"/>
    </row>
    <row r="1411" spans="1:11" ht="12.75" x14ac:dyDescent="0.2">
      <c r="A1411" s="55"/>
      <c r="B1411" s="59"/>
      <c r="C1411" s="56"/>
      <c r="D1411" s="56"/>
      <c r="E1411" s="56"/>
      <c r="F1411" s="55"/>
      <c r="G1411" s="56"/>
      <c r="H1411" s="56"/>
      <c r="I1411" s="59"/>
      <c r="J1411" s="56"/>
      <c r="K1411" s="55"/>
    </row>
    <row r="1412" spans="1:11" ht="12.75" x14ac:dyDescent="0.2">
      <c r="A1412" s="55"/>
      <c r="B1412" s="59"/>
      <c r="C1412" s="56"/>
      <c r="D1412" s="56"/>
      <c r="E1412" s="56"/>
      <c r="F1412" s="55"/>
      <c r="G1412" s="56"/>
      <c r="H1412" s="56"/>
      <c r="I1412" s="59"/>
      <c r="J1412" s="56"/>
      <c r="K1412" s="55"/>
    </row>
    <row r="1413" spans="1:11" ht="12.75" x14ac:dyDescent="0.2">
      <c r="A1413" s="55"/>
      <c r="B1413" s="59"/>
      <c r="C1413" s="56"/>
      <c r="D1413" s="56"/>
      <c r="E1413" s="56"/>
      <c r="F1413" s="55"/>
      <c r="G1413" s="56"/>
      <c r="H1413" s="56"/>
      <c r="I1413" s="59"/>
      <c r="J1413" s="56"/>
      <c r="K1413" s="55"/>
    </row>
    <row r="1414" spans="1:11" ht="12.75" x14ac:dyDescent="0.2">
      <c r="A1414" s="55"/>
      <c r="B1414" s="59"/>
      <c r="C1414" s="56"/>
      <c r="D1414" s="56"/>
      <c r="E1414" s="56"/>
      <c r="F1414" s="55"/>
      <c r="G1414" s="56"/>
      <c r="H1414" s="56"/>
      <c r="I1414" s="59"/>
      <c r="J1414" s="56"/>
      <c r="K1414" s="55"/>
    </row>
    <row r="1415" spans="1:11" ht="12.75" x14ac:dyDescent="0.2">
      <c r="A1415" s="55"/>
      <c r="B1415" s="59"/>
      <c r="C1415" s="56"/>
      <c r="D1415" s="56"/>
      <c r="E1415" s="56"/>
      <c r="F1415" s="55"/>
      <c r="G1415" s="56"/>
      <c r="H1415" s="56"/>
      <c r="I1415" s="59"/>
      <c r="J1415" s="56"/>
      <c r="K1415" s="55"/>
    </row>
    <row r="1416" spans="1:11" ht="12.75" x14ac:dyDescent="0.2">
      <c r="A1416" s="55"/>
      <c r="B1416" s="59"/>
      <c r="C1416" s="56"/>
      <c r="D1416" s="56"/>
      <c r="E1416" s="56"/>
      <c r="F1416" s="55"/>
      <c r="G1416" s="56"/>
      <c r="H1416" s="56"/>
      <c r="I1416" s="59"/>
      <c r="J1416" s="56"/>
      <c r="K1416" s="55"/>
    </row>
    <row r="1417" spans="1:11" ht="12.75" x14ac:dyDescent="0.2">
      <c r="A1417" s="55"/>
      <c r="B1417" s="59"/>
      <c r="C1417" s="56"/>
      <c r="D1417" s="56"/>
      <c r="E1417" s="56"/>
      <c r="F1417" s="55"/>
      <c r="G1417" s="56"/>
      <c r="H1417" s="56"/>
      <c r="I1417" s="59"/>
      <c r="J1417" s="56"/>
      <c r="K1417" s="55"/>
    </row>
    <row r="1418" spans="1:11" ht="12.75" x14ac:dyDescent="0.2">
      <c r="A1418" s="55"/>
      <c r="B1418" s="59"/>
      <c r="C1418" s="56"/>
      <c r="D1418" s="56"/>
      <c r="E1418" s="56"/>
      <c r="F1418" s="55"/>
      <c r="G1418" s="56"/>
      <c r="H1418" s="56"/>
      <c r="I1418" s="59"/>
      <c r="J1418" s="56"/>
      <c r="K1418" s="55"/>
    </row>
    <row r="1419" spans="1:11" ht="12.75" x14ac:dyDescent="0.2">
      <c r="A1419" s="55"/>
      <c r="B1419" s="59"/>
      <c r="C1419" s="56"/>
      <c r="D1419" s="56"/>
      <c r="E1419" s="56"/>
      <c r="F1419" s="55"/>
      <c r="G1419" s="56"/>
      <c r="H1419" s="56"/>
      <c r="I1419" s="59"/>
      <c r="J1419" s="56"/>
      <c r="K1419" s="55"/>
    </row>
    <row r="1420" spans="1:11" ht="12.75" x14ac:dyDescent="0.2">
      <c r="A1420" s="55"/>
      <c r="B1420" s="59"/>
      <c r="C1420" s="56"/>
      <c r="D1420" s="56"/>
      <c r="E1420" s="56"/>
      <c r="F1420" s="55"/>
      <c r="G1420" s="56"/>
      <c r="H1420" s="56"/>
      <c r="I1420" s="59"/>
      <c r="J1420" s="56"/>
      <c r="K1420" s="55"/>
    </row>
    <row r="1421" spans="1:11" ht="12.75" x14ac:dyDescent="0.2">
      <c r="A1421" s="55"/>
      <c r="B1421" s="59"/>
      <c r="C1421" s="56"/>
      <c r="D1421" s="56"/>
      <c r="E1421" s="56"/>
      <c r="F1421" s="55"/>
      <c r="G1421" s="56"/>
      <c r="H1421" s="56"/>
      <c r="I1421" s="59"/>
      <c r="J1421" s="56"/>
      <c r="K1421" s="55"/>
    </row>
    <row r="1422" spans="1:11" ht="12.75" x14ac:dyDescent="0.2">
      <c r="A1422" s="55"/>
      <c r="B1422" s="59"/>
      <c r="C1422" s="56"/>
      <c r="D1422" s="56"/>
      <c r="E1422" s="56"/>
      <c r="F1422" s="55"/>
      <c r="G1422" s="56"/>
      <c r="H1422" s="56"/>
      <c r="I1422" s="59"/>
      <c r="J1422" s="56"/>
      <c r="K1422" s="55"/>
    </row>
    <row r="1423" spans="1:11" ht="12.75" x14ac:dyDescent="0.2">
      <c r="A1423" s="55"/>
      <c r="B1423" s="59"/>
      <c r="C1423" s="56"/>
      <c r="D1423" s="56"/>
      <c r="E1423" s="56"/>
      <c r="F1423" s="55"/>
      <c r="G1423" s="56"/>
      <c r="H1423" s="56"/>
      <c r="I1423" s="59"/>
      <c r="J1423" s="56"/>
      <c r="K1423" s="55"/>
    </row>
    <row r="1424" spans="1:11" ht="12.75" x14ac:dyDescent="0.2">
      <c r="A1424" s="55"/>
      <c r="B1424" s="59"/>
      <c r="C1424" s="56"/>
      <c r="D1424" s="56"/>
      <c r="E1424" s="56"/>
      <c r="F1424" s="55"/>
      <c r="G1424" s="56"/>
      <c r="H1424" s="56"/>
      <c r="I1424" s="59"/>
      <c r="J1424" s="56"/>
      <c r="K1424" s="55"/>
    </row>
    <row r="1425" spans="1:11" ht="12.75" x14ac:dyDescent="0.2">
      <c r="A1425" s="55"/>
      <c r="B1425" s="59"/>
      <c r="C1425" s="56"/>
      <c r="D1425" s="56"/>
      <c r="E1425" s="56"/>
      <c r="F1425" s="55"/>
      <c r="G1425" s="56"/>
      <c r="H1425" s="56"/>
      <c r="I1425" s="59"/>
      <c r="J1425" s="56"/>
      <c r="K1425" s="55"/>
    </row>
    <row r="1426" spans="1:11" ht="12.75" x14ac:dyDescent="0.2">
      <c r="A1426" s="55"/>
      <c r="B1426" s="59"/>
      <c r="C1426" s="56"/>
      <c r="D1426" s="56"/>
      <c r="E1426" s="56"/>
      <c r="F1426" s="55"/>
      <c r="G1426" s="56"/>
      <c r="H1426" s="56"/>
      <c r="I1426" s="59"/>
      <c r="J1426" s="56"/>
      <c r="K1426" s="55"/>
    </row>
    <row r="1427" spans="1:11" ht="12.75" x14ac:dyDescent="0.2">
      <c r="A1427" s="55"/>
      <c r="B1427" s="59"/>
      <c r="C1427" s="56"/>
      <c r="D1427" s="56"/>
      <c r="E1427" s="56"/>
      <c r="F1427" s="55"/>
      <c r="G1427" s="56"/>
      <c r="H1427" s="56"/>
      <c r="I1427" s="59"/>
      <c r="J1427" s="56"/>
      <c r="K1427" s="55"/>
    </row>
    <row r="1428" spans="1:11" ht="12.75" x14ac:dyDescent="0.2">
      <c r="A1428" s="55"/>
      <c r="B1428" s="59"/>
      <c r="C1428" s="56"/>
      <c r="D1428" s="56"/>
      <c r="E1428" s="56"/>
      <c r="F1428" s="55"/>
      <c r="G1428" s="56"/>
      <c r="H1428" s="56"/>
      <c r="I1428" s="59"/>
      <c r="J1428" s="56"/>
      <c r="K1428" s="55"/>
    </row>
    <row r="1429" spans="1:11" ht="12.75" x14ac:dyDescent="0.2">
      <c r="A1429" s="55"/>
      <c r="B1429" s="59"/>
      <c r="C1429" s="56"/>
      <c r="D1429" s="56"/>
      <c r="E1429" s="56"/>
      <c r="F1429" s="55"/>
      <c r="G1429" s="56"/>
      <c r="H1429" s="56"/>
      <c r="I1429" s="59"/>
      <c r="J1429" s="56"/>
      <c r="K1429" s="55"/>
    </row>
    <row r="1430" spans="1:11" ht="12.75" x14ac:dyDescent="0.2">
      <c r="A1430" s="55"/>
      <c r="B1430" s="59"/>
      <c r="C1430" s="56"/>
      <c r="D1430" s="56"/>
      <c r="E1430" s="56"/>
      <c r="F1430" s="55"/>
      <c r="G1430" s="56"/>
      <c r="H1430" s="56"/>
      <c r="I1430" s="59"/>
      <c r="J1430" s="56"/>
      <c r="K1430" s="55"/>
    </row>
    <row r="1431" spans="1:11" ht="12.75" x14ac:dyDescent="0.2">
      <c r="A1431" s="55"/>
      <c r="B1431" s="59"/>
      <c r="C1431" s="56"/>
      <c r="D1431" s="56"/>
      <c r="E1431" s="56"/>
      <c r="F1431" s="55"/>
      <c r="G1431" s="56"/>
      <c r="H1431" s="56"/>
      <c r="I1431" s="59"/>
      <c r="J1431" s="56"/>
      <c r="K1431" s="55"/>
    </row>
    <row r="1432" spans="1:11" ht="12.75" x14ac:dyDescent="0.2">
      <c r="A1432" s="55"/>
      <c r="B1432" s="59"/>
      <c r="C1432" s="56"/>
      <c r="D1432" s="56"/>
      <c r="E1432" s="56"/>
      <c r="F1432" s="55"/>
      <c r="G1432" s="56"/>
      <c r="H1432" s="56"/>
      <c r="I1432" s="59"/>
      <c r="J1432" s="56"/>
      <c r="K1432" s="55"/>
    </row>
    <row r="1433" spans="1:11" ht="12.75" x14ac:dyDescent="0.2">
      <c r="A1433" s="55"/>
      <c r="B1433" s="59"/>
      <c r="C1433" s="56"/>
      <c r="D1433" s="56"/>
      <c r="E1433" s="56"/>
      <c r="F1433" s="55"/>
      <c r="G1433" s="56"/>
      <c r="H1433" s="56"/>
      <c r="I1433" s="59"/>
      <c r="J1433" s="56"/>
      <c r="K1433" s="55"/>
    </row>
    <row r="1434" spans="1:11" ht="12.75" x14ac:dyDescent="0.2">
      <c r="A1434" s="55"/>
      <c r="B1434" s="59"/>
      <c r="C1434" s="56"/>
      <c r="D1434" s="56"/>
      <c r="E1434" s="56"/>
      <c r="F1434" s="55"/>
      <c r="G1434" s="56"/>
      <c r="H1434" s="56"/>
      <c r="I1434" s="59"/>
      <c r="J1434" s="56"/>
      <c r="K1434" s="55"/>
    </row>
    <row r="1435" spans="1:11" ht="12.75" x14ac:dyDescent="0.2">
      <c r="A1435" s="55"/>
      <c r="B1435" s="59"/>
      <c r="C1435" s="56"/>
      <c r="D1435" s="56"/>
      <c r="E1435" s="56"/>
      <c r="F1435" s="55"/>
      <c r="G1435" s="56"/>
      <c r="H1435" s="56"/>
      <c r="I1435" s="59"/>
      <c r="J1435" s="56"/>
      <c r="K1435" s="55"/>
    </row>
    <row r="1436" spans="1:11" ht="12.75" x14ac:dyDescent="0.2">
      <c r="A1436" s="55"/>
      <c r="B1436" s="59"/>
      <c r="C1436" s="56"/>
      <c r="D1436" s="56"/>
      <c r="E1436" s="56"/>
      <c r="F1436" s="55"/>
      <c r="G1436" s="56"/>
      <c r="H1436" s="56"/>
      <c r="I1436" s="59"/>
      <c r="J1436" s="56"/>
      <c r="K1436" s="55"/>
    </row>
    <row r="1437" spans="1:11" ht="12.75" x14ac:dyDescent="0.2">
      <c r="A1437" s="55"/>
      <c r="B1437" s="59"/>
      <c r="C1437" s="56"/>
      <c r="D1437" s="56"/>
      <c r="E1437" s="56"/>
      <c r="F1437" s="55"/>
      <c r="G1437" s="56"/>
      <c r="H1437" s="56"/>
      <c r="I1437" s="59"/>
      <c r="J1437" s="56"/>
      <c r="K1437" s="55"/>
    </row>
    <row r="1438" spans="1:11" ht="12.75" x14ac:dyDescent="0.2">
      <c r="A1438" s="55"/>
      <c r="B1438" s="59"/>
      <c r="C1438" s="56"/>
      <c r="D1438" s="56"/>
      <c r="E1438" s="56"/>
      <c r="F1438" s="55"/>
      <c r="G1438" s="56"/>
      <c r="H1438" s="56"/>
      <c r="I1438" s="59"/>
      <c r="J1438" s="56"/>
      <c r="K1438" s="55"/>
    </row>
    <row r="1439" spans="1:11" ht="12.75" x14ac:dyDescent="0.2">
      <c r="A1439" s="55"/>
      <c r="B1439" s="59"/>
      <c r="C1439" s="56"/>
      <c r="D1439" s="56"/>
      <c r="E1439" s="56"/>
      <c r="F1439" s="55"/>
      <c r="G1439" s="56"/>
      <c r="H1439" s="56"/>
      <c r="I1439" s="59"/>
      <c r="J1439" s="56"/>
      <c r="K1439" s="55"/>
    </row>
    <row r="1440" spans="1:11" ht="12.75" x14ac:dyDescent="0.2">
      <c r="A1440" s="55"/>
      <c r="B1440" s="59"/>
      <c r="C1440" s="56"/>
      <c r="D1440" s="56"/>
      <c r="E1440" s="56"/>
      <c r="F1440" s="55"/>
      <c r="G1440" s="56"/>
      <c r="H1440" s="56"/>
      <c r="I1440" s="59"/>
      <c r="J1440" s="56"/>
      <c r="K1440" s="55"/>
    </row>
    <row r="1441" spans="1:11" ht="12.75" x14ac:dyDescent="0.2">
      <c r="A1441" s="55"/>
      <c r="B1441" s="59"/>
      <c r="C1441" s="56"/>
      <c r="D1441" s="56"/>
      <c r="E1441" s="56"/>
      <c r="F1441" s="55"/>
      <c r="G1441" s="56"/>
      <c r="H1441" s="56"/>
      <c r="I1441" s="59"/>
      <c r="J1441" s="56"/>
      <c r="K1441" s="55"/>
    </row>
    <row r="1442" spans="1:11" ht="12.75" x14ac:dyDescent="0.2">
      <c r="A1442" s="55"/>
      <c r="B1442" s="59"/>
      <c r="C1442" s="56"/>
      <c r="D1442" s="56"/>
      <c r="E1442" s="56"/>
      <c r="F1442" s="55"/>
      <c r="G1442" s="56"/>
      <c r="H1442" s="56"/>
      <c r="I1442" s="59"/>
      <c r="J1442" s="56"/>
      <c r="K1442" s="55"/>
    </row>
    <row r="1443" spans="1:11" ht="12.75" x14ac:dyDescent="0.2">
      <c r="A1443" s="55"/>
      <c r="B1443" s="59"/>
      <c r="C1443" s="56"/>
      <c r="D1443" s="56"/>
      <c r="E1443" s="56"/>
      <c r="F1443" s="55"/>
      <c r="G1443" s="56"/>
      <c r="H1443" s="56"/>
      <c r="I1443" s="59"/>
      <c r="J1443" s="56"/>
      <c r="K1443" s="55"/>
    </row>
    <row r="1444" spans="1:11" ht="12.75" x14ac:dyDescent="0.2">
      <c r="A1444" s="55"/>
      <c r="B1444" s="59"/>
      <c r="C1444" s="56"/>
      <c r="D1444" s="56"/>
      <c r="E1444" s="56"/>
      <c r="F1444" s="55"/>
      <c r="G1444" s="56"/>
      <c r="H1444" s="56"/>
      <c r="I1444" s="59"/>
      <c r="J1444" s="56"/>
      <c r="K1444" s="55"/>
    </row>
    <row r="1445" spans="1:11" ht="12.75" x14ac:dyDescent="0.2">
      <c r="A1445" s="55"/>
      <c r="B1445" s="59"/>
      <c r="C1445" s="56"/>
      <c r="D1445" s="56"/>
      <c r="E1445" s="56"/>
      <c r="F1445" s="55"/>
      <c r="G1445" s="56"/>
      <c r="H1445" s="56"/>
      <c r="I1445" s="59"/>
      <c r="J1445" s="56"/>
      <c r="K1445" s="55"/>
    </row>
    <row r="1446" spans="1:11" ht="12.75" x14ac:dyDescent="0.2">
      <c r="A1446" s="55"/>
      <c r="B1446" s="59"/>
      <c r="C1446" s="56"/>
      <c r="D1446" s="56"/>
      <c r="E1446" s="56"/>
      <c r="F1446" s="55"/>
      <c r="G1446" s="56"/>
      <c r="H1446" s="56"/>
      <c r="I1446" s="59"/>
      <c r="J1446" s="56"/>
      <c r="K1446" s="55"/>
    </row>
    <row r="1447" spans="1:11" ht="12.75" x14ac:dyDescent="0.2">
      <c r="A1447" s="55"/>
      <c r="B1447" s="59"/>
      <c r="C1447" s="56"/>
      <c r="D1447" s="56"/>
      <c r="E1447" s="56"/>
      <c r="F1447" s="55"/>
      <c r="G1447" s="56"/>
      <c r="H1447" s="56"/>
      <c r="I1447" s="59"/>
      <c r="J1447" s="56"/>
      <c r="K1447" s="55"/>
    </row>
    <row r="1448" spans="1:11" ht="12.75" x14ac:dyDescent="0.2">
      <c r="A1448" s="55"/>
      <c r="B1448" s="59"/>
      <c r="C1448" s="56"/>
      <c r="D1448" s="56"/>
      <c r="E1448" s="56"/>
      <c r="F1448" s="55"/>
      <c r="G1448" s="56"/>
      <c r="H1448" s="56"/>
      <c r="I1448" s="59"/>
      <c r="J1448" s="56"/>
      <c r="K1448" s="55"/>
    </row>
    <row r="1449" spans="1:11" ht="12.75" x14ac:dyDescent="0.2">
      <c r="A1449" s="55"/>
      <c r="B1449" s="59"/>
      <c r="C1449" s="56"/>
      <c r="D1449" s="56"/>
      <c r="E1449" s="56"/>
      <c r="F1449" s="55"/>
      <c r="G1449" s="56"/>
      <c r="H1449" s="56"/>
      <c r="I1449" s="59"/>
      <c r="J1449" s="56"/>
      <c r="K1449" s="55"/>
    </row>
    <row r="1450" spans="1:11" ht="12.75" x14ac:dyDescent="0.2">
      <c r="A1450" s="55"/>
      <c r="B1450" s="59"/>
      <c r="C1450" s="56"/>
      <c r="D1450" s="56"/>
      <c r="E1450" s="56"/>
      <c r="F1450" s="55"/>
      <c r="G1450" s="56"/>
      <c r="H1450" s="56"/>
      <c r="I1450" s="59"/>
      <c r="J1450" s="56"/>
      <c r="K1450" s="55"/>
    </row>
    <row r="1451" spans="1:11" ht="12.75" x14ac:dyDescent="0.2">
      <c r="A1451" s="55"/>
      <c r="B1451" s="59"/>
      <c r="C1451" s="56"/>
      <c r="D1451" s="56"/>
      <c r="E1451" s="56"/>
      <c r="F1451" s="55"/>
      <c r="G1451" s="56"/>
      <c r="H1451" s="56"/>
      <c r="I1451" s="59"/>
      <c r="J1451" s="56"/>
      <c r="K1451" s="55"/>
    </row>
    <row r="1452" spans="1:11" ht="12.75" x14ac:dyDescent="0.2">
      <c r="A1452" s="55"/>
      <c r="B1452" s="59"/>
      <c r="C1452" s="56"/>
      <c r="D1452" s="56"/>
      <c r="E1452" s="56"/>
      <c r="F1452" s="55"/>
      <c r="G1452" s="56"/>
      <c r="H1452" s="56"/>
      <c r="I1452" s="59"/>
      <c r="J1452" s="56"/>
      <c r="K1452" s="55"/>
    </row>
    <row r="1453" spans="1:11" ht="12.75" x14ac:dyDescent="0.2">
      <c r="A1453" s="55"/>
      <c r="B1453" s="59"/>
      <c r="C1453" s="56"/>
      <c r="D1453" s="56"/>
      <c r="E1453" s="56"/>
      <c r="F1453" s="55"/>
      <c r="G1453" s="56"/>
      <c r="H1453" s="56"/>
      <c r="I1453" s="59"/>
      <c r="J1453" s="56"/>
      <c r="K1453" s="55"/>
    </row>
    <row r="1454" spans="1:11" ht="12.75" x14ac:dyDescent="0.2">
      <c r="A1454" s="55"/>
      <c r="B1454" s="59"/>
      <c r="C1454" s="56"/>
      <c r="D1454" s="56"/>
      <c r="E1454" s="56"/>
      <c r="F1454" s="55"/>
      <c r="G1454" s="56"/>
      <c r="H1454" s="56"/>
      <c r="I1454" s="59"/>
      <c r="J1454" s="56"/>
      <c r="K1454" s="55"/>
    </row>
    <row r="1455" spans="1:11" ht="12.75" x14ac:dyDescent="0.2">
      <c r="A1455" s="55"/>
      <c r="B1455" s="59"/>
      <c r="C1455" s="56"/>
      <c r="D1455" s="56"/>
      <c r="E1455" s="56"/>
      <c r="F1455" s="55"/>
      <c r="G1455" s="56"/>
      <c r="H1455" s="56"/>
      <c r="I1455" s="59"/>
      <c r="J1455" s="56"/>
      <c r="K1455" s="55"/>
    </row>
    <row r="1456" spans="1:11" ht="12.75" x14ac:dyDescent="0.2">
      <c r="A1456" s="55"/>
      <c r="B1456" s="59"/>
      <c r="C1456" s="56"/>
      <c r="D1456" s="56"/>
      <c r="E1456" s="56"/>
      <c r="F1456" s="55"/>
      <c r="G1456" s="56"/>
      <c r="H1456" s="56"/>
      <c r="I1456" s="59"/>
      <c r="J1456" s="56"/>
      <c r="K1456" s="55"/>
    </row>
    <row r="1457" spans="1:11" ht="12.75" x14ac:dyDescent="0.2">
      <c r="A1457" s="55"/>
      <c r="B1457" s="59"/>
      <c r="C1457" s="56"/>
      <c r="D1457" s="56"/>
      <c r="E1457" s="56"/>
      <c r="F1457" s="55"/>
      <c r="G1457" s="56"/>
      <c r="H1457" s="56"/>
      <c r="I1457" s="59"/>
      <c r="J1457" s="56"/>
      <c r="K1457" s="55"/>
    </row>
    <row r="1458" spans="1:11" ht="12.75" x14ac:dyDescent="0.2">
      <c r="A1458" s="55"/>
      <c r="B1458" s="59"/>
      <c r="C1458" s="56"/>
      <c r="D1458" s="56"/>
      <c r="E1458" s="56"/>
      <c r="F1458" s="55"/>
      <c r="G1458" s="56"/>
      <c r="H1458" s="56"/>
      <c r="I1458" s="59"/>
      <c r="J1458" s="56"/>
      <c r="K1458" s="55"/>
    </row>
    <row r="1459" spans="1:11" ht="12.75" x14ac:dyDescent="0.2">
      <c r="A1459" s="55"/>
      <c r="B1459" s="59"/>
      <c r="C1459" s="56"/>
      <c r="D1459" s="56"/>
      <c r="E1459" s="56"/>
      <c r="F1459" s="55"/>
      <c r="G1459" s="56"/>
      <c r="H1459" s="56"/>
      <c r="I1459" s="59"/>
      <c r="J1459" s="56"/>
      <c r="K1459" s="55"/>
    </row>
    <row r="1460" spans="1:11" ht="12.75" x14ac:dyDescent="0.2">
      <c r="A1460" s="55"/>
      <c r="B1460" s="59"/>
      <c r="C1460" s="56"/>
      <c r="D1460" s="56"/>
      <c r="E1460" s="56"/>
      <c r="F1460" s="55"/>
      <c r="G1460" s="56"/>
      <c r="H1460" s="56"/>
      <c r="I1460" s="59"/>
      <c r="J1460" s="56"/>
      <c r="K1460" s="55"/>
    </row>
    <row r="1461" spans="1:11" ht="12.75" x14ac:dyDescent="0.2">
      <c r="A1461" s="55"/>
      <c r="B1461" s="59"/>
      <c r="C1461" s="56"/>
      <c r="D1461" s="56"/>
      <c r="E1461" s="56"/>
      <c r="F1461" s="55"/>
      <c r="G1461" s="56"/>
      <c r="H1461" s="56"/>
      <c r="I1461" s="59"/>
      <c r="J1461" s="56"/>
      <c r="K1461" s="55"/>
    </row>
    <row r="1462" spans="1:11" ht="12.75" x14ac:dyDescent="0.2">
      <c r="A1462" s="55"/>
      <c r="B1462" s="59"/>
      <c r="C1462" s="56"/>
      <c r="D1462" s="56"/>
      <c r="E1462" s="56"/>
      <c r="F1462" s="55"/>
      <c r="G1462" s="56"/>
      <c r="H1462" s="56"/>
      <c r="I1462" s="59"/>
      <c r="J1462" s="56"/>
      <c r="K1462" s="55"/>
    </row>
    <row r="1463" spans="1:11" ht="12.75" x14ac:dyDescent="0.2">
      <c r="A1463" s="55"/>
      <c r="B1463" s="59"/>
      <c r="C1463" s="56"/>
      <c r="D1463" s="56"/>
      <c r="E1463" s="56"/>
      <c r="F1463" s="55"/>
      <c r="G1463" s="56"/>
      <c r="H1463" s="56"/>
      <c r="I1463" s="59"/>
      <c r="J1463" s="56"/>
      <c r="K1463" s="55"/>
    </row>
    <row r="1464" spans="1:11" ht="12.75" x14ac:dyDescent="0.2">
      <c r="A1464" s="55"/>
      <c r="B1464" s="59"/>
      <c r="C1464" s="56"/>
      <c r="D1464" s="56"/>
      <c r="E1464" s="56"/>
      <c r="F1464" s="55"/>
      <c r="G1464" s="56"/>
      <c r="H1464" s="56"/>
      <c r="I1464" s="59"/>
      <c r="J1464" s="56"/>
      <c r="K1464" s="55"/>
    </row>
    <row r="1465" spans="1:11" ht="12.75" x14ac:dyDescent="0.2">
      <c r="A1465" s="55"/>
      <c r="B1465" s="59"/>
      <c r="C1465" s="56"/>
      <c r="D1465" s="56"/>
      <c r="E1465" s="56"/>
      <c r="F1465" s="55"/>
      <c r="G1465" s="56"/>
      <c r="H1465" s="56"/>
      <c r="I1465" s="59"/>
      <c r="J1465" s="56"/>
      <c r="K1465" s="55"/>
    </row>
    <row r="1466" spans="1:11" ht="12.75" x14ac:dyDescent="0.2">
      <c r="A1466" s="55"/>
      <c r="B1466" s="59"/>
      <c r="C1466" s="56"/>
      <c r="D1466" s="56"/>
      <c r="E1466" s="56"/>
      <c r="F1466" s="55"/>
      <c r="G1466" s="56"/>
      <c r="H1466" s="56"/>
      <c r="I1466" s="59"/>
      <c r="J1466" s="56"/>
      <c r="K1466" s="55"/>
    </row>
    <row r="1467" spans="1:11" ht="12.75" x14ac:dyDescent="0.2">
      <c r="A1467" s="55"/>
      <c r="B1467" s="59"/>
      <c r="C1467" s="56"/>
      <c r="D1467" s="56"/>
      <c r="E1467" s="56"/>
      <c r="F1467" s="55"/>
      <c r="G1467" s="56"/>
      <c r="H1467" s="56"/>
      <c r="I1467" s="59"/>
      <c r="J1467" s="56"/>
      <c r="K1467" s="55"/>
    </row>
    <row r="1468" spans="1:11" ht="12.75" x14ac:dyDescent="0.2">
      <c r="A1468" s="55"/>
      <c r="B1468" s="59"/>
      <c r="C1468" s="56"/>
      <c r="D1468" s="56"/>
      <c r="E1468" s="56"/>
      <c r="F1468" s="55"/>
      <c r="G1468" s="56"/>
      <c r="H1468" s="56"/>
      <c r="I1468" s="59"/>
      <c r="J1468" s="56"/>
      <c r="K1468" s="55"/>
    </row>
    <row r="1469" spans="1:11" ht="12.75" x14ac:dyDescent="0.2">
      <c r="A1469" s="55"/>
      <c r="B1469" s="59"/>
      <c r="C1469" s="56"/>
      <c r="D1469" s="56"/>
      <c r="E1469" s="56"/>
      <c r="F1469" s="55"/>
      <c r="G1469" s="56"/>
      <c r="H1469" s="56"/>
      <c r="I1469" s="59"/>
      <c r="J1469" s="56"/>
      <c r="K1469" s="55"/>
    </row>
    <row r="1470" spans="1:11" ht="12.75" x14ac:dyDescent="0.2">
      <c r="A1470" s="55"/>
      <c r="B1470" s="59"/>
      <c r="C1470" s="56"/>
      <c r="D1470" s="56"/>
      <c r="E1470" s="56"/>
      <c r="F1470" s="55"/>
      <c r="G1470" s="56"/>
      <c r="H1470" s="56"/>
      <c r="I1470" s="59"/>
      <c r="J1470" s="56"/>
      <c r="K1470" s="55"/>
    </row>
    <row r="1471" spans="1:11" ht="12.75" x14ac:dyDescent="0.2">
      <c r="A1471" s="55"/>
      <c r="B1471" s="59"/>
      <c r="C1471" s="56"/>
      <c r="D1471" s="56"/>
      <c r="E1471" s="56"/>
      <c r="F1471" s="55"/>
      <c r="G1471" s="56"/>
      <c r="H1471" s="56"/>
      <c r="I1471" s="59"/>
      <c r="J1471" s="56"/>
      <c r="K1471" s="55"/>
    </row>
    <row r="1472" spans="1:11" ht="12.75" x14ac:dyDescent="0.2">
      <c r="A1472" s="55"/>
      <c r="B1472" s="59"/>
      <c r="C1472" s="56"/>
      <c r="D1472" s="56"/>
      <c r="E1472" s="56"/>
      <c r="F1472" s="55"/>
      <c r="G1472" s="56"/>
      <c r="H1472" s="56"/>
      <c r="I1472" s="59"/>
      <c r="J1472" s="56"/>
      <c r="K1472" s="55"/>
    </row>
    <row r="1473" spans="1:11" ht="12.75" x14ac:dyDescent="0.2">
      <c r="A1473" s="55"/>
      <c r="B1473" s="59"/>
      <c r="C1473" s="56"/>
      <c r="D1473" s="56"/>
      <c r="E1473" s="56"/>
      <c r="F1473" s="55"/>
      <c r="G1473" s="56"/>
      <c r="H1473" s="56"/>
      <c r="I1473" s="59"/>
      <c r="J1473" s="56"/>
      <c r="K1473" s="55"/>
    </row>
    <row r="1474" spans="1:11" ht="12.75" x14ac:dyDescent="0.2">
      <c r="A1474" s="55"/>
      <c r="B1474" s="59"/>
      <c r="C1474" s="56"/>
      <c r="D1474" s="56"/>
      <c r="E1474" s="56"/>
      <c r="F1474" s="55"/>
      <c r="G1474" s="56"/>
      <c r="H1474" s="56"/>
      <c r="I1474" s="59"/>
      <c r="J1474" s="56"/>
      <c r="K1474" s="55"/>
    </row>
    <row r="1475" spans="1:11" ht="12.75" x14ac:dyDescent="0.2">
      <c r="A1475" s="55"/>
      <c r="B1475" s="59"/>
      <c r="C1475" s="56"/>
      <c r="D1475" s="56"/>
      <c r="E1475" s="56"/>
      <c r="F1475" s="55"/>
      <c r="G1475" s="56"/>
      <c r="H1475" s="56"/>
      <c r="I1475" s="59"/>
      <c r="J1475" s="56"/>
      <c r="K1475" s="55"/>
    </row>
    <row r="1476" spans="1:11" ht="12.75" x14ac:dyDescent="0.2">
      <c r="A1476" s="55"/>
      <c r="B1476" s="59"/>
      <c r="C1476" s="56"/>
      <c r="D1476" s="56"/>
      <c r="E1476" s="56"/>
      <c r="F1476" s="55"/>
      <c r="G1476" s="56"/>
      <c r="H1476" s="56"/>
      <c r="I1476" s="59"/>
      <c r="J1476" s="56"/>
      <c r="K1476" s="55"/>
    </row>
    <row r="1477" spans="1:11" ht="12.75" x14ac:dyDescent="0.2">
      <c r="A1477" s="55"/>
      <c r="B1477" s="59"/>
      <c r="C1477" s="56"/>
      <c r="D1477" s="56"/>
      <c r="E1477" s="56"/>
      <c r="F1477" s="55"/>
      <c r="G1477" s="56"/>
      <c r="H1477" s="56"/>
      <c r="I1477" s="59"/>
      <c r="J1477" s="56"/>
      <c r="K1477" s="55"/>
    </row>
    <row r="1478" spans="1:11" ht="12.75" x14ac:dyDescent="0.2">
      <c r="A1478" s="55"/>
      <c r="B1478" s="59"/>
      <c r="C1478" s="56"/>
      <c r="D1478" s="56"/>
      <c r="E1478" s="56"/>
      <c r="F1478" s="55"/>
      <c r="G1478" s="56"/>
      <c r="H1478" s="56"/>
      <c r="I1478" s="59"/>
      <c r="J1478" s="56"/>
      <c r="K1478" s="55"/>
    </row>
    <row r="1479" spans="1:11" ht="12.75" x14ac:dyDescent="0.2">
      <c r="A1479" s="55"/>
      <c r="B1479" s="59"/>
      <c r="C1479" s="56"/>
      <c r="D1479" s="56"/>
      <c r="E1479" s="56"/>
      <c r="F1479" s="55"/>
      <c r="G1479" s="56"/>
      <c r="H1479" s="56"/>
      <c r="I1479" s="59"/>
      <c r="J1479" s="56"/>
      <c r="K1479" s="55"/>
    </row>
    <row r="1480" spans="1:11" ht="12.75" x14ac:dyDescent="0.2">
      <c r="A1480" s="55"/>
      <c r="B1480" s="59"/>
      <c r="C1480" s="56"/>
      <c r="D1480" s="56"/>
      <c r="E1480" s="56"/>
      <c r="F1480" s="55"/>
      <c r="G1480" s="56"/>
      <c r="H1480" s="56"/>
      <c r="I1480" s="59"/>
      <c r="J1480" s="56"/>
      <c r="K1480" s="55"/>
    </row>
    <row r="1481" spans="1:11" ht="12.75" x14ac:dyDescent="0.2">
      <c r="A1481" s="55"/>
      <c r="B1481" s="59"/>
      <c r="C1481" s="56"/>
      <c r="D1481" s="56"/>
      <c r="E1481" s="56"/>
      <c r="F1481" s="55"/>
      <c r="G1481" s="56"/>
      <c r="H1481" s="56"/>
      <c r="I1481" s="59"/>
      <c r="J1481" s="56"/>
      <c r="K1481" s="55"/>
    </row>
    <row r="1482" spans="1:11" ht="12.75" x14ac:dyDescent="0.2">
      <c r="A1482" s="55"/>
      <c r="B1482" s="59"/>
      <c r="C1482" s="56"/>
      <c r="D1482" s="56"/>
      <c r="E1482" s="56"/>
      <c r="F1482" s="55"/>
      <c r="G1482" s="56"/>
      <c r="H1482" s="56"/>
      <c r="I1482" s="59"/>
      <c r="J1482" s="56"/>
      <c r="K1482" s="55"/>
    </row>
    <row r="1483" spans="1:11" ht="12.75" x14ac:dyDescent="0.2">
      <c r="A1483" s="55"/>
      <c r="B1483" s="59"/>
      <c r="C1483" s="56"/>
      <c r="D1483" s="56"/>
      <c r="E1483" s="56"/>
      <c r="F1483" s="55"/>
      <c r="G1483" s="56"/>
      <c r="H1483" s="56"/>
      <c r="I1483" s="59"/>
      <c r="J1483" s="56"/>
      <c r="K1483" s="55"/>
    </row>
    <row r="1484" spans="1:11" ht="12.75" x14ac:dyDescent="0.2">
      <c r="A1484" s="55"/>
      <c r="B1484" s="59"/>
      <c r="C1484" s="56"/>
      <c r="D1484" s="56"/>
      <c r="E1484" s="56"/>
      <c r="F1484" s="55"/>
      <c r="G1484" s="56"/>
      <c r="H1484" s="56"/>
      <c r="I1484" s="59"/>
      <c r="J1484" s="56"/>
      <c r="K1484" s="55"/>
    </row>
    <row r="1485" spans="1:11" ht="12.75" x14ac:dyDescent="0.2">
      <c r="A1485" s="55"/>
      <c r="B1485" s="59"/>
      <c r="C1485" s="56"/>
      <c r="D1485" s="56"/>
      <c r="E1485" s="56"/>
      <c r="F1485" s="55"/>
      <c r="G1485" s="56"/>
      <c r="H1485" s="56"/>
      <c r="I1485" s="59"/>
      <c r="J1485" s="56"/>
      <c r="K1485" s="55"/>
    </row>
    <row r="1486" spans="1:11" ht="12.75" x14ac:dyDescent="0.2">
      <c r="A1486" s="55"/>
      <c r="B1486" s="59"/>
      <c r="C1486" s="56"/>
      <c r="D1486" s="56"/>
      <c r="E1486" s="56"/>
      <c r="F1486" s="55"/>
      <c r="G1486" s="56"/>
      <c r="H1486" s="56"/>
      <c r="I1486" s="59"/>
      <c r="J1486" s="56"/>
      <c r="K1486" s="55"/>
    </row>
    <row r="1487" spans="1:11" ht="12.75" x14ac:dyDescent="0.2">
      <c r="A1487" s="55"/>
      <c r="B1487" s="59"/>
      <c r="C1487" s="56"/>
      <c r="D1487" s="56"/>
      <c r="E1487" s="56"/>
      <c r="F1487" s="55"/>
      <c r="G1487" s="56"/>
      <c r="H1487" s="56"/>
      <c r="I1487" s="59"/>
      <c r="J1487" s="56"/>
      <c r="K1487" s="55"/>
    </row>
    <row r="1488" spans="1:11" ht="12.75" x14ac:dyDescent="0.2">
      <c r="A1488" s="55"/>
      <c r="B1488" s="59"/>
      <c r="C1488" s="56"/>
      <c r="D1488" s="56"/>
      <c r="E1488" s="56"/>
      <c r="F1488" s="55"/>
      <c r="G1488" s="56"/>
      <c r="H1488" s="56"/>
      <c r="I1488" s="59"/>
      <c r="J1488" s="56"/>
      <c r="K1488" s="55"/>
    </row>
    <row r="1489" spans="1:11" ht="12.75" x14ac:dyDescent="0.2">
      <c r="A1489" s="55"/>
      <c r="B1489" s="59"/>
      <c r="C1489" s="56"/>
      <c r="D1489" s="56"/>
      <c r="E1489" s="56"/>
      <c r="F1489" s="55"/>
      <c r="G1489" s="56"/>
      <c r="H1489" s="56"/>
      <c r="I1489" s="59"/>
      <c r="J1489" s="56"/>
      <c r="K1489" s="55"/>
    </row>
    <row r="1490" spans="1:11" ht="12.75" x14ac:dyDescent="0.2">
      <c r="A1490" s="55"/>
      <c r="B1490" s="59"/>
      <c r="C1490" s="56"/>
      <c r="D1490" s="56"/>
      <c r="E1490" s="56"/>
      <c r="F1490" s="55"/>
      <c r="G1490" s="56"/>
      <c r="H1490" s="56"/>
      <c r="I1490" s="59"/>
      <c r="J1490" s="56"/>
      <c r="K1490" s="55"/>
    </row>
    <row r="1491" spans="1:11" ht="12.75" x14ac:dyDescent="0.2">
      <c r="A1491" s="55"/>
      <c r="B1491" s="59"/>
      <c r="C1491" s="56"/>
      <c r="D1491" s="56"/>
      <c r="E1491" s="56"/>
      <c r="F1491" s="55"/>
      <c r="G1491" s="56"/>
      <c r="H1491" s="56"/>
      <c r="I1491" s="59"/>
      <c r="J1491" s="56"/>
      <c r="K1491" s="55"/>
    </row>
    <row r="1492" spans="1:11" ht="12.75" x14ac:dyDescent="0.2">
      <c r="A1492" s="55"/>
      <c r="B1492" s="59"/>
      <c r="C1492" s="56"/>
      <c r="D1492" s="56"/>
      <c r="E1492" s="56"/>
      <c r="F1492" s="55"/>
      <c r="G1492" s="56"/>
      <c r="H1492" s="56"/>
      <c r="I1492" s="59"/>
      <c r="J1492" s="56"/>
      <c r="K1492" s="55"/>
    </row>
    <row r="1493" spans="1:11" ht="12.75" x14ac:dyDescent="0.2">
      <c r="A1493" s="55"/>
      <c r="B1493" s="59"/>
      <c r="C1493" s="56"/>
      <c r="D1493" s="56"/>
      <c r="E1493" s="56"/>
      <c r="F1493" s="55"/>
      <c r="G1493" s="56"/>
      <c r="H1493" s="56"/>
      <c r="I1493" s="59"/>
      <c r="J1493" s="56"/>
      <c r="K1493" s="55"/>
    </row>
    <row r="1494" spans="1:11" ht="12.75" x14ac:dyDescent="0.2">
      <c r="A1494" s="55"/>
      <c r="B1494" s="59"/>
      <c r="C1494" s="56"/>
      <c r="D1494" s="56"/>
      <c r="E1494" s="56"/>
      <c r="F1494" s="55"/>
      <c r="G1494" s="56"/>
      <c r="H1494" s="56"/>
      <c r="I1494" s="59"/>
      <c r="J1494" s="56"/>
      <c r="K1494" s="55"/>
    </row>
    <row r="1495" spans="1:11" ht="12.75" x14ac:dyDescent="0.2">
      <c r="A1495" s="55"/>
      <c r="B1495" s="59"/>
      <c r="C1495" s="56"/>
      <c r="D1495" s="56"/>
      <c r="E1495" s="56"/>
      <c r="F1495" s="55"/>
      <c r="G1495" s="56"/>
      <c r="H1495" s="56"/>
      <c r="I1495" s="59"/>
      <c r="J1495" s="56"/>
      <c r="K1495" s="55"/>
    </row>
    <row r="1496" spans="1:11" ht="12.75" x14ac:dyDescent="0.2">
      <c r="A1496" s="55"/>
      <c r="B1496" s="59"/>
      <c r="C1496" s="56"/>
      <c r="D1496" s="56"/>
      <c r="E1496" s="56"/>
      <c r="F1496" s="55"/>
      <c r="G1496" s="56"/>
      <c r="H1496" s="56"/>
      <c r="I1496" s="59"/>
      <c r="J1496" s="56"/>
      <c r="K1496" s="55"/>
    </row>
    <row r="1497" spans="1:11" ht="12.75" x14ac:dyDescent="0.2">
      <c r="A1497" s="55"/>
      <c r="B1497" s="59"/>
      <c r="C1497" s="56"/>
      <c r="D1497" s="56"/>
      <c r="E1497" s="56"/>
      <c r="F1497" s="55"/>
      <c r="G1497" s="56"/>
      <c r="H1497" s="56"/>
      <c r="I1497" s="59"/>
      <c r="J1497" s="56"/>
      <c r="K1497" s="55"/>
    </row>
    <row r="1498" spans="1:11" ht="12.75" x14ac:dyDescent="0.2">
      <c r="A1498" s="55"/>
      <c r="B1498" s="59"/>
      <c r="C1498" s="56"/>
      <c r="D1498" s="56"/>
      <c r="E1498" s="56"/>
      <c r="F1498" s="55"/>
      <c r="G1498" s="56"/>
      <c r="H1498" s="56"/>
      <c r="I1498" s="59"/>
      <c r="J1498" s="56"/>
      <c r="K1498" s="55"/>
    </row>
    <row r="1499" spans="1:11" ht="12.75" x14ac:dyDescent="0.2">
      <c r="A1499" s="55"/>
      <c r="B1499" s="59"/>
      <c r="C1499" s="56"/>
      <c r="D1499" s="56"/>
      <c r="E1499" s="56"/>
      <c r="F1499" s="55"/>
      <c r="G1499" s="56"/>
      <c r="H1499" s="56"/>
      <c r="I1499" s="59"/>
      <c r="J1499" s="56"/>
      <c r="K1499" s="55"/>
    </row>
    <row r="1500" spans="1:11" ht="12.75" x14ac:dyDescent="0.2">
      <c r="A1500" s="55"/>
      <c r="B1500" s="59"/>
      <c r="C1500" s="56"/>
      <c r="D1500" s="56"/>
      <c r="E1500" s="56"/>
      <c r="F1500" s="55"/>
      <c r="G1500" s="56"/>
      <c r="H1500" s="56"/>
      <c r="I1500" s="59"/>
      <c r="J1500" s="56"/>
      <c r="K1500" s="55"/>
    </row>
    <row r="1501" spans="1:11" ht="12.75" x14ac:dyDescent="0.2">
      <c r="A1501" s="55"/>
      <c r="B1501" s="59"/>
      <c r="C1501" s="56"/>
      <c r="D1501" s="56"/>
      <c r="E1501" s="56"/>
      <c r="F1501" s="55"/>
      <c r="G1501" s="56"/>
      <c r="H1501" s="56"/>
      <c r="I1501" s="59"/>
      <c r="J1501" s="56"/>
      <c r="K1501" s="55"/>
    </row>
    <row r="1502" spans="1:11" ht="12.75" x14ac:dyDescent="0.2">
      <c r="A1502" s="55"/>
      <c r="B1502" s="59"/>
      <c r="C1502" s="56"/>
      <c r="D1502" s="56"/>
      <c r="E1502" s="56"/>
      <c r="F1502" s="55"/>
      <c r="G1502" s="56"/>
      <c r="H1502" s="56"/>
      <c r="I1502" s="59"/>
      <c r="J1502" s="56"/>
      <c r="K1502" s="55"/>
    </row>
    <row r="1503" spans="1:11" ht="12.75" x14ac:dyDescent="0.2">
      <c r="A1503" s="55"/>
      <c r="B1503" s="59"/>
      <c r="C1503" s="56"/>
      <c r="D1503" s="56"/>
      <c r="E1503" s="56"/>
      <c r="F1503" s="55"/>
      <c r="G1503" s="56"/>
      <c r="H1503" s="56"/>
      <c r="I1503" s="59"/>
      <c r="J1503" s="56"/>
      <c r="K1503" s="55"/>
    </row>
    <row r="1504" spans="1:11" ht="12.75" x14ac:dyDescent="0.2">
      <c r="A1504" s="55"/>
      <c r="B1504" s="59"/>
      <c r="C1504" s="56"/>
      <c r="D1504" s="56"/>
      <c r="E1504" s="56"/>
      <c r="F1504" s="55"/>
      <c r="G1504" s="56"/>
      <c r="H1504" s="56"/>
      <c r="I1504" s="59"/>
      <c r="J1504" s="56"/>
      <c r="K1504" s="55"/>
    </row>
    <row r="1505" spans="1:11" ht="12.75" x14ac:dyDescent="0.2">
      <c r="A1505" s="55"/>
      <c r="B1505" s="59"/>
      <c r="C1505" s="56"/>
      <c r="D1505" s="56"/>
      <c r="E1505" s="56"/>
      <c r="F1505" s="55"/>
      <c r="G1505" s="56"/>
      <c r="H1505" s="56"/>
      <c r="I1505" s="59"/>
      <c r="J1505" s="56"/>
      <c r="K1505" s="55"/>
    </row>
    <row r="1506" spans="1:11" ht="12.75" x14ac:dyDescent="0.2">
      <c r="A1506" s="55"/>
      <c r="B1506" s="59"/>
      <c r="C1506" s="56"/>
      <c r="D1506" s="56"/>
      <c r="E1506" s="56"/>
      <c r="F1506" s="55"/>
      <c r="G1506" s="56"/>
      <c r="H1506" s="56"/>
      <c r="I1506" s="59"/>
      <c r="J1506" s="56"/>
      <c r="K1506" s="55"/>
    </row>
    <row r="1507" spans="1:11" ht="12.75" x14ac:dyDescent="0.2">
      <c r="A1507" s="55"/>
      <c r="B1507" s="59"/>
      <c r="C1507" s="56"/>
      <c r="D1507" s="56"/>
      <c r="E1507" s="56"/>
      <c r="F1507" s="55"/>
      <c r="G1507" s="56"/>
      <c r="H1507" s="56"/>
      <c r="I1507" s="59"/>
      <c r="J1507" s="56"/>
      <c r="K1507" s="55"/>
    </row>
    <row r="1508" spans="1:11" ht="12.75" x14ac:dyDescent="0.2">
      <c r="A1508" s="55"/>
      <c r="B1508" s="59"/>
      <c r="C1508" s="56"/>
      <c r="D1508" s="56"/>
      <c r="E1508" s="56"/>
      <c r="F1508" s="55"/>
      <c r="G1508" s="56"/>
      <c r="H1508" s="56"/>
      <c r="I1508" s="59"/>
      <c r="J1508" s="56"/>
      <c r="K1508" s="55"/>
    </row>
    <row r="1509" spans="1:11" ht="12.75" x14ac:dyDescent="0.2">
      <c r="A1509" s="55"/>
      <c r="B1509" s="59"/>
      <c r="C1509" s="56"/>
      <c r="D1509" s="56"/>
      <c r="E1509" s="56"/>
      <c r="F1509" s="55"/>
      <c r="G1509" s="56"/>
      <c r="H1509" s="56"/>
      <c r="I1509" s="59"/>
      <c r="J1509" s="56"/>
      <c r="K1509" s="55"/>
    </row>
    <row r="1510" spans="1:11" ht="12.75" x14ac:dyDescent="0.2">
      <c r="A1510" s="55"/>
      <c r="B1510" s="59"/>
      <c r="C1510" s="56"/>
      <c r="D1510" s="56"/>
      <c r="E1510" s="56"/>
      <c r="F1510" s="55"/>
      <c r="G1510" s="56"/>
      <c r="H1510" s="56"/>
      <c r="I1510" s="59"/>
      <c r="J1510" s="56"/>
      <c r="K1510" s="55"/>
    </row>
    <row r="1511" spans="1:11" ht="12.75" x14ac:dyDescent="0.2">
      <c r="A1511" s="55"/>
      <c r="B1511" s="59"/>
      <c r="C1511" s="56"/>
      <c r="D1511" s="56"/>
      <c r="E1511" s="56"/>
      <c r="F1511" s="55"/>
      <c r="G1511" s="56"/>
      <c r="H1511" s="56"/>
      <c r="I1511" s="59"/>
      <c r="J1511" s="56"/>
      <c r="K1511" s="55"/>
    </row>
    <row r="1512" spans="1:11" ht="12.75" x14ac:dyDescent="0.2">
      <c r="A1512" s="55"/>
      <c r="B1512" s="59"/>
      <c r="C1512" s="56"/>
      <c r="D1512" s="56"/>
      <c r="E1512" s="56"/>
      <c r="F1512" s="55"/>
      <c r="G1512" s="56"/>
      <c r="H1512" s="56"/>
      <c r="I1512" s="59"/>
      <c r="J1512" s="56"/>
      <c r="K1512" s="55"/>
    </row>
    <row r="1513" spans="1:11" ht="12.75" x14ac:dyDescent="0.2">
      <c r="A1513" s="55"/>
      <c r="B1513" s="59"/>
      <c r="C1513" s="56"/>
      <c r="D1513" s="56"/>
      <c r="E1513" s="56"/>
      <c r="F1513" s="55"/>
      <c r="G1513" s="56"/>
      <c r="H1513" s="56"/>
      <c r="I1513" s="59"/>
      <c r="J1513" s="56"/>
      <c r="K1513" s="55"/>
    </row>
    <row r="1514" spans="1:11" ht="12.75" x14ac:dyDescent="0.2">
      <c r="A1514" s="55"/>
      <c r="B1514" s="59"/>
      <c r="C1514" s="56"/>
      <c r="D1514" s="56"/>
      <c r="E1514" s="56"/>
      <c r="F1514" s="55"/>
      <c r="G1514" s="56"/>
      <c r="H1514" s="56"/>
      <c r="I1514" s="59"/>
      <c r="J1514" s="56"/>
      <c r="K1514" s="55"/>
    </row>
    <row r="1515" spans="1:11" ht="12.75" x14ac:dyDescent="0.2">
      <c r="A1515" s="55"/>
      <c r="B1515" s="59"/>
      <c r="C1515" s="56"/>
      <c r="D1515" s="56"/>
      <c r="E1515" s="56"/>
      <c r="F1515" s="55"/>
      <c r="G1515" s="56"/>
      <c r="H1515" s="56"/>
      <c r="I1515" s="59"/>
      <c r="J1515" s="56"/>
      <c r="K1515" s="55"/>
    </row>
    <row r="1516" spans="1:11" ht="12.75" x14ac:dyDescent="0.2">
      <c r="A1516" s="55"/>
      <c r="B1516" s="59"/>
      <c r="C1516" s="56"/>
      <c r="D1516" s="56"/>
      <c r="E1516" s="56"/>
      <c r="F1516" s="55"/>
      <c r="G1516" s="56"/>
      <c r="H1516" s="56"/>
      <c r="I1516" s="59"/>
      <c r="J1516" s="56"/>
      <c r="K1516" s="55"/>
    </row>
    <row r="1517" spans="1:11" ht="12.75" x14ac:dyDescent="0.2">
      <c r="A1517" s="55"/>
      <c r="B1517" s="59"/>
      <c r="C1517" s="56"/>
      <c r="D1517" s="56"/>
      <c r="E1517" s="56"/>
      <c r="F1517" s="55"/>
      <c r="G1517" s="56"/>
      <c r="H1517" s="56"/>
      <c r="I1517" s="59"/>
      <c r="J1517" s="56"/>
      <c r="K1517" s="55"/>
    </row>
    <row r="1518" spans="1:11" ht="12.75" x14ac:dyDescent="0.2">
      <c r="A1518" s="55"/>
      <c r="B1518" s="59"/>
      <c r="C1518" s="56"/>
      <c r="D1518" s="56"/>
      <c r="E1518" s="56"/>
      <c r="F1518" s="55"/>
      <c r="G1518" s="56"/>
      <c r="H1518" s="56"/>
      <c r="I1518" s="59"/>
      <c r="J1518" s="56"/>
      <c r="K1518" s="55"/>
    </row>
    <row r="1519" spans="1:11" ht="12.75" x14ac:dyDescent="0.2">
      <c r="A1519" s="55"/>
      <c r="B1519" s="59"/>
      <c r="C1519" s="56"/>
      <c r="D1519" s="56"/>
      <c r="E1519" s="56"/>
      <c r="F1519" s="55"/>
      <c r="G1519" s="56"/>
      <c r="H1519" s="56"/>
      <c r="I1519" s="59"/>
      <c r="J1519" s="56"/>
      <c r="K1519" s="55"/>
    </row>
    <row r="1520" spans="1:11" ht="12.75" x14ac:dyDescent="0.2">
      <c r="A1520" s="55"/>
      <c r="B1520" s="59"/>
      <c r="C1520" s="56"/>
      <c r="D1520" s="56"/>
      <c r="E1520" s="56"/>
      <c r="F1520" s="55"/>
      <c r="G1520" s="56"/>
      <c r="H1520" s="56"/>
      <c r="I1520" s="59"/>
      <c r="J1520" s="56"/>
      <c r="K1520" s="55"/>
    </row>
    <row r="1521" spans="1:11" ht="12.75" x14ac:dyDescent="0.2">
      <c r="A1521" s="55"/>
      <c r="B1521" s="59"/>
      <c r="C1521" s="56"/>
      <c r="D1521" s="56"/>
      <c r="E1521" s="56"/>
      <c r="F1521" s="55"/>
      <c r="G1521" s="56"/>
      <c r="H1521" s="56"/>
      <c r="I1521" s="59"/>
      <c r="J1521" s="56"/>
      <c r="K1521" s="55"/>
    </row>
    <row r="1522" spans="1:11" ht="12.75" x14ac:dyDescent="0.2">
      <c r="A1522" s="55"/>
      <c r="B1522" s="59"/>
      <c r="C1522" s="56"/>
      <c r="D1522" s="56"/>
      <c r="E1522" s="56"/>
      <c r="F1522" s="55"/>
      <c r="G1522" s="56"/>
      <c r="H1522" s="56"/>
      <c r="I1522" s="59"/>
      <c r="J1522" s="56"/>
      <c r="K1522" s="55"/>
    </row>
    <row r="1523" spans="1:11" ht="12.75" x14ac:dyDescent="0.2">
      <c r="A1523" s="55"/>
      <c r="B1523" s="59"/>
      <c r="C1523" s="56"/>
      <c r="D1523" s="56"/>
      <c r="E1523" s="56"/>
      <c r="F1523" s="55"/>
      <c r="G1523" s="56"/>
      <c r="H1523" s="56"/>
      <c r="I1523" s="59"/>
      <c r="J1523" s="56"/>
      <c r="K1523" s="55"/>
    </row>
    <row r="1524" spans="1:11" ht="12.75" x14ac:dyDescent="0.2">
      <c r="A1524" s="55"/>
      <c r="B1524" s="59"/>
      <c r="C1524" s="56"/>
      <c r="D1524" s="56"/>
      <c r="E1524" s="56"/>
      <c r="F1524" s="55"/>
      <c r="G1524" s="56"/>
      <c r="H1524" s="56"/>
      <c r="I1524" s="59"/>
      <c r="J1524" s="56"/>
      <c r="K1524" s="55"/>
    </row>
    <row r="1525" spans="1:11" ht="12.75" x14ac:dyDescent="0.2">
      <c r="A1525" s="55"/>
      <c r="B1525" s="59"/>
      <c r="C1525" s="56"/>
      <c r="D1525" s="56"/>
      <c r="E1525" s="56"/>
      <c r="F1525" s="55"/>
      <c r="G1525" s="56"/>
      <c r="H1525" s="56"/>
      <c r="I1525" s="59"/>
      <c r="J1525" s="56"/>
      <c r="K1525" s="55"/>
    </row>
    <row r="1526" spans="1:11" ht="12.75" x14ac:dyDescent="0.2">
      <c r="A1526" s="55"/>
      <c r="B1526" s="59"/>
      <c r="C1526" s="56"/>
      <c r="D1526" s="56"/>
      <c r="E1526" s="56"/>
      <c r="F1526" s="55"/>
      <c r="G1526" s="56"/>
      <c r="H1526" s="56"/>
      <c r="I1526" s="59"/>
      <c r="J1526" s="56"/>
      <c r="K1526" s="55"/>
    </row>
    <row r="1527" spans="1:11" ht="12.75" x14ac:dyDescent="0.2">
      <c r="A1527" s="55"/>
      <c r="B1527" s="59"/>
      <c r="C1527" s="56"/>
      <c r="D1527" s="56"/>
      <c r="E1527" s="56"/>
      <c r="F1527" s="55"/>
      <c r="G1527" s="56"/>
      <c r="H1527" s="56"/>
      <c r="I1527" s="59"/>
      <c r="J1527" s="56"/>
      <c r="K1527" s="55"/>
    </row>
    <row r="1528" spans="1:11" ht="12.75" x14ac:dyDescent="0.2">
      <c r="A1528" s="55"/>
      <c r="B1528" s="59"/>
      <c r="C1528" s="56"/>
      <c r="D1528" s="56"/>
      <c r="E1528" s="56"/>
      <c r="F1528" s="55"/>
      <c r="G1528" s="56"/>
      <c r="H1528" s="56"/>
      <c r="I1528" s="59"/>
      <c r="J1528" s="56"/>
      <c r="K1528" s="55"/>
    </row>
    <row r="1529" spans="1:11" ht="12.75" x14ac:dyDescent="0.2">
      <c r="A1529" s="55"/>
      <c r="B1529" s="59"/>
      <c r="C1529" s="56"/>
      <c r="D1529" s="56"/>
      <c r="E1529" s="56"/>
      <c r="F1529" s="55"/>
      <c r="G1529" s="56"/>
      <c r="H1529" s="56"/>
      <c r="I1529" s="59"/>
      <c r="J1529" s="56"/>
      <c r="K1529" s="55"/>
    </row>
    <row r="1530" spans="1:11" ht="12.75" x14ac:dyDescent="0.2">
      <c r="A1530" s="55"/>
      <c r="B1530" s="59"/>
      <c r="C1530" s="56"/>
      <c r="D1530" s="56"/>
      <c r="E1530" s="56"/>
      <c r="F1530" s="55"/>
      <c r="G1530" s="56"/>
      <c r="H1530" s="56"/>
      <c r="I1530" s="59"/>
      <c r="J1530" s="56"/>
      <c r="K1530" s="55"/>
    </row>
    <row r="1531" spans="1:11" ht="12.75" x14ac:dyDescent="0.2">
      <c r="A1531" s="55"/>
      <c r="B1531" s="59"/>
      <c r="C1531" s="56"/>
      <c r="D1531" s="56"/>
      <c r="E1531" s="56"/>
      <c r="F1531" s="55"/>
      <c r="G1531" s="56"/>
      <c r="H1531" s="56"/>
      <c r="I1531" s="59"/>
      <c r="J1531" s="56"/>
      <c r="K1531" s="55"/>
    </row>
    <row r="1532" spans="1:11" ht="12.75" x14ac:dyDescent="0.2">
      <c r="A1532" s="55"/>
      <c r="B1532" s="59"/>
      <c r="C1532" s="56"/>
      <c r="D1532" s="56"/>
      <c r="E1532" s="56"/>
      <c r="F1532" s="55"/>
      <c r="G1532" s="56"/>
      <c r="H1532" s="56"/>
      <c r="I1532" s="59"/>
      <c r="J1532" s="56"/>
      <c r="K1532" s="55"/>
    </row>
    <row r="1533" spans="1:11" ht="12.75" x14ac:dyDescent="0.2">
      <c r="A1533" s="55"/>
      <c r="B1533" s="59"/>
      <c r="C1533" s="56"/>
      <c r="D1533" s="56"/>
      <c r="E1533" s="56"/>
      <c r="F1533" s="55"/>
      <c r="G1533" s="56"/>
      <c r="H1533" s="56"/>
      <c r="I1533" s="59"/>
      <c r="J1533" s="56"/>
      <c r="K1533" s="55"/>
    </row>
    <row r="1534" spans="1:11" ht="12.75" x14ac:dyDescent="0.2">
      <c r="A1534" s="55"/>
      <c r="B1534" s="59"/>
      <c r="C1534" s="56"/>
      <c r="D1534" s="56"/>
      <c r="E1534" s="56"/>
      <c r="F1534" s="55"/>
      <c r="G1534" s="56"/>
      <c r="H1534" s="56"/>
      <c r="I1534" s="59"/>
      <c r="J1534" s="56"/>
      <c r="K1534" s="55"/>
    </row>
    <row r="1535" spans="1:11" ht="12.75" x14ac:dyDescent="0.2">
      <c r="A1535" s="55"/>
      <c r="B1535" s="59"/>
      <c r="C1535" s="56"/>
      <c r="D1535" s="56"/>
      <c r="E1535" s="56"/>
      <c r="F1535" s="55"/>
      <c r="G1535" s="56"/>
      <c r="H1535" s="56"/>
      <c r="I1535" s="59"/>
      <c r="J1535" s="56"/>
      <c r="K1535" s="55"/>
    </row>
    <row r="1536" spans="1:11" ht="12.75" x14ac:dyDescent="0.2">
      <c r="A1536" s="55"/>
      <c r="B1536" s="59"/>
      <c r="C1536" s="56"/>
      <c r="D1536" s="56"/>
      <c r="E1536" s="56"/>
      <c r="F1536" s="55"/>
      <c r="G1536" s="56"/>
      <c r="H1536" s="56"/>
      <c r="I1536" s="59"/>
      <c r="J1536" s="56"/>
      <c r="K1536" s="55"/>
    </row>
    <row r="1537" spans="1:11" ht="12.75" x14ac:dyDescent="0.2">
      <c r="A1537" s="55"/>
      <c r="B1537" s="59"/>
      <c r="C1537" s="56"/>
      <c r="D1537" s="56"/>
      <c r="E1537" s="56"/>
      <c r="F1537" s="55"/>
      <c r="G1537" s="56"/>
      <c r="H1537" s="56"/>
      <c r="I1537" s="59"/>
      <c r="J1537" s="56"/>
      <c r="K1537" s="55"/>
    </row>
    <row r="1538" spans="1:11" ht="12.75" x14ac:dyDescent="0.2">
      <c r="A1538" s="55"/>
      <c r="B1538" s="59"/>
      <c r="C1538" s="56"/>
      <c r="D1538" s="56"/>
      <c r="E1538" s="56"/>
      <c r="F1538" s="55"/>
      <c r="G1538" s="56"/>
      <c r="H1538" s="56"/>
      <c r="I1538" s="59"/>
      <c r="J1538" s="56"/>
      <c r="K1538" s="55"/>
    </row>
    <row r="1539" spans="1:11" ht="12.75" x14ac:dyDescent="0.2">
      <c r="A1539" s="55"/>
      <c r="B1539" s="59"/>
      <c r="C1539" s="56"/>
      <c r="D1539" s="56"/>
      <c r="E1539" s="56"/>
      <c r="F1539" s="55"/>
      <c r="G1539" s="56"/>
      <c r="H1539" s="56"/>
      <c r="I1539" s="59"/>
      <c r="J1539" s="56"/>
      <c r="K1539" s="55"/>
    </row>
    <row r="1540" spans="1:11" ht="12.75" x14ac:dyDescent="0.2">
      <c r="A1540" s="55"/>
      <c r="B1540" s="59"/>
      <c r="C1540" s="56"/>
      <c r="D1540" s="56"/>
      <c r="E1540" s="56"/>
      <c r="F1540" s="55"/>
      <c r="G1540" s="56"/>
      <c r="H1540" s="56"/>
      <c r="I1540" s="59"/>
      <c r="J1540" s="56"/>
      <c r="K1540" s="55"/>
    </row>
    <row r="1541" spans="1:11" ht="12.75" x14ac:dyDescent="0.2">
      <c r="A1541" s="55"/>
      <c r="B1541" s="59"/>
      <c r="C1541" s="56"/>
      <c r="D1541" s="56"/>
      <c r="E1541" s="56"/>
      <c r="F1541" s="55"/>
      <c r="G1541" s="56"/>
      <c r="H1541" s="56"/>
      <c r="I1541" s="59"/>
      <c r="J1541" s="56"/>
      <c r="K1541" s="55"/>
    </row>
    <row r="1542" spans="1:11" ht="12.75" x14ac:dyDescent="0.2">
      <c r="A1542" s="55"/>
      <c r="B1542" s="59"/>
      <c r="C1542" s="56"/>
      <c r="D1542" s="56"/>
      <c r="E1542" s="56"/>
      <c r="F1542" s="55"/>
      <c r="G1542" s="56"/>
      <c r="H1542" s="56"/>
      <c r="I1542" s="59"/>
      <c r="J1542" s="56"/>
      <c r="K1542" s="55"/>
    </row>
    <row r="1543" spans="1:11" ht="12.75" x14ac:dyDescent="0.2">
      <c r="A1543" s="55"/>
      <c r="B1543" s="59"/>
      <c r="C1543" s="56"/>
      <c r="D1543" s="56"/>
      <c r="E1543" s="56"/>
      <c r="F1543" s="55"/>
      <c r="G1543" s="56"/>
      <c r="H1543" s="56"/>
      <c r="I1543" s="59"/>
      <c r="J1543" s="56"/>
      <c r="K1543" s="55"/>
    </row>
    <row r="1544" spans="1:11" ht="12.75" x14ac:dyDescent="0.2">
      <c r="A1544" s="55"/>
      <c r="B1544" s="59"/>
      <c r="C1544" s="56"/>
      <c r="D1544" s="56"/>
      <c r="E1544" s="56"/>
      <c r="F1544" s="55"/>
      <c r="G1544" s="56"/>
      <c r="H1544" s="56"/>
      <c r="I1544" s="59"/>
      <c r="J1544" s="56"/>
      <c r="K1544" s="55"/>
    </row>
    <row r="1545" spans="1:11" ht="12.75" x14ac:dyDescent="0.2">
      <c r="A1545" s="55"/>
      <c r="B1545" s="59"/>
      <c r="C1545" s="56"/>
      <c r="D1545" s="56"/>
      <c r="E1545" s="56"/>
      <c r="F1545" s="55"/>
      <c r="G1545" s="56"/>
      <c r="H1545" s="56"/>
      <c r="I1545" s="59"/>
      <c r="J1545" s="56"/>
      <c r="K1545" s="55"/>
    </row>
    <row r="1546" spans="1:11" ht="12.75" x14ac:dyDescent="0.2">
      <c r="A1546" s="55"/>
      <c r="B1546" s="59"/>
      <c r="C1546" s="56"/>
      <c r="D1546" s="56"/>
      <c r="E1546" s="56"/>
      <c r="F1546" s="55"/>
      <c r="G1546" s="56"/>
      <c r="H1546" s="56"/>
      <c r="I1546" s="59"/>
      <c r="J1546" s="56"/>
      <c r="K1546" s="55"/>
    </row>
    <row r="1547" spans="1:11" ht="12.75" x14ac:dyDescent="0.2">
      <c r="A1547" s="55"/>
      <c r="B1547" s="59"/>
      <c r="C1547" s="56"/>
      <c r="D1547" s="56"/>
      <c r="E1547" s="56"/>
      <c r="F1547" s="55"/>
      <c r="G1547" s="56"/>
      <c r="H1547" s="56"/>
      <c r="I1547" s="59"/>
      <c r="J1547" s="56"/>
      <c r="K1547" s="55"/>
    </row>
    <row r="1548" spans="1:11" ht="12.75" x14ac:dyDescent="0.2">
      <c r="A1548" s="55"/>
      <c r="B1548" s="59"/>
      <c r="C1548" s="56"/>
      <c r="D1548" s="56"/>
      <c r="E1548" s="56"/>
      <c r="F1548" s="55"/>
      <c r="G1548" s="56"/>
      <c r="H1548" s="56"/>
      <c r="I1548" s="59"/>
      <c r="J1548" s="56"/>
      <c r="K1548" s="55"/>
    </row>
    <row r="1549" spans="1:11" ht="12.75" x14ac:dyDescent="0.2">
      <c r="A1549" s="55"/>
      <c r="B1549" s="59"/>
      <c r="C1549" s="56"/>
      <c r="D1549" s="56"/>
      <c r="E1549" s="56"/>
      <c r="F1549" s="55"/>
      <c r="G1549" s="56"/>
      <c r="H1549" s="56"/>
      <c r="I1549" s="59"/>
      <c r="J1549" s="56"/>
      <c r="K1549" s="55"/>
    </row>
    <row r="1550" spans="1:11" ht="12.75" x14ac:dyDescent="0.2">
      <c r="A1550" s="55"/>
      <c r="B1550" s="59"/>
      <c r="C1550" s="56"/>
      <c r="D1550" s="56"/>
      <c r="E1550" s="56"/>
      <c r="F1550" s="55"/>
      <c r="G1550" s="56"/>
      <c r="H1550" s="56"/>
      <c r="I1550" s="59"/>
      <c r="J1550" s="56"/>
      <c r="K1550" s="55"/>
    </row>
    <row r="1551" spans="1:11" ht="12.75" x14ac:dyDescent="0.2">
      <c r="A1551" s="55"/>
      <c r="B1551" s="59"/>
      <c r="C1551" s="56"/>
      <c r="D1551" s="56"/>
      <c r="E1551" s="56"/>
      <c r="F1551" s="55"/>
      <c r="G1551" s="56"/>
      <c r="H1551" s="56"/>
      <c r="I1551" s="59"/>
      <c r="J1551" s="56"/>
      <c r="K1551" s="55"/>
    </row>
    <row r="1552" spans="1:11" ht="12.75" x14ac:dyDescent="0.2">
      <c r="A1552" s="55"/>
      <c r="B1552" s="59"/>
      <c r="C1552" s="56"/>
      <c r="D1552" s="56"/>
      <c r="E1552" s="56"/>
      <c r="F1552" s="55"/>
      <c r="G1552" s="56"/>
      <c r="H1552" s="56"/>
      <c r="I1552" s="59"/>
      <c r="J1552" s="56"/>
      <c r="K1552" s="55"/>
    </row>
    <row r="1553" spans="1:11" ht="12.75" x14ac:dyDescent="0.2">
      <c r="A1553" s="55"/>
      <c r="B1553" s="59"/>
      <c r="C1553" s="56"/>
      <c r="D1553" s="56"/>
      <c r="E1553" s="56"/>
      <c r="F1553" s="55"/>
      <c r="G1553" s="56"/>
      <c r="H1553" s="56"/>
      <c r="I1553" s="59"/>
      <c r="J1553" s="56"/>
      <c r="K1553" s="55"/>
    </row>
    <row r="1554" spans="1:11" ht="12.75" x14ac:dyDescent="0.2">
      <c r="A1554" s="55"/>
      <c r="B1554" s="59"/>
      <c r="C1554" s="56"/>
      <c r="D1554" s="56"/>
      <c r="E1554" s="56"/>
      <c r="F1554" s="55"/>
      <c r="G1554" s="56"/>
      <c r="H1554" s="56"/>
      <c r="I1554" s="59"/>
      <c r="J1554" s="56"/>
      <c r="K1554" s="55"/>
    </row>
    <row r="1555" spans="1:11" ht="12.75" x14ac:dyDescent="0.2">
      <c r="A1555" s="55"/>
      <c r="B1555" s="59"/>
      <c r="C1555" s="56"/>
      <c r="D1555" s="56"/>
      <c r="E1555" s="56"/>
      <c r="F1555" s="55"/>
      <c r="G1555" s="56"/>
      <c r="H1555" s="56"/>
      <c r="I1555" s="59"/>
      <c r="J1555" s="56"/>
      <c r="K1555" s="55"/>
    </row>
    <row r="1556" spans="1:11" ht="12.75" x14ac:dyDescent="0.2">
      <c r="A1556" s="55"/>
      <c r="B1556" s="59"/>
      <c r="C1556" s="56"/>
      <c r="D1556" s="56"/>
      <c r="E1556" s="56"/>
      <c r="F1556" s="55"/>
      <c r="G1556" s="56"/>
      <c r="H1556" s="56"/>
      <c r="I1556" s="59"/>
      <c r="J1556" s="56"/>
      <c r="K1556" s="55"/>
    </row>
    <row r="1557" spans="1:11" ht="12.75" x14ac:dyDescent="0.2">
      <c r="A1557" s="55"/>
      <c r="B1557" s="59"/>
      <c r="C1557" s="56"/>
      <c r="D1557" s="56"/>
      <c r="E1557" s="56"/>
      <c r="F1557" s="55"/>
      <c r="G1557" s="56"/>
      <c r="H1557" s="56"/>
      <c r="I1557" s="59"/>
      <c r="J1557" s="56"/>
      <c r="K1557" s="55"/>
    </row>
    <row r="1558" spans="1:11" ht="12.75" x14ac:dyDescent="0.2">
      <c r="A1558" s="55"/>
      <c r="B1558" s="59"/>
      <c r="C1558" s="56"/>
      <c r="D1558" s="56"/>
      <c r="E1558" s="56"/>
      <c r="F1558" s="55"/>
      <c r="G1558" s="56"/>
      <c r="H1558" s="56"/>
      <c r="I1558" s="59"/>
      <c r="J1558" s="56"/>
      <c r="K1558" s="55"/>
    </row>
    <row r="1559" spans="1:11" ht="12.75" x14ac:dyDescent="0.2">
      <c r="A1559" s="55"/>
      <c r="B1559" s="59"/>
      <c r="C1559" s="56"/>
      <c r="D1559" s="56"/>
      <c r="E1559" s="56"/>
      <c r="F1559" s="55"/>
      <c r="G1559" s="56"/>
      <c r="H1559" s="56"/>
      <c r="I1559" s="59"/>
      <c r="J1559" s="56"/>
      <c r="K1559" s="55"/>
    </row>
    <row r="1560" spans="1:11" ht="12.75" x14ac:dyDescent="0.2">
      <c r="A1560" s="55"/>
      <c r="B1560" s="59"/>
      <c r="C1560" s="56"/>
      <c r="D1560" s="56"/>
      <c r="E1560" s="56"/>
      <c r="F1560" s="55"/>
      <c r="G1560" s="56"/>
      <c r="H1560" s="56"/>
      <c r="I1560" s="59"/>
      <c r="J1560" s="56"/>
      <c r="K1560" s="55"/>
    </row>
    <row r="1561" spans="1:11" ht="12.75" x14ac:dyDescent="0.2">
      <c r="A1561" s="55"/>
      <c r="B1561" s="59"/>
      <c r="C1561" s="56"/>
      <c r="D1561" s="56"/>
      <c r="E1561" s="56"/>
      <c r="F1561" s="55"/>
      <c r="G1561" s="56"/>
      <c r="H1561" s="56"/>
      <c r="I1561" s="59"/>
      <c r="J1561" s="56"/>
      <c r="K1561" s="55"/>
    </row>
    <row r="1562" spans="1:11" ht="12.75" x14ac:dyDescent="0.2">
      <c r="A1562" s="55"/>
      <c r="B1562" s="59"/>
      <c r="C1562" s="56"/>
      <c r="D1562" s="56"/>
      <c r="E1562" s="56"/>
      <c r="F1562" s="55"/>
      <c r="G1562" s="56"/>
      <c r="H1562" s="56"/>
      <c r="I1562" s="59"/>
      <c r="J1562" s="56"/>
      <c r="K1562" s="55"/>
    </row>
    <row r="1563" spans="1:11" ht="12.75" x14ac:dyDescent="0.2">
      <c r="A1563" s="55"/>
      <c r="B1563" s="59"/>
      <c r="C1563" s="56"/>
      <c r="D1563" s="56"/>
      <c r="E1563" s="56"/>
      <c r="F1563" s="55"/>
      <c r="G1563" s="56"/>
      <c r="H1563" s="56"/>
      <c r="I1563" s="59"/>
      <c r="J1563" s="56"/>
      <c r="K1563" s="55"/>
    </row>
    <row r="1564" spans="1:11" ht="12.75" x14ac:dyDescent="0.2">
      <c r="A1564" s="55"/>
      <c r="B1564" s="59"/>
      <c r="C1564" s="56"/>
      <c r="D1564" s="56"/>
      <c r="E1564" s="56"/>
      <c r="F1564" s="55"/>
      <c r="G1564" s="56"/>
      <c r="H1564" s="56"/>
      <c r="I1564" s="59"/>
      <c r="J1564" s="56"/>
      <c r="K1564" s="55"/>
    </row>
    <row r="1565" spans="1:11" ht="12.75" x14ac:dyDescent="0.2">
      <c r="A1565" s="55"/>
      <c r="B1565" s="59"/>
      <c r="C1565" s="56"/>
      <c r="D1565" s="56"/>
      <c r="E1565" s="56"/>
      <c r="F1565" s="55"/>
      <c r="G1565" s="56"/>
      <c r="H1565" s="56"/>
      <c r="I1565" s="59"/>
      <c r="J1565" s="56"/>
      <c r="K1565" s="55"/>
    </row>
    <row r="1566" spans="1:11" ht="12.75" x14ac:dyDescent="0.2">
      <c r="A1566" s="55"/>
      <c r="B1566" s="59"/>
      <c r="C1566" s="56"/>
      <c r="D1566" s="56"/>
      <c r="E1566" s="56"/>
      <c r="F1566" s="55"/>
      <c r="G1566" s="56"/>
      <c r="H1566" s="56"/>
      <c r="I1566" s="59"/>
      <c r="J1566" s="56"/>
      <c r="K1566" s="55"/>
    </row>
    <row r="1567" spans="1:11" ht="12.75" x14ac:dyDescent="0.2">
      <c r="A1567" s="55"/>
      <c r="B1567" s="59"/>
      <c r="C1567" s="56"/>
      <c r="D1567" s="56"/>
      <c r="E1567" s="56"/>
      <c r="F1567" s="55"/>
      <c r="G1567" s="56"/>
      <c r="H1567" s="56"/>
      <c r="I1567" s="59"/>
      <c r="J1567" s="56"/>
      <c r="K1567" s="55"/>
    </row>
    <row r="1568" spans="1:11" ht="12.75" x14ac:dyDescent="0.2">
      <c r="A1568" s="55"/>
      <c r="B1568" s="59"/>
      <c r="C1568" s="56"/>
      <c r="D1568" s="56"/>
      <c r="E1568" s="56"/>
      <c r="F1568" s="55"/>
      <c r="G1568" s="56"/>
      <c r="H1568" s="56"/>
      <c r="I1568" s="59"/>
      <c r="J1568" s="56"/>
      <c r="K1568" s="55"/>
    </row>
    <row r="1569" spans="1:11" ht="12.75" x14ac:dyDescent="0.2">
      <c r="A1569" s="55"/>
      <c r="B1569" s="59"/>
      <c r="C1569" s="56"/>
      <c r="D1569" s="56"/>
      <c r="E1569" s="56"/>
      <c r="F1569" s="55"/>
      <c r="G1569" s="56"/>
      <c r="H1569" s="56"/>
      <c r="I1569" s="59"/>
      <c r="J1569" s="56"/>
      <c r="K1569" s="55"/>
    </row>
    <row r="1570" spans="1:11" ht="12.75" x14ac:dyDescent="0.2">
      <c r="A1570" s="55"/>
      <c r="B1570" s="59"/>
      <c r="C1570" s="56"/>
      <c r="D1570" s="56"/>
      <c r="E1570" s="56"/>
      <c r="F1570" s="55"/>
      <c r="G1570" s="56"/>
      <c r="H1570" s="56"/>
      <c r="I1570" s="59"/>
      <c r="J1570" s="56"/>
      <c r="K1570" s="55"/>
    </row>
    <row r="1571" spans="1:11" ht="12.75" x14ac:dyDescent="0.2">
      <c r="A1571" s="55"/>
      <c r="B1571" s="59"/>
      <c r="C1571" s="56"/>
      <c r="D1571" s="56"/>
      <c r="E1571" s="56"/>
      <c r="F1571" s="55"/>
      <c r="G1571" s="56"/>
      <c r="H1571" s="56"/>
      <c r="I1571" s="59"/>
      <c r="J1571" s="56"/>
      <c r="K1571" s="55"/>
    </row>
    <row r="1572" spans="1:11" ht="12.75" x14ac:dyDescent="0.2">
      <c r="A1572" s="55"/>
      <c r="B1572" s="59"/>
      <c r="C1572" s="56"/>
      <c r="D1572" s="56"/>
      <c r="E1572" s="56"/>
      <c r="F1572" s="55"/>
      <c r="G1572" s="56"/>
      <c r="H1572" s="56"/>
      <c r="I1572" s="59"/>
      <c r="J1572" s="56"/>
      <c r="K1572" s="55"/>
    </row>
    <row r="1573" spans="1:11" ht="12.75" x14ac:dyDescent="0.2">
      <c r="A1573" s="55"/>
      <c r="B1573" s="59"/>
      <c r="C1573" s="56"/>
      <c r="D1573" s="56"/>
      <c r="E1573" s="56"/>
      <c r="F1573" s="55"/>
      <c r="G1573" s="56"/>
      <c r="H1573" s="56"/>
      <c r="I1573" s="59"/>
      <c r="J1573" s="56"/>
      <c r="K1573" s="55"/>
    </row>
    <row r="1574" spans="1:11" ht="12.75" x14ac:dyDescent="0.2">
      <c r="A1574" s="55"/>
      <c r="B1574" s="59"/>
      <c r="C1574" s="56"/>
      <c r="D1574" s="56"/>
      <c r="E1574" s="56"/>
      <c r="F1574" s="55"/>
      <c r="G1574" s="56"/>
      <c r="H1574" s="56"/>
      <c r="I1574" s="59"/>
      <c r="J1574" s="56"/>
      <c r="K1574" s="55"/>
    </row>
    <row r="1575" spans="1:11" ht="12.75" x14ac:dyDescent="0.2">
      <c r="A1575" s="55"/>
      <c r="B1575" s="59"/>
      <c r="C1575" s="56"/>
      <c r="D1575" s="56"/>
      <c r="E1575" s="56"/>
      <c r="F1575" s="55"/>
      <c r="G1575" s="56"/>
      <c r="H1575" s="56"/>
      <c r="I1575" s="59"/>
      <c r="J1575" s="56"/>
      <c r="K1575" s="55"/>
    </row>
    <row r="1576" spans="1:11" ht="12.75" x14ac:dyDescent="0.2">
      <c r="A1576" s="55"/>
      <c r="B1576" s="59"/>
      <c r="C1576" s="56"/>
      <c r="D1576" s="56"/>
      <c r="E1576" s="56"/>
      <c r="F1576" s="55"/>
      <c r="G1576" s="56"/>
      <c r="H1576" s="56"/>
      <c r="I1576" s="59"/>
      <c r="J1576" s="56"/>
      <c r="K1576" s="55"/>
    </row>
    <row r="1577" spans="1:11" ht="12.75" x14ac:dyDescent="0.2">
      <c r="A1577" s="55"/>
      <c r="B1577" s="59"/>
      <c r="C1577" s="56"/>
      <c r="D1577" s="56"/>
      <c r="E1577" s="56"/>
      <c r="F1577" s="55"/>
      <c r="G1577" s="56"/>
      <c r="H1577" s="56"/>
      <c r="I1577" s="59"/>
      <c r="J1577" s="56"/>
      <c r="K1577" s="55"/>
    </row>
    <row r="1578" spans="1:11" ht="12.75" x14ac:dyDescent="0.2">
      <c r="A1578" s="55"/>
      <c r="B1578" s="59"/>
      <c r="C1578" s="56"/>
      <c r="D1578" s="56"/>
      <c r="E1578" s="56"/>
      <c r="F1578" s="55"/>
      <c r="G1578" s="56"/>
      <c r="H1578" s="56"/>
      <c r="I1578" s="59"/>
      <c r="J1578" s="56"/>
      <c r="K1578" s="55"/>
    </row>
    <row r="1579" spans="1:11" ht="12.75" x14ac:dyDescent="0.2">
      <c r="A1579" s="55"/>
      <c r="B1579" s="59"/>
      <c r="C1579" s="56"/>
      <c r="D1579" s="56"/>
      <c r="E1579" s="56"/>
      <c r="F1579" s="55"/>
      <c r="G1579" s="56"/>
      <c r="H1579" s="56"/>
      <c r="I1579" s="59"/>
      <c r="J1579" s="56"/>
      <c r="K1579" s="55"/>
    </row>
    <row r="1580" spans="1:11" ht="12.75" x14ac:dyDescent="0.2">
      <c r="A1580" s="55"/>
      <c r="B1580" s="59"/>
      <c r="C1580" s="56"/>
      <c r="D1580" s="56"/>
      <c r="E1580" s="56"/>
      <c r="F1580" s="55"/>
      <c r="G1580" s="56"/>
      <c r="H1580" s="56"/>
      <c r="I1580" s="59"/>
      <c r="J1580" s="56"/>
      <c r="K1580" s="55"/>
    </row>
    <row r="1581" spans="1:11" ht="12.75" x14ac:dyDescent="0.2">
      <c r="A1581" s="55"/>
      <c r="B1581" s="59"/>
      <c r="C1581" s="56"/>
      <c r="D1581" s="56"/>
      <c r="E1581" s="56"/>
      <c r="F1581" s="55"/>
      <c r="G1581" s="56"/>
      <c r="H1581" s="56"/>
      <c r="I1581" s="59"/>
      <c r="J1581" s="56"/>
      <c r="K1581" s="55"/>
    </row>
    <row r="1582" spans="1:11" ht="12.75" x14ac:dyDescent="0.2">
      <c r="A1582" s="55"/>
      <c r="B1582" s="59"/>
      <c r="C1582" s="56"/>
      <c r="D1582" s="56"/>
      <c r="E1582" s="56"/>
      <c r="F1582" s="55"/>
      <c r="G1582" s="56"/>
      <c r="H1582" s="56"/>
      <c r="I1582" s="59"/>
      <c r="J1582" s="56"/>
      <c r="K1582" s="55"/>
    </row>
    <row r="1583" spans="1:11" ht="12.75" x14ac:dyDescent="0.2">
      <c r="A1583" s="55"/>
      <c r="B1583" s="59"/>
      <c r="C1583" s="56"/>
      <c r="D1583" s="56"/>
      <c r="E1583" s="56"/>
      <c r="F1583" s="55"/>
      <c r="G1583" s="56"/>
      <c r="H1583" s="56"/>
      <c r="I1583" s="59"/>
      <c r="J1583" s="56"/>
      <c r="K1583" s="55"/>
    </row>
    <row r="1584" spans="1:11" ht="12.75" x14ac:dyDescent="0.2">
      <c r="A1584" s="55"/>
      <c r="B1584" s="59"/>
      <c r="C1584" s="56"/>
      <c r="D1584" s="56"/>
      <c r="E1584" s="56"/>
      <c r="F1584" s="55"/>
      <c r="G1584" s="56"/>
      <c r="H1584" s="56"/>
      <c r="I1584" s="59"/>
      <c r="J1584" s="56"/>
      <c r="K1584" s="55"/>
    </row>
    <row r="1585" spans="1:11" ht="12.75" x14ac:dyDescent="0.2">
      <c r="A1585" s="55"/>
      <c r="B1585" s="59"/>
      <c r="C1585" s="56"/>
      <c r="D1585" s="56"/>
      <c r="E1585" s="56"/>
      <c r="F1585" s="55"/>
      <c r="G1585" s="56"/>
      <c r="H1585" s="56"/>
      <c r="I1585" s="59"/>
      <c r="J1585" s="56"/>
      <c r="K1585" s="55"/>
    </row>
    <row r="1586" spans="1:11" ht="12.75" x14ac:dyDescent="0.2">
      <c r="A1586" s="55"/>
      <c r="B1586" s="59"/>
      <c r="C1586" s="56"/>
      <c r="D1586" s="56"/>
      <c r="E1586" s="56"/>
      <c r="F1586" s="55"/>
      <c r="G1586" s="56"/>
      <c r="H1586" s="56"/>
      <c r="I1586" s="59"/>
      <c r="J1586" s="56"/>
      <c r="K1586" s="55"/>
    </row>
    <row r="1587" spans="1:11" ht="12.75" x14ac:dyDescent="0.2">
      <c r="A1587" s="55"/>
      <c r="B1587" s="59"/>
      <c r="C1587" s="56"/>
      <c r="D1587" s="56"/>
      <c r="E1587" s="56"/>
      <c r="F1587" s="55"/>
      <c r="G1587" s="56"/>
      <c r="H1587" s="56"/>
      <c r="I1587" s="59"/>
      <c r="J1587" s="56"/>
      <c r="K1587" s="55"/>
    </row>
    <row r="1588" spans="1:11" ht="12.75" x14ac:dyDescent="0.2">
      <c r="A1588" s="55"/>
      <c r="B1588" s="59"/>
      <c r="C1588" s="56"/>
      <c r="D1588" s="56"/>
      <c r="E1588" s="56"/>
      <c r="F1588" s="55"/>
      <c r="G1588" s="56"/>
      <c r="H1588" s="56"/>
      <c r="I1588" s="59"/>
      <c r="J1588" s="56"/>
      <c r="K1588" s="55"/>
    </row>
    <row r="1589" spans="1:11" ht="12.75" x14ac:dyDescent="0.2">
      <c r="A1589" s="55"/>
      <c r="B1589" s="59"/>
      <c r="C1589" s="56"/>
      <c r="D1589" s="56"/>
      <c r="E1589" s="56"/>
      <c r="F1589" s="55"/>
      <c r="G1589" s="56"/>
      <c r="H1589" s="56"/>
      <c r="I1589" s="59"/>
      <c r="J1589" s="56"/>
      <c r="K1589" s="55"/>
    </row>
    <row r="1590" spans="1:11" ht="12.75" x14ac:dyDescent="0.2">
      <c r="A1590" s="55"/>
      <c r="B1590" s="59"/>
      <c r="C1590" s="56"/>
      <c r="D1590" s="56"/>
      <c r="E1590" s="56"/>
      <c r="F1590" s="55"/>
      <c r="G1590" s="56"/>
      <c r="H1590" s="56"/>
      <c r="I1590" s="59"/>
      <c r="J1590" s="56"/>
      <c r="K1590" s="55"/>
    </row>
    <row r="1591" spans="1:11" ht="12.75" x14ac:dyDescent="0.2">
      <c r="A1591" s="55"/>
      <c r="B1591" s="59"/>
      <c r="C1591" s="56"/>
      <c r="D1591" s="56"/>
      <c r="E1591" s="56"/>
      <c r="F1591" s="55"/>
      <c r="G1591" s="56"/>
      <c r="H1591" s="56"/>
      <c r="I1591" s="59"/>
      <c r="J1591" s="56"/>
      <c r="K1591" s="55"/>
    </row>
    <row r="1592" spans="1:11" ht="12.75" x14ac:dyDescent="0.2">
      <c r="A1592" s="55"/>
      <c r="B1592" s="59"/>
      <c r="C1592" s="56"/>
      <c r="D1592" s="56"/>
      <c r="E1592" s="56"/>
      <c r="F1592" s="55"/>
      <c r="G1592" s="56"/>
      <c r="H1592" s="56"/>
      <c r="I1592" s="59"/>
      <c r="J1592" s="56"/>
      <c r="K1592" s="55"/>
    </row>
    <row r="1593" spans="1:11" ht="12.75" x14ac:dyDescent="0.2">
      <c r="A1593" s="55"/>
      <c r="B1593" s="59"/>
      <c r="C1593" s="56"/>
      <c r="D1593" s="56"/>
      <c r="E1593" s="56"/>
      <c r="F1593" s="55"/>
      <c r="G1593" s="56"/>
      <c r="H1593" s="56"/>
      <c r="I1593" s="59"/>
      <c r="J1593" s="56"/>
      <c r="K1593" s="55"/>
    </row>
    <row r="1594" spans="1:11" ht="12.75" x14ac:dyDescent="0.2">
      <c r="A1594" s="55"/>
      <c r="B1594" s="59"/>
      <c r="C1594" s="56"/>
      <c r="D1594" s="56"/>
      <c r="E1594" s="56"/>
      <c r="F1594" s="55"/>
      <c r="G1594" s="56"/>
      <c r="H1594" s="56"/>
      <c r="I1594" s="59"/>
      <c r="J1594" s="56"/>
      <c r="K1594" s="55"/>
    </row>
    <row r="1595" spans="1:11" ht="12.75" x14ac:dyDescent="0.2">
      <c r="A1595" s="55"/>
      <c r="B1595" s="59"/>
      <c r="C1595" s="56"/>
      <c r="D1595" s="56"/>
      <c r="E1595" s="56"/>
      <c r="F1595" s="55"/>
      <c r="G1595" s="56"/>
      <c r="H1595" s="56"/>
      <c r="I1595" s="59"/>
      <c r="J1595" s="56"/>
      <c r="K1595" s="55"/>
    </row>
    <row r="1596" spans="1:11" ht="12.75" x14ac:dyDescent="0.2">
      <c r="A1596" s="55"/>
      <c r="B1596" s="59"/>
      <c r="C1596" s="56"/>
      <c r="D1596" s="56"/>
      <c r="E1596" s="56"/>
      <c r="F1596" s="55"/>
      <c r="G1596" s="56"/>
      <c r="H1596" s="56"/>
      <c r="I1596" s="59"/>
      <c r="J1596" s="56"/>
      <c r="K1596" s="55"/>
    </row>
    <row r="1597" spans="1:11" ht="12.75" x14ac:dyDescent="0.2">
      <c r="A1597" s="55"/>
      <c r="B1597" s="59"/>
      <c r="C1597" s="56"/>
      <c r="D1597" s="56"/>
      <c r="E1597" s="56"/>
      <c r="F1597" s="55"/>
      <c r="G1597" s="56"/>
      <c r="H1597" s="56"/>
      <c r="I1597" s="59"/>
      <c r="J1597" s="56"/>
      <c r="K1597" s="55"/>
    </row>
    <row r="1598" spans="1:11" ht="12.75" x14ac:dyDescent="0.2">
      <c r="A1598" s="55"/>
      <c r="B1598" s="59"/>
      <c r="C1598" s="56"/>
      <c r="D1598" s="56"/>
      <c r="E1598" s="56"/>
      <c r="F1598" s="55"/>
      <c r="G1598" s="56"/>
      <c r="H1598" s="56"/>
      <c r="I1598" s="59"/>
      <c r="J1598" s="56"/>
      <c r="K1598" s="55"/>
    </row>
    <row r="1599" spans="1:11" ht="12.75" x14ac:dyDescent="0.2">
      <c r="A1599" s="55"/>
      <c r="B1599" s="59"/>
      <c r="C1599" s="56"/>
      <c r="D1599" s="56"/>
      <c r="E1599" s="56"/>
      <c r="F1599" s="55"/>
      <c r="G1599" s="56"/>
      <c r="H1599" s="56"/>
      <c r="I1599" s="59"/>
      <c r="J1599" s="56"/>
      <c r="K1599" s="55"/>
    </row>
    <row r="1600" spans="1:11" ht="12.75" x14ac:dyDescent="0.2">
      <c r="A1600" s="55"/>
      <c r="B1600" s="59"/>
      <c r="C1600" s="56"/>
      <c r="D1600" s="56"/>
      <c r="E1600" s="56"/>
      <c r="F1600" s="55"/>
      <c r="G1600" s="56"/>
      <c r="H1600" s="56"/>
      <c r="I1600" s="59"/>
      <c r="J1600" s="56"/>
      <c r="K1600" s="55"/>
    </row>
    <row r="1601" spans="1:11" ht="12.75" x14ac:dyDescent="0.2">
      <c r="A1601" s="55"/>
      <c r="B1601" s="59"/>
      <c r="C1601" s="56"/>
      <c r="D1601" s="56"/>
      <c r="E1601" s="56"/>
      <c r="F1601" s="55"/>
      <c r="G1601" s="56"/>
      <c r="H1601" s="56"/>
      <c r="I1601" s="59"/>
      <c r="J1601" s="56"/>
      <c r="K1601" s="55"/>
    </row>
    <row r="1602" spans="1:11" ht="12.75" x14ac:dyDescent="0.2">
      <c r="A1602" s="55"/>
      <c r="B1602" s="59"/>
      <c r="C1602" s="56"/>
      <c r="D1602" s="56"/>
      <c r="E1602" s="56"/>
      <c r="F1602" s="55"/>
      <c r="G1602" s="56"/>
      <c r="H1602" s="56"/>
      <c r="I1602" s="59"/>
      <c r="J1602" s="56"/>
      <c r="K1602" s="55"/>
    </row>
    <row r="1603" spans="1:11" ht="12.75" x14ac:dyDescent="0.2">
      <c r="A1603" s="55"/>
      <c r="B1603" s="59"/>
      <c r="C1603" s="56"/>
      <c r="D1603" s="56"/>
      <c r="E1603" s="56"/>
      <c r="F1603" s="55"/>
      <c r="G1603" s="56"/>
      <c r="H1603" s="56"/>
      <c r="I1603" s="59"/>
      <c r="J1603" s="56"/>
      <c r="K1603" s="55"/>
    </row>
    <row r="1604" spans="1:11" ht="12.75" x14ac:dyDescent="0.2">
      <c r="A1604" s="55"/>
      <c r="B1604" s="59"/>
      <c r="C1604" s="56"/>
      <c r="D1604" s="56"/>
      <c r="E1604" s="56"/>
      <c r="F1604" s="55"/>
      <c r="G1604" s="56"/>
      <c r="H1604" s="56"/>
      <c r="I1604" s="59"/>
      <c r="J1604" s="56"/>
      <c r="K1604" s="55"/>
    </row>
    <row r="1605" spans="1:11" ht="12.75" x14ac:dyDescent="0.2">
      <c r="A1605" s="55"/>
      <c r="B1605" s="59"/>
      <c r="C1605" s="56"/>
      <c r="D1605" s="56"/>
      <c r="E1605" s="56"/>
      <c r="F1605" s="55"/>
      <c r="G1605" s="56"/>
      <c r="H1605" s="56"/>
      <c r="I1605" s="59"/>
      <c r="J1605" s="56"/>
      <c r="K1605" s="55"/>
    </row>
    <row r="1606" spans="1:11" ht="12.75" x14ac:dyDescent="0.2">
      <c r="A1606" s="55"/>
      <c r="B1606" s="59"/>
      <c r="C1606" s="56"/>
      <c r="D1606" s="56"/>
      <c r="E1606" s="56"/>
      <c r="F1606" s="55"/>
      <c r="G1606" s="56"/>
      <c r="H1606" s="56"/>
      <c r="I1606" s="59"/>
      <c r="J1606" s="56"/>
      <c r="K1606" s="55"/>
    </row>
    <row r="1607" spans="1:11" ht="12.75" x14ac:dyDescent="0.2">
      <c r="A1607" s="55"/>
      <c r="B1607" s="59"/>
      <c r="C1607" s="56"/>
      <c r="D1607" s="56"/>
      <c r="E1607" s="56"/>
      <c r="F1607" s="55"/>
      <c r="G1607" s="56"/>
      <c r="H1607" s="56"/>
      <c r="I1607" s="59"/>
      <c r="J1607" s="56"/>
      <c r="K1607" s="55"/>
    </row>
    <row r="1608" spans="1:11" ht="12.75" x14ac:dyDescent="0.2">
      <c r="A1608" s="55"/>
      <c r="B1608" s="59"/>
      <c r="C1608" s="56"/>
      <c r="D1608" s="56"/>
      <c r="E1608" s="56"/>
      <c r="F1608" s="55"/>
      <c r="G1608" s="56"/>
      <c r="H1608" s="56"/>
      <c r="I1608" s="59"/>
      <c r="J1608" s="56"/>
      <c r="K1608" s="55"/>
    </row>
    <row r="1609" spans="1:11" ht="12.75" x14ac:dyDescent="0.2">
      <c r="A1609" s="55"/>
      <c r="B1609" s="59"/>
      <c r="C1609" s="56"/>
      <c r="D1609" s="56"/>
      <c r="E1609" s="56"/>
      <c r="F1609" s="55"/>
      <c r="G1609" s="56"/>
      <c r="H1609" s="56"/>
      <c r="I1609" s="59"/>
      <c r="J1609" s="56"/>
      <c r="K1609" s="55"/>
    </row>
    <row r="1610" spans="1:11" ht="12.75" x14ac:dyDescent="0.2">
      <c r="A1610" s="55"/>
      <c r="B1610" s="59"/>
      <c r="C1610" s="56"/>
      <c r="D1610" s="56"/>
      <c r="E1610" s="56"/>
      <c r="F1610" s="55"/>
      <c r="G1610" s="56"/>
      <c r="H1610" s="56"/>
      <c r="I1610" s="59"/>
      <c r="J1610" s="56"/>
      <c r="K1610" s="55"/>
    </row>
    <row r="1611" spans="1:11" ht="12.75" x14ac:dyDescent="0.2">
      <c r="A1611" s="55"/>
      <c r="B1611" s="59"/>
      <c r="C1611" s="56"/>
      <c r="D1611" s="56"/>
      <c r="E1611" s="56"/>
      <c r="F1611" s="55"/>
      <c r="G1611" s="56"/>
      <c r="H1611" s="56"/>
      <c r="I1611" s="59"/>
      <c r="J1611" s="56"/>
      <c r="K1611" s="55"/>
    </row>
    <row r="1612" spans="1:11" ht="12.75" x14ac:dyDescent="0.2">
      <c r="A1612" s="55"/>
      <c r="B1612" s="59"/>
      <c r="C1612" s="56"/>
      <c r="D1612" s="56"/>
      <c r="E1612" s="56"/>
      <c r="F1612" s="55"/>
      <c r="G1612" s="56"/>
      <c r="H1612" s="56"/>
      <c r="I1612" s="59"/>
      <c r="J1612" s="56"/>
      <c r="K1612" s="55"/>
    </row>
    <row r="1613" spans="1:11" ht="12.75" x14ac:dyDescent="0.2">
      <c r="A1613" s="55"/>
      <c r="B1613" s="59"/>
      <c r="C1613" s="56"/>
      <c r="D1613" s="56"/>
      <c r="E1613" s="56"/>
      <c r="F1613" s="55"/>
      <c r="G1613" s="56"/>
      <c r="H1613" s="56"/>
      <c r="I1613" s="59"/>
      <c r="J1613" s="56"/>
      <c r="K1613" s="55"/>
    </row>
    <row r="1614" spans="1:11" ht="12.75" x14ac:dyDescent="0.2">
      <c r="A1614" s="55"/>
      <c r="B1614" s="59"/>
      <c r="C1614" s="56"/>
      <c r="D1614" s="56"/>
      <c r="E1614" s="56"/>
      <c r="F1614" s="55"/>
      <c r="G1614" s="56"/>
      <c r="H1614" s="56"/>
      <c r="I1614" s="59"/>
      <c r="J1614" s="56"/>
      <c r="K1614" s="55"/>
    </row>
    <row r="1615" spans="1:11" ht="12.75" x14ac:dyDescent="0.2">
      <c r="A1615" s="55"/>
      <c r="B1615" s="59"/>
      <c r="C1615" s="56"/>
      <c r="D1615" s="56"/>
      <c r="E1615" s="56"/>
      <c r="F1615" s="55"/>
      <c r="G1615" s="56"/>
      <c r="H1615" s="56"/>
      <c r="I1615" s="59"/>
      <c r="J1615" s="56"/>
      <c r="K1615" s="55"/>
    </row>
    <row r="1616" spans="1:11" ht="12.75" x14ac:dyDescent="0.2">
      <c r="A1616" s="55"/>
      <c r="B1616" s="59"/>
      <c r="C1616" s="56"/>
      <c r="D1616" s="56"/>
      <c r="E1616" s="56"/>
      <c r="F1616" s="55"/>
      <c r="G1616" s="56"/>
      <c r="H1616" s="56"/>
      <c r="I1616" s="59"/>
      <c r="J1616" s="56"/>
      <c r="K1616" s="55"/>
    </row>
    <row r="1617" spans="1:11" ht="12.75" x14ac:dyDescent="0.2">
      <c r="A1617" s="55"/>
      <c r="B1617" s="59"/>
      <c r="C1617" s="56"/>
      <c r="D1617" s="56"/>
      <c r="E1617" s="56"/>
      <c r="F1617" s="55"/>
      <c r="G1617" s="56"/>
      <c r="H1617" s="56"/>
      <c r="I1617" s="59"/>
      <c r="J1617" s="56"/>
      <c r="K1617" s="55"/>
    </row>
    <row r="1618" spans="1:11" ht="12.75" x14ac:dyDescent="0.2">
      <c r="A1618" s="55"/>
      <c r="B1618" s="59"/>
      <c r="C1618" s="56"/>
      <c r="D1618" s="56"/>
      <c r="E1618" s="56"/>
      <c r="F1618" s="55"/>
      <c r="G1618" s="56"/>
      <c r="H1618" s="56"/>
      <c r="I1618" s="59"/>
      <c r="J1618" s="56"/>
      <c r="K1618" s="55"/>
    </row>
    <row r="1619" spans="1:11" ht="12.75" x14ac:dyDescent="0.2">
      <c r="A1619" s="55"/>
      <c r="B1619" s="59"/>
      <c r="C1619" s="56"/>
      <c r="D1619" s="56"/>
      <c r="E1619" s="56"/>
      <c r="F1619" s="55"/>
      <c r="G1619" s="56"/>
      <c r="H1619" s="56"/>
      <c r="I1619" s="59"/>
      <c r="J1619" s="56"/>
      <c r="K1619" s="55"/>
    </row>
    <row r="1620" spans="1:11" ht="12.75" x14ac:dyDescent="0.2">
      <c r="A1620" s="55"/>
      <c r="B1620" s="59"/>
      <c r="C1620" s="56"/>
      <c r="D1620" s="56"/>
      <c r="E1620" s="56"/>
      <c r="F1620" s="55"/>
      <c r="G1620" s="56"/>
      <c r="H1620" s="56"/>
      <c r="I1620" s="59"/>
      <c r="J1620" s="56"/>
      <c r="K1620" s="55"/>
    </row>
    <row r="1621" spans="1:11" ht="12.75" x14ac:dyDescent="0.2">
      <c r="A1621" s="55"/>
      <c r="B1621" s="59"/>
      <c r="C1621" s="56"/>
      <c r="D1621" s="56"/>
      <c r="E1621" s="56"/>
      <c r="F1621" s="55"/>
      <c r="G1621" s="56"/>
      <c r="H1621" s="56"/>
      <c r="I1621" s="59"/>
      <c r="J1621" s="56"/>
      <c r="K1621" s="55"/>
    </row>
    <row r="1622" spans="1:11" ht="12.75" x14ac:dyDescent="0.2">
      <c r="A1622" s="55"/>
      <c r="B1622" s="59"/>
      <c r="C1622" s="56"/>
      <c r="D1622" s="56"/>
      <c r="E1622" s="56"/>
      <c r="F1622" s="55"/>
      <c r="G1622" s="56"/>
      <c r="H1622" s="56"/>
      <c r="I1622" s="59"/>
      <c r="J1622" s="56"/>
      <c r="K1622" s="55"/>
    </row>
    <row r="1623" spans="1:11" ht="12.75" x14ac:dyDescent="0.2">
      <c r="A1623" s="55"/>
      <c r="B1623" s="59"/>
      <c r="C1623" s="56"/>
      <c r="D1623" s="56"/>
      <c r="E1623" s="56"/>
      <c r="F1623" s="55"/>
      <c r="G1623" s="56"/>
      <c r="H1623" s="56"/>
      <c r="I1623" s="59"/>
      <c r="J1623" s="56"/>
      <c r="K1623" s="55"/>
    </row>
    <row r="1624" spans="1:11" ht="12.75" x14ac:dyDescent="0.2">
      <c r="A1624" s="55"/>
      <c r="B1624" s="59"/>
      <c r="C1624" s="56"/>
      <c r="D1624" s="56"/>
      <c r="E1624" s="56"/>
      <c r="F1624" s="55"/>
      <c r="G1624" s="56"/>
      <c r="H1624" s="56"/>
      <c r="I1624" s="59"/>
      <c r="J1624" s="56"/>
      <c r="K1624" s="55"/>
    </row>
    <row r="1625" spans="1:11" ht="12.75" x14ac:dyDescent="0.2">
      <c r="A1625" s="55"/>
      <c r="B1625" s="59"/>
      <c r="C1625" s="56"/>
      <c r="D1625" s="56"/>
      <c r="E1625" s="56"/>
      <c r="F1625" s="55"/>
      <c r="G1625" s="56"/>
      <c r="H1625" s="56"/>
      <c r="I1625" s="59"/>
      <c r="J1625" s="56"/>
      <c r="K1625" s="55"/>
    </row>
    <row r="1626" spans="1:11" ht="12.75" x14ac:dyDescent="0.2">
      <c r="A1626" s="55"/>
      <c r="B1626" s="59"/>
      <c r="C1626" s="56"/>
      <c r="D1626" s="56"/>
      <c r="E1626" s="56"/>
      <c r="F1626" s="55"/>
      <c r="G1626" s="56"/>
      <c r="H1626" s="56"/>
      <c r="I1626" s="59"/>
      <c r="J1626" s="56"/>
      <c r="K1626" s="55"/>
    </row>
    <row r="1627" spans="1:11" ht="12.75" x14ac:dyDescent="0.2">
      <c r="A1627" s="55"/>
      <c r="B1627" s="59"/>
      <c r="C1627" s="56"/>
      <c r="D1627" s="56"/>
      <c r="E1627" s="56"/>
      <c r="F1627" s="55"/>
      <c r="G1627" s="56"/>
      <c r="H1627" s="56"/>
      <c r="I1627" s="59"/>
      <c r="J1627" s="56"/>
      <c r="K1627" s="55"/>
    </row>
    <row r="1628" spans="1:11" ht="12.75" x14ac:dyDescent="0.2">
      <c r="A1628" s="55"/>
      <c r="B1628" s="59"/>
      <c r="C1628" s="56"/>
      <c r="D1628" s="56"/>
      <c r="E1628" s="56"/>
      <c r="F1628" s="55"/>
      <c r="G1628" s="56"/>
      <c r="H1628" s="56"/>
      <c r="I1628" s="59"/>
      <c r="J1628" s="56"/>
      <c r="K1628" s="55"/>
    </row>
    <row r="1629" spans="1:11" ht="12.75" x14ac:dyDescent="0.2">
      <c r="A1629" s="55"/>
      <c r="B1629" s="59"/>
      <c r="C1629" s="56"/>
      <c r="D1629" s="56"/>
      <c r="E1629" s="56"/>
      <c r="F1629" s="55"/>
      <c r="G1629" s="56"/>
      <c r="H1629" s="56"/>
      <c r="I1629" s="59"/>
      <c r="J1629" s="56"/>
      <c r="K1629" s="55"/>
    </row>
    <row r="1630" spans="1:11" ht="12.75" x14ac:dyDescent="0.2">
      <c r="A1630" s="55"/>
      <c r="B1630" s="59"/>
      <c r="C1630" s="56"/>
      <c r="D1630" s="56"/>
      <c r="E1630" s="56"/>
      <c r="F1630" s="55"/>
      <c r="G1630" s="56"/>
      <c r="H1630" s="56"/>
      <c r="I1630" s="59"/>
      <c r="J1630" s="56"/>
      <c r="K1630" s="55"/>
    </row>
    <row r="1631" spans="1:11" ht="12.75" x14ac:dyDescent="0.2">
      <c r="A1631" s="55"/>
      <c r="B1631" s="59"/>
      <c r="C1631" s="56"/>
      <c r="D1631" s="56"/>
      <c r="E1631" s="56"/>
      <c r="F1631" s="55"/>
      <c r="G1631" s="56"/>
      <c r="H1631" s="56"/>
      <c r="I1631" s="59"/>
      <c r="J1631" s="56"/>
      <c r="K1631" s="55"/>
    </row>
    <row r="1632" spans="1:11" ht="12.75" x14ac:dyDescent="0.2">
      <c r="A1632" s="55"/>
      <c r="B1632" s="59"/>
      <c r="C1632" s="56"/>
      <c r="D1632" s="56"/>
      <c r="E1632" s="56"/>
      <c r="F1632" s="55"/>
      <c r="G1632" s="56"/>
      <c r="H1632" s="56"/>
      <c r="I1632" s="59"/>
      <c r="J1632" s="56"/>
      <c r="K1632" s="55"/>
    </row>
    <row r="1633" spans="1:11" ht="12.75" x14ac:dyDescent="0.2">
      <c r="A1633" s="55"/>
      <c r="B1633" s="59"/>
      <c r="C1633" s="56"/>
      <c r="D1633" s="56"/>
      <c r="E1633" s="56"/>
      <c r="F1633" s="55"/>
      <c r="G1633" s="56"/>
      <c r="H1633" s="56"/>
      <c r="I1633" s="59"/>
      <c r="J1633" s="56"/>
      <c r="K1633" s="55"/>
    </row>
    <row r="1634" spans="1:11" ht="12.75" x14ac:dyDescent="0.2">
      <c r="A1634" s="55"/>
      <c r="B1634" s="59"/>
      <c r="C1634" s="56"/>
      <c r="D1634" s="56"/>
      <c r="E1634" s="56"/>
      <c r="F1634" s="55"/>
      <c r="G1634" s="56"/>
      <c r="H1634" s="56"/>
      <c r="I1634" s="59"/>
      <c r="J1634" s="56"/>
      <c r="K1634" s="55"/>
    </row>
    <row r="1635" spans="1:11" ht="12.75" x14ac:dyDescent="0.2">
      <c r="A1635" s="55"/>
      <c r="B1635" s="59"/>
      <c r="C1635" s="56"/>
      <c r="D1635" s="56"/>
      <c r="E1635" s="56"/>
      <c r="F1635" s="55"/>
      <c r="G1635" s="56"/>
      <c r="H1635" s="56"/>
      <c r="I1635" s="59"/>
      <c r="J1635" s="56"/>
      <c r="K1635" s="55"/>
    </row>
    <row r="1636" spans="1:11" ht="12.75" x14ac:dyDescent="0.2">
      <c r="A1636" s="55"/>
      <c r="B1636" s="59"/>
      <c r="C1636" s="56"/>
      <c r="D1636" s="56"/>
      <c r="E1636" s="56"/>
      <c r="F1636" s="55"/>
      <c r="G1636" s="56"/>
      <c r="H1636" s="56"/>
      <c r="I1636" s="59"/>
      <c r="J1636" s="56"/>
      <c r="K1636" s="55"/>
    </row>
    <row r="1637" spans="1:11" ht="12.75" x14ac:dyDescent="0.2">
      <c r="A1637" s="55"/>
      <c r="B1637" s="59"/>
      <c r="C1637" s="56"/>
      <c r="D1637" s="56"/>
      <c r="E1637" s="56"/>
      <c r="F1637" s="55"/>
      <c r="G1637" s="56"/>
      <c r="H1637" s="56"/>
      <c r="I1637" s="59"/>
      <c r="J1637" s="56"/>
      <c r="K1637" s="55"/>
    </row>
    <row r="1638" spans="1:11" ht="12.75" x14ac:dyDescent="0.2">
      <c r="A1638" s="55"/>
      <c r="B1638" s="59"/>
      <c r="C1638" s="56"/>
      <c r="D1638" s="56"/>
      <c r="E1638" s="56"/>
      <c r="F1638" s="55"/>
      <c r="G1638" s="56"/>
      <c r="H1638" s="56"/>
      <c r="I1638" s="59"/>
      <c r="J1638" s="56"/>
      <c r="K1638" s="55"/>
    </row>
    <row r="1639" spans="1:11" ht="12.75" x14ac:dyDescent="0.2">
      <c r="A1639" s="55"/>
      <c r="B1639" s="59"/>
      <c r="C1639" s="56"/>
      <c r="D1639" s="56"/>
      <c r="E1639" s="56"/>
      <c r="F1639" s="55"/>
      <c r="G1639" s="56"/>
      <c r="H1639" s="56"/>
      <c r="I1639" s="59"/>
      <c r="J1639" s="56"/>
      <c r="K1639" s="55"/>
    </row>
    <row r="1640" spans="1:11" ht="12.75" x14ac:dyDescent="0.2">
      <c r="A1640" s="55"/>
      <c r="B1640" s="59"/>
      <c r="C1640" s="56"/>
      <c r="D1640" s="56"/>
      <c r="E1640" s="56"/>
      <c r="F1640" s="55"/>
      <c r="G1640" s="56"/>
      <c r="H1640" s="56"/>
      <c r="I1640" s="59"/>
      <c r="J1640" s="56"/>
      <c r="K1640" s="55"/>
    </row>
    <row r="1641" spans="1:11" ht="12.75" x14ac:dyDescent="0.2">
      <c r="A1641" s="55"/>
      <c r="B1641" s="59"/>
      <c r="C1641" s="56"/>
      <c r="D1641" s="56"/>
      <c r="E1641" s="56"/>
      <c r="F1641" s="55"/>
      <c r="G1641" s="56"/>
      <c r="H1641" s="56"/>
      <c r="I1641" s="59"/>
      <c r="J1641" s="56"/>
      <c r="K1641" s="55"/>
    </row>
    <row r="1642" spans="1:11" ht="12.75" x14ac:dyDescent="0.2">
      <c r="A1642" s="55"/>
      <c r="B1642" s="59"/>
      <c r="C1642" s="56"/>
      <c r="D1642" s="56"/>
      <c r="E1642" s="56"/>
      <c r="F1642" s="55"/>
      <c r="G1642" s="56"/>
      <c r="H1642" s="56"/>
      <c r="I1642" s="59"/>
      <c r="J1642" s="56"/>
      <c r="K1642" s="55"/>
    </row>
    <row r="1643" spans="1:11" ht="12.75" x14ac:dyDescent="0.2">
      <c r="A1643" s="55"/>
      <c r="B1643" s="59"/>
      <c r="C1643" s="56"/>
      <c r="D1643" s="56"/>
      <c r="E1643" s="56"/>
      <c r="F1643" s="55"/>
      <c r="G1643" s="56"/>
      <c r="H1643" s="56"/>
      <c r="I1643" s="59"/>
      <c r="J1643" s="56"/>
      <c r="K1643" s="55"/>
    </row>
    <row r="1644" spans="1:11" ht="12.75" x14ac:dyDescent="0.2">
      <c r="A1644" s="55"/>
      <c r="B1644" s="59"/>
      <c r="C1644" s="56"/>
      <c r="D1644" s="56"/>
      <c r="E1644" s="56"/>
      <c r="F1644" s="55"/>
      <c r="G1644" s="56"/>
      <c r="H1644" s="56"/>
      <c r="I1644" s="59"/>
      <c r="J1644" s="56"/>
      <c r="K1644" s="55"/>
    </row>
    <row r="1645" spans="1:11" ht="12.75" x14ac:dyDescent="0.2">
      <c r="A1645" s="55"/>
      <c r="B1645" s="59"/>
      <c r="C1645" s="56"/>
      <c r="D1645" s="56"/>
      <c r="E1645" s="56"/>
      <c r="F1645" s="55"/>
      <c r="G1645" s="56"/>
      <c r="H1645" s="56"/>
      <c r="I1645" s="59"/>
      <c r="J1645" s="56"/>
      <c r="K1645" s="55"/>
    </row>
    <row r="1646" spans="1:11" ht="12.75" x14ac:dyDescent="0.2">
      <c r="A1646" s="55"/>
      <c r="B1646" s="59"/>
      <c r="C1646" s="56"/>
      <c r="D1646" s="56"/>
      <c r="E1646" s="56"/>
      <c r="F1646" s="55"/>
      <c r="G1646" s="56"/>
      <c r="H1646" s="56"/>
      <c r="I1646" s="59"/>
      <c r="J1646" s="56"/>
      <c r="K1646" s="55"/>
    </row>
    <row r="1647" spans="1:11" ht="12.75" x14ac:dyDescent="0.2">
      <c r="A1647" s="55"/>
      <c r="B1647" s="59"/>
      <c r="C1647" s="56"/>
      <c r="D1647" s="56"/>
      <c r="E1647" s="56"/>
      <c r="F1647" s="55"/>
      <c r="G1647" s="56"/>
      <c r="H1647" s="56"/>
      <c r="I1647" s="59"/>
      <c r="J1647" s="56"/>
      <c r="K1647" s="55"/>
    </row>
    <row r="1648" spans="1:11" ht="12.75" x14ac:dyDescent="0.2">
      <c r="A1648" s="55"/>
      <c r="B1648" s="59"/>
      <c r="C1648" s="56"/>
      <c r="D1648" s="56"/>
      <c r="E1648" s="56"/>
      <c r="F1648" s="55"/>
      <c r="G1648" s="56"/>
      <c r="H1648" s="56"/>
      <c r="I1648" s="59"/>
      <c r="J1648" s="56"/>
      <c r="K1648" s="55"/>
    </row>
    <row r="1649" spans="1:11" ht="12.75" x14ac:dyDescent="0.2">
      <c r="A1649" s="55"/>
      <c r="B1649" s="59"/>
      <c r="C1649" s="56"/>
      <c r="D1649" s="56"/>
      <c r="E1649" s="56"/>
      <c r="F1649" s="55"/>
      <c r="G1649" s="56"/>
      <c r="H1649" s="56"/>
      <c r="I1649" s="59"/>
      <c r="J1649" s="56"/>
      <c r="K1649" s="55"/>
    </row>
    <row r="1650" spans="1:11" ht="12.75" x14ac:dyDescent="0.2">
      <c r="A1650" s="55"/>
      <c r="B1650" s="59"/>
      <c r="C1650" s="56"/>
      <c r="D1650" s="56"/>
      <c r="E1650" s="56"/>
      <c r="F1650" s="55"/>
      <c r="G1650" s="56"/>
      <c r="H1650" s="56"/>
      <c r="I1650" s="59"/>
      <c r="J1650" s="56"/>
      <c r="K1650" s="55"/>
    </row>
    <row r="1651" spans="1:11" ht="12.75" x14ac:dyDescent="0.2">
      <c r="A1651" s="55"/>
      <c r="B1651" s="59"/>
      <c r="C1651" s="56"/>
      <c r="D1651" s="56"/>
      <c r="E1651" s="56"/>
      <c r="F1651" s="55"/>
      <c r="G1651" s="56"/>
      <c r="H1651" s="56"/>
      <c r="I1651" s="59"/>
      <c r="J1651" s="56"/>
      <c r="K1651" s="55"/>
    </row>
    <row r="1652" spans="1:11" ht="12.75" x14ac:dyDescent="0.2">
      <c r="A1652" s="55"/>
      <c r="B1652" s="59"/>
      <c r="C1652" s="56"/>
      <c r="D1652" s="56"/>
      <c r="E1652" s="56"/>
      <c r="F1652" s="55"/>
      <c r="G1652" s="56"/>
      <c r="H1652" s="56"/>
      <c r="I1652" s="59"/>
      <c r="J1652" s="56"/>
      <c r="K1652" s="55"/>
    </row>
    <row r="1653" spans="1:11" ht="12.75" x14ac:dyDescent="0.2">
      <c r="A1653" s="55"/>
      <c r="B1653" s="59"/>
      <c r="C1653" s="56"/>
      <c r="D1653" s="56"/>
      <c r="E1653" s="56"/>
      <c r="F1653" s="55"/>
      <c r="G1653" s="56"/>
      <c r="H1653" s="56"/>
      <c r="I1653" s="59"/>
      <c r="J1653" s="56"/>
      <c r="K1653" s="55"/>
    </row>
    <row r="1654" spans="1:11" ht="12.75" x14ac:dyDescent="0.2">
      <c r="A1654" s="55"/>
      <c r="B1654" s="59"/>
      <c r="C1654" s="56"/>
      <c r="D1654" s="56"/>
      <c r="E1654" s="56"/>
      <c r="F1654" s="55"/>
      <c r="G1654" s="56"/>
      <c r="H1654" s="56"/>
      <c r="I1654" s="59"/>
      <c r="J1654" s="56"/>
      <c r="K1654" s="55"/>
    </row>
    <row r="1655" spans="1:11" ht="12.75" x14ac:dyDescent="0.2">
      <c r="A1655" s="55"/>
      <c r="B1655" s="59"/>
      <c r="C1655" s="56"/>
      <c r="D1655" s="56"/>
      <c r="E1655" s="56"/>
      <c r="F1655" s="55"/>
      <c r="G1655" s="56"/>
      <c r="H1655" s="56"/>
      <c r="I1655" s="59"/>
      <c r="J1655" s="56"/>
      <c r="K1655" s="55"/>
    </row>
    <row r="1656" spans="1:11" ht="12.75" x14ac:dyDescent="0.2">
      <c r="A1656" s="55"/>
      <c r="B1656" s="59"/>
      <c r="C1656" s="56"/>
      <c r="D1656" s="56"/>
      <c r="E1656" s="56"/>
      <c r="F1656" s="55"/>
      <c r="G1656" s="56"/>
      <c r="H1656" s="56"/>
      <c r="I1656" s="59"/>
      <c r="J1656" s="56"/>
      <c r="K1656" s="55"/>
    </row>
    <row r="1657" spans="1:11" ht="12.75" x14ac:dyDescent="0.2">
      <c r="A1657" s="55"/>
      <c r="B1657" s="59"/>
      <c r="C1657" s="56"/>
      <c r="D1657" s="56"/>
      <c r="E1657" s="56"/>
      <c r="F1657" s="55"/>
      <c r="G1657" s="56"/>
      <c r="H1657" s="56"/>
      <c r="I1657" s="59"/>
      <c r="J1657" s="56"/>
      <c r="K1657" s="55"/>
    </row>
    <row r="1658" spans="1:11" ht="12.75" x14ac:dyDescent="0.2">
      <c r="A1658" s="55"/>
      <c r="B1658" s="59"/>
      <c r="C1658" s="56"/>
      <c r="D1658" s="56"/>
      <c r="E1658" s="56"/>
      <c r="F1658" s="55"/>
      <c r="G1658" s="56"/>
      <c r="H1658" s="56"/>
      <c r="I1658" s="59"/>
      <c r="J1658" s="56"/>
      <c r="K1658" s="55"/>
    </row>
    <row r="1659" spans="1:11" ht="12.75" x14ac:dyDescent="0.2">
      <c r="A1659" s="55"/>
      <c r="B1659" s="59"/>
      <c r="C1659" s="56"/>
      <c r="D1659" s="56"/>
      <c r="E1659" s="56"/>
      <c r="F1659" s="55"/>
      <c r="G1659" s="56"/>
      <c r="H1659" s="56"/>
      <c r="I1659" s="59"/>
      <c r="J1659" s="56"/>
      <c r="K1659" s="55"/>
    </row>
    <row r="1660" spans="1:11" ht="12.75" x14ac:dyDescent="0.2">
      <c r="A1660" s="55"/>
      <c r="B1660" s="59"/>
      <c r="C1660" s="56"/>
      <c r="D1660" s="56"/>
      <c r="E1660" s="56"/>
      <c r="F1660" s="55"/>
      <c r="G1660" s="56"/>
      <c r="H1660" s="56"/>
      <c r="I1660" s="59"/>
      <c r="J1660" s="56"/>
      <c r="K1660" s="55"/>
    </row>
    <row r="1661" spans="1:11" ht="12.75" x14ac:dyDescent="0.2">
      <c r="A1661" s="55"/>
      <c r="B1661" s="59"/>
      <c r="C1661" s="56"/>
      <c r="D1661" s="56"/>
      <c r="E1661" s="56"/>
      <c r="F1661" s="55"/>
      <c r="G1661" s="56"/>
      <c r="H1661" s="56"/>
      <c r="I1661" s="59"/>
      <c r="J1661" s="56"/>
      <c r="K1661" s="55"/>
    </row>
    <row r="1662" spans="1:11" ht="12.75" x14ac:dyDescent="0.2">
      <c r="A1662" s="55"/>
      <c r="B1662" s="59"/>
      <c r="C1662" s="56"/>
      <c r="D1662" s="56"/>
      <c r="E1662" s="56"/>
      <c r="F1662" s="55"/>
      <c r="G1662" s="56"/>
      <c r="H1662" s="56"/>
      <c r="I1662" s="59"/>
      <c r="J1662" s="56"/>
      <c r="K1662" s="55"/>
    </row>
    <row r="1663" spans="1:11" ht="12.75" x14ac:dyDescent="0.2">
      <c r="A1663" s="55"/>
      <c r="B1663" s="59"/>
      <c r="C1663" s="56"/>
      <c r="D1663" s="56"/>
      <c r="E1663" s="56"/>
      <c r="F1663" s="55"/>
      <c r="G1663" s="56"/>
      <c r="H1663" s="56"/>
      <c r="I1663" s="59"/>
      <c r="J1663" s="56"/>
      <c r="K1663" s="55"/>
    </row>
    <row r="1664" spans="1:11" ht="12.75" x14ac:dyDescent="0.2">
      <c r="A1664" s="55"/>
      <c r="B1664" s="59"/>
      <c r="C1664" s="56"/>
      <c r="D1664" s="56"/>
      <c r="E1664" s="56"/>
      <c r="F1664" s="55"/>
      <c r="G1664" s="56"/>
      <c r="H1664" s="56"/>
      <c r="I1664" s="59"/>
      <c r="J1664" s="56"/>
      <c r="K1664" s="55"/>
    </row>
    <row r="1665" spans="1:11" ht="12.75" x14ac:dyDescent="0.2">
      <c r="A1665" s="55"/>
      <c r="B1665" s="59"/>
      <c r="C1665" s="56"/>
      <c r="D1665" s="56"/>
      <c r="E1665" s="56"/>
      <c r="F1665" s="55"/>
      <c r="G1665" s="56"/>
      <c r="H1665" s="56"/>
      <c r="I1665" s="59"/>
      <c r="J1665" s="56"/>
      <c r="K1665" s="55"/>
    </row>
    <row r="1666" spans="1:11" ht="12.75" x14ac:dyDescent="0.2">
      <c r="A1666" s="55"/>
      <c r="B1666" s="59"/>
      <c r="C1666" s="56"/>
      <c r="D1666" s="56"/>
      <c r="E1666" s="56"/>
      <c r="F1666" s="55"/>
      <c r="G1666" s="56"/>
      <c r="H1666" s="56"/>
      <c r="I1666" s="59"/>
      <c r="J1666" s="56"/>
      <c r="K1666" s="55"/>
    </row>
    <row r="1667" spans="1:11" ht="12.75" x14ac:dyDescent="0.2">
      <c r="A1667" s="55"/>
      <c r="B1667" s="59"/>
      <c r="C1667" s="56"/>
      <c r="D1667" s="56"/>
      <c r="E1667" s="56"/>
      <c r="F1667" s="55"/>
      <c r="G1667" s="56"/>
      <c r="H1667" s="56"/>
      <c r="I1667" s="59"/>
      <c r="J1667" s="56"/>
      <c r="K1667" s="55"/>
    </row>
    <row r="1668" spans="1:11" ht="12.75" x14ac:dyDescent="0.2">
      <c r="A1668" s="55"/>
      <c r="B1668" s="59"/>
      <c r="C1668" s="56"/>
      <c r="D1668" s="56"/>
      <c r="E1668" s="56"/>
      <c r="F1668" s="55"/>
      <c r="G1668" s="56"/>
      <c r="H1668" s="56"/>
      <c r="I1668" s="59"/>
      <c r="J1668" s="56"/>
      <c r="K1668" s="55"/>
    </row>
    <row r="1669" spans="1:11" ht="12.75" x14ac:dyDescent="0.2">
      <c r="A1669" s="55"/>
      <c r="B1669" s="59"/>
      <c r="C1669" s="56"/>
      <c r="D1669" s="56"/>
      <c r="E1669" s="56"/>
      <c r="F1669" s="55"/>
      <c r="G1669" s="56"/>
      <c r="H1669" s="56"/>
      <c r="I1669" s="59"/>
      <c r="J1669" s="56"/>
      <c r="K1669" s="55"/>
    </row>
    <row r="1670" spans="1:11" ht="12.75" x14ac:dyDescent="0.2">
      <c r="A1670" s="55"/>
      <c r="B1670" s="59"/>
      <c r="C1670" s="56"/>
      <c r="D1670" s="56"/>
      <c r="E1670" s="56"/>
      <c r="F1670" s="55"/>
      <c r="G1670" s="56"/>
      <c r="H1670" s="56"/>
      <c r="I1670" s="59"/>
      <c r="J1670" s="56"/>
      <c r="K1670" s="55"/>
    </row>
    <row r="1671" spans="1:11" ht="12.75" x14ac:dyDescent="0.2">
      <c r="A1671" s="55"/>
      <c r="B1671" s="59"/>
      <c r="C1671" s="56"/>
      <c r="D1671" s="56"/>
      <c r="E1671" s="56"/>
      <c r="F1671" s="55"/>
      <c r="G1671" s="56"/>
      <c r="H1671" s="56"/>
      <c r="I1671" s="59"/>
      <c r="J1671" s="56"/>
      <c r="K1671" s="55"/>
    </row>
    <row r="1672" spans="1:11" ht="12.75" x14ac:dyDescent="0.2">
      <c r="A1672" s="55"/>
      <c r="B1672" s="59"/>
      <c r="C1672" s="56"/>
      <c r="D1672" s="56"/>
      <c r="E1672" s="56"/>
      <c r="F1672" s="55"/>
      <c r="G1672" s="56"/>
      <c r="H1672" s="56"/>
      <c r="I1672" s="59"/>
      <c r="J1672" s="56"/>
      <c r="K1672" s="55"/>
    </row>
    <row r="1673" spans="1:11" ht="12.75" x14ac:dyDescent="0.2">
      <c r="A1673" s="55"/>
      <c r="B1673" s="59"/>
      <c r="C1673" s="56"/>
      <c r="D1673" s="56"/>
      <c r="E1673" s="56"/>
      <c r="F1673" s="55"/>
      <c r="G1673" s="56"/>
      <c r="H1673" s="56"/>
      <c r="I1673" s="59"/>
      <c r="J1673" s="56"/>
      <c r="K1673" s="55"/>
    </row>
    <row r="1674" spans="1:11" ht="12.75" x14ac:dyDescent="0.2">
      <c r="A1674" s="55"/>
      <c r="B1674" s="59"/>
      <c r="C1674" s="56"/>
      <c r="D1674" s="56"/>
      <c r="E1674" s="56"/>
      <c r="F1674" s="55"/>
      <c r="G1674" s="56"/>
      <c r="H1674" s="56"/>
      <c r="I1674" s="59"/>
      <c r="J1674" s="56"/>
      <c r="K1674" s="55"/>
    </row>
    <row r="1675" spans="1:11" ht="12.75" x14ac:dyDescent="0.2">
      <c r="A1675" s="55"/>
      <c r="B1675" s="59"/>
      <c r="C1675" s="56"/>
      <c r="D1675" s="56"/>
      <c r="E1675" s="56"/>
      <c r="F1675" s="55"/>
      <c r="G1675" s="56"/>
      <c r="H1675" s="56"/>
      <c r="I1675" s="59"/>
      <c r="J1675" s="56"/>
      <c r="K1675" s="55"/>
    </row>
    <row r="1676" spans="1:11" ht="12.75" x14ac:dyDescent="0.2">
      <c r="A1676" s="55"/>
      <c r="B1676" s="59"/>
      <c r="C1676" s="56"/>
      <c r="D1676" s="56"/>
      <c r="E1676" s="56"/>
      <c r="F1676" s="55"/>
      <c r="G1676" s="56"/>
      <c r="H1676" s="56"/>
      <c r="I1676" s="59"/>
      <c r="J1676" s="56"/>
      <c r="K1676" s="55"/>
    </row>
    <row r="1677" spans="1:11" ht="12.75" x14ac:dyDescent="0.2">
      <c r="A1677" s="55"/>
      <c r="B1677" s="59"/>
      <c r="C1677" s="56"/>
      <c r="D1677" s="56"/>
      <c r="E1677" s="56"/>
      <c r="F1677" s="55"/>
      <c r="G1677" s="56"/>
      <c r="H1677" s="56"/>
      <c r="I1677" s="59"/>
      <c r="J1677" s="56"/>
      <c r="K1677" s="55"/>
    </row>
    <row r="1678" spans="1:11" ht="12.75" x14ac:dyDescent="0.2">
      <c r="A1678" s="55"/>
      <c r="B1678" s="59"/>
      <c r="C1678" s="56"/>
      <c r="D1678" s="56"/>
      <c r="E1678" s="56"/>
      <c r="F1678" s="55"/>
      <c r="G1678" s="56"/>
      <c r="H1678" s="56"/>
      <c r="I1678" s="59"/>
      <c r="J1678" s="56"/>
      <c r="K1678" s="55"/>
    </row>
    <row r="1679" spans="1:11" ht="12.75" x14ac:dyDescent="0.2">
      <c r="A1679" s="55"/>
      <c r="B1679" s="59"/>
      <c r="C1679" s="56"/>
      <c r="D1679" s="56"/>
      <c r="E1679" s="56"/>
      <c r="F1679" s="55"/>
      <c r="G1679" s="56"/>
      <c r="H1679" s="56"/>
      <c r="I1679" s="59"/>
      <c r="J1679" s="56"/>
      <c r="K1679" s="55"/>
    </row>
    <row r="1680" spans="1:11" ht="12.75" x14ac:dyDescent="0.2">
      <c r="A1680" s="55"/>
      <c r="B1680" s="59"/>
      <c r="C1680" s="56"/>
      <c r="D1680" s="56"/>
      <c r="E1680" s="56"/>
      <c r="F1680" s="55"/>
      <c r="G1680" s="56"/>
      <c r="H1680" s="56"/>
      <c r="I1680" s="59"/>
      <c r="J1680" s="56"/>
      <c r="K1680" s="55"/>
    </row>
    <row r="1681" spans="1:11" ht="12.75" x14ac:dyDescent="0.2">
      <c r="A1681" s="55"/>
      <c r="B1681" s="59"/>
      <c r="C1681" s="56"/>
      <c r="D1681" s="56"/>
      <c r="E1681" s="56"/>
      <c r="F1681" s="55"/>
      <c r="G1681" s="56"/>
      <c r="H1681" s="56"/>
      <c r="I1681" s="59"/>
      <c r="J1681" s="56"/>
      <c r="K1681" s="55"/>
    </row>
    <row r="1682" spans="1:11" ht="12.75" x14ac:dyDescent="0.2">
      <c r="A1682" s="55"/>
      <c r="B1682" s="59"/>
      <c r="C1682" s="56"/>
      <c r="D1682" s="56"/>
      <c r="E1682" s="56"/>
      <c r="F1682" s="55"/>
      <c r="G1682" s="56"/>
      <c r="H1682" s="56"/>
      <c r="I1682" s="59"/>
      <c r="J1682" s="56"/>
      <c r="K1682" s="55"/>
    </row>
    <row r="1683" spans="1:11" ht="12.75" x14ac:dyDescent="0.2">
      <c r="A1683" s="55"/>
      <c r="B1683" s="59"/>
      <c r="C1683" s="56"/>
      <c r="D1683" s="56"/>
      <c r="E1683" s="56"/>
      <c r="F1683" s="55"/>
      <c r="G1683" s="56"/>
      <c r="H1683" s="56"/>
      <c r="I1683" s="59"/>
      <c r="J1683" s="56"/>
      <c r="K1683" s="55"/>
    </row>
    <row r="1684" spans="1:11" ht="12.75" x14ac:dyDescent="0.2">
      <c r="A1684" s="55"/>
      <c r="B1684" s="59"/>
      <c r="C1684" s="56"/>
      <c r="D1684" s="56"/>
      <c r="E1684" s="56"/>
      <c r="F1684" s="55"/>
      <c r="G1684" s="56"/>
      <c r="H1684" s="56"/>
      <c r="I1684" s="59"/>
      <c r="J1684" s="56"/>
      <c r="K1684" s="55"/>
    </row>
    <row r="1685" spans="1:11" ht="12.75" x14ac:dyDescent="0.2">
      <c r="A1685" s="55"/>
      <c r="B1685" s="59"/>
      <c r="C1685" s="56"/>
      <c r="D1685" s="56"/>
      <c r="E1685" s="56"/>
      <c r="F1685" s="55"/>
      <c r="G1685" s="56"/>
      <c r="H1685" s="56"/>
      <c r="I1685" s="59"/>
      <c r="J1685" s="56"/>
      <c r="K1685" s="55"/>
    </row>
    <row r="1686" spans="1:11" ht="12.75" x14ac:dyDescent="0.2">
      <c r="A1686" s="55"/>
      <c r="B1686" s="59"/>
      <c r="C1686" s="56"/>
      <c r="D1686" s="56"/>
      <c r="E1686" s="56"/>
      <c r="F1686" s="55"/>
      <c r="G1686" s="56"/>
      <c r="H1686" s="56"/>
      <c r="I1686" s="59"/>
      <c r="J1686" s="56"/>
      <c r="K1686" s="55"/>
    </row>
    <row r="1687" spans="1:11" ht="12.75" x14ac:dyDescent="0.2">
      <c r="A1687" s="55"/>
      <c r="B1687" s="59"/>
      <c r="C1687" s="56"/>
      <c r="D1687" s="56"/>
      <c r="E1687" s="56"/>
      <c r="F1687" s="55"/>
      <c r="G1687" s="56"/>
      <c r="H1687" s="56"/>
      <c r="I1687" s="59"/>
      <c r="J1687" s="56"/>
      <c r="K1687" s="55"/>
    </row>
    <row r="1688" spans="1:11" ht="12.75" x14ac:dyDescent="0.2">
      <c r="A1688" s="55"/>
      <c r="B1688" s="59"/>
      <c r="C1688" s="56"/>
      <c r="D1688" s="56"/>
      <c r="E1688" s="56"/>
      <c r="F1688" s="55"/>
      <c r="G1688" s="56"/>
      <c r="H1688" s="56"/>
      <c r="I1688" s="59"/>
      <c r="J1688" s="56"/>
      <c r="K1688" s="55"/>
    </row>
    <row r="1689" spans="1:11" ht="12.75" x14ac:dyDescent="0.2">
      <c r="A1689" s="55"/>
      <c r="B1689" s="59"/>
      <c r="C1689" s="56"/>
      <c r="D1689" s="56"/>
      <c r="E1689" s="56"/>
      <c r="F1689" s="55"/>
      <c r="G1689" s="56"/>
      <c r="H1689" s="56"/>
      <c r="I1689" s="59"/>
      <c r="J1689" s="56"/>
      <c r="K1689" s="55"/>
    </row>
    <row r="1690" spans="1:11" ht="12.75" x14ac:dyDescent="0.2">
      <c r="A1690" s="55"/>
      <c r="B1690" s="59"/>
      <c r="C1690" s="56"/>
      <c r="D1690" s="56"/>
      <c r="E1690" s="56"/>
      <c r="F1690" s="55"/>
      <c r="G1690" s="56"/>
      <c r="H1690" s="56"/>
      <c r="I1690" s="59"/>
      <c r="J1690" s="56"/>
      <c r="K1690" s="55"/>
    </row>
    <row r="1691" spans="1:11" ht="12.75" x14ac:dyDescent="0.2">
      <c r="A1691" s="55"/>
      <c r="B1691" s="59"/>
      <c r="C1691" s="56"/>
      <c r="D1691" s="56"/>
      <c r="E1691" s="56"/>
      <c r="F1691" s="55"/>
      <c r="G1691" s="56"/>
      <c r="H1691" s="56"/>
      <c r="I1691" s="59"/>
      <c r="J1691" s="56"/>
      <c r="K1691" s="55"/>
    </row>
    <row r="1692" spans="1:11" ht="12.75" x14ac:dyDescent="0.2">
      <c r="A1692" s="55"/>
      <c r="B1692" s="59"/>
      <c r="C1692" s="56"/>
      <c r="D1692" s="56"/>
      <c r="E1692" s="56"/>
      <c r="F1692" s="55"/>
      <c r="G1692" s="56"/>
      <c r="H1692" s="56"/>
      <c r="I1692" s="59"/>
      <c r="J1692" s="56"/>
      <c r="K1692" s="55"/>
    </row>
    <row r="1693" spans="1:11" ht="12.75" x14ac:dyDescent="0.2">
      <c r="A1693" s="55"/>
      <c r="B1693" s="59"/>
      <c r="C1693" s="56"/>
      <c r="D1693" s="56"/>
      <c r="E1693" s="56"/>
      <c r="F1693" s="55"/>
      <c r="G1693" s="56"/>
      <c r="H1693" s="56"/>
      <c r="I1693" s="59"/>
      <c r="J1693" s="56"/>
      <c r="K1693" s="55"/>
    </row>
    <row r="1694" spans="1:11" ht="12.75" x14ac:dyDescent="0.2">
      <c r="A1694" s="55"/>
      <c r="B1694" s="59"/>
      <c r="C1694" s="56"/>
      <c r="D1694" s="56"/>
      <c r="E1694" s="56"/>
      <c r="F1694" s="55"/>
      <c r="G1694" s="56"/>
      <c r="H1694" s="56"/>
      <c r="I1694" s="59"/>
      <c r="J1694" s="56"/>
      <c r="K1694" s="55"/>
    </row>
    <row r="1695" spans="1:11" ht="12.75" x14ac:dyDescent="0.2">
      <c r="A1695" s="55"/>
      <c r="B1695" s="59"/>
      <c r="C1695" s="56"/>
      <c r="D1695" s="56"/>
      <c r="E1695" s="56"/>
      <c r="F1695" s="55"/>
      <c r="G1695" s="56"/>
      <c r="H1695" s="56"/>
      <c r="I1695" s="59"/>
      <c r="J1695" s="56"/>
      <c r="K1695" s="55"/>
    </row>
    <row r="1696" spans="1:11" ht="12.75" x14ac:dyDescent="0.2">
      <c r="A1696" s="55"/>
      <c r="B1696" s="59"/>
      <c r="C1696" s="56"/>
      <c r="D1696" s="56"/>
      <c r="E1696" s="56"/>
      <c r="F1696" s="55"/>
      <c r="G1696" s="56"/>
      <c r="H1696" s="56"/>
      <c r="I1696" s="59"/>
      <c r="J1696" s="56"/>
      <c r="K1696" s="55"/>
    </row>
    <row r="1697" spans="1:11" ht="12.75" x14ac:dyDescent="0.2">
      <c r="A1697" s="55"/>
      <c r="B1697" s="59"/>
      <c r="C1697" s="56"/>
      <c r="D1697" s="56"/>
      <c r="E1697" s="56"/>
      <c r="F1697" s="55"/>
      <c r="G1697" s="56"/>
      <c r="H1697" s="56"/>
      <c r="I1697" s="59"/>
      <c r="J1697" s="56"/>
      <c r="K1697" s="55"/>
    </row>
    <row r="1698" spans="1:11" ht="12.75" x14ac:dyDescent="0.2">
      <c r="A1698" s="55"/>
      <c r="B1698" s="59"/>
      <c r="C1698" s="56"/>
      <c r="D1698" s="56"/>
      <c r="E1698" s="56"/>
      <c r="F1698" s="55"/>
      <c r="G1698" s="56"/>
      <c r="H1698" s="56"/>
      <c r="I1698" s="59"/>
      <c r="J1698" s="56"/>
      <c r="K1698" s="55"/>
    </row>
    <row r="1699" spans="1:11" ht="12.75" x14ac:dyDescent="0.2">
      <c r="A1699" s="55"/>
      <c r="B1699" s="59"/>
      <c r="C1699" s="56"/>
      <c r="D1699" s="56"/>
      <c r="E1699" s="56"/>
      <c r="F1699" s="55"/>
      <c r="G1699" s="56"/>
      <c r="H1699" s="56"/>
      <c r="I1699" s="59"/>
      <c r="J1699" s="56"/>
      <c r="K1699" s="55"/>
    </row>
    <row r="1700" spans="1:11" ht="12.75" x14ac:dyDescent="0.2">
      <c r="A1700" s="55"/>
      <c r="B1700" s="59"/>
      <c r="C1700" s="56"/>
      <c r="D1700" s="56"/>
      <c r="E1700" s="56"/>
      <c r="F1700" s="55"/>
      <c r="G1700" s="56"/>
      <c r="H1700" s="56"/>
      <c r="I1700" s="59"/>
      <c r="J1700" s="56"/>
      <c r="K1700" s="55"/>
    </row>
    <row r="1701" spans="1:11" ht="12.75" x14ac:dyDescent="0.2">
      <c r="A1701" s="55"/>
      <c r="B1701" s="59"/>
      <c r="C1701" s="56"/>
      <c r="D1701" s="56"/>
      <c r="E1701" s="56"/>
      <c r="F1701" s="55"/>
      <c r="G1701" s="56"/>
      <c r="H1701" s="56"/>
      <c r="I1701" s="59"/>
      <c r="J1701" s="56"/>
      <c r="K1701" s="55"/>
    </row>
    <row r="1702" spans="1:11" ht="12.75" x14ac:dyDescent="0.2">
      <c r="A1702" s="55"/>
      <c r="B1702" s="59"/>
      <c r="C1702" s="56"/>
      <c r="D1702" s="56"/>
      <c r="E1702" s="56"/>
      <c r="F1702" s="55"/>
      <c r="G1702" s="56"/>
      <c r="H1702" s="56"/>
      <c r="I1702" s="59"/>
      <c r="J1702" s="56"/>
      <c r="K1702" s="55"/>
    </row>
    <row r="1703" spans="1:11" ht="12.75" x14ac:dyDescent="0.2">
      <c r="A1703" s="55"/>
      <c r="B1703" s="59"/>
      <c r="C1703" s="56"/>
      <c r="D1703" s="56"/>
      <c r="E1703" s="56"/>
      <c r="F1703" s="55"/>
      <c r="G1703" s="56"/>
      <c r="H1703" s="56"/>
      <c r="I1703" s="59"/>
      <c r="J1703" s="56"/>
      <c r="K1703" s="55"/>
    </row>
    <row r="1704" spans="1:11" ht="12.75" x14ac:dyDescent="0.2">
      <c r="A1704" s="55"/>
      <c r="B1704" s="59"/>
      <c r="C1704" s="56"/>
      <c r="D1704" s="56"/>
      <c r="E1704" s="56"/>
      <c r="F1704" s="55"/>
      <c r="G1704" s="56"/>
      <c r="H1704" s="56"/>
      <c r="I1704" s="59"/>
      <c r="J1704" s="56"/>
      <c r="K1704" s="55"/>
    </row>
    <row r="1705" spans="1:11" ht="12.75" x14ac:dyDescent="0.2">
      <c r="A1705" s="55"/>
      <c r="B1705" s="59"/>
      <c r="C1705" s="56"/>
      <c r="D1705" s="56"/>
      <c r="E1705" s="56"/>
      <c r="F1705" s="55"/>
      <c r="G1705" s="56"/>
      <c r="H1705" s="56"/>
      <c r="I1705" s="59"/>
      <c r="J1705" s="56"/>
      <c r="K1705" s="55"/>
    </row>
    <row r="1706" spans="1:11" ht="12.75" x14ac:dyDescent="0.2">
      <c r="A1706" s="55"/>
      <c r="B1706" s="59"/>
      <c r="C1706" s="56"/>
      <c r="D1706" s="56"/>
      <c r="E1706" s="56"/>
      <c r="F1706" s="55"/>
      <c r="G1706" s="56"/>
      <c r="H1706" s="56"/>
      <c r="I1706" s="59"/>
      <c r="J1706" s="56"/>
      <c r="K1706" s="55"/>
    </row>
    <row r="1707" spans="1:11" ht="12.75" x14ac:dyDescent="0.2">
      <c r="A1707" s="55"/>
      <c r="B1707" s="59"/>
      <c r="C1707" s="56"/>
      <c r="D1707" s="56"/>
      <c r="E1707" s="56"/>
      <c r="F1707" s="55"/>
      <c r="G1707" s="56"/>
      <c r="H1707" s="56"/>
      <c r="I1707" s="59"/>
      <c r="J1707" s="56"/>
      <c r="K1707" s="55"/>
    </row>
    <row r="1708" spans="1:11" ht="12.75" x14ac:dyDescent="0.2">
      <c r="A1708" s="55"/>
      <c r="B1708" s="59"/>
      <c r="C1708" s="56"/>
      <c r="D1708" s="56"/>
      <c r="E1708" s="56"/>
      <c r="F1708" s="55"/>
      <c r="G1708" s="56"/>
      <c r="H1708" s="56"/>
      <c r="I1708" s="59"/>
      <c r="J1708" s="56"/>
      <c r="K1708" s="55"/>
    </row>
    <row r="1709" spans="1:11" ht="12.75" x14ac:dyDescent="0.2">
      <c r="A1709" s="55"/>
      <c r="B1709" s="59"/>
      <c r="C1709" s="56"/>
      <c r="D1709" s="56"/>
      <c r="E1709" s="56"/>
      <c r="F1709" s="55"/>
      <c r="G1709" s="56"/>
      <c r="H1709" s="56"/>
      <c r="I1709" s="59"/>
      <c r="J1709" s="56"/>
      <c r="K1709" s="55"/>
    </row>
    <row r="1710" spans="1:11" ht="12.75" x14ac:dyDescent="0.2">
      <c r="A1710" s="55"/>
      <c r="B1710" s="59"/>
      <c r="C1710" s="56"/>
      <c r="D1710" s="56"/>
      <c r="E1710" s="56"/>
      <c r="F1710" s="55"/>
      <c r="G1710" s="56"/>
      <c r="H1710" s="56"/>
      <c r="I1710" s="59"/>
      <c r="J1710" s="56"/>
      <c r="K1710" s="55"/>
    </row>
    <row r="1711" spans="1:11" ht="12.75" x14ac:dyDescent="0.2">
      <c r="A1711" s="55"/>
      <c r="B1711" s="59"/>
      <c r="C1711" s="56"/>
      <c r="D1711" s="56"/>
      <c r="E1711" s="56"/>
      <c r="F1711" s="55"/>
      <c r="G1711" s="56"/>
      <c r="H1711" s="56"/>
      <c r="I1711" s="60"/>
      <c r="J1711" s="56"/>
      <c r="K1711" s="55"/>
    </row>
    <row r="1712" spans="1:11" ht="12.75" x14ac:dyDescent="0.2">
      <c r="A1712" s="55"/>
      <c r="B1712" s="59"/>
      <c r="C1712" s="56"/>
      <c r="D1712" s="56"/>
      <c r="E1712" s="56"/>
      <c r="F1712" s="55"/>
      <c r="G1712" s="56"/>
      <c r="H1712" s="56"/>
      <c r="I1712" s="60"/>
      <c r="J1712" s="56"/>
      <c r="K1712" s="55"/>
    </row>
    <row r="1713" spans="1:11" ht="12.75" x14ac:dyDescent="0.2">
      <c r="A1713" s="55"/>
      <c r="B1713" s="59"/>
      <c r="C1713" s="56"/>
      <c r="D1713" s="56"/>
      <c r="E1713" s="56"/>
      <c r="F1713" s="55"/>
      <c r="G1713" s="56"/>
      <c r="H1713" s="56"/>
      <c r="I1713" s="59"/>
      <c r="J1713" s="56"/>
      <c r="K1713" s="55"/>
    </row>
    <row r="1714" spans="1:11" ht="12.75" x14ac:dyDescent="0.2">
      <c r="A1714" s="55"/>
      <c r="B1714" s="59"/>
      <c r="C1714" s="56"/>
      <c r="D1714" s="56"/>
      <c r="E1714" s="56"/>
      <c r="F1714" s="55"/>
      <c r="G1714" s="56"/>
      <c r="H1714" s="56"/>
      <c r="I1714" s="59"/>
      <c r="J1714" s="56"/>
      <c r="K1714" s="55"/>
    </row>
    <row r="1715" spans="1:11" ht="12.75" x14ac:dyDescent="0.2">
      <c r="A1715" s="55"/>
      <c r="B1715" s="59"/>
      <c r="C1715" s="56"/>
      <c r="D1715" s="56"/>
      <c r="E1715" s="56"/>
      <c r="F1715" s="55"/>
      <c r="G1715" s="56"/>
      <c r="H1715" s="56"/>
      <c r="I1715" s="59"/>
      <c r="J1715" s="56"/>
      <c r="K1715" s="55"/>
    </row>
    <row r="1716" spans="1:11" ht="12.75" x14ac:dyDescent="0.2">
      <c r="A1716" s="55"/>
      <c r="B1716" s="59"/>
      <c r="C1716" s="56"/>
      <c r="D1716" s="56"/>
      <c r="E1716" s="56"/>
      <c r="F1716" s="55"/>
      <c r="G1716" s="56"/>
      <c r="H1716" s="56"/>
      <c r="I1716" s="59"/>
      <c r="J1716" s="56"/>
      <c r="K1716" s="55"/>
    </row>
    <row r="1717" spans="1:11" ht="12.75" x14ac:dyDescent="0.2">
      <c r="A1717" s="55"/>
      <c r="B1717" s="59"/>
      <c r="C1717" s="56"/>
      <c r="D1717" s="56"/>
      <c r="E1717" s="56"/>
      <c r="F1717" s="55"/>
      <c r="G1717" s="56"/>
      <c r="H1717" s="56"/>
      <c r="I1717" s="59"/>
      <c r="J1717" s="56"/>
      <c r="K1717" s="55"/>
    </row>
    <row r="1718" spans="1:11" ht="12.75" x14ac:dyDescent="0.2">
      <c r="A1718" s="55"/>
      <c r="B1718" s="59"/>
      <c r="C1718" s="56"/>
      <c r="D1718" s="56"/>
      <c r="E1718" s="56"/>
      <c r="F1718" s="55"/>
      <c r="G1718" s="56"/>
      <c r="H1718" s="56"/>
      <c r="I1718" s="59"/>
      <c r="J1718" s="56"/>
      <c r="K1718" s="55"/>
    </row>
    <row r="1719" spans="1:11" ht="12.75" x14ac:dyDescent="0.2">
      <c r="A1719" s="55"/>
      <c r="B1719" s="59"/>
      <c r="C1719" s="56"/>
      <c r="D1719" s="56"/>
      <c r="E1719" s="56"/>
      <c r="F1719" s="55"/>
      <c r="G1719" s="56"/>
      <c r="H1719" s="56"/>
      <c r="I1719" s="59"/>
      <c r="J1719" s="56"/>
      <c r="K1719" s="55"/>
    </row>
    <row r="1720" spans="1:11" ht="12.75" x14ac:dyDescent="0.2">
      <c r="A1720" s="55"/>
      <c r="B1720" s="59"/>
      <c r="C1720" s="56"/>
      <c r="D1720" s="56"/>
      <c r="E1720" s="56"/>
      <c r="F1720" s="55"/>
      <c r="G1720" s="56"/>
      <c r="H1720" s="56"/>
      <c r="I1720" s="59"/>
      <c r="J1720" s="56"/>
      <c r="K1720" s="55"/>
    </row>
    <row r="1721" spans="1:11" ht="12.75" x14ac:dyDescent="0.2">
      <c r="A1721" s="55"/>
      <c r="B1721" s="59"/>
      <c r="C1721" s="56"/>
      <c r="D1721" s="56"/>
      <c r="E1721" s="56"/>
      <c r="F1721" s="55"/>
      <c r="G1721" s="56"/>
      <c r="H1721" s="56"/>
      <c r="I1721" s="59"/>
      <c r="J1721" s="56"/>
      <c r="K1721" s="55"/>
    </row>
    <row r="1722" spans="1:11" ht="12.75" x14ac:dyDescent="0.2">
      <c r="A1722" s="55"/>
      <c r="B1722" s="59"/>
      <c r="C1722" s="56"/>
      <c r="D1722" s="56"/>
      <c r="E1722" s="56"/>
      <c r="F1722" s="55"/>
      <c r="G1722" s="56"/>
      <c r="H1722" s="56"/>
      <c r="I1722" s="59"/>
      <c r="J1722" s="56"/>
      <c r="K1722" s="55"/>
    </row>
    <row r="1723" spans="1:11" ht="12.75" x14ac:dyDescent="0.2">
      <c r="A1723" s="55"/>
      <c r="B1723" s="59"/>
      <c r="C1723" s="56"/>
      <c r="D1723" s="56"/>
      <c r="E1723" s="56"/>
      <c r="F1723" s="55"/>
      <c r="G1723" s="56"/>
      <c r="H1723" s="56"/>
      <c r="I1723" s="59"/>
      <c r="J1723" s="56"/>
      <c r="K1723" s="55"/>
    </row>
    <row r="1724" spans="1:11" ht="12.75" x14ac:dyDescent="0.2">
      <c r="A1724" s="55"/>
      <c r="B1724" s="59"/>
      <c r="C1724" s="56"/>
      <c r="D1724" s="56"/>
      <c r="E1724" s="56"/>
      <c r="F1724" s="55"/>
      <c r="G1724" s="56"/>
      <c r="H1724" s="56"/>
      <c r="I1724" s="59"/>
      <c r="J1724" s="56"/>
      <c r="K1724" s="55"/>
    </row>
    <row r="1725" spans="1:11" ht="12.75" x14ac:dyDescent="0.2">
      <c r="A1725" s="55"/>
      <c r="B1725" s="59"/>
      <c r="C1725" s="56"/>
      <c r="D1725" s="56"/>
      <c r="E1725" s="56"/>
      <c r="F1725" s="55"/>
      <c r="G1725" s="56"/>
      <c r="H1725" s="56"/>
      <c r="I1725" s="59"/>
      <c r="J1725" s="56"/>
      <c r="K1725" s="55"/>
    </row>
    <row r="1726" spans="1:11" ht="12.75" x14ac:dyDescent="0.2">
      <c r="A1726" s="55"/>
      <c r="B1726" s="59"/>
      <c r="C1726" s="56"/>
      <c r="D1726" s="56"/>
      <c r="E1726" s="56"/>
      <c r="F1726" s="55"/>
      <c r="G1726" s="56"/>
      <c r="H1726" s="56"/>
      <c r="I1726" s="59"/>
      <c r="J1726" s="56"/>
      <c r="K1726" s="55"/>
    </row>
    <row r="1727" spans="1:11" ht="12.75" x14ac:dyDescent="0.2">
      <c r="A1727" s="55"/>
      <c r="B1727" s="59"/>
      <c r="C1727" s="56"/>
      <c r="D1727" s="56"/>
      <c r="E1727" s="56"/>
      <c r="F1727" s="55"/>
      <c r="G1727" s="56"/>
      <c r="H1727" s="56"/>
      <c r="I1727" s="59"/>
      <c r="J1727" s="56"/>
      <c r="K1727" s="55"/>
    </row>
    <row r="1728" spans="1:11" ht="12.75" x14ac:dyDescent="0.2">
      <c r="A1728" s="55"/>
      <c r="B1728" s="59"/>
      <c r="C1728" s="56"/>
      <c r="D1728" s="56"/>
      <c r="E1728" s="56"/>
      <c r="F1728" s="55"/>
      <c r="G1728" s="56"/>
      <c r="H1728" s="56"/>
      <c r="I1728" s="59"/>
      <c r="J1728" s="56"/>
      <c r="K1728" s="55"/>
    </row>
    <row r="1729" spans="1:11" ht="12.75" x14ac:dyDescent="0.2">
      <c r="A1729" s="55"/>
      <c r="B1729" s="59"/>
      <c r="C1729" s="56"/>
      <c r="D1729" s="56"/>
      <c r="E1729" s="56"/>
      <c r="F1729" s="55"/>
      <c r="G1729" s="56"/>
      <c r="H1729" s="56"/>
      <c r="I1729" s="59"/>
      <c r="J1729" s="56"/>
      <c r="K1729" s="55"/>
    </row>
    <row r="1730" spans="1:11" ht="12.75" x14ac:dyDescent="0.2">
      <c r="A1730" s="55"/>
      <c r="B1730" s="59"/>
      <c r="C1730" s="56"/>
      <c r="D1730" s="56"/>
      <c r="E1730" s="56"/>
      <c r="F1730" s="55"/>
      <c r="G1730" s="56"/>
      <c r="H1730" s="56"/>
      <c r="I1730" s="59"/>
      <c r="J1730" s="56"/>
      <c r="K1730" s="55"/>
    </row>
    <row r="1731" spans="1:11" ht="12.75" x14ac:dyDescent="0.2">
      <c r="A1731" s="55"/>
      <c r="B1731" s="59"/>
      <c r="C1731" s="56"/>
      <c r="D1731" s="56"/>
      <c r="E1731" s="56"/>
      <c r="F1731" s="55"/>
      <c r="G1731" s="56"/>
      <c r="H1731" s="56"/>
      <c r="I1731" s="59"/>
      <c r="J1731" s="56"/>
      <c r="K1731" s="55"/>
    </row>
    <row r="1732" spans="1:11" ht="12.75" x14ac:dyDescent="0.2">
      <c r="A1732" s="55"/>
      <c r="B1732" s="59"/>
      <c r="C1732" s="56"/>
      <c r="D1732" s="56"/>
      <c r="E1732" s="56"/>
      <c r="F1732" s="55"/>
      <c r="G1732" s="56"/>
      <c r="H1732" s="56"/>
      <c r="I1732" s="59"/>
      <c r="J1732" s="56"/>
      <c r="K1732" s="55"/>
    </row>
    <row r="1733" spans="1:11" ht="12.75" x14ac:dyDescent="0.2">
      <c r="A1733" s="55"/>
      <c r="B1733" s="59"/>
      <c r="C1733" s="56"/>
      <c r="D1733" s="56"/>
      <c r="E1733" s="56"/>
      <c r="F1733" s="55"/>
      <c r="G1733" s="56"/>
      <c r="H1733" s="56"/>
      <c r="I1733" s="59"/>
      <c r="J1733" s="56"/>
      <c r="K1733" s="55"/>
    </row>
    <row r="1734" spans="1:11" ht="12.75" x14ac:dyDescent="0.2">
      <c r="A1734" s="55"/>
      <c r="B1734" s="59"/>
      <c r="C1734" s="56"/>
      <c r="D1734" s="56"/>
      <c r="E1734" s="56"/>
      <c r="F1734" s="55"/>
      <c r="G1734" s="56"/>
      <c r="H1734" s="56"/>
      <c r="I1734" s="59"/>
      <c r="J1734" s="56"/>
      <c r="K1734" s="55"/>
    </row>
    <row r="1735" spans="1:11" ht="12.75" x14ac:dyDescent="0.2">
      <c r="A1735" s="55"/>
      <c r="B1735" s="59"/>
      <c r="C1735" s="56"/>
      <c r="D1735" s="56"/>
      <c r="E1735" s="56"/>
      <c r="F1735" s="55"/>
      <c r="G1735" s="56"/>
      <c r="H1735" s="56"/>
      <c r="I1735" s="59"/>
      <c r="J1735" s="56"/>
      <c r="K1735" s="55"/>
    </row>
    <row r="1736" spans="1:11" ht="12.75" x14ac:dyDescent="0.2">
      <c r="A1736" s="55"/>
      <c r="B1736" s="59"/>
      <c r="C1736" s="56"/>
      <c r="D1736" s="56"/>
      <c r="E1736" s="56"/>
      <c r="F1736" s="55"/>
      <c r="G1736" s="56"/>
      <c r="H1736" s="56"/>
      <c r="I1736" s="59"/>
      <c r="J1736" s="56"/>
      <c r="K1736" s="55"/>
    </row>
    <row r="1737" spans="1:11" ht="12.75" x14ac:dyDescent="0.2">
      <c r="A1737" s="55"/>
      <c r="B1737" s="59"/>
      <c r="C1737" s="56"/>
      <c r="D1737" s="56"/>
      <c r="E1737" s="56"/>
      <c r="F1737" s="55"/>
      <c r="G1737" s="56"/>
      <c r="H1737" s="56"/>
      <c r="I1737" s="59"/>
      <c r="J1737" s="56"/>
      <c r="K1737" s="55"/>
    </row>
    <row r="1738" spans="1:11" ht="12.75" x14ac:dyDescent="0.2">
      <c r="A1738" s="55"/>
      <c r="B1738" s="59"/>
      <c r="C1738" s="56"/>
      <c r="D1738" s="56"/>
      <c r="E1738" s="56"/>
      <c r="F1738" s="55"/>
      <c r="G1738" s="56"/>
      <c r="H1738" s="56"/>
      <c r="I1738" s="59"/>
      <c r="J1738" s="56"/>
      <c r="K1738" s="55"/>
    </row>
    <row r="1739" spans="1:11" ht="12.75" x14ac:dyDescent="0.2">
      <c r="A1739" s="55"/>
      <c r="B1739" s="59"/>
      <c r="C1739" s="56"/>
      <c r="D1739" s="56"/>
      <c r="E1739" s="56"/>
      <c r="F1739" s="55"/>
      <c r="G1739" s="56"/>
      <c r="H1739" s="56"/>
      <c r="I1739" s="59"/>
      <c r="J1739" s="56"/>
      <c r="K1739" s="55"/>
    </row>
    <row r="1740" spans="1:11" ht="12.75" x14ac:dyDescent="0.2">
      <c r="A1740" s="55"/>
      <c r="B1740" s="59"/>
      <c r="C1740" s="56"/>
      <c r="D1740" s="56"/>
      <c r="E1740" s="56"/>
      <c r="F1740" s="55"/>
      <c r="G1740" s="56"/>
      <c r="H1740" s="56"/>
      <c r="I1740" s="59"/>
      <c r="J1740" s="56"/>
      <c r="K1740" s="55"/>
    </row>
    <row r="1741" spans="1:11" ht="12.75" x14ac:dyDescent="0.2">
      <c r="A1741" s="55"/>
      <c r="B1741" s="59"/>
      <c r="C1741" s="56"/>
      <c r="D1741" s="56"/>
      <c r="E1741" s="56"/>
      <c r="F1741" s="55"/>
      <c r="G1741" s="56"/>
      <c r="H1741" s="56"/>
      <c r="I1741" s="59"/>
      <c r="J1741" s="56"/>
      <c r="K1741" s="55"/>
    </row>
    <row r="1742" spans="1:11" ht="12.75" x14ac:dyDescent="0.2">
      <c r="A1742" s="55"/>
      <c r="B1742" s="59"/>
      <c r="C1742" s="56"/>
      <c r="D1742" s="56"/>
      <c r="E1742" s="56"/>
      <c r="F1742" s="55"/>
      <c r="G1742" s="56"/>
      <c r="H1742" s="56"/>
      <c r="I1742" s="59"/>
      <c r="J1742" s="56"/>
      <c r="K1742" s="55"/>
    </row>
    <row r="1743" spans="1:11" ht="12.75" x14ac:dyDescent="0.2">
      <c r="A1743" s="55"/>
      <c r="B1743" s="59"/>
      <c r="C1743" s="56"/>
      <c r="D1743" s="56"/>
      <c r="E1743" s="56"/>
      <c r="F1743" s="55"/>
      <c r="G1743" s="56"/>
      <c r="H1743" s="56"/>
      <c r="I1743" s="59"/>
      <c r="J1743" s="56"/>
      <c r="K1743" s="55"/>
    </row>
    <row r="1744" spans="1:11" ht="12.75" x14ac:dyDescent="0.2">
      <c r="A1744" s="55"/>
      <c r="B1744" s="59"/>
      <c r="C1744" s="56"/>
      <c r="D1744" s="56"/>
      <c r="E1744" s="56"/>
      <c r="F1744" s="55"/>
      <c r="G1744" s="56"/>
      <c r="H1744" s="56"/>
      <c r="I1744" s="59"/>
      <c r="J1744" s="56"/>
      <c r="K1744" s="55"/>
    </row>
    <row r="1745" spans="1:11" ht="12.75" x14ac:dyDescent="0.2">
      <c r="A1745" s="55"/>
      <c r="B1745" s="59"/>
      <c r="C1745" s="56"/>
      <c r="D1745" s="56"/>
      <c r="E1745" s="56"/>
      <c r="F1745" s="55"/>
      <c r="G1745" s="56"/>
      <c r="H1745" s="56"/>
      <c r="I1745" s="59"/>
      <c r="J1745" s="56"/>
      <c r="K1745" s="55"/>
    </row>
    <row r="1746" spans="1:11" ht="12.75" x14ac:dyDescent="0.2">
      <c r="A1746" s="55"/>
      <c r="B1746" s="59"/>
      <c r="C1746" s="56"/>
      <c r="D1746" s="56"/>
      <c r="E1746" s="56"/>
      <c r="F1746" s="55"/>
      <c r="G1746" s="56"/>
      <c r="H1746" s="56"/>
      <c r="I1746" s="59"/>
      <c r="J1746" s="56"/>
      <c r="K1746" s="55"/>
    </row>
    <row r="1747" spans="1:11" ht="12.75" x14ac:dyDescent="0.2">
      <c r="A1747" s="55"/>
      <c r="B1747" s="59"/>
      <c r="C1747" s="56"/>
      <c r="D1747" s="56"/>
      <c r="E1747" s="56"/>
      <c r="F1747" s="55"/>
      <c r="G1747" s="56"/>
      <c r="H1747" s="56"/>
      <c r="I1747" s="59"/>
      <c r="J1747" s="56"/>
      <c r="K1747" s="55"/>
    </row>
    <row r="1748" spans="1:11" ht="12.75" x14ac:dyDescent="0.2">
      <c r="A1748" s="55"/>
      <c r="B1748" s="59"/>
      <c r="C1748" s="56"/>
      <c r="D1748" s="56"/>
      <c r="E1748" s="56"/>
      <c r="F1748" s="55"/>
      <c r="G1748" s="56"/>
      <c r="H1748" s="56"/>
      <c r="I1748" s="59"/>
      <c r="J1748" s="56"/>
      <c r="K1748" s="55"/>
    </row>
    <row r="1749" spans="1:11" ht="12.75" x14ac:dyDescent="0.2">
      <c r="A1749" s="55"/>
      <c r="B1749" s="59"/>
      <c r="C1749" s="56"/>
      <c r="D1749" s="56"/>
      <c r="E1749" s="56"/>
      <c r="F1749" s="55"/>
      <c r="G1749" s="56"/>
      <c r="H1749" s="56"/>
      <c r="I1749" s="59"/>
      <c r="J1749" s="56"/>
      <c r="K1749" s="55"/>
    </row>
    <row r="1750" spans="1:11" ht="12.75" x14ac:dyDescent="0.2">
      <c r="A1750" s="55"/>
      <c r="B1750" s="59"/>
      <c r="C1750" s="56"/>
      <c r="D1750" s="56"/>
      <c r="E1750" s="56"/>
      <c r="F1750" s="55"/>
      <c r="G1750" s="56"/>
      <c r="H1750" s="56"/>
      <c r="I1750" s="59"/>
      <c r="J1750" s="56"/>
      <c r="K1750" s="55"/>
    </row>
    <row r="1751" spans="1:11" ht="12.75" x14ac:dyDescent="0.2">
      <c r="A1751" s="55"/>
      <c r="B1751" s="59"/>
      <c r="C1751" s="56"/>
      <c r="D1751" s="56"/>
      <c r="E1751" s="56"/>
      <c r="F1751" s="55"/>
      <c r="G1751" s="56"/>
      <c r="H1751" s="56"/>
      <c r="I1751" s="59"/>
      <c r="J1751" s="56"/>
      <c r="K1751" s="55"/>
    </row>
    <row r="1752" spans="1:11" ht="12.75" x14ac:dyDescent="0.2">
      <c r="A1752" s="55"/>
      <c r="B1752" s="59"/>
      <c r="C1752" s="56"/>
      <c r="D1752" s="56"/>
      <c r="E1752" s="56"/>
      <c r="F1752" s="55"/>
      <c r="G1752" s="56"/>
      <c r="H1752" s="56"/>
      <c r="I1752" s="59"/>
      <c r="J1752" s="56"/>
      <c r="K1752" s="55"/>
    </row>
    <row r="1753" spans="1:11" ht="12.75" x14ac:dyDescent="0.2">
      <c r="A1753" s="55"/>
      <c r="B1753" s="59"/>
      <c r="C1753" s="56"/>
      <c r="D1753" s="56"/>
      <c r="E1753" s="56"/>
      <c r="F1753" s="55"/>
      <c r="G1753" s="56"/>
      <c r="H1753" s="56"/>
      <c r="I1753" s="59"/>
      <c r="J1753" s="56"/>
      <c r="K1753" s="55"/>
    </row>
    <row r="1754" spans="1:11" ht="12.75" x14ac:dyDescent="0.2">
      <c r="A1754" s="55"/>
      <c r="B1754" s="59"/>
      <c r="C1754" s="56"/>
      <c r="D1754" s="56"/>
      <c r="E1754" s="56"/>
      <c r="F1754" s="55"/>
      <c r="G1754" s="56"/>
      <c r="H1754" s="56"/>
      <c r="I1754" s="59"/>
      <c r="J1754" s="56"/>
      <c r="K1754" s="55"/>
    </row>
    <row r="1755" spans="1:11" ht="12.75" x14ac:dyDescent="0.2">
      <c r="A1755" s="55"/>
      <c r="B1755" s="59"/>
      <c r="C1755" s="56"/>
      <c r="D1755" s="56"/>
      <c r="E1755" s="56"/>
      <c r="F1755" s="55"/>
      <c r="G1755" s="56"/>
      <c r="H1755" s="56"/>
      <c r="I1755" s="59"/>
      <c r="J1755" s="56"/>
      <c r="K1755" s="55"/>
    </row>
    <row r="1756" spans="1:11" ht="12.75" x14ac:dyDescent="0.2">
      <c r="A1756" s="55"/>
      <c r="B1756" s="59"/>
      <c r="C1756" s="56"/>
      <c r="D1756" s="56"/>
      <c r="E1756" s="56"/>
      <c r="F1756" s="55"/>
      <c r="G1756" s="56"/>
      <c r="H1756" s="56"/>
      <c r="I1756" s="59"/>
      <c r="J1756" s="56"/>
      <c r="K1756" s="55"/>
    </row>
    <row r="1757" spans="1:11" ht="12.75" x14ac:dyDescent="0.2">
      <c r="A1757" s="55"/>
      <c r="B1757" s="59"/>
      <c r="C1757" s="56"/>
      <c r="D1757" s="56"/>
      <c r="E1757" s="56"/>
      <c r="F1757" s="55"/>
      <c r="G1757" s="56"/>
      <c r="H1757" s="56"/>
      <c r="I1757" s="59"/>
      <c r="J1757" s="56"/>
      <c r="K1757" s="55"/>
    </row>
    <row r="1758" spans="1:11" ht="12.75" x14ac:dyDescent="0.2">
      <c r="A1758" s="55"/>
      <c r="B1758" s="59"/>
      <c r="C1758" s="56"/>
      <c r="D1758" s="56"/>
      <c r="E1758" s="56"/>
      <c r="F1758" s="55"/>
      <c r="G1758" s="56"/>
      <c r="H1758" s="56"/>
      <c r="I1758" s="59"/>
      <c r="J1758" s="56"/>
      <c r="K1758" s="55"/>
    </row>
    <row r="1759" spans="1:11" ht="12.75" x14ac:dyDescent="0.2">
      <c r="A1759" s="55"/>
      <c r="B1759" s="59"/>
      <c r="C1759" s="56"/>
      <c r="D1759" s="56"/>
      <c r="E1759" s="56"/>
      <c r="F1759" s="55"/>
      <c r="G1759" s="56"/>
      <c r="H1759" s="56"/>
      <c r="I1759" s="59"/>
      <c r="J1759" s="56"/>
      <c r="K1759" s="55"/>
    </row>
    <row r="1760" spans="1:11" ht="12.75" x14ac:dyDescent="0.2">
      <c r="A1760" s="55"/>
      <c r="B1760" s="59"/>
      <c r="C1760" s="56"/>
      <c r="D1760" s="56"/>
      <c r="E1760" s="56"/>
      <c r="F1760" s="55"/>
      <c r="G1760" s="56"/>
      <c r="H1760" s="56"/>
      <c r="I1760" s="59"/>
      <c r="J1760" s="56"/>
      <c r="K1760" s="55"/>
    </row>
    <row r="1761" spans="1:11" ht="12.75" x14ac:dyDescent="0.2">
      <c r="A1761" s="55"/>
      <c r="B1761" s="59"/>
      <c r="C1761" s="56"/>
      <c r="D1761" s="56"/>
      <c r="E1761" s="56"/>
      <c r="F1761" s="55"/>
      <c r="G1761" s="56"/>
      <c r="H1761" s="56"/>
      <c r="I1761" s="59"/>
      <c r="J1761" s="56"/>
      <c r="K1761" s="55"/>
    </row>
    <row r="1762" spans="1:11" ht="12.75" x14ac:dyDescent="0.2">
      <c r="A1762" s="55"/>
      <c r="B1762" s="59"/>
      <c r="C1762" s="56"/>
      <c r="D1762" s="56"/>
      <c r="E1762" s="56"/>
      <c r="F1762" s="55"/>
      <c r="G1762" s="56"/>
      <c r="H1762" s="56"/>
      <c r="I1762" s="59"/>
      <c r="J1762" s="56"/>
      <c r="K1762" s="55"/>
    </row>
    <row r="1763" spans="1:11" ht="12.75" x14ac:dyDescent="0.2">
      <c r="A1763" s="55"/>
      <c r="B1763" s="59"/>
      <c r="C1763" s="56"/>
      <c r="D1763" s="56"/>
      <c r="E1763" s="56"/>
      <c r="F1763" s="55"/>
      <c r="G1763" s="56"/>
      <c r="H1763" s="56"/>
      <c r="I1763" s="59"/>
      <c r="J1763" s="56"/>
      <c r="K1763" s="55"/>
    </row>
    <row r="1764" spans="1:11" ht="12.75" x14ac:dyDescent="0.2">
      <c r="A1764" s="55"/>
      <c r="B1764" s="59"/>
      <c r="C1764" s="56"/>
      <c r="D1764" s="56"/>
      <c r="E1764" s="56"/>
      <c r="F1764" s="55"/>
      <c r="G1764" s="56"/>
      <c r="H1764" s="56"/>
      <c r="I1764" s="59"/>
      <c r="J1764" s="56"/>
      <c r="K1764" s="55"/>
    </row>
    <row r="1765" spans="1:11" ht="12.75" x14ac:dyDescent="0.2">
      <c r="A1765" s="55"/>
      <c r="B1765" s="59"/>
      <c r="C1765" s="56"/>
      <c r="D1765" s="56"/>
      <c r="E1765" s="56"/>
      <c r="F1765" s="55"/>
      <c r="G1765" s="56"/>
      <c r="H1765" s="56"/>
      <c r="I1765" s="59"/>
      <c r="J1765" s="56"/>
      <c r="K1765" s="55"/>
    </row>
    <row r="1766" spans="1:11" ht="12.75" x14ac:dyDescent="0.2">
      <c r="A1766" s="55"/>
      <c r="B1766" s="59"/>
      <c r="C1766" s="56"/>
      <c r="D1766" s="56"/>
      <c r="E1766" s="56"/>
      <c r="F1766" s="55"/>
      <c r="G1766" s="56"/>
      <c r="H1766" s="56"/>
      <c r="I1766" s="59"/>
      <c r="J1766" s="56"/>
      <c r="K1766" s="55"/>
    </row>
    <row r="1767" spans="1:11" ht="12.75" x14ac:dyDescent="0.2">
      <c r="A1767" s="55"/>
      <c r="B1767" s="59"/>
      <c r="C1767" s="56"/>
      <c r="D1767" s="56"/>
      <c r="E1767" s="56"/>
      <c r="F1767" s="55"/>
      <c r="G1767" s="56"/>
      <c r="H1767" s="56"/>
      <c r="I1767" s="59"/>
      <c r="J1767" s="56"/>
      <c r="K1767" s="55"/>
    </row>
    <row r="1768" spans="1:11" ht="12.75" x14ac:dyDescent="0.2">
      <c r="A1768" s="55"/>
      <c r="B1768" s="59"/>
      <c r="C1768" s="56"/>
      <c r="D1768" s="56"/>
      <c r="E1768" s="56"/>
      <c r="F1768" s="55"/>
      <c r="G1768" s="56"/>
      <c r="H1768" s="56"/>
      <c r="I1768" s="59"/>
      <c r="J1768" s="56"/>
      <c r="K1768" s="55"/>
    </row>
    <row r="1769" spans="1:11" ht="12.75" x14ac:dyDescent="0.2">
      <c r="A1769" s="55"/>
      <c r="B1769" s="59"/>
      <c r="C1769" s="56"/>
      <c r="D1769" s="56"/>
      <c r="E1769" s="56"/>
      <c r="F1769" s="55"/>
      <c r="G1769" s="56"/>
      <c r="H1769" s="56"/>
      <c r="I1769" s="59"/>
      <c r="J1769" s="56"/>
      <c r="K1769" s="55"/>
    </row>
    <row r="1770" spans="1:11" ht="12.75" x14ac:dyDescent="0.2">
      <c r="A1770" s="55"/>
      <c r="B1770" s="59"/>
      <c r="C1770" s="56"/>
      <c r="D1770" s="56"/>
      <c r="E1770" s="56"/>
      <c r="F1770" s="55"/>
      <c r="G1770" s="56"/>
      <c r="H1770" s="56"/>
      <c r="I1770" s="59"/>
      <c r="J1770" s="56"/>
      <c r="K1770" s="55"/>
    </row>
    <row r="1771" spans="1:11" ht="12.75" x14ac:dyDescent="0.2">
      <c r="A1771" s="55"/>
      <c r="B1771" s="59"/>
      <c r="C1771" s="56"/>
      <c r="D1771" s="56"/>
      <c r="E1771" s="56"/>
      <c r="F1771" s="55"/>
      <c r="G1771" s="56"/>
      <c r="H1771" s="56"/>
      <c r="I1771" s="59"/>
      <c r="J1771" s="56"/>
      <c r="K1771" s="55"/>
    </row>
    <row r="1772" spans="1:11" ht="12.75" x14ac:dyDescent="0.2">
      <c r="A1772" s="55"/>
      <c r="B1772" s="59"/>
      <c r="C1772" s="56"/>
      <c r="D1772" s="56"/>
      <c r="E1772" s="56"/>
      <c r="F1772" s="55"/>
      <c r="G1772" s="56"/>
      <c r="H1772" s="56"/>
      <c r="I1772" s="59"/>
      <c r="J1772" s="56"/>
      <c r="K1772" s="55"/>
    </row>
    <row r="1773" spans="1:11" ht="12.75" x14ac:dyDescent="0.2">
      <c r="A1773" s="55"/>
      <c r="B1773" s="59"/>
      <c r="C1773" s="56"/>
      <c r="D1773" s="56"/>
      <c r="E1773" s="56"/>
      <c r="F1773" s="55"/>
      <c r="G1773" s="56"/>
      <c r="H1773" s="56"/>
      <c r="I1773" s="59"/>
      <c r="J1773" s="56"/>
      <c r="K1773" s="55"/>
    </row>
    <row r="1774" spans="1:11" ht="12.75" x14ac:dyDescent="0.2">
      <c r="A1774" s="55"/>
      <c r="B1774" s="59"/>
      <c r="C1774" s="56"/>
      <c r="D1774" s="56"/>
      <c r="E1774" s="56"/>
      <c r="F1774" s="55"/>
      <c r="G1774" s="56"/>
      <c r="H1774" s="56"/>
      <c r="I1774" s="59"/>
      <c r="J1774" s="56"/>
      <c r="K1774" s="55"/>
    </row>
    <row r="1775" spans="1:11" ht="12.75" x14ac:dyDescent="0.2">
      <c r="A1775" s="55"/>
      <c r="B1775" s="59"/>
      <c r="C1775" s="56"/>
      <c r="D1775" s="56"/>
      <c r="E1775" s="56"/>
      <c r="F1775" s="55"/>
      <c r="G1775" s="56"/>
      <c r="H1775" s="56"/>
      <c r="I1775" s="59"/>
      <c r="J1775" s="56"/>
      <c r="K1775" s="55"/>
    </row>
    <row r="1776" spans="1:11" ht="12.75" x14ac:dyDescent="0.2">
      <c r="A1776" s="55"/>
      <c r="B1776" s="59"/>
      <c r="C1776" s="56"/>
      <c r="D1776" s="56"/>
      <c r="E1776" s="56"/>
      <c r="F1776" s="55"/>
      <c r="G1776" s="56"/>
      <c r="H1776" s="56"/>
      <c r="I1776" s="59"/>
      <c r="J1776" s="56"/>
      <c r="K1776" s="55"/>
    </row>
    <row r="1777" spans="1:11" ht="12.75" x14ac:dyDescent="0.2">
      <c r="A1777" s="55"/>
      <c r="B1777" s="59"/>
      <c r="C1777" s="56"/>
      <c r="D1777" s="56"/>
      <c r="E1777" s="56"/>
      <c r="F1777" s="55"/>
      <c r="G1777" s="56"/>
      <c r="H1777" s="56"/>
      <c r="I1777" s="59"/>
      <c r="J1777" s="56"/>
      <c r="K1777" s="55"/>
    </row>
    <row r="1778" spans="1:11" ht="12.75" x14ac:dyDescent="0.2">
      <c r="A1778" s="55"/>
      <c r="B1778" s="59"/>
      <c r="C1778" s="56"/>
      <c r="D1778" s="56"/>
      <c r="E1778" s="56"/>
      <c r="F1778" s="55"/>
      <c r="G1778" s="56"/>
      <c r="H1778" s="56"/>
      <c r="I1778" s="59"/>
      <c r="J1778" s="56"/>
      <c r="K1778" s="55"/>
    </row>
    <row r="1779" spans="1:11" ht="12.75" x14ac:dyDescent="0.2">
      <c r="A1779" s="55"/>
      <c r="B1779" s="59"/>
      <c r="C1779" s="56"/>
      <c r="D1779" s="56"/>
      <c r="E1779" s="56"/>
      <c r="F1779" s="55"/>
      <c r="G1779" s="56"/>
      <c r="H1779" s="56"/>
      <c r="I1779" s="59"/>
      <c r="J1779" s="56"/>
      <c r="K1779" s="55"/>
    </row>
    <row r="1780" spans="1:11" ht="12.75" x14ac:dyDescent="0.2">
      <c r="A1780" s="55"/>
      <c r="B1780" s="59"/>
      <c r="C1780" s="56"/>
      <c r="D1780" s="56"/>
      <c r="E1780" s="56"/>
      <c r="F1780" s="55"/>
      <c r="G1780" s="56"/>
      <c r="H1780" s="56"/>
      <c r="I1780" s="59"/>
      <c r="J1780" s="56"/>
      <c r="K1780" s="55"/>
    </row>
    <row r="1781" spans="1:11" ht="12.75" x14ac:dyDescent="0.2">
      <c r="A1781" s="55"/>
      <c r="B1781" s="59"/>
      <c r="C1781" s="56"/>
      <c r="D1781" s="56"/>
      <c r="E1781" s="56"/>
      <c r="F1781" s="55"/>
      <c r="G1781" s="56"/>
      <c r="H1781" s="56"/>
      <c r="I1781" s="59"/>
      <c r="J1781" s="56"/>
      <c r="K1781" s="55"/>
    </row>
    <row r="1782" spans="1:11" ht="12.75" x14ac:dyDescent="0.2">
      <c r="A1782" s="55"/>
      <c r="B1782" s="59"/>
      <c r="C1782" s="56"/>
      <c r="D1782" s="56"/>
      <c r="E1782" s="56"/>
      <c r="F1782" s="55"/>
      <c r="G1782" s="56"/>
      <c r="H1782" s="56"/>
      <c r="I1782" s="59"/>
      <c r="J1782" s="56"/>
      <c r="K1782" s="55"/>
    </row>
    <row r="1783" spans="1:11" ht="12.75" x14ac:dyDescent="0.2">
      <c r="A1783" s="55"/>
      <c r="B1783" s="59"/>
      <c r="C1783" s="56"/>
      <c r="D1783" s="56"/>
      <c r="E1783" s="56"/>
      <c r="F1783" s="55"/>
      <c r="G1783" s="56"/>
      <c r="H1783" s="56"/>
      <c r="I1783" s="59"/>
      <c r="J1783" s="56"/>
      <c r="K1783" s="55"/>
    </row>
    <row r="1784" spans="1:11" ht="12.75" x14ac:dyDescent="0.2">
      <c r="A1784" s="55"/>
      <c r="B1784" s="59"/>
      <c r="C1784" s="56"/>
      <c r="D1784" s="56"/>
      <c r="E1784" s="56"/>
      <c r="F1784" s="55"/>
      <c r="G1784" s="56"/>
      <c r="H1784" s="56"/>
      <c r="I1784" s="59"/>
      <c r="J1784" s="56"/>
      <c r="K1784" s="55"/>
    </row>
    <row r="1785" spans="1:11" ht="12.75" x14ac:dyDescent="0.2">
      <c r="A1785" s="55"/>
      <c r="B1785" s="59"/>
      <c r="C1785" s="56"/>
      <c r="D1785" s="56"/>
      <c r="E1785" s="56"/>
      <c r="F1785" s="55"/>
      <c r="G1785" s="56"/>
      <c r="H1785" s="56"/>
      <c r="I1785" s="59"/>
      <c r="J1785" s="56"/>
      <c r="K1785" s="55"/>
    </row>
    <row r="1786" spans="1:11" ht="12.75" x14ac:dyDescent="0.2">
      <c r="A1786" s="55"/>
      <c r="B1786" s="59"/>
      <c r="C1786" s="56"/>
      <c r="D1786" s="56"/>
      <c r="E1786" s="56"/>
      <c r="F1786" s="55"/>
      <c r="G1786" s="56"/>
      <c r="H1786" s="56"/>
      <c r="I1786" s="59"/>
      <c r="J1786" s="56"/>
      <c r="K1786" s="55"/>
    </row>
    <row r="1787" spans="1:11" ht="12.75" x14ac:dyDescent="0.2">
      <c r="A1787" s="55"/>
      <c r="B1787" s="59"/>
      <c r="C1787" s="56"/>
      <c r="D1787" s="56"/>
      <c r="E1787" s="56"/>
      <c r="F1787" s="55"/>
      <c r="G1787" s="56"/>
      <c r="H1787" s="56"/>
      <c r="I1787" s="59"/>
      <c r="J1787" s="56"/>
      <c r="K1787" s="55"/>
    </row>
    <row r="1788" spans="1:11" ht="12.75" x14ac:dyDescent="0.2">
      <c r="A1788" s="55"/>
      <c r="B1788" s="59"/>
      <c r="C1788" s="56"/>
      <c r="D1788" s="56"/>
      <c r="E1788" s="56"/>
      <c r="F1788" s="55"/>
      <c r="G1788" s="56"/>
      <c r="H1788" s="56"/>
      <c r="I1788" s="59"/>
      <c r="J1788" s="56"/>
      <c r="K1788" s="55"/>
    </row>
    <row r="1789" spans="1:11" ht="12.75" x14ac:dyDescent="0.2">
      <c r="A1789" s="55"/>
      <c r="B1789" s="59"/>
      <c r="C1789" s="56"/>
      <c r="D1789" s="56"/>
      <c r="E1789" s="56"/>
      <c r="F1789" s="55"/>
      <c r="G1789" s="56"/>
      <c r="H1789" s="56"/>
      <c r="I1789" s="59"/>
      <c r="J1789" s="56"/>
      <c r="K1789" s="55"/>
    </row>
    <row r="1790" spans="1:11" ht="12.75" x14ac:dyDescent="0.2">
      <c r="A1790" s="55"/>
      <c r="B1790" s="59"/>
      <c r="C1790" s="56"/>
      <c r="D1790" s="56"/>
      <c r="E1790" s="56"/>
      <c r="F1790" s="55"/>
      <c r="G1790" s="56"/>
      <c r="H1790" s="56"/>
      <c r="I1790" s="59"/>
      <c r="J1790" s="56"/>
      <c r="K1790" s="55"/>
    </row>
    <row r="1791" spans="1:11" ht="12.75" x14ac:dyDescent="0.2">
      <c r="A1791" s="55"/>
      <c r="B1791" s="59"/>
      <c r="C1791" s="56"/>
      <c r="D1791" s="56"/>
      <c r="E1791" s="56"/>
      <c r="F1791" s="55"/>
      <c r="G1791" s="56"/>
      <c r="H1791" s="56"/>
      <c r="I1791" s="59"/>
      <c r="J1791" s="56"/>
      <c r="K1791" s="55"/>
    </row>
    <row r="1792" spans="1:11" ht="12.75" x14ac:dyDescent="0.2">
      <c r="A1792" s="55"/>
      <c r="B1792" s="59"/>
      <c r="C1792" s="56"/>
      <c r="D1792" s="56"/>
      <c r="E1792" s="56"/>
      <c r="F1792" s="55"/>
      <c r="G1792" s="56"/>
      <c r="H1792" s="56"/>
      <c r="I1792" s="59"/>
      <c r="J1792" s="56"/>
      <c r="K1792" s="55"/>
    </row>
    <row r="1793" spans="1:11" ht="12.75" x14ac:dyDescent="0.2">
      <c r="A1793" s="55"/>
      <c r="B1793" s="59"/>
      <c r="C1793" s="56"/>
      <c r="D1793" s="56"/>
      <c r="E1793" s="56"/>
      <c r="F1793" s="55"/>
      <c r="G1793" s="56"/>
      <c r="H1793" s="56"/>
      <c r="I1793" s="59"/>
      <c r="J1793" s="56"/>
      <c r="K1793" s="55"/>
    </row>
    <row r="1794" spans="1:11" ht="12.75" x14ac:dyDescent="0.2">
      <c r="A1794" s="55"/>
      <c r="B1794" s="59"/>
      <c r="C1794" s="56"/>
      <c r="D1794" s="56"/>
      <c r="E1794" s="56"/>
      <c r="F1794" s="55"/>
      <c r="G1794" s="56"/>
      <c r="H1794" s="56"/>
      <c r="I1794" s="59"/>
      <c r="J1794" s="56"/>
      <c r="K1794" s="55"/>
    </row>
    <row r="1795" spans="1:11" ht="12.75" x14ac:dyDescent="0.2">
      <c r="A1795" s="55"/>
      <c r="B1795" s="59"/>
      <c r="C1795" s="56"/>
      <c r="D1795" s="56"/>
      <c r="E1795" s="56"/>
      <c r="F1795" s="55"/>
      <c r="G1795" s="56"/>
      <c r="H1795" s="56"/>
      <c r="I1795" s="59"/>
      <c r="J1795" s="56"/>
      <c r="K1795" s="55"/>
    </row>
    <row r="1796" spans="1:11" ht="12.75" x14ac:dyDescent="0.2">
      <c r="A1796" s="55"/>
      <c r="B1796" s="59"/>
      <c r="C1796" s="56"/>
      <c r="D1796" s="56"/>
      <c r="E1796" s="56"/>
      <c r="F1796" s="55"/>
      <c r="G1796" s="56"/>
      <c r="H1796" s="56"/>
      <c r="I1796" s="59"/>
      <c r="J1796" s="56"/>
      <c r="K1796" s="55"/>
    </row>
    <row r="1797" spans="1:11" ht="12.75" x14ac:dyDescent="0.2">
      <c r="A1797" s="55"/>
      <c r="B1797" s="59"/>
      <c r="C1797" s="56"/>
      <c r="D1797" s="56"/>
      <c r="E1797" s="56"/>
      <c r="F1797" s="55"/>
      <c r="G1797" s="56"/>
      <c r="H1797" s="56"/>
      <c r="I1797" s="59"/>
      <c r="J1797" s="56"/>
      <c r="K1797" s="55"/>
    </row>
    <row r="1798" spans="1:11" ht="12.75" x14ac:dyDescent="0.2">
      <c r="A1798" s="55"/>
      <c r="B1798" s="59"/>
      <c r="C1798" s="56"/>
      <c r="D1798" s="56"/>
      <c r="E1798" s="56"/>
      <c r="F1798" s="55"/>
      <c r="G1798" s="56"/>
      <c r="H1798" s="56"/>
      <c r="I1798" s="59"/>
      <c r="J1798" s="56"/>
      <c r="K1798" s="55"/>
    </row>
    <row r="1799" spans="1:11" ht="12.75" x14ac:dyDescent="0.2">
      <c r="A1799" s="55"/>
      <c r="B1799" s="59"/>
      <c r="C1799" s="56"/>
      <c r="D1799" s="56"/>
      <c r="E1799" s="56"/>
      <c r="F1799" s="55"/>
      <c r="G1799" s="56"/>
      <c r="H1799" s="56"/>
      <c r="I1799" s="59"/>
      <c r="J1799" s="56"/>
      <c r="K1799" s="55"/>
    </row>
    <row r="1800" spans="1:11" ht="12.75" x14ac:dyDescent="0.2">
      <c r="A1800" s="55"/>
      <c r="B1800" s="59"/>
      <c r="C1800" s="56"/>
      <c r="D1800" s="56"/>
      <c r="E1800" s="56"/>
      <c r="F1800" s="55"/>
      <c r="G1800" s="56"/>
      <c r="H1800" s="56"/>
      <c r="I1800" s="59"/>
      <c r="J1800" s="56"/>
      <c r="K1800" s="55"/>
    </row>
    <row r="1801" spans="1:11" ht="12.75" x14ac:dyDescent="0.2">
      <c r="A1801" s="55"/>
      <c r="B1801" s="59"/>
      <c r="C1801" s="56"/>
      <c r="D1801" s="56"/>
      <c r="E1801" s="56"/>
      <c r="F1801" s="55"/>
      <c r="G1801" s="56"/>
      <c r="H1801" s="56"/>
      <c r="I1801" s="59"/>
      <c r="J1801" s="56"/>
      <c r="K1801" s="55"/>
    </row>
    <row r="1802" spans="1:11" ht="12.75" x14ac:dyDescent="0.2">
      <c r="A1802" s="55"/>
      <c r="B1802" s="59"/>
      <c r="C1802" s="56"/>
      <c r="D1802" s="56"/>
      <c r="E1802" s="56"/>
      <c r="F1802" s="55"/>
      <c r="G1802" s="56"/>
      <c r="H1802" s="56"/>
      <c r="I1802" s="59"/>
      <c r="J1802" s="56"/>
      <c r="K1802" s="55"/>
    </row>
    <row r="1803" spans="1:11" ht="12.75" x14ac:dyDescent="0.2">
      <c r="A1803" s="55"/>
      <c r="B1803" s="59"/>
      <c r="C1803" s="56"/>
      <c r="D1803" s="56"/>
      <c r="E1803" s="56"/>
      <c r="F1803" s="55"/>
      <c r="G1803" s="56"/>
      <c r="H1803" s="56"/>
      <c r="I1803" s="59"/>
      <c r="J1803" s="56"/>
      <c r="K1803" s="55"/>
    </row>
    <row r="1804" spans="1:11" ht="12.75" x14ac:dyDescent="0.2">
      <c r="A1804" s="55"/>
      <c r="B1804" s="59"/>
      <c r="C1804" s="56"/>
      <c r="D1804" s="56"/>
      <c r="E1804" s="56"/>
      <c r="F1804" s="55"/>
      <c r="G1804" s="56"/>
      <c r="H1804" s="56"/>
      <c r="I1804" s="59"/>
      <c r="J1804" s="56"/>
      <c r="K1804" s="55"/>
    </row>
    <row r="1805" spans="1:11" ht="12.75" x14ac:dyDescent="0.2">
      <c r="A1805" s="55"/>
      <c r="B1805" s="59"/>
      <c r="C1805" s="56"/>
      <c r="D1805" s="56"/>
      <c r="E1805" s="56"/>
      <c r="F1805" s="55"/>
      <c r="G1805" s="56"/>
      <c r="H1805" s="56"/>
      <c r="I1805" s="59"/>
      <c r="J1805" s="56"/>
      <c r="K1805" s="55"/>
    </row>
    <row r="1806" spans="1:11" ht="12.75" x14ac:dyDescent="0.2">
      <c r="A1806" s="55"/>
      <c r="B1806" s="59"/>
      <c r="C1806" s="56"/>
      <c r="D1806" s="56"/>
      <c r="E1806" s="56"/>
      <c r="F1806" s="55"/>
      <c r="G1806" s="56"/>
      <c r="H1806" s="56"/>
      <c r="I1806" s="59"/>
      <c r="J1806" s="56"/>
      <c r="K1806" s="55"/>
    </row>
    <row r="1807" spans="1:11" ht="12.75" x14ac:dyDescent="0.2">
      <c r="A1807" s="55"/>
      <c r="B1807" s="59"/>
      <c r="C1807" s="56"/>
      <c r="D1807" s="56"/>
      <c r="E1807" s="56"/>
      <c r="F1807" s="55"/>
      <c r="G1807" s="56"/>
      <c r="H1807" s="56"/>
      <c r="I1807" s="59"/>
      <c r="J1807" s="56"/>
      <c r="K1807" s="55"/>
    </row>
    <row r="1808" spans="1:11" ht="12.75" x14ac:dyDescent="0.2">
      <c r="A1808" s="55"/>
      <c r="B1808" s="59"/>
      <c r="C1808" s="56"/>
      <c r="D1808" s="56"/>
      <c r="E1808" s="56"/>
      <c r="F1808" s="55"/>
      <c r="G1808" s="56"/>
      <c r="H1808" s="56"/>
      <c r="I1808" s="59"/>
      <c r="J1808" s="56"/>
      <c r="K1808" s="55"/>
    </row>
    <row r="1809" spans="1:11" ht="12.75" x14ac:dyDescent="0.2">
      <c r="A1809" s="55"/>
      <c r="B1809" s="59"/>
      <c r="C1809" s="56"/>
      <c r="D1809" s="56"/>
      <c r="E1809" s="56"/>
      <c r="F1809" s="55"/>
      <c r="G1809" s="56"/>
      <c r="H1809" s="56"/>
      <c r="I1809" s="59"/>
      <c r="J1809" s="56"/>
      <c r="K1809" s="55"/>
    </row>
    <row r="1810" spans="1:11" ht="12.75" x14ac:dyDescent="0.2">
      <c r="A1810" s="55"/>
      <c r="B1810" s="59"/>
      <c r="C1810" s="56"/>
      <c r="D1810" s="56"/>
      <c r="E1810" s="56"/>
      <c r="F1810" s="55"/>
      <c r="G1810" s="56"/>
      <c r="H1810" s="56"/>
      <c r="I1810" s="59"/>
      <c r="J1810" s="56"/>
      <c r="K1810" s="55"/>
    </row>
    <row r="1811" spans="1:11" ht="12.75" x14ac:dyDescent="0.2">
      <c r="A1811" s="55"/>
      <c r="B1811" s="59"/>
      <c r="C1811" s="56"/>
      <c r="D1811" s="56"/>
      <c r="E1811" s="56"/>
      <c r="F1811" s="55"/>
      <c r="G1811" s="56"/>
      <c r="H1811" s="56"/>
      <c r="I1811" s="59"/>
      <c r="J1811" s="56"/>
      <c r="K1811" s="55"/>
    </row>
    <row r="1812" spans="1:11" ht="12.75" x14ac:dyDescent="0.2">
      <c r="A1812" s="55"/>
      <c r="B1812" s="59"/>
      <c r="C1812" s="56"/>
      <c r="D1812" s="56"/>
      <c r="E1812" s="56"/>
      <c r="F1812" s="55"/>
      <c r="G1812" s="56"/>
      <c r="H1812" s="56"/>
      <c r="I1812" s="59"/>
      <c r="J1812" s="56"/>
      <c r="K1812" s="55"/>
    </row>
    <row r="1813" spans="1:11" ht="12.75" x14ac:dyDescent="0.2">
      <c r="A1813" s="55"/>
      <c r="B1813" s="59"/>
      <c r="C1813" s="56"/>
      <c r="D1813" s="56"/>
      <c r="E1813" s="56"/>
      <c r="F1813" s="55"/>
      <c r="G1813" s="56"/>
      <c r="H1813" s="56"/>
      <c r="I1813" s="59"/>
      <c r="J1813" s="56"/>
      <c r="K1813" s="55"/>
    </row>
    <row r="1814" spans="1:11" ht="12.75" x14ac:dyDescent="0.2">
      <c r="A1814" s="55"/>
      <c r="B1814" s="59"/>
      <c r="C1814" s="56"/>
      <c r="D1814" s="56"/>
      <c r="E1814" s="56"/>
      <c r="F1814" s="55"/>
      <c r="G1814" s="56"/>
      <c r="H1814" s="56"/>
      <c r="I1814" s="59"/>
      <c r="J1814" s="56"/>
      <c r="K1814" s="55"/>
    </row>
    <row r="1815" spans="1:11" ht="12.75" x14ac:dyDescent="0.2">
      <c r="A1815" s="55"/>
      <c r="B1815" s="59"/>
      <c r="C1815" s="56"/>
      <c r="D1815" s="56"/>
      <c r="E1815" s="56"/>
      <c r="F1815" s="55"/>
      <c r="G1815" s="56"/>
      <c r="H1815" s="56"/>
      <c r="I1815" s="59"/>
      <c r="J1815" s="56"/>
      <c r="K1815" s="55"/>
    </row>
    <row r="1816" spans="1:11" ht="12.75" x14ac:dyDescent="0.2">
      <c r="A1816" s="55"/>
      <c r="B1816" s="59"/>
      <c r="C1816" s="56"/>
      <c r="D1816" s="56"/>
      <c r="E1816" s="56"/>
      <c r="F1816" s="55"/>
      <c r="G1816" s="56"/>
      <c r="H1816" s="56"/>
      <c r="I1816" s="59"/>
      <c r="J1816" s="56"/>
      <c r="K1816" s="55"/>
    </row>
    <row r="1817" spans="1:11" ht="12.75" x14ac:dyDescent="0.2">
      <c r="A1817" s="55"/>
      <c r="B1817" s="59"/>
      <c r="C1817" s="56"/>
      <c r="D1817" s="56"/>
      <c r="E1817" s="56"/>
      <c r="F1817" s="55"/>
      <c r="G1817" s="56"/>
      <c r="H1817" s="56"/>
      <c r="I1817" s="59"/>
      <c r="J1817" s="56"/>
      <c r="K1817" s="55"/>
    </row>
    <row r="1818" spans="1:11" ht="12.75" x14ac:dyDescent="0.2">
      <c r="A1818" s="55"/>
      <c r="B1818" s="59"/>
      <c r="C1818" s="56"/>
      <c r="D1818" s="56"/>
      <c r="E1818" s="56"/>
      <c r="F1818" s="55"/>
      <c r="G1818" s="56"/>
      <c r="H1818" s="56"/>
      <c r="I1818" s="59"/>
      <c r="J1818" s="56"/>
      <c r="K1818" s="55"/>
    </row>
    <row r="1819" spans="1:11" ht="12.75" x14ac:dyDescent="0.2">
      <c r="A1819" s="55"/>
      <c r="B1819" s="59"/>
      <c r="C1819" s="56"/>
      <c r="D1819" s="56"/>
      <c r="E1819" s="56"/>
      <c r="F1819" s="55"/>
      <c r="G1819" s="56"/>
      <c r="H1819" s="56"/>
      <c r="I1819" s="59"/>
      <c r="J1819" s="56"/>
      <c r="K1819" s="55"/>
    </row>
    <row r="1820" spans="1:11" ht="12.75" x14ac:dyDescent="0.2">
      <c r="A1820" s="55"/>
      <c r="B1820" s="59"/>
      <c r="C1820" s="56"/>
      <c r="D1820" s="56"/>
      <c r="E1820" s="56"/>
      <c r="F1820" s="55"/>
      <c r="G1820" s="56"/>
      <c r="H1820" s="56"/>
      <c r="I1820" s="59"/>
      <c r="J1820" s="56"/>
      <c r="K1820" s="55"/>
    </row>
    <row r="1821" spans="1:11" ht="12.75" x14ac:dyDescent="0.2">
      <c r="A1821" s="55"/>
      <c r="B1821" s="59"/>
      <c r="C1821" s="56"/>
      <c r="D1821" s="56"/>
      <c r="E1821" s="56"/>
      <c r="F1821" s="55"/>
      <c r="G1821" s="56"/>
      <c r="H1821" s="56"/>
      <c r="I1821" s="59"/>
      <c r="J1821" s="56"/>
      <c r="K1821" s="55"/>
    </row>
    <row r="1822" spans="1:11" ht="12.75" x14ac:dyDescent="0.2">
      <c r="A1822" s="55"/>
      <c r="B1822" s="59"/>
      <c r="C1822" s="56"/>
      <c r="D1822" s="56"/>
      <c r="E1822" s="56"/>
      <c r="F1822" s="55"/>
      <c r="G1822" s="56"/>
      <c r="H1822" s="56"/>
      <c r="I1822" s="59"/>
      <c r="J1822" s="56"/>
      <c r="K1822" s="55"/>
    </row>
    <row r="1823" spans="1:11" ht="12.75" x14ac:dyDescent="0.2">
      <c r="A1823" s="55"/>
      <c r="B1823" s="59"/>
      <c r="C1823" s="56"/>
      <c r="D1823" s="56"/>
      <c r="E1823" s="56"/>
      <c r="F1823" s="55"/>
      <c r="G1823" s="56"/>
      <c r="H1823" s="56"/>
      <c r="I1823" s="59"/>
      <c r="J1823" s="56"/>
      <c r="K1823" s="55"/>
    </row>
    <row r="1824" spans="1:11" ht="12.75" x14ac:dyDescent="0.2">
      <c r="A1824" s="55"/>
      <c r="B1824" s="59"/>
      <c r="C1824" s="56"/>
      <c r="D1824" s="56"/>
      <c r="E1824" s="56"/>
      <c r="F1824" s="55"/>
      <c r="G1824" s="56"/>
      <c r="H1824" s="56"/>
      <c r="I1824" s="59"/>
      <c r="J1824" s="56"/>
      <c r="K1824" s="55"/>
    </row>
    <row r="1825" spans="1:11" ht="12.75" x14ac:dyDescent="0.2">
      <c r="A1825" s="55"/>
      <c r="B1825" s="59"/>
      <c r="C1825" s="56"/>
      <c r="D1825" s="56"/>
      <c r="E1825" s="56"/>
      <c r="F1825" s="55"/>
      <c r="G1825" s="56"/>
      <c r="H1825" s="56"/>
      <c r="I1825" s="59"/>
      <c r="J1825" s="56"/>
      <c r="K1825" s="55"/>
    </row>
    <row r="1826" spans="1:11" ht="12.75" x14ac:dyDescent="0.2">
      <c r="A1826" s="55"/>
      <c r="B1826" s="59"/>
      <c r="C1826" s="56"/>
      <c r="D1826" s="56"/>
      <c r="E1826" s="56"/>
      <c r="F1826" s="55"/>
      <c r="G1826" s="56"/>
      <c r="H1826" s="56"/>
      <c r="I1826" s="59"/>
      <c r="J1826" s="56"/>
      <c r="K1826" s="55"/>
    </row>
    <row r="1827" spans="1:11" ht="12.75" x14ac:dyDescent="0.2">
      <c r="A1827" s="55"/>
      <c r="B1827" s="59"/>
      <c r="C1827" s="56"/>
      <c r="D1827" s="56"/>
      <c r="E1827" s="56"/>
      <c r="F1827" s="55"/>
      <c r="G1827" s="56"/>
      <c r="H1827" s="56"/>
      <c r="I1827" s="59"/>
      <c r="J1827" s="56"/>
      <c r="K1827" s="55"/>
    </row>
    <row r="1828" spans="1:11" ht="12.75" x14ac:dyDescent="0.2">
      <c r="A1828" s="55"/>
      <c r="B1828" s="59"/>
      <c r="C1828" s="56"/>
      <c r="D1828" s="56"/>
      <c r="E1828" s="56"/>
      <c r="F1828" s="55"/>
      <c r="G1828" s="56"/>
      <c r="H1828" s="56"/>
      <c r="I1828" s="59"/>
      <c r="J1828" s="56"/>
      <c r="K1828" s="55"/>
    </row>
    <row r="1829" spans="1:11" ht="12.75" x14ac:dyDescent="0.2">
      <c r="A1829" s="55"/>
      <c r="B1829" s="59"/>
      <c r="C1829" s="56"/>
      <c r="D1829" s="56"/>
      <c r="E1829" s="56"/>
      <c r="F1829" s="55"/>
      <c r="G1829" s="56"/>
      <c r="H1829" s="56"/>
      <c r="I1829" s="59"/>
      <c r="J1829" s="56"/>
      <c r="K1829" s="55"/>
    </row>
    <row r="1830" spans="1:11" ht="12.75" x14ac:dyDescent="0.2">
      <c r="A1830" s="55"/>
      <c r="B1830" s="59"/>
      <c r="C1830" s="56"/>
      <c r="D1830" s="56"/>
      <c r="E1830" s="56"/>
      <c r="F1830" s="55"/>
      <c r="G1830" s="56"/>
      <c r="H1830" s="56"/>
      <c r="I1830" s="59"/>
      <c r="J1830" s="56"/>
      <c r="K1830" s="55"/>
    </row>
    <row r="1831" spans="1:11" ht="12.75" x14ac:dyDescent="0.2">
      <c r="A1831" s="55"/>
      <c r="B1831" s="59"/>
      <c r="C1831" s="56"/>
      <c r="D1831" s="56"/>
      <c r="E1831" s="56"/>
      <c r="F1831" s="55"/>
      <c r="G1831" s="56"/>
      <c r="H1831" s="56"/>
      <c r="I1831" s="59"/>
      <c r="J1831" s="56"/>
      <c r="K1831" s="55"/>
    </row>
    <row r="1832" spans="1:11" ht="12.75" x14ac:dyDescent="0.2">
      <c r="A1832" s="55"/>
      <c r="B1832" s="59"/>
      <c r="C1832" s="56"/>
      <c r="D1832" s="56"/>
      <c r="E1832" s="56"/>
      <c r="F1832" s="55"/>
      <c r="G1832" s="56"/>
      <c r="H1832" s="56"/>
      <c r="I1832" s="59"/>
      <c r="J1832" s="56"/>
      <c r="K1832" s="55"/>
    </row>
    <row r="1833" spans="1:11" ht="12.75" x14ac:dyDescent="0.2">
      <c r="A1833" s="55"/>
      <c r="B1833" s="59"/>
      <c r="C1833" s="56"/>
      <c r="D1833" s="56"/>
      <c r="E1833" s="56"/>
      <c r="F1833" s="55"/>
      <c r="G1833" s="56"/>
      <c r="H1833" s="56"/>
      <c r="I1833" s="59"/>
      <c r="J1833" s="56"/>
      <c r="K1833" s="55"/>
    </row>
    <row r="1834" spans="1:11" ht="12.75" x14ac:dyDescent="0.2">
      <c r="A1834" s="55"/>
      <c r="B1834" s="59"/>
      <c r="C1834" s="56"/>
      <c r="D1834" s="56"/>
      <c r="E1834" s="56"/>
      <c r="F1834" s="55"/>
      <c r="G1834" s="56"/>
      <c r="H1834" s="56"/>
      <c r="I1834" s="59"/>
      <c r="J1834" s="56"/>
      <c r="K1834" s="55"/>
    </row>
    <row r="1835" spans="1:11" ht="12.75" x14ac:dyDescent="0.2">
      <c r="A1835" s="55"/>
      <c r="B1835" s="59"/>
      <c r="C1835" s="56"/>
      <c r="D1835" s="56"/>
      <c r="E1835" s="56"/>
      <c r="F1835" s="55"/>
      <c r="G1835" s="56"/>
      <c r="H1835" s="56"/>
      <c r="I1835" s="59"/>
      <c r="J1835" s="56"/>
      <c r="K1835" s="55"/>
    </row>
    <row r="1836" spans="1:11" ht="12.75" x14ac:dyDescent="0.2">
      <c r="A1836" s="55"/>
      <c r="B1836" s="59"/>
      <c r="C1836" s="56"/>
      <c r="D1836" s="56"/>
      <c r="E1836" s="56"/>
      <c r="F1836" s="55"/>
      <c r="G1836" s="56"/>
      <c r="H1836" s="56"/>
      <c r="I1836" s="59"/>
      <c r="J1836" s="56"/>
      <c r="K1836" s="55"/>
    </row>
    <row r="1837" spans="1:11" ht="12.75" x14ac:dyDescent="0.2">
      <c r="A1837" s="55"/>
      <c r="B1837" s="59"/>
      <c r="C1837" s="56"/>
      <c r="D1837" s="56"/>
      <c r="E1837" s="56"/>
      <c r="F1837" s="55"/>
      <c r="G1837" s="56"/>
      <c r="H1837" s="56"/>
      <c r="I1837" s="59"/>
      <c r="J1837" s="56"/>
      <c r="K1837" s="55"/>
    </row>
    <row r="1838" spans="1:11" ht="12.75" x14ac:dyDescent="0.2">
      <c r="A1838" s="55"/>
      <c r="B1838" s="59"/>
      <c r="C1838" s="56"/>
      <c r="D1838" s="56"/>
      <c r="E1838" s="56"/>
      <c r="F1838" s="55"/>
      <c r="G1838" s="56"/>
      <c r="H1838" s="56"/>
      <c r="I1838" s="59"/>
      <c r="J1838" s="56"/>
      <c r="K1838" s="55"/>
    </row>
    <row r="1839" spans="1:11" ht="12.75" x14ac:dyDescent="0.2">
      <c r="A1839" s="55"/>
      <c r="B1839" s="59"/>
      <c r="C1839" s="56"/>
      <c r="D1839" s="56"/>
      <c r="E1839" s="56"/>
      <c r="F1839" s="55"/>
      <c r="G1839" s="56"/>
      <c r="H1839" s="56"/>
      <c r="I1839" s="59"/>
      <c r="J1839" s="56"/>
      <c r="K1839" s="55"/>
    </row>
    <row r="1840" spans="1:11" ht="12.75" x14ac:dyDescent="0.2">
      <c r="A1840" s="55"/>
      <c r="B1840" s="59"/>
      <c r="C1840" s="56"/>
      <c r="D1840" s="56"/>
      <c r="E1840" s="56"/>
      <c r="F1840" s="55"/>
      <c r="G1840" s="56"/>
      <c r="H1840" s="56"/>
      <c r="I1840" s="59"/>
      <c r="J1840" s="56"/>
      <c r="K1840" s="55"/>
    </row>
    <row r="1841" spans="1:11" ht="12.75" x14ac:dyDescent="0.2">
      <c r="A1841" s="55"/>
      <c r="B1841" s="59"/>
      <c r="C1841" s="56"/>
      <c r="D1841" s="56"/>
      <c r="E1841" s="56"/>
      <c r="F1841" s="55"/>
      <c r="G1841" s="56"/>
      <c r="H1841" s="56"/>
      <c r="I1841" s="59"/>
      <c r="J1841" s="56"/>
      <c r="K1841" s="55"/>
    </row>
    <row r="1842" spans="1:11" ht="12.75" x14ac:dyDescent="0.2">
      <c r="A1842" s="55"/>
      <c r="B1842" s="59"/>
      <c r="C1842" s="56"/>
      <c r="D1842" s="56"/>
      <c r="E1842" s="56"/>
      <c r="F1842" s="55"/>
      <c r="G1842" s="56"/>
      <c r="H1842" s="56"/>
      <c r="I1842" s="59"/>
      <c r="J1842" s="56"/>
      <c r="K1842" s="55"/>
    </row>
    <row r="1843" spans="1:11" ht="12.75" x14ac:dyDescent="0.2">
      <c r="A1843" s="55"/>
      <c r="B1843" s="59"/>
      <c r="C1843" s="56"/>
      <c r="D1843" s="56"/>
      <c r="E1843" s="56"/>
      <c r="F1843" s="55"/>
      <c r="G1843" s="56"/>
      <c r="H1843" s="56"/>
      <c r="I1843" s="59"/>
      <c r="J1843" s="56"/>
      <c r="K1843" s="55"/>
    </row>
    <row r="1844" spans="1:11" ht="12.75" x14ac:dyDescent="0.2">
      <c r="A1844" s="55"/>
      <c r="B1844" s="59"/>
      <c r="C1844" s="56"/>
      <c r="D1844" s="56"/>
      <c r="E1844" s="56"/>
      <c r="F1844" s="55"/>
      <c r="G1844" s="56"/>
      <c r="H1844" s="56"/>
      <c r="I1844" s="59"/>
      <c r="J1844" s="56"/>
      <c r="K1844" s="55"/>
    </row>
    <row r="1845" spans="1:11" ht="12.75" x14ac:dyDescent="0.2">
      <c r="A1845" s="55"/>
      <c r="B1845" s="59"/>
      <c r="C1845" s="56"/>
      <c r="D1845" s="56"/>
      <c r="E1845" s="56"/>
      <c r="F1845" s="55"/>
      <c r="G1845" s="56"/>
      <c r="H1845" s="56"/>
      <c r="I1845" s="59"/>
      <c r="J1845" s="56"/>
      <c r="K1845" s="55"/>
    </row>
    <row r="1846" spans="1:11" ht="12.75" x14ac:dyDescent="0.2">
      <c r="A1846" s="55"/>
      <c r="B1846" s="59"/>
      <c r="C1846" s="56"/>
      <c r="D1846" s="56"/>
      <c r="E1846" s="56"/>
      <c r="F1846" s="55"/>
      <c r="G1846" s="56"/>
      <c r="H1846" s="56"/>
      <c r="I1846" s="59"/>
      <c r="J1846" s="56"/>
      <c r="K1846" s="55"/>
    </row>
    <row r="1847" spans="1:11" ht="12.75" x14ac:dyDescent="0.2">
      <c r="A1847" s="55"/>
      <c r="B1847" s="59"/>
      <c r="C1847" s="56"/>
      <c r="D1847" s="56"/>
      <c r="E1847" s="56"/>
      <c r="F1847" s="55"/>
      <c r="G1847" s="56"/>
      <c r="H1847" s="56"/>
      <c r="I1847" s="59"/>
      <c r="J1847" s="56"/>
      <c r="K1847" s="55"/>
    </row>
    <row r="1848" spans="1:11" ht="12.75" x14ac:dyDescent="0.2">
      <c r="A1848" s="55"/>
      <c r="B1848" s="59"/>
      <c r="C1848" s="56"/>
      <c r="D1848" s="56"/>
      <c r="E1848" s="56"/>
      <c r="F1848" s="55"/>
      <c r="G1848" s="56"/>
      <c r="H1848" s="56"/>
      <c r="I1848" s="60"/>
      <c r="J1848" s="56"/>
      <c r="K1848" s="55"/>
    </row>
    <row r="1849" spans="1:11" ht="12.75" x14ac:dyDescent="0.2">
      <c r="A1849" s="55"/>
      <c r="B1849" s="59"/>
      <c r="C1849" s="56"/>
      <c r="D1849" s="56"/>
      <c r="E1849" s="56"/>
      <c r="F1849" s="55"/>
      <c r="G1849" s="56"/>
      <c r="H1849" s="56"/>
      <c r="I1849" s="60"/>
      <c r="J1849" s="56"/>
      <c r="K1849" s="55"/>
    </row>
    <row r="1850" spans="1:11" ht="12.75" x14ac:dyDescent="0.2">
      <c r="A1850" s="55"/>
      <c r="B1850" s="59"/>
      <c r="C1850" s="56"/>
      <c r="D1850" s="56"/>
      <c r="E1850" s="56"/>
      <c r="F1850" s="55"/>
      <c r="G1850" s="56"/>
      <c r="H1850" s="56"/>
      <c r="I1850" s="59"/>
      <c r="J1850" s="56"/>
      <c r="K1850" s="55"/>
    </row>
    <row r="1851" spans="1:11" ht="12.75" x14ac:dyDescent="0.2">
      <c r="A1851" s="55"/>
      <c r="B1851" s="59"/>
      <c r="C1851" s="56"/>
      <c r="D1851" s="56"/>
      <c r="E1851" s="56"/>
      <c r="F1851" s="55"/>
      <c r="G1851" s="56"/>
      <c r="H1851" s="56"/>
      <c r="I1851" s="59"/>
      <c r="J1851" s="56"/>
      <c r="K1851" s="55"/>
    </row>
    <row r="1852" spans="1:11" ht="12.75" x14ac:dyDescent="0.2">
      <c r="A1852" s="55"/>
      <c r="B1852" s="59"/>
      <c r="C1852" s="56"/>
      <c r="D1852" s="56"/>
      <c r="E1852" s="56"/>
      <c r="F1852" s="55"/>
      <c r="G1852" s="56"/>
      <c r="H1852" s="56"/>
      <c r="I1852" s="59"/>
      <c r="J1852" s="56"/>
      <c r="K1852" s="55"/>
    </row>
    <row r="1853" spans="1:11" ht="12.75" x14ac:dyDescent="0.2">
      <c r="A1853" s="55"/>
      <c r="B1853" s="59"/>
      <c r="C1853" s="56"/>
      <c r="D1853" s="56"/>
      <c r="E1853" s="56"/>
      <c r="F1853" s="55"/>
      <c r="G1853" s="56"/>
      <c r="H1853" s="56"/>
      <c r="I1853" s="59"/>
      <c r="J1853" s="56"/>
      <c r="K1853" s="55"/>
    </row>
    <row r="1854" spans="1:11" ht="12.75" x14ac:dyDescent="0.2">
      <c r="A1854" s="55"/>
      <c r="B1854" s="59"/>
      <c r="C1854" s="56"/>
      <c r="D1854" s="56"/>
      <c r="E1854" s="56"/>
      <c r="F1854" s="55"/>
      <c r="G1854" s="56"/>
      <c r="H1854" s="56"/>
      <c r="I1854" s="59"/>
      <c r="J1854" s="56"/>
      <c r="K1854" s="55"/>
    </row>
    <row r="1855" spans="1:11" ht="12.75" x14ac:dyDescent="0.2">
      <c r="A1855" s="55"/>
      <c r="B1855" s="59"/>
      <c r="C1855" s="56"/>
      <c r="D1855" s="56"/>
      <c r="E1855" s="56"/>
      <c r="F1855" s="55"/>
      <c r="G1855" s="56"/>
      <c r="H1855" s="56"/>
      <c r="I1855" s="59"/>
      <c r="J1855" s="56"/>
      <c r="K1855" s="55"/>
    </row>
    <row r="1856" spans="1:11" ht="12.75" x14ac:dyDescent="0.2">
      <c r="A1856" s="55"/>
      <c r="B1856" s="59"/>
      <c r="C1856" s="56"/>
      <c r="D1856" s="56"/>
      <c r="E1856" s="56"/>
      <c r="F1856" s="55"/>
      <c r="G1856" s="56"/>
      <c r="H1856" s="56"/>
      <c r="I1856" s="59"/>
      <c r="J1856" s="56"/>
      <c r="K1856" s="55"/>
    </row>
    <row r="1857" spans="1:11" ht="12.75" x14ac:dyDescent="0.2">
      <c r="A1857" s="55"/>
      <c r="B1857" s="59"/>
      <c r="C1857" s="56"/>
      <c r="D1857" s="56"/>
      <c r="E1857" s="56"/>
      <c r="F1857" s="55"/>
      <c r="G1857" s="56"/>
      <c r="H1857" s="56"/>
      <c r="I1857" s="59"/>
      <c r="J1857" s="56"/>
      <c r="K1857" s="55"/>
    </row>
    <row r="1858" spans="1:11" ht="12.75" x14ac:dyDescent="0.2">
      <c r="A1858" s="55"/>
      <c r="B1858" s="59"/>
      <c r="C1858" s="56"/>
      <c r="D1858" s="56"/>
      <c r="E1858" s="56"/>
      <c r="F1858" s="55"/>
      <c r="G1858" s="56"/>
      <c r="H1858" s="56"/>
      <c r="I1858" s="59"/>
      <c r="J1858" s="56"/>
      <c r="K1858" s="55"/>
    </row>
    <row r="1859" spans="1:11" ht="12.75" x14ac:dyDescent="0.2">
      <c r="A1859" s="55"/>
      <c r="B1859" s="59"/>
      <c r="C1859" s="56"/>
      <c r="D1859" s="56"/>
      <c r="E1859" s="56"/>
      <c r="F1859" s="55"/>
      <c r="G1859" s="56"/>
      <c r="H1859" s="56"/>
      <c r="I1859" s="59"/>
      <c r="J1859" s="56"/>
      <c r="K1859" s="55"/>
    </row>
    <row r="1860" spans="1:11" ht="12.75" x14ac:dyDescent="0.2">
      <c r="A1860" s="55"/>
      <c r="B1860" s="59"/>
      <c r="C1860" s="56"/>
      <c r="D1860" s="56"/>
      <c r="E1860" s="56"/>
      <c r="F1860" s="55"/>
      <c r="G1860" s="56"/>
      <c r="H1860" s="56"/>
      <c r="I1860" s="59"/>
      <c r="J1860" s="56"/>
      <c r="K1860" s="55"/>
    </row>
    <row r="1861" spans="1:11" ht="12.75" x14ac:dyDescent="0.2">
      <c r="A1861" s="55"/>
      <c r="B1861" s="59"/>
      <c r="C1861" s="56"/>
      <c r="D1861" s="56"/>
      <c r="E1861" s="56"/>
      <c r="F1861" s="55"/>
      <c r="G1861" s="56"/>
      <c r="H1861" s="56"/>
      <c r="I1861" s="59"/>
      <c r="J1861" s="56"/>
      <c r="K1861" s="55"/>
    </row>
    <row r="1862" spans="1:11" ht="12.75" x14ac:dyDescent="0.2">
      <c r="A1862" s="55"/>
      <c r="B1862" s="59"/>
      <c r="C1862" s="56"/>
      <c r="D1862" s="56"/>
      <c r="E1862" s="56"/>
      <c r="F1862" s="55"/>
      <c r="G1862" s="56"/>
      <c r="H1862" s="56"/>
      <c r="I1862" s="59"/>
      <c r="J1862" s="56"/>
      <c r="K1862" s="55"/>
    </row>
    <row r="1863" spans="1:11" ht="12.75" x14ac:dyDescent="0.2">
      <c r="A1863" s="55"/>
      <c r="B1863" s="59"/>
      <c r="C1863" s="56"/>
      <c r="D1863" s="56"/>
      <c r="E1863" s="56"/>
      <c r="F1863" s="55"/>
      <c r="G1863" s="56"/>
      <c r="H1863" s="56"/>
      <c r="I1863" s="59"/>
      <c r="J1863" s="56"/>
      <c r="K1863" s="55"/>
    </row>
    <row r="1864" spans="1:11" ht="12.75" x14ac:dyDescent="0.2">
      <c r="A1864" s="55"/>
      <c r="B1864" s="59"/>
      <c r="C1864" s="56"/>
      <c r="D1864" s="56"/>
      <c r="E1864" s="56"/>
      <c r="F1864" s="55"/>
      <c r="G1864" s="56"/>
      <c r="H1864" s="56"/>
      <c r="I1864" s="59"/>
      <c r="J1864" s="56"/>
      <c r="K1864" s="55"/>
    </row>
    <row r="1865" spans="1:11" ht="12.75" x14ac:dyDescent="0.2">
      <c r="A1865" s="55"/>
      <c r="B1865" s="59"/>
      <c r="C1865" s="56"/>
      <c r="D1865" s="56"/>
      <c r="E1865" s="56"/>
      <c r="F1865" s="55"/>
      <c r="G1865" s="56"/>
      <c r="H1865" s="56"/>
      <c r="I1865" s="59"/>
      <c r="J1865" s="56"/>
      <c r="K1865" s="55"/>
    </row>
    <row r="1866" spans="1:11" ht="12.75" x14ac:dyDescent="0.2">
      <c r="A1866" s="55"/>
      <c r="B1866" s="59"/>
      <c r="C1866" s="56"/>
      <c r="D1866" s="56"/>
      <c r="E1866" s="56"/>
      <c r="F1866" s="55"/>
      <c r="G1866" s="56"/>
      <c r="H1866" s="56"/>
      <c r="I1866" s="59"/>
      <c r="J1866" s="56"/>
      <c r="K1866" s="55"/>
    </row>
    <row r="1867" spans="1:11" ht="12.75" x14ac:dyDescent="0.2">
      <c r="A1867" s="55"/>
      <c r="B1867" s="59"/>
      <c r="C1867" s="56"/>
      <c r="D1867" s="56"/>
      <c r="E1867" s="56"/>
      <c r="F1867" s="55"/>
      <c r="G1867" s="56"/>
      <c r="H1867" s="56"/>
      <c r="I1867" s="59"/>
      <c r="J1867" s="56"/>
      <c r="K1867" s="55"/>
    </row>
    <row r="1868" spans="1:11" ht="12.75" x14ac:dyDescent="0.2">
      <c r="A1868" s="55"/>
      <c r="B1868" s="59"/>
      <c r="C1868" s="56"/>
      <c r="D1868" s="56"/>
      <c r="E1868" s="56"/>
      <c r="F1868" s="55"/>
      <c r="G1868" s="56"/>
      <c r="H1868" s="56"/>
      <c r="I1868" s="59"/>
      <c r="J1868" s="56"/>
      <c r="K1868" s="55"/>
    </row>
    <row r="1869" spans="1:11" ht="12.75" x14ac:dyDescent="0.2">
      <c r="A1869" s="55"/>
      <c r="B1869" s="59"/>
      <c r="C1869" s="56"/>
      <c r="D1869" s="56"/>
      <c r="E1869" s="56"/>
      <c r="F1869" s="55"/>
      <c r="G1869" s="56"/>
      <c r="H1869" s="56"/>
      <c r="I1869" s="59"/>
      <c r="J1869" s="56"/>
      <c r="K1869" s="55"/>
    </row>
    <row r="1870" spans="1:11" ht="12.75" x14ac:dyDescent="0.2">
      <c r="A1870" s="55"/>
      <c r="B1870" s="59"/>
      <c r="C1870" s="56"/>
      <c r="D1870" s="56"/>
      <c r="E1870" s="56"/>
      <c r="F1870" s="55"/>
      <c r="G1870" s="56"/>
      <c r="H1870" s="56"/>
      <c r="I1870" s="59"/>
      <c r="J1870" s="56"/>
      <c r="K1870" s="55"/>
    </row>
    <row r="1871" spans="1:11" ht="12.75" x14ac:dyDescent="0.2">
      <c r="A1871" s="55"/>
      <c r="B1871" s="59"/>
      <c r="C1871" s="56"/>
      <c r="D1871" s="56"/>
      <c r="E1871" s="56"/>
      <c r="F1871" s="55"/>
      <c r="G1871" s="56"/>
      <c r="H1871" s="56"/>
      <c r="I1871" s="59"/>
      <c r="J1871" s="56"/>
      <c r="K1871" s="55"/>
    </row>
    <row r="1872" spans="1:11" ht="12.75" x14ac:dyDescent="0.2">
      <c r="A1872" s="55"/>
      <c r="B1872" s="59"/>
      <c r="C1872" s="56"/>
      <c r="D1872" s="56"/>
      <c r="E1872" s="56"/>
      <c r="F1872" s="55"/>
      <c r="G1872" s="56"/>
      <c r="H1872" s="56"/>
      <c r="I1872" s="59"/>
      <c r="J1872" s="56"/>
      <c r="K1872" s="55"/>
    </row>
    <row r="1873" spans="1:11" ht="12.75" x14ac:dyDescent="0.2">
      <c r="A1873" s="55"/>
      <c r="B1873" s="59"/>
      <c r="C1873" s="56"/>
      <c r="D1873" s="56"/>
      <c r="E1873" s="56"/>
      <c r="F1873" s="55"/>
      <c r="G1873" s="56"/>
      <c r="H1873" s="56"/>
      <c r="I1873" s="59"/>
      <c r="J1873" s="56"/>
      <c r="K1873" s="55"/>
    </row>
    <row r="1874" spans="1:11" ht="12.75" x14ac:dyDescent="0.2">
      <c r="A1874" s="55"/>
      <c r="B1874" s="59"/>
      <c r="C1874" s="56"/>
      <c r="D1874" s="56"/>
      <c r="E1874" s="56"/>
      <c r="F1874" s="55"/>
      <c r="G1874" s="56"/>
      <c r="H1874" s="56"/>
      <c r="I1874" s="59"/>
      <c r="J1874" s="56"/>
      <c r="K1874" s="55"/>
    </row>
    <row r="1875" spans="1:11" ht="12.75" x14ac:dyDescent="0.2">
      <c r="A1875" s="55"/>
      <c r="B1875" s="59"/>
      <c r="C1875" s="56"/>
      <c r="D1875" s="56"/>
      <c r="E1875" s="56"/>
      <c r="F1875" s="55"/>
      <c r="G1875" s="56"/>
      <c r="H1875" s="56"/>
      <c r="I1875" s="59"/>
      <c r="J1875" s="56"/>
      <c r="K1875" s="55"/>
    </row>
    <row r="1876" spans="1:11" ht="12.75" x14ac:dyDescent="0.2">
      <c r="A1876" s="55"/>
      <c r="B1876" s="59"/>
      <c r="C1876" s="56"/>
      <c r="D1876" s="56"/>
      <c r="E1876" s="56"/>
      <c r="F1876" s="55"/>
      <c r="G1876" s="56"/>
      <c r="H1876" s="56"/>
      <c r="I1876" s="59"/>
      <c r="J1876" s="56"/>
      <c r="K1876" s="55"/>
    </row>
    <row r="1877" spans="1:11" ht="12.75" x14ac:dyDescent="0.2">
      <c r="A1877" s="55"/>
      <c r="B1877" s="59"/>
      <c r="C1877" s="56"/>
      <c r="D1877" s="56"/>
      <c r="E1877" s="56"/>
      <c r="F1877" s="55"/>
      <c r="G1877" s="56"/>
      <c r="H1877" s="56"/>
      <c r="I1877" s="59"/>
      <c r="J1877" s="56"/>
      <c r="K1877" s="55"/>
    </row>
    <row r="1878" spans="1:11" ht="12.75" x14ac:dyDescent="0.2">
      <c r="A1878" s="55"/>
      <c r="B1878" s="59"/>
      <c r="C1878" s="56"/>
      <c r="D1878" s="56"/>
      <c r="E1878" s="56"/>
      <c r="F1878" s="55"/>
      <c r="G1878" s="56"/>
      <c r="H1878" s="56"/>
      <c r="I1878" s="59"/>
      <c r="J1878" s="56"/>
      <c r="K1878" s="55"/>
    </row>
    <row r="1879" spans="1:11" ht="12.75" x14ac:dyDescent="0.2">
      <c r="A1879" s="55"/>
      <c r="B1879" s="59"/>
      <c r="C1879" s="56"/>
      <c r="D1879" s="56"/>
      <c r="E1879" s="56"/>
      <c r="F1879" s="55"/>
      <c r="G1879" s="56"/>
      <c r="H1879" s="56"/>
      <c r="I1879" s="59"/>
      <c r="J1879" s="56"/>
      <c r="K1879" s="55"/>
    </row>
    <row r="1880" spans="1:11" ht="12.75" x14ac:dyDescent="0.2">
      <c r="A1880" s="55"/>
      <c r="B1880" s="59"/>
      <c r="C1880" s="56"/>
      <c r="D1880" s="56"/>
      <c r="E1880" s="56"/>
      <c r="F1880" s="55"/>
      <c r="G1880" s="56"/>
      <c r="H1880" s="56"/>
      <c r="I1880" s="59"/>
      <c r="J1880" s="56"/>
      <c r="K1880" s="55"/>
    </row>
    <row r="1881" spans="1:11" ht="12.75" x14ac:dyDescent="0.2">
      <c r="A1881" s="55"/>
      <c r="B1881" s="59"/>
      <c r="C1881" s="56"/>
      <c r="D1881" s="56"/>
      <c r="E1881" s="56"/>
      <c r="F1881" s="55"/>
      <c r="G1881" s="56"/>
      <c r="H1881" s="56"/>
      <c r="I1881" s="59"/>
      <c r="J1881" s="56"/>
      <c r="K1881" s="55"/>
    </row>
    <row r="1882" spans="1:11" ht="12.75" x14ac:dyDescent="0.2">
      <c r="A1882" s="55"/>
      <c r="B1882" s="59"/>
      <c r="C1882" s="56"/>
      <c r="D1882" s="56"/>
      <c r="E1882" s="56"/>
      <c r="F1882" s="55"/>
      <c r="G1882" s="56"/>
      <c r="H1882" s="56"/>
      <c r="I1882" s="59"/>
      <c r="J1882" s="56"/>
      <c r="K1882" s="55"/>
    </row>
    <row r="1883" spans="1:11" ht="12.75" x14ac:dyDescent="0.2">
      <c r="A1883" s="55"/>
      <c r="B1883" s="59"/>
      <c r="C1883" s="56"/>
      <c r="D1883" s="56"/>
      <c r="E1883" s="56"/>
      <c r="F1883" s="55"/>
      <c r="G1883" s="56"/>
      <c r="H1883" s="56"/>
      <c r="I1883" s="59"/>
      <c r="J1883" s="56"/>
      <c r="K1883" s="55"/>
    </row>
    <row r="1884" spans="1:11" ht="12.75" x14ac:dyDescent="0.2">
      <c r="A1884" s="55"/>
      <c r="B1884" s="59"/>
      <c r="C1884" s="56"/>
      <c r="D1884" s="56"/>
      <c r="E1884" s="56"/>
      <c r="F1884" s="55"/>
      <c r="G1884" s="56"/>
      <c r="H1884" s="56"/>
      <c r="I1884" s="59"/>
      <c r="J1884" s="56"/>
      <c r="K1884" s="55"/>
    </row>
    <row r="1885" spans="1:11" ht="12.75" x14ac:dyDescent="0.2">
      <c r="A1885" s="55"/>
      <c r="B1885" s="59"/>
      <c r="C1885" s="56"/>
      <c r="D1885" s="56"/>
      <c r="E1885" s="56"/>
      <c r="F1885" s="55"/>
      <c r="G1885" s="56"/>
      <c r="H1885" s="56"/>
      <c r="I1885" s="59"/>
      <c r="J1885" s="56"/>
      <c r="K1885" s="55"/>
    </row>
    <row r="1886" spans="1:11" ht="12.75" x14ac:dyDescent="0.2">
      <c r="A1886" s="55"/>
      <c r="B1886" s="59"/>
      <c r="C1886" s="56"/>
      <c r="D1886" s="56"/>
      <c r="E1886" s="56"/>
      <c r="F1886" s="55"/>
      <c r="G1886" s="56"/>
      <c r="H1886" s="56"/>
      <c r="I1886" s="59"/>
      <c r="J1886" s="56"/>
      <c r="K1886" s="55"/>
    </row>
    <row r="1887" spans="1:11" ht="12.75" x14ac:dyDescent="0.2">
      <c r="A1887" s="55"/>
      <c r="B1887" s="59"/>
      <c r="C1887" s="56"/>
      <c r="D1887" s="56"/>
      <c r="E1887" s="56"/>
      <c r="F1887" s="55"/>
      <c r="G1887" s="56"/>
      <c r="H1887" s="56"/>
      <c r="I1887" s="59"/>
      <c r="J1887" s="56"/>
      <c r="K1887" s="55"/>
    </row>
    <row r="1888" spans="1:11" ht="12.75" x14ac:dyDescent="0.2">
      <c r="A1888" s="55"/>
      <c r="B1888" s="59"/>
      <c r="C1888" s="56"/>
      <c r="D1888" s="56"/>
      <c r="E1888" s="56"/>
      <c r="F1888" s="55"/>
      <c r="G1888" s="56"/>
      <c r="H1888" s="56"/>
      <c r="I1888" s="59"/>
      <c r="J1888" s="56"/>
      <c r="K1888" s="55"/>
    </row>
    <row r="1889" spans="1:11" ht="12.75" x14ac:dyDescent="0.2">
      <c r="A1889" s="55"/>
      <c r="B1889" s="59"/>
      <c r="C1889" s="56"/>
      <c r="D1889" s="56"/>
      <c r="E1889" s="56"/>
      <c r="F1889" s="55"/>
      <c r="G1889" s="56"/>
      <c r="H1889" s="56"/>
      <c r="I1889" s="59"/>
      <c r="J1889" s="56"/>
      <c r="K1889" s="55"/>
    </row>
    <row r="1890" spans="1:11" ht="12.75" x14ac:dyDescent="0.2">
      <c r="A1890" s="55"/>
      <c r="B1890" s="59"/>
      <c r="C1890" s="56"/>
      <c r="D1890" s="56"/>
      <c r="E1890" s="56"/>
      <c r="F1890" s="55"/>
      <c r="G1890" s="56"/>
      <c r="H1890" s="56"/>
      <c r="I1890" s="59"/>
      <c r="J1890" s="56"/>
      <c r="K1890" s="55"/>
    </row>
    <row r="1891" spans="1:11" ht="12.75" x14ac:dyDescent="0.2">
      <c r="A1891" s="55"/>
      <c r="B1891" s="59"/>
      <c r="C1891" s="56"/>
      <c r="D1891" s="56"/>
      <c r="E1891" s="56"/>
      <c r="F1891" s="55"/>
      <c r="G1891" s="56"/>
      <c r="H1891" s="56"/>
      <c r="I1891" s="59"/>
      <c r="J1891" s="56"/>
      <c r="K1891" s="55"/>
    </row>
    <row r="1892" spans="1:11" ht="12.75" x14ac:dyDescent="0.2">
      <c r="A1892" s="55"/>
      <c r="B1892" s="59"/>
      <c r="C1892" s="56"/>
      <c r="D1892" s="56"/>
      <c r="E1892" s="56"/>
      <c r="F1892" s="55"/>
      <c r="G1892" s="56"/>
      <c r="H1892" s="56"/>
      <c r="I1892" s="59"/>
      <c r="J1892" s="56"/>
      <c r="K1892" s="55"/>
    </row>
    <row r="1893" spans="1:11" ht="12.75" x14ac:dyDescent="0.2">
      <c r="A1893" s="55"/>
      <c r="B1893" s="59"/>
      <c r="C1893" s="56"/>
      <c r="D1893" s="56"/>
      <c r="E1893" s="56"/>
      <c r="F1893" s="55"/>
      <c r="G1893" s="56"/>
      <c r="H1893" s="56"/>
      <c r="I1893" s="59"/>
      <c r="J1893" s="56"/>
      <c r="K1893" s="55"/>
    </row>
    <row r="1894" spans="1:11" ht="12.75" x14ac:dyDescent="0.2">
      <c r="A1894" s="55"/>
      <c r="B1894" s="59"/>
      <c r="C1894" s="56"/>
      <c r="D1894" s="56"/>
      <c r="E1894" s="56"/>
      <c r="F1894" s="55"/>
      <c r="G1894" s="56"/>
      <c r="H1894" s="56"/>
      <c r="I1894" s="59"/>
      <c r="J1894" s="56"/>
      <c r="K1894" s="55"/>
    </row>
    <row r="1895" spans="1:11" ht="12.75" x14ac:dyDescent="0.2">
      <c r="A1895" s="55"/>
      <c r="B1895" s="59"/>
      <c r="C1895" s="56"/>
      <c r="D1895" s="56"/>
      <c r="E1895" s="56"/>
      <c r="F1895" s="55"/>
      <c r="G1895" s="56"/>
      <c r="H1895" s="56"/>
      <c r="I1895" s="59"/>
      <c r="J1895" s="56"/>
      <c r="K1895" s="55"/>
    </row>
    <row r="1896" spans="1:11" ht="12.75" x14ac:dyDescent="0.2">
      <c r="A1896" s="55"/>
      <c r="B1896" s="59"/>
      <c r="C1896" s="56"/>
      <c r="D1896" s="56"/>
      <c r="E1896" s="56"/>
      <c r="F1896" s="55"/>
      <c r="G1896" s="56"/>
      <c r="H1896" s="56"/>
      <c r="I1896" s="59"/>
      <c r="J1896" s="56"/>
      <c r="K1896" s="55"/>
    </row>
    <row r="1897" spans="1:11" ht="12.75" x14ac:dyDescent="0.2">
      <c r="A1897" s="55"/>
      <c r="B1897" s="59"/>
      <c r="C1897" s="56"/>
      <c r="D1897" s="56"/>
      <c r="E1897" s="56"/>
      <c r="F1897" s="55"/>
      <c r="G1897" s="56"/>
      <c r="H1897" s="56"/>
      <c r="I1897" s="59"/>
      <c r="J1897" s="56"/>
      <c r="K1897" s="55"/>
    </row>
    <row r="1898" spans="1:11" ht="12.75" x14ac:dyDescent="0.2">
      <c r="A1898" s="55"/>
      <c r="B1898" s="59"/>
      <c r="C1898" s="56"/>
      <c r="D1898" s="56"/>
      <c r="E1898" s="56"/>
      <c r="F1898" s="55"/>
      <c r="G1898" s="56"/>
      <c r="H1898" s="56"/>
      <c r="I1898" s="59"/>
      <c r="J1898" s="56"/>
      <c r="K1898" s="55"/>
    </row>
    <row r="1899" spans="1:11" ht="12.75" x14ac:dyDescent="0.2">
      <c r="A1899" s="55"/>
      <c r="B1899" s="59"/>
      <c r="C1899" s="56"/>
      <c r="D1899" s="56"/>
      <c r="E1899" s="56"/>
      <c r="F1899" s="55"/>
      <c r="G1899" s="56"/>
      <c r="H1899" s="56"/>
      <c r="I1899" s="59"/>
      <c r="J1899" s="56"/>
      <c r="K1899" s="55"/>
    </row>
    <row r="1900" spans="1:11" ht="12.75" x14ac:dyDescent="0.2">
      <c r="A1900" s="55"/>
      <c r="B1900" s="59"/>
      <c r="C1900" s="56"/>
      <c r="D1900" s="56"/>
      <c r="E1900" s="56"/>
      <c r="F1900" s="55"/>
      <c r="G1900" s="56"/>
      <c r="H1900" s="56"/>
      <c r="I1900" s="59"/>
      <c r="J1900" s="56"/>
      <c r="K1900" s="55"/>
    </row>
    <row r="1901" spans="1:11" ht="12.75" x14ac:dyDescent="0.2">
      <c r="A1901" s="55"/>
      <c r="B1901" s="59"/>
      <c r="C1901" s="56"/>
      <c r="D1901" s="56"/>
      <c r="E1901" s="56"/>
      <c r="F1901" s="55"/>
      <c r="G1901" s="56"/>
      <c r="H1901" s="56"/>
      <c r="I1901" s="59"/>
      <c r="J1901" s="56"/>
      <c r="K1901" s="55"/>
    </row>
    <row r="1902" spans="1:11" ht="12.75" x14ac:dyDescent="0.2">
      <c r="A1902" s="55"/>
      <c r="B1902" s="59"/>
      <c r="C1902" s="56"/>
      <c r="D1902" s="56"/>
      <c r="E1902" s="56"/>
      <c r="F1902" s="55"/>
      <c r="G1902" s="56"/>
      <c r="H1902" s="56"/>
      <c r="I1902" s="59"/>
      <c r="J1902" s="56"/>
      <c r="K1902" s="55"/>
    </row>
    <row r="1903" spans="1:11" ht="12.75" x14ac:dyDescent="0.2">
      <c r="A1903" s="55"/>
      <c r="B1903" s="59"/>
      <c r="C1903" s="56"/>
      <c r="D1903" s="56"/>
      <c r="E1903" s="56"/>
      <c r="F1903" s="55"/>
      <c r="G1903" s="56"/>
      <c r="H1903" s="56"/>
      <c r="I1903" s="59"/>
      <c r="J1903" s="56"/>
      <c r="K1903" s="55"/>
    </row>
    <row r="1904" spans="1:11" ht="12.75" x14ac:dyDescent="0.2">
      <c r="A1904" s="55"/>
      <c r="B1904" s="59"/>
      <c r="C1904" s="56"/>
      <c r="D1904" s="56"/>
      <c r="E1904" s="56"/>
      <c r="F1904" s="55"/>
      <c r="G1904" s="56"/>
      <c r="H1904" s="56"/>
      <c r="I1904" s="59"/>
      <c r="J1904" s="56"/>
      <c r="K1904" s="55"/>
    </row>
    <row r="1905" spans="1:11" ht="12.75" x14ac:dyDescent="0.2">
      <c r="A1905" s="55"/>
      <c r="B1905" s="59"/>
      <c r="C1905" s="56"/>
      <c r="D1905" s="56"/>
      <c r="E1905" s="56"/>
      <c r="F1905" s="55"/>
      <c r="G1905" s="56"/>
      <c r="H1905" s="56"/>
      <c r="I1905" s="59"/>
      <c r="J1905" s="56"/>
      <c r="K1905" s="55"/>
    </row>
    <row r="1906" spans="1:11" ht="12.75" x14ac:dyDescent="0.2">
      <c r="A1906" s="55"/>
      <c r="B1906" s="59"/>
      <c r="C1906" s="56"/>
      <c r="D1906" s="56"/>
      <c r="E1906" s="56"/>
      <c r="F1906" s="55"/>
      <c r="G1906" s="56"/>
      <c r="H1906" s="56"/>
      <c r="I1906" s="59"/>
      <c r="J1906" s="56"/>
      <c r="K1906" s="55"/>
    </row>
    <row r="1907" spans="1:11" ht="12.75" x14ac:dyDescent="0.2">
      <c r="A1907" s="55"/>
      <c r="B1907" s="59"/>
      <c r="C1907" s="56"/>
      <c r="D1907" s="56"/>
      <c r="E1907" s="56"/>
      <c r="F1907" s="55"/>
      <c r="G1907" s="56"/>
      <c r="H1907" s="56"/>
      <c r="I1907" s="59"/>
      <c r="J1907" s="56"/>
      <c r="K1907" s="55"/>
    </row>
    <row r="1908" spans="1:11" ht="12.75" x14ac:dyDescent="0.2">
      <c r="A1908" s="55"/>
      <c r="B1908" s="59"/>
      <c r="C1908" s="56"/>
      <c r="D1908" s="56"/>
      <c r="E1908" s="56"/>
      <c r="F1908" s="55"/>
      <c r="G1908" s="56"/>
      <c r="H1908" s="56"/>
      <c r="I1908" s="59"/>
      <c r="J1908" s="56"/>
      <c r="K1908" s="55"/>
    </row>
    <row r="1909" spans="1:11" ht="12.75" x14ac:dyDescent="0.2">
      <c r="A1909" s="55"/>
      <c r="B1909" s="59"/>
      <c r="C1909" s="56"/>
      <c r="D1909" s="56"/>
      <c r="E1909" s="56"/>
      <c r="F1909" s="55"/>
      <c r="G1909" s="56"/>
      <c r="H1909" s="56"/>
      <c r="I1909" s="59"/>
      <c r="J1909" s="56"/>
      <c r="K1909" s="55"/>
    </row>
    <row r="1910" spans="1:11" ht="12.75" x14ac:dyDescent="0.2">
      <c r="A1910" s="55"/>
      <c r="B1910" s="59"/>
      <c r="C1910" s="56"/>
      <c r="D1910" s="56"/>
      <c r="E1910" s="56"/>
      <c r="F1910" s="55"/>
      <c r="G1910" s="56"/>
      <c r="H1910" s="56"/>
      <c r="I1910" s="59"/>
      <c r="J1910" s="56"/>
      <c r="K1910" s="55"/>
    </row>
    <row r="1911" spans="1:11" ht="12.75" x14ac:dyDescent="0.2">
      <c r="A1911" s="55"/>
      <c r="B1911" s="59"/>
      <c r="C1911" s="56"/>
      <c r="D1911" s="56"/>
      <c r="E1911" s="56"/>
      <c r="F1911" s="55"/>
      <c r="G1911" s="56"/>
      <c r="H1911" s="56"/>
      <c r="I1911" s="59"/>
      <c r="J1911" s="56"/>
      <c r="K1911" s="55"/>
    </row>
    <row r="1912" spans="1:11" ht="12.75" x14ac:dyDescent="0.2">
      <c r="A1912" s="55"/>
      <c r="B1912" s="59"/>
      <c r="C1912" s="56"/>
      <c r="D1912" s="56"/>
      <c r="E1912" s="56"/>
      <c r="F1912" s="55"/>
      <c r="G1912" s="56"/>
      <c r="H1912" s="56"/>
      <c r="I1912" s="59"/>
      <c r="J1912" s="56"/>
      <c r="K1912" s="55"/>
    </row>
    <row r="1913" spans="1:11" ht="12.75" x14ac:dyDescent="0.2">
      <c r="A1913" s="55"/>
      <c r="B1913" s="59"/>
      <c r="C1913" s="56"/>
      <c r="D1913" s="56"/>
      <c r="E1913" s="56"/>
      <c r="F1913" s="55"/>
      <c r="G1913" s="56"/>
      <c r="H1913" s="56"/>
      <c r="I1913" s="59"/>
      <c r="J1913" s="56"/>
      <c r="K1913" s="55"/>
    </row>
    <row r="1914" spans="1:11" ht="12.75" x14ac:dyDescent="0.2">
      <c r="A1914" s="55"/>
      <c r="B1914" s="59"/>
      <c r="C1914" s="56"/>
      <c r="D1914" s="56"/>
      <c r="E1914" s="56"/>
      <c r="F1914" s="55"/>
      <c r="G1914" s="56"/>
      <c r="H1914" s="56"/>
      <c r="I1914" s="59"/>
      <c r="J1914" s="56"/>
      <c r="K1914" s="55"/>
    </row>
    <row r="1915" spans="1:11" ht="12.75" x14ac:dyDescent="0.2">
      <c r="A1915" s="55"/>
      <c r="B1915" s="59"/>
      <c r="C1915" s="56"/>
      <c r="D1915" s="56"/>
      <c r="E1915" s="56"/>
      <c r="F1915" s="55"/>
      <c r="G1915" s="56"/>
      <c r="H1915" s="56"/>
      <c r="I1915" s="59"/>
      <c r="J1915" s="56"/>
      <c r="K1915" s="55"/>
    </row>
    <row r="1916" spans="1:11" ht="12.75" x14ac:dyDescent="0.2">
      <c r="A1916" s="55"/>
      <c r="B1916" s="59"/>
      <c r="C1916" s="56"/>
      <c r="D1916" s="56"/>
      <c r="E1916" s="56"/>
      <c r="F1916" s="55"/>
      <c r="G1916" s="56"/>
      <c r="H1916" s="56"/>
      <c r="I1916" s="59"/>
      <c r="J1916" s="56"/>
      <c r="K1916" s="55"/>
    </row>
    <row r="1917" spans="1:11" ht="12.75" x14ac:dyDescent="0.2">
      <c r="A1917" s="55"/>
      <c r="B1917" s="59"/>
      <c r="C1917" s="56"/>
      <c r="D1917" s="56"/>
      <c r="E1917" s="56"/>
      <c r="F1917" s="55"/>
      <c r="G1917" s="56"/>
      <c r="H1917" s="56"/>
      <c r="I1917" s="59"/>
      <c r="J1917" s="56"/>
      <c r="K1917" s="55"/>
    </row>
    <row r="1918" spans="1:11" ht="12.75" x14ac:dyDescent="0.2">
      <c r="A1918" s="55"/>
      <c r="B1918" s="59"/>
      <c r="C1918" s="56"/>
      <c r="D1918" s="56"/>
      <c r="E1918" s="56"/>
      <c r="F1918" s="55"/>
      <c r="G1918" s="56"/>
      <c r="H1918" s="56"/>
      <c r="I1918" s="59"/>
      <c r="J1918" s="56"/>
      <c r="K1918" s="55"/>
    </row>
    <row r="1919" spans="1:11" ht="12.75" x14ac:dyDescent="0.2">
      <c r="A1919" s="55"/>
      <c r="B1919" s="59"/>
      <c r="C1919" s="56"/>
      <c r="D1919" s="56"/>
      <c r="E1919" s="56"/>
      <c r="F1919" s="55"/>
      <c r="G1919" s="56"/>
      <c r="H1919" s="56"/>
      <c r="I1919" s="59"/>
      <c r="J1919" s="56"/>
      <c r="K1919" s="55"/>
    </row>
    <row r="1920" spans="1:11" ht="12.75" x14ac:dyDescent="0.2">
      <c r="A1920" s="55"/>
      <c r="B1920" s="59"/>
      <c r="C1920" s="56"/>
      <c r="D1920" s="56"/>
      <c r="E1920" s="56"/>
      <c r="F1920" s="55"/>
      <c r="G1920" s="56"/>
      <c r="H1920" s="56"/>
      <c r="I1920" s="59"/>
      <c r="J1920" s="56"/>
      <c r="K1920" s="55"/>
    </row>
    <row r="1921" spans="1:11" ht="12.75" x14ac:dyDescent="0.2">
      <c r="A1921" s="55"/>
      <c r="B1921" s="59"/>
      <c r="C1921" s="56"/>
      <c r="D1921" s="56"/>
      <c r="E1921" s="56"/>
      <c r="F1921" s="55"/>
      <c r="G1921" s="56"/>
      <c r="H1921" s="56"/>
      <c r="I1921" s="59"/>
      <c r="J1921" s="56"/>
      <c r="K1921" s="55"/>
    </row>
    <row r="1922" spans="1:11" ht="12.75" x14ac:dyDescent="0.2">
      <c r="A1922" s="55"/>
      <c r="B1922" s="59"/>
      <c r="C1922" s="56"/>
      <c r="D1922" s="56"/>
      <c r="E1922" s="56"/>
      <c r="F1922" s="55"/>
      <c r="G1922" s="56"/>
      <c r="H1922" s="56"/>
      <c r="I1922" s="59"/>
      <c r="J1922" s="56"/>
      <c r="K1922" s="55"/>
    </row>
    <row r="1923" spans="1:11" ht="12.75" x14ac:dyDescent="0.2">
      <c r="A1923" s="55"/>
      <c r="B1923" s="59"/>
      <c r="C1923" s="56"/>
      <c r="D1923" s="56"/>
      <c r="E1923" s="56"/>
      <c r="F1923" s="55"/>
      <c r="G1923" s="56"/>
      <c r="H1923" s="56"/>
      <c r="I1923" s="59"/>
      <c r="J1923" s="56"/>
      <c r="K1923" s="55"/>
    </row>
    <row r="1924" spans="1:11" ht="12.75" x14ac:dyDescent="0.2">
      <c r="A1924" s="55"/>
      <c r="B1924" s="59"/>
      <c r="C1924" s="56"/>
      <c r="D1924" s="56"/>
      <c r="E1924" s="56"/>
      <c r="F1924" s="55"/>
      <c r="G1924" s="56"/>
      <c r="H1924" s="56"/>
      <c r="I1924" s="59"/>
      <c r="J1924" s="56"/>
      <c r="K1924" s="55"/>
    </row>
    <row r="1925" spans="1:11" ht="12.75" x14ac:dyDescent="0.2">
      <c r="A1925" s="55"/>
      <c r="B1925" s="59"/>
      <c r="C1925" s="56"/>
      <c r="D1925" s="56"/>
      <c r="E1925" s="56"/>
      <c r="F1925" s="55"/>
      <c r="G1925" s="56"/>
      <c r="H1925" s="56"/>
      <c r="I1925" s="59"/>
      <c r="J1925" s="56"/>
      <c r="K1925" s="55"/>
    </row>
    <row r="1926" spans="1:11" ht="12.75" x14ac:dyDescent="0.2">
      <c r="A1926" s="55"/>
      <c r="B1926" s="59"/>
      <c r="C1926" s="56"/>
      <c r="D1926" s="56"/>
      <c r="E1926" s="56"/>
      <c r="F1926" s="55"/>
      <c r="G1926" s="56"/>
      <c r="H1926" s="56"/>
      <c r="I1926" s="59"/>
      <c r="J1926" s="56"/>
      <c r="K1926" s="55"/>
    </row>
    <row r="1927" spans="1:11" ht="12.75" x14ac:dyDescent="0.2">
      <c r="A1927" s="55"/>
      <c r="B1927" s="59"/>
      <c r="C1927" s="56"/>
      <c r="D1927" s="56"/>
      <c r="E1927" s="56"/>
      <c r="F1927" s="55"/>
      <c r="G1927" s="56"/>
      <c r="H1927" s="56"/>
      <c r="I1927" s="59"/>
      <c r="J1927" s="56"/>
      <c r="K1927" s="55"/>
    </row>
    <row r="1928" spans="1:11" ht="12.75" x14ac:dyDescent="0.2">
      <c r="A1928" s="55"/>
      <c r="B1928" s="59"/>
      <c r="C1928" s="56"/>
      <c r="D1928" s="56"/>
      <c r="E1928" s="56"/>
      <c r="F1928" s="55"/>
      <c r="G1928" s="56"/>
      <c r="H1928" s="56"/>
      <c r="I1928" s="59"/>
      <c r="J1928" s="56"/>
      <c r="K1928" s="55"/>
    </row>
    <row r="1929" spans="1:11" ht="12.75" x14ac:dyDescent="0.2">
      <c r="A1929" s="55"/>
      <c r="B1929" s="59"/>
      <c r="C1929" s="56"/>
      <c r="D1929" s="56"/>
      <c r="E1929" s="56"/>
      <c r="F1929" s="55"/>
      <c r="G1929" s="56"/>
      <c r="H1929" s="56"/>
      <c r="I1929" s="59"/>
      <c r="J1929" s="56"/>
      <c r="K1929" s="55"/>
    </row>
    <row r="1930" spans="1:11" ht="12.75" x14ac:dyDescent="0.2">
      <c r="A1930" s="55"/>
      <c r="B1930" s="59"/>
      <c r="C1930" s="56"/>
      <c r="D1930" s="56"/>
      <c r="E1930" s="56"/>
      <c r="F1930" s="55"/>
      <c r="G1930" s="56"/>
      <c r="H1930" s="56"/>
      <c r="I1930" s="59"/>
      <c r="J1930" s="56"/>
      <c r="K1930" s="55"/>
    </row>
    <row r="1931" spans="1:11" ht="12.75" x14ac:dyDescent="0.2">
      <c r="A1931" s="55"/>
      <c r="B1931" s="59"/>
      <c r="C1931" s="56"/>
      <c r="D1931" s="56"/>
      <c r="E1931" s="56"/>
      <c r="F1931" s="55"/>
      <c r="G1931" s="56"/>
      <c r="H1931" s="56"/>
      <c r="I1931" s="59"/>
      <c r="J1931" s="56"/>
      <c r="K1931" s="55"/>
    </row>
    <row r="1932" spans="1:11" ht="12.75" x14ac:dyDescent="0.2">
      <c r="A1932" s="55"/>
      <c r="B1932" s="59"/>
      <c r="C1932" s="56"/>
      <c r="D1932" s="56"/>
      <c r="E1932" s="56"/>
      <c r="F1932" s="55"/>
      <c r="G1932" s="56"/>
      <c r="H1932" s="56"/>
      <c r="I1932" s="59"/>
      <c r="J1932" s="56"/>
      <c r="K1932" s="55"/>
    </row>
    <row r="1933" spans="1:11" ht="12.75" x14ac:dyDescent="0.2">
      <c r="A1933" s="55"/>
      <c r="B1933" s="59"/>
      <c r="C1933" s="56"/>
      <c r="D1933" s="56"/>
      <c r="E1933" s="56"/>
      <c r="F1933" s="55"/>
      <c r="G1933" s="56"/>
      <c r="H1933" s="56"/>
      <c r="I1933" s="59"/>
      <c r="J1933" s="56"/>
      <c r="K1933" s="55"/>
    </row>
    <row r="1934" spans="1:11" ht="12.75" x14ac:dyDescent="0.2">
      <c r="A1934" s="55"/>
      <c r="B1934" s="59"/>
      <c r="C1934" s="56"/>
      <c r="D1934" s="56"/>
      <c r="E1934" s="56"/>
      <c r="F1934" s="55"/>
      <c r="G1934" s="56"/>
      <c r="H1934" s="56"/>
      <c r="I1934" s="59"/>
      <c r="J1934" s="56"/>
      <c r="K1934" s="55"/>
    </row>
    <row r="1935" spans="1:11" ht="12.75" x14ac:dyDescent="0.2">
      <c r="A1935" s="55"/>
      <c r="B1935" s="59"/>
      <c r="C1935" s="56"/>
      <c r="D1935" s="56"/>
      <c r="E1935" s="56"/>
      <c r="F1935" s="55"/>
      <c r="G1935" s="56"/>
      <c r="H1935" s="56"/>
      <c r="I1935" s="59"/>
      <c r="J1935" s="56"/>
      <c r="K1935" s="55"/>
    </row>
    <row r="1936" spans="1:11" ht="12.75" x14ac:dyDescent="0.2">
      <c r="A1936" s="55"/>
      <c r="B1936" s="59"/>
      <c r="C1936" s="56"/>
      <c r="D1936" s="56"/>
      <c r="E1936" s="56"/>
      <c r="F1936" s="55"/>
      <c r="G1936" s="56"/>
      <c r="H1936" s="56"/>
      <c r="I1936" s="59"/>
      <c r="J1936" s="56"/>
      <c r="K1936" s="55"/>
    </row>
    <row r="1937" spans="1:11" ht="12.75" x14ac:dyDescent="0.2">
      <c r="A1937" s="55"/>
      <c r="B1937" s="59"/>
      <c r="C1937" s="56"/>
      <c r="D1937" s="56"/>
      <c r="E1937" s="56"/>
      <c r="F1937" s="55"/>
      <c r="G1937" s="56"/>
      <c r="H1937" s="56"/>
      <c r="I1937" s="59"/>
      <c r="J1937" s="56"/>
      <c r="K1937" s="55"/>
    </row>
    <row r="1938" spans="1:11" ht="12.75" x14ac:dyDescent="0.2">
      <c r="A1938" s="55"/>
      <c r="B1938" s="59"/>
      <c r="C1938" s="56"/>
      <c r="D1938" s="56"/>
      <c r="E1938" s="56"/>
      <c r="F1938" s="55"/>
      <c r="G1938" s="56"/>
      <c r="H1938" s="56"/>
      <c r="I1938" s="59"/>
      <c r="J1938" s="56"/>
      <c r="K1938" s="55"/>
    </row>
    <row r="1939" spans="1:11" ht="12.75" x14ac:dyDescent="0.2">
      <c r="A1939" s="55"/>
      <c r="B1939" s="59"/>
      <c r="C1939" s="56"/>
      <c r="D1939" s="56"/>
      <c r="E1939" s="56"/>
      <c r="F1939" s="55"/>
      <c r="G1939" s="56"/>
      <c r="H1939" s="56"/>
      <c r="I1939" s="59"/>
      <c r="J1939" s="56"/>
      <c r="K1939" s="55"/>
    </row>
    <row r="1940" spans="1:11" ht="12.75" x14ac:dyDescent="0.2">
      <c r="A1940" s="55"/>
      <c r="B1940" s="59"/>
      <c r="C1940" s="56"/>
      <c r="D1940" s="56"/>
      <c r="E1940" s="56"/>
      <c r="F1940" s="55"/>
      <c r="G1940" s="56"/>
      <c r="H1940" s="56"/>
      <c r="I1940" s="59"/>
      <c r="J1940" s="56"/>
      <c r="K1940" s="55"/>
    </row>
    <row r="1941" spans="1:11" ht="12.75" x14ac:dyDescent="0.2">
      <c r="A1941" s="55"/>
      <c r="B1941" s="59"/>
      <c r="C1941" s="56"/>
      <c r="D1941" s="56"/>
      <c r="E1941" s="56"/>
      <c r="F1941" s="55"/>
      <c r="G1941" s="56"/>
      <c r="H1941" s="56"/>
      <c r="I1941" s="61"/>
      <c r="J1941" s="56"/>
      <c r="K1941" s="55"/>
    </row>
    <row r="1942" spans="1:11" ht="12.75" x14ac:dyDescent="0.2">
      <c r="A1942" s="55"/>
      <c r="B1942" s="59"/>
      <c r="C1942" s="56"/>
      <c r="D1942" s="56"/>
      <c r="E1942" s="56"/>
      <c r="F1942" s="55"/>
      <c r="G1942" s="56"/>
      <c r="H1942" s="56"/>
      <c r="I1942" s="61"/>
      <c r="J1942" s="56"/>
      <c r="K1942" s="55"/>
    </row>
    <row r="1943" spans="1:11" ht="12.75" x14ac:dyDescent="0.2">
      <c r="A1943" s="55"/>
      <c r="B1943" s="59"/>
      <c r="C1943" s="56"/>
      <c r="D1943" s="56"/>
      <c r="E1943" s="56"/>
      <c r="F1943" s="55"/>
      <c r="G1943" s="56"/>
      <c r="H1943" s="56"/>
      <c r="I1943" s="59"/>
      <c r="J1943" s="56"/>
      <c r="K1943" s="55"/>
    </row>
    <row r="1944" spans="1:11" ht="12.75" x14ac:dyDescent="0.2">
      <c r="A1944" s="55"/>
      <c r="B1944" s="59"/>
      <c r="C1944" s="56"/>
      <c r="D1944" s="56"/>
      <c r="E1944" s="56"/>
      <c r="F1944" s="55"/>
      <c r="G1944" s="56"/>
      <c r="H1944" s="56"/>
      <c r="I1944" s="59"/>
      <c r="J1944" s="56"/>
      <c r="K1944" s="55"/>
    </row>
    <row r="1945" spans="1:11" ht="12.75" x14ac:dyDescent="0.2">
      <c r="A1945" s="55"/>
      <c r="B1945" s="59"/>
      <c r="C1945" s="56"/>
      <c r="D1945" s="56"/>
      <c r="E1945" s="56"/>
      <c r="F1945" s="55"/>
      <c r="G1945" s="56"/>
      <c r="H1945" s="56"/>
      <c r="I1945" s="59"/>
      <c r="J1945" s="56"/>
      <c r="K1945" s="55"/>
    </row>
    <row r="1946" spans="1:11" ht="12.75" x14ac:dyDescent="0.2">
      <c r="A1946" s="55"/>
      <c r="B1946" s="59"/>
      <c r="C1946" s="56"/>
      <c r="D1946" s="56"/>
      <c r="E1946" s="56"/>
      <c r="F1946" s="55"/>
      <c r="G1946" s="56"/>
      <c r="H1946" s="56"/>
      <c r="I1946" s="59"/>
      <c r="J1946" s="56"/>
      <c r="K1946" s="55"/>
    </row>
    <row r="1947" spans="1:11" ht="12.75" x14ac:dyDescent="0.2">
      <c r="A1947" s="55"/>
      <c r="B1947" s="59"/>
      <c r="C1947" s="56"/>
      <c r="D1947" s="56"/>
      <c r="E1947" s="56"/>
      <c r="F1947" s="55"/>
      <c r="G1947" s="56"/>
      <c r="H1947" s="56"/>
      <c r="I1947" s="59"/>
      <c r="J1947" s="56"/>
      <c r="K1947" s="55"/>
    </row>
    <row r="1948" spans="1:11" ht="12.75" x14ac:dyDescent="0.2">
      <c r="A1948" s="55"/>
      <c r="B1948" s="59"/>
      <c r="C1948" s="56"/>
      <c r="D1948" s="56"/>
      <c r="E1948" s="56"/>
      <c r="F1948" s="55"/>
      <c r="G1948" s="56"/>
      <c r="H1948" s="56"/>
      <c r="I1948" s="59"/>
      <c r="J1948" s="56"/>
      <c r="K1948" s="55"/>
    </row>
    <row r="1949" spans="1:11" ht="12.75" x14ac:dyDescent="0.2">
      <c r="A1949" s="55"/>
      <c r="B1949" s="59"/>
      <c r="C1949" s="56"/>
      <c r="D1949" s="56"/>
      <c r="E1949" s="56"/>
      <c r="F1949" s="55"/>
      <c r="G1949" s="56"/>
      <c r="H1949" s="56"/>
      <c r="I1949" s="59"/>
      <c r="J1949" s="56"/>
      <c r="K1949" s="55"/>
    </row>
    <row r="1950" spans="1:11" ht="12.75" x14ac:dyDescent="0.2">
      <c r="A1950" s="55"/>
      <c r="B1950" s="59"/>
      <c r="C1950" s="56"/>
      <c r="D1950" s="56"/>
      <c r="E1950" s="56"/>
      <c r="F1950" s="55"/>
      <c r="G1950" s="56"/>
      <c r="H1950" s="56"/>
      <c r="I1950" s="59"/>
      <c r="J1950" s="56"/>
      <c r="K1950" s="55"/>
    </row>
    <row r="1951" spans="1:11" ht="12.75" x14ac:dyDescent="0.2">
      <c r="A1951" s="55"/>
      <c r="B1951" s="59"/>
      <c r="C1951" s="56"/>
      <c r="D1951" s="56"/>
      <c r="E1951" s="56"/>
      <c r="F1951" s="55"/>
      <c r="G1951" s="56"/>
      <c r="H1951" s="56"/>
      <c r="I1951" s="59"/>
      <c r="J1951" s="56"/>
      <c r="K1951" s="55"/>
    </row>
    <row r="1952" spans="1:11" ht="12.75" x14ac:dyDescent="0.2">
      <c r="A1952" s="55"/>
      <c r="B1952" s="59"/>
      <c r="C1952" s="56"/>
      <c r="D1952" s="56"/>
      <c r="E1952" s="56"/>
      <c r="F1952" s="55"/>
      <c r="G1952" s="56"/>
      <c r="H1952" s="56"/>
      <c r="I1952" s="59"/>
      <c r="J1952" s="56"/>
      <c r="K1952" s="55"/>
    </row>
    <row r="1953" spans="1:11" ht="12.75" x14ac:dyDescent="0.2">
      <c r="A1953" s="55"/>
      <c r="B1953" s="59"/>
      <c r="C1953" s="56"/>
      <c r="D1953" s="56"/>
      <c r="E1953" s="56"/>
      <c r="F1953" s="55"/>
      <c r="G1953" s="56"/>
      <c r="H1953" s="56"/>
      <c r="I1953" s="59"/>
      <c r="J1953" s="56"/>
      <c r="K1953" s="55"/>
    </row>
    <row r="1954" spans="1:11" ht="12.75" x14ac:dyDescent="0.2">
      <c r="A1954" s="55"/>
      <c r="B1954" s="59"/>
      <c r="C1954" s="56"/>
      <c r="D1954" s="56"/>
      <c r="E1954" s="56"/>
      <c r="F1954" s="55"/>
      <c r="G1954" s="56"/>
      <c r="H1954" s="56"/>
      <c r="I1954" s="59"/>
      <c r="J1954" s="56"/>
      <c r="K1954" s="55"/>
    </row>
    <row r="1955" spans="1:11" ht="12.75" x14ac:dyDescent="0.2">
      <c r="A1955" s="55"/>
      <c r="B1955" s="59"/>
      <c r="C1955" s="56"/>
      <c r="D1955" s="56"/>
      <c r="E1955" s="56"/>
      <c r="F1955" s="55"/>
      <c r="G1955" s="56"/>
      <c r="H1955" s="56"/>
      <c r="I1955" s="59"/>
      <c r="J1955" s="56"/>
      <c r="K1955" s="55"/>
    </row>
    <row r="1956" spans="1:11" ht="12.75" x14ac:dyDescent="0.2">
      <c r="A1956" s="55"/>
      <c r="B1956" s="59"/>
      <c r="C1956" s="56"/>
      <c r="D1956" s="56"/>
      <c r="E1956" s="56"/>
      <c r="F1956" s="55"/>
      <c r="G1956" s="56"/>
      <c r="H1956" s="56"/>
      <c r="I1956" s="59"/>
      <c r="J1956" s="56"/>
      <c r="K1956" s="55"/>
    </row>
    <row r="1957" spans="1:11" ht="12.75" x14ac:dyDescent="0.2">
      <c r="A1957" s="55"/>
      <c r="B1957" s="59"/>
      <c r="C1957" s="56"/>
      <c r="D1957" s="56"/>
      <c r="E1957" s="56"/>
      <c r="F1957" s="55"/>
      <c r="G1957" s="56"/>
      <c r="H1957" s="56"/>
      <c r="I1957" s="59"/>
      <c r="J1957" s="56"/>
      <c r="K1957" s="55"/>
    </row>
    <row r="1958" spans="1:11" ht="12.75" x14ac:dyDescent="0.2">
      <c r="A1958" s="55"/>
      <c r="B1958" s="59"/>
      <c r="C1958" s="56"/>
      <c r="D1958" s="56"/>
      <c r="E1958" s="56"/>
      <c r="F1958" s="55"/>
      <c r="G1958" s="56"/>
      <c r="H1958" s="56"/>
      <c r="I1958" s="59"/>
      <c r="J1958" s="56"/>
      <c r="K1958" s="55"/>
    </row>
    <row r="1959" spans="1:11" ht="12.75" x14ac:dyDescent="0.2">
      <c r="A1959" s="55"/>
      <c r="B1959" s="59"/>
      <c r="C1959" s="56"/>
      <c r="D1959" s="56"/>
      <c r="E1959" s="56"/>
      <c r="F1959" s="55"/>
      <c r="G1959" s="56"/>
      <c r="H1959" s="56"/>
      <c r="I1959" s="59"/>
      <c r="J1959" s="56"/>
      <c r="K1959" s="55"/>
    </row>
    <row r="1960" spans="1:11" ht="12.75" x14ac:dyDescent="0.2">
      <c r="A1960" s="55"/>
      <c r="B1960" s="59"/>
      <c r="C1960" s="56"/>
      <c r="D1960" s="56"/>
      <c r="E1960" s="56"/>
      <c r="F1960" s="55"/>
      <c r="G1960" s="56"/>
      <c r="H1960" s="56"/>
      <c r="I1960" s="59"/>
      <c r="J1960" s="56"/>
      <c r="K1960" s="55"/>
    </row>
    <row r="1961" spans="1:11" ht="12.75" x14ac:dyDescent="0.2">
      <c r="A1961" s="55"/>
      <c r="B1961" s="59"/>
      <c r="C1961" s="56"/>
      <c r="D1961" s="56"/>
      <c r="E1961" s="56"/>
      <c r="F1961" s="55"/>
      <c r="G1961" s="56"/>
      <c r="H1961" s="56"/>
      <c r="I1961" s="59"/>
      <c r="J1961" s="56"/>
      <c r="K1961" s="55"/>
    </row>
    <row r="1962" spans="1:11" ht="12.75" x14ac:dyDescent="0.2">
      <c r="A1962" s="55"/>
      <c r="B1962" s="59"/>
      <c r="C1962" s="56"/>
      <c r="D1962" s="56"/>
      <c r="E1962" s="56"/>
      <c r="F1962" s="55"/>
      <c r="G1962" s="56"/>
      <c r="H1962" s="56"/>
      <c r="I1962" s="59"/>
      <c r="J1962" s="56"/>
      <c r="K1962" s="55"/>
    </row>
    <row r="1963" spans="1:11" ht="12.75" x14ac:dyDescent="0.2">
      <c r="A1963" s="55"/>
      <c r="B1963" s="59"/>
      <c r="C1963" s="56"/>
      <c r="D1963" s="56"/>
      <c r="E1963" s="56"/>
      <c r="F1963" s="55"/>
      <c r="G1963" s="56"/>
      <c r="H1963" s="56"/>
      <c r="I1963" s="59"/>
      <c r="J1963" s="56"/>
      <c r="K1963" s="55"/>
    </row>
    <row r="1964" spans="1:11" ht="12.75" x14ac:dyDescent="0.2">
      <c r="A1964" s="55"/>
      <c r="B1964" s="59"/>
      <c r="C1964" s="56"/>
      <c r="D1964" s="56"/>
      <c r="E1964" s="56"/>
      <c r="F1964" s="55"/>
      <c r="G1964" s="56"/>
      <c r="H1964" s="56"/>
      <c r="I1964" s="59"/>
      <c r="J1964" s="56"/>
      <c r="K1964" s="55"/>
    </row>
    <row r="1965" spans="1:11" ht="12.75" x14ac:dyDescent="0.2">
      <c r="A1965" s="55"/>
      <c r="B1965" s="59"/>
      <c r="C1965" s="56"/>
      <c r="D1965" s="56"/>
      <c r="E1965" s="56"/>
      <c r="F1965" s="55"/>
      <c r="G1965" s="56"/>
      <c r="H1965" s="56"/>
      <c r="I1965" s="59"/>
      <c r="J1965" s="56"/>
      <c r="K1965" s="55"/>
    </row>
    <row r="1966" spans="1:11" ht="12.75" x14ac:dyDescent="0.2">
      <c r="A1966" s="55"/>
      <c r="B1966" s="59"/>
      <c r="C1966" s="56"/>
      <c r="D1966" s="56"/>
      <c r="E1966" s="56"/>
      <c r="F1966" s="55"/>
      <c r="G1966" s="56"/>
      <c r="H1966" s="56"/>
      <c r="I1966" s="59"/>
      <c r="J1966" s="56"/>
      <c r="K1966" s="55"/>
    </row>
    <row r="1967" spans="1:11" ht="12.75" x14ac:dyDescent="0.2">
      <c r="A1967" s="55"/>
      <c r="B1967" s="59"/>
      <c r="C1967" s="56"/>
      <c r="D1967" s="56"/>
      <c r="E1967" s="56"/>
      <c r="F1967" s="55"/>
      <c r="G1967" s="56"/>
      <c r="H1967" s="56"/>
      <c r="I1967" s="59"/>
      <c r="J1967" s="56"/>
      <c r="K1967" s="55"/>
    </row>
    <row r="1968" spans="1:11" ht="12.75" x14ac:dyDescent="0.2">
      <c r="A1968" s="55"/>
      <c r="B1968" s="59"/>
      <c r="C1968" s="56"/>
      <c r="D1968" s="56"/>
      <c r="E1968" s="56"/>
      <c r="F1968" s="55"/>
      <c r="G1968" s="56"/>
      <c r="H1968" s="56"/>
      <c r="I1968" s="59"/>
      <c r="J1968" s="56"/>
      <c r="K1968" s="55"/>
    </row>
    <row r="1969" spans="1:11" ht="12.75" x14ac:dyDescent="0.2">
      <c r="A1969" s="55"/>
      <c r="B1969" s="59"/>
      <c r="C1969" s="56"/>
      <c r="D1969" s="56"/>
      <c r="E1969" s="56"/>
      <c r="F1969" s="55"/>
      <c r="G1969" s="56"/>
      <c r="H1969" s="56"/>
      <c r="I1969" s="59"/>
      <c r="J1969" s="56"/>
      <c r="K1969" s="55"/>
    </row>
    <row r="1970" spans="1:11" ht="12.75" x14ac:dyDescent="0.2">
      <c r="A1970" s="55"/>
      <c r="B1970" s="59"/>
      <c r="C1970" s="56"/>
      <c r="D1970" s="56"/>
      <c r="E1970" s="56"/>
      <c r="F1970" s="55"/>
      <c r="G1970" s="56"/>
      <c r="H1970" s="56"/>
      <c r="I1970" s="59"/>
      <c r="J1970" s="56"/>
      <c r="K1970" s="55"/>
    </row>
    <row r="1971" spans="1:11" ht="12.75" x14ac:dyDescent="0.2">
      <c r="A1971" s="55"/>
      <c r="B1971" s="59"/>
      <c r="C1971" s="56"/>
      <c r="D1971" s="56"/>
      <c r="E1971" s="56"/>
      <c r="F1971" s="55"/>
      <c r="G1971" s="56"/>
      <c r="H1971" s="56"/>
      <c r="I1971" s="59"/>
      <c r="J1971" s="56"/>
      <c r="K1971" s="55"/>
    </row>
    <row r="1972" spans="1:11" ht="12.75" x14ac:dyDescent="0.2">
      <c r="A1972" s="55"/>
      <c r="B1972" s="59"/>
      <c r="C1972" s="56"/>
      <c r="D1972" s="56"/>
      <c r="E1972" s="56"/>
      <c r="F1972" s="55"/>
      <c r="G1972" s="56"/>
      <c r="H1972" s="56"/>
      <c r="I1972" s="59"/>
      <c r="J1972" s="56"/>
      <c r="K1972" s="55"/>
    </row>
    <row r="1973" spans="1:11" ht="12.75" x14ac:dyDescent="0.2">
      <c r="A1973" s="55"/>
      <c r="B1973" s="59"/>
      <c r="C1973" s="56"/>
      <c r="D1973" s="56"/>
      <c r="E1973" s="56"/>
      <c r="F1973" s="55"/>
      <c r="G1973" s="56"/>
      <c r="H1973" s="56"/>
      <c r="I1973" s="59"/>
      <c r="J1973" s="56"/>
      <c r="K1973" s="55"/>
    </row>
    <row r="1974" spans="1:11" ht="12.75" x14ac:dyDescent="0.2">
      <c r="A1974" s="55"/>
      <c r="B1974" s="59"/>
      <c r="C1974" s="56"/>
      <c r="D1974" s="56"/>
      <c r="E1974" s="56"/>
      <c r="F1974" s="55"/>
      <c r="G1974" s="56"/>
      <c r="H1974" s="56"/>
      <c r="I1974" s="59"/>
      <c r="J1974" s="56"/>
      <c r="K1974" s="55"/>
    </row>
    <row r="1975" spans="1:11" ht="12.75" x14ac:dyDescent="0.2">
      <c r="A1975" s="55"/>
      <c r="B1975" s="59"/>
      <c r="C1975" s="56"/>
      <c r="D1975" s="56"/>
      <c r="E1975" s="56"/>
      <c r="F1975" s="55"/>
      <c r="G1975" s="56"/>
      <c r="H1975" s="56"/>
      <c r="I1975" s="59"/>
      <c r="J1975" s="56"/>
      <c r="K1975" s="55"/>
    </row>
    <row r="1976" spans="1:11" ht="12.75" x14ac:dyDescent="0.2">
      <c r="A1976" s="55"/>
      <c r="B1976" s="59"/>
      <c r="C1976" s="56"/>
      <c r="D1976" s="56"/>
      <c r="E1976" s="56"/>
      <c r="F1976" s="55"/>
      <c r="G1976" s="56"/>
      <c r="H1976" s="56"/>
      <c r="I1976" s="59"/>
      <c r="J1976" s="56"/>
      <c r="K1976" s="55"/>
    </row>
    <row r="1977" spans="1:11" ht="12.75" x14ac:dyDescent="0.2">
      <c r="A1977" s="55"/>
      <c r="B1977" s="59"/>
      <c r="C1977" s="56"/>
      <c r="D1977" s="56"/>
      <c r="E1977" s="56"/>
      <c r="F1977" s="55"/>
      <c r="G1977" s="56"/>
      <c r="H1977" s="56"/>
      <c r="I1977" s="59"/>
      <c r="J1977" s="56"/>
      <c r="K1977" s="55"/>
    </row>
    <row r="1978" spans="1:11" ht="12.75" x14ac:dyDescent="0.2">
      <c r="A1978" s="55"/>
      <c r="B1978" s="59"/>
      <c r="C1978" s="56"/>
      <c r="D1978" s="56"/>
      <c r="E1978" s="56"/>
      <c r="F1978" s="55"/>
      <c r="G1978" s="56"/>
      <c r="H1978" s="56"/>
      <c r="I1978" s="59"/>
      <c r="J1978" s="56"/>
      <c r="K1978" s="55"/>
    </row>
    <row r="1979" spans="1:11" ht="12.75" x14ac:dyDescent="0.2">
      <c r="A1979" s="55"/>
      <c r="B1979" s="59"/>
      <c r="C1979" s="56"/>
      <c r="D1979" s="56"/>
      <c r="E1979" s="56"/>
      <c r="F1979" s="55"/>
      <c r="G1979" s="56"/>
      <c r="H1979" s="56"/>
      <c r="I1979" s="59"/>
      <c r="J1979" s="56"/>
      <c r="K1979" s="55"/>
    </row>
    <row r="1980" spans="1:11" ht="12.75" x14ac:dyDescent="0.2">
      <c r="A1980" s="55"/>
      <c r="B1980" s="59"/>
      <c r="C1980" s="56"/>
      <c r="D1980" s="56"/>
      <c r="E1980" s="56"/>
      <c r="F1980" s="55"/>
      <c r="G1980" s="56"/>
      <c r="H1980" s="56"/>
      <c r="I1980" s="59"/>
      <c r="J1980" s="56"/>
      <c r="K1980" s="55"/>
    </row>
    <row r="1981" spans="1:11" ht="12.75" x14ac:dyDescent="0.2">
      <c r="A1981" s="55"/>
      <c r="B1981" s="59"/>
      <c r="C1981" s="56"/>
      <c r="D1981" s="56"/>
      <c r="E1981" s="56"/>
      <c r="F1981" s="55"/>
      <c r="G1981" s="56"/>
      <c r="H1981" s="56"/>
      <c r="I1981" s="59"/>
      <c r="J1981" s="56"/>
      <c r="K1981" s="55"/>
    </row>
    <row r="1982" spans="1:11" ht="12.75" x14ac:dyDescent="0.2">
      <c r="A1982" s="55"/>
      <c r="B1982" s="59"/>
      <c r="C1982" s="56"/>
      <c r="D1982" s="56"/>
      <c r="E1982" s="56"/>
      <c r="F1982" s="55"/>
      <c r="G1982" s="56"/>
      <c r="H1982" s="56"/>
      <c r="I1982" s="59"/>
      <c r="J1982" s="56"/>
      <c r="K1982" s="55"/>
    </row>
    <row r="1983" spans="1:11" ht="12.75" x14ac:dyDescent="0.2">
      <c r="A1983" s="55"/>
      <c r="B1983" s="59"/>
      <c r="C1983" s="56"/>
      <c r="D1983" s="56"/>
      <c r="E1983" s="56"/>
      <c r="F1983" s="55"/>
      <c r="G1983" s="56"/>
      <c r="H1983" s="56"/>
      <c r="I1983" s="59"/>
      <c r="J1983" s="56"/>
      <c r="K1983" s="55"/>
    </row>
    <row r="1984" spans="1:11" ht="12.75" x14ac:dyDescent="0.2">
      <c r="A1984" s="55"/>
      <c r="B1984" s="59"/>
      <c r="C1984" s="56"/>
      <c r="D1984" s="56"/>
      <c r="E1984" s="56"/>
      <c r="F1984" s="55"/>
      <c r="G1984" s="56"/>
      <c r="H1984" s="56"/>
      <c r="I1984" s="59"/>
      <c r="J1984" s="56"/>
      <c r="K1984" s="55"/>
    </row>
    <row r="1985" spans="1:11" ht="12.75" x14ac:dyDescent="0.2">
      <c r="A1985" s="55"/>
      <c r="B1985" s="59"/>
      <c r="C1985" s="56"/>
      <c r="D1985" s="56"/>
      <c r="E1985" s="56"/>
      <c r="F1985" s="55"/>
      <c r="G1985" s="56"/>
      <c r="H1985" s="56"/>
      <c r="I1985" s="59"/>
      <c r="J1985" s="56"/>
      <c r="K1985" s="55"/>
    </row>
    <row r="1986" spans="1:11" ht="12.75" x14ac:dyDescent="0.2">
      <c r="A1986" s="55"/>
      <c r="B1986" s="59"/>
      <c r="C1986" s="56"/>
      <c r="D1986" s="56"/>
      <c r="E1986" s="56"/>
      <c r="F1986" s="55"/>
      <c r="G1986" s="56"/>
      <c r="H1986" s="56"/>
      <c r="I1986" s="59"/>
      <c r="J1986" s="56"/>
      <c r="K1986" s="55"/>
    </row>
    <row r="1987" spans="1:11" ht="12.75" x14ac:dyDescent="0.2">
      <c r="A1987" s="55"/>
      <c r="B1987" s="59"/>
      <c r="C1987" s="56"/>
      <c r="D1987" s="56"/>
      <c r="E1987" s="56"/>
      <c r="F1987" s="55"/>
      <c r="G1987" s="56"/>
      <c r="H1987" s="56"/>
      <c r="I1987" s="59"/>
      <c r="J1987" s="56"/>
      <c r="K1987" s="55"/>
    </row>
    <row r="1988" spans="1:11" ht="12.75" x14ac:dyDescent="0.2">
      <c r="A1988" s="55"/>
      <c r="B1988" s="59"/>
      <c r="C1988" s="56"/>
      <c r="D1988" s="56"/>
      <c r="E1988" s="56"/>
      <c r="F1988" s="55"/>
      <c r="G1988" s="56"/>
      <c r="H1988" s="56"/>
      <c r="I1988" s="59"/>
      <c r="J1988" s="56"/>
      <c r="K1988" s="55"/>
    </row>
    <row r="1989" spans="1:11" ht="12.75" x14ac:dyDescent="0.2">
      <c r="A1989" s="55"/>
      <c r="B1989" s="59"/>
      <c r="C1989" s="56"/>
      <c r="D1989" s="56"/>
      <c r="E1989" s="56"/>
      <c r="F1989" s="55"/>
      <c r="G1989" s="56"/>
      <c r="H1989" s="56"/>
      <c r="I1989" s="59"/>
      <c r="J1989" s="56"/>
      <c r="K1989" s="55"/>
    </row>
    <row r="1990" spans="1:11" ht="12.75" x14ac:dyDescent="0.2">
      <c r="A1990" s="55"/>
      <c r="B1990" s="59"/>
      <c r="C1990" s="56"/>
      <c r="D1990" s="56"/>
      <c r="E1990" s="56"/>
      <c r="F1990" s="55"/>
      <c r="G1990" s="56"/>
      <c r="H1990" s="56"/>
      <c r="I1990" s="59"/>
      <c r="J1990" s="56"/>
      <c r="K1990" s="55"/>
    </row>
    <row r="1991" spans="1:11" ht="12.75" x14ac:dyDescent="0.2">
      <c r="A1991" s="55"/>
      <c r="B1991" s="59"/>
      <c r="C1991" s="56"/>
      <c r="D1991" s="56"/>
      <c r="E1991" s="56"/>
      <c r="F1991" s="55"/>
      <c r="G1991" s="56"/>
      <c r="H1991" s="56"/>
      <c r="I1991" s="59"/>
      <c r="J1991" s="56"/>
      <c r="K1991" s="55"/>
    </row>
    <row r="1992" spans="1:11" ht="12.75" x14ac:dyDescent="0.2">
      <c r="A1992" s="55"/>
      <c r="B1992" s="59"/>
      <c r="C1992" s="56"/>
      <c r="D1992" s="56"/>
      <c r="E1992" s="56"/>
      <c r="F1992" s="55"/>
      <c r="G1992" s="56"/>
      <c r="H1992" s="56"/>
      <c r="I1992" s="59"/>
      <c r="J1992" s="56"/>
      <c r="K1992" s="55"/>
    </row>
    <row r="1993" spans="1:11" ht="12.75" x14ac:dyDescent="0.2">
      <c r="A1993" s="55"/>
      <c r="B1993" s="59"/>
      <c r="C1993" s="56"/>
      <c r="D1993" s="56"/>
      <c r="E1993" s="56"/>
      <c r="F1993" s="55"/>
      <c r="G1993" s="56"/>
      <c r="H1993" s="56"/>
      <c r="I1993" s="59"/>
      <c r="J1993" s="56"/>
      <c r="K1993" s="55"/>
    </row>
    <row r="1994" spans="1:11" ht="12.75" x14ac:dyDescent="0.2">
      <c r="A1994" s="55"/>
      <c r="B1994" s="59"/>
      <c r="C1994" s="56"/>
      <c r="D1994" s="56"/>
      <c r="E1994" s="56"/>
      <c r="F1994" s="55"/>
      <c r="G1994" s="56"/>
      <c r="H1994" s="56"/>
      <c r="I1994" s="59"/>
      <c r="J1994" s="56"/>
      <c r="K1994" s="55"/>
    </row>
    <row r="1995" spans="1:11" ht="12.75" x14ac:dyDescent="0.2">
      <c r="A1995" s="55"/>
      <c r="B1995" s="59"/>
      <c r="C1995" s="56"/>
      <c r="D1995" s="56"/>
      <c r="E1995" s="56"/>
      <c r="F1995" s="55"/>
      <c r="G1995" s="56"/>
      <c r="H1995" s="56"/>
      <c r="I1995" s="59"/>
      <c r="J1995" s="56"/>
      <c r="K1995" s="55"/>
    </row>
    <row r="1996" spans="1:11" ht="12.75" x14ac:dyDescent="0.2">
      <c r="A1996" s="55"/>
      <c r="B1996" s="59"/>
      <c r="C1996" s="56"/>
      <c r="D1996" s="56"/>
      <c r="E1996" s="56"/>
      <c r="F1996" s="55"/>
      <c r="G1996" s="56"/>
      <c r="H1996" s="56"/>
      <c r="I1996" s="59"/>
      <c r="J1996" s="56"/>
      <c r="K1996" s="55"/>
    </row>
    <row r="1997" spans="1:11" ht="12.75" x14ac:dyDescent="0.2">
      <c r="A1997" s="55"/>
      <c r="B1997" s="59"/>
      <c r="C1997" s="56"/>
      <c r="D1997" s="56"/>
      <c r="E1997" s="56"/>
      <c r="F1997" s="55"/>
      <c r="G1997" s="56"/>
      <c r="H1997" s="56"/>
      <c r="I1997" s="59"/>
      <c r="J1997" s="56"/>
      <c r="K1997" s="55"/>
    </row>
    <row r="1998" spans="1:11" ht="12.75" x14ac:dyDescent="0.2">
      <c r="A1998" s="55"/>
      <c r="B1998" s="59"/>
      <c r="C1998" s="56"/>
      <c r="D1998" s="56"/>
      <c r="E1998" s="56"/>
      <c r="F1998" s="55"/>
      <c r="G1998" s="56"/>
      <c r="H1998" s="56"/>
      <c r="I1998" s="59"/>
      <c r="J1998" s="56"/>
      <c r="K1998" s="55"/>
    </row>
    <row r="1999" spans="1:11" ht="12.75" x14ac:dyDescent="0.2">
      <c r="A1999" s="55"/>
      <c r="B1999" s="59"/>
      <c r="C1999" s="56"/>
      <c r="D1999" s="56"/>
      <c r="E1999" s="56"/>
      <c r="F1999" s="55"/>
      <c r="G1999" s="56"/>
      <c r="H1999" s="56"/>
      <c r="I1999" s="59"/>
      <c r="J1999" s="56"/>
      <c r="K1999" s="55"/>
    </row>
    <row r="2000" spans="1:11" ht="12.75" x14ac:dyDescent="0.2">
      <c r="A2000" s="55"/>
      <c r="B2000" s="59"/>
      <c r="C2000" s="56"/>
      <c r="D2000" s="56"/>
      <c r="E2000" s="56"/>
      <c r="F2000" s="55"/>
      <c r="G2000" s="56"/>
      <c r="H2000" s="56"/>
      <c r="I2000" s="59"/>
      <c r="J2000" s="56"/>
      <c r="K2000" s="55"/>
    </row>
    <row r="2001" spans="1:11" ht="12.75" x14ac:dyDescent="0.2">
      <c r="A2001" s="55"/>
      <c r="B2001" s="59"/>
      <c r="C2001" s="56"/>
      <c r="D2001" s="56"/>
      <c r="E2001" s="56"/>
      <c r="F2001" s="55"/>
      <c r="G2001" s="56"/>
      <c r="H2001" s="56"/>
      <c r="I2001" s="59"/>
      <c r="J2001" s="56"/>
      <c r="K2001" s="55"/>
    </row>
    <row r="2002" spans="1:11" ht="12.75" x14ac:dyDescent="0.2">
      <c r="A2002" s="55"/>
      <c r="B2002" s="59"/>
      <c r="C2002" s="56"/>
      <c r="D2002" s="56"/>
      <c r="E2002" s="56"/>
      <c r="F2002" s="55"/>
      <c r="G2002" s="56"/>
      <c r="H2002" s="56"/>
      <c r="I2002" s="59"/>
      <c r="J2002" s="56"/>
      <c r="K2002" s="55"/>
    </row>
    <row r="2003" spans="1:11" ht="12.75" x14ac:dyDescent="0.2">
      <c r="A2003" s="55"/>
      <c r="B2003" s="59"/>
      <c r="C2003" s="56"/>
      <c r="D2003" s="56"/>
      <c r="E2003" s="56"/>
      <c r="F2003" s="55"/>
      <c r="G2003" s="56"/>
      <c r="H2003" s="56"/>
      <c r="I2003" s="59"/>
      <c r="J2003" s="56"/>
      <c r="K2003" s="55"/>
    </row>
    <row r="2004" spans="1:11" ht="12.75" x14ac:dyDescent="0.2">
      <c r="A2004" s="55"/>
      <c r="B2004" s="59"/>
      <c r="C2004" s="56"/>
      <c r="D2004" s="56"/>
      <c r="E2004" s="56"/>
      <c r="F2004" s="55"/>
      <c r="G2004" s="56"/>
      <c r="H2004" s="56"/>
      <c r="I2004" s="59"/>
      <c r="J2004" s="56"/>
      <c r="K2004" s="55"/>
    </row>
    <row r="2005" spans="1:11" ht="12.75" x14ac:dyDescent="0.2">
      <c r="A2005" s="55"/>
      <c r="B2005" s="59"/>
      <c r="C2005" s="56"/>
      <c r="D2005" s="56"/>
      <c r="E2005" s="56"/>
      <c r="F2005" s="55"/>
      <c r="G2005" s="56"/>
      <c r="H2005" s="56"/>
      <c r="I2005" s="59"/>
      <c r="J2005" s="56"/>
      <c r="K2005" s="55"/>
    </row>
    <row r="2006" spans="1:11" ht="12.75" x14ac:dyDescent="0.2">
      <c r="A2006" s="55"/>
      <c r="B2006" s="59"/>
      <c r="C2006" s="56"/>
      <c r="D2006" s="56"/>
      <c r="E2006" s="56"/>
      <c r="F2006" s="55"/>
      <c r="G2006" s="56"/>
      <c r="H2006" s="56"/>
      <c r="I2006" s="59"/>
      <c r="J2006" s="56"/>
      <c r="K2006" s="55"/>
    </row>
    <row r="2007" spans="1:11" ht="12.75" x14ac:dyDescent="0.2">
      <c r="A2007" s="55"/>
      <c r="B2007" s="59"/>
      <c r="C2007" s="56"/>
      <c r="D2007" s="56"/>
      <c r="E2007" s="56"/>
      <c r="F2007" s="55"/>
      <c r="G2007" s="56"/>
      <c r="H2007" s="56"/>
      <c r="I2007" s="59"/>
      <c r="J2007" s="56"/>
      <c r="K2007" s="55"/>
    </row>
    <row r="2008" spans="1:11" ht="12.75" x14ac:dyDescent="0.2">
      <c r="A2008" s="55"/>
      <c r="B2008" s="59"/>
      <c r="C2008" s="56"/>
      <c r="D2008" s="56"/>
      <c r="E2008" s="56"/>
      <c r="F2008" s="55"/>
      <c r="G2008" s="56"/>
      <c r="H2008" s="56"/>
      <c r="I2008" s="59"/>
      <c r="J2008" s="56"/>
      <c r="K2008" s="55"/>
    </row>
    <row r="2009" spans="1:11" ht="12.75" x14ac:dyDescent="0.2">
      <c r="A2009" s="55"/>
      <c r="B2009" s="59"/>
      <c r="C2009" s="56"/>
      <c r="D2009" s="56"/>
      <c r="E2009" s="56"/>
      <c r="F2009" s="55"/>
      <c r="G2009" s="56"/>
      <c r="H2009" s="56"/>
      <c r="I2009" s="59"/>
      <c r="J2009" s="56"/>
      <c r="K2009" s="55"/>
    </row>
    <row r="2010" spans="1:11" ht="12.75" x14ac:dyDescent="0.2">
      <c r="A2010" s="55"/>
      <c r="B2010" s="59"/>
      <c r="C2010" s="56"/>
      <c r="D2010" s="56"/>
      <c r="E2010" s="56"/>
      <c r="F2010" s="55"/>
      <c r="G2010" s="56"/>
      <c r="H2010" s="56"/>
      <c r="I2010" s="59"/>
      <c r="J2010" s="56"/>
      <c r="K2010" s="55"/>
    </row>
    <row r="2011" spans="1:11" ht="12.75" x14ac:dyDescent="0.2">
      <c r="A2011" s="55"/>
      <c r="B2011" s="59"/>
      <c r="C2011" s="56"/>
      <c r="D2011" s="56"/>
      <c r="E2011" s="56"/>
      <c r="F2011" s="55"/>
      <c r="G2011" s="56"/>
      <c r="H2011" s="56"/>
      <c r="I2011" s="59"/>
      <c r="J2011" s="56"/>
      <c r="K2011" s="55"/>
    </row>
    <row r="2012" spans="1:11" ht="12.75" x14ac:dyDescent="0.2">
      <c r="A2012" s="55"/>
      <c r="B2012" s="59"/>
      <c r="C2012" s="56"/>
      <c r="D2012" s="56"/>
      <c r="E2012" s="56"/>
      <c r="F2012" s="55"/>
      <c r="G2012" s="56"/>
      <c r="H2012" s="56"/>
      <c r="I2012" s="59"/>
      <c r="J2012" s="56"/>
      <c r="K2012" s="55"/>
    </row>
    <row r="2013" spans="1:11" ht="12.75" x14ac:dyDescent="0.2">
      <c r="A2013" s="55"/>
      <c r="B2013" s="59"/>
      <c r="C2013" s="56"/>
      <c r="D2013" s="56"/>
      <c r="E2013" s="56"/>
      <c r="F2013" s="55"/>
      <c r="G2013" s="56"/>
      <c r="H2013" s="56"/>
      <c r="I2013" s="59"/>
      <c r="J2013" s="56"/>
      <c r="K2013" s="55"/>
    </row>
    <row r="2014" spans="1:11" ht="12.75" x14ac:dyDescent="0.2">
      <c r="A2014" s="55"/>
      <c r="B2014" s="59"/>
      <c r="C2014" s="56"/>
      <c r="D2014" s="56"/>
      <c r="E2014" s="56"/>
      <c r="F2014" s="55"/>
      <c r="G2014" s="56"/>
      <c r="H2014" s="56"/>
      <c r="I2014" s="59"/>
      <c r="J2014" s="56"/>
      <c r="K2014" s="55"/>
    </row>
    <row r="2015" spans="1:11" ht="12.75" x14ac:dyDescent="0.2">
      <c r="A2015" s="55"/>
      <c r="B2015" s="59"/>
      <c r="C2015" s="56"/>
      <c r="D2015" s="56"/>
      <c r="E2015" s="56"/>
      <c r="F2015" s="55"/>
      <c r="G2015" s="56"/>
      <c r="H2015" s="56"/>
      <c r="I2015" s="59"/>
      <c r="J2015" s="56"/>
      <c r="K2015" s="55"/>
    </row>
    <row r="2016" spans="1:11" ht="12.75" x14ac:dyDescent="0.2">
      <c r="A2016" s="55"/>
      <c r="B2016" s="59"/>
      <c r="C2016" s="56"/>
      <c r="D2016" s="56"/>
      <c r="E2016" s="56"/>
      <c r="F2016" s="55"/>
      <c r="G2016" s="56"/>
      <c r="H2016" s="56"/>
      <c r="I2016" s="59"/>
      <c r="J2016" s="56"/>
      <c r="K2016" s="55"/>
    </row>
    <row r="2017" spans="1:11" ht="12.75" x14ac:dyDescent="0.2">
      <c r="A2017" s="55"/>
      <c r="B2017" s="59"/>
      <c r="C2017" s="56"/>
      <c r="D2017" s="56"/>
      <c r="E2017" s="56"/>
      <c r="F2017" s="55"/>
      <c r="G2017" s="56"/>
      <c r="H2017" s="56"/>
      <c r="I2017" s="59"/>
      <c r="J2017" s="56"/>
      <c r="K2017" s="55"/>
    </row>
    <row r="2018" spans="1:11" ht="12.75" x14ac:dyDescent="0.2">
      <c r="A2018" s="55"/>
      <c r="B2018" s="59"/>
      <c r="C2018" s="56"/>
      <c r="D2018" s="56"/>
      <c r="E2018" s="56"/>
      <c r="F2018" s="55"/>
      <c r="G2018" s="56"/>
      <c r="H2018" s="56"/>
      <c r="I2018" s="59"/>
      <c r="J2018" s="56"/>
      <c r="K2018" s="55"/>
    </row>
    <row r="2019" spans="1:11" ht="12.75" x14ac:dyDescent="0.2">
      <c r="A2019" s="55"/>
      <c r="B2019" s="59"/>
      <c r="C2019" s="56"/>
      <c r="D2019" s="56"/>
      <c r="E2019" s="56"/>
      <c r="F2019" s="55"/>
      <c r="G2019" s="56"/>
      <c r="H2019" s="56"/>
      <c r="I2019" s="59"/>
      <c r="J2019" s="56"/>
      <c r="K2019" s="55"/>
    </row>
    <row r="2020" spans="1:11" ht="12.75" x14ac:dyDescent="0.2">
      <c r="A2020" s="55"/>
      <c r="B2020" s="59"/>
      <c r="C2020" s="56"/>
      <c r="D2020" s="56"/>
      <c r="E2020" s="56"/>
      <c r="F2020" s="55"/>
      <c r="G2020" s="56"/>
      <c r="H2020" s="56"/>
      <c r="I2020" s="59"/>
      <c r="J2020" s="56"/>
      <c r="K2020" s="55"/>
    </row>
    <row r="2021" spans="1:11" ht="12.75" x14ac:dyDescent="0.2">
      <c r="A2021" s="55"/>
      <c r="B2021" s="59"/>
      <c r="C2021" s="56"/>
      <c r="D2021" s="56"/>
      <c r="E2021" s="56"/>
      <c r="F2021" s="55"/>
      <c r="G2021" s="56"/>
      <c r="H2021" s="56"/>
      <c r="I2021" s="59"/>
      <c r="J2021" s="56"/>
      <c r="K2021" s="55"/>
    </row>
    <row r="2022" spans="1:11" ht="12.75" x14ac:dyDescent="0.2">
      <c r="A2022" s="55"/>
      <c r="B2022" s="59"/>
      <c r="C2022" s="56"/>
      <c r="D2022" s="56"/>
      <c r="E2022" s="56"/>
      <c r="F2022" s="55"/>
      <c r="G2022" s="56"/>
      <c r="H2022" s="56"/>
      <c r="I2022" s="59"/>
      <c r="J2022" s="56"/>
      <c r="K2022" s="55"/>
    </row>
    <row r="2023" spans="1:11" ht="12.75" x14ac:dyDescent="0.2">
      <c r="A2023" s="55"/>
      <c r="B2023" s="59"/>
      <c r="C2023" s="56"/>
      <c r="D2023" s="56"/>
      <c r="E2023" s="56"/>
      <c r="F2023" s="55"/>
      <c r="G2023" s="56"/>
      <c r="H2023" s="56"/>
      <c r="I2023" s="59"/>
      <c r="J2023" s="56"/>
      <c r="K2023" s="55"/>
    </row>
    <row r="2024" spans="1:11" ht="12.75" x14ac:dyDescent="0.2">
      <c r="A2024" s="55"/>
      <c r="B2024" s="59"/>
      <c r="C2024" s="56"/>
      <c r="D2024" s="56"/>
      <c r="E2024" s="56"/>
      <c r="F2024" s="55"/>
      <c r="G2024" s="56"/>
      <c r="H2024" s="56"/>
      <c r="I2024" s="59"/>
      <c r="J2024" s="56"/>
      <c r="K2024" s="55"/>
    </row>
    <row r="2025" spans="1:11" ht="12.75" x14ac:dyDescent="0.2">
      <c r="A2025" s="55"/>
      <c r="B2025" s="59"/>
      <c r="C2025" s="56"/>
      <c r="D2025" s="56"/>
      <c r="E2025" s="56"/>
      <c r="F2025" s="55"/>
      <c r="G2025" s="56"/>
      <c r="H2025" s="56"/>
      <c r="I2025" s="59"/>
      <c r="J2025" s="56"/>
      <c r="K2025" s="55"/>
    </row>
    <row r="2026" spans="1:11" ht="12.75" x14ac:dyDescent="0.2">
      <c r="A2026" s="55"/>
      <c r="B2026" s="59"/>
      <c r="C2026" s="56"/>
      <c r="D2026" s="56"/>
      <c r="E2026" s="56"/>
      <c r="F2026" s="55"/>
      <c r="G2026" s="56"/>
      <c r="H2026" s="56"/>
      <c r="I2026" s="59"/>
      <c r="J2026" s="56"/>
      <c r="K2026" s="55"/>
    </row>
    <row r="2027" spans="1:11" ht="12.75" x14ac:dyDescent="0.2">
      <c r="A2027" s="55"/>
      <c r="B2027" s="59"/>
      <c r="C2027" s="56"/>
      <c r="D2027" s="56"/>
      <c r="E2027" s="56"/>
      <c r="F2027" s="55"/>
      <c r="G2027" s="56"/>
      <c r="H2027" s="56"/>
      <c r="I2027" s="59"/>
      <c r="J2027" s="56"/>
      <c r="K2027" s="55"/>
    </row>
    <row r="2028" spans="1:11" ht="12.75" x14ac:dyDescent="0.2">
      <c r="A2028" s="55"/>
      <c r="B2028" s="59"/>
      <c r="C2028" s="56"/>
      <c r="D2028" s="56"/>
      <c r="E2028" s="56"/>
      <c r="F2028" s="55"/>
      <c r="G2028" s="56"/>
      <c r="H2028" s="56"/>
      <c r="I2028" s="59"/>
      <c r="J2028" s="56"/>
      <c r="K2028" s="55"/>
    </row>
    <row r="2029" spans="1:11" ht="12.75" x14ac:dyDescent="0.2">
      <c r="A2029" s="55"/>
      <c r="B2029" s="59"/>
      <c r="C2029" s="56"/>
      <c r="D2029" s="56"/>
      <c r="E2029" s="56"/>
      <c r="F2029" s="55"/>
      <c r="G2029" s="56"/>
      <c r="H2029" s="56"/>
      <c r="I2029" s="59"/>
      <c r="J2029" s="56"/>
      <c r="K2029" s="55"/>
    </row>
    <row r="2030" spans="1:11" ht="12.75" x14ac:dyDescent="0.2">
      <c r="A2030" s="55"/>
      <c r="B2030" s="59"/>
      <c r="C2030" s="56"/>
      <c r="D2030" s="56"/>
      <c r="E2030" s="56"/>
      <c r="F2030" s="55"/>
      <c r="G2030" s="56"/>
      <c r="H2030" s="56"/>
      <c r="I2030" s="59"/>
      <c r="J2030" s="56"/>
      <c r="K2030" s="55"/>
    </row>
    <row r="2031" spans="1:11" ht="12.75" x14ac:dyDescent="0.2">
      <c r="A2031" s="55"/>
      <c r="B2031" s="59"/>
      <c r="C2031" s="56"/>
      <c r="D2031" s="56"/>
      <c r="E2031" s="56"/>
      <c r="F2031" s="55"/>
      <c r="G2031" s="56"/>
      <c r="H2031" s="56"/>
      <c r="I2031" s="59"/>
      <c r="J2031" s="56"/>
      <c r="K2031" s="55"/>
    </row>
    <row r="2032" spans="1:11" ht="12.75" x14ac:dyDescent="0.2">
      <c r="A2032" s="55"/>
      <c r="B2032" s="59"/>
      <c r="C2032" s="56"/>
      <c r="D2032" s="56"/>
      <c r="E2032" s="56"/>
      <c r="F2032" s="55"/>
      <c r="G2032" s="56"/>
      <c r="H2032" s="56"/>
      <c r="I2032" s="59"/>
      <c r="J2032" s="56"/>
      <c r="K2032" s="55"/>
    </row>
    <row r="2033" spans="1:11" ht="12.75" x14ac:dyDescent="0.2">
      <c r="A2033" s="55"/>
      <c r="B2033" s="59"/>
      <c r="C2033" s="56"/>
      <c r="D2033" s="56"/>
      <c r="E2033" s="56"/>
      <c r="F2033" s="55"/>
      <c r="G2033" s="56"/>
      <c r="H2033" s="56"/>
      <c r="I2033" s="59"/>
      <c r="J2033" s="56"/>
      <c r="K2033" s="55"/>
    </row>
    <row r="2034" spans="1:11" ht="12.75" x14ac:dyDescent="0.2">
      <c r="A2034" s="55"/>
      <c r="B2034" s="59"/>
      <c r="C2034" s="56"/>
      <c r="D2034" s="56"/>
      <c r="E2034" s="56"/>
      <c r="F2034" s="55"/>
      <c r="G2034" s="56"/>
      <c r="H2034" s="56"/>
      <c r="I2034" s="59"/>
      <c r="J2034" s="56"/>
      <c r="K2034" s="55"/>
    </row>
    <row r="2035" spans="1:11" ht="12.75" x14ac:dyDescent="0.2">
      <c r="A2035" s="55"/>
      <c r="B2035" s="59"/>
      <c r="C2035" s="56"/>
      <c r="D2035" s="56"/>
      <c r="E2035" s="56"/>
      <c r="F2035" s="55"/>
      <c r="G2035" s="56"/>
      <c r="H2035" s="56"/>
      <c r="I2035" s="59"/>
      <c r="J2035" s="56"/>
      <c r="K2035" s="55"/>
    </row>
    <row r="2036" spans="1:11" ht="12.75" x14ac:dyDescent="0.2">
      <c r="A2036" s="55"/>
      <c r="B2036" s="59"/>
      <c r="C2036" s="56"/>
      <c r="D2036" s="56"/>
      <c r="E2036" s="56"/>
      <c r="F2036" s="55"/>
      <c r="G2036" s="56"/>
      <c r="H2036" s="56"/>
      <c r="I2036" s="59"/>
      <c r="J2036" s="56"/>
      <c r="K2036" s="55"/>
    </row>
    <row r="2037" spans="1:11" ht="12.75" x14ac:dyDescent="0.2">
      <c r="A2037" s="55"/>
      <c r="B2037" s="59"/>
      <c r="C2037" s="56"/>
      <c r="D2037" s="56"/>
      <c r="E2037" s="56"/>
      <c r="F2037" s="55"/>
      <c r="G2037" s="56"/>
      <c r="H2037" s="56"/>
      <c r="I2037" s="59"/>
      <c r="J2037" s="56"/>
      <c r="K2037" s="55"/>
    </row>
    <row r="2038" spans="1:11" ht="12.75" x14ac:dyDescent="0.2">
      <c r="A2038" s="55"/>
      <c r="B2038" s="59"/>
      <c r="C2038" s="56"/>
      <c r="D2038" s="56"/>
      <c r="E2038" s="56"/>
      <c r="F2038" s="55"/>
      <c r="G2038" s="56"/>
      <c r="H2038" s="56"/>
      <c r="I2038" s="59"/>
      <c r="J2038" s="56"/>
      <c r="K2038" s="55"/>
    </row>
    <row r="2039" spans="1:11" ht="12.75" x14ac:dyDescent="0.2">
      <c r="A2039" s="55"/>
      <c r="B2039" s="59"/>
      <c r="C2039" s="56"/>
      <c r="D2039" s="56"/>
      <c r="E2039" s="56"/>
      <c r="F2039" s="55"/>
      <c r="G2039" s="56"/>
      <c r="H2039" s="56"/>
      <c r="I2039" s="59"/>
      <c r="J2039" s="56"/>
      <c r="K2039" s="55"/>
    </row>
    <row r="2040" spans="1:11" ht="12.75" x14ac:dyDescent="0.2">
      <c r="A2040" s="55"/>
      <c r="B2040" s="59"/>
      <c r="C2040" s="56"/>
      <c r="D2040" s="56"/>
      <c r="E2040" s="56"/>
      <c r="F2040" s="55"/>
      <c r="G2040" s="56"/>
      <c r="H2040" s="56"/>
      <c r="I2040" s="59"/>
      <c r="J2040" s="56"/>
      <c r="K2040" s="55"/>
    </row>
    <row r="2041" spans="1:11" ht="12.75" x14ac:dyDescent="0.2">
      <c r="A2041" s="55"/>
      <c r="B2041" s="59"/>
      <c r="C2041" s="56"/>
      <c r="D2041" s="56"/>
      <c r="E2041" s="56"/>
      <c r="F2041" s="55"/>
      <c r="G2041" s="56"/>
      <c r="H2041" s="56"/>
      <c r="I2041" s="59"/>
      <c r="J2041" s="56"/>
      <c r="K2041" s="55"/>
    </row>
    <row r="2042" spans="1:11" ht="12.75" x14ac:dyDescent="0.2">
      <c r="A2042" s="55"/>
      <c r="B2042" s="59"/>
      <c r="C2042" s="56"/>
      <c r="D2042" s="56"/>
      <c r="E2042" s="56"/>
      <c r="F2042" s="55"/>
      <c r="G2042" s="56"/>
      <c r="H2042" s="56"/>
      <c r="I2042" s="59"/>
      <c r="J2042" s="56"/>
      <c r="K2042" s="55"/>
    </row>
    <row r="2043" spans="1:11" ht="12.75" x14ac:dyDescent="0.2">
      <c r="A2043" s="55"/>
      <c r="B2043" s="59"/>
      <c r="C2043" s="56"/>
      <c r="D2043" s="56"/>
      <c r="E2043" s="56"/>
      <c r="F2043" s="55"/>
      <c r="G2043" s="56"/>
      <c r="H2043" s="56"/>
      <c r="I2043" s="59"/>
      <c r="J2043" s="56"/>
      <c r="K2043" s="55"/>
    </row>
    <row r="2044" spans="1:11" ht="12.75" x14ac:dyDescent="0.2">
      <c r="A2044" s="55"/>
      <c r="B2044" s="59"/>
      <c r="C2044" s="56"/>
      <c r="D2044" s="56"/>
      <c r="E2044" s="56"/>
      <c r="F2044" s="55"/>
      <c r="G2044" s="56"/>
      <c r="H2044" s="56"/>
      <c r="I2044" s="59"/>
      <c r="J2044" s="56"/>
      <c r="K2044" s="55"/>
    </row>
    <row r="2045" spans="1:11" ht="12.75" x14ac:dyDescent="0.2">
      <c r="A2045" s="55"/>
      <c r="B2045" s="59"/>
      <c r="C2045" s="56"/>
      <c r="D2045" s="56"/>
      <c r="E2045" s="56"/>
      <c r="F2045" s="55"/>
      <c r="G2045" s="56"/>
      <c r="H2045" s="56"/>
      <c r="I2045" s="59"/>
      <c r="J2045" s="56"/>
      <c r="K2045" s="55"/>
    </row>
    <row r="2046" spans="1:11" ht="12.75" x14ac:dyDescent="0.2">
      <c r="A2046" s="55"/>
      <c r="B2046" s="59"/>
      <c r="C2046" s="56"/>
      <c r="D2046" s="56"/>
      <c r="E2046" s="56"/>
      <c r="F2046" s="55"/>
      <c r="G2046" s="56"/>
      <c r="H2046" s="56"/>
      <c r="I2046" s="59"/>
      <c r="J2046" s="56"/>
      <c r="K2046" s="55"/>
    </row>
    <row r="2047" spans="1:11" ht="12.75" x14ac:dyDescent="0.2">
      <c r="A2047" s="55"/>
      <c r="B2047" s="59"/>
      <c r="C2047" s="56"/>
      <c r="D2047" s="56"/>
      <c r="E2047" s="56"/>
      <c r="F2047" s="55"/>
      <c r="G2047" s="56"/>
      <c r="H2047" s="56"/>
      <c r="I2047" s="59"/>
      <c r="J2047" s="56"/>
      <c r="K2047" s="55"/>
    </row>
    <row r="2048" spans="1:11" ht="12.75" x14ac:dyDescent="0.2">
      <c r="A2048" s="55"/>
      <c r="B2048" s="59"/>
      <c r="C2048" s="56"/>
      <c r="D2048" s="56"/>
      <c r="E2048" s="56"/>
      <c r="F2048" s="55"/>
      <c r="G2048" s="56"/>
      <c r="H2048" s="56"/>
      <c r="I2048" s="59"/>
      <c r="J2048" s="56"/>
      <c r="K2048" s="55"/>
    </row>
    <row r="2049" spans="1:11" ht="12.75" x14ac:dyDescent="0.2">
      <c r="A2049" s="55"/>
      <c r="B2049" s="59"/>
      <c r="C2049" s="56"/>
      <c r="D2049" s="56"/>
      <c r="E2049" s="56"/>
      <c r="F2049" s="55"/>
      <c r="G2049" s="56"/>
      <c r="H2049" s="56"/>
      <c r="I2049" s="59"/>
      <c r="J2049" s="56"/>
      <c r="K2049" s="55"/>
    </row>
    <row r="2050" spans="1:11" ht="12.75" x14ac:dyDescent="0.2">
      <c r="A2050" s="55"/>
      <c r="B2050" s="59"/>
      <c r="C2050" s="56"/>
      <c r="D2050" s="56"/>
      <c r="E2050" s="56"/>
      <c r="F2050" s="55"/>
      <c r="G2050" s="56"/>
      <c r="H2050" s="56"/>
      <c r="I2050" s="59"/>
      <c r="J2050" s="56"/>
      <c r="K2050" s="55"/>
    </row>
    <row r="2051" spans="1:11" ht="12.75" x14ac:dyDescent="0.2">
      <c r="A2051" s="55"/>
      <c r="B2051" s="59"/>
      <c r="C2051" s="56"/>
      <c r="D2051" s="56"/>
      <c r="E2051" s="56"/>
      <c r="F2051" s="55"/>
      <c r="G2051" s="56"/>
      <c r="H2051" s="56"/>
      <c r="I2051" s="59"/>
      <c r="J2051" s="56"/>
      <c r="K2051" s="55"/>
    </row>
    <row r="2052" spans="1:11" ht="12.75" x14ac:dyDescent="0.2">
      <c r="A2052" s="55"/>
      <c r="B2052" s="59"/>
      <c r="C2052" s="56"/>
      <c r="D2052" s="56"/>
      <c r="E2052" s="56"/>
      <c r="F2052" s="55"/>
      <c r="G2052" s="56"/>
      <c r="H2052" s="56"/>
      <c r="I2052" s="59"/>
      <c r="J2052" s="56"/>
      <c r="K2052" s="55"/>
    </row>
    <row r="2053" spans="1:11" ht="12.75" x14ac:dyDescent="0.2">
      <c r="A2053" s="55"/>
      <c r="B2053" s="59"/>
      <c r="C2053" s="56"/>
      <c r="D2053" s="56"/>
      <c r="E2053" s="56"/>
      <c r="F2053" s="55"/>
      <c r="G2053" s="56"/>
      <c r="H2053" s="56"/>
      <c r="I2053" s="59"/>
      <c r="J2053" s="56"/>
      <c r="K2053" s="55"/>
    </row>
    <row r="2054" spans="1:11" ht="12.75" x14ac:dyDescent="0.2">
      <c r="A2054" s="55"/>
      <c r="B2054" s="59"/>
      <c r="C2054" s="56"/>
      <c r="D2054" s="56"/>
      <c r="E2054" s="56"/>
      <c r="F2054" s="55"/>
      <c r="G2054" s="56"/>
      <c r="H2054" s="56"/>
      <c r="I2054" s="59"/>
      <c r="J2054" s="56"/>
      <c r="K2054" s="55"/>
    </row>
    <row r="2055" spans="1:11" ht="12.75" x14ac:dyDescent="0.2">
      <c r="A2055" s="55"/>
      <c r="B2055" s="59"/>
      <c r="C2055" s="56"/>
      <c r="D2055" s="56"/>
      <c r="E2055" s="56"/>
      <c r="F2055" s="55"/>
      <c r="G2055" s="56"/>
      <c r="H2055" s="56"/>
      <c r="I2055" s="59"/>
      <c r="J2055" s="56"/>
      <c r="K2055" s="55"/>
    </row>
    <row r="2056" spans="1:11" ht="12.75" x14ac:dyDescent="0.2">
      <c r="A2056" s="55"/>
      <c r="B2056" s="59"/>
      <c r="C2056" s="56"/>
      <c r="D2056" s="56"/>
      <c r="E2056" s="56"/>
      <c r="F2056" s="55"/>
      <c r="G2056" s="56"/>
      <c r="H2056" s="56"/>
      <c r="I2056" s="59"/>
      <c r="J2056" s="56"/>
      <c r="K2056" s="55"/>
    </row>
    <row r="2057" spans="1:11" ht="12.75" x14ac:dyDescent="0.2">
      <c r="A2057" s="55"/>
      <c r="B2057" s="59"/>
      <c r="C2057" s="56"/>
      <c r="D2057" s="56"/>
      <c r="E2057" s="56"/>
      <c r="F2057" s="55"/>
      <c r="G2057" s="56"/>
      <c r="H2057" s="56"/>
      <c r="I2057" s="59"/>
      <c r="J2057" s="56"/>
      <c r="K2057" s="55"/>
    </row>
    <row r="2058" spans="1:11" ht="12.75" x14ac:dyDescent="0.2">
      <c r="A2058" s="55"/>
      <c r="B2058" s="59"/>
      <c r="C2058" s="56"/>
      <c r="D2058" s="56"/>
      <c r="E2058" s="56"/>
      <c r="F2058" s="55"/>
      <c r="G2058" s="56"/>
      <c r="H2058" s="56"/>
      <c r="I2058" s="59"/>
      <c r="J2058" s="56"/>
      <c r="K2058" s="55"/>
    </row>
    <row r="2059" spans="1:11" ht="12.75" x14ac:dyDescent="0.2">
      <c r="A2059" s="55"/>
      <c r="B2059" s="59"/>
      <c r="C2059" s="56"/>
      <c r="D2059" s="56"/>
      <c r="E2059" s="56"/>
      <c r="F2059" s="55"/>
      <c r="G2059" s="56"/>
      <c r="H2059" s="56"/>
      <c r="I2059" s="59"/>
      <c r="J2059" s="56"/>
      <c r="K2059" s="55"/>
    </row>
    <row r="2060" spans="1:11" ht="12.75" x14ac:dyDescent="0.2">
      <c r="A2060" s="55"/>
      <c r="B2060" s="59"/>
      <c r="C2060" s="56"/>
      <c r="D2060" s="56"/>
      <c r="E2060" s="56"/>
      <c r="F2060" s="55"/>
      <c r="G2060" s="56"/>
      <c r="H2060" s="56"/>
      <c r="I2060" s="59"/>
      <c r="J2060" s="56"/>
      <c r="K2060" s="55"/>
    </row>
    <row r="2061" spans="1:11" ht="12.75" x14ac:dyDescent="0.2">
      <c r="A2061" s="55"/>
      <c r="B2061" s="59"/>
      <c r="C2061" s="56"/>
      <c r="D2061" s="56"/>
      <c r="E2061" s="56"/>
      <c r="F2061" s="55"/>
      <c r="G2061" s="56"/>
      <c r="H2061" s="56"/>
      <c r="I2061" s="59"/>
      <c r="J2061" s="56"/>
      <c r="K2061" s="55"/>
    </row>
    <row r="2062" spans="1:11" ht="12.75" x14ac:dyDescent="0.2">
      <c r="A2062" s="55"/>
      <c r="B2062" s="59"/>
      <c r="C2062" s="56"/>
      <c r="D2062" s="56"/>
      <c r="E2062" s="56"/>
      <c r="F2062" s="55"/>
      <c r="G2062" s="56"/>
      <c r="H2062" s="56"/>
      <c r="I2062" s="59"/>
      <c r="J2062" s="56"/>
      <c r="K2062" s="55"/>
    </row>
    <row r="2063" spans="1:11" ht="12.75" x14ac:dyDescent="0.2">
      <c r="A2063" s="55"/>
      <c r="B2063" s="59"/>
      <c r="C2063" s="56"/>
      <c r="D2063" s="56"/>
      <c r="E2063" s="56"/>
      <c r="F2063" s="55"/>
      <c r="G2063" s="56"/>
      <c r="H2063" s="56"/>
      <c r="I2063" s="59"/>
      <c r="J2063" s="56"/>
      <c r="K2063" s="55"/>
    </row>
    <row r="2064" spans="1:11" ht="12.75" x14ac:dyDescent="0.2">
      <c r="A2064" s="55"/>
      <c r="B2064" s="59"/>
      <c r="C2064" s="56"/>
      <c r="D2064" s="56"/>
      <c r="E2064" s="56"/>
      <c r="F2064" s="55"/>
      <c r="G2064" s="56"/>
      <c r="H2064" s="56"/>
      <c r="I2064" s="59"/>
      <c r="J2064" s="56"/>
      <c r="K2064" s="55"/>
    </row>
    <row r="2065" spans="1:11" ht="12.75" x14ac:dyDescent="0.2">
      <c r="A2065" s="55"/>
      <c r="B2065" s="59"/>
      <c r="C2065" s="56"/>
      <c r="D2065" s="56"/>
      <c r="E2065" s="56"/>
      <c r="F2065" s="55"/>
      <c r="G2065" s="56"/>
      <c r="H2065" s="56"/>
      <c r="I2065" s="59"/>
      <c r="J2065" s="56"/>
      <c r="K2065" s="55"/>
    </row>
    <row r="2066" spans="1:11" ht="12.75" x14ac:dyDescent="0.2">
      <c r="A2066" s="55"/>
      <c r="B2066" s="59"/>
      <c r="C2066" s="56"/>
      <c r="D2066" s="56"/>
      <c r="E2066" s="56"/>
      <c r="F2066" s="55"/>
      <c r="G2066" s="56"/>
      <c r="H2066" s="56"/>
      <c r="I2066" s="59"/>
      <c r="J2066" s="56"/>
      <c r="K2066" s="55"/>
    </row>
    <row r="2067" spans="1:11" ht="12.75" x14ac:dyDescent="0.2">
      <c r="A2067" s="55"/>
      <c r="B2067" s="59"/>
      <c r="C2067" s="56"/>
      <c r="D2067" s="56"/>
      <c r="E2067" s="56"/>
      <c r="F2067" s="55"/>
      <c r="G2067" s="56"/>
      <c r="H2067" s="56"/>
      <c r="I2067" s="59"/>
      <c r="J2067" s="56"/>
      <c r="K2067" s="55"/>
    </row>
    <row r="2068" spans="1:11" ht="12.75" x14ac:dyDescent="0.2">
      <c r="A2068" s="55"/>
      <c r="B2068" s="59"/>
      <c r="C2068" s="56"/>
      <c r="D2068" s="56"/>
      <c r="E2068" s="56"/>
      <c r="F2068" s="55"/>
      <c r="G2068" s="56"/>
      <c r="H2068" s="56"/>
      <c r="I2068" s="59"/>
      <c r="J2068" s="56"/>
      <c r="K2068" s="55"/>
    </row>
    <row r="2069" spans="1:11" ht="12.75" x14ac:dyDescent="0.2">
      <c r="A2069" s="55"/>
      <c r="B2069" s="59"/>
      <c r="C2069" s="56"/>
      <c r="D2069" s="56"/>
      <c r="E2069" s="56"/>
      <c r="F2069" s="55"/>
      <c r="G2069" s="56"/>
      <c r="H2069" s="56"/>
      <c r="I2069" s="59"/>
      <c r="J2069" s="56"/>
      <c r="K2069" s="55"/>
    </row>
    <row r="2070" spans="1:11" ht="12.75" x14ac:dyDescent="0.2">
      <c r="A2070" s="55"/>
      <c r="B2070" s="59"/>
      <c r="C2070" s="56"/>
      <c r="D2070" s="56"/>
      <c r="E2070" s="56"/>
      <c r="F2070" s="55"/>
      <c r="G2070" s="56"/>
      <c r="H2070" s="56"/>
      <c r="I2070" s="59"/>
      <c r="J2070" s="56"/>
      <c r="K2070" s="55"/>
    </row>
    <row r="2071" spans="1:11" ht="12.75" x14ac:dyDescent="0.2">
      <c r="A2071" s="55"/>
      <c r="B2071" s="59"/>
      <c r="C2071" s="56"/>
      <c r="D2071" s="56"/>
      <c r="E2071" s="56"/>
      <c r="F2071" s="55"/>
      <c r="G2071" s="56"/>
      <c r="H2071" s="56"/>
      <c r="I2071" s="59"/>
      <c r="J2071" s="56"/>
      <c r="K2071" s="55"/>
    </row>
    <row r="2072" spans="1:11" ht="12.75" x14ac:dyDescent="0.2">
      <c r="A2072" s="55"/>
      <c r="B2072" s="59"/>
      <c r="C2072" s="56"/>
      <c r="D2072" s="56"/>
      <c r="E2072" s="56"/>
      <c r="F2072" s="55"/>
      <c r="G2072" s="56"/>
      <c r="H2072" s="56"/>
      <c r="I2072" s="59"/>
      <c r="J2072" s="56"/>
      <c r="K2072" s="55"/>
    </row>
    <row r="2073" spans="1:11" ht="12.75" x14ac:dyDescent="0.2">
      <c r="A2073" s="55"/>
      <c r="B2073" s="59"/>
      <c r="C2073" s="56"/>
      <c r="D2073" s="56"/>
      <c r="E2073" s="56"/>
      <c r="F2073" s="55"/>
      <c r="G2073" s="56"/>
      <c r="H2073" s="56"/>
      <c r="I2073" s="59"/>
      <c r="J2073" s="56"/>
      <c r="K2073" s="55"/>
    </row>
    <row r="2074" spans="1:11" ht="12.75" x14ac:dyDescent="0.2">
      <c r="A2074" s="55"/>
      <c r="B2074" s="59"/>
      <c r="C2074" s="56"/>
      <c r="D2074" s="56"/>
      <c r="E2074" s="56"/>
      <c r="F2074" s="55"/>
      <c r="G2074" s="56"/>
      <c r="H2074" s="56"/>
      <c r="I2074" s="59"/>
      <c r="J2074" s="56"/>
      <c r="K2074" s="55"/>
    </row>
    <row r="2075" spans="1:11" ht="12.75" x14ac:dyDescent="0.2">
      <c r="A2075" s="55"/>
      <c r="B2075" s="59"/>
      <c r="C2075" s="56"/>
      <c r="D2075" s="56"/>
      <c r="E2075" s="56"/>
      <c r="F2075" s="55"/>
      <c r="G2075" s="56"/>
      <c r="H2075" s="56"/>
      <c r="I2075" s="59"/>
      <c r="J2075" s="56"/>
      <c r="K2075" s="55"/>
    </row>
    <row r="2076" spans="1:11" ht="12.75" x14ac:dyDescent="0.2">
      <c r="A2076" s="55"/>
      <c r="B2076" s="59"/>
      <c r="C2076" s="56"/>
      <c r="D2076" s="56"/>
      <c r="E2076" s="56"/>
      <c r="F2076" s="55"/>
      <c r="G2076" s="56"/>
      <c r="H2076" s="56"/>
      <c r="I2076" s="59"/>
      <c r="J2076" s="56"/>
      <c r="K2076" s="55"/>
    </row>
    <row r="2077" spans="1:11" ht="12.75" x14ac:dyDescent="0.2">
      <c r="A2077" s="55"/>
      <c r="B2077" s="59"/>
      <c r="C2077" s="56"/>
      <c r="D2077" s="56"/>
      <c r="E2077" s="56"/>
      <c r="F2077" s="55"/>
      <c r="G2077" s="56"/>
      <c r="H2077" s="56"/>
      <c r="I2077" s="59"/>
      <c r="J2077" s="56"/>
      <c r="K2077" s="55"/>
    </row>
    <row r="2078" spans="1:11" ht="12.75" x14ac:dyDescent="0.2">
      <c r="A2078" s="55"/>
      <c r="B2078" s="59"/>
      <c r="C2078" s="56"/>
      <c r="D2078" s="56"/>
      <c r="E2078" s="56"/>
      <c r="F2078" s="55"/>
      <c r="G2078" s="56"/>
      <c r="H2078" s="56"/>
      <c r="I2078" s="59"/>
      <c r="J2078" s="56"/>
      <c r="K2078" s="55"/>
    </row>
    <row r="2079" spans="1:11" ht="12.75" x14ac:dyDescent="0.2">
      <c r="A2079" s="55"/>
      <c r="B2079" s="59"/>
      <c r="C2079" s="56"/>
      <c r="D2079" s="56"/>
      <c r="E2079" s="56"/>
      <c r="F2079" s="55"/>
      <c r="G2079" s="56"/>
      <c r="H2079" s="56"/>
      <c r="I2079" s="59"/>
      <c r="J2079" s="56"/>
      <c r="K2079" s="55"/>
    </row>
    <row r="2080" spans="1:11" ht="12.75" x14ac:dyDescent="0.2">
      <c r="A2080" s="55"/>
      <c r="B2080" s="59"/>
      <c r="C2080" s="56"/>
      <c r="D2080" s="56"/>
      <c r="E2080" s="56"/>
      <c r="F2080" s="55"/>
      <c r="G2080" s="56"/>
      <c r="H2080" s="56"/>
      <c r="I2080" s="59"/>
      <c r="J2080" s="56"/>
      <c r="K2080" s="55"/>
    </row>
    <row r="2081" spans="1:11" ht="12.75" x14ac:dyDescent="0.2">
      <c r="A2081" s="55"/>
      <c r="B2081" s="59"/>
      <c r="C2081" s="56"/>
      <c r="D2081" s="56"/>
      <c r="E2081" s="56"/>
      <c r="F2081" s="55"/>
      <c r="G2081" s="56"/>
      <c r="H2081" s="56"/>
      <c r="I2081" s="59"/>
      <c r="J2081" s="56"/>
      <c r="K2081" s="55"/>
    </row>
    <row r="2082" spans="1:11" ht="12.75" x14ac:dyDescent="0.2">
      <c r="A2082" s="55"/>
      <c r="B2082" s="59"/>
      <c r="C2082" s="56"/>
      <c r="D2082" s="56"/>
      <c r="E2082" s="56"/>
      <c r="F2082" s="55"/>
      <c r="G2082" s="56"/>
      <c r="H2082" s="56"/>
      <c r="I2082" s="59"/>
      <c r="J2082" s="56"/>
      <c r="K2082" s="55"/>
    </row>
    <row r="2083" spans="1:11" ht="12.75" x14ac:dyDescent="0.2">
      <c r="A2083" s="55"/>
      <c r="B2083" s="59"/>
      <c r="C2083" s="56"/>
      <c r="D2083" s="56"/>
      <c r="E2083" s="56"/>
      <c r="F2083" s="55"/>
      <c r="G2083" s="56"/>
      <c r="H2083" s="56"/>
      <c r="I2083" s="59"/>
      <c r="J2083" s="56"/>
      <c r="K2083" s="55"/>
    </row>
    <row r="2084" spans="1:11" ht="12.75" x14ac:dyDescent="0.2">
      <c r="A2084" s="55"/>
      <c r="B2084" s="59"/>
      <c r="C2084" s="56"/>
      <c r="D2084" s="56"/>
      <c r="E2084" s="56"/>
      <c r="F2084" s="55"/>
      <c r="G2084" s="56"/>
      <c r="H2084" s="56"/>
      <c r="I2084" s="59"/>
      <c r="J2084" s="56"/>
      <c r="K2084" s="55"/>
    </row>
    <row r="2085" spans="1:11" ht="12.75" x14ac:dyDescent="0.2">
      <c r="A2085" s="55"/>
      <c r="B2085" s="59"/>
      <c r="C2085" s="56"/>
      <c r="D2085" s="56"/>
      <c r="E2085" s="56"/>
      <c r="F2085" s="55"/>
      <c r="G2085" s="56"/>
      <c r="H2085" s="56"/>
      <c r="I2085" s="59"/>
      <c r="J2085" s="56"/>
      <c r="K2085" s="55"/>
    </row>
    <row r="2086" spans="1:11" ht="12.75" x14ac:dyDescent="0.2">
      <c r="A2086" s="55"/>
      <c r="B2086" s="59"/>
      <c r="C2086" s="56"/>
      <c r="D2086" s="56"/>
      <c r="E2086" s="56"/>
      <c r="F2086" s="55"/>
      <c r="G2086" s="56"/>
      <c r="H2086" s="56"/>
      <c r="I2086" s="59"/>
      <c r="J2086" s="56"/>
      <c r="K2086" s="55"/>
    </row>
    <row r="2087" spans="1:11" ht="12.75" x14ac:dyDescent="0.2">
      <c r="A2087" s="55"/>
      <c r="B2087" s="59"/>
      <c r="C2087" s="56"/>
      <c r="D2087" s="56"/>
      <c r="E2087" s="56"/>
      <c r="F2087" s="55"/>
      <c r="G2087" s="56"/>
      <c r="H2087" s="56"/>
      <c r="I2087" s="59"/>
      <c r="J2087" s="56"/>
      <c r="K2087" s="55"/>
    </row>
    <row r="2088" spans="1:11" ht="12.75" x14ac:dyDescent="0.2">
      <c r="A2088" s="55"/>
      <c r="B2088" s="59"/>
      <c r="C2088" s="56"/>
      <c r="D2088" s="56"/>
      <c r="E2088" s="56"/>
      <c r="F2088" s="55"/>
      <c r="G2088" s="56"/>
      <c r="H2088" s="56"/>
      <c r="I2088" s="59"/>
      <c r="J2088" s="56"/>
      <c r="K2088" s="55"/>
    </row>
    <row r="2089" spans="1:11" ht="12.75" x14ac:dyDescent="0.2">
      <c r="A2089" s="55"/>
      <c r="B2089" s="59"/>
      <c r="C2089" s="56"/>
      <c r="D2089" s="56"/>
      <c r="E2089" s="56"/>
      <c r="F2089" s="55"/>
      <c r="G2089" s="56"/>
      <c r="H2089" s="56"/>
      <c r="I2089" s="59"/>
      <c r="J2089" s="56"/>
      <c r="K2089" s="55"/>
    </row>
    <row r="2090" spans="1:11" ht="12.75" x14ac:dyDescent="0.2">
      <c r="A2090" s="55"/>
      <c r="B2090" s="59"/>
      <c r="C2090" s="56"/>
      <c r="D2090" s="56"/>
      <c r="E2090" s="56"/>
      <c r="F2090" s="55"/>
      <c r="G2090" s="56"/>
      <c r="H2090" s="56"/>
      <c r="I2090" s="59"/>
      <c r="J2090" s="56"/>
      <c r="K2090" s="55"/>
    </row>
    <row r="2091" spans="1:11" ht="12.75" x14ac:dyDescent="0.2">
      <c r="A2091" s="55"/>
      <c r="B2091" s="59"/>
      <c r="C2091" s="56"/>
      <c r="D2091" s="56"/>
      <c r="E2091" s="56"/>
      <c r="F2091" s="55"/>
      <c r="G2091" s="56"/>
      <c r="H2091" s="56"/>
      <c r="I2091" s="59"/>
      <c r="J2091" s="56"/>
      <c r="K2091" s="55"/>
    </row>
    <row r="2092" spans="1:11" ht="12.75" x14ac:dyDescent="0.2">
      <c r="A2092" s="55"/>
      <c r="B2092" s="59"/>
      <c r="C2092" s="56"/>
      <c r="D2092" s="56"/>
      <c r="E2092" s="56"/>
      <c r="F2092" s="55"/>
      <c r="G2092" s="56"/>
      <c r="H2092" s="56"/>
      <c r="I2092" s="59"/>
      <c r="J2092" s="56"/>
      <c r="K2092" s="55"/>
    </row>
    <row r="2093" spans="1:11" ht="12.75" x14ac:dyDescent="0.2">
      <c r="A2093" s="55"/>
      <c r="B2093" s="59"/>
      <c r="C2093" s="56"/>
      <c r="D2093" s="56"/>
      <c r="E2093" s="56"/>
      <c r="F2093" s="55"/>
      <c r="G2093" s="56"/>
      <c r="H2093" s="56"/>
      <c r="I2093" s="59"/>
      <c r="J2093" s="56"/>
      <c r="K2093" s="55"/>
    </row>
    <row r="2094" spans="1:11" ht="12.75" x14ac:dyDescent="0.2">
      <c r="A2094" s="55"/>
      <c r="B2094" s="59"/>
      <c r="C2094" s="56"/>
      <c r="D2094" s="56"/>
      <c r="E2094" s="56"/>
      <c r="F2094" s="55"/>
      <c r="G2094" s="56"/>
      <c r="H2094" s="56"/>
      <c r="I2094" s="59"/>
      <c r="J2094" s="56"/>
      <c r="K2094" s="55"/>
    </row>
    <row r="2095" spans="1:11" ht="12.75" x14ac:dyDescent="0.2">
      <c r="A2095" s="55"/>
      <c r="B2095" s="59"/>
      <c r="C2095" s="56"/>
      <c r="D2095" s="56"/>
      <c r="E2095" s="56"/>
      <c r="F2095" s="55"/>
      <c r="G2095" s="56"/>
      <c r="H2095" s="56"/>
      <c r="I2095" s="59"/>
      <c r="J2095" s="56"/>
      <c r="K2095" s="55"/>
    </row>
    <row r="2096" spans="1:11" ht="12.75" x14ac:dyDescent="0.2">
      <c r="A2096" s="55"/>
      <c r="B2096" s="59"/>
      <c r="C2096" s="56"/>
      <c r="D2096" s="56"/>
      <c r="E2096" s="56"/>
      <c r="F2096" s="55"/>
      <c r="G2096" s="56"/>
      <c r="H2096" s="56"/>
      <c r="I2096" s="59"/>
      <c r="J2096" s="56"/>
      <c r="K2096" s="55"/>
    </row>
    <row r="2097" spans="1:11" ht="12.75" x14ac:dyDescent="0.2">
      <c r="A2097" s="55"/>
      <c r="B2097" s="59"/>
      <c r="C2097" s="56"/>
      <c r="D2097" s="56"/>
      <c r="E2097" s="56"/>
      <c r="F2097" s="55"/>
      <c r="G2097" s="56"/>
      <c r="H2097" s="56"/>
      <c r="I2097" s="59"/>
      <c r="J2097" s="56"/>
      <c r="K2097" s="55"/>
    </row>
    <row r="2098" spans="1:11" ht="12.75" x14ac:dyDescent="0.2">
      <c r="A2098" s="55"/>
      <c r="B2098" s="59"/>
      <c r="C2098" s="56"/>
      <c r="D2098" s="56"/>
      <c r="E2098" s="56"/>
      <c r="F2098" s="55"/>
      <c r="G2098" s="56"/>
      <c r="H2098" s="56"/>
      <c r="I2098" s="59"/>
      <c r="J2098" s="56"/>
      <c r="K2098" s="55"/>
    </row>
    <row r="2099" spans="1:11" ht="12.75" x14ac:dyDescent="0.2">
      <c r="A2099" s="55"/>
      <c r="B2099" s="59"/>
      <c r="C2099" s="56"/>
      <c r="D2099" s="56"/>
      <c r="E2099" s="56"/>
      <c r="F2099" s="55"/>
      <c r="G2099" s="56"/>
      <c r="H2099" s="56"/>
      <c r="I2099" s="59"/>
      <c r="J2099" s="56"/>
      <c r="K2099" s="55"/>
    </row>
    <row r="2100" spans="1:11" ht="12.75" x14ac:dyDescent="0.2">
      <c r="A2100" s="55"/>
      <c r="B2100" s="59"/>
      <c r="C2100" s="56"/>
      <c r="D2100" s="56"/>
      <c r="E2100" s="56"/>
      <c r="F2100" s="55"/>
      <c r="G2100" s="56"/>
      <c r="H2100" s="56"/>
      <c r="I2100" s="59"/>
      <c r="J2100" s="56"/>
      <c r="K2100" s="55"/>
    </row>
    <row r="2101" spans="1:11" ht="12.75" x14ac:dyDescent="0.2">
      <c r="A2101" s="55"/>
      <c r="B2101" s="59"/>
      <c r="C2101" s="56"/>
      <c r="D2101" s="56"/>
      <c r="E2101" s="56"/>
      <c r="F2101" s="55"/>
      <c r="G2101" s="56"/>
      <c r="H2101" s="56"/>
      <c r="I2101" s="59"/>
      <c r="J2101" s="56"/>
      <c r="K2101" s="55"/>
    </row>
    <row r="2102" spans="1:11" ht="12.75" x14ac:dyDescent="0.2">
      <c r="A2102" s="55"/>
      <c r="B2102" s="59"/>
      <c r="C2102" s="56"/>
      <c r="D2102" s="56"/>
      <c r="E2102" s="56"/>
      <c r="F2102" s="55"/>
      <c r="G2102" s="56"/>
      <c r="H2102" s="56"/>
      <c r="I2102" s="59"/>
      <c r="J2102" s="56"/>
      <c r="K2102" s="55"/>
    </row>
    <row r="2103" spans="1:11" ht="12.75" x14ac:dyDescent="0.2">
      <c r="A2103" s="55"/>
      <c r="B2103" s="59"/>
      <c r="C2103" s="56"/>
      <c r="D2103" s="56"/>
      <c r="E2103" s="56"/>
      <c r="F2103" s="55"/>
      <c r="G2103" s="56"/>
      <c r="H2103" s="56"/>
      <c r="I2103" s="59"/>
      <c r="J2103" s="56"/>
      <c r="K2103" s="55"/>
    </row>
    <row r="2104" spans="1:11" ht="12.75" x14ac:dyDescent="0.2">
      <c r="A2104" s="55"/>
      <c r="B2104" s="59"/>
      <c r="C2104" s="56"/>
      <c r="D2104" s="56"/>
      <c r="E2104" s="56"/>
      <c r="F2104" s="55"/>
      <c r="G2104" s="56"/>
      <c r="H2104" s="56"/>
      <c r="I2104" s="59"/>
      <c r="J2104" s="56"/>
      <c r="K2104" s="55"/>
    </row>
    <row r="2105" spans="1:11" ht="12.75" x14ac:dyDescent="0.2">
      <c r="A2105" s="55"/>
      <c r="B2105" s="59"/>
      <c r="C2105" s="56"/>
      <c r="D2105" s="56"/>
      <c r="E2105" s="56"/>
      <c r="F2105" s="55"/>
      <c r="G2105" s="56"/>
      <c r="H2105" s="56"/>
      <c r="I2105" s="59"/>
      <c r="J2105" s="56"/>
      <c r="K2105" s="55"/>
    </row>
    <row r="2106" spans="1:11" ht="12.75" x14ac:dyDescent="0.2">
      <c r="A2106" s="55"/>
      <c r="B2106" s="59"/>
      <c r="C2106" s="56"/>
      <c r="D2106" s="56"/>
      <c r="E2106" s="56"/>
      <c r="F2106" s="55"/>
      <c r="G2106" s="56"/>
      <c r="H2106" s="56"/>
      <c r="I2106" s="59"/>
      <c r="J2106" s="56"/>
      <c r="K2106" s="55"/>
    </row>
    <row r="2107" spans="1:11" ht="12.75" x14ac:dyDescent="0.2">
      <c r="A2107" s="55"/>
      <c r="B2107" s="59"/>
      <c r="C2107" s="56"/>
      <c r="D2107" s="56"/>
      <c r="E2107" s="56"/>
      <c r="F2107" s="55"/>
      <c r="G2107" s="56"/>
      <c r="H2107" s="56"/>
      <c r="I2107" s="59"/>
      <c r="J2107" s="56"/>
      <c r="K2107" s="55"/>
    </row>
    <row r="2108" spans="1:11" ht="12.75" x14ac:dyDescent="0.2">
      <c r="A2108" s="55"/>
      <c r="B2108" s="59"/>
      <c r="C2108" s="56"/>
      <c r="D2108" s="56"/>
      <c r="E2108" s="56"/>
      <c r="F2108" s="55"/>
      <c r="G2108" s="56"/>
      <c r="H2108" s="56"/>
      <c r="I2108" s="59"/>
      <c r="J2108" s="56"/>
      <c r="K2108" s="55"/>
    </row>
    <row r="2109" spans="1:11" ht="12.75" x14ac:dyDescent="0.2">
      <c r="A2109" s="55"/>
      <c r="B2109" s="59"/>
      <c r="C2109" s="56"/>
      <c r="D2109" s="56"/>
      <c r="E2109" s="56"/>
      <c r="F2109" s="55"/>
      <c r="G2109" s="56"/>
      <c r="H2109" s="56"/>
      <c r="I2109" s="59"/>
      <c r="J2109" s="56"/>
      <c r="K2109" s="55"/>
    </row>
    <row r="2110" spans="1:11" ht="12.75" x14ac:dyDescent="0.2">
      <c r="A2110" s="55"/>
      <c r="B2110" s="59"/>
      <c r="C2110" s="56"/>
      <c r="D2110" s="56"/>
      <c r="E2110" s="56"/>
      <c r="F2110" s="55"/>
      <c r="G2110" s="56"/>
      <c r="H2110" s="56"/>
      <c r="I2110" s="59"/>
      <c r="J2110" s="56"/>
      <c r="K2110" s="55"/>
    </row>
    <row r="2111" spans="1:11" ht="12.75" x14ac:dyDescent="0.2">
      <c r="A2111" s="55"/>
      <c r="B2111" s="59"/>
      <c r="C2111" s="56"/>
      <c r="D2111" s="56"/>
      <c r="E2111" s="56"/>
      <c r="F2111" s="55"/>
      <c r="G2111" s="56"/>
      <c r="H2111" s="56"/>
      <c r="I2111" s="59"/>
      <c r="J2111" s="56"/>
      <c r="K2111" s="55"/>
    </row>
    <row r="2112" spans="1:11" ht="12.75" x14ac:dyDescent="0.2">
      <c r="A2112" s="55"/>
      <c r="B2112" s="59"/>
      <c r="C2112" s="56"/>
      <c r="D2112" s="56"/>
      <c r="E2112" s="56"/>
      <c r="F2112" s="55"/>
      <c r="G2112" s="56"/>
      <c r="H2112" s="56"/>
      <c r="I2112" s="59"/>
      <c r="J2112" s="56"/>
      <c r="K2112" s="55"/>
    </row>
    <row r="2113" spans="1:11" ht="12.75" x14ac:dyDescent="0.2">
      <c r="A2113" s="55"/>
      <c r="B2113" s="59"/>
      <c r="C2113" s="56"/>
      <c r="D2113" s="56"/>
      <c r="E2113" s="56"/>
      <c r="F2113" s="55"/>
      <c r="G2113" s="56"/>
      <c r="H2113" s="56"/>
      <c r="I2113" s="59"/>
      <c r="J2113" s="56"/>
      <c r="K2113" s="55"/>
    </row>
    <row r="2114" spans="1:11" ht="12.75" x14ac:dyDescent="0.2">
      <c r="A2114" s="55"/>
      <c r="B2114" s="59"/>
      <c r="C2114" s="56"/>
      <c r="D2114" s="56"/>
      <c r="E2114" s="56"/>
      <c r="F2114" s="55"/>
      <c r="G2114" s="56"/>
      <c r="H2114" s="56"/>
      <c r="I2114" s="59"/>
      <c r="J2114" s="56"/>
      <c r="K2114" s="55"/>
    </row>
    <row r="2115" spans="1:11" ht="12.75" x14ac:dyDescent="0.2">
      <c r="A2115" s="55"/>
      <c r="B2115" s="59"/>
      <c r="C2115" s="56"/>
      <c r="D2115" s="56"/>
      <c r="E2115" s="56"/>
      <c r="F2115" s="55"/>
      <c r="G2115" s="56"/>
      <c r="H2115" s="56"/>
      <c r="I2115" s="59"/>
      <c r="J2115" s="56"/>
      <c r="K2115" s="55"/>
    </row>
    <row r="2116" spans="1:11" ht="12.75" x14ac:dyDescent="0.2">
      <c r="A2116" s="55"/>
      <c r="B2116" s="59"/>
      <c r="C2116" s="56"/>
      <c r="D2116" s="56"/>
      <c r="E2116" s="56"/>
      <c r="F2116" s="55"/>
      <c r="G2116" s="56"/>
      <c r="H2116" s="56"/>
      <c r="I2116" s="59"/>
      <c r="J2116" s="56"/>
      <c r="K2116" s="55"/>
    </row>
    <row r="2117" spans="1:11" ht="12.75" x14ac:dyDescent="0.2">
      <c r="A2117" s="55"/>
      <c r="B2117" s="59"/>
      <c r="C2117" s="56"/>
      <c r="D2117" s="56"/>
      <c r="E2117" s="56"/>
      <c r="F2117" s="55"/>
      <c r="G2117" s="56"/>
      <c r="H2117" s="56"/>
      <c r="I2117" s="59"/>
      <c r="J2117" s="56"/>
      <c r="K2117" s="55"/>
    </row>
    <row r="2118" spans="1:11" ht="12.75" x14ac:dyDescent="0.2">
      <c r="A2118" s="55"/>
      <c r="B2118" s="59"/>
      <c r="C2118" s="56"/>
      <c r="D2118" s="56"/>
      <c r="E2118" s="56"/>
      <c r="F2118" s="55"/>
      <c r="G2118" s="56"/>
      <c r="H2118" s="56"/>
      <c r="I2118" s="59"/>
      <c r="J2118" s="56"/>
      <c r="K2118" s="55"/>
    </row>
    <row r="2119" spans="1:11" ht="12.75" x14ac:dyDescent="0.2">
      <c r="A2119" s="55"/>
      <c r="B2119" s="59"/>
      <c r="C2119" s="56"/>
      <c r="D2119" s="56"/>
      <c r="E2119" s="56"/>
      <c r="F2119" s="55"/>
      <c r="G2119" s="56"/>
      <c r="H2119" s="56"/>
      <c r="I2119" s="59"/>
      <c r="J2119" s="56"/>
      <c r="K2119" s="55"/>
    </row>
    <row r="2120" spans="1:11" ht="12.75" x14ac:dyDescent="0.2">
      <c r="A2120" s="55"/>
      <c r="B2120" s="59"/>
      <c r="C2120" s="56"/>
      <c r="D2120" s="56"/>
      <c r="E2120" s="56"/>
      <c r="F2120" s="55"/>
      <c r="G2120" s="56"/>
      <c r="H2120" s="56"/>
      <c r="I2120" s="59"/>
      <c r="J2120" s="56"/>
      <c r="K2120" s="55"/>
    </row>
    <row r="2121" spans="1:11" ht="12.75" x14ac:dyDescent="0.2">
      <c r="A2121" s="55"/>
      <c r="B2121" s="59"/>
      <c r="C2121" s="56"/>
      <c r="D2121" s="56"/>
      <c r="E2121" s="56"/>
      <c r="F2121" s="55"/>
      <c r="G2121" s="56"/>
      <c r="H2121" s="56"/>
      <c r="I2121" s="59"/>
      <c r="J2121" s="56"/>
      <c r="K2121" s="55"/>
    </row>
    <row r="2122" spans="1:11" ht="12.75" x14ac:dyDescent="0.2">
      <c r="A2122" s="55"/>
      <c r="B2122" s="59"/>
      <c r="C2122" s="56"/>
      <c r="D2122" s="56"/>
      <c r="E2122" s="56"/>
      <c r="F2122" s="55"/>
      <c r="G2122" s="56"/>
      <c r="H2122" s="56"/>
      <c r="I2122" s="59"/>
      <c r="J2122" s="56"/>
      <c r="K2122" s="55"/>
    </row>
    <row r="2123" spans="1:11" ht="12.75" x14ac:dyDescent="0.2">
      <c r="A2123" s="55"/>
      <c r="B2123" s="59"/>
      <c r="C2123" s="56"/>
      <c r="D2123" s="56"/>
      <c r="E2123" s="56"/>
      <c r="F2123" s="55"/>
      <c r="G2123" s="56"/>
      <c r="H2123" s="56"/>
      <c r="I2123" s="59"/>
      <c r="J2123" s="56"/>
      <c r="K2123" s="55"/>
    </row>
    <row r="2124" spans="1:11" ht="12.75" x14ac:dyDescent="0.2">
      <c r="A2124" s="55"/>
      <c r="B2124" s="59"/>
      <c r="C2124" s="56"/>
      <c r="D2124" s="56"/>
      <c r="E2124" s="56"/>
      <c r="F2124" s="55"/>
      <c r="G2124" s="56"/>
      <c r="H2124" s="56"/>
      <c r="I2124" s="59"/>
      <c r="J2124" s="56"/>
      <c r="K2124" s="55"/>
    </row>
    <row r="2125" spans="1:11" ht="12.75" x14ac:dyDescent="0.2">
      <c r="A2125" s="55"/>
      <c r="B2125" s="59"/>
      <c r="C2125" s="56"/>
      <c r="D2125" s="56"/>
      <c r="E2125" s="56"/>
      <c r="F2125" s="55"/>
      <c r="G2125" s="56"/>
      <c r="H2125" s="56"/>
      <c r="I2125" s="59"/>
      <c r="J2125" s="56"/>
      <c r="K2125" s="55"/>
    </row>
    <row r="2126" spans="1:11" ht="12.75" x14ac:dyDescent="0.2">
      <c r="A2126" s="55"/>
      <c r="B2126" s="59"/>
      <c r="C2126" s="56"/>
      <c r="D2126" s="56"/>
      <c r="E2126" s="56"/>
      <c r="F2126" s="55"/>
      <c r="G2126" s="56"/>
      <c r="H2126" s="56"/>
      <c r="I2126" s="59"/>
      <c r="J2126" s="56"/>
      <c r="K2126" s="55"/>
    </row>
    <row r="2127" spans="1:11" ht="12.75" x14ac:dyDescent="0.2">
      <c r="A2127" s="55"/>
      <c r="B2127" s="59"/>
      <c r="C2127" s="56"/>
      <c r="D2127" s="56"/>
      <c r="E2127" s="56"/>
      <c r="F2127" s="55"/>
      <c r="G2127" s="56"/>
      <c r="H2127" s="56"/>
      <c r="I2127" s="59"/>
      <c r="J2127" s="56"/>
      <c r="K2127" s="55"/>
    </row>
    <row r="2128" spans="1:11" ht="12.75" x14ac:dyDescent="0.2">
      <c r="A2128" s="55"/>
      <c r="B2128" s="59"/>
      <c r="C2128" s="56"/>
      <c r="D2128" s="56"/>
      <c r="E2128" s="56"/>
      <c r="F2128" s="55"/>
      <c r="G2128" s="56"/>
      <c r="H2128" s="56"/>
      <c r="I2128" s="59"/>
      <c r="J2128" s="56"/>
      <c r="K2128" s="55"/>
    </row>
    <row r="2129" spans="1:11" ht="12.75" x14ac:dyDescent="0.2">
      <c r="A2129" s="55"/>
      <c r="B2129" s="59"/>
      <c r="C2129" s="56"/>
      <c r="D2129" s="56"/>
      <c r="E2129" s="56"/>
      <c r="F2129" s="55"/>
      <c r="G2129" s="56"/>
      <c r="H2129" s="56"/>
      <c r="I2129" s="59"/>
      <c r="J2129" s="56"/>
      <c r="K2129" s="55"/>
    </row>
    <row r="2130" spans="1:11" ht="12.75" x14ac:dyDescent="0.2">
      <c r="A2130" s="55"/>
      <c r="B2130" s="59"/>
      <c r="C2130" s="56"/>
      <c r="D2130" s="56"/>
      <c r="E2130" s="56"/>
      <c r="F2130" s="55"/>
      <c r="G2130" s="56"/>
      <c r="H2130" s="56"/>
      <c r="I2130" s="59"/>
      <c r="J2130" s="56"/>
      <c r="K2130" s="55"/>
    </row>
    <row r="2131" spans="1:11" ht="12.75" x14ac:dyDescent="0.2">
      <c r="A2131" s="55"/>
      <c r="B2131" s="59"/>
      <c r="C2131" s="56"/>
      <c r="D2131" s="56"/>
      <c r="E2131" s="56"/>
      <c r="F2131" s="55"/>
      <c r="G2131" s="56"/>
      <c r="H2131" s="56"/>
      <c r="I2131" s="59"/>
      <c r="J2131" s="56"/>
      <c r="K2131" s="55"/>
    </row>
    <row r="2132" spans="1:11" ht="12.75" x14ac:dyDescent="0.2">
      <c r="A2132" s="55"/>
      <c r="B2132" s="59"/>
      <c r="C2132" s="56"/>
      <c r="D2132" s="56"/>
      <c r="E2132" s="56"/>
      <c r="F2132" s="55"/>
      <c r="G2132" s="56"/>
      <c r="H2132" s="56"/>
      <c r="I2132" s="59"/>
      <c r="J2132" s="56"/>
      <c r="K2132" s="55"/>
    </row>
    <row r="2133" spans="1:11" ht="12.75" x14ac:dyDescent="0.2">
      <c r="A2133" s="55"/>
      <c r="B2133" s="59"/>
      <c r="C2133" s="56"/>
      <c r="D2133" s="56"/>
      <c r="E2133" s="56"/>
      <c r="F2133" s="55"/>
      <c r="G2133" s="56"/>
      <c r="H2133" s="56"/>
      <c r="I2133" s="59"/>
      <c r="J2133" s="56"/>
      <c r="K2133" s="55"/>
    </row>
    <row r="2134" spans="1:11" ht="12.75" x14ac:dyDescent="0.2">
      <c r="A2134" s="55"/>
      <c r="B2134" s="59"/>
      <c r="C2134" s="56"/>
      <c r="D2134" s="56"/>
      <c r="E2134" s="56"/>
      <c r="F2134" s="55"/>
      <c r="G2134" s="56"/>
      <c r="H2134" s="56"/>
      <c r="I2134" s="59"/>
      <c r="J2134" s="56"/>
      <c r="K2134" s="55"/>
    </row>
    <row r="2135" spans="1:11" ht="12.75" x14ac:dyDescent="0.2">
      <c r="A2135" s="55"/>
      <c r="B2135" s="59"/>
      <c r="C2135" s="56"/>
      <c r="D2135" s="56"/>
      <c r="E2135" s="56"/>
      <c r="F2135" s="55"/>
      <c r="G2135" s="56"/>
      <c r="H2135" s="56"/>
      <c r="I2135" s="59"/>
      <c r="J2135" s="56"/>
      <c r="K2135" s="55"/>
    </row>
    <row r="2136" spans="1:11" ht="12.75" x14ac:dyDescent="0.2">
      <c r="A2136" s="55"/>
      <c r="B2136" s="59"/>
      <c r="C2136" s="56"/>
      <c r="D2136" s="56"/>
      <c r="E2136" s="56"/>
      <c r="F2136" s="55"/>
      <c r="G2136" s="56"/>
      <c r="H2136" s="56"/>
      <c r="I2136" s="60"/>
      <c r="J2136" s="56"/>
      <c r="K2136" s="55"/>
    </row>
    <row r="2137" spans="1:11" ht="12.75" x14ac:dyDescent="0.2">
      <c r="A2137" s="55"/>
      <c r="B2137" s="59"/>
      <c r="C2137" s="56"/>
      <c r="D2137" s="56"/>
      <c r="E2137" s="56"/>
      <c r="F2137" s="55"/>
      <c r="G2137" s="56"/>
      <c r="H2137" s="56"/>
      <c r="I2137" s="59"/>
      <c r="J2137" s="56"/>
      <c r="K2137" s="55"/>
    </row>
    <row r="2138" spans="1:11" ht="12.75" x14ac:dyDescent="0.2">
      <c r="A2138" s="55"/>
      <c r="B2138" s="59"/>
      <c r="C2138" s="56"/>
      <c r="D2138" s="56"/>
      <c r="E2138" s="56"/>
      <c r="F2138" s="55"/>
      <c r="G2138" s="56"/>
      <c r="H2138" s="56"/>
      <c r="I2138" s="59"/>
      <c r="J2138" s="56"/>
      <c r="K2138" s="55"/>
    </row>
    <row r="2139" spans="1:11" ht="12.75" x14ac:dyDescent="0.2">
      <c r="A2139" s="55"/>
      <c r="B2139" s="59"/>
      <c r="C2139" s="56"/>
      <c r="D2139" s="56"/>
      <c r="E2139" s="56"/>
      <c r="F2139" s="55"/>
      <c r="G2139" s="56"/>
      <c r="H2139" s="56"/>
      <c r="I2139" s="59"/>
      <c r="J2139" s="56"/>
      <c r="K2139" s="55"/>
    </row>
    <row r="2140" spans="1:11" ht="12.75" x14ac:dyDescent="0.2">
      <c r="A2140" s="55"/>
      <c r="B2140" s="59"/>
      <c r="C2140" s="56"/>
      <c r="D2140" s="56"/>
      <c r="E2140" s="56"/>
      <c r="F2140" s="55"/>
      <c r="G2140" s="56"/>
      <c r="H2140" s="56"/>
      <c r="I2140" s="59"/>
      <c r="J2140" s="56"/>
      <c r="K2140" s="55"/>
    </row>
    <row r="2141" spans="1:11" ht="12.75" x14ac:dyDescent="0.2">
      <c r="A2141" s="55"/>
      <c r="B2141" s="59"/>
      <c r="C2141" s="56"/>
      <c r="D2141" s="56"/>
      <c r="E2141" s="56"/>
      <c r="F2141" s="55"/>
      <c r="G2141" s="56"/>
      <c r="H2141" s="56"/>
      <c r="I2141" s="59"/>
      <c r="J2141" s="56"/>
      <c r="K2141" s="55"/>
    </row>
    <row r="2142" spans="1:11" ht="12.75" x14ac:dyDescent="0.2">
      <c r="A2142" s="55"/>
      <c r="B2142" s="59"/>
      <c r="C2142" s="56"/>
      <c r="D2142" s="56"/>
      <c r="E2142" s="56"/>
      <c r="F2142" s="55"/>
      <c r="G2142" s="56"/>
      <c r="H2142" s="56"/>
      <c r="I2142" s="59"/>
      <c r="J2142" s="56"/>
      <c r="K2142" s="55"/>
    </row>
    <row r="2143" spans="1:11" ht="12.75" x14ac:dyDescent="0.2">
      <c r="A2143" s="55"/>
      <c r="B2143" s="59"/>
      <c r="C2143" s="56"/>
      <c r="D2143" s="56"/>
      <c r="E2143" s="56"/>
      <c r="F2143" s="55"/>
      <c r="G2143" s="56"/>
      <c r="H2143" s="56"/>
      <c r="I2143" s="59"/>
      <c r="J2143" s="56"/>
      <c r="K2143" s="55"/>
    </row>
    <row r="2144" spans="1:11" ht="12.75" x14ac:dyDescent="0.2">
      <c r="A2144" s="55"/>
      <c r="B2144" s="59"/>
      <c r="C2144" s="56"/>
      <c r="D2144" s="56"/>
      <c r="E2144" s="56"/>
      <c r="F2144" s="55"/>
      <c r="G2144" s="56"/>
      <c r="H2144" s="56"/>
      <c r="I2144" s="59"/>
      <c r="J2144" s="56"/>
      <c r="K2144" s="55"/>
    </row>
    <row r="2145" spans="1:11" ht="12.75" x14ac:dyDescent="0.2">
      <c r="A2145" s="55"/>
      <c r="B2145" s="59"/>
      <c r="C2145" s="56"/>
      <c r="D2145" s="56"/>
      <c r="E2145" s="56"/>
      <c r="F2145" s="55"/>
      <c r="G2145" s="56"/>
      <c r="H2145" s="56"/>
      <c r="I2145" s="59"/>
      <c r="J2145" s="56"/>
      <c r="K2145" s="55"/>
    </row>
    <row r="2146" spans="1:11" ht="12.75" x14ac:dyDescent="0.2">
      <c r="A2146" s="55"/>
      <c r="B2146" s="59"/>
      <c r="C2146" s="56"/>
      <c r="D2146" s="56"/>
      <c r="E2146" s="56"/>
      <c r="F2146" s="55"/>
      <c r="G2146" s="56"/>
      <c r="H2146" s="56"/>
      <c r="I2146" s="59"/>
      <c r="J2146" s="56"/>
      <c r="K2146" s="55"/>
    </row>
    <row r="2147" spans="1:11" ht="12.75" x14ac:dyDescent="0.2">
      <c r="A2147" s="55"/>
      <c r="B2147" s="59"/>
      <c r="C2147" s="56"/>
      <c r="D2147" s="56"/>
      <c r="E2147" s="56"/>
      <c r="F2147" s="55"/>
      <c r="G2147" s="56"/>
      <c r="H2147" s="56"/>
      <c r="I2147" s="59"/>
      <c r="J2147" s="56"/>
      <c r="K2147" s="55"/>
    </row>
    <row r="2148" spans="1:11" ht="12.75" x14ac:dyDescent="0.2">
      <c r="A2148" s="55"/>
      <c r="B2148" s="59"/>
      <c r="C2148" s="56"/>
      <c r="D2148" s="56"/>
      <c r="E2148" s="56"/>
      <c r="F2148" s="55"/>
      <c r="G2148" s="56"/>
      <c r="H2148" s="56"/>
      <c r="I2148" s="59"/>
      <c r="J2148" s="56"/>
      <c r="K2148" s="55"/>
    </row>
    <row r="2149" spans="1:11" ht="12.75" x14ac:dyDescent="0.2">
      <c r="A2149" s="55"/>
      <c r="B2149" s="59"/>
      <c r="C2149" s="56"/>
      <c r="D2149" s="56"/>
      <c r="E2149" s="56"/>
      <c r="F2149" s="55"/>
      <c r="G2149" s="56"/>
      <c r="H2149" s="56"/>
      <c r="I2149" s="59"/>
      <c r="J2149" s="56"/>
      <c r="K2149" s="55"/>
    </row>
    <row r="2150" spans="1:11" ht="12.75" x14ac:dyDescent="0.2">
      <c r="A2150" s="55"/>
      <c r="B2150" s="59"/>
      <c r="C2150" s="56"/>
      <c r="D2150" s="56"/>
      <c r="E2150" s="56"/>
      <c r="F2150" s="55"/>
      <c r="G2150" s="56"/>
      <c r="H2150" s="56"/>
      <c r="I2150" s="59"/>
      <c r="J2150" s="56"/>
      <c r="K2150" s="55"/>
    </row>
    <row r="2151" spans="1:11" ht="12.75" x14ac:dyDescent="0.2">
      <c r="A2151" s="55"/>
      <c r="B2151" s="59"/>
      <c r="C2151" s="56"/>
      <c r="D2151" s="56"/>
      <c r="E2151" s="56"/>
      <c r="F2151" s="55"/>
      <c r="G2151" s="56"/>
      <c r="H2151" s="56"/>
      <c r="I2151" s="59"/>
      <c r="J2151" s="56"/>
      <c r="K2151" s="55"/>
    </row>
    <row r="2152" spans="1:11" ht="12.75" x14ac:dyDescent="0.2">
      <c r="A2152" s="55"/>
      <c r="B2152" s="59"/>
      <c r="C2152" s="56"/>
      <c r="D2152" s="56"/>
      <c r="E2152" s="56"/>
      <c r="F2152" s="55"/>
      <c r="G2152" s="56"/>
      <c r="H2152" s="56"/>
      <c r="I2152" s="59"/>
      <c r="J2152" s="56"/>
      <c r="K2152" s="55"/>
    </row>
    <row r="2153" spans="1:11" ht="12.75" x14ac:dyDescent="0.2">
      <c r="A2153" s="55"/>
      <c r="B2153" s="59"/>
      <c r="C2153" s="56"/>
      <c r="D2153" s="56"/>
      <c r="E2153" s="56"/>
      <c r="F2153" s="55"/>
      <c r="G2153" s="56"/>
      <c r="H2153" s="56"/>
      <c r="I2153" s="59"/>
      <c r="J2153" s="56"/>
      <c r="K2153" s="55"/>
    </row>
    <row r="2154" spans="1:11" ht="12.75" x14ac:dyDescent="0.2">
      <c r="A2154" s="55"/>
      <c r="B2154" s="59"/>
      <c r="C2154" s="56"/>
      <c r="D2154" s="56"/>
      <c r="E2154" s="56"/>
      <c r="F2154" s="55"/>
      <c r="G2154" s="56"/>
      <c r="H2154" s="56"/>
      <c r="I2154" s="59"/>
      <c r="J2154" s="56"/>
      <c r="K2154" s="55"/>
    </row>
    <row r="2155" spans="1:11" ht="12.75" x14ac:dyDescent="0.2">
      <c r="A2155" s="55"/>
      <c r="B2155" s="59"/>
      <c r="C2155" s="56"/>
      <c r="D2155" s="56"/>
      <c r="E2155" s="56"/>
      <c r="F2155" s="55"/>
      <c r="G2155" s="56"/>
      <c r="H2155" s="56"/>
      <c r="I2155" s="59"/>
      <c r="J2155" s="56"/>
      <c r="K2155" s="55"/>
    </row>
    <row r="2156" spans="1:11" ht="12.75" x14ac:dyDescent="0.2">
      <c r="A2156" s="55"/>
      <c r="B2156" s="59"/>
      <c r="C2156" s="56"/>
      <c r="D2156" s="56"/>
      <c r="E2156" s="56"/>
      <c r="F2156" s="55"/>
      <c r="G2156" s="56"/>
      <c r="H2156" s="56"/>
      <c r="I2156" s="59"/>
      <c r="J2156" s="56"/>
      <c r="K2156" s="55"/>
    </row>
    <row r="2157" spans="1:11" ht="12.75" x14ac:dyDescent="0.2">
      <c r="A2157" s="55"/>
      <c r="B2157" s="59"/>
      <c r="C2157" s="56"/>
      <c r="D2157" s="56"/>
      <c r="E2157" s="56"/>
      <c r="F2157" s="55"/>
      <c r="G2157" s="56"/>
      <c r="H2157" s="56"/>
      <c r="I2157" s="59"/>
      <c r="J2157" s="56"/>
      <c r="K2157" s="55"/>
    </row>
    <row r="2158" spans="1:11" ht="12.75" x14ac:dyDescent="0.2">
      <c r="A2158" s="55"/>
      <c r="B2158" s="59"/>
      <c r="C2158" s="56"/>
      <c r="D2158" s="56"/>
      <c r="E2158" s="56"/>
      <c r="F2158" s="55"/>
      <c r="G2158" s="56"/>
      <c r="H2158" s="56"/>
      <c r="I2158" s="59"/>
      <c r="J2158" s="56"/>
      <c r="K2158" s="55"/>
    </row>
    <row r="2159" spans="1:11" ht="12.75" x14ac:dyDescent="0.2">
      <c r="A2159" s="55"/>
      <c r="B2159" s="59"/>
      <c r="C2159" s="56"/>
      <c r="D2159" s="56"/>
      <c r="E2159" s="56"/>
      <c r="F2159" s="55"/>
      <c r="G2159" s="56"/>
      <c r="H2159" s="56"/>
      <c r="I2159" s="59"/>
      <c r="J2159" s="56"/>
      <c r="K2159" s="55"/>
    </row>
    <row r="2160" spans="1:11" ht="12.75" x14ac:dyDescent="0.2">
      <c r="A2160" s="55"/>
      <c r="B2160" s="59"/>
      <c r="C2160" s="56"/>
      <c r="D2160" s="56"/>
      <c r="E2160" s="56"/>
      <c r="F2160" s="55"/>
      <c r="G2160" s="56"/>
      <c r="H2160" s="56"/>
      <c r="I2160" s="59"/>
      <c r="J2160" s="56"/>
      <c r="K2160" s="55"/>
    </row>
    <row r="2161" spans="1:11" ht="12.75" x14ac:dyDescent="0.2">
      <c r="A2161" s="55"/>
      <c r="B2161" s="59"/>
      <c r="C2161" s="56"/>
      <c r="D2161" s="56"/>
      <c r="E2161" s="56"/>
      <c r="F2161" s="55"/>
      <c r="G2161" s="56"/>
      <c r="H2161" s="56"/>
      <c r="I2161" s="59"/>
      <c r="J2161" s="56"/>
      <c r="K2161" s="55"/>
    </row>
    <row r="2162" spans="1:11" ht="12.75" x14ac:dyDescent="0.2">
      <c r="A2162" s="55"/>
      <c r="B2162" s="59"/>
      <c r="C2162" s="56"/>
      <c r="D2162" s="56"/>
      <c r="E2162" s="56"/>
      <c r="F2162" s="55"/>
      <c r="G2162" s="56"/>
      <c r="H2162" s="56"/>
      <c r="I2162" s="59"/>
      <c r="J2162" s="56"/>
      <c r="K2162" s="55"/>
    </row>
    <row r="2163" spans="1:11" ht="12.75" x14ac:dyDescent="0.2">
      <c r="A2163" s="55"/>
      <c r="B2163" s="59"/>
      <c r="C2163" s="56"/>
      <c r="D2163" s="56"/>
      <c r="E2163" s="56"/>
      <c r="F2163" s="55"/>
      <c r="G2163" s="56"/>
      <c r="H2163" s="56"/>
      <c r="I2163" s="59"/>
      <c r="J2163" s="56"/>
      <c r="K2163" s="55"/>
    </row>
    <row r="2164" spans="1:11" ht="12.75" x14ac:dyDescent="0.2">
      <c r="A2164" s="55"/>
      <c r="B2164" s="59"/>
      <c r="C2164" s="56"/>
      <c r="D2164" s="56"/>
      <c r="E2164" s="56"/>
      <c r="F2164" s="55"/>
      <c r="G2164" s="56"/>
      <c r="H2164" s="56"/>
      <c r="I2164" s="59"/>
      <c r="J2164" s="56"/>
      <c r="K2164" s="55"/>
    </row>
    <row r="2165" spans="1:11" ht="12.75" x14ac:dyDescent="0.2">
      <c r="A2165" s="55"/>
      <c r="B2165" s="59"/>
      <c r="C2165" s="56"/>
      <c r="D2165" s="56"/>
      <c r="E2165" s="56"/>
      <c r="F2165" s="55"/>
      <c r="G2165" s="56"/>
      <c r="H2165" s="56"/>
      <c r="I2165" s="59"/>
      <c r="J2165" s="56"/>
      <c r="K2165" s="55"/>
    </row>
    <row r="2166" spans="1:11" ht="12.75" x14ac:dyDescent="0.2">
      <c r="A2166" s="55"/>
      <c r="B2166" s="59"/>
      <c r="C2166" s="56"/>
      <c r="D2166" s="56"/>
      <c r="E2166" s="56"/>
      <c r="F2166" s="55"/>
      <c r="G2166" s="56"/>
      <c r="H2166" s="56"/>
      <c r="I2166" s="59"/>
      <c r="J2166" s="56"/>
      <c r="K2166" s="55"/>
    </row>
    <row r="2167" spans="1:11" ht="12.75" x14ac:dyDescent="0.2">
      <c r="A2167" s="55"/>
      <c r="B2167" s="59"/>
      <c r="C2167" s="56"/>
      <c r="D2167" s="56"/>
      <c r="E2167" s="56"/>
      <c r="F2167" s="55"/>
      <c r="G2167" s="56"/>
      <c r="H2167" s="56"/>
      <c r="I2167" s="59"/>
      <c r="J2167" s="56"/>
      <c r="K2167" s="55"/>
    </row>
    <row r="2168" spans="1:11" ht="12.75" x14ac:dyDescent="0.2">
      <c r="A2168" s="55"/>
      <c r="B2168" s="59"/>
      <c r="C2168" s="56"/>
      <c r="D2168" s="56"/>
      <c r="E2168" s="56"/>
      <c r="F2168" s="55"/>
      <c r="G2168" s="56"/>
      <c r="H2168" s="56"/>
      <c r="I2168" s="59"/>
      <c r="J2168" s="56"/>
      <c r="K2168" s="55"/>
    </row>
    <row r="2169" spans="1:11" ht="12.75" x14ac:dyDescent="0.2">
      <c r="A2169" s="55"/>
      <c r="B2169" s="59"/>
      <c r="C2169" s="56"/>
      <c r="D2169" s="56"/>
      <c r="E2169" s="56"/>
      <c r="F2169" s="55"/>
      <c r="G2169" s="56"/>
      <c r="H2169" s="56"/>
      <c r="I2169" s="59"/>
      <c r="J2169" s="56"/>
      <c r="K2169" s="55"/>
    </row>
    <row r="2170" spans="1:11" ht="12.75" x14ac:dyDescent="0.2">
      <c r="A2170" s="55"/>
      <c r="B2170" s="59"/>
      <c r="C2170" s="56"/>
      <c r="D2170" s="56"/>
      <c r="E2170" s="56"/>
      <c r="F2170" s="55"/>
      <c r="G2170" s="56"/>
      <c r="H2170" s="56"/>
      <c r="I2170" s="59"/>
      <c r="J2170" s="56"/>
      <c r="K2170" s="55"/>
    </row>
    <row r="2171" spans="1:11" ht="12.75" x14ac:dyDescent="0.2">
      <c r="A2171" s="55"/>
      <c r="B2171" s="59"/>
      <c r="C2171" s="56"/>
      <c r="D2171" s="56"/>
      <c r="E2171" s="56"/>
      <c r="F2171" s="55"/>
      <c r="G2171" s="56"/>
      <c r="H2171" s="56"/>
      <c r="I2171" s="59"/>
      <c r="J2171" s="56"/>
      <c r="K2171" s="55"/>
    </row>
    <row r="2172" spans="1:11" ht="12.75" x14ac:dyDescent="0.2">
      <c r="A2172" s="55"/>
      <c r="B2172" s="59"/>
      <c r="C2172" s="56"/>
      <c r="D2172" s="56"/>
      <c r="E2172" s="56"/>
      <c r="F2172" s="55"/>
      <c r="G2172" s="56"/>
      <c r="H2172" s="56"/>
      <c r="I2172" s="59"/>
      <c r="J2172" s="56"/>
      <c r="K2172" s="55"/>
    </row>
    <row r="2173" spans="1:11" ht="12.75" x14ac:dyDescent="0.2">
      <c r="A2173" s="55"/>
      <c r="B2173" s="59"/>
      <c r="C2173" s="56"/>
      <c r="D2173" s="56"/>
      <c r="E2173" s="56"/>
      <c r="F2173" s="55"/>
      <c r="G2173" s="56"/>
      <c r="H2173" s="56"/>
      <c r="I2173" s="59"/>
      <c r="J2173" s="56"/>
      <c r="K2173" s="55"/>
    </row>
    <row r="2174" spans="1:11" ht="12.75" x14ac:dyDescent="0.2">
      <c r="A2174" s="55"/>
      <c r="B2174" s="59"/>
      <c r="C2174" s="56"/>
      <c r="D2174" s="56"/>
      <c r="E2174" s="56"/>
      <c r="F2174" s="55"/>
      <c r="G2174" s="56"/>
      <c r="H2174" s="56"/>
      <c r="I2174" s="59"/>
      <c r="J2174" s="56"/>
      <c r="K2174" s="55"/>
    </row>
    <row r="2175" spans="1:11" ht="12.75" x14ac:dyDescent="0.2">
      <c r="A2175" s="55"/>
      <c r="B2175" s="59"/>
      <c r="C2175" s="56"/>
      <c r="D2175" s="56"/>
      <c r="E2175" s="56"/>
      <c r="F2175" s="55"/>
      <c r="G2175" s="56"/>
      <c r="H2175" s="56"/>
      <c r="I2175" s="59"/>
      <c r="J2175" s="56"/>
      <c r="K2175" s="55"/>
    </row>
    <row r="2176" spans="1:11" ht="12.75" x14ac:dyDescent="0.2">
      <c r="A2176" s="55"/>
      <c r="B2176" s="59"/>
      <c r="C2176" s="56"/>
      <c r="D2176" s="56"/>
      <c r="E2176" s="56"/>
      <c r="F2176" s="55"/>
      <c r="G2176" s="56"/>
      <c r="H2176" s="56"/>
      <c r="I2176" s="59"/>
      <c r="J2176" s="56"/>
      <c r="K2176" s="55"/>
    </row>
    <row r="2177" spans="1:11" ht="12.75" x14ac:dyDescent="0.2">
      <c r="A2177" s="55"/>
      <c r="B2177" s="59"/>
      <c r="C2177" s="56"/>
      <c r="D2177" s="56"/>
      <c r="E2177" s="56"/>
      <c r="F2177" s="55"/>
      <c r="G2177" s="56"/>
      <c r="H2177" s="56"/>
      <c r="I2177" s="59"/>
      <c r="J2177" s="56"/>
      <c r="K2177" s="55"/>
    </row>
    <row r="2178" spans="1:11" ht="12.75" x14ac:dyDescent="0.2">
      <c r="A2178" s="55"/>
      <c r="B2178" s="59"/>
      <c r="C2178" s="56"/>
      <c r="D2178" s="56"/>
      <c r="E2178" s="56"/>
      <c r="F2178" s="55"/>
      <c r="G2178" s="56"/>
      <c r="H2178" s="56"/>
      <c r="I2178" s="59"/>
      <c r="J2178" s="56"/>
      <c r="K2178" s="55"/>
    </row>
    <row r="2179" spans="1:11" ht="12.75" x14ac:dyDescent="0.2">
      <c r="A2179" s="55"/>
      <c r="B2179" s="59"/>
      <c r="C2179" s="56"/>
      <c r="D2179" s="56"/>
      <c r="E2179" s="56"/>
      <c r="F2179" s="55"/>
      <c r="G2179" s="56"/>
      <c r="H2179" s="56"/>
      <c r="I2179" s="59"/>
      <c r="J2179" s="56"/>
      <c r="K2179" s="55"/>
    </row>
    <row r="2180" spans="1:11" ht="12.75" x14ac:dyDescent="0.2">
      <c r="A2180" s="55"/>
      <c r="B2180" s="59"/>
      <c r="C2180" s="56"/>
      <c r="D2180" s="56"/>
      <c r="E2180" s="56"/>
      <c r="F2180" s="55"/>
      <c r="G2180" s="56"/>
      <c r="H2180" s="56"/>
      <c r="I2180" s="59"/>
      <c r="J2180" s="56"/>
      <c r="K2180" s="55"/>
    </row>
    <row r="2181" spans="1:11" ht="12.75" x14ac:dyDescent="0.2">
      <c r="A2181" s="55"/>
      <c r="B2181" s="59"/>
      <c r="C2181" s="56"/>
      <c r="D2181" s="56"/>
      <c r="E2181" s="56"/>
      <c r="F2181" s="55"/>
      <c r="G2181" s="56"/>
      <c r="H2181" s="56"/>
      <c r="I2181" s="59"/>
      <c r="J2181" s="56"/>
      <c r="K2181" s="55"/>
    </row>
    <row r="2182" spans="1:11" ht="12.75" x14ac:dyDescent="0.2">
      <c r="A2182" s="55"/>
      <c r="B2182" s="59"/>
      <c r="C2182" s="56"/>
      <c r="D2182" s="56"/>
      <c r="E2182" s="56"/>
      <c r="F2182" s="55"/>
      <c r="G2182" s="56"/>
      <c r="H2182" s="56"/>
      <c r="I2182" s="59"/>
      <c r="J2182" s="56"/>
      <c r="K2182" s="55"/>
    </row>
    <row r="2183" spans="1:11" ht="12.75" x14ac:dyDescent="0.2">
      <c r="A2183" s="55"/>
      <c r="B2183" s="59"/>
      <c r="C2183" s="56"/>
      <c r="D2183" s="56"/>
      <c r="E2183" s="56"/>
      <c r="F2183" s="55"/>
      <c r="G2183" s="56"/>
      <c r="H2183" s="56"/>
      <c r="I2183" s="59"/>
      <c r="J2183" s="56"/>
      <c r="K2183" s="55"/>
    </row>
    <row r="2184" spans="1:11" ht="12.75" x14ac:dyDescent="0.2">
      <c r="A2184" s="55"/>
      <c r="B2184" s="59"/>
      <c r="C2184" s="56"/>
      <c r="D2184" s="56"/>
      <c r="E2184" s="56"/>
      <c r="F2184" s="55"/>
      <c r="G2184" s="56"/>
      <c r="H2184" s="56"/>
      <c r="I2184" s="59"/>
      <c r="J2184" s="56"/>
      <c r="K2184" s="55"/>
    </row>
    <row r="2185" spans="1:11" ht="12.75" x14ac:dyDescent="0.2">
      <c r="A2185" s="55"/>
      <c r="B2185" s="59"/>
      <c r="C2185" s="56"/>
      <c r="D2185" s="56"/>
      <c r="E2185" s="56"/>
      <c r="F2185" s="55"/>
      <c r="G2185" s="56"/>
      <c r="H2185" s="56"/>
      <c r="I2185" s="59"/>
      <c r="J2185" s="56"/>
      <c r="K2185" s="55"/>
    </row>
    <row r="2186" spans="1:11" ht="12.75" x14ac:dyDescent="0.2">
      <c r="A2186" s="55"/>
      <c r="B2186" s="59"/>
      <c r="C2186" s="56"/>
      <c r="D2186" s="56"/>
      <c r="E2186" s="56"/>
      <c r="F2186" s="55"/>
      <c r="G2186" s="56"/>
      <c r="H2186" s="56"/>
      <c r="I2186" s="59"/>
      <c r="J2186" s="56"/>
      <c r="K2186" s="55"/>
    </row>
    <row r="2187" spans="1:11" ht="12.75" x14ac:dyDescent="0.2">
      <c r="A2187" s="55"/>
      <c r="B2187" s="59"/>
      <c r="C2187" s="56"/>
      <c r="D2187" s="56"/>
      <c r="E2187" s="56"/>
      <c r="F2187" s="55"/>
      <c r="G2187" s="56"/>
      <c r="H2187" s="56"/>
      <c r="I2187" s="59"/>
      <c r="J2187" s="56"/>
      <c r="K2187" s="55"/>
    </row>
    <row r="2188" spans="1:11" ht="12.75" x14ac:dyDescent="0.2">
      <c r="A2188" s="55"/>
      <c r="B2188" s="59"/>
      <c r="C2188" s="56"/>
      <c r="D2188" s="56"/>
      <c r="E2188" s="56"/>
      <c r="F2188" s="55"/>
      <c r="G2188" s="56"/>
      <c r="H2188" s="56"/>
      <c r="I2188" s="59"/>
      <c r="J2188" s="56"/>
      <c r="K2188" s="55"/>
    </row>
    <row r="2189" spans="1:11" ht="12.75" x14ac:dyDescent="0.2">
      <c r="A2189" s="55"/>
      <c r="B2189" s="59"/>
      <c r="C2189" s="56"/>
      <c r="D2189" s="56"/>
      <c r="E2189" s="56"/>
      <c r="F2189" s="55"/>
      <c r="G2189" s="56"/>
      <c r="H2189" s="56"/>
      <c r="I2189" s="59"/>
      <c r="J2189" s="56"/>
      <c r="K2189" s="55"/>
    </row>
    <row r="2190" spans="1:11" ht="12.75" x14ac:dyDescent="0.2">
      <c r="A2190" s="55"/>
      <c r="B2190" s="59"/>
      <c r="C2190" s="56"/>
      <c r="D2190" s="56"/>
      <c r="E2190" s="56"/>
      <c r="F2190" s="55"/>
      <c r="G2190" s="56"/>
      <c r="H2190" s="56"/>
      <c r="I2190" s="59"/>
      <c r="J2190" s="56"/>
      <c r="K2190" s="55"/>
    </row>
    <row r="2191" spans="1:11" ht="12.75" x14ac:dyDescent="0.2">
      <c r="A2191" s="55"/>
      <c r="B2191" s="59"/>
      <c r="C2191" s="56"/>
      <c r="D2191" s="56"/>
      <c r="E2191" s="56"/>
      <c r="F2191" s="55"/>
      <c r="G2191" s="56"/>
      <c r="H2191" s="56"/>
      <c r="I2191" s="59"/>
      <c r="J2191" s="56"/>
      <c r="K2191" s="55"/>
    </row>
    <row r="2192" spans="1:11" ht="12.75" x14ac:dyDescent="0.2">
      <c r="A2192" s="55"/>
      <c r="B2192" s="59"/>
      <c r="C2192" s="56"/>
      <c r="D2192" s="56"/>
      <c r="E2192" s="56"/>
      <c r="F2192" s="55"/>
      <c r="G2192" s="56"/>
      <c r="H2192" s="56"/>
      <c r="I2192" s="59"/>
      <c r="J2192" s="56"/>
      <c r="K2192" s="55"/>
    </row>
    <row r="2193" spans="1:11" ht="12.75" x14ac:dyDescent="0.2">
      <c r="A2193" s="55"/>
      <c r="B2193" s="59"/>
      <c r="C2193" s="56"/>
      <c r="D2193" s="56"/>
      <c r="E2193" s="56"/>
      <c r="F2193" s="55"/>
      <c r="G2193" s="56"/>
      <c r="H2193" s="56"/>
      <c r="I2193" s="59"/>
      <c r="J2193" s="56"/>
      <c r="K2193" s="55"/>
    </row>
    <row r="2194" spans="1:11" ht="12.75" x14ac:dyDescent="0.2">
      <c r="A2194" s="55"/>
      <c r="B2194" s="59"/>
      <c r="C2194" s="56"/>
      <c r="D2194" s="56"/>
      <c r="E2194" s="56"/>
      <c r="F2194" s="55"/>
      <c r="G2194" s="56"/>
      <c r="H2194" s="56"/>
      <c r="I2194" s="59"/>
      <c r="J2194" s="56"/>
      <c r="K2194" s="55"/>
    </row>
    <row r="2195" spans="1:11" ht="12.75" x14ac:dyDescent="0.2">
      <c r="A2195" s="55"/>
      <c r="B2195" s="59"/>
      <c r="C2195" s="56"/>
      <c r="D2195" s="56"/>
      <c r="E2195" s="56"/>
      <c r="F2195" s="55"/>
      <c r="G2195" s="56"/>
      <c r="H2195" s="56"/>
      <c r="I2195" s="59"/>
      <c r="J2195" s="56"/>
      <c r="K2195" s="55"/>
    </row>
    <row r="2196" spans="1:11" ht="12.75" x14ac:dyDescent="0.2">
      <c r="A2196" s="55"/>
      <c r="B2196" s="59"/>
      <c r="C2196" s="56"/>
      <c r="D2196" s="56"/>
      <c r="E2196" s="56"/>
      <c r="F2196" s="55"/>
      <c r="G2196" s="56"/>
      <c r="H2196" s="56"/>
      <c r="I2196" s="59"/>
      <c r="J2196" s="56"/>
      <c r="K2196" s="55"/>
    </row>
    <row r="2197" spans="1:11" ht="12.75" x14ac:dyDescent="0.2">
      <c r="A2197" s="55"/>
      <c r="B2197" s="59"/>
      <c r="C2197" s="56"/>
      <c r="D2197" s="56"/>
      <c r="E2197" s="56"/>
      <c r="F2197" s="55"/>
      <c r="G2197" s="56"/>
      <c r="H2197" s="56"/>
      <c r="I2197" s="59"/>
      <c r="J2197" s="56"/>
      <c r="K2197" s="55"/>
    </row>
    <row r="2198" spans="1:11" ht="12.75" x14ac:dyDescent="0.2">
      <c r="A2198" s="55"/>
      <c r="B2198" s="59"/>
      <c r="C2198" s="56"/>
      <c r="D2198" s="56"/>
      <c r="E2198" s="56"/>
      <c r="F2198" s="55"/>
      <c r="G2198" s="56"/>
      <c r="H2198" s="56"/>
      <c r="I2198" s="59"/>
      <c r="J2198" s="56"/>
      <c r="K2198" s="55"/>
    </row>
    <row r="2199" spans="1:11" ht="12.75" x14ac:dyDescent="0.2">
      <c r="A2199" s="55"/>
      <c r="B2199" s="59"/>
      <c r="C2199" s="56"/>
      <c r="D2199" s="56"/>
      <c r="E2199" s="56"/>
      <c r="F2199" s="55"/>
      <c r="G2199" s="56"/>
      <c r="H2199" s="56"/>
      <c r="I2199" s="59"/>
      <c r="J2199" s="56"/>
      <c r="K2199" s="55"/>
    </row>
    <row r="2200" spans="1:11" ht="12.75" x14ac:dyDescent="0.2">
      <c r="A2200" s="55"/>
      <c r="B2200" s="59"/>
      <c r="C2200" s="56"/>
      <c r="D2200" s="56"/>
      <c r="E2200" s="56"/>
      <c r="F2200" s="55"/>
      <c r="G2200" s="56"/>
      <c r="H2200" s="56"/>
      <c r="I2200" s="59"/>
      <c r="J2200" s="56"/>
      <c r="K2200" s="55"/>
    </row>
    <row r="2201" spans="1:11" ht="12.75" x14ac:dyDescent="0.2">
      <c r="A2201" s="55"/>
      <c r="B2201" s="59"/>
      <c r="C2201" s="56"/>
      <c r="D2201" s="56"/>
      <c r="E2201" s="56"/>
      <c r="F2201" s="55"/>
      <c r="G2201" s="56"/>
      <c r="H2201" s="56"/>
      <c r="I2201" s="59"/>
      <c r="J2201" s="56"/>
      <c r="K2201" s="55"/>
    </row>
    <row r="2202" spans="1:11" ht="12.75" x14ac:dyDescent="0.2">
      <c r="A2202" s="55"/>
      <c r="B2202" s="59"/>
      <c r="C2202" s="56"/>
      <c r="D2202" s="56"/>
      <c r="E2202" s="56"/>
      <c r="F2202" s="55"/>
      <c r="G2202" s="56"/>
      <c r="H2202" s="56"/>
      <c r="I2202" s="59"/>
      <c r="J2202" s="56"/>
      <c r="K2202" s="55"/>
    </row>
    <row r="2203" spans="1:11" ht="12.75" x14ac:dyDescent="0.2">
      <c r="A2203" s="55"/>
      <c r="B2203" s="59"/>
      <c r="C2203" s="56"/>
      <c r="D2203" s="56"/>
      <c r="E2203" s="56"/>
      <c r="F2203" s="55"/>
      <c r="G2203" s="56"/>
      <c r="H2203" s="56"/>
      <c r="I2203" s="59"/>
      <c r="J2203" s="56"/>
      <c r="K2203" s="55"/>
    </row>
    <row r="2204" spans="1:11" ht="12.75" x14ac:dyDescent="0.2">
      <c r="A2204" s="55"/>
      <c r="B2204" s="59"/>
      <c r="C2204" s="56"/>
      <c r="D2204" s="56"/>
      <c r="E2204" s="56"/>
      <c r="F2204" s="55"/>
      <c r="G2204" s="56"/>
      <c r="H2204" s="56"/>
      <c r="I2204" s="59"/>
      <c r="J2204" s="56"/>
      <c r="K2204" s="55"/>
    </row>
    <row r="2205" spans="1:11" ht="12.75" x14ac:dyDescent="0.2">
      <c r="A2205" s="55"/>
      <c r="B2205" s="59"/>
      <c r="C2205" s="56"/>
      <c r="D2205" s="56"/>
      <c r="E2205" s="56"/>
      <c r="F2205" s="55"/>
      <c r="G2205" s="56"/>
      <c r="H2205" s="56"/>
      <c r="I2205" s="59"/>
      <c r="J2205" s="56"/>
      <c r="K2205" s="55"/>
    </row>
    <row r="2206" spans="1:11" ht="12.75" x14ac:dyDescent="0.2">
      <c r="A2206" s="55"/>
      <c r="B2206" s="59"/>
      <c r="C2206" s="56"/>
      <c r="D2206" s="56"/>
      <c r="E2206" s="56"/>
      <c r="F2206" s="55"/>
      <c r="G2206" s="56"/>
      <c r="H2206" s="56"/>
      <c r="I2206" s="59"/>
      <c r="J2206" s="56"/>
      <c r="K2206" s="55"/>
    </row>
    <row r="2207" spans="1:11" ht="12.75" x14ac:dyDescent="0.2">
      <c r="A2207" s="55"/>
      <c r="B2207" s="59"/>
      <c r="C2207" s="56"/>
      <c r="D2207" s="56"/>
      <c r="E2207" s="56"/>
      <c r="F2207" s="55"/>
      <c r="G2207" s="56"/>
      <c r="H2207" s="56"/>
      <c r="I2207" s="59"/>
      <c r="J2207" s="56"/>
      <c r="K2207" s="55"/>
    </row>
    <row r="2208" spans="1:11" ht="12.75" x14ac:dyDescent="0.2">
      <c r="A2208" s="55"/>
      <c r="B2208" s="59"/>
      <c r="C2208" s="56"/>
      <c r="D2208" s="56"/>
      <c r="E2208" s="56"/>
      <c r="F2208" s="55"/>
      <c r="G2208" s="56"/>
      <c r="H2208" s="56"/>
      <c r="I2208" s="59"/>
      <c r="J2208" s="56"/>
      <c r="K2208" s="55"/>
    </row>
    <row r="2209" spans="1:11" ht="12.75" x14ac:dyDescent="0.2">
      <c r="A2209" s="55"/>
      <c r="B2209" s="59"/>
      <c r="C2209" s="56"/>
      <c r="D2209" s="56"/>
      <c r="E2209" s="56"/>
      <c r="F2209" s="55"/>
      <c r="G2209" s="56"/>
      <c r="H2209" s="56"/>
      <c r="I2209" s="59"/>
      <c r="J2209" s="56"/>
      <c r="K2209" s="55"/>
    </row>
    <row r="2210" spans="1:11" ht="12.75" x14ac:dyDescent="0.2">
      <c r="A2210" s="55"/>
      <c r="B2210" s="59"/>
      <c r="C2210" s="56"/>
      <c r="D2210" s="56"/>
      <c r="E2210" s="56"/>
      <c r="F2210" s="55"/>
      <c r="G2210" s="56"/>
      <c r="H2210" s="56"/>
      <c r="I2210" s="59"/>
      <c r="J2210" s="56"/>
      <c r="K2210" s="55"/>
    </row>
    <row r="2211" spans="1:11" ht="12.75" x14ac:dyDescent="0.2">
      <c r="A2211" s="55"/>
      <c r="B2211" s="59"/>
      <c r="C2211" s="56"/>
      <c r="D2211" s="56"/>
      <c r="E2211" s="56"/>
      <c r="F2211" s="55"/>
      <c r="G2211" s="56"/>
      <c r="H2211" s="56"/>
      <c r="I2211" s="59"/>
      <c r="J2211" s="56"/>
      <c r="K2211" s="55"/>
    </row>
    <row r="2212" spans="1:11" ht="12.75" x14ac:dyDescent="0.2">
      <c r="A2212" s="55"/>
      <c r="B2212" s="59"/>
      <c r="C2212" s="56"/>
      <c r="D2212" s="56"/>
      <c r="E2212" s="56"/>
      <c r="F2212" s="55"/>
      <c r="G2212" s="56"/>
      <c r="H2212" s="56"/>
      <c r="I2212" s="59"/>
      <c r="J2212" s="56"/>
      <c r="K2212" s="55"/>
    </row>
    <row r="2213" spans="1:11" ht="12.75" x14ac:dyDescent="0.2">
      <c r="A2213" s="55"/>
      <c r="B2213" s="59"/>
      <c r="C2213" s="56"/>
      <c r="D2213" s="56"/>
      <c r="E2213" s="56"/>
      <c r="F2213" s="55"/>
      <c r="G2213" s="56"/>
      <c r="H2213" s="56"/>
      <c r="I2213" s="59"/>
      <c r="J2213" s="56"/>
      <c r="K2213" s="55"/>
    </row>
    <row r="2214" spans="1:11" ht="12.75" x14ac:dyDescent="0.2">
      <c r="A2214" s="55"/>
      <c r="B2214" s="59"/>
      <c r="C2214" s="56"/>
      <c r="D2214" s="56"/>
      <c r="E2214" s="56"/>
      <c r="F2214" s="55"/>
      <c r="G2214" s="56"/>
      <c r="H2214" s="56"/>
      <c r="I2214" s="59"/>
      <c r="J2214" s="56"/>
      <c r="K2214" s="55"/>
    </row>
    <row r="2215" spans="1:11" ht="12.75" x14ac:dyDescent="0.2">
      <c r="A2215" s="55"/>
      <c r="B2215" s="59"/>
      <c r="C2215" s="56"/>
      <c r="D2215" s="56"/>
      <c r="E2215" s="56"/>
      <c r="F2215" s="55"/>
      <c r="G2215" s="56"/>
      <c r="H2215" s="56"/>
      <c r="I2215" s="60"/>
      <c r="J2215" s="56"/>
      <c r="K2215" s="55"/>
    </row>
    <row r="2216" spans="1:11" ht="12.75" x14ac:dyDescent="0.2">
      <c r="A2216" s="55"/>
      <c r="B2216" s="59"/>
      <c r="C2216" s="56"/>
      <c r="D2216" s="56"/>
      <c r="E2216" s="56"/>
      <c r="F2216" s="55"/>
      <c r="G2216" s="56"/>
      <c r="H2216" s="56"/>
      <c r="I2216" s="60"/>
      <c r="J2216" s="56"/>
      <c r="K2216" s="55"/>
    </row>
    <row r="2217" spans="1:11" ht="12.75" x14ac:dyDescent="0.2">
      <c r="A2217" s="55"/>
      <c r="B2217" s="59"/>
      <c r="C2217" s="56"/>
      <c r="D2217" s="56"/>
      <c r="E2217" s="56"/>
      <c r="F2217" s="55"/>
      <c r="G2217" s="56"/>
      <c r="H2217" s="56"/>
      <c r="I2217" s="59"/>
      <c r="J2217" s="56"/>
      <c r="K2217" s="55"/>
    </row>
    <row r="2218" spans="1:11" ht="12.75" x14ac:dyDescent="0.2">
      <c r="A2218" s="55"/>
      <c r="B2218" s="59"/>
      <c r="C2218" s="56"/>
      <c r="D2218" s="56"/>
      <c r="E2218" s="56"/>
      <c r="F2218" s="55"/>
      <c r="G2218" s="56"/>
      <c r="H2218" s="56"/>
      <c r="I2218" s="59"/>
      <c r="J2218" s="56"/>
      <c r="K2218" s="55"/>
    </row>
    <row r="2219" spans="1:11" ht="12.75" x14ac:dyDescent="0.2">
      <c r="A2219" s="55"/>
      <c r="B2219" s="59"/>
      <c r="C2219" s="56"/>
      <c r="D2219" s="56"/>
      <c r="E2219" s="56"/>
      <c r="F2219" s="55"/>
      <c r="G2219" s="56"/>
      <c r="H2219" s="56"/>
      <c r="I2219" s="59"/>
      <c r="J2219" s="56"/>
      <c r="K2219" s="55"/>
    </row>
    <row r="2220" spans="1:11" ht="12.75" x14ac:dyDescent="0.2">
      <c r="A2220" s="55"/>
      <c r="B2220" s="59"/>
      <c r="C2220" s="56"/>
      <c r="D2220" s="56"/>
      <c r="E2220" s="56"/>
      <c r="F2220" s="55"/>
      <c r="G2220" s="56"/>
      <c r="H2220" s="56"/>
      <c r="I2220" s="59"/>
      <c r="J2220" s="56"/>
      <c r="K2220" s="55"/>
    </row>
    <row r="2221" spans="1:11" ht="12.75" x14ac:dyDescent="0.2">
      <c r="A2221" s="55"/>
      <c r="B2221" s="59"/>
      <c r="C2221" s="56"/>
      <c r="D2221" s="56"/>
      <c r="E2221" s="56"/>
      <c r="F2221" s="55"/>
      <c r="G2221" s="56"/>
      <c r="H2221" s="56"/>
      <c r="I2221" s="59"/>
      <c r="J2221" s="56"/>
      <c r="K2221" s="55"/>
    </row>
    <row r="2222" spans="1:11" ht="12.75" x14ac:dyDescent="0.2">
      <c r="A2222" s="55"/>
      <c r="B2222" s="59"/>
      <c r="C2222" s="56"/>
      <c r="D2222" s="56"/>
      <c r="E2222" s="56"/>
      <c r="F2222" s="55"/>
      <c r="G2222" s="56"/>
      <c r="H2222" s="56"/>
      <c r="I2222" s="59"/>
      <c r="J2222" s="56"/>
      <c r="K2222" s="55"/>
    </row>
    <row r="2223" spans="1:11" ht="12.75" x14ac:dyDescent="0.2">
      <c r="A2223" s="55"/>
      <c r="B2223" s="59"/>
      <c r="C2223" s="56"/>
      <c r="D2223" s="56"/>
      <c r="E2223" s="56"/>
      <c r="F2223" s="55"/>
      <c r="G2223" s="56"/>
      <c r="H2223" s="56"/>
      <c r="I2223" s="59"/>
      <c r="J2223" s="56"/>
      <c r="K2223" s="55"/>
    </row>
    <row r="2224" spans="1:11" ht="12.75" x14ac:dyDescent="0.2">
      <c r="A2224" s="55"/>
      <c r="B2224" s="59"/>
      <c r="C2224" s="56"/>
      <c r="D2224" s="56"/>
      <c r="E2224" s="56"/>
      <c r="F2224" s="55"/>
      <c r="G2224" s="56"/>
      <c r="H2224" s="56"/>
      <c r="I2224" s="59"/>
      <c r="J2224" s="56"/>
      <c r="K2224" s="55"/>
    </row>
    <row r="2225" spans="1:11" ht="12.75" x14ac:dyDescent="0.2">
      <c r="A2225" s="55"/>
      <c r="B2225" s="59"/>
      <c r="C2225" s="56"/>
      <c r="D2225" s="56"/>
      <c r="E2225" s="56"/>
      <c r="F2225" s="55"/>
      <c r="G2225" s="56"/>
      <c r="H2225" s="56"/>
      <c r="I2225" s="59"/>
      <c r="J2225" s="56"/>
      <c r="K2225" s="55"/>
    </row>
    <row r="2226" spans="1:11" ht="12.75" x14ac:dyDescent="0.2">
      <c r="A2226" s="55"/>
      <c r="B2226" s="59"/>
      <c r="C2226" s="56"/>
      <c r="D2226" s="56"/>
      <c r="E2226" s="56"/>
      <c r="F2226" s="55"/>
      <c r="G2226" s="56"/>
      <c r="H2226" s="56"/>
      <c r="I2226" s="59"/>
      <c r="J2226" s="56"/>
      <c r="K2226" s="55"/>
    </row>
    <row r="2227" spans="1:11" ht="12.75" x14ac:dyDescent="0.2">
      <c r="A2227" s="55"/>
      <c r="B2227" s="59"/>
      <c r="C2227" s="56"/>
      <c r="D2227" s="56"/>
      <c r="E2227" s="56"/>
      <c r="F2227" s="55"/>
      <c r="G2227" s="56"/>
      <c r="H2227" s="56"/>
      <c r="I2227" s="59"/>
      <c r="J2227" s="56"/>
      <c r="K2227" s="55"/>
    </row>
    <row r="2228" spans="1:11" ht="12.75" x14ac:dyDescent="0.2">
      <c r="A2228" s="55"/>
      <c r="B2228" s="59"/>
      <c r="C2228" s="56"/>
      <c r="D2228" s="56"/>
      <c r="E2228" s="56"/>
      <c r="F2228" s="55"/>
      <c r="G2228" s="56"/>
      <c r="H2228" s="56"/>
      <c r="I2228" s="59"/>
      <c r="J2228" s="56"/>
      <c r="K2228" s="55"/>
    </row>
    <row r="2229" spans="1:11" ht="12.75" x14ac:dyDescent="0.2">
      <c r="A2229" s="55"/>
      <c r="B2229" s="59"/>
      <c r="C2229" s="56"/>
      <c r="D2229" s="56"/>
      <c r="E2229" s="56"/>
      <c r="F2229" s="55"/>
      <c r="G2229" s="56"/>
      <c r="H2229" s="56"/>
      <c r="I2229" s="59"/>
      <c r="J2229" s="56"/>
      <c r="K2229" s="55"/>
    </row>
    <row r="2230" spans="1:11" ht="12.75" x14ac:dyDescent="0.2">
      <c r="A2230" s="55"/>
      <c r="B2230" s="59"/>
      <c r="C2230" s="56"/>
      <c r="D2230" s="56"/>
      <c r="E2230" s="56"/>
      <c r="F2230" s="55"/>
      <c r="G2230" s="56"/>
      <c r="H2230" s="56"/>
      <c r="I2230" s="59"/>
      <c r="J2230" s="56"/>
      <c r="K2230" s="55"/>
    </row>
    <row r="2231" spans="1:11" ht="12.75" x14ac:dyDescent="0.2">
      <c r="A2231" s="55"/>
      <c r="B2231" s="59"/>
      <c r="C2231" s="56"/>
      <c r="D2231" s="56"/>
      <c r="E2231" s="56"/>
      <c r="F2231" s="55"/>
      <c r="G2231" s="56"/>
      <c r="H2231" s="56"/>
      <c r="I2231" s="59"/>
      <c r="J2231" s="56"/>
      <c r="K2231" s="55"/>
    </row>
    <row r="2232" spans="1:11" ht="12.75" x14ac:dyDescent="0.2">
      <c r="A2232" s="55"/>
      <c r="B2232" s="59"/>
      <c r="C2232" s="56"/>
      <c r="D2232" s="56"/>
      <c r="E2232" s="56"/>
      <c r="F2232" s="55"/>
      <c r="G2232" s="56"/>
      <c r="H2232" s="56"/>
      <c r="I2232" s="59"/>
      <c r="J2232" s="56"/>
      <c r="K2232" s="55"/>
    </row>
    <row r="2233" spans="1:11" ht="12.75" x14ac:dyDescent="0.2">
      <c r="A2233" s="55"/>
      <c r="B2233" s="59"/>
      <c r="C2233" s="56"/>
      <c r="D2233" s="56"/>
      <c r="E2233" s="56"/>
      <c r="F2233" s="55"/>
      <c r="G2233" s="56"/>
      <c r="H2233" s="56"/>
      <c r="I2233" s="59"/>
      <c r="J2233" s="56"/>
      <c r="K2233" s="55"/>
    </row>
    <row r="2234" spans="1:11" ht="12.75" x14ac:dyDescent="0.2">
      <c r="A2234" s="55"/>
      <c r="B2234" s="59"/>
      <c r="C2234" s="56"/>
      <c r="D2234" s="56"/>
      <c r="E2234" s="56"/>
      <c r="F2234" s="55"/>
      <c r="G2234" s="56"/>
      <c r="H2234" s="56"/>
      <c r="I2234" s="59"/>
      <c r="J2234" s="56"/>
      <c r="K2234" s="55"/>
    </row>
    <row r="2235" spans="1:11" ht="12.75" x14ac:dyDescent="0.2">
      <c r="A2235" s="55"/>
      <c r="B2235" s="59"/>
      <c r="C2235" s="56"/>
      <c r="D2235" s="56"/>
      <c r="E2235" s="56"/>
      <c r="F2235" s="55"/>
      <c r="G2235" s="56"/>
      <c r="H2235" s="56"/>
      <c r="I2235" s="59"/>
      <c r="J2235" s="56"/>
      <c r="K2235" s="55"/>
    </row>
    <row r="2236" spans="1:11" ht="12.75" x14ac:dyDescent="0.2">
      <c r="A2236" s="55"/>
      <c r="B2236" s="59"/>
      <c r="C2236" s="56"/>
      <c r="D2236" s="56"/>
      <c r="E2236" s="56"/>
      <c r="F2236" s="55"/>
      <c r="G2236" s="56"/>
      <c r="H2236" s="56"/>
      <c r="I2236" s="59"/>
      <c r="J2236" s="56"/>
      <c r="K2236" s="55"/>
    </row>
    <row r="2237" spans="1:11" ht="12.75" x14ac:dyDescent="0.2">
      <c r="A2237" s="55"/>
      <c r="B2237" s="59"/>
      <c r="C2237" s="56"/>
      <c r="D2237" s="56"/>
      <c r="E2237" s="56"/>
      <c r="F2237" s="55"/>
      <c r="G2237" s="56"/>
      <c r="H2237" s="56"/>
      <c r="I2237" s="59"/>
      <c r="J2237" s="56"/>
      <c r="K2237" s="55"/>
    </row>
    <row r="2238" spans="1:11" ht="12.75" x14ac:dyDescent="0.2">
      <c r="A2238" s="55"/>
      <c r="B2238" s="59"/>
      <c r="C2238" s="56"/>
      <c r="D2238" s="56"/>
      <c r="E2238" s="56"/>
      <c r="F2238" s="55"/>
      <c r="G2238" s="56"/>
      <c r="H2238" s="56"/>
      <c r="I2238" s="59"/>
      <c r="J2238" s="56"/>
      <c r="K2238" s="55"/>
    </row>
    <row r="2239" spans="1:11" ht="12.75" x14ac:dyDescent="0.2">
      <c r="A2239" s="55"/>
      <c r="B2239" s="59"/>
      <c r="C2239" s="56"/>
      <c r="D2239" s="56"/>
      <c r="E2239" s="56"/>
      <c r="F2239" s="55"/>
      <c r="G2239" s="56"/>
      <c r="H2239" s="56"/>
      <c r="I2239" s="59"/>
      <c r="J2239" s="56"/>
      <c r="K2239" s="55"/>
    </row>
    <row r="2240" spans="1:11" ht="12.75" x14ac:dyDescent="0.2">
      <c r="A2240" s="55"/>
      <c r="B2240" s="59"/>
      <c r="C2240" s="56"/>
      <c r="D2240" s="56"/>
      <c r="E2240" s="56"/>
      <c r="F2240" s="55"/>
      <c r="G2240" s="56"/>
      <c r="H2240" s="56"/>
      <c r="I2240" s="59"/>
      <c r="J2240" s="56"/>
      <c r="K2240" s="55"/>
    </row>
    <row r="2241" spans="1:11" ht="12.75" x14ac:dyDescent="0.2">
      <c r="A2241" s="55"/>
      <c r="B2241" s="59"/>
      <c r="C2241" s="56"/>
      <c r="D2241" s="56"/>
      <c r="E2241" s="56"/>
      <c r="F2241" s="55"/>
      <c r="G2241" s="56"/>
      <c r="H2241" s="56"/>
      <c r="I2241" s="59"/>
      <c r="J2241" s="56"/>
      <c r="K2241" s="55"/>
    </row>
    <row r="2242" spans="1:11" ht="12.75" x14ac:dyDescent="0.2">
      <c r="A2242" s="55"/>
      <c r="B2242" s="59"/>
      <c r="C2242" s="56"/>
      <c r="D2242" s="56"/>
      <c r="E2242" s="56"/>
      <c r="F2242" s="55"/>
      <c r="G2242" s="56"/>
      <c r="H2242" s="56"/>
      <c r="I2242" s="59"/>
      <c r="J2242" s="56"/>
      <c r="K2242" s="55"/>
    </row>
    <row r="2243" spans="1:11" ht="12.75" x14ac:dyDescent="0.2">
      <c r="A2243" s="55"/>
      <c r="B2243" s="59"/>
      <c r="C2243" s="56"/>
      <c r="D2243" s="56"/>
      <c r="E2243" s="56"/>
      <c r="F2243" s="55"/>
      <c r="G2243" s="56"/>
      <c r="H2243" s="56"/>
      <c r="I2243" s="59"/>
      <c r="J2243" s="56"/>
      <c r="K2243" s="55"/>
    </row>
    <row r="2244" spans="1:11" ht="12.75" x14ac:dyDescent="0.2">
      <c r="A2244" s="55"/>
      <c r="B2244" s="59"/>
      <c r="C2244" s="56"/>
      <c r="D2244" s="56"/>
      <c r="E2244" s="56"/>
      <c r="F2244" s="55"/>
      <c r="G2244" s="56"/>
      <c r="H2244" s="56"/>
      <c r="I2244" s="59"/>
      <c r="J2244" s="56"/>
      <c r="K2244" s="55"/>
    </row>
    <row r="2245" spans="1:11" ht="12.75" x14ac:dyDescent="0.2">
      <c r="A2245" s="55"/>
      <c r="B2245" s="59"/>
      <c r="C2245" s="56"/>
      <c r="D2245" s="56"/>
      <c r="E2245" s="56"/>
      <c r="F2245" s="55"/>
      <c r="G2245" s="56"/>
      <c r="H2245" s="56"/>
      <c r="I2245" s="59"/>
      <c r="J2245" s="56"/>
      <c r="K2245" s="55"/>
    </row>
    <row r="2246" spans="1:11" ht="12.75" x14ac:dyDescent="0.2">
      <c r="A2246" s="55"/>
      <c r="B2246" s="59"/>
      <c r="C2246" s="56"/>
      <c r="D2246" s="56"/>
      <c r="E2246" s="56"/>
      <c r="F2246" s="55"/>
      <c r="G2246" s="56"/>
      <c r="H2246" s="56"/>
      <c r="I2246" s="59"/>
      <c r="J2246" s="56"/>
      <c r="K2246" s="55"/>
    </row>
    <row r="2247" spans="1:11" ht="12.75" x14ac:dyDescent="0.2">
      <c r="A2247" s="55"/>
      <c r="B2247" s="59"/>
      <c r="C2247" s="56"/>
      <c r="D2247" s="56"/>
      <c r="E2247" s="56"/>
      <c r="F2247" s="55"/>
      <c r="G2247" s="56"/>
      <c r="H2247" s="56"/>
      <c r="I2247" s="59"/>
      <c r="J2247" s="56"/>
      <c r="K2247" s="55"/>
    </row>
    <row r="2248" spans="1:11" ht="12.75" x14ac:dyDescent="0.2">
      <c r="A2248" s="55"/>
      <c r="B2248" s="59"/>
      <c r="C2248" s="56"/>
      <c r="D2248" s="56"/>
      <c r="E2248" s="56"/>
      <c r="F2248" s="55"/>
      <c r="G2248" s="56"/>
      <c r="H2248" s="56"/>
      <c r="I2248" s="59"/>
      <c r="J2248" s="56"/>
      <c r="K2248" s="55"/>
    </row>
    <row r="2249" spans="1:11" ht="12.75" x14ac:dyDescent="0.2">
      <c r="A2249" s="55"/>
      <c r="B2249" s="59"/>
      <c r="C2249" s="56"/>
      <c r="D2249" s="56"/>
      <c r="E2249" s="56"/>
      <c r="F2249" s="55"/>
      <c r="G2249" s="56"/>
      <c r="H2249" s="56"/>
      <c r="I2249" s="59"/>
      <c r="J2249" s="56"/>
      <c r="K2249" s="55"/>
    </row>
    <row r="2250" spans="1:11" ht="12.75" x14ac:dyDescent="0.2">
      <c r="A2250" s="55"/>
      <c r="B2250" s="59"/>
      <c r="C2250" s="56"/>
      <c r="D2250" s="56"/>
      <c r="E2250" s="56"/>
      <c r="F2250" s="55"/>
      <c r="G2250" s="56"/>
      <c r="H2250" s="56"/>
      <c r="I2250" s="59"/>
      <c r="J2250" s="56"/>
      <c r="K2250" s="55"/>
    </row>
    <row r="2251" spans="1:11" ht="12.75" x14ac:dyDescent="0.2">
      <c r="A2251" s="55"/>
      <c r="B2251" s="59"/>
      <c r="C2251" s="56"/>
      <c r="D2251" s="56"/>
      <c r="E2251" s="56"/>
      <c r="F2251" s="55"/>
      <c r="G2251" s="56"/>
      <c r="H2251" s="56"/>
      <c r="I2251" s="59"/>
      <c r="J2251" s="56"/>
      <c r="K2251" s="55"/>
    </row>
    <row r="2252" spans="1:11" ht="12.75" x14ac:dyDescent="0.2">
      <c r="A2252" s="55"/>
      <c r="B2252" s="59"/>
      <c r="C2252" s="56"/>
      <c r="D2252" s="56"/>
      <c r="E2252" s="56"/>
      <c r="F2252" s="55"/>
      <c r="G2252" s="56"/>
      <c r="H2252" s="56"/>
      <c r="I2252" s="59"/>
      <c r="J2252" s="56"/>
      <c r="K2252" s="55"/>
    </row>
    <row r="2253" spans="1:11" ht="12.75" x14ac:dyDescent="0.2">
      <c r="A2253" s="55"/>
      <c r="B2253" s="59"/>
      <c r="C2253" s="56"/>
      <c r="D2253" s="56"/>
      <c r="E2253" s="56"/>
      <c r="F2253" s="55"/>
      <c r="G2253" s="56"/>
      <c r="H2253" s="56"/>
      <c r="I2253" s="59"/>
      <c r="J2253" s="56"/>
      <c r="K2253" s="55"/>
    </row>
    <row r="2254" spans="1:11" ht="12.75" x14ac:dyDescent="0.2">
      <c r="A2254" s="55"/>
      <c r="B2254" s="59"/>
      <c r="C2254" s="56"/>
      <c r="D2254" s="56"/>
      <c r="E2254" s="56"/>
      <c r="F2254" s="55"/>
      <c r="G2254" s="56"/>
      <c r="H2254" s="56"/>
      <c r="I2254" s="59"/>
      <c r="J2254" s="56"/>
      <c r="K2254" s="55"/>
    </row>
    <row r="2255" spans="1:11" ht="12.75" x14ac:dyDescent="0.2">
      <c r="A2255" s="55"/>
      <c r="B2255" s="59"/>
      <c r="C2255" s="56"/>
      <c r="D2255" s="56"/>
      <c r="E2255" s="56"/>
      <c r="F2255" s="55"/>
      <c r="G2255" s="56"/>
      <c r="H2255" s="56"/>
      <c r="I2255" s="59"/>
      <c r="J2255" s="56"/>
      <c r="K2255" s="55"/>
    </row>
    <row r="2256" spans="1:11" ht="12.75" x14ac:dyDescent="0.2">
      <c r="A2256" s="55"/>
      <c r="B2256" s="59"/>
      <c r="C2256" s="56"/>
      <c r="D2256" s="56"/>
      <c r="E2256" s="56"/>
      <c r="F2256" s="55"/>
      <c r="G2256" s="56"/>
      <c r="H2256" s="56"/>
      <c r="I2256" s="59"/>
      <c r="J2256" s="56"/>
      <c r="K2256" s="55"/>
    </row>
    <row r="2257" spans="1:11" ht="12.75" x14ac:dyDescent="0.2">
      <c r="A2257" s="55"/>
      <c r="B2257" s="59"/>
      <c r="C2257" s="56"/>
      <c r="D2257" s="56"/>
      <c r="E2257" s="56"/>
      <c r="F2257" s="55"/>
      <c r="G2257" s="56"/>
      <c r="H2257" s="56"/>
      <c r="I2257" s="59"/>
      <c r="J2257" s="56"/>
      <c r="K2257" s="55"/>
    </row>
    <row r="2258" spans="1:11" ht="12.75" x14ac:dyDescent="0.2">
      <c r="A2258" s="55"/>
      <c r="B2258" s="59"/>
      <c r="C2258" s="56"/>
      <c r="D2258" s="56"/>
      <c r="E2258" s="56"/>
      <c r="F2258" s="55"/>
      <c r="G2258" s="56"/>
      <c r="H2258" s="56"/>
      <c r="I2258" s="59"/>
      <c r="J2258" s="56"/>
      <c r="K2258" s="55"/>
    </row>
    <row r="2259" spans="1:11" ht="12.75" x14ac:dyDescent="0.2">
      <c r="A2259" s="55"/>
      <c r="B2259" s="59"/>
      <c r="C2259" s="56"/>
      <c r="D2259" s="56"/>
      <c r="E2259" s="56"/>
      <c r="F2259" s="55"/>
      <c r="G2259" s="56"/>
      <c r="H2259" s="56"/>
      <c r="I2259" s="59"/>
      <c r="J2259" s="56"/>
      <c r="K2259" s="55"/>
    </row>
    <row r="2260" spans="1:11" ht="12.75" x14ac:dyDescent="0.2">
      <c r="A2260" s="55"/>
      <c r="B2260" s="59"/>
      <c r="C2260" s="56"/>
      <c r="D2260" s="56"/>
      <c r="E2260" s="56"/>
      <c r="F2260" s="55"/>
      <c r="G2260" s="56"/>
      <c r="H2260" s="56"/>
      <c r="I2260" s="59"/>
      <c r="J2260" s="56"/>
      <c r="K2260" s="55"/>
    </row>
    <row r="2261" spans="1:11" ht="12.75" x14ac:dyDescent="0.2">
      <c r="A2261" s="55"/>
      <c r="B2261" s="59"/>
      <c r="C2261" s="56"/>
      <c r="D2261" s="56"/>
      <c r="E2261" s="56"/>
      <c r="F2261" s="55"/>
      <c r="G2261" s="56"/>
      <c r="H2261" s="56"/>
      <c r="I2261" s="59"/>
      <c r="J2261" s="56"/>
      <c r="K2261" s="55"/>
    </row>
    <row r="2262" spans="1:11" ht="12.75" x14ac:dyDescent="0.2">
      <c r="A2262" s="55"/>
      <c r="B2262" s="59"/>
      <c r="C2262" s="56"/>
      <c r="D2262" s="56"/>
      <c r="E2262" s="56"/>
      <c r="F2262" s="55"/>
      <c r="G2262" s="56"/>
      <c r="H2262" s="56"/>
      <c r="I2262" s="59"/>
      <c r="J2262" s="56"/>
      <c r="K2262" s="55"/>
    </row>
    <row r="2263" spans="1:11" ht="12.75" x14ac:dyDescent="0.2">
      <c r="A2263" s="55"/>
      <c r="B2263" s="59"/>
      <c r="C2263" s="56"/>
      <c r="D2263" s="56"/>
      <c r="E2263" s="56"/>
      <c r="F2263" s="55"/>
      <c r="G2263" s="56"/>
      <c r="H2263" s="56"/>
      <c r="I2263" s="59"/>
      <c r="J2263" s="56"/>
      <c r="K2263" s="55"/>
    </row>
    <row r="2264" spans="1:11" ht="12.75" x14ac:dyDescent="0.2">
      <c r="A2264" s="55"/>
      <c r="B2264" s="59"/>
      <c r="C2264" s="56"/>
      <c r="D2264" s="56"/>
      <c r="E2264" s="56"/>
      <c r="F2264" s="55"/>
      <c r="G2264" s="56"/>
      <c r="H2264" s="56"/>
      <c r="I2264" s="59"/>
      <c r="J2264" s="56"/>
      <c r="K2264" s="55"/>
    </row>
    <row r="2265" spans="1:11" ht="12.75" x14ac:dyDescent="0.2">
      <c r="A2265" s="55"/>
      <c r="B2265" s="59"/>
      <c r="C2265" s="56"/>
      <c r="D2265" s="56"/>
      <c r="E2265" s="56"/>
      <c r="F2265" s="55"/>
      <c r="G2265" s="56"/>
      <c r="H2265" s="56"/>
      <c r="I2265" s="59"/>
      <c r="J2265" s="56"/>
      <c r="K2265" s="55"/>
    </row>
    <row r="2266" spans="1:11" ht="12.75" x14ac:dyDescent="0.2">
      <c r="A2266" s="55"/>
      <c r="B2266" s="59"/>
      <c r="C2266" s="56"/>
      <c r="D2266" s="56"/>
      <c r="E2266" s="56"/>
      <c r="F2266" s="55"/>
      <c r="G2266" s="56"/>
      <c r="H2266" s="56"/>
      <c r="I2266" s="59"/>
      <c r="J2266" s="56"/>
      <c r="K2266" s="55"/>
    </row>
    <row r="2267" spans="1:11" ht="12.75" x14ac:dyDescent="0.2">
      <c r="A2267" s="55"/>
      <c r="B2267" s="59"/>
      <c r="C2267" s="56"/>
      <c r="D2267" s="56"/>
      <c r="E2267" s="56"/>
      <c r="F2267" s="55"/>
      <c r="G2267" s="56"/>
      <c r="H2267" s="56"/>
      <c r="I2267" s="59"/>
      <c r="J2267" s="56"/>
      <c r="K2267" s="55"/>
    </row>
    <row r="2268" spans="1:11" ht="12.75" x14ac:dyDescent="0.2">
      <c r="A2268" s="55"/>
      <c r="B2268" s="59"/>
      <c r="C2268" s="56"/>
      <c r="D2268" s="56"/>
      <c r="E2268" s="56"/>
      <c r="F2268" s="55"/>
      <c r="G2268" s="56"/>
      <c r="H2268" s="56"/>
      <c r="I2268" s="59"/>
      <c r="J2268" s="56"/>
      <c r="K2268" s="55"/>
    </row>
    <row r="2269" spans="1:11" ht="12.75" x14ac:dyDescent="0.2">
      <c r="A2269" s="55"/>
      <c r="B2269" s="59"/>
      <c r="C2269" s="56"/>
      <c r="D2269" s="56"/>
      <c r="E2269" s="56"/>
      <c r="F2269" s="55"/>
      <c r="G2269" s="56"/>
      <c r="H2269" s="56"/>
      <c r="I2269" s="59"/>
      <c r="J2269" s="56"/>
      <c r="K2269" s="55"/>
    </row>
    <row r="2270" spans="1:11" ht="12.75" x14ac:dyDescent="0.2">
      <c r="A2270" s="55"/>
      <c r="B2270" s="59"/>
      <c r="C2270" s="56"/>
      <c r="D2270" s="56"/>
      <c r="E2270" s="56"/>
      <c r="F2270" s="55"/>
      <c r="G2270" s="56"/>
      <c r="H2270" s="56"/>
      <c r="I2270" s="59"/>
      <c r="J2270" s="56"/>
      <c r="K2270" s="55"/>
    </row>
    <row r="2271" spans="1:11" ht="12.75" x14ac:dyDescent="0.2">
      <c r="A2271" s="55"/>
      <c r="B2271" s="59"/>
      <c r="C2271" s="56"/>
      <c r="D2271" s="56"/>
      <c r="E2271" s="56"/>
      <c r="F2271" s="55"/>
      <c r="G2271" s="56"/>
      <c r="H2271" s="56"/>
      <c r="I2271" s="59"/>
      <c r="J2271" s="56"/>
      <c r="K2271" s="55"/>
    </row>
    <row r="2272" spans="1:11" ht="12.75" x14ac:dyDescent="0.2">
      <c r="A2272" s="55"/>
      <c r="B2272" s="59"/>
      <c r="C2272" s="56"/>
      <c r="D2272" s="56"/>
      <c r="E2272" s="56"/>
      <c r="F2272" s="55"/>
      <c r="G2272" s="56"/>
      <c r="H2272" s="56"/>
      <c r="I2272" s="59"/>
      <c r="J2272" s="56"/>
      <c r="K2272" s="55"/>
    </row>
    <row r="2273" spans="1:11" ht="12.75" x14ac:dyDescent="0.2">
      <c r="A2273" s="55"/>
      <c r="B2273" s="59"/>
      <c r="C2273" s="56"/>
      <c r="D2273" s="56"/>
      <c r="E2273" s="56"/>
      <c r="F2273" s="55"/>
      <c r="G2273" s="56"/>
      <c r="H2273" s="56"/>
      <c r="I2273" s="59"/>
      <c r="J2273" s="56"/>
      <c r="K2273" s="55"/>
    </row>
    <row r="2274" spans="1:11" ht="12.75" x14ac:dyDescent="0.2">
      <c r="A2274" s="55"/>
      <c r="B2274" s="59"/>
      <c r="C2274" s="56"/>
      <c r="D2274" s="56"/>
      <c r="E2274" s="56"/>
      <c r="F2274" s="55"/>
      <c r="G2274" s="56"/>
      <c r="H2274" s="56"/>
      <c r="I2274" s="59"/>
      <c r="J2274" s="56"/>
      <c r="K2274" s="55"/>
    </row>
    <row r="2275" spans="1:11" ht="12.75" x14ac:dyDescent="0.2">
      <c r="A2275" s="55"/>
      <c r="B2275" s="59"/>
      <c r="C2275" s="56"/>
      <c r="D2275" s="56"/>
      <c r="E2275" s="56"/>
      <c r="F2275" s="55"/>
      <c r="G2275" s="56"/>
      <c r="H2275" s="56"/>
      <c r="I2275" s="59"/>
      <c r="J2275" s="56"/>
      <c r="K2275" s="55"/>
    </row>
    <row r="2276" spans="1:11" ht="12.75" x14ac:dyDescent="0.2">
      <c r="A2276" s="55"/>
      <c r="B2276" s="59"/>
      <c r="C2276" s="56"/>
      <c r="D2276" s="56"/>
      <c r="E2276" s="56"/>
      <c r="F2276" s="55"/>
      <c r="G2276" s="56"/>
      <c r="H2276" s="56"/>
      <c r="I2276" s="59"/>
      <c r="J2276" s="56"/>
      <c r="K2276" s="55"/>
    </row>
    <row r="2277" spans="1:11" ht="12.75" x14ac:dyDescent="0.2">
      <c r="A2277" s="55"/>
      <c r="B2277" s="59"/>
      <c r="C2277" s="56"/>
      <c r="D2277" s="56"/>
      <c r="E2277" s="56"/>
      <c r="F2277" s="55"/>
      <c r="G2277" s="56"/>
      <c r="H2277" s="56"/>
      <c r="I2277" s="59"/>
      <c r="J2277" s="56"/>
      <c r="K2277" s="55"/>
    </row>
    <row r="2278" spans="1:11" ht="12.75" x14ac:dyDescent="0.2">
      <c r="A2278" s="55"/>
      <c r="B2278" s="59"/>
      <c r="C2278" s="56"/>
      <c r="D2278" s="56"/>
      <c r="E2278" s="56"/>
      <c r="F2278" s="55"/>
      <c r="G2278" s="56"/>
      <c r="H2278" s="56"/>
      <c r="I2278" s="59"/>
      <c r="J2278" s="56"/>
      <c r="K2278" s="55"/>
    </row>
    <row r="2279" spans="1:11" ht="12.75" x14ac:dyDescent="0.2">
      <c r="A2279" s="55"/>
      <c r="B2279" s="59"/>
      <c r="C2279" s="56"/>
      <c r="D2279" s="56"/>
      <c r="E2279" s="56"/>
      <c r="F2279" s="55"/>
      <c r="G2279" s="56"/>
      <c r="H2279" s="56"/>
      <c r="I2279" s="59"/>
      <c r="J2279" s="56"/>
      <c r="K2279" s="55"/>
    </row>
    <row r="2280" spans="1:11" ht="12.75" x14ac:dyDescent="0.2">
      <c r="A2280" s="55"/>
      <c r="B2280" s="59"/>
      <c r="C2280" s="56"/>
      <c r="D2280" s="56"/>
      <c r="E2280" s="56"/>
      <c r="F2280" s="55"/>
      <c r="G2280" s="56"/>
      <c r="H2280" s="56"/>
      <c r="I2280" s="59"/>
      <c r="J2280" s="56"/>
      <c r="K2280" s="55"/>
    </row>
    <row r="2281" spans="1:11" ht="12.75" x14ac:dyDescent="0.2">
      <c r="A2281" s="55"/>
      <c r="B2281" s="59"/>
      <c r="C2281" s="56"/>
      <c r="D2281" s="56"/>
      <c r="E2281" s="56"/>
      <c r="F2281" s="55"/>
      <c r="G2281" s="56"/>
      <c r="H2281" s="56"/>
      <c r="I2281" s="59"/>
      <c r="J2281" s="56"/>
      <c r="K2281" s="55"/>
    </row>
    <row r="2282" spans="1:11" ht="12.75" x14ac:dyDescent="0.2">
      <c r="A2282" s="55"/>
      <c r="B2282" s="59"/>
      <c r="C2282" s="56"/>
      <c r="D2282" s="56"/>
      <c r="E2282" s="56"/>
      <c r="F2282" s="55"/>
      <c r="G2282" s="56"/>
      <c r="H2282" s="56"/>
      <c r="I2282" s="59"/>
      <c r="J2282" s="56"/>
      <c r="K2282" s="55"/>
    </row>
    <row r="2283" spans="1:11" ht="12.75" x14ac:dyDescent="0.2">
      <c r="A2283" s="55"/>
      <c r="B2283" s="59"/>
      <c r="C2283" s="56"/>
      <c r="D2283" s="56"/>
      <c r="E2283" s="56"/>
      <c r="F2283" s="55"/>
      <c r="G2283" s="56"/>
      <c r="H2283" s="56"/>
      <c r="I2283" s="59"/>
      <c r="J2283" s="56"/>
      <c r="K2283" s="55"/>
    </row>
    <row r="2284" spans="1:11" ht="12.75" x14ac:dyDescent="0.2">
      <c r="A2284" s="55"/>
      <c r="B2284" s="59"/>
      <c r="C2284" s="56"/>
      <c r="D2284" s="56"/>
      <c r="E2284" s="56"/>
      <c r="F2284" s="55"/>
      <c r="G2284" s="56"/>
      <c r="H2284" s="56"/>
      <c r="I2284" s="59"/>
      <c r="J2284" s="56"/>
      <c r="K2284" s="55"/>
    </row>
    <row r="2285" spans="1:11" ht="12.75" x14ac:dyDescent="0.2">
      <c r="A2285" s="55"/>
      <c r="B2285" s="59"/>
      <c r="C2285" s="56"/>
      <c r="D2285" s="56"/>
      <c r="E2285" s="56"/>
      <c r="F2285" s="55"/>
      <c r="G2285" s="56"/>
      <c r="H2285" s="56"/>
      <c r="I2285" s="59"/>
      <c r="J2285" s="56"/>
      <c r="K2285" s="55"/>
    </row>
    <row r="2286" spans="1:11" ht="12.75" x14ac:dyDescent="0.2">
      <c r="A2286" s="55"/>
      <c r="B2286" s="59"/>
      <c r="C2286" s="56"/>
      <c r="D2286" s="56"/>
      <c r="E2286" s="56"/>
      <c r="F2286" s="55"/>
      <c r="G2286" s="56"/>
      <c r="H2286" s="56"/>
      <c r="I2286" s="59"/>
      <c r="J2286" s="56"/>
      <c r="K2286" s="55"/>
    </row>
    <row r="2287" spans="1:11" ht="12.75" x14ac:dyDescent="0.2">
      <c r="A2287" s="55"/>
      <c r="B2287" s="59"/>
      <c r="C2287" s="56"/>
      <c r="D2287" s="56"/>
      <c r="E2287" s="56"/>
      <c r="F2287" s="55"/>
      <c r="G2287" s="56"/>
      <c r="H2287" s="56"/>
      <c r="I2287" s="59"/>
      <c r="J2287" s="56"/>
      <c r="K2287" s="55"/>
    </row>
    <row r="2288" spans="1:11" ht="12.75" x14ac:dyDescent="0.2">
      <c r="A2288" s="55"/>
      <c r="B2288" s="59"/>
      <c r="C2288" s="56"/>
      <c r="D2288" s="56"/>
      <c r="E2288" s="56"/>
      <c r="F2288" s="55"/>
      <c r="G2288" s="56"/>
      <c r="H2288" s="56"/>
      <c r="I2288" s="59"/>
      <c r="J2288" s="56"/>
      <c r="K2288" s="55"/>
    </row>
    <row r="2289" spans="1:11" ht="12.75" x14ac:dyDescent="0.2">
      <c r="A2289" s="55"/>
      <c r="B2289" s="59"/>
      <c r="C2289" s="56"/>
      <c r="D2289" s="56"/>
      <c r="E2289" s="56"/>
      <c r="F2289" s="55"/>
      <c r="G2289" s="56"/>
      <c r="H2289" s="56"/>
      <c r="I2289" s="59"/>
      <c r="J2289" s="56"/>
      <c r="K2289" s="55"/>
    </row>
    <row r="2290" spans="1:11" ht="12.75" x14ac:dyDescent="0.2">
      <c r="A2290" s="55"/>
      <c r="B2290" s="59"/>
      <c r="C2290" s="56"/>
      <c r="D2290" s="56"/>
      <c r="E2290" s="56"/>
      <c r="F2290" s="55"/>
      <c r="G2290" s="56"/>
      <c r="H2290" s="56"/>
      <c r="I2290" s="59"/>
      <c r="J2290" s="56"/>
      <c r="K2290" s="55"/>
    </row>
    <row r="2291" spans="1:11" ht="12.75" x14ac:dyDescent="0.2">
      <c r="A2291" s="55"/>
      <c r="B2291" s="59"/>
      <c r="C2291" s="56"/>
      <c r="D2291" s="56"/>
      <c r="E2291" s="56"/>
      <c r="F2291" s="55"/>
      <c r="G2291" s="56"/>
      <c r="H2291" s="56"/>
      <c r="I2291" s="59"/>
      <c r="J2291" s="56"/>
      <c r="K2291" s="55"/>
    </row>
    <row r="2292" spans="1:11" ht="12.75" x14ac:dyDescent="0.2">
      <c r="A2292" s="55"/>
      <c r="B2292" s="59"/>
      <c r="C2292" s="56"/>
      <c r="D2292" s="56"/>
      <c r="E2292" s="56"/>
      <c r="F2292" s="55"/>
      <c r="G2292" s="56"/>
      <c r="H2292" s="56"/>
      <c r="I2292" s="59"/>
      <c r="J2292" s="56"/>
      <c r="K2292" s="55"/>
    </row>
    <row r="2293" spans="1:11" ht="12.75" x14ac:dyDescent="0.2">
      <c r="A2293" s="55"/>
      <c r="B2293" s="59"/>
      <c r="C2293" s="56"/>
      <c r="D2293" s="56"/>
      <c r="E2293" s="56"/>
      <c r="F2293" s="55"/>
      <c r="G2293" s="56"/>
      <c r="H2293" s="56"/>
      <c r="I2293" s="59"/>
      <c r="J2293" s="56"/>
      <c r="K2293" s="55"/>
    </row>
    <row r="2294" spans="1:11" ht="12.75" x14ac:dyDescent="0.2">
      <c r="A2294" s="55"/>
      <c r="B2294" s="59"/>
      <c r="C2294" s="56"/>
      <c r="D2294" s="56"/>
      <c r="E2294" s="56"/>
      <c r="F2294" s="55"/>
      <c r="G2294" s="56"/>
      <c r="H2294" s="56"/>
      <c r="I2294" s="59"/>
      <c r="J2294" s="56"/>
      <c r="K2294" s="55"/>
    </row>
    <row r="2295" spans="1:11" ht="12.75" x14ac:dyDescent="0.2">
      <c r="A2295" s="55"/>
      <c r="B2295" s="59"/>
      <c r="C2295" s="56"/>
      <c r="D2295" s="56"/>
      <c r="E2295" s="56"/>
      <c r="F2295" s="55"/>
      <c r="G2295" s="56"/>
      <c r="H2295" s="56"/>
      <c r="I2295" s="59"/>
      <c r="J2295" s="56"/>
      <c r="K2295" s="55"/>
    </row>
    <row r="2296" spans="1:11" ht="12.75" x14ac:dyDescent="0.2">
      <c r="A2296" s="55"/>
      <c r="B2296" s="59"/>
      <c r="C2296" s="56"/>
      <c r="D2296" s="56"/>
      <c r="E2296" s="56"/>
      <c r="F2296" s="55"/>
      <c r="G2296" s="56"/>
      <c r="H2296" s="56"/>
      <c r="I2296" s="59"/>
      <c r="J2296" s="56"/>
      <c r="K2296" s="55"/>
    </row>
    <row r="2297" spans="1:11" ht="12.75" x14ac:dyDescent="0.2">
      <c r="A2297" s="55"/>
      <c r="B2297" s="59"/>
      <c r="C2297" s="56"/>
      <c r="D2297" s="56"/>
      <c r="E2297" s="56"/>
      <c r="F2297" s="55"/>
      <c r="G2297" s="56"/>
      <c r="H2297" s="56"/>
      <c r="I2297" s="59"/>
      <c r="J2297" s="56"/>
      <c r="K2297" s="55"/>
    </row>
    <row r="2298" spans="1:11" ht="12.75" x14ac:dyDescent="0.2">
      <c r="A2298" s="55"/>
      <c r="B2298" s="59"/>
      <c r="C2298" s="56"/>
      <c r="D2298" s="56"/>
      <c r="E2298" s="56"/>
      <c r="F2298" s="55"/>
      <c r="G2298" s="56"/>
      <c r="H2298" s="56"/>
      <c r="I2298" s="59"/>
      <c r="J2298" s="56"/>
      <c r="K2298" s="55"/>
    </row>
    <row r="2299" spans="1:11" ht="12.75" x14ac:dyDescent="0.2">
      <c r="A2299" s="55"/>
      <c r="B2299" s="59"/>
      <c r="C2299" s="56"/>
      <c r="D2299" s="56"/>
      <c r="E2299" s="56"/>
      <c r="F2299" s="55"/>
      <c r="G2299" s="56"/>
      <c r="H2299" s="56"/>
      <c r="I2299" s="59"/>
      <c r="J2299" s="56"/>
      <c r="K2299" s="55"/>
    </row>
    <row r="2300" spans="1:11" ht="12.75" x14ac:dyDescent="0.2">
      <c r="A2300" s="55"/>
      <c r="B2300" s="59"/>
      <c r="C2300" s="56"/>
      <c r="D2300" s="56"/>
      <c r="E2300" s="56"/>
      <c r="F2300" s="55"/>
      <c r="G2300" s="56"/>
      <c r="H2300" s="56"/>
      <c r="I2300" s="59"/>
      <c r="J2300" s="56"/>
      <c r="K2300" s="55"/>
    </row>
    <row r="2301" spans="1:11" ht="12.75" x14ac:dyDescent="0.2">
      <c r="A2301" s="55"/>
      <c r="B2301" s="59"/>
      <c r="C2301" s="56"/>
      <c r="D2301" s="56"/>
      <c r="E2301" s="56"/>
      <c r="F2301" s="55"/>
      <c r="G2301" s="56"/>
      <c r="H2301" s="56"/>
      <c r="I2301" s="59"/>
      <c r="J2301" s="56"/>
      <c r="K2301" s="55"/>
    </row>
    <row r="2302" spans="1:11" ht="12.75" x14ac:dyDescent="0.2">
      <c r="A2302" s="55"/>
      <c r="B2302" s="59"/>
      <c r="C2302" s="56"/>
      <c r="D2302" s="56"/>
      <c r="E2302" s="56"/>
      <c r="F2302" s="55"/>
      <c r="G2302" s="56"/>
      <c r="H2302" s="56"/>
      <c r="I2302" s="59"/>
      <c r="J2302" s="56"/>
      <c r="K2302" s="55"/>
    </row>
    <row r="2303" spans="1:11" ht="12.75" x14ac:dyDescent="0.2">
      <c r="A2303" s="55"/>
      <c r="B2303" s="59"/>
      <c r="C2303" s="56"/>
      <c r="D2303" s="56"/>
      <c r="E2303" s="56"/>
      <c r="F2303" s="55"/>
      <c r="G2303" s="56"/>
      <c r="H2303" s="56"/>
      <c r="I2303" s="59"/>
      <c r="J2303" s="56"/>
      <c r="K2303" s="55"/>
    </row>
    <row r="2304" spans="1:11" ht="12.75" x14ac:dyDescent="0.2">
      <c r="A2304" s="55"/>
      <c r="B2304" s="59"/>
      <c r="C2304" s="56"/>
      <c r="D2304" s="56"/>
      <c r="E2304" s="56"/>
      <c r="F2304" s="55"/>
      <c r="G2304" s="56"/>
      <c r="H2304" s="56"/>
      <c r="I2304" s="59"/>
      <c r="J2304" s="56"/>
      <c r="K2304" s="55"/>
    </row>
    <row r="2305" spans="1:11" ht="12.75" x14ac:dyDescent="0.2">
      <c r="A2305" s="55"/>
      <c r="B2305" s="59"/>
      <c r="C2305" s="56"/>
      <c r="D2305" s="56"/>
      <c r="E2305" s="56"/>
      <c r="F2305" s="55"/>
      <c r="G2305" s="56"/>
      <c r="H2305" s="56"/>
      <c r="I2305" s="59"/>
      <c r="J2305" s="56"/>
      <c r="K2305" s="55"/>
    </row>
    <row r="2306" spans="1:11" ht="12.75" x14ac:dyDescent="0.2">
      <c r="A2306" s="55"/>
      <c r="B2306" s="59"/>
      <c r="C2306" s="56"/>
      <c r="D2306" s="56"/>
      <c r="E2306" s="56"/>
      <c r="F2306" s="55"/>
      <c r="G2306" s="56"/>
      <c r="H2306" s="56"/>
      <c r="I2306" s="59"/>
      <c r="J2306" s="56"/>
      <c r="K2306" s="55"/>
    </row>
    <row r="2307" spans="1:11" ht="12.75" x14ac:dyDescent="0.2">
      <c r="A2307" s="55"/>
      <c r="B2307" s="59"/>
      <c r="C2307" s="56"/>
      <c r="D2307" s="56"/>
      <c r="E2307" s="56"/>
      <c r="F2307" s="55"/>
      <c r="G2307" s="56"/>
      <c r="H2307" s="56"/>
      <c r="I2307" s="59"/>
      <c r="J2307" s="56"/>
      <c r="K2307" s="55"/>
    </row>
    <row r="2308" spans="1:11" ht="12.75" x14ac:dyDescent="0.2">
      <c r="A2308" s="55"/>
      <c r="B2308" s="59"/>
      <c r="C2308" s="56"/>
      <c r="D2308" s="56"/>
      <c r="E2308" s="56"/>
      <c r="F2308" s="55"/>
      <c r="G2308" s="56"/>
      <c r="H2308" s="56"/>
      <c r="I2308" s="59"/>
      <c r="J2308" s="56"/>
      <c r="K2308" s="55"/>
    </row>
    <row r="2309" spans="1:11" ht="12.75" x14ac:dyDescent="0.2">
      <c r="A2309" s="55"/>
      <c r="B2309" s="59"/>
      <c r="C2309" s="56"/>
      <c r="D2309" s="56"/>
      <c r="E2309" s="56"/>
      <c r="F2309" s="55"/>
      <c r="G2309" s="56"/>
      <c r="H2309" s="56"/>
      <c r="I2309" s="59"/>
      <c r="J2309" s="56"/>
      <c r="K2309" s="55"/>
    </row>
    <row r="2310" spans="1:11" ht="12.75" x14ac:dyDescent="0.2">
      <c r="A2310" s="55"/>
      <c r="B2310" s="59"/>
      <c r="C2310" s="56"/>
      <c r="D2310" s="56"/>
      <c r="E2310" s="56"/>
      <c r="F2310" s="55"/>
      <c r="G2310" s="56"/>
      <c r="H2310" s="56"/>
      <c r="I2310" s="59"/>
      <c r="J2310" s="56"/>
      <c r="K2310" s="55"/>
    </row>
    <row r="2311" spans="1:11" ht="12.75" x14ac:dyDescent="0.2">
      <c r="A2311" s="55"/>
      <c r="B2311" s="59"/>
      <c r="C2311" s="56"/>
      <c r="D2311" s="56"/>
      <c r="E2311" s="56"/>
      <c r="F2311" s="55"/>
      <c r="G2311" s="56"/>
      <c r="H2311" s="56"/>
      <c r="I2311" s="59"/>
      <c r="J2311" s="56"/>
      <c r="K2311" s="55"/>
    </row>
    <row r="2312" spans="1:11" ht="12.75" x14ac:dyDescent="0.2">
      <c r="A2312" s="55"/>
      <c r="B2312" s="59"/>
      <c r="C2312" s="56"/>
      <c r="D2312" s="56"/>
      <c r="E2312" s="56"/>
      <c r="F2312" s="55"/>
      <c r="G2312" s="56"/>
      <c r="H2312" s="56"/>
      <c r="I2312" s="59"/>
      <c r="J2312" s="56"/>
      <c r="K2312" s="55"/>
    </row>
    <row r="2313" spans="1:11" ht="12.75" x14ac:dyDescent="0.2">
      <c r="A2313" s="55"/>
      <c r="B2313" s="59"/>
      <c r="C2313" s="56"/>
      <c r="D2313" s="56"/>
      <c r="E2313" s="56"/>
      <c r="F2313" s="55"/>
      <c r="G2313" s="56"/>
      <c r="H2313" s="56"/>
      <c r="I2313" s="59"/>
      <c r="J2313" s="56"/>
      <c r="K2313" s="55"/>
    </row>
    <row r="2314" spans="1:11" ht="12.75" x14ac:dyDescent="0.2">
      <c r="A2314" s="55"/>
      <c r="B2314" s="59"/>
      <c r="C2314" s="56"/>
      <c r="D2314" s="56"/>
      <c r="E2314" s="56"/>
      <c r="F2314" s="55"/>
      <c r="G2314" s="56"/>
      <c r="H2314" s="56"/>
      <c r="I2314" s="59"/>
      <c r="J2314" s="56"/>
      <c r="K2314" s="55"/>
    </row>
    <row r="2315" spans="1:11" ht="12.75" x14ac:dyDescent="0.2">
      <c r="A2315" s="55"/>
      <c r="B2315" s="59"/>
      <c r="C2315" s="56"/>
      <c r="D2315" s="56"/>
      <c r="E2315" s="56"/>
      <c r="F2315" s="55"/>
      <c r="G2315" s="56"/>
      <c r="H2315" s="56"/>
      <c r="I2315" s="59"/>
      <c r="J2315" s="56"/>
      <c r="K2315" s="55"/>
    </row>
    <row r="2316" spans="1:11" ht="12.75" x14ac:dyDescent="0.2">
      <c r="A2316" s="55"/>
      <c r="B2316" s="59"/>
      <c r="C2316" s="56"/>
      <c r="D2316" s="56"/>
      <c r="E2316" s="56"/>
      <c r="F2316" s="55"/>
      <c r="G2316" s="56"/>
      <c r="H2316" s="56"/>
      <c r="I2316" s="59"/>
      <c r="J2316" s="56"/>
      <c r="K2316" s="55"/>
    </row>
    <row r="2317" spans="1:11" ht="12.75" x14ac:dyDescent="0.2">
      <c r="A2317" s="55"/>
      <c r="B2317" s="59"/>
      <c r="C2317" s="56"/>
      <c r="D2317" s="56"/>
      <c r="E2317" s="56"/>
      <c r="F2317" s="55"/>
      <c r="G2317" s="56"/>
      <c r="H2317" s="56"/>
      <c r="I2317" s="59"/>
      <c r="J2317" s="56"/>
      <c r="K2317" s="55"/>
    </row>
    <row r="2318" spans="1:11" ht="12.75" x14ac:dyDescent="0.2">
      <c r="A2318" s="55"/>
      <c r="B2318" s="59"/>
      <c r="C2318" s="56"/>
      <c r="D2318" s="56"/>
      <c r="E2318" s="56"/>
      <c r="F2318" s="55"/>
      <c r="G2318" s="56"/>
      <c r="H2318" s="56"/>
      <c r="I2318" s="59"/>
      <c r="J2318" s="56"/>
      <c r="K2318" s="55"/>
    </row>
    <row r="2319" spans="1:11" ht="12.75" x14ac:dyDescent="0.2">
      <c r="A2319" s="55"/>
      <c r="B2319" s="59"/>
      <c r="C2319" s="56"/>
      <c r="D2319" s="56"/>
      <c r="E2319" s="56"/>
      <c r="F2319" s="55"/>
      <c r="G2319" s="56"/>
      <c r="H2319" s="56"/>
      <c r="I2319" s="59"/>
      <c r="J2319" s="56"/>
      <c r="K2319" s="55"/>
    </row>
    <row r="2320" spans="1:11" ht="12.75" x14ac:dyDescent="0.2">
      <c r="A2320" s="55"/>
      <c r="B2320" s="59"/>
      <c r="C2320" s="56"/>
      <c r="D2320" s="56"/>
      <c r="E2320" s="56"/>
      <c r="F2320" s="55"/>
      <c r="G2320" s="56"/>
      <c r="H2320" s="56"/>
      <c r="I2320" s="59"/>
      <c r="J2320" s="56"/>
      <c r="K2320" s="55"/>
    </row>
    <row r="2321" spans="1:11" ht="12.75" x14ac:dyDescent="0.2">
      <c r="A2321" s="55"/>
      <c r="B2321" s="59"/>
      <c r="C2321" s="56"/>
      <c r="D2321" s="56"/>
      <c r="E2321" s="56"/>
      <c r="F2321" s="55"/>
      <c r="G2321" s="56"/>
      <c r="H2321" s="56"/>
      <c r="I2321" s="59"/>
      <c r="J2321" s="56"/>
      <c r="K2321" s="55"/>
    </row>
    <row r="2322" spans="1:11" ht="12.75" x14ac:dyDescent="0.2">
      <c r="A2322" s="55"/>
      <c r="B2322" s="59"/>
      <c r="C2322" s="56"/>
      <c r="D2322" s="56"/>
      <c r="E2322" s="56"/>
      <c r="F2322" s="55"/>
      <c r="G2322" s="56"/>
      <c r="H2322" s="56"/>
      <c r="I2322" s="59"/>
      <c r="J2322" s="56"/>
      <c r="K2322" s="55"/>
    </row>
    <row r="2323" spans="1:11" ht="12.75" x14ac:dyDescent="0.2">
      <c r="A2323" s="55"/>
      <c r="B2323" s="59"/>
      <c r="C2323" s="56"/>
      <c r="D2323" s="56"/>
      <c r="E2323" s="56"/>
      <c r="F2323" s="55"/>
      <c r="G2323" s="56"/>
      <c r="H2323" s="56"/>
      <c r="I2323" s="59"/>
      <c r="J2323" s="56"/>
      <c r="K2323" s="55"/>
    </row>
    <row r="2324" spans="1:11" ht="12.75" x14ac:dyDescent="0.2">
      <c r="A2324" s="55"/>
      <c r="B2324" s="59"/>
      <c r="C2324" s="56"/>
      <c r="D2324" s="56"/>
      <c r="E2324" s="56"/>
      <c r="F2324" s="55"/>
      <c r="G2324" s="56"/>
      <c r="H2324" s="56"/>
      <c r="I2324" s="59"/>
      <c r="J2324" s="56"/>
      <c r="K2324" s="55"/>
    </row>
    <row r="2325" spans="1:11" ht="12.75" x14ac:dyDescent="0.2">
      <c r="A2325" s="55"/>
      <c r="B2325" s="59"/>
      <c r="C2325" s="56"/>
      <c r="D2325" s="56"/>
      <c r="E2325" s="56"/>
      <c r="F2325" s="55"/>
      <c r="G2325" s="56"/>
      <c r="H2325" s="56"/>
      <c r="I2325" s="59"/>
      <c r="J2325" s="56"/>
      <c r="K2325" s="55"/>
    </row>
    <row r="2326" spans="1:11" ht="12.75" x14ac:dyDescent="0.2">
      <c r="A2326" s="55"/>
      <c r="B2326" s="59"/>
      <c r="C2326" s="56"/>
      <c r="D2326" s="56"/>
      <c r="E2326" s="56"/>
      <c r="F2326" s="55"/>
      <c r="G2326" s="56"/>
      <c r="H2326" s="56"/>
      <c r="I2326" s="59"/>
      <c r="J2326" s="56"/>
      <c r="K2326" s="55"/>
    </row>
    <row r="2327" spans="1:11" ht="12.75" x14ac:dyDescent="0.2">
      <c r="A2327" s="55"/>
      <c r="B2327" s="59"/>
      <c r="C2327" s="56"/>
      <c r="D2327" s="56"/>
      <c r="E2327" s="56"/>
      <c r="F2327" s="55"/>
      <c r="G2327" s="56"/>
      <c r="H2327" s="56"/>
      <c r="I2327" s="59"/>
      <c r="J2327" s="56"/>
      <c r="K2327" s="55"/>
    </row>
    <row r="2328" spans="1:11" ht="12.75" x14ac:dyDescent="0.2">
      <c r="A2328" s="55"/>
      <c r="B2328" s="59"/>
      <c r="C2328" s="56"/>
      <c r="D2328" s="56"/>
      <c r="E2328" s="56"/>
      <c r="F2328" s="55"/>
      <c r="G2328" s="56"/>
      <c r="H2328" s="56"/>
      <c r="I2328" s="59"/>
      <c r="J2328" s="56"/>
      <c r="K2328" s="55"/>
    </row>
    <row r="2329" spans="1:11" ht="12.75" x14ac:dyDescent="0.2">
      <c r="A2329" s="55"/>
      <c r="B2329" s="59"/>
      <c r="C2329" s="56"/>
      <c r="D2329" s="56"/>
      <c r="E2329" s="56"/>
      <c r="F2329" s="55"/>
      <c r="G2329" s="56"/>
      <c r="H2329" s="56"/>
      <c r="I2329" s="59"/>
      <c r="J2329" s="56"/>
      <c r="K2329" s="55"/>
    </row>
    <row r="2330" spans="1:11" ht="12.75" x14ac:dyDescent="0.2">
      <c r="A2330" s="55"/>
      <c r="B2330" s="59"/>
      <c r="C2330" s="56"/>
      <c r="D2330" s="56"/>
      <c r="E2330" s="56"/>
      <c r="F2330" s="55"/>
      <c r="G2330" s="56"/>
      <c r="H2330" s="56"/>
      <c r="I2330" s="59"/>
      <c r="J2330" s="56"/>
      <c r="K2330" s="55"/>
    </row>
    <row r="2331" spans="1:11" ht="12.75" x14ac:dyDescent="0.2">
      <c r="A2331" s="55"/>
      <c r="B2331" s="59"/>
      <c r="C2331" s="56"/>
      <c r="D2331" s="56"/>
      <c r="E2331" s="56"/>
      <c r="F2331" s="55"/>
      <c r="G2331" s="56"/>
      <c r="H2331" s="56"/>
      <c r="I2331" s="59"/>
      <c r="J2331" s="56"/>
      <c r="K2331" s="55"/>
    </row>
    <row r="2332" spans="1:11" ht="12.75" x14ac:dyDescent="0.2">
      <c r="A2332" s="55"/>
      <c r="B2332" s="59"/>
      <c r="C2332" s="56"/>
      <c r="D2332" s="56"/>
      <c r="E2332" s="56"/>
      <c r="F2332" s="55"/>
      <c r="G2332" s="56"/>
      <c r="H2332" s="56"/>
      <c r="I2332" s="59"/>
      <c r="J2332" s="56"/>
      <c r="K2332" s="55"/>
    </row>
    <row r="2333" spans="1:11" ht="12.75" x14ac:dyDescent="0.2">
      <c r="A2333" s="55"/>
      <c r="B2333" s="59"/>
      <c r="C2333" s="56"/>
      <c r="D2333" s="56"/>
      <c r="E2333" s="56"/>
      <c r="F2333" s="55"/>
      <c r="G2333" s="56"/>
      <c r="H2333" s="56"/>
      <c r="I2333" s="59"/>
      <c r="J2333" s="56"/>
      <c r="K2333" s="55"/>
    </row>
    <row r="2334" spans="1:11" ht="12.75" x14ac:dyDescent="0.2">
      <c r="A2334" s="55"/>
      <c r="B2334" s="59"/>
      <c r="C2334" s="56"/>
      <c r="D2334" s="56"/>
      <c r="E2334" s="56"/>
      <c r="F2334" s="55"/>
      <c r="G2334" s="56"/>
      <c r="H2334" s="56"/>
      <c r="I2334" s="59"/>
      <c r="J2334" s="56"/>
      <c r="K2334" s="55"/>
    </row>
    <row r="2335" spans="1:11" ht="12.75" x14ac:dyDescent="0.2">
      <c r="A2335" s="55"/>
      <c r="B2335" s="59"/>
      <c r="C2335" s="56"/>
      <c r="D2335" s="56"/>
      <c r="E2335" s="56"/>
      <c r="F2335" s="55"/>
      <c r="G2335" s="56"/>
      <c r="H2335" s="56"/>
      <c r="I2335" s="59"/>
      <c r="J2335" s="56"/>
      <c r="K2335" s="55"/>
    </row>
    <row r="2336" spans="1:11" ht="12.75" x14ac:dyDescent="0.2">
      <c r="A2336" s="55"/>
      <c r="B2336" s="59"/>
      <c r="C2336" s="56"/>
      <c r="D2336" s="56"/>
      <c r="E2336" s="56"/>
      <c r="F2336" s="55"/>
      <c r="G2336" s="56"/>
      <c r="H2336" s="56"/>
      <c r="I2336" s="59"/>
      <c r="J2336" s="56"/>
      <c r="K2336" s="55"/>
    </row>
    <row r="2337" spans="1:11" ht="12.75" x14ac:dyDescent="0.2">
      <c r="A2337" s="55"/>
      <c r="B2337" s="59"/>
      <c r="C2337" s="56"/>
      <c r="D2337" s="56"/>
      <c r="E2337" s="56"/>
      <c r="F2337" s="55"/>
      <c r="G2337" s="56"/>
      <c r="H2337" s="56"/>
      <c r="I2337" s="59"/>
      <c r="J2337" s="56"/>
      <c r="K2337" s="55"/>
    </row>
    <row r="2338" spans="1:11" ht="12.75" x14ac:dyDescent="0.2">
      <c r="A2338" s="55"/>
      <c r="B2338" s="59"/>
      <c r="C2338" s="56"/>
      <c r="D2338" s="56"/>
      <c r="E2338" s="56"/>
      <c r="F2338" s="55"/>
      <c r="G2338" s="56"/>
      <c r="H2338" s="56"/>
      <c r="I2338" s="59"/>
      <c r="J2338" s="56"/>
      <c r="K2338" s="55"/>
    </row>
    <row r="2339" spans="1:11" ht="12.75" x14ac:dyDescent="0.2">
      <c r="A2339" s="55"/>
      <c r="B2339" s="59"/>
      <c r="C2339" s="56"/>
      <c r="D2339" s="56"/>
      <c r="E2339" s="56"/>
      <c r="F2339" s="55"/>
      <c r="G2339" s="56"/>
      <c r="H2339" s="56"/>
      <c r="I2339" s="59"/>
      <c r="J2339" s="56"/>
      <c r="K2339" s="55"/>
    </row>
    <row r="2340" spans="1:11" ht="12.75" x14ac:dyDescent="0.2">
      <c r="A2340" s="55"/>
      <c r="B2340" s="59"/>
      <c r="C2340" s="56"/>
      <c r="D2340" s="56"/>
      <c r="E2340" s="56"/>
      <c r="F2340" s="55"/>
      <c r="G2340" s="56"/>
      <c r="H2340" s="56"/>
      <c r="I2340" s="59"/>
      <c r="J2340" s="56"/>
      <c r="K2340" s="55"/>
    </row>
    <row r="2341" spans="1:11" ht="12.75" x14ac:dyDescent="0.2">
      <c r="A2341" s="55"/>
      <c r="B2341" s="59"/>
      <c r="C2341" s="56"/>
      <c r="D2341" s="56"/>
      <c r="E2341" s="56"/>
      <c r="F2341" s="55"/>
      <c r="G2341" s="56"/>
      <c r="H2341" s="56"/>
      <c r="I2341" s="59"/>
      <c r="J2341" s="56"/>
      <c r="K2341" s="55"/>
    </row>
    <row r="2342" spans="1:11" ht="12.75" x14ac:dyDescent="0.2">
      <c r="A2342" s="55"/>
      <c r="B2342" s="59"/>
      <c r="C2342" s="56"/>
      <c r="D2342" s="56"/>
      <c r="E2342" s="56"/>
      <c r="F2342" s="55"/>
      <c r="G2342" s="56"/>
      <c r="H2342" s="56"/>
      <c r="I2342" s="59"/>
      <c r="J2342" s="56"/>
      <c r="K2342" s="55"/>
    </row>
    <row r="2343" spans="1:11" ht="12.75" x14ac:dyDescent="0.2">
      <c r="A2343" s="55"/>
      <c r="B2343" s="59"/>
      <c r="C2343" s="56"/>
      <c r="D2343" s="56"/>
      <c r="E2343" s="56"/>
      <c r="F2343" s="55"/>
      <c r="G2343" s="56"/>
      <c r="H2343" s="56"/>
      <c r="I2343" s="59"/>
      <c r="J2343" s="56"/>
      <c r="K2343" s="55"/>
    </row>
    <row r="2344" spans="1:11" ht="12.75" x14ac:dyDescent="0.2">
      <c r="A2344" s="55"/>
      <c r="B2344" s="59"/>
      <c r="C2344" s="56"/>
      <c r="D2344" s="56"/>
      <c r="E2344" s="56"/>
      <c r="F2344" s="55"/>
      <c r="G2344" s="56"/>
      <c r="H2344" s="56"/>
      <c r="I2344" s="59"/>
      <c r="J2344" s="56"/>
      <c r="K2344" s="55"/>
    </row>
    <row r="2345" spans="1:11" ht="12.75" x14ac:dyDescent="0.2">
      <c r="A2345" s="55"/>
      <c r="B2345" s="59"/>
      <c r="C2345" s="56"/>
      <c r="D2345" s="56"/>
      <c r="E2345" s="56"/>
      <c r="F2345" s="55"/>
      <c r="G2345" s="56"/>
      <c r="H2345" s="56"/>
      <c r="I2345" s="59"/>
      <c r="J2345" s="56"/>
      <c r="K2345" s="55"/>
    </row>
    <row r="2346" spans="1:11" ht="12.75" x14ac:dyDescent="0.2">
      <c r="A2346" s="55"/>
      <c r="B2346" s="59"/>
      <c r="C2346" s="56"/>
      <c r="D2346" s="56"/>
      <c r="E2346" s="56"/>
      <c r="F2346" s="55"/>
      <c r="G2346" s="56"/>
      <c r="H2346" s="56"/>
      <c r="I2346" s="59"/>
      <c r="J2346" s="56"/>
      <c r="K2346" s="55"/>
    </row>
    <row r="2347" spans="1:11" ht="12.75" x14ac:dyDescent="0.2">
      <c r="A2347" s="55"/>
      <c r="B2347" s="59"/>
      <c r="C2347" s="56"/>
      <c r="D2347" s="56"/>
      <c r="E2347" s="56"/>
      <c r="F2347" s="55"/>
      <c r="G2347" s="56"/>
      <c r="H2347" s="56"/>
      <c r="I2347" s="59"/>
      <c r="J2347" s="56"/>
      <c r="K2347" s="55"/>
    </row>
    <row r="2348" spans="1:11" ht="12.75" x14ac:dyDescent="0.2">
      <c r="A2348" s="55"/>
      <c r="B2348" s="59"/>
      <c r="C2348" s="56"/>
      <c r="D2348" s="56"/>
      <c r="E2348" s="56"/>
      <c r="F2348" s="55"/>
      <c r="G2348" s="56"/>
      <c r="H2348" s="56"/>
      <c r="I2348" s="59"/>
      <c r="J2348" s="56"/>
      <c r="K2348" s="55"/>
    </row>
    <row r="2349" spans="1:11" ht="12.75" x14ac:dyDescent="0.2">
      <c r="A2349" s="55"/>
      <c r="B2349" s="59"/>
      <c r="C2349" s="56"/>
      <c r="D2349" s="56"/>
      <c r="E2349" s="56"/>
      <c r="F2349" s="55"/>
      <c r="G2349" s="56"/>
      <c r="H2349" s="56"/>
      <c r="I2349" s="59"/>
      <c r="J2349" s="56"/>
      <c r="K2349" s="55"/>
    </row>
    <row r="2350" spans="1:11" ht="12.75" x14ac:dyDescent="0.2">
      <c r="A2350" s="55"/>
      <c r="B2350" s="59"/>
      <c r="C2350" s="56"/>
      <c r="D2350" s="56"/>
      <c r="E2350" s="56"/>
      <c r="F2350" s="55"/>
      <c r="G2350" s="56"/>
      <c r="H2350" s="56"/>
      <c r="I2350" s="59"/>
      <c r="J2350" s="56"/>
      <c r="K2350" s="55"/>
    </row>
    <row r="2351" spans="1:11" ht="12.75" x14ac:dyDescent="0.2">
      <c r="A2351" s="55"/>
      <c r="B2351" s="59"/>
      <c r="C2351" s="56"/>
      <c r="D2351" s="56"/>
      <c r="E2351" s="56"/>
      <c r="F2351" s="55"/>
      <c r="G2351" s="56"/>
      <c r="H2351" s="56"/>
      <c r="I2351" s="59"/>
      <c r="J2351" s="56"/>
      <c r="K2351" s="55"/>
    </row>
    <row r="2352" spans="1:11" ht="12.75" x14ac:dyDescent="0.2">
      <c r="A2352" s="55"/>
      <c r="B2352" s="59"/>
      <c r="C2352" s="56"/>
      <c r="D2352" s="56"/>
      <c r="E2352" s="56"/>
      <c r="F2352" s="55"/>
      <c r="G2352" s="56"/>
      <c r="H2352" s="56"/>
      <c r="I2352" s="59"/>
      <c r="J2352" s="56"/>
      <c r="K2352" s="55"/>
    </row>
    <row r="2353" spans="1:11" ht="12.75" x14ac:dyDescent="0.2">
      <c r="A2353" s="55"/>
      <c r="B2353" s="59"/>
      <c r="C2353" s="56"/>
      <c r="D2353" s="56"/>
      <c r="E2353" s="56"/>
      <c r="F2353" s="55"/>
      <c r="G2353" s="56"/>
      <c r="H2353" s="56"/>
      <c r="I2353" s="59"/>
      <c r="J2353" s="56"/>
      <c r="K2353" s="55"/>
    </row>
    <row r="2354" spans="1:11" ht="12.75" x14ac:dyDescent="0.2">
      <c r="A2354" s="55"/>
      <c r="B2354" s="59"/>
      <c r="C2354" s="56"/>
      <c r="D2354" s="56"/>
      <c r="E2354" s="56"/>
      <c r="F2354" s="55"/>
      <c r="G2354" s="56"/>
      <c r="H2354" s="56"/>
      <c r="I2354" s="59"/>
      <c r="J2354" s="56"/>
      <c r="K2354" s="55"/>
    </row>
    <row r="2355" spans="1:11" ht="12.75" x14ac:dyDescent="0.2">
      <c r="A2355" s="55"/>
      <c r="B2355" s="59"/>
      <c r="C2355" s="56"/>
      <c r="D2355" s="56"/>
      <c r="E2355" s="56"/>
      <c r="F2355" s="55"/>
      <c r="G2355" s="56"/>
      <c r="H2355" s="56"/>
      <c r="I2355" s="59"/>
      <c r="J2355" s="56"/>
      <c r="K2355" s="55"/>
    </row>
    <row r="2356" spans="1:11" ht="12.75" x14ac:dyDescent="0.2">
      <c r="A2356" s="55"/>
      <c r="B2356" s="59"/>
      <c r="C2356" s="56"/>
      <c r="D2356" s="56"/>
      <c r="E2356" s="56"/>
      <c r="F2356" s="55"/>
      <c r="G2356" s="56"/>
      <c r="H2356" s="56"/>
      <c r="I2356" s="59"/>
      <c r="J2356" s="56"/>
      <c r="K2356" s="55"/>
    </row>
    <row r="2357" spans="1:11" ht="12.75" x14ac:dyDescent="0.2">
      <c r="A2357" s="55"/>
      <c r="B2357" s="59"/>
      <c r="C2357" s="56"/>
      <c r="D2357" s="56"/>
      <c r="E2357" s="56"/>
      <c r="F2357" s="55"/>
      <c r="G2357" s="56"/>
      <c r="H2357" s="56"/>
      <c r="I2357" s="59"/>
      <c r="J2357" s="56"/>
      <c r="K2357" s="55"/>
    </row>
    <row r="2358" spans="1:11" ht="12.75" x14ac:dyDescent="0.2">
      <c r="A2358" s="55"/>
      <c r="B2358" s="59"/>
      <c r="C2358" s="56"/>
      <c r="D2358" s="56"/>
      <c r="E2358" s="56"/>
      <c r="F2358" s="55"/>
      <c r="G2358" s="56"/>
      <c r="H2358" s="56"/>
      <c r="I2358" s="59"/>
      <c r="J2358" s="56"/>
      <c r="K2358" s="55"/>
    </row>
    <row r="2359" spans="1:11" ht="12.75" x14ac:dyDescent="0.2">
      <c r="A2359" s="55"/>
      <c r="B2359" s="59"/>
      <c r="C2359" s="56"/>
      <c r="D2359" s="56"/>
      <c r="E2359" s="56"/>
      <c r="F2359" s="55"/>
      <c r="G2359" s="56"/>
      <c r="H2359" s="56"/>
      <c r="I2359" s="59"/>
      <c r="J2359" s="56"/>
      <c r="K2359" s="55"/>
    </row>
    <row r="2360" spans="1:11" ht="12.75" x14ac:dyDescent="0.2">
      <c r="A2360" s="55"/>
      <c r="B2360" s="59"/>
      <c r="C2360" s="56"/>
      <c r="D2360" s="56"/>
      <c r="E2360" s="56"/>
      <c r="F2360" s="55"/>
      <c r="G2360" s="56"/>
      <c r="H2360" s="56"/>
      <c r="I2360" s="59"/>
      <c r="J2360" s="56"/>
      <c r="K2360" s="55"/>
    </row>
    <row r="2361" spans="1:11" ht="12.75" x14ac:dyDescent="0.2">
      <c r="A2361" s="55"/>
      <c r="B2361" s="59"/>
      <c r="C2361" s="56"/>
      <c r="D2361" s="56"/>
      <c r="E2361" s="56"/>
      <c r="F2361" s="55"/>
      <c r="G2361" s="56"/>
      <c r="H2361" s="56"/>
      <c r="I2361" s="59"/>
      <c r="J2361" s="56"/>
      <c r="K2361" s="55"/>
    </row>
    <row r="2362" spans="1:11" ht="12.75" x14ac:dyDescent="0.2">
      <c r="A2362" s="55"/>
      <c r="B2362" s="59"/>
      <c r="C2362" s="56"/>
      <c r="D2362" s="56"/>
      <c r="E2362" s="56"/>
      <c r="F2362" s="55"/>
      <c r="G2362" s="56"/>
      <c r="H2362" s="56"/>
      <c r="I2362" s="59"/>
      <c r="J2362" s="56"/>
      <c r="K2362" s="55"/>
    </row>
    <row r="2363" spans="1:11" ht="12.75" x14ac:dyDescent="0.2">
      <c r="A2363" s="55"/>
      <c r="B2363" s="59"/>
      <c r="C2363" s="56"/>
      <c r="D2363" s="56"/>
      <c r="E2363" s="56"/>
      <c r="F2363" s="55"/>
      <c r="G2363" s="56"/>
      <c r="H2363" s="56"/>
      <c r="I2363" s="59"/>
      <c r="J2363" s="56"/>
      <c r="K2363" s="55"/>
    </row>
    <row r="2364" spans="1:11" ht="12.75" x14ac:dyDescent="0.2">
      <c r="A2364" s="55"/>
      <c r="B2364" s="59"/>
      <c r="C2364" s="56"/>
      <c r="D2364" s="56"/>
      <c r="E2364" s="56"/>
      <c r="F2364" s="55"/>
      <c r="G2364" s="56"/>
      <c r="H2364" s="56"/>
      <c r="I2364" s="59"/>
      <c r="J2364" s="56"/>
      <c r="K2364" s="55"/>
    </row>
    <row r="2365" spans="1:11" ht="12.75" x14ac:dyDescent="0.2">
      <c r="A2365" s="55"/>
      <c r="B2365" s="59"/>
      <c r="C2365" s="56"/>
      <c r="D2365" s="56"/>
      <c r="E2365" s="56"/>
      <c r="F2365" s="55"/>
      <c r="G2365" s="56"/>
      <c r="H2365" s="56"/>
      <c r="I2365" s="59"/>
      <c r="J2365" s="56"/>
      <c r="K2365" s="55"/>
    </row>
    <row r="2366" spans="1:11" ht="12.75" x14ac:dyDescent="0.2">
      <c r="A2366" s="55"/>
      <c r="B2366" s="59"/>
      <c r="C2366" s="56"/>
      <c r="D2366" s="56"/>
      <c r="E2366" s="56"/>
      <c r="F2366" s="55"/>
      <c r="G2366" s="56"/>
      <c r="H2366" s="56"/>
      <c r="I2366" s="59"/>
      <c r="J2366" s="56"/>
      <c r="K2366" s="55"/>
    </row>
    <row r="2367" spans="1:11" ht="12.75" x14ac:dyDescent="0.2">
      <c r="A2367" s="55"/>
      <c r="B2367" s="59"/>
      <c r="C2367" s="56"/>
      <c r="D2367" s="56"/>
      <c r="E2367" s="56"/>
      <c r="F2367" s="55"/>
      <c r="G2367" s="56"/>
      <c r="H2367" s="56"/>
      <c r="I2367" s="59"/>
      <c r="J2367" s="56"/>
      <c r="K2367" s="55"/>
    </row>
    <row r="2368" spans="1:11" ht="12.75" x14ac:dyDescent="0.2">
      <c r="A2368" s="55"/>
      <c r="B2368" s="59"/>
      <c r="C2368" s="56"/>
      <c r="D2368" s="56"/>
      <c r="E2368" s="56"/>
      <c r="F2368" s="55"/>
      <c r="G2368" s="56"/>
      <c r="H2368" s="56"/>
      <c r="I2368" s="59"/>
      <c r="J2368" s="56"/>
      <c r="K2368" s="55"/>
    </row>
    <row r="2369" spans="1:11" ht="12.75" x14ac:dyDescent="0.2">
      <c r="A2369" s="55"/>
      <c r="B2369" s="59"/>
      <c r="C2369" s="56"/>
      <c r="D2369" s="56"/>
      <c r="E2369" s="56"/>
      <c r="F2369" s="55"/>
      <c r="G2369" s="56"/>
      <c r="H2369" s="56"/>
      <c r="I2369" s="59"/>
      <c r="J2369" s="56"/>
      <c r="K2369" s="55"/>
    </row>
    <row r="2370" spans="1:11" ht="12.75" x14ac:dyDescent="0.2">
      <c r="A2370" s="55"/>
      <c r="B2370" s="59"/>
      <c r="C2370" s="56"/>
      <c r="D2370" s="56"/>
      <c r="E2370" s="56"/>
      <c r="F2370" s="55"/>
      <c r="G2370" s="56"/>
      <c r="H2370" s="56"/>
      <c r="I2370" s="59"/>
      <c r="J2370" s="56"/>
      <c r="K2370" s="55"/>
    </row>
    <row r="2371" spans="1:11" ht="12.75" x14ac:dyDescent="0.2">
      <c r="A2371" s="55"/>
      <c r="B2371" s="59"/>
      <c r="C2371" s="56"/>
      <c r="D2371" s="56"/>
      <c r="E2371" s="56"/>
      <c r="F2371" s="55"/>
      <c r="G2371" s="56"/>
      <c r="H2371" s="56"/>
      <c r="I2371" s="59"/>
      <c r="J2371" s="56"/>
      <c r="K2371" s="55"/>
    </row>
    <row r="2372" spans="1:11" ht="12.75" x14ac:dyDescent="0.2">
      <c r="A2372" s="55"/>
      <c r="B2372" s="59"/>
      <c r="C2372" s="56"/>
      <c r="D2372" s="56"/>
      <c r="E2372" s="56"/>
      <c r="F2372" s="55"/>
      <c r="G2372" s="56"/>
      <c r="H2372" s="56"/>
      <c r="I2372" s="59"/>
      <c r="J2372" s="56"/>
      <c r="K2372" s="55"/>
    </row>
    <row r="2373" spans="1:11" ht="12.75" x14ac:dyDescent="0.2">
      <c r="A2373" s="55"/>
      <c r="B2373" s="59"/>
      <c r="C2373" s="56"/>
      <c r="D2373" s="56"/>
      <c r="E2373" s="56"/>
      <c r="F2373" s="55"/>
      <c r="G2373" s="56"/>
      <c r="H2373" s="56"/>
      <c r="I2373" s="59"/>
      <c r="J2373" s="56"/>
      <c r="K2373" s="55"/>
    </row>
    <row r="2374" spans="1:11" ht="12.75" x14ac:dyDescent="0.2">
      <c r="A2374" s="55"/>
      <c r="B2374" s="59"/>
      <c r="C2374" s="56"/>
      <c r="D2374" s="56"/>
      <c r="E2374" s="56"/>
      <c r="F2374" s="55"/>
      <c r="G2374" s="56"/>
      <c r="H2374" s="56"/>
      <c r="I2374" s="59"/>
      <c r="J2374" s="56"/>
      <c r="K2374" s="55"/>
    </row>
    <row r="2375" spans="1:11" ht="12.75" x14ac:dyDescent="0.2">
      <c r="A2375" s="55"/>
      <c r="B2375" s="59"/>
      <c r="C2375" s="56"/>
      <c r="D2375" s="56"/>
      <c r="E2375" s="56"/>
      <c r="F2375" s="55"/>
      <c r="G2375" s="56"/>
      <c r="H2375" s="56"/>
      <c r="I2375" s="59"/>
      <c r="J2375" s="56"/>
      <c r="K2375" s="55"/>
    </row>
    <row r="2376" spans="1:11" ht="12.75" x14ac:dyDescent="0.2">
      <c r="A2376" s="55"/>
      <c r="B2376" s="59"/>
      <c r="C2376" s="56"/>
      <c r="D2376" s="56"/>
      <c r="E2376" s="56"/>
      <c r="F2376" s="55"/>
      <c r="G2376" s="56"/>
      <c r="H2376" s="56"/>
      <c r="I2376" s="59"/>
      <c r="J2376" s="56"/>
      <c r="K2376" s="55"/>
    </row>
    <row r="2377" spans="1:11" ht="12.75" x14ac:dyDescent="0.2">
      <c r="A2377" s="55"/>
      <c r="B2377" s="59"/>
      <c r="C2377" s="56"/>
      <c r="D2377" s="56"/>
      <c r="E2377" s="56"/>
      <c r="F2377" s="55"/>
      <c r="G2377" s="56"/>
      <c r="H2377" s="56"/>
      <c r="I2377" s="59"/>
      <c r="J2377" s="56"/>
      <c r="K2377" s="55"/>
    </row>
    <row r="2378" spans="1:11" ht="12.75" x14ac:dyDescent="0.2">
      <c r="A2378" s="55"/>
      <c r="B2378" s="59"/>
      <c r="C2378" s="56"/>
      <c r="D2378" s="56"/>
      <c r="E2378" s="56"/>
      <c r="F2378" s="55"/>
      <c r="G2378" s="56"/>
      <c r="H2378" s="56"/>
      <c r="I2378" s="59"/>
      <c r="J2378" s="56"/>
      <c r="K2378" s="55"/>
    </row>
    <row r="2379" spans="1:11" ht="12.75" x14ac:dyDescent="0.2">
      <c r="A2379" s="55"/>
      <c r="B2379" s="59"/>
      <c r="C2379" s="56"/>
      <c r="D2379" s="56"/>
      <c r="E2379" s="56"/>
      <c r="F2379" s="55"/>
      <c r="G2379" s="56"/>
      <c r="H2379" s="56"/>
      <c r="I2379" s="59"/>
      <c r="J2379" s="56"/>
      <c r="K2379" s="55"/>
    </row>
    <row r="2380" spans="1:11" ht="12.75" x14ac:dyDescent="0.2">
      <c r="A2380" s="55"/>
      <c r="B2380" s="59"/>
      <c r="C2380" s="56"/>
      <c r="D2380" s="56"/>
      <c r="E2380" s="56"/>
      <c r="F2380" s="55"/>
      <c r="G2380" s="56"/>
      <c r="H2380" s="56"/>
      <c r="I2380" s="59"/>
      <c r="J2380" s="56"/>
      <c r="K2380" s="55"/>
    </row>
    <row r="2381" spans="1:11" ht="12.75" x14ac:dyDescent="0.2">
      <c r="A2381" s="55"/>
      <c r="B2381" s="59"/>
      <c r="C2381" s="56"/>
      <c r="D2381" s="56"/>
      <c r="E2381" s="56"/>
      <c r="F2381" s="55"/>
      <c r="G2381" s="56"/>
      <c r="H2381" s="56"/>
      <c r="I2381" s="59"/>
      <c r="J2381" s="56"/>
      <c r="K2381" s="55"/>
    </row>
    <row r="2382" spans="1:11" ht="12.75" x14ac:dyDescent="0.2">
      <c r="A2382" s="55"/>
      <c r="B2382" s="59"/>
      <c r="C2382" s="56"/>
      <c r="D2382" s="56"/>
      <c r="E2382" s="56"/>
      <c r="F2382" s="55"/>
      <c r="G2382" s="56"/>
      <c r="H2382" s="56"/>
      <c r="I2382" s="59"/>
      <c r="J2382" s="56"/>
      <c r="K2382" s="55"/>
    </row>
    <row r="2383" spans="1:11" ht="12.75" x14ac:dyDescent="0.2">
      <c r="A2383" s="55"/>
      <c r="B2383" s="59"/>
      <c r="C2383" s="56"/>
      <c r="D2383" s="56"/>
      <c r="E2383" s="56"/>
      <c r="F2383" s="55"/>
      <c r="G2383" s="56"/>
      <c r="H2383" s="56"/>
      <c r="I2383" s="59"/>
      <c r="J2383" s="56"/>
      <c r="K2383" s="55"/>
    </row>
    <row r="2384" spans="1:11" ht="12.75" x14ac:dyDescent="0.2">
      <c r="A2384" s="55"/>
      <c r="B2384" s="59"/>
      <c r="C2384" s="56"/>
      <c r="D2384" s="56"/>
      <c r="E2384" s="56"/>
      <c r="F2384" s="55"/>
      <c r="G2384" s="56"/>
      <c r="H2384" s="56"/>
      <c r="I2384" s="59"/>
      <c r="J2384" s="56"/>
      <c r="K2384" s="55"/>
    </row>
    <row r="2385" spans="1:11" ht="12.75" x14ac:dyDescent="0.2">
      <c r="A2385" s="55"/>
      <c r="B2385" s="59"/>
      <c r="C2385" s="56"/>
      <c r="D2385" s="56"/>
      <c r="E2385" s="56"/>
      <c r="F2385" s="55"/>
      <c r="G2385" s="56"/>
      <c r="H2385" s="56"/>
      <c r="I2385" s="59"/>
      <c r="J2385" s="56"/>
      <c r="K2385" s="55"/>
    </row>
    <row r="2386" spans="1:11" ht="12.75" x14ac:dyDescent="0.2">
      <c r="A2386" s="55"/>
      <c r="B2386" s="59"/>
      <c r="C2386" s="56"/>
      <c r="D2386" s="56"/>
      <c r="E2386" s="56"/>
      <c r="F2386" s="55"/>
      <c r="G2386" s="56"/>
      <c r="H2386" s="56"/>
      <c r="I2386" s="59"/>
      <c r="J2386" s="56"/>
      <c r="K2386" s="55"/>
    </row>
    <row r="2387" spans="1:11" ht="12.75" x14ac:dyDescent="0.2">
      <c r="A2387" s="55"/>
      <c r="B2387" s="59"/>
      <c r="C2387" s="56"/>
      <c r="D2387" s="56"/>
      <c r="E2387" s="56"/>
      <c r="F2387" s="55"/>
      <c r="G2387" s="56"/>
      <c r="H2387" s="56"/>
      <c r="I2387" s="59"/>
      <c r="J2387" s="56"/>
      <c r="K2387" s="55"/>
    </row>
    <row r="2388" spans="1:11" ht="12.75" x14ac:dyDescent="0.2">
      <c r="A2388" s="55"/>
      <c r="B2388" s="59"/>
      <c r="C2388" s="56"/>
      <c r="D2388" s="56"/>
      <c r="E2388" s="56"/>
      <c r="F2388" s="55"/>
      <c r="G2388" s="56"/>
      <c r="H2388" s="56"/>
      <c r="I2388" s="59"/>
      <c r="J2388" s="56"/>
      <c r="K2388" s="55"/>
    </row>
    <row r="2389" spans="1:11" ht="12.75" x14ac:dyDescent="0.2">
      <c r="A2389" s="55"/>
      <c r="B2389" s="59"/>
      <c r="C2389" s="56"/>
      <c r="D2389" s="56"/>
      <c r="E2389" s="56"/>
      <c r="F2389" s="55"/>
      <c r="G2389" s="56"/>
      <c r="H2389" s="56"/>
      <c r="I2389" s="59"/>
      <c r="J2389" s="56"/>
      <c r="K2389" s="55"/>
    </row>
    <row r="2390" spans="1:11" ht="12.75" x14ac:dyDescent="0.2">
      <c r="A2390" s="55"/>
      <c r="B2390" s="59"/>
      <c r="C2390" s="56"/>
      <c r="D2390" s="56"/>
      <c r="E2390" s="56"/>
      <c r="F2390" s="55"/>
      <c r="G2390" s="56"/>
      <c r="H2390" s="56"/>
      <c r="I2390" s="59"/>
      <c r="J2390" s="56"/>
      <c r="K2390" s="55"/>
    </row>
    <row r="2391" spans="1:11" ht="12.75" x14ac:dyDescent="0.2">
      <c r="A2391" s="55"/>
      <c r="B2391" s="59"/>
      <c r="C2391" s="56"/>
      <c r="D2391" s="56"/>
      <c r="E2391" s="56"/>
      <c r="F2391" s="55"/>
      <c r="G2391" s="56"/>
      <c r="H2391" s="56"/>
      <c r="I2391" s="59"/>
      <c r="J2391" s="56"/>
      <c r="K2391" s="55"/>
    </row>
    <row r="2392" spans="1:11" ht="12.75" x14ac:dyDescent="0.2">
      <c r="A2392" s="55"/>
      <c r="B2392" s="59"/>
      <c r="C2392" s="56"/>
      <c r="D2392" s="56"/>
      <c r="E2392" s="56"/>
      <c r="F2392" s="55"/>
      <c r="G2392" s="56"/>
      <c r="H2392" s="56"/>
      <c r="I2392" s="59"/>
      <c r="J2392" s="56"/>
      <c r="K2392" s="55"/>
    </row>
    <row r="2393" spans="1:11" ht="12.75" x14ac:dyDescent="0.2">
      <c r="A2393" s="55"/>
      <c r="B2393" s="59"/>
      <c r="C2393" s="56"/>
      <c r="D2393" s="56"/>
      <c r="E2393" s="56"/>
      <c r="F2393" s="55"/>
      <c r="G2393" s="56"/>
      <c r="H2393" s="56"/>
      <c r="I2393" s="59"/>
      <c r="J2393" s="56"/>
      <c r="K2393" s="55"/>
    </row>
    <row r="2394" spans="1:11" ht="12.75" x14ac:dyDescent="0.2">
      <c r="A2394" s="55"/>
      <c r="B2394" s="59"/>
      <c r="C2394" s="56"/>
      <c r="D2394" s="56"/>
      <c r="E2394" s="56"/>
      <c r="F2394" s="55"/>
      <c r="G2394" s="56"/>
      <c r="H2394" s="56"/>
      <c r="I2394" s="59"/>
      <c r="J2394" s="56"/>
      <c r="K2394" s="55"/>
    </row>
    <row r="2395" spans="1:11" ht="12.75" x14ac:dyDescent="0.2">
      <c r="A2395" s="55"/>
      <c r="B2395" s="59"/>
      <c r="C2395" s="56"/>
      <c r="D2395" s="56"/>
      <c r="E2395" s="56"/>
      <c r="F2395" s="55"/>
      <c r="G2395" s="56"/>
      <c r="H2395" s="56"/>
      <c r="I2395" s="59"/>
      <c r="J2395" s="56"/>
      <c r="K2395" s="55"/>
    </row>
    <row r="2396" spans="1:11" ht="12.75" x14ac:dyDescent="0.2">
      <c r="A2396" s="55"/>
      <c r="B2396" s="59"/>
      <c r="C2396" s="56"/>
      <c r="D2396" s="56"/>
      <c r="E2396" s="56"/>
      <c r="F2396" s="55"/>
      <c r="G2396" s="56"/>
      <c r="H2396" s="56"/>
      <c r="I2396" s="59"/>
      <c r="J2396" s="56"/>
      <c r="K2396" s="55"/>
    </row>
    <row r="2397" spans="1:11" ht="12.75" x14ac:dyDescent="0.2">
      <c r="A2397" s="55"/>
      <c r="B2397" s="59"/>
      <c r="C2397" s="56"/>
      <c r="D2397" s="56"/>
      <c r="E2397" s="56"/>
      <c r="F2397" s="55"/>
      <c r="G2397" s="56"/>
      <c r="H2397" s="56"/>
      <c r="I2397" s="59"/>
      <c r="J2397" s="56"/>
      <c r="K2397" s="55"/>
    </row>
    <row r="2398" spans="1:11" ht="12.75" x14ac:dyDescent="0.2">
      <c r="A2398" s="55"/>
      <c r="B2398" s="59"/>
      <c r="C2398" s="56"/>
      <c r="D2398" s="56"/>
      <c r="E2398" s="56"/>
      <c r="F2398" s="55"/>
      <c r="G2398" s="56"/>
      <c r="H2398" s="56"/>
      <c r="I2398" s="59"/>
      <c r="J2398" s="56"/>
      <c r="K2398" s="55"/>
    </row>
    <row r="2399" spans="1:11" ht="12.75" x14ac:dyDescent="0.2">
      <c r="A2399" s="55"/>
      <c r="B2399" s="59"/>
      <c r="C2399" s="56"/>
      <c r="D2399" s="56"/>
      <c r="E2399" s="56"/>
      <c r="F2399" s="55"/>
      <c r="G2399" s="56"/>
      <c r="H2399" s="56"/>
      <c r="I2399" s="59"/>
      <c r="J2399" s="56"/>
      <c r="K2399" s="55"/>
    </row>
    <row r="2400" spans="1:11" ht="12.75" x14ac:dyDescent="0.2">
      <c r="A2400" s="55"/>
      <c r="B2400" s="59"/>
      <c r="C2400" s="56"/>
      <c r="D2400" s="56"/>
      <c r="E2400" s="56"/>
      <c r="F2400" s="55"/>
      <c r="G2400" s="56"/>
      <c r="H2400" s="56"/>
      <c r="I2400" s="59"/>
      <c r="J2400" s="56"/>
      <c r="K2400" s="55"/>
    </row>
    <row r="2401" spans="1:11" ht="12.75" x14ac:dyDescent="0.2">
      <c r="A2401" s="55"/>
      <c r="B2401" s="59"/>
      <c r="C2401" s="56"/>
      <c r="D2401" s="56"/>
      <c r="E2401" s="56"/>
      <c r="F2401" s="55"/>
      <c r="G2401" s="56"/>
      <c r="H2401" s="56"/>
      <c r="I2401" s="59"/>
      <c r="J2401" s="56"/>
      <c r="K2401" s="55"/>
    </row>
    <row r="2402" spans="1:11" ht="12.75" x14ac:dyDescent="0.2">
      <c r="A2402" s="55"/>
      <c r="B2402" s="59"/>
      <c r="C2402" s="56"/>
      <c r="D2402" s="56"/>
      <c r="E2402" s="56"/>
      <c r="F2402" s="55"/>
      <c r="G2402" s="56"/>
      <c r="H2402" s="56"/>
      <c r="I2402" s="59"/>
      <c r="J2402" s="56"/>
      <c r="K2402" s="55"/>
    </row>
    <row r="2403" spans="1:11" ht="12.75" x14ac:dyDescent="0.2">
      <c r="A2403" s="55"/>
      <c r="B2403" s="59"/>
      <c r="C2403" s="56"/>
      <c r="D2403" s="56"/>
      <c r="E2403" s="56"/>
      <c r="F2403" s="55"/>
      <c r="G2403" s="56"/>
      <c r="H2403" s="56"/>
      <c r="I2403" s="59"/>
      <c r="J2403" s="56"/>
      <c r="K2403" s="55"/>
    </row>
    <row r="2404" spans="1:11" ht="12.75" x14ac:dyDescent="0.2">
      <c r="A2404" s="55"/>
      <c r="B2404" s="59"/>
      <c r="C2404" s="56"/>
      <c r="D2404" s="56"/>
      <c r="E2404" s="56"/>
      <c r="F2404" s="55"/>
      <c r="G2404" s="56"/>
      <c r="H2404" s="56"/>
      <c r="I2404" s="59"/>
      <c r="J2404" s="56"/>
      <c r="K2404" s="55"/>
    </row>
    <row r="2405" spans="1:11" ht="12.75" x14ac:dyDescent="0.2">
      <c r="A2405" s="55"/>
      <c r="B2405" s="59"/>
      <c r="C2405" s="56"/>
      <c r="D2405" s="56"/>
      <c r="E2405" s="56"/>
      <c r="F2405" s="55"/>
      <c r="G2405" s="56"/>
      <c r="H2405" s="56"/>
      <c r="I2405" s="59"/>
      <c r="J2405" s="56"/>
      <c r="K2405" s="55"/>
    </row>
    <row r="2406" spans="1:11" ht="12.75" x14ac:dyDescent="0.2">
      <c r="A2406" s="55"/>
      <c r="B2406" s="59"/>
      <c r="C2406" s="56"/>
      <c r="D2406" s="56"/>
      <c r="E2406" s="56"/>
      <c r="F2406" s="55"/>
      <c r="G2406" s="56"/>
      <c r="H2406" s="56"/>
      <c r="I2406" s="59"/>
      <c r="J2406" s="56"/>
      <c r="K2406" s="55"/>
    </row>
    <row r="2407" spans="1:11" ht="12.75" x14ac:dyDescent="0.2">
      <c r="A2407" s="55"/>
      <c r="B2407" s="59"/>
      <c r="C2407" s="56"/>
      <c r="D2407" s="56"/>
      <c r="E2407" s="56"/>
      <c r="F2407" s="55"/>
      <c r="G2407" s="56"/>
      <c r="H2407" s="56"/>
      <c r="I2407" s="59"/>
      <c r="J2407" s="56"/>
      <c r="K2407" s="55"/>
    </row>
    <row r="2408" spans="1:11" ht="12.75" x14ac:dyDescent="0.2">
      <c r="A2408" s="55"/>
      <c r="B2408" s="59"/>
      <c r="C2408" s="56"/>
      <c r="D2408" s="56"/>
      <c r="E2408" s="56"/>
      <c r="F2408" s="55"/>
      <c r="G2408" s="56"/>
      <c r="H2408" s="56"/>
      <c r="I2408" s="59"/>
      <c r="J2408" s="56"/>
      <c r="K2408" s="55"/>
    </row>
    <row r="2409" spans="1:11" ht="12.75" x14ac:dyDescent="0.2">
      <c r="A2409" s="55"/>
      <c r="B2409" s="59"/>
      <c r="C2409" s="56"/>
      <c r="D2409" s="56"/>
      <c r="E2409" s="56"/>
      <c r="F2409" s="55"/>
      <c r="G2409" s="56"/>
      <c r="H2409" s="56"/>
      <c r="I2409" s="59"/>
      <c r="J2409" s="56"/>
      <c r="K2409" s="55"/>
    </row>
    <row r="2410" spans="1:11" ht="12.75" x14ac:dyDescent="0.2">
      <c r="A2410" s="55"/>
      <c r="B2410" s="59"/>
      <c r="C2410" s="56"/>
      <c r="D2410" s="56"/>
      <c r="E2410" s="56"/>
      <c r="F2410" s="55"/>
      <c r="G2410" s="56"/>
      <c r="H2410" s="56"/>
      <c r="I2410" s="59"/>
      <c r="J2410" s="56"/>
      <c r="K2410" s="55"/>
    </row>
    <row r="2411" spans="1:11" ht="12.75" x14ac:dyDescent="0.2">
      <c r="A2411" s="55"/>
      <c r="B2411" s="59"/>
      <c r="C2411" s="56"/>
      <c r="D2411" s="56"/>
      <c r="E2411" s="56"/>
      <c r="F2411" s="55"/>
      <c r="G2411" s="56"/>
      <c r="H2411" s="56"/>
      <c r="I2411" s="59"/>
      <c r="J2411" s="56"/>
      <c r="K2411" s="55"/>
    </row>
    <row r="2412" spans="1:11" ht="12.75" x14ac:dyDescent="0.2">
      <c r="A2412" s="55"/>
      <c r="B2412" s="59"/>
      <c r="C2412" s="56"/>
      <c r="D2412" s="56"/>
      <c r="E2412" s="56"/>
      <c r="F2412" s="55"/>
      <c r="G2412" s="56"/>
      <c r="H2412" s="56"/>
      <c r="I2412" s="59"/>
      <c r="J2412" s="56"/>
      <c r="K2412" s="55"/>
    </row>
    <row r="2413" spans="1:11" ht="12.75" x14ac:dyDescent="0.2">
      <c r="A2413" s="55"/>
      <c r="B2413" s="59"/>
      <c r="C2413" s="56"/>
      <c r="D2413" s="56"/>
      <c r="E2413" s="56"/>
      <c r="F2413" s="55"/>
      <c r="G2413" s="56"/>
      <c r="H2413" s="56"/>
      <c r="I2413" s="59"/>
      <c r="J2413" s="56"/>
      <c r="K2413" s="55"/>
    </row>
    <row r="2414" spans="1:11" ht="12.75" x14ac:dyDescent="0.2">
      <c r="A2414" s="55"/>
      <c r="B2414" s="59"/>
      <c r="C2414" s="56"/>
      <c r="D2414" s="56"/>
      <c r="E2414" s="56"/>
      <c r="F2414" s="55"/>
      <c r="G2414" s="56"/>
      <c r="H2414" s="56"/>
      <c r="I2414" s="59"/>
      <c r="J2414" s="56"/>
      <c r="K2414" s="55"/>
    </row>
    <row r="2415" spans="1:11" ht="12.75" x14ac:dyDescent="0.2">
      <c r="A2415" s="55"/>
      <c r="B2415" s="59"/>
      <c r="C2415" s="56"/>
      <c r="D2415" s="56"/>
      <c r="E2415" s="56"/>
      <c r="F2415" s="55"/>
      <c r="G2415" s="56"/>
      <c r="H2415" s="56"/>
      <c r="I2415" s="59"/>
      <c r="J2415" s="56"/>
      <c r="K2415" s="55"/>
    </row>
    <row r="2416" spans="1:11" ht="12.75" x14ac:dyDescent="0.2">
      <c r="A2416" s="55"/>
      <c r="B2416" s="59"/>
      <c r="C2416" s="56"/>
      <c r="D2416" s="56"/>
      <c r="E2416" s="56"/>
      <c r="F2416" s="55"/>
      <c r="G2416" s="56"/>
      <c r="H2416" s="56"/>
      <c r="I2416" s="59"/>
      <c r="J2416" s="56"/>
      <c r="K2416" s="55"/>
    </row>
    <row r="2417" spans="1:11" ht="12.75" x14ac:dyDescent="0.2">
      <c r="A2417" s="55"/>
      <c r="B2417" s="59"/>
      <c r="C2417" s="56"/>
      <c r="D2417" s="56"/>
      <c r="E2417" s="56"/>
      <c r="F2417" s="55"/>
      <c r="G2417" s="56"/>
      <c r="H2417" s="56"/>
      <c r="I2417" s="59"/>
      <c r="J2417" s="56"/>
      <c r="K2417" s="55"/>
    </row>
    <row r="2418" spans="1:11" ht="12.75" x14ac:dyDescent="0.2">
      <c r="A2418" s="55"/>
      <c r="B2418" s="59"/>
      <c r="C2418" s="56"/>
      <c r="D2418" s="56"/>
      <c r="E2418" s="56"/>
      <c r="F2418" s="55"/>
      <c r="G2418" s="56"/>
      <c r="H2418" s="56"/>
      <c r="I2418" s="59"/>
      <c r="J2418" s="56"/>
      <c r="K2418" s="55"/>
    </row>
    <row r="2419" spans="1:11" ht="12.75" x14ac:dyDescent="0.2">
      <c r="A2419" s="55"/>
      <c r="B2419" s="59"/>
      <c r="C2419" s="56"/>
      <c r="D2419" s="56"/>
      <c r="E2419" s="56"/>
      <c r="F2419" s="55"/>
      <c r="G2419" s="56"/>
      <c r="H2419" s="56"/>
      <c r="I2419" s="59"/>
      <c r="J2419" s="56"/>
      <c r="K2419" s="55"/>
    </row>
    <row r="2420" spans="1:11" ht="12.75" x14ac:dyDescent="0.2">
      <c r="A2420" s="55"/>
      <c r="B2420" s="59"/>
      <c r="C2420" s="56"/>
      <c r="D2420" s="56"/>
      <c r="E2420" s="56"/>
      <c r="F2420" s="55"/>
      <c r="G2420" s="56"/>
      <c r="H2420" s="56"/>
      <c r="I2420" s="59"/>
      <c r="J2420" s="56"/>
      <c r="K2420" s="55"/>
    </row>
    <row r="2421" spans="1:11" ht="12.75" x14ac:dyDescent="0.2">
      <c r="A2421" s="55"/>
      <c r="B2421" s="59"/>
      <c r="C2421" s="56"/>
      <c r="D2421" s="56"/>
      <c r="E2421" s="56"/>
      <c r="F2421" s="55"/>
      <c r="G2421" s="56"/>
      <c r="H2421" s="56"/>
      <c r="I2421" s="59"/>
      <c r="J2421" s="56"/>
      <c r="K2421" s="55"/>
    </row>
    <row r="2422" spans="1:11" ht="12.75" x14ac:dyDescent="0.2">
      <c r="A2422" s="55"/>
      <c r="B2422" s="59"/>
      <c r="C2422" s="56"/>
      <c r="D2422" s="56"/>
      <c r="E2422" s="56"/>
      <c r="F2422" s="55"/>
      <c r="G2422" s="56"/>
      <c r="H2422" s="56"/>
      <c r="I2422" s="59"/>
      <c r="J2422" s="56"/>
      <c r="K2422" s="55"/>
    </row>
    <row r="2423" spans="1:11" ht="12.75" x14ac:dyDescent="0.2">
      <c r="A2423" s="55"/>
      <c r="B2423" s="59"/>
      <c r="C2423" s="56"/>
      <c r="D2423" s="56"/>
      <c r="E2423" s="56"/>
      <c r="F2423" s="55"/>
      <c r="G2423" s="56"/>
      <c r="H2423" s="56"/>
      <c r="I2423" s="59"/>
      <c r="J2423" s="56"/>
      <c r="K2423" s="55"/>
    </row>
    <row r="2424" spans="1:11" ht="12.75" x14ac:dyDescent="0.2">
      <c r="A2424" s="55"/>
      <c r="B2424" s="59"/>
      <c r="C2424" s="56"/>
      <c r="D2424" s="56"/>
      <c r="E2424" s="56"/>
      <c r="F2424" s="55"/>
      <c r="G2424" s="56"/>
      <c r="H2424" s="56"/>
      <c r="I2424" s="59"/>
      <c r="J2424" s="56"/>
      <c r="K2424" s="55"/>
    </row>
    <row r="2425" spans="1:11" ht="12.75" x14ac:dyDescent="0.2">
      <c r="A2425" s="55"/>
      <c r="B2425" s="59"/>
      <c r="C2425" s="56"/>
      <c r="D2425" s="56"/>
      <c r="E2425" s="56"/>
      <c r="F2425" s="55"/>
      <c r="G2425" s="56"/>
      <c r="H2425" s="56"/>
      <c r="I2425" s="59"/>
      <c r="J2425" s="56"/>
      <c r="K2425" s="55"/>
    </row>
    <row r="2426" spans="1:11" ht="12.75" x14ac:dyDescent="0.2">
      <c r="A2426" s="55"/>
      <c r="B2426" s="59"/>
      <c r="C2426" s="56"/>
      <c r="D2426" s="56"/>
      <c r="E2426" s="56"/>
      <c r="F2426" s="55"/>
      <c r="G2426" s="56"/>
      <c r="H2426" s="56"/>
      <c r="I2426" s="59"/>
      <c r="J2426" s="56"/>
      <c r="K2426" s="55"/>
    </row>
    <row r="2427" spans="1:11" ht="12.75" x14ac:dyDescent="0.2">
      <c r="A2427" s="55"/>
      <c r="B2427" s="59"/>
      <c r="C2427" s="56"/>
      <c r="D2427" s="56"/>
      <c r="E2427" s="56"/>
      <c r="F2427" s="55"/>
      <c r="G2427" s="56"/>
      <c r="H2427" s="56"/>
      <c r="I2427" s="59"/>
      <c r="J2427" s="56"/>
      <c r="K2427" s="55"/>
    </row>
    <row r="2428" spans="1:11" ht="12.75" x14ac:dyDescent="0.2">
      <c r="A2428" s="55"/>
      <c r="B2428" s="59"/>
      <c r="C2428" s="56"/>
      <c r="D2428" s="56"/>
      <c r="E2428" s="56"/>
      <c r="F2428" s="55"/>
      <c r="G2428" s="56"/>
      <c r="H2428" s="56"/>
      <c r="I2428" s="59"/>
      <c r="J2428" s="56"/>
      <c r="K2428" s="55"/>
    </row>
    <row r="2429" spans="1:11" ht="12.75" x14ac:dyDescent="0.2">
      <c r="A2429" s="55"/>
      <c r="B2429" s="59"/>
      <c r="C2429" s="56"/>
      <c r="D2429" s="56"/>
      <c r="E2429" s="56"/>
      <c r="F2429" s="55"/>
      <c r="G2429" s="56"/>
      <c r="H2429" s="56"/>
      <c r="I2429" s="59"/>
      <c r="J2429" s="56"/>
      <c r="K2429" s="55"/>
    </row>
    <row r="2430" spans="1:11" ht="12.75" x14ac:dyDescent="0.2">
      <c r="A2430" s="55"/>
      <c r="B2430" s="59"/>
      <c r="C2430" s="56"/>
      <c r="D2430" s="56"/>
      <c r="E2430" s="56"/>
      <c r="F2430" s="55"/>
      <c r="G2430" s="56"/>
      <c r="H2430" s="56"/>
      <c r="I2430" s="59"/>
      <c r="J2430" s="56"/>
      <c r="K2430" s="55"/>
    </row>
    <row r="2431" spans="1:11" ht="12.75" x14ac:dyDescent="0.2">
      <c r="A2431" s="55"/>
      <c r="B2431" s="59"/>
      <c r="C2431" s="56"/>
      <c r="D2431" s="56"/>
      <c r="E2431" s="56"/>
      <c r="F2431" s="55"/>
      <c r="G2431" s="56"/>
      <c r="H2431" s="56"/>
      <c r="I2431" s="59"/>
      <c r="J2431" s="56"/>
      <c r="K2431" s="55"/>
    </row>
    <row r="2432" spans="1:11" ht="12.75" x14ac:dyDescent="0.2">
      <c r="A2432" s="55"/>
      <c r="B2432" s="59"/>
      <c r="C2432" s="56"/>
      <c r="D2432" s="56"/>
      <c r="E2432" s="56"/>
      <c r="F2432" s="55"/>
      <c r="G2432" s="56"/>
      <c r="H2432" s="56"/>
      <c r="I2432" s="59"/>
      <c r="J2432" s="56"/>
      <c r="K2432" s="55"/>
    </row>
    <row r="2433" spans="1:11" ht="12.75" x14ac:dyDescent="0.2">
      <c r="A2433" s="55"/>
      <c r="B2433" s="59"/>
      <c r="C2433" s="56"/>
      <c r="D2433" s="56"/>
      <c r="E2433" s="56"/>
      <c r="F2433" s="55"/>
      <c r="G2433" s="56"/>
      <c r="H2433" s="56"/>
      <c r="I2433" s="59"/>
      <c r="J2433" s="56"/>
      <c r="K2433" s="55"/>
    </row>
    <row r="2434" spans="1:11" ht="12.75" x14ac:dyDescent="0.2">
      <c r="A2434" s="55"/>
      <c r="B2434" s="59"/>
      <c r="C2434" s="56"/>
      <c r="D2434" s="56"/>
      <c r="E2434" s="56"/>
      <c r="F2434" s="55"/>
      <c r="G2434" s="56"/>
      <c r="H2434" s="56"/>
      <c r="I2434" s="59"/>
      <c r="J2434" s="56"/>
      <c r="K2434" s="55"/>
    </row>
    <row r="2435" spans="1:11" ht="12.75" x14ac:dyDescent="0.2">
      <c r="A2435" s="55"/>
      <c r="B2435" s="59"/>
      <c r="C2435" s="56"/>
      <c r="D2435" s="56"/>
      <c r="E2435" s="56"/>
      <c r="F2435" s="55"/>
      <c r="G2435" s="56"/>
      <c r="H2435" s="56"/>
      <c r="I2435" s="59"/>
      <c r="J2435" s="56"/>
      <c r="K2435" s="55"/>
    </row>
    <row r="2436" spans="1:11" ht="12.75" x14ac:dyDescent="0.2">
      <c r="A2436" s="55"/>
      <c r="B2436" s="59"/>
      <c r="C2436" s="56"/>
      <c r="D2436" s="56"/>
      <c r="E2436" s="56"/>
      <c r="F2436" s="55"/>
      <c r="G2436" s="56"/>
      <c r="H2436" s="56"/>
      <c r="I2436" s="59"/>
      <c r="J2436" s="56"/>
      <c r="K2436" s="55"/>
    </row>
    <row r="2437" spans="1:11" ht="12.75" x14ac:dyDescent="0.2">
      <c r="A2437" s="55"/>
      <c r="B2437" s="59"/>
      <c r="C2437" s="56"/>
      <c r="D2437" s="56"/>
      <c r="E2437" s="56"/>
      <c r="F2437" s="55"/>
      <c r="G2437" s="56"/>
      <c r="H2437" s="56"/>
      <c r="I2437" s="59"/>
      <c r="J2437" s="56"/>
      <c r="K2437" s="55"/>
    </row>
    <row r="2438" spans="1:11" ht="12.75" x14ac:dyDescent="0.2">
      <c r="A2438" s="55"/>
      <c r="B2438" s="59"/>
      <c r="C2438" s="56"/>
      <c r="D2438" s="56"/>
      <c r="E2438" s="56"/>
      <c r="F2438" s="55"/>
      <c r="G2438" s="56"/>
      <c r="H2438" s="56"/>
      <c r="I2438" s="59"/>
      <c r="J2438" s="56"/>
      <c r="K2438" s="55"/>
    </row>
    <row r="2439" spans="1:11" ht="12.75" x14ac:dyDescent="0.2">
      <c r="A2439" s="55"/>
      <c r="B2439" s="59"/>
      <c r="C2439" s="56"/>
      <c r="D2439" s="56"/>
      <c r="E2439" s="56"/>
      <c r="F2439" s="55"/>
      <c r="G2439" s="56"/>
      <c r="H2439" s="56"/>
      <c r="I2439" s="59"/>
      <c r="J2439" s="56"/>
      <c r="K2439" s="55"/>
    </row>
    <row r="2440" spans="1:11" ht="12.75" x14ac:dyDescent="0.2">
      <c r="A2440" s="55"/>
      <c r="B2440" s="59"/>
      <c r="C2440" s="56"/>
      <c r="D2440" s="56"/>
      <c r="E2440" s="56"/>
      <c r="F2440" s="55"/>
      <c r="G2440" s="56"/>
      <c r="H2440" s="56"/>
      <c r="I2440" s="59"/>
      <c r="J2440" s="56"/>
      <c r="K2440" s="55"/>
    </row>
    <row r="2441" spans="1:11" ht="12.75" x14ac:dyDescent="0.2">
      <c r="A2441" s="55"/>
      <c r="B2441" s="59"/>
      <c r="C2441" s="56"/>
      <c r="D2441" s="56"/>
      <c r="E2441" s="56"/>
      <c r="F2441" s="55"/>
      <c r="G2441" s="56"/>
      <c r="H2441" s="56"/>
      <c r="I2441" s="59"/>
      <c r="J2441" s="56"/>
      <c r="K2441" s="55"/>
    </row>
    <row r="2442" spans="1:11" ht="12.75" x14ac:dyDescent="0.2">
      <c r="A2442" s="55"/>
      <c r="B2442" s="59"/>
      <c r="C2442" s="56"/>
      <c r="D2442" s="56"/>
      <c r="E2442" s="56"/>
      <c r="F2442" s="55"/>
      <c r="G2442" s="56"/>
      <c r="H2442" s="56"/>
      <c r="I2442" s="59"/>
      <c r="J2442" s="56"/>
      <c r="K2442" s="55"/>
    </row>
    <row r="2443" spans="1:11" ht="12.75" x14ac:dyDescent="0.2">
      <c r="A2443" s="55"/>
      <c r="B2443" s="59"/>
      <c r="C2443" s="56"/>
      <c r="D2443" s="56"/>
      <c r="E2443" s="56"/>
      <c r="F2443" s="55"/>
      <c r="G2443" s="56"/>
      <c r="H2443" s="56"/>
      <c r="I2443" s="59"/>
      <c r="J2443" s="56"/>
      <c r="K2443" s="55"/>
    </row>
    <row r="2444" spans="1:11" ht="12.75" x14ac:dyDescent="0.2">
      <c r="A2444" s="55"/>
      <c r="B2444" s="59"/>
      <c r="C2444" s="56"/>
      <c r="D2444" s="56"/>
      <c r="E2444" s="56"/>
      <c r="F2444" s="55"/>
      <c r="G2444" s="56"/>
      <c r="H2444" s="56"/>
      <c r="I2444" s="59"/>
      <c r="J2444" s="56"/>
      <c r="K2444" s="55"/>
    </row>
    <row r="2445" spans="1:11" ht="12.75" x14ac:dyDescent="0.2">
      <c r="A2445" s="55"/>
      <c r="B2445" s="59"/>
      <c r="C2445" s="56"/>
      <c r="D2445" s="56"/>
      <c r="E2445" s="56"/>
      <c r="F2445" s="55"/>
      <c r="G2445" s="56"/>
      <c r="H2445" s="56"/>
      <c r="I2445" s="59"/>
      <c r="J2445" s="56"/>
      <c r="K2445" s="55"/>
    </row>
    <row r="2446" spans="1:11" ht="12.75" x14ac:dyDescent="0.2">
      <c r="A2446" s="55"/>
      <c r="B2446" s="59"/>
      <c r="C2446" s="56"/>
      <c r="D2446" s="56"/>
      <c r="E2446" s="56"/>
      <c r="F2446" s="55"/>
      <c r="G2446" s="56"/>
      <c r="H2446" s="56"/>
      <c r="I2446" s="59"/>
      <c r="J2446" s="56"/>
      <c r="K2446" s="55"/>
    </row>
    <row r="2447" spans="1:11" ht="12.75" x14ac:dyDescent="0.2">
      <c r="A2447" s="55"/>
      <c r="B2447" s="59"/>
      <c r="C2447" s="56"/>
      <c r="D2447" s="56"/>
      <c r="E2447" s="56"/>
      <c r="F2447" s="55"/>
      <c r="G2447" s="56"/>
      <c r="H2447" s="56"/>
      <c r="I2447" s="59"/>
      <c r="J2447" s="56"/>
      <c r="K2447" s="55"/>
    </row>
    <row r="2448" spans="1:11" ht="12.75" x14ac:dyDescent="0.2">
      <c r="A2448" s="55"/>
      <c r="B2448" s="59"/>
      <c r="C2448" s="56"/>
      <c r="D2448" s="56"/>
      <c r="E2448" s="56"/>
      <c r="F2448" s="55"/>
      <c r="G2448" s="56"/>
      <c r="H2448" s="56"/>
      <c r="I2448" s="59"/>
      <c r="J2448" s="56"/>
      <c r="K2448" s="55"/>
    </row>
    <row r="2449" spans="1:11" ht="12.75" x14ac:dyDescent="0.2">
      <c r="A2449" s="55"/>
      <c r="B2449" s="59"/>
      <c r="C2449" s="56"/>
      <c r="D2449" s="56"/>
      <c r="E2449" s="56"/>
      <c r="F2449" s="55"/>
      <c r="G2449" s="56"/>
      <c r="H2449" s="56"/>
      <c r="I2449" s="59"/>
      <c r="J2449" s="56"/>
      <c r="K2449" s="55"/>
    </row>
    <row r="2450" spans="1:11" ht="12.75" x14ac:dyDescent="0.2">
      <c r="A2450" s="55"/>
      <c r="B2450" s="59"/>
      <c r="C2450" s="56"/>
      <c r="D2450" s="56"/>
      <c r="E2450" s="56"/>
      <c r="F2450" s="55"/>
      <c r="G2450" s="56"/>
      <c r="H2450" s="56"/>
      <c r="I2450" s="59"/>
      <c r="J2450" s="56"/>
      <c r="K2450" s="55"/>
    </row>
    <row r="2451" spans="1:11" ht="12.75" x14ac:dyDescent="0.2">
      <c r="A2451" s="55"/>
      <c r="B2451" s="59"/>
      <c r="C2451" s="56"/>
      <c r="D2451" s="56"/>
      <c r="E2451" s="56"/>
      <c r="F2451" s="55"/>
      <c r="G2451" s="56"/>
      <c r="H2451" s="56"/>
      <c r="I2451" s="59"/>
      <c r="J2451" s="56"/>
      <c r="K2451" s="55"/>
    </row>
    <row r="2452" spans="1:11" ht="12.75" x14ac:dyDescent="0.2">
      <c r="A2452" s="55"/>
      <c r="B2452" s="59"/>
      <c r="C2452" s="56"/>
      <c r="D2452" s="56"/>
      <c r="E2452" s="56"/>
      <c r="F2452" s="55"/>
      <c r="G2452" s="56"/>
      <c r="H2452" s="56"/>
      <c r="I2452" s="59"/>
      <c r="J2452" s="56"/>
      <c r="K2452" s="55"/>
    </row>
    <row r="2453" spans="1:11" ht="12.75" x14ac:dyDescent="0.2">
      <c r="A2453" s="55"/>
      <c r="B2453" s="59"/>
      <c r="C2453" s="56"/>
      <c r="D2453" s="56"/>
      <c r="E2453" s="56"/>
      <c r="F2453" s="55"/>
      <c r="G2453" s="56"/>
      <c r="H2453" s="56"/>
      <c r="I2453" s="59"/>
      <c r="J2453" s="56"/>
      <c r="K2453" s="55"/>
    </row>
    <row r="2454" spans="1:11" ht="12.75" x14ac:dyDescent="0.2">
      <c r="A2454" s="55"/>
      <c r="B2454" s="59"/>
      <c r="C2454" s="56"/>
      <c r="D2454" s="56"/>
      <c r="E2454" s="56"/>
      <c r="F2454" s="55"/>
      <c r="G2454" s="56"/>
      <c r="H2454" s="56"/>
      <c r="I2454" s="59"/>
      <c r="J2454" s="56"/>
      <c r="K2454" s="55"/>
    </row>
    <row r="2455" spans="1:11" ht="12.75" x14ac:dyDescent="0.2">
      <c r="A2455" s="55"/>
      <c r="B2455" s="59"/>
      <c r="C2455" s="56"/>
      <c r="D2455" s="56"/>
      <c r="E2455" s="56"/>
      <c r="F2455" s="55"/>
      <c r="G2455" s="56"/>
      <c r="H2455" s="56"/>
      <c r="I2455" s="59"/>
      <c r="J2455" s="56"/>
      <c r="K2455" s="55"/>
    </row>
    <row r="2456" spans="1:11" ht="12.75" x14ac:dyDescent="0.2">
      <c r="A2456" s="55"/>
      <c r="B2456" s="59"/>
      <c r="C2456" s="56"/>
      <c r="D2456" s="56"/>
      <c r="E2456" s="56"/>
      <c r="F2456" s="55"/>
      <c r="G2456" s="56"/>
      <c r="H2456" s="56"/>
      <c r="I2456" s="59"/>
      <c r="J2456" s="56"/>
      <c r="K2456" s="55"/>
    </row>
    <row r="2457" spans="1:11" ht="12.75" x14ac:dyDescent="0.2">
      <c r="A2457" s="55"/>
      <c r="B2457" s="59"/>
      <c r="C2457" s="56"/>
      <c r="D2457" s="56"/>
      <c r="E2457" s="56"/>
      <c r="F2457" s="55"/>
      <c r="G2457" s="56"/>
      <c r="H2457" s="56"/>
      <c r="I2457" s="59"/>
      <c r="J2457" s="56"/>
      <c r="K2457" s="55"/>
    </row>
    <row r="2458" spans="1:11" ht="12.75" x14ac:dyDescent="0.2">
      <c r="A2458" s="55"/>
      <c r="B2458" s="59"/>
      <c r="C2458" s="56"/>
      <c r="D2458" s="56"/>
      <c r="E2458" s="56"/>
      <c r="F2458" s="55"/>
      <c r="G2458" s="56"/>
      <c r="H2458" s="56"/>
      <c r="I2458" s="59"/>
      <c r="J2458" s="56"/>
      <c r="K2458" s="55"/>
    </row>
    <row r="2459" spans="1:11" ht="12.75" x14ac:dyDescent="0.2">
      <c r="A2459" s="55"/>
      <c r="B2459" s="59"/>
      <c r="C2459" s="56"/>
      <c r="D2459" s="56"/>
      <c r="E2459" s="56"/>
      <c r="F2459" s="55"/>
      <c r="G2459" s="56"/>
      <c r="H2459" s="56"/>
      <c r="I2459" s="59"/>
      <c r="J2459" s="56"/>
      <c r="K2459" s="55"/>
    </row>
    <row r="2460" spans="1:11" ht="12.75" x14ac:dyDescent="0.2">
      <c r="A2460" s="55"/>
      <c r="B2460" s="59"/>
      <c r="C2460" s="56"/>
      <c r="D2460" s="56"/>
      <c r="E2460" s="56"/>
      <c r="F2460" s="55"/>
      <c r="G2460" s="56"/>
      <c r="H2460" s="56"/>
      <c r="I2460" s="59"/>
      <c r="J2460" s="56"/>
      <c r="K2460" s="55"/>
    </row>
    <row r="2461" spans="1:11" ht="12.75" x14ac:dyDescent="0.2">
      <c r="A2461" s="55"/>
      <c r="B2461" s="59"/>
      <c r="C2461" s="56"/>
      <c r="D2461" s="56"/>
      <c r="E2461" s="56"/>
      <c r="F2461" s="55"/>
      <c r="G2461" s="56"/>
      <c r="H2461" s="56"/>
      <c r="I2461" s="59"/>
      <c r="J2461" s="56"/>
      <c r="K2461" s="55"/>
    </row>
    <row r="2462" spans="1:11" ht="12.75" x14ac:dyDescent="0.2">
      <c r="A2462" s="55"/>
      <c r="B2462" s="59"/>
      <c r="C2462" s="56"/>
      <c r="D2462" s="56"/>
      <c r="E2462" s="56"/>
      <c r="F2462" s="55"/>
      <c r="G2462" s="56"/>
      <c r="H2462" s="56"/>
      <c r="I2462" s="59"/>
      <c r="J2462" s="56"/>
      <c r="K2462" s="55"/>
    </row>
    <row r="2463" spans="1:11" ht="12.75" x14ac:dyDescent="0.2">
      <c r="A2463" s="55"/>
      <c r="B2463" s="59"/>
      <c r="C2463" s="56"/>
      <c r="D2463" s="56"/>
      <c r="E2463" s="56"/>
      <c r="F2463" s="55"/>
      <c r="G2463" s="56"/>
      <c r="H2463" s="56"/>
      <c r="I2463" s="59"/>
      <c r="J2463" s="56"/>
      <c r="K2463" s="55"/>
    </row>
    <row r="2464" spans="1:11" ht="12.75" x14ac:dyDescent="0.2">
      <c r="A2464" s="55"/>
      <c r="B2464" s="59"/>
      <c r="C2464" s="56"/>
      <c r="D2464" s="56"/>
      <c r="E2464" s="56"/>
      <c r="F2464" s="55"/>
      <c r="G2464" s="56"/>
      <c r="H2464" s="56"/>
      <c r="I2464" s="59"/>
      <c r="J2464" s="56"/>
      <c r="K2464" s="55"/>
    </row>
    <row r="2465" spans="1:11" ht="12.75" x14ac:dyDescent="0.2">
      <c r="A2465" s="55"/>
      <c r="B2465" s="59"/>
      <c r="C2465" s="56"/>
      <c r="D2465" s="56"/>
      <c r="E2465" s="56"/>
      <c r="F2465" s="55"/>
      <c r="G2465" s="56"/>
      <c r="H2465" s="56"/>
      <c r="I2465" s="59"/>
      <c r="J2465" s="56"/>
      <c r="K2465" s="55"/>
    </row>
    <row r="2466" spans="1:11" ht="12.75" x14ac:dyDescent="0.2">
      <c r="A2466" s="55"/>
      <c r="B2466" s="59"/>
      <c r="C2466" s="56"/>
      <c r="D2466" s="56"/>
      <c r="E2466" s="56"/>
      <c r="F2466" s="55"/>
      <c r="G2466" s="56"/>
      <c r="H2466" s="56"/>
      <c r="I2466" s="59"/>
      <c r="J2466" s="56"/>
      <c r="K2466" s="55"/>
    </row>
    <row r="2467" spans="1:11" ht="12.75" x14ac:dyDescent="0.2">
      <c r="A2467" s="55"/>
      <c r="B2467" s="59"/>
      <c r="C2467" s="56"/>
      <c r="D2467" s="56"/>
      <c r="E2467" s="56"/>
      <c r="F2467" s="55"/>
      <c r="G2467" s="56"/>
      <c r="H2467" s="56"/>
      <c r="I2467" s="59"/>
      <c r="J2467" s="56"/>
      <c r="K2467" s="55"/>
    </row>
    <row r="2468" spans="1:11" ht="12.75" x14ac:dyDescent="0.2">
      <c r="A2468" s="55"/>
      <c r="B2468" s="59"/>
      <c r="C2468" s="56"/>
      <c r="D2468" s="56"/>
      <c r="E2468" s="56"/>
      <c r="F2468" s="55"/>
      <c r="G2468" s="56"/>
      <c r="H2468" s="56"/>
      <c r="I2468" s="59"/>
      <c r="J2468" s="56"/>
      <c r="K2468" s="55"/>
    </row>
    <row r="2469" spans="1:11" ht="12.75" x14ac:dyDescent="0.2">
      <c r="A2469" s="55"/>
      <c r="B2469" s="59"/>
      <c r="C2469" s="56"/>
      <c r="D2469" s="56"/>
      <c r="E2469" s="56"/>
      <c r="F2469" s="55"/>
      <c r="G2469" s="56"/>
      <c r="H2469" s="56"/>
      <c r="I2469" s="59"/>
      <c r="J2469" s="56"/>
      <c r="K2469" s="55"/>
    </row>
    <row r="2470" spans="1:11" ht="12.75" x14ac:dyDescent="0.2">
      <c r="A2470" s="55"/>
      <c r="B2470" s="59"/>
      <c r="C2470" s="56"/>
      <c r="D2470" s="56"/>
      <c r="E2470" s="56"/>
      <c r="F2470" s="55"/>
      <c r="G2470" s="56"/>
      <c r="H2470" s="56"/>
      <c r="I2470" s="59"/>
      <c r="J2470" s="56"/>
      <c r="K2470" s="55"/>
    </row>
    <row r="2471" spans="1:11" ht="12.75" x14ac:dyDescent="0.2">
      <c r="A2471" s="55"/>
      <c r="B2471" s="59"/>
      <c r="C2471" s="56"/>
      <c r="D2471" s="56"/>
      <c r="E2471" s="56"/>
      <c r="F2471" s="55"/>
      <c r="G2471" s="56"/>
      <c r="H2471" s="56"/>
      <c r="I2471" s="59"/>
      <c r="J2471" s="56"/>
      <c r="K2471" s="55"/>
    </row>
    <row r="2472" spans="1:11" ht="12.75" x14ac:dyDescent="0.2">
      <c r="A2472" s="55"/>
      <c r="B2472" s="59"/>
      <c r="C2472" s="56"/>
      <c r="D2472" s="56"/>
      <c r="E2472" s="56"/>
      <c r="F2472" s="55"/>
      <c r="G2472" s="56"/>
      <c r="H2472" s="56"/>
      <c r="I2472" s="59"/>
      <c r="J2472" s="56"/>
      <c r="K2472" s="55"/>
    </row>
    <row r="2473" spans="1:11" ht="12.75" x14ac:dyDescent="0.2">
      <c r="A2473" s="55"/>
      <c r="B2473" s="59"/>
      <c r="C2473" s="56"/>
      <c r="D2473" s="56"/>
      <c r="E2473" s="56"/>
      <c r="F2473" s="55"/>
      <c r="G2473" s="56"/>
      <c r="H2473" s="56"/>
      <c r="I2473" s="59"/>
      <c r="J2473" s="56"/>
      <c r="K2473" s="55"/>
    </row>
    <row r="2474" spans="1:11" ht="12.75" x14ac:dyDescent="0.2">
      <c r="A2474" s="55"/>
      <c r="B2474" s="59"/>
      <c r="C2474" s="56"/>
      <c r="D2474" s="56"/>
      <c r="E2474" s="56"/>
      <c r="F2474" s="55"/>
      <c r="G2474" s="56"/>
      <c r="H2474" s="56"/>
      <c r="I2474" s="59"/>
      <c r="J2474" s="56"/>
      <c r="K2474" s="55"/>
    </row>
    <row r="2475" spans="1:11" ht="12.75" x14ac:dyDescent="0.2">
      <c r="A2475" s="55"/>
      <c r="B2475" s="59"/>
      <c r="C2475" s="56"/>
      <c r="D2475" s="56"/>
      <c r="E2475" s="56"/>
      <c r="F2475" s="55"/>
      <c r="G2475" s="56"/>
      <c r="H2475" s="56"/>
      <c r="I2475" s="59"/>
      <c r="J2475" s="56"/>
      <c r="K2475" s="55"/>
    </row>
    <row r="2476" spans="1:11" ht="12.75" x14ac:dyDescent="0.2">
      <c r="A2476" s="55"/>
      <c r="B2476" s="59"/>
      <c r="C2476" s="56"/>
      <c r="D2476" s="56"/>
      <c r="E2476" s="56"/>
      <c r="F2476" s="55"/>
      <c r="G2476" s="56"/>
      <c r="H2476" s="56"/>
      <c r="I2476" s="59"/>
      <c r="J2476" s="56"/>
      <c r="K2476" s="55"/>
    </row>
    <row r="2477" spans="1:11" ht="12.75" x14ac:dyDescent="0.2">
      <c r="A2477" s="55"/>
      <c r="B2477" s="59"/>
      <c r="C2477" s="56"/>
      <c r="D2477" s="56"/>
      <c r="E2477" s="56"/>
      <c r="F2477" s="55"/>
      <c r="G2477" s="56"/>
      <c r="H2477" s="56"/>
      <c r="I2477" s="59"/>
      <c r="J2477" s="56"/>
      <c r="K2477" s="55"/>
    </row>
    <row r="2478" spans="1:11" ht="12.75" x14ac:dyDescent="0.2">
      <c r="A2478" s="55"/>
      <c r="B2478" s="59"/>
      <c r="C2478" s="56"/>
      <c r="D2478" s="56"/>
      <c r="E2478" s="56"/>
      <c r="F2478" s="55"/>
      <c r="G2478" s="56"/>
      <c r="H2478" s="56"/>
      <c r="I2478" s="59"/>
      <c r="J2478" s="56"/>
      <c r="K2478" s="55"/>
    </row>
    <row r="2479" spans="1:11" ht="12.75" x14ac:dyDescent="0.2">
      <c r="A2479" s="55"/>
      <c r="B2479" s="59"/>
      <c r="C2479" s="56"/>
      <c r="D2479" s="56"/>
      <c r="E2479" s="56"/>
      <c r="F2479" s="55"/>
      <c r="G2479" s="56"/>
      <c r="H2479" s="56"/>
      <c r="I2479" s="59"/>
      <c r="J2479" s="56"/>
      <c r="K2479" s="55"/>
    </row>
    <row r="2480" spans="1:11" ht="12.75" x14ac:dyDescent="0.2">
      <c r="A2480" s="55"/>
      <c r="B2480" s="59"/>
      <c r="C2480" s="56"/>
      <c r="D2480" s="56"/>
      <c r="E2480" s="56"/>
      <c r="F2480" s="55"/>
      <c r="G2480" s="56"/>
      <c r="H2480" s="56"/>
      <c r="I2480" s="59"/>
      <c r="J2480" s="56"/>
      <c r="K2480" s="55"/>
    </row>
    <row r="2481" spans="1:11" ht="12.75" x14ac:dyDescent="0.2">
      <c r="A2481" s="55"/>
      <c r="B2481" s="59"/>
      <c r="C2481" s="56"/>
      <c r="D2481" s="56"/>
      <c r="E2481" s="56"/>
      <c r="F2481" s="55"/>
      <c r="G2481" s="56"/>
      <c r="H2481" s="56"/>
      <c r="I2481" s="59"/>
      <c r="J2481" s="56"/>
      <c r="K2481" s="55"/>
    </row>
    <row r="2482" spans="1:11" ht="12.75" x14ac:dyDescent="0.2">
      <c r="A2482" s="55"/>
      <c r="B2482" s="59"/>
      <c r="C2482" s="56"/>
      <c r="D2482" s="56"/>
      <c r="E2482" s="56"/>
      <c r="F2482" s="55"/>
      <c r="G2482" s="56"/>
      <c r="H2482" s="56"/>
      <c r="I2482" s="59"/>
      <c r="J2482" s="56"/>
      <c r="K2482" s="55"/>
    </row>
    <row r="2483" spans="1:11" ht="12.75" x14ac:dyDescent="0.2">
      <c r="A2483" s="55"/>
      <c r="B2483" s="59"/>
      <c r="C2483" s="56"/>
      <c r="D2483" s="56"/>
      <c r="E2483" s="56"/>
      <c r="F2483" s="55"/>
      <c r="G2483" s="56"/>
      <c r="H2483" s="56"/>
      <c r="I2483" s="59"/>
      <c r="J2483" s="56"/>
      <c r="K2483" s="55"/>
    </row>
    <row r="2484" spans="1:11" ht="12.75" x14ac:dyDescent="0.2">
      <c r="A2484" s="55"/>
      <c r="B2484" s="59"/>
      <c r="C2484" s="56"/>
      <c r="D2484" s="56"/>
      <c r="E2484" s="56"/>
      <c r="F2484" s="55"/>
      <c r="G2484" s="56"/>
      <c r="H2484" s="56"/>
      <c r="I2484" s="59"/>
      <c r="J2484" s="56"/>
      <c r="K2484" s="55"/>
    </row>
    <row r="2485" spans="1:11" ht="12.75" x14ac:dyDescent="0.2">
      <c r="A2485" s="55"/>
      <c r="B2485" s="59"/>
      <c r="C2485" s="56"/>
      <c r="D2485" s="56"/>
      <c r="E2485" s="56"/>
      <c r="F2485" s="55"/>
      <c r="G2485" s="56"/>
      <c r="H2485" s="56"/>
      <c r="I2485" s="59"/>
      <c r="J2485" s="56"/>
      <c r="K2485" s="55"/>
    </row>
    <row r="2486" spans="1:11" ht="12.75" x14ac:dyDescent="0.2">
      <c r="A2486" s="55"/>
      <c r="B2486" s="59"/>
      <c r="C2486" s="56"/>
      <c r="D2486" s="56"/>
      <c r="E2486" s="56"/>
      <c r="F2486" s="55"/>
      <c r="G2486" s="56"/>
      <c r="H2486" s="56"/>
      <c r="I2486" s="59"/>
      <c r="J2486" s="56"/>
      <c r="K2486" s="55"/>
    </row>
    <row r="2487" spans="1:11" ht="12.75" x14ac:dyDescent="0.2">
      <c r="A2487" s="55"/>
      <c r="B2487" s="59"/>
      <c r="C2487" s="56"/>
      <c r="D2487" s="56"/>
      <c r="E2487" s="56"/>
      <c r="F2487" s="55"/>
      <c r="G2487" s="56"/>
      <c r="H2487" s="56"/>
      <c r="I2487" s="59"/>
      <c r="J2487" s="56"/>
      <c r="K2487" s="55"/>
    </row>
    <row r="2488" spans="1:11" ht="12.75" x14ac:dyDescent="0.2">
      <c r="A2488" s="55"/>
      <c r="B2488" s="59"/>
      <c r="C2488" s="56"/>
      <c r="D2488" s="56"/>
      <c r="E2488" s="56"/>
      <c r="F2488" s="55"/>
      <c r="G2488" s="56"/>
      <c r="H2488" s="56"/>
      <c r="I2488" s="59"/>
      <c r="J2488" s="56"/>
      <c r="K2488" s="55"/>
    </row>
    <row r="2489" spans="1:11" ht="12.75" x14ac:dyDescent="0.2">
      <c r="A2489" s="55"/>
      <c r="B2489" s="59"/>
      <c r="C2489" s="56"/>
      <c r="D2489" s="56"/>
      <c r="E2489" s="56"/>
      <c r="F2489" s="55"/>
      <c r="G2489" s="56"/>
      <c r="H2489" s="56"/>
      <c r="I2489" s="59"/>
      <c r="J2489" s="56"/>
      <c r="K2489" s="55"/>
    </row>
    <row r="2490" spans="1:11" ht="12.75" x14ac:dyDescent="0.2">
      <c r="A2490" s="55"/>
      <c r="B2490" s="59"/>
      <c r="C2490" s="56"/>
      <c r="D2490" s="56"/>
      <c r="E2490" s="56"/>
      <c r="F2490" s="55"/>
      <c r="G2490" s="56"/>
      <c r="H2490" s="56"/>
      <c r="I2490" s="59"/>
      <c r="J2490" s="56"/>
      <c r="K2490" s="55"/>
    </row>
    <row r="2491" spans="1:11" ht="12.75" x14ac:dyDescent="0.2">
      <c r="A2491" s="55"/>
      <c r="B2491" s="59"/>
      <c r="C2491" s="56"/>
      <c r="D2491" s="56"/>
      <c r="E2491" s="56"/>
      <c r="F2491" s="55"/>
      <c r="G2491" s="56"/>
      <c r="H2491" s="56"/>
      <c r="I2491" s="59"/>
      <c r="J2491" s="56"/>
      <c r="K2491" s="55"/>
    </row>
    <row r="2492" spans="1:11" ht="12.75" x14ac:dyDescent="0.2">
      <c r="A2492" s="55"/>
      <c r="B2492" s="59"/>
      <c r="C2492" s="56"/>
      <c r="D2492" s="56"/>
      <c r="E2492" s="56"/>
      <c r="F2492" s="55"/>
      <c r="G2492" s="56"/>
      <c r="H2492" s="56"/>
      <c r="I2492" s="59"/>
      <c r="J2492" s="56"/>
      <c r="K2492" s="55"/>
    </row>
    <row r="2493" spans="1:11" ht="12.75" x14ac:dyDescent="0.2">
      <c r="A2493" s="55"/>
      <c r="B2493" s="59"/>
      <c r="C2493" s="56"/>
      <c r="D2493" s="56"/>
      <c r="E2493" s="56"/>
      <c r="F2493" s="55"/>
      <c r="G2493" s="56"/>
      <c r="H2493" s="56"/>
      <c r="I2493" s="59"/>
      <c r="J2493" s="56"/>
      <c r="K2493" s="55"/>
    </row>
    <row r="2494" spans="1:11" ht="12.75" x14ac:dyDescent="0.2">
      <c r="A2494" s="55"/>
      <c r="B2494" s="59"/>
      <c r="C2494" s="56"/>
      <c r="D2494" s="56"/>
      <c r="E2494" s="56"/>
      <c r="F2494" s="55"/>
      <c r="G2494" s="56"/>
      <c r="H2494" s="56"/>
      <c r="I2494" s="59"/>
      <c r="J2494" s="56"/>
      <c r="K2494" s="55"/>
    </row>
    <row r="2495" spans="1:11" ht="12.75" x14ac:dyDescent="0.2">
      <c r="A2495" s="55"/>
      <c r="B2495" s="59"/>
      <c r="C2495" s="56"/>
      <c r="D2495" s="56"/>
      <c r="E2495" s="56"/>
      <c r="F2495" s="55"/>
      <c r="G2495" s="56"/>
      <c r="H2495" s="56"/>
      <c r="I2495" s="59"/>
      <c r="J2495" s="56"/>
      <c r="K2495" s="55"/>
    </row>
    <row r="2496" spans="1:11" ht="12.75" x14ac:dyDescent="0.2">
      <c r="A2496" s="55"/>
      <c r="B2496" s="59"/>
      <c r="C2496" s="56"/>
      <c r="D2496" s="56"/>
      <c r="E2496" s="56"/>
      <c r="F2496" s="55"/>
      <c r="G2496" s="56"/>
      <c r="H2496" s="56"/>
      <c r="I2496" s="59"/>
      <c r="J2496" s="56"/>
      <c r="K2496" s="55"/>
    </row>
    <row r="2497" spans="1:11" ht="12.75" x14ac:dyDescent="0.2">
      <c r="A2497" s="55"/>
      <c r="B2497" s="59"/>
      <c r="C2497" s="56"/>
      <c r="D2497" s="56"/>
      <c r="E2497" s="56"/>
      <c r="F2497" s="55"/>
      <c r="G2497" s="56"/>
      <c r="H2497" s="56"/>
      <c r="I2497" s="59"/>
      <c r="J2497" s="56"/>
      <c r="K2497" s="55"/>
    </row>
    <row r="2498" spans="1:11" ht="12.75" x14ac:dyDescent="0.2">
      <c r="A2498" s="55"/>
      <c r="B2498" s="59"/>
      <c r="C2498" s="56"/>
      <c r="D2498" s="56"/>
      <c r="E2498" s="56"/>
      <c r="F2498" s="55"/>
      <c r="G2498" s="56"/>
      <c r="H2498" s="56"/>
      <c r="I2498" s="59"/>
      <c r="J2498" s="56"/>
      <c r="K2498" s="55"/>
    </row>
    <row r="2499" spans="1:11" ht="12.75" x14ac:dyDescent="0.2">
      <c r="A2499" s="55"/>
      <c r="B2499" s="59"/>
      <c r="C2499" s="56"/>
      <c r="D2499" s="56"/>
      <c r="E2499" s="56"/>
      <c r="F2499" s="55"/>
      <c r="G2499" s="56"/>
      <c r="H2499" s="56"/>
      <c r="I2499" s="59"/>
      <c r="J2499" s="56"/>
      <c r="K2499" s="55"/>
    </row>
    <row r="2500" spans="1:11" ht="12.75" x14ac:dyDescent="0.2">
      <c r="A2500" s="55"/>
      <c r="B2500" s="59"/>
      <c r="C2500" s="56"/>
      <c r="D2500" s="56"/>
      <c r="E2500" s="56"/>
      <c r="F2500" s="55"/>
      <c r="G2500" s="56"/>
      <c r="H2500" s="56"/>
      <c r="I2500" s="59"/>
      <c r="J2500" s="56"/>
      <c r="K2500" s="55"/>
    </row>
    <row r="2501" spans="1:11" ht="12.75" x14ac:dyDescent="0.2">
      <c r="A2501" s="55"/>
      <c r="B2501" s="59"/>
      <c r="C2501" s="56"/>
      <c r="D2501" s="56"/>
      <c r="E2501" s="56"/>
      <c r="F2501" s="55"/>
      <c r="G2501" s="56"/>
      <c r="H2501" s="56"/>
      <c r="I2501" s="59"/>
      <c r="J2501" s="56"/>
      <c r="K2501" s="55"/>
    </row>
    <row r="2502" spans="1:11" ht="12.75" x14ac:dyDescent="0.2">
      <c r="A2502" s="55"/>
      <c r="B2502" s="59"/>
      <c r="C2502" s="56"/>
      <c r="D2502" s="56"/>
      <c r="E2502" s="56"/>
      <c r="F2502" s="55"/>
      <c r="G2502" s="56"/>
      <c r="H2502" s="56"/>
      <c r="I2502" s="59"/>
      <c r="J2502" s="56"/>
      <c r="K2502" s="55"/>
    </row>
    <row r="2503" spans="1:11" ht="12.75" x14ac:dyDescent="0.2">
      <c r="A2503" s="55"/>
      <c r="B2503" s="59"/>
      <c r="C2503" s="56"/>
      <c r="D2503" s="56"/>
      <c r="E2503" s="56"/>
      <c r="F2503" s="55"/>
      <c r="G2503" s="56"/>
      <c r="H2503" s="56"/>
      <c r="I2503" s="59"/>
      <c r="J2503" s="56"/>
      <c r="K2503" s="55"/>
    </row>
    <row r="2504" spans="1:11" ht="12.75" x14ac:dyDescent="0.2">
      <c r="A2504" s="55"/>
      <c r="B2504" s="59"/>
      <c r="C2504" s="56"/>
      <c r="D2504" s="56"/>
      <c r="E2504" s="56"/>
      <c r="F2504" s="55"/>
      <c r="G2504" s="56"/>
      <c r="H2504" s="56"/>
      <c r="I2504" s="59"/>
      <c r="J2504" s="56"/>
      <c r="K2504" s="55"/>
    </row>
    <row r="2505" spans="1:11" ht="12.75" x14ac:dyDescent="0.2">
      <c r="A2505" s="55"/>
      <c r="B2505" s="59"/>
      <c r="C2505" s="56"/>
      <c r="D2505" s="56"/>
      <c r="E2505" s="56"/>
      <c r="F2505" s="55"/>
      <c r="G2505" s="56"/>
      <c r="H2505" s="56"/>
      <c r="I2505" s="59"/>
      <c r="J2505" s="56"/>
      <c r="K2505" s="55"/>
    </row>
    <row r="2506" spans="1:11" ht="12.75" x14ac:dyDescent="0.2">
      <c r="A2506" s="55"/>
      <c r="B2506" s="59"/>
      <c r="C2506" s="56"/>
      <c r="D2506" s="56"/>
      <c r="E2506" s="56"/>
      <c r="F2506" s="55"/>
      <c r="G2506" s="56"/>
      <c r="H2506" s="56"/>
      <c r="I2506" s="59"/>
      <c r="J2506" s="56"/>
      <c r="K2506" s="55"/>
    </row>
    <row r="2507" spans="1:11" ht="12.75" x14ac:dyDescent="0.2">
      <c r="A2507" s="55"/>
      <c r="B2507" s="59"/>
      <c r="C2507" s="56"/>
      <c r="D2507" s="56"/>
      <c r="E2507" s="56"/>
      <c r="F2507" s="55"/>
      <c r="G2507" s="56"/>
      <c r="H2507" s="56"/>
      <c r="I2507" s="59"/>
      <c r="J2507" s="56"/>
      <c r="K2507" s="55"/>
    </row>
    <row r="2508" spans="1:11" ht="12.75" x14ac:dyDescent="0.2">
      <c r="A2508" s="55"/>
      <c r="B2508" s="59"/>
      <c r="C2508" s="56"/>
      <c r="D2508" s="56"/>
      <c r="E2508" s="56"/>
      <c r="F2508" s="55"/>
      <c r="G2508" s="56"/>
      <c r="H2508" s="56"/>
      <c r="I2508" s="59"/>
      <c r="J2508" s="56"/>
      <c r="K2508" s="55"/>
    </row>
    <row r="2509" spans="1:11" ht="12.75" x14ac:dyDescent="0.2">
      <c r="A2509" s="55"/>
      <c r="B2509" s="59"/>
      <c r="C2509" s="56"/>
      <c r="D2509" s="56"/>
      <c r="E2509" s="56"/>
      <c r="F2509" s="55"/>
      <c r="G2509" s="56"/>
      <c r="H2509" s="56"/>
      <c r="I2509" s="59"/>
      <c r="J2509" s="56"/>
      <c r="K2509" s="55"/>
    </row>
    <row r="2510" spans="1:11" ht="12.75" x14ac:dyDescent="0.2">
      <c r="A2510" s="55"/>
      <c r="B2510" s="59"/>
      <c r="C2510" s="56"/>
      <c r="D2510" s="56"/>
      <c r="E2510" s="56"/>
      <c r="F2510" s="55"/>
      <c r="G2510" s="56"/>
      <c r="H2510" s="56"/>
      <c r="I2510" s="59"/>
      <c r="J2510" s="56"/>
      <c r="K2510" s="55"/>
    </row>
    <row r="2511" spans="1:11" ht="12.75" x14ac:dyDescent="0.2">
      <c r="A2511" s="55"/>
      <c r="B2511" s="59"/>
      <c r="C2511" s="56"/>
      <c r="D2511" s="56"/>
      <c r="E2511" s="56"/>
      <c r="F2511" s="55"/>
      <c r="G2511" s="56"/>
      <c r="H2511" s="56"/>
      <c r="I2511" s="59"/>
      <c r="J2511" s="56"/>
      <c r="K2511" s="55"/>
    </row>
    <row r="2512" spans="1:11" ht="12.75" x14ac:dyDescent="0.2">
      <c r="A2512" s="55"/>
      <c r="B2512" s="59"/>
      <c r="C2512" s="56"/>
      <c r="D2512" s="56"/>
      <c r="E2512" s="56"/>
      <c r="F2512" s="55"/>
      <c r="G2512" s="56"/>
      <c r="H2512" s="56"/>
      <c r="I2512" s="59"/>
      <c r="J2512" s="56"/>
      <c r="K2512" s="55"/>
    </row>
    <row r="2513" spans="1:11" ht="12.75" x14ac:dyDescent="0.2">
      <c r="A2513" s="55"/>
      <c r="B2513" s="59"/>
      <c r="C2513" s="56"/>
      <c r="D2513" s="56"/>
      <c r="E2513" s="56"/>
      <c r="F2513" s="55"/>
      <c r="G2513" s="56"/>
      <c r="H2513" s="56"/>
      <c r="I2513" s="59"/>
      <c r="J2513" s="56"/>
      <c r="K2513" s="55"/>
    </row>
    <row r="2514" spans="1:11" ht="12.75" x14ac:dyDescent="0.2">
      <c r="A2514" s="55"/>
      <c r="B2514" s="59"/>
      <c r="C2514" s="56"/>
      <c r="D2514" s="56"/>
      <c r="E2514" s="56"/>
      <c r="F2514" s="55"/>
      <c r="G2514" s="56"/>
      <c r="H2514" s="56"/>
      <c r="I2514" s="59"/>
      <c r="J2514" s="56"/>
      <c r="K2514" s="55"/>
    </row>
    <row r="2515" spans="1:11" ht="12.75" x14ac:dyDescent="0.2">
      <c r="A2515" s="55"/>
      <c r="B2515" s="59"/>
      <c r="C2515" s="56"/>
      <c r="D2515" s="56"/>
      <c r="E2515" s="56"/>
      <c r="F2515" s="55"/>
      <c r="G2515" s="56"/>
      <c r="H2515" s="56"/>
      <c r="I2515" s="59"/>
      <c r="J2515" s="56"/>
      <c r="K2515" s="55"/>
    </row>
    <row r="2516" spans="1:11" ht="12.75" x14ac:dyDescent="0.2">
      <c r="A2516" s="55"/>
      <c r="B2516" s="59"/>
      <c r="C2516" s="56"/>
      <c r="D2516" s="56"/>
      <c r="E2516" s="56"/>
      <c r="F2516" s="55"/>
      <c r="G2516" s="56"/>
      <c r="H2516" s="56"/>
      <c r="I2516" s="59"/>
      <c r="J2516" s="56"/>
      <c r="K2516" s="55"/>
    </row>
    <row r="2517" spans="1:11" ht="12.75" x14ac:dyDescent="0.2">
      <c r="A2517" s="55"/>
      <c r="B2517" s="59"/>
      <c r="C2517" s="56"/>
      <c r="D2517" s="56"/>
      <c r="E2517" s="56"/>
      <c r="F2517" s="55"/>
      <c r="G2517" s="56"/>
      <c r="H2517" s="56"/>
      <c r="I2517" s="59"/>
      <c r="J2517" s="56"/>
      <c r="K2517" s="55"/>
    </row>
    <row r="2518" spans="1:11" ht="12.75" x14ac:dyDescent="0.2">
      <c r="A2518" s="55"/>
      <c r="B2518" s="59"/>
      <c r="C2518" s="56"/>
      <c r="D2518" s="56"/>
      <c r="E2518" s="56"/>
      <c r="F2518" s="55"/>
      <c r="G2518" s="56"/>
      <c r="H2518" s="56"/>
      <c r="I2518" s="59"/>
      <c r="J2518" s="56"/>
      <c r="K2518" s="55"/>
    </row>
    <row r="2519" spans="1:11" ht="12.75" x14ac:dyDescent="0.2">
      <c r="A2519" s="55"/>
      <c r="B2519" s="59"/>
      <c r="C2519" s="56"/>
      <c r="D2519" s="56"/>
      <c r="E2519" s="56"/>
      <c r="F2519" s="55"/>
      <c r="G2519" s="56"/>
      <c r="H2519" s="56"/>
      <c r="I2519" s="59"/>
      <c r="J2519" s="56"/>
      <c r="K2519" s="55"/>
    </row>
    <row r="2520" spans="1:11" ht="12.75" x14ac:dyDescent="0.2">
      <c r="A2520" s="55"/>
      <c r="B2520" s="59"/>
      <c r="C2520" s="56"/>
      <c r="D2520" s="56"/>
      <c r="E2520" s="56"/>
      <c r="F2520" s="55"/>
      <c r="G2520" s="56"/>
      <c r="H2520" s="56"/>
      <c r="I2520" s="59"/>
      <c r="J2520" s="56"/>
      <c r="K2520" s="55"/>
    </row>
    <row r="2521" spans="1:11" ht="12.75" x14ac:dyDescent="0.2">
      <c r="A2521" s="55"/>
      <c r="B2521" s="59"/>
      <c r="C2521" s="56"/>
      <c r="D2521" s="56"/>
      <c r="E2521" s="56"/>
      <c r="F2521" s="55"/>
      <c r="G2521" s="56"/>
      <c r="H2521" s="56"/>
      <c r="I2521" s="59"/>
      <c r="J2521" s="56"/>
      <c r="K2521" s="55"/>
    </row>
    <row r="2522" spans="1:11" ht="12.75" x14ac:dyDescent="0.2">
      <c r="A2522" s="55"/>
      <c r="B2522" s="59"/>
      <c r="C2522" s="56"/>
      <c r="D2522" s="56"/>
      <c r="E2522" s="56"/>
      <c r="F2522" s="55"/>
      <c r="G2522" s="56"/>
      <c r="H2522" s="56"/>
      <c r="I2522" s="59"/>
      <c r="J2522" s="56"/>
      <c r="K2522" s="55"/>
    </row>
    <row r="2523" spans="1:11" ht="12.75" x14ac:dyDescent="0.2">
      <c r="A2523" s="55"/>
      <c r="B2523" s="59"/>
      <c r="C2523" s="56"/>
      <c r="D2523" s="56"/>
      <c r="E2523" s="56"/>
      <c r="F2523" s="55"/>
      <c r="G2523" s="56"/>
      <c r="H2523" s="56"/>
      <c r="I2523" s="59"/>
      <c r="J2523" s="56"/>
      <c r="K2523" s="55"/>
    </row>
    <row r="2524" spans="1:11" ht="12.75" x14ac:dyDescent="0.2">
      <c r="A2524" s="55"/>
      <c r="B2524" s="59"/>
      <c r="C2524" s="56"/>
      <c r="D2524" s="56"/>
      <c r="E2524" s="56"/>
      <c r="F2524" s="55"/>
      <c r="G2524" s="56"/>
      <c r="H2524" s="56"/>
      <c r="I2524" s="59"/>
      <c r="J2524" s="56"/>
      <c r="K2524" s="55"/>
    </row>
    <row r="2525" spans="1:11" ht="12.75" x14ac:dyDescent="0.2">
      <c r="A2525" s="55"/>
      <c r="B2525" s="59"/>
      <c r="C2525" s="56"/>
      <c r="D2525" s="56"/>
      <c r="E2525" s="56"/>
      <c r="F2525" s="55"/>
      <c r="G2525" s="56"/>
      <c r="H2525" s="56"/>
      <c r="I2525" s="59"/>
      <c r="J2525" s="56"/>
      <c r="K2525" s="55"/>
    </row>
    <row r="2526" spans="1:11" ht="12.75" x14ac:dyDescent="0.2">
      <c r="A2526" s="55"/>
      <c r="B2526" s="59"/>
      <c r="C2526" s="56"/>
      <c r="D2526" s="56"/>
      <c r="E2526" s="56"/>
      <c r="F2526" s="55"/>
      <c r="G2526" s="56"/>
      <c r="H2526" s="56"/>
      <c r="I2526" s="59"/>
      <c r="J2526" s="56"/>
      <c r="K2526" s="55"/>
    </row>
    <row r="2527" spans="1:11" ht="12.75" x14ac:dyDescent="0.2">
      <c r="A2527" s="55"/>
      <c r="B2527" s="59"/>
      <c r="C2527" s="56"/>
      <c r="D2527" s="56"/>
      <c r="E2527" s="56"/>
      <c r="F2527" s="55"/>
      <c r="G2527" s="56"/>
      <c r="H2527" s="56"/>
      <c r="I2527" s="59"/>
      <c r="J2527" s="56"/>
      <c r="K2527" s="55"/>
    </row>
    <row r="2528" spans="1:11" ht="12.75" x14ac:dyDescent="0.2">
      <c r="A2528" s="55"/>
      <c r="B2528" s="59"/>
      <c r="C2528" s="56"/>
      <c r="D2528" s="56"/>
      <c r="E2528" s="56"/>
      <c r="F2528" s="55"/>
      <c r="G2528" s="56"/>
      <c r="H2528" s="56"/>
      <c r="I2528" s="59"/>
      <c r="J2528" s="56"/>
      <c r="K2528" s="55"/>
    </row>
    <row r="2529" spans="1:11" ht="12.75" x14ac:dyDescent="0.2">
      <c r="A2529" s="55"/>
      <c r="B2529" s="59"/>
      <c r="C2529" s="56"/>
      <c r="D2529" s="56"/>
      <c r="E2529" s="56"/>
      <c r="F2529" s="55"/>
      <c r="G2529" s="56"/>
      <c r="H2529" s="56"/>
      <c r="I2529" s="59"/>
      <c r="J2529" s="56"/>
      <c r="K2529" s="55"/>
    </row>
    <row r="2530" spans="1:11" ht="12.75" x14ac:dyDescent="0.2">
      <c r="A2530" s="55"/>
      <c r="B2530" s="59"/>
      <c r="C2530" s="56"/>
      <c r="D2530" s="56"/>
      <c r="E2530" s="56"/>
      <c r="F2530" s="55"/>
      <c r="G2530" s="56"/>
      <c r="H2530" s="56"/>
      <c r="I2530" s="59"/>
      <c r="J2530" s="56"/>
      <c r="K2530" s="55"/>
    </row>
    <row r="2531" spans="1:11" ht="12.75" x14ac:dyDescent="0.2">
      <c r="A2531" s="55"/>
      <c r="B2531" s="59"/>
      <c r="C2531" s="56"/>
      <c r="D2531" s="56"/>
      <c r="E2531" s="56"/>
      <c r="F2531" s="55"/>
      <c r="G2531" s="56"/>
      <c r="H2531" s="56"/>
      <c r="I2531" s="59"/>
      <c r="J2531" s="56"/>
      <c r="K2531" s="55"/>
    </row>
    <row r="2532" spans="1:11" ht="12.75" x14ac:dyDescent="0.2">
      <c r="A2532" s="55"/>
      <c r="B2532" s="59"/>
      <c r="C2532" s="56"/>
      <c r="D2532" s="56"/>
      <c r="E2532" s="56"/>
      <c r="F2532" s="55"/>
      <c r="G2532" s="56"/>
      <c r="H2532" s="56"/>
      <c r="I2532" s="59"/>
      <c r="J2532" s="56"/>
      <c r="K2532" s="55"/>
    </row>
    <row r="2533" spans="1:11" ht="12.75" x14ac:dyDescent="0.2">
      <c r="A2533" s="55"/>
      <c r="B2533" s="59"/>
      <c r="C2533" s="56"/>
      <c r="D2533" s="56"/>
      <c r="E2533" s="56"/>
      <c r="F2533" s="55"/>
      <c r="G2533" s="56"/>
      <c r="H2533" s="56"/>
      <c r="I2533" s="59"/>
      <c r="J2533" s="56"/>
      <c r="K2533" s="55"/>
    </row>
    <row r="2534" spans="1:11" ht="12.75" x14ac:dyDescent="0.2">
      <c r="A2534" s="55"/>
      <c r="B2534" s="59"/>
      <c r="C2534" s="56"/>
      <c r="D2534" s="56"/>
      <c r="E2534" s="56"/>
      <c r="F2534" s="55"/>
      <c r="G2534" s="56"/>
      <c r="H2534" s="56"/>
      <c r="I2534" s="59"/>
      <c r="J2534" s="56"/>
      <c r="K2534" s="55"/>
    </row>
    <row r="2535" spans="1:11" ht="12.75" x14ac:dyDescent="0.2">
      <c r="A2535" s="55"/>
      <c r="B2535" s="59"/>
      <c r="C2535" s="56"/>
      <c r="D2535" s="56"/>
      <c r="E2535" s="56"/>
      <c r="F2535" s="55"/>
      <c r="G2535" s="56"/>
      <c r="H2535" s="56"/>
      <c r="I2535" s="59"/>
      <c r="J2535" s="56"/>
      <c r="K2535" s="55"/>
    </row>
    <row r="2536" spans="1:11" ht="12.75" x14ac:dyDescent="0.2">
      <c r="A2536" s="55"/>
      <c r="B2536" s="59"/>
      <c r="C2536" s="56"/>
      <c r="D2536" s="56"/>
      <c r="E2536" s="56"/>
      <c r="F2536" s="55"/>
      <c r="G2536" s="56"/>
      <c r="H2536" s="56"/>
      <c r="I2536" s="59"/>
      <c r="J2536" s="56"/>
      <c r="K2536" s="55"/>
    </row>
    <row r="2537" spans="1:11" ht="12.75" x14ac:dyDescent="0.2">
      <c r="A2537" s="55"/>
      <c r="B2537" s="59"/>
      <c r="C2537" s="56"/>
      <c r="D2537" s="56"/>
      <c r="E2537" s="56"/>
      <c r="F2537" s="55"/>
      <c r="G2537" s="56"/>
      <c r="H2537" s="56"/>
      <c r="I2537" s="59"/>
      <c r="J2537" s="56"/>
      <c r="K2537" s="55"/>
    </row>
    <row r="2538" spans="1:11" ht="12.75" x14ac:dyDescent="0.2">
      <c r="A2538" s="55"/>
      <c r="B2538" s="59"/>
      <c r="C2538" s="56"/>
      <c r="D2538" s="56"/>
      <c r="E2538" s="56"/>
      <c r="F2538" s="55"/>
      <c r="G2538" s="56"/>
      <c r="H2538" s="56"/>
      <c r="I2538" s="59"/>
      <c r="J2538" s="56"/>
      <c r="K2538" s="55"/>
    </row>
    <row r="2539" spans="1:11" ht="12.75" x14ac:dyDescent="0.2">
      <c r="A2539" s="55"/>
      <c r="B2539" s="59"/>
      <c r="C2539" s="56"/>
      <c r="D2539" s="56"/>
      <c r="E2539" s="56"/>
      <c r="F2539" s="55"/>
      <c r="G2539" s="56"/>
      <c r="H2539" s="56"/>
      <c r="I2539" s="59"/>
      <c r="J2539" s="56"/>
      <c r="K2539" s="55"/>
    </row>
    <row r="2540" spans="1:11" ht="12.75" x14ac:dyDescent="0.2">
      <c r="A2540" s="55"/>
      <c r="B2540" s="59"/>
      <c r="C2540" s="56"/>
      <c r="D2540" s="56"/>
      <c r="E2540" s="56"/>
      <c r="F2540" s="55"/>
      <c r="G2540" s="56"/>
      <c r="H2540" s="56"/>
      <c r="I2540" s="59"/>
      <c r="J2540" s="56"/>
      <c r="K2540" s="55"/>
    </row>
    <row r="2541" spans="1:11" ht="12.75" x14ac:dyDescent="0.2">
      <c r="A2541" s="55"/>
      <c r="B2541" s="59"/>
      <c r="C2541" s="56"/>
      <c r="D2541" s="56"/>
      <c r="E2541" s="56"/>
      <c r="F2541" s="55"/>
      <c r="G2541" s="56"/>
      <c r="H2541" s="56"/>
      <c r="I2541" s="59"/>
      <c r="J2541" s="56"/>
      <c r="K2541" s="55"/>
    </row>
    <row r="2542" spans="1:11" ht="12.75" x14ac:dyDescent="0.2">
      <c r="A2542" s="55"/>
      <c r="B2542" s="59"/>
      <c r="C2542" s="56"/>
      <c r="D2542" s="56"/>
      <c r="E2542" s="56"/>
      <c r="F2542" s="55"/>
      <c r="G2542" s="56"/>
      <c r="H2542" s="56"/>
      <c r="I2542" s="59"/>
      <c r="J2542" s="56"/>
      <c r="K2542" s="55"/>
    </row>
    <row r="2543" spans="1:11" ht="12.75" x14ac:dyDescent="0.2">
      <c r="A2543" s="55"/>
      <c r="B2543" s="59"/>
      <c r="C2543" s="56"/>
      <c r="D2543" s="56"/>
      <c r="E2543" s="56"/>
      <c r="F2543" s="55"/>
      <c r="G2543" s="56"/>
      <c r="H2543" s="56"/>
      <c r="I2543" s="59"/>
      <c r="J2543" s="56"/>
      <c r="K2543" s="55"/>
    </row>
    <row r="2544" spans="1:11" ht="12.75" x14ac:dyDescent="0.2">
      <c r="A2544" s="55"/>
      <c r="B2544" s="59"/>
      <c r="C2544" s="56"/>
      <c r="D2544" s="56"/>
      <c r="E2544" s="56"/>
      <c r="F2544" s="55"/>
      <c r="G2544" s="56"/>
      <c r="H2544" s="56"/>
      <c r="I2544" s="59"/>
      <c r="J2544" s="56"/>
      <c r="K2544" s="55"/>
    </row>
    <row r="2545" spans="1:11" ht="12.75" x14ac:dyDescent="0.2">
      <c r="A2545" s="55"/>
      <c r="B2545" s="59"/>
      <c r="C2545" s="56"/>
      <c r="D2545" s="56"/>
      <c r="E2545" s="56"/>
      <c r="F2545" s="55"/>
      <c r="G2545" s="56"/>
      <c r="H2545" s="56"/>
      <c r="I2545" s="59"/>
      <c r="J2545" s="56"/>
      <c r="K2545" s="55"/>
    </row>
    <row r="2546" spans="1:11" ht="12.75" x14ac:dyDescent="0.2">
      <c r="A2546" s="55"/>
      <c r="B2546" s="59"/>
      <c r="C2546" s="56"/>
      <c r="D2546" s="56"/>
      <c r="E2546" s="56"/>
      <c r="F2546" s="55"/>
      <c r="G2546" s="56"/>
      <c r="H2546" s="56"/>
      <c r="I2546" s="59"/>
      <c r="J2546" s="56"/>
      <c r="K2546" s="55"/>
    </row>
    <row r="2547" spans="1:11" ht="12.75" x14ac:dyDescent="0.2">
      <c r="A2547" s="55"/>
      <c r="B2547" s="59"/>
      <c r="C2547" s="56"/>
      <c r="D2547" s="56"/>
      <c r="E2547" s="56"/>
      <c r="F2547" s="55"/>
      <c r="G2547" s="56"/>
      <c r="H2547" s="56"/>
      <c r="I2547" s="59"/>
      <c r="J2547" s="56"/>
      <c r="K2547" s="55"/>
    </row>
    <row r="2548" spans="1:11" ht="12.75" x14ac:dyDescent="0.2">
      <c r="A2548" s="55"/>
      <c r="B2548" s="59"/>
      <c r="C2548" s="56"/>
      <c r="D2548" s="56"/>
      <c r="E2548" s="56"/>
      <c r="F2548" s="55"/>
      <c r="G2548" s="56"/>
      <c r="H2548" s="56"/>
      <c r="I2548" s="59"/>
      <c r="J2548" s="56"/>
      <c r="K2548" s="55"/>
    </row>
    <row r="2549" spans="1:11" ht="12.75" x14ac:dyDescent="0.2">
      <c r="A2549" s="55"/>
      <c r="B2549" s="59"/>
      <c r="C2549" s="56"/>
      <c r="D2549" s="56"/>
      <c r="E2549" s="56"/>
      <c r="F2549" s="55"/>
      <c r="G2549" s="56"/>
      <c r="H2549" s="56"/>
      <c r="I2549" s="59"/>
      <c r="J2549" s="56"/>
      <c r="K2549" s="55"/>
    </row>
    <row r="2550" spans="1:11" ht="12.75" x14ac:dyDescent="0.2">
      <c r="A2550" s="55"/>
      <c r="B2550" s="59"/>
      <c r="C2550" s="56"/>
      <c r="D2550" s="56"/>
      <c r="E2550" s="56"/>
      <c r="F2550" s="55"/>
      <c r="G2550" s="56"/>
      <c r="H2550" s="56"/>
      <c r="I2550" s="59"/>
      <c r="J2550" s="56"/>
      <c r="K2550" s="55"/>
    </row>
    <row r="2551" spans="1:11" ht="12.75" x14ac:dyDescent="0.2">
      <c r="A2551" s="55"/>
      <c r="B2551" s="59"/>
      <c r="C2551" s="56"/>
      <c r="D2551" s="56"/>
      <c r="E2551" s="56"/>
      <c r="F2551" s="55"/>
      <c r="G2551" s="56"/>
      <c r="H2551" s="56"/>
      <c r="I2551" s="59"/>
      <c r="J2551" s="56"/>
      <c r="K2551" s="55"/>
    </row>
    <row r="2552" spans="1:11" ht="12.75" x14ac:dyDescent="0.2">
      <c r="A2552" s="55"/>
      <c r="B2552" s="59"/>
      <c r="C2552" s="56"/>
      <c r="D2552" s="56"/>
      <c r="E2552" s="56"/>
      <c r="F2552" s="55"/>
      <c r="G2552" s="56"/>
      <c r="H2552" s="56"/>
      <c r="I2552" s="59"/>
      <c r="J2552" s="56"/>
      <c r="K2552" s="55"/>
    </row>
    <row r="2553" spans="1:11" ht="12.75" x14ac:dyDescent="0.2">
      <c r="A2553" s="55"/>
      <c r="B2553" s="59"/>
      <c r="C2553" s="56"/>
      <c r="D2553" s="56"/>
      <c r="E2553" s="56"/>
      <c r="F2553" s="55"/>
      <c r="G2553" s="56"/>
      <c r="H2553" s="56"/>
      <c r="I2553" s="59"/>
      <c r="J2553" s="56"/>
      <c r="K2553" s="55"/>
    </row>
    <row r="2554" spans="1:11" ht="12.75" x14ac:dyDescent="0.2">
      <c r="A2554" s="55"/>
      <c r="B2554" s="59"/>
      <c r="C2554" s="56"/>
      <c r="D2554" s="56"/>
      <c r="E2554" s="56"/>
      <c r="F2554" s="55"/>
      <c r="G2554" s="56"/>
      <c r="H2554" s="56"/>
      <c r="I2554" s="59"/>
      <c r="J2554" s="56"/>
      <c r="K2554" s="55"/>
    </row>
    <row r="2555" spans="1:11" ht="12.75" x14ac:dyDescent="0.2">
      <c r="A2555" s="55"/>
      <c r="B2555" s="59"/>
      <c r="C2555" s="56"/>
      <c r="D2555" s="56"/>
      <c r="E2555" s="56"/>
      <c r="F2555" s="55"/>
      <c r="G2555" s="56"/>
      <c r="H2555" s="56"/>
      <c r="I2555" s="59"/>
      <c r="J2555" s="56"/>
      <c r="K2555" s="55"/>
    </row>
    <row r="2556" spans="1:11" ht="12.75" x14ac:dyDescent="0.2">
      <c r="A2556" s="55"/>
      <c r="B2556" s="59"/>
      <c r="C2556" s="56"/>
      <c r="D2556" s="56"/>
      <c r="E2556" s="56"/>
      <c r="F2556" s="55"/>
      <c r="G2556" s="56"/>
      <c r="H2556" s="56"/>
      <c r="I2556" s="59"/>
      <c r="J2556" s="56"/>
      <c r="K2556" s="55"/>
    </row>
    <row r="2557" spans="1:11" ht="12.75" x14ac:dyDescent="0.2">
      <c r="A2557" s="55"/>
      <c r="B2557" s="59"/>
      <c r="C2557" s="56"/>
      <c r="D2557" s="56"/>
      <c r="E2557" s="56"/>
      <c r="F2557" s="55"/>
      <c r="G2557" s="56"/>
      <c r="H2557" s="56"/>
      <c r="I2557" s="59"/>
      <c r="J2557" s="56"/>
      <c r="K2557" s="55"/>
    </row>
    <row r="2558" spans="1:11" ht="12.75" x14ac:dyDescent="0.2">
      <c r="A2558" s="55"/>
      <c r="B2558" s="59"/>
      <c r="C2558" s="56"/>
      <c r="D2558" s="56"/>
      <c r="E2558" s="56"/>
      <c r="F2558" s="55"/>
      <c r="G2558" s="56"/>
      <c r="H2558" s="56"/>
      <c r="I2558" s="59"/>
      <c r="J2558" s="56"/>
      <c r="K2558" s="55"/>
    </row>
    <row r="2559" spans="1:11" ht="12.75" x14ac:dyDescent="0.2">
      <c r="A2559" s="55"/>
      <c r="B2559" s="59"/>
      <c r="C2559" s="56"/>
      <c r="D2559" s="56"/>
      <c r="E2559" s="56"/>
      <c r="F2559" s="55"/>
      <c r="G2559" s="56"/>
      <c r="H2559" s="56"/>
      <c r="I2559" s="59"/>
      <c r="J2559" s="56"/>
      <c r="K2559" s="55"/>
    </row>
    <row r="2560" spans="1:11" ht="12.75" x14ac:dyDescent="0.2">
      <c r="A2560" s="55"/>
      <c r="B2560" s="59"/>
      <c r="C2560" s="56"/>
      <c r="D2560" s="56"/>
      <c r="E2560" s="56"/>
      <c r="F2560" s="55"/>
      <c r="G2560" s="56"/>
      <c r="H2560" s="56"/>
      <c r="I2560" s="59"/>
      <c r="J2560" s="56"/>
      <c r="K2560" s="55"/>
    </row>
    <row r="2561" spans="1:11" ht="12.75" x14ac:dyDescent="0.2">
      <c r="A2561" s="55"/>
      <c r="B2561" s="59"/>
      <c r="C2561" s="56"/>
      <c r="D2561" s="56"/>
      <c r="E2561" s="56"/>
      <c r="F2561" s="55"/>
      <c r="G2561" s="56"/>
      <c r="H2561" s="56"/>
      <c r="I2561" s="59"/>
      <c r="J2561" s="56"/>
      <c r="K2561" s="55"/>
    </row>
    <row r="2562" spans="1:11" ht="12.75" x14ac:dyDescent="0.2">
      <c r="A2562" s="55"/>
      <c r="B2562" s="59"/>
      <c r="C2562" s="56"/>
      <c r="D2562" s="56"/>
      <c r="E2562" s="56"/>
      <c r="F2562" s="55"/>
      <c r="G2562" s="56"/>
      <c r="H2562" s="56"/>
      <c r="I2562" s="59"/>
      <c r="J2562" s="56"/>
      <c r="K2562" s="55"/>
    </row>
    <row r="2563" spans="1:11" ht="12.75" x14ac:dyDescent="0.2">
      <c r="A2563" s="55"/>
      <c r="B2563" s="59"/>
      <c r="C2563" s="56"/>
      <c r="D2563" s="56"/>
      <c r="E2563" s="56"/>
      <c r="F2563" s="55"/>
      <c r="G2563" s="56"/>
      <c r="H2563" s="56"/>
      <c r="I2563" s="59"/>
      <c r="J2563" s="56"/>
      <c r="K2563" s="55"/>
    </row>
    <row r="2564" spans="1:11" ht="12.75" x14ac:dyDescent="0.2">
      <c r="A2564" s="55"/>
      <c r="B2564" s="59"/>
      <c r="C2564" s="56"/>
      <c r="D2564" s="56"/>
      <c r="E2564" s="56"/>
      <c r="F2564" s="55"/>
      <c r="G2564" s="56"/>
      <c r="H2564" s="56"/>
      <c r="I2564" s="59"/>
      <c r="J2564" s="56"/>
      <c r="K2564" s="55"/>
    </row>
    <row r="2565" spans="1:11" ht="12.75" x14ac:dyDescent="0.2">
      <c r="A2565" s="55"/>
      <c r="B2565" s="59"/>
      <c r="C2565" s="56"/>
      <c r="D2565" s="56"/>
      <c r="E2565" s="56"/>
      <c r="F2565" s="55"/>
      <c r="G2565" s="56"/>
      <c r="H2565" s="56"/>
      <c r="I2565" s="59"/>
      <c r="J2565" s="56"/>
      <c r="K2565" s="55"/>
    </row>
    <row r="2566" spans="1:11" ht="12.75" x14ac:dyDescent="0.2">
      <c r="A2566" s="55"/>
      <c r="B2566" s="59"/>
      <c r="C2566" s="56"/>
      <c r="D2566" s="56"/>
      <c r="E2566" s="56"/>
      <c r="F2566" s="55"/>
      <c r="G2566" s="56"/>
      <c r="H2566" s="56"/>
      <c r="I2566" s="59"/>
      <c r="J2566" s="56"/>
      <c r="K2566" s="55"/>
    </row>
    <row r="2567" spans="1:11" ht="12.75" x14ac:dyDescent="0.2">
      <c r="A2567" s="55"/>
      <c r="B2567" s="59"/>
      <c r="C2567" s="56"/>
      <c r="D2567" s="56"/>
      <c r="E2567" s="56"/>
      <c r="F2567" s="55"/>
      <c r="G2567" s="56"/>
      <c r="H2567" s="56"/>
      <c r="I2567" s="59"/>
      <c r="J2567" s="56"/>
      <c r="K2567" s="55"/>
    </row>
    <row r="2568" spans="1:11" ht="12.75" x14ac:dyDescent="0.2">
      <c r="A2568" s="55"/>
      <c r="B2568" s="59"/>
      <c r="C2568" s="56"/>
      <c r="D2568" s="56"/>
      <c r="E2568" s="56"/>
      <c r="F2568" s="55"/>
      <c r="G2568" s="56"/>
      <c r="H2568" s="56"/>
      <c r="I2568" s="59"/>
      <c r="J2568" s="56"/>
      <c r="K2568" s="55"/>
    </row>
    <row r="2569" spans="1:11" ht="12.75" x14ac:dyDescent="0.2">
      <c r="A2569" s="55"/>
      <c r="B2569" s="59"/>
      <c r="C2569" s="56"/>
      <c r="D2569" s="56"/>
      <c r="E2569" s="56"/>
      <c r="F2569" s="55"/>
      <c r="G2569" s="56"/>
      <c r="H2569" s="56"/>
      <c r="I2569" s="59"/>
      <c r="J2569" s="56"/>
      <c r="K2569" s="55"/>
    </row>
    <row r="2570" spans="1:11" ht="12.75" x14ac:dyDescent="0.2">
      <c r="A2570" s="55"/>
      <c r="B2570" s="59"/>
      <c r="C2570" s="56"/>
      <c r="D2570" s="56"/>
      <c r="E2570" s="56"/>
      <c r="F2570" s="55"/>
      <c r="G2570" s="56"/>
      <c r="H2570" s="56"/>
      <c r="I2570" s="59"/>
      <c r="J2570" s="56"/>
      <c r="K2570" s="55"/>
    </row>
    <row r="2571" spans="1:11" ht="12.75" x14ac:dyDescent="0.2">
      <c r="A2571" s="55"/>
      <c r="B2571" s="59"/>
      <c r="C2571" s="56"/>
      <c r="D2571" s="56"/>
      <c r="E2571" s="56"/>
      <c r="F2571" s="55"/>
      <c r="G2571" s="56"/>
      <c r="H2571" s="56"/>
      <c r="I2571" s="59"/>
      <c r="J2571" s="56"/>
      <c r="K2571" s="55"/>
    </row>
    <row r="2572" spans="1:11" ht="12.75" x14ac:dyDescent="0.2">
      <c r="A2572" s="55"/>
      <c r="B2572" s="59"/>
      <c r="C2572" s="56"/>
      <c r="D2572" s="56"/>
      <c r="E2572" s="56"/>
      <c r="F2572" s="55"/>
      <c r="G2572" s="56"/>
      <c r="H2572" s="56"/>
      <c r="I2572" s="59"/>
      <c r="J2572" s="56"/>
      <c r="K2572" s="55"/>
    </row>
    <row r="2573" spans="1:11" ht="12.75" x14ac:dyDescent="0.2">
      <c r="A2573" s="55"/>
      <c r="B2573" s="59"/>
      <c r="C2573" s="56"/>
      <c r="D2573" s="56"/>
      <c r="E2573" s="56"/>
      <c r="F2573" s="55"/>
      <c r="G2573" s="56"/>
      <c r="H2573" s="56"/>
      <c r="I2573" s="59"/>
      <c r="J2573" s="56"/>
      <c r="K2573" s="55"/>
    </row>
    <row r="2574" spans="1:11" ht="12.75" x14ac:dyDescent="0.2">
      <c r="A2574" s="55"/>
      <c r="B2574" s="59"/>
      <c r="C2574" s="56"/>
      <c r="D2574" s="56"/>
      <c r="E2574" s="56"/>
      <c r="F2574" s="55"/>
      <c r="G2574" s="56"/>
      <c r="H2574" s="56"/>
      <c r="I2574" s="59"/>
      <c r="J2574" s="56"/>
      <c r="K2574" s="55"/>
    </row>
    <row r="2575" spans="1:11" ht="12.75" x14ac:dyDescent="0.2">
      <c r="A2575" s="55"/>
      <c r="B2575" s="59"/>
      <c r="C2575" s="56"/>
      <c r="D2575" s="56"/>
      <c r="E2575" s="56"/>
      <c r="F2575" s="55"/>
      <c r="G2575" s="56"/>
      <c r="H2575" s="56"/>
      <c r="I2575" s="59"/>
      <c r="J2575" s="56"/>
      <c r="K2575" s="55"/>
    </row>
    <row r="2576" spans="1:11" ht="12.75" x14ac:dyDescent="0.2">
      <c r="A2576" s="55"/>
      <c r="B2576" s="59"/>
      <c r="C2576" s="56"/>
      <c r="D2576" s="56"/>
      <c r="E2576" s="56"/>
      <c r="F2576" s="55"/>
      <c r="G2576" s="56"/>
      <c r="H2576" s="56"/>
      <c r="I2576" s="59"/>
      <c r="J2576" s="56"/>
      <c r="K2576" s="55"/>
    </row>
    <row r="2577" spans="1:11" ht="12.75" x14ac:dyDescent="0.2">
      <c r="A2577" s="55"/>
      <c r="B2577" s="59"/>
      <c r="C2577" s="56"/>
      <c r="D2577" s="56"/>
      <c r="E2577" s="56"/>
      <c r="F2577" s="55"/>
      <c r="G2577" s="56"/>
      <c r="H2577" s="56"/>
      <c r="I2577" s="59"/>
      <c r="J2577" s="56"/>
      <c r="K2577" s="55"/>
    </row>
    <row r="2578" spans="1:11" ht="12.75" x14ac:dyDescent="0.2">
      <c r="A2578" s="55"/>
      <c r="B2578" s="59"/>
      <c r="C2578" s="56"/>
      <c r="D2578" s="56"/>
      <c r="E2578" s="56"/>
      <c r="F2578" s="55"/>
      <c r="G2578" s="56"/>
      <c r="H2578" s="56"/>
      <c r="I2578" s="59"/>
      <c r="J2578" s="56"/>
      <c r="K2578" s="55"/>
    </row>
    <row r="2579" spans="1:11" ht="12.75" x14ac:dyDescent="0.2">
      <c r="A2579" s="55"/>
      <c r="B2579" s="59"/>
      <c r="C2579" s="56"/>
      <c r="D2579" s="56"/>
      <c r="E2579" s="56"/>
      <c r="F2579" s="55"/>
      <c r="G2579" s="56"/>
      <c r="H2579" s="56"/>
      <c r="I2579" s="59"/>
      <c r="J2579" s="56"/>
      <c r="K2579" s="55"/>
    </row>
    <row r="2580" spans="1:11" ht="12.75" x14ac:dyDescent="0.2">
      <c r="A2580" s="55"/>
      <c r="B2580" s="59"/>
      <c r="C2580" s="56"/>
      <c r="D2580" s="56"/>
      <c r="E2580" s="56"/>
      <c r="F2580" s="55"/>
      <c r="G2580" s="56"/>
      <c r="H2580" s="56"/>
      <c r="I2580" s="59"/>
      <c r="J2580" s="56"/>
      <c r="K2580" s="55"/>
    </row>
    <row r="2581" spans="1:11" ht="12.75" x14ac:dyDescent="0.2">
      <c r="A2581" s="55"/>
      <c r="B2581" s="59"/>
      <c r="C2581" s="56"/>
      <c r="D2581" s="56"/>
      <c r="E2581" s="56"/>
      <c r="F2581" s="55"/>
      <c r="G2581" s="56"/>
      <c r="H2581" s="56"/>
      <c r="I2581" s="59"/>
      <c r="J2581" s="56"/>
      <c r="K2581" s="55"/>
    </row>
    <row r="2582" spans="1:11" ht="12.75" x14ac:dyDescent="0.2">
      <c r="A2582" s="55"/>
      <c r="B2582" s="59"/>
      <c r="C2582" s="56"/>
      <c r="D2582" s="56"/>
      <c r="E2582" s="56"/>
      <c r="F2582" s="55"/>
      <c r="G2582" s="56"/>
      <c r="H2582" s="56"/>
      <c r="I2582" s="59"/>
      <c r="J2582" s="56"/>
      <c r="K2582" s="55"/>
    </row>
    <row r="2583" spans="1:11" ht="12.75" x14ac:dyDescent="0.2">
      <c r="A2583" s="55"/>
      <c r="B2583" s="59"/>
      <c r="C2583" s="56"/>
      <c r="D2583" s="56"/>
      <c r="E2583" s="56"/>
      <c r="F2583" s="55"/>
      <c r="G2583" s="56"/>
      <c r="H2583" s="56"/>
      <c r="I2583" s="59"/>
      <c r="J2583" s="56"/>
      <c r="K2583" s="55"/>
    </row>
    <row r="2584" spans="1:11" ht="12.75" x14ac:dyDescent="0.2">
      <c r="A2584" s="55"/>
      <c r="B2584" s="59"/>
      <c r="C2584" s="56"/>
      <c r="D2584" s="56"/>
      <c r="E2584" s="56"/>
      <c r="F2584" s="55"/>
      <c r="G2584" s="56"/>
      <c r="H2584" s="56"/>
      <c r="I2584" s="59"/>
      <c r="J2584" s="56"/>
      <c r="K2584" s="55"/>
    </row>
    <row r="2585" spans="1:11" ht="12.75" x14ac:dyDescent="0.2">
      <c r="A2585" s="55"/>
      <c r="B2585" s="59"/>
      <c r="C2585" s="56"/>
      <c r="D2585" s="56"/>
      <c r="E2585" s="56"/>
      <c r="F2585" s="55"/>
      <c r="G2585" s="56"/>
      <c r="H2585" s="56"/>
      <c r="I2585" s="59"/>
      <c r="J2585" s="56"/>
      <c r="K2585" s="55"/>
    </row>
    <row r="2586" spans="1:11" ht="12.75" x14ac:dyDescent="0.2">
      <c r="A2586" s="55"/>
      <c r="B2586" s="59"/>
      <c r="C2586" s="56"/>
      <c r="D2586" s="56"/>
      <c r="E2586" s="56"/>
      <c r="F2586" s="55"/>
      <c r="G2586" s="56"/>
      <c r="H2586" s="56"/>
      <c r="I2586" s="59"/>
      <c r="J2586" s="56"/>
      <c r="K2586" s="55"/>
    </row>
    <row r="2587" spans="1:11" ht="12.75" x14ac:dyDescent="0.2">
      <c r="A2587" s="55"/>
      <c r="B2587" s="59"/>
      <c r="C2587" s="56"/>
      <c r="D2587" s="56"/>
      <c r="E2587" s="56"/>
      <c r="F2587" s="55"/>
      <c r="G2587" s="56"/>
      <c r="H2587" s="56"/>
      <c r="I2587" s="59"/>
      <c r="J2587" s="56"/>
      <c r="K2587" s="55"/>
    </row>
    <row r="2588" spans="1:11" ht="12.75" x14ac:dyDescent="0.2">
      <c r="A2588" s="55"/>
      <c r="B2588" s="59"/>
      <c r="C2588" s="56"/>
      <c r="D2588" s="56"/>
      <c r="E2588" s="56"/>
      <c r="F2588" s="55"/>
      <c r="G2588" s="56"/>
      <c r="H2588" s="56"/>
      <c r="I2588" s="59"/>
      <c r="J2588" s="56"/>
      <c r="K2588" s="55"/>
    </row>
    <row r="2589" spans="1:11" ht="12.75" x14ac:dyDescent="0.2">
      <c r="A2589" s="55"/>
      <c r="B2589" s="59"/>
      <c r="C2589" s="56"/>
      <c r="D2589" s="56"/>
      <c r="E2589" s="56"/>
      <c r="F2589" s="55"/>
      <c r="G2589" s="56"/>
      <c r="H2589" s="56"/>
      <c r="I2589" s="59"/>
      <c r="J2589" s="56"/>
      <c r="K2589" s="55"/>
    </row>
    <row r="2590" spans="1:11" ht="12.75" x14ac:dyDescent="0.2">
      <c r="A2590" s="55"/>
      <c r="B2590" s="59"/>
      <c r="C2590" s="56"/>
      <c r="D2590" s="56"/>
      <c r="E2590" s="56"/>
      <c r="F2590" s="55"/>
      <c r="G2590" s="56"/>
      <c r="H2590" s="56"/>
      <c r="I2590" s="59"/>
      <c r="J2590" s="56"/>
      <c r="K2590" s="55"/>
    </row>
    <row r="2591" spans="1:11" ht="12.75" x14ac:dyDescent="0.2">
      <c r="A2591" s="55"/>
      <c r="B2591" s="59"/>
      <c r="C2591" s="56"/>
      <c r="D2591" s="56"/>
      <c r="E2591" s="56"/>
      <c r="F2591" s="55"/>
      <c r="G2591" s="56"/>
      <c r="H2591" s="56"/>
      <c r="I2591" s="59"/>
      <c r="J2591" s="56"/>
      <c r="K2591" s="55"/>
    </row>
    <row r="2592" spans="1:11" ht="12.75" x14ac:dyDescent="0.2">
      <c r="A2592" s="55"/>
      <c r="B2592" s="59"/>
      <c r="C2592" s="56"/>
      <c r="D2592" s="56"/>
      <c r="E2592" s="56"/>
      <c r="F2592" s="55"/>
      <c r="G2592" s="56"/>
      <c r="H2592" s="56"/>
      <c r="I2592" s="59"/>
      <c r="J2592" s="56"/>
      <c r="K2592" s="55"/>
    </row>
    <row r="2593" spans="1:11" ht="12.75" x14ac:dyDescent="0.2">
      <c r="A2593" s="55"/>
      <c r="B2593" s="59"/>
      <c r="C2593" s="56"/>
      <c r="D2593" s="56"/>
      <c r="E2593" s="56"/>
      <c r="F2593" s="55"/>
      <c r="G2593" s="56"/>
      <c r="H2593" s="56"/>
      <c r="I2593" s="59"/>
      <c r="J2593" s="56"/>
      <c r="K2593" s="55"/>
    </row>
    <row r="2594" spans="1:11" ht="12.75" x14ac:dyDescent="0.2">
      <c r="A2594" s="55"/>
      <c r="B2594" s="59"/>
      <c r="C2594" s="56"/>
      <c r="D2594" s="56"/>
      <c r="E2594" s="56"/>
      <c r="F2594" s="55"/>
      <c r="G2594" s="56"/>
      <c r="H2594" s="56"/>
      <c r="I2594" s="59"/>
      <c r="J2594" s="56"/>
      <c r="K2594" s="55"/>
    </row>
    <row r="2595" spans="1:11" ht="12.75" x14ac:dyDescent="0.2">
      <c r="A2595" s="55"/>
      <c r="B2595" s="59"/>
      <c r="C2595" s="56"/>
      <c r="D2595" s="56"/>
      <c r="E2595" s="56"/>
      <c r="F2595" s="55"/>
      <c r="G2595" s="56"/>
      <c r="H2595" s="56"/>
      <c r="I2595" s="59"/>
      <c r="J2595" s="56"/>
      <c r="K2595" s="55"/>
    </row>
    <row r="2596" spans="1:11" ht="12.75" x14ac:dyDescent="0.2">
      <c r="A2596" s="55"/>
      <c r="B2596" s="59"/>
      <c r="C2596" s="56"/>
      <c r="D2596" s="56"/>
      <c r="E2596" s="56"/>
      <c r="F2596" s="55"/>
      <c r="G2596" s="56"/>
      <c r="H2596" s="56"/>
      <c r="I2596" s="59"/>
      <c r="J2596" s="56"/>
      <c r="K2596" s="55"/>
    </row>
    <row r="2597" spans="1:11" ht="12.75" x14ac:dyDescent="0.2">
      <c r="A2597" s="55"/>
      <c r="B2597" s="59"/>
      <c r="C2597" s="56"/>
      <c r="D2597" s="56"/>
      <c r="E2597" s="56"/>
      <c r="F2597" s="55"/>
      <c r="G2597" s="56"/>
      <c r="H2597" s="56"/>
      <c r="I2597" s="59"/>
      <c r="J2597" s="56"/>
      <c r="K2597" s="55"/>
    </row>
    <row r="2598" spans="1:11" ht="12.75" x14ac:dyDescent="0.2">
      <c r="A2598" s="55"/>
      <c r="B2598" s="59"/>
      <c r="C2598" s="56"/>
      <c r="D2598" s="56"/>
      <c r="E2598" s="56"/>
      <c r="F2598" s="55"/>
      <c r="G2598" s="56"/>
      <c r="H2598" s="56"/>
      <c r="I2598" s="59"/>
      <c r="J2598" s="56"/>
      <c r="K2598" s="55"/>
    </row>
    <row r="2599" spans="1:11" ht="12.75" x14ac:dyDescent="0.2">
      <c r="A2599" s="55"/>
      <c r="B2599" s="59"/>
      <c r="C2599" s="56"/>
      <c r="D2599" s="56"/>
      <c r="E2599" s="56"/>
      <c r="F2599" s="55"/>
      <c r="G2599" s="56"/>
      <c r="H2599" s="56"/>
      <c r="I2599" s="59"/>
      <c r="J2599" s="56"/>
      <c r="K2599" s="55"/>
    </row>
    <row r="2600" spans="1:11" ht="12.75" x14ac:dyDescent="0.2">
      <c r="A2600" s="55"/>
      <c r="B2600" s="59"/>
      <c r="C2600" s="56"/>
      <c r="D2600" s="56"/>
      <c r="E2600" s="56"/>
      <c r="F2600" s="55"/>
      <c r="G2600" s="56"/>
      <c r="H2600" s="56"/>
      <c r="I2600" s="59"/>
      <c r="J2600" s="56"/>
      <c r="K2600" s="55"/>
    </row>
    <row r="2601" spans="1:11" ht="12.75" x14ac:dyDescent="0.2">
      <c r="A2601" s="55"/>
      <c r="B2601" s="59"/>
      <c r="C2601" s="56"/>
      <c r="D2601" s="56"/>
      <c r="E2601" s="56"/>
      <c r="F2601" s="55"/>
      <c r="G2601" s="56"/>
      <c r="H2601" s="56"/>
      <c r="I2601" s="59"/>
      <c r="J2601" s="56"/>
      <c r="K2601" s="55"/>
    </row>
    <row r="2602" spans="1:11" ht="12.75" x14ac:dyDescent="0.2">
      <c r="A2602" s="55"/>
      <c r="B2602" s="59"/>
      <c r="C2602" s="56"/>
      <c r="D2602" s="56"/>
      <c r="E2602" s="56"/>
      <c r="F2602" s="55"/>
      <c r="G2602" s="56"/>
      <c r="H2602" s="56"/>
      <c r="I2602" s="59"/>
      <c r="J2602" s="56"/>
      <c r="K2602" s="55"/>
    </row>
    <row r="2603" spans="1:11" ht="12.75" x14ac:dyDescent="0.2">
      <c r="A2603" s="55"/>
      <c r="B2603" s="59"/>
      <c r="C2603" s="56"/>
      <c r="D2603" s="56"/>
      <c r="E2603" s="56"/>
      <c r="F2603" s="55"/>
      <c r="G2603" s="56"/>
      <c r="H2603" s="56"/>
      <c r="I2603" s="59"/>
      <c r="J2603" s="56"/>
      <c r="K2603" s="55"/>
    </row>
    <row r="2604" spans="1:11" ht="12.75" x14ac:dyDescent="0.2">
      <c r="A2604" s="55"/>
      <c r="B2604" s="59"/>
      <c r="C2604" s="56"/>
      <c r="D2604" s="56"/>
      <c r="E2604" s="56"/>
      <c r="F2604" s="55"/>
      <c r="G2604" s="56"/>
      <c r="H2604" s="56"/>
      <c r="I2604" s="59"/>
      <c r="J2604" s="56"/>
      <c r="K2604" s="55"/>
    </row>
    <row r="2605" spans="1:11" ht="12.75" x14ac:dyDescent="0.2">
      <c r="A2605" s="55"/>
      <c r="B2605" s="59"/>
      <c r="C2605" s="56"/>
      <c r="D2605" s="56"/>
      <c r="E2605" s="56"/>
      <c r="F2605" s="55"/>
      <c r="G2605" s="56"/>
      <c r="H2605" s="56"/>
      <c r="I2605" s="59"/>
      <c r="J2605" s="56"/>
      <c r="K2605" s="55"/>
    </row>
    <row r="2606" spans="1:11" ht="12.75" x14ac:dyDescent="0.2">
      <c r="A2606" s="55"/>
      <c r="B2606" s="59"/>
      <c r="C2606" s="56"/>
      <c r="D2606" s="56"/>
      <c r="E2606" s="56"/>
      <c r="F2606" s="55"/>
      <c r="G2606" s="56"/>
      <c r="H2606" s="56"/>
      <c r="I2606" s="59"/>
      <c r="J2606" s="56"/>
      <c r="K2606" s="55"/>
    </row>
    <row r="2607" spans="1:11" ht="12.75" x14ac:dyDescent="0.2">
      <c r="A2607" s="55"/>
      <c r="B2607" s="59"/>
      <c r="C2607" s="56"/>
      <c r="D2607" s="56"/>
      <c r="E2607" s="56"/>
      <c r="F2607" s="55"/>
      <c r="G2607" s="56"/>
      <c r="H2607" s="56"/>
      <c r="I2607" s="59"/>
      <c r="J2607" s="56"/>
      <c r="K2607" s="55"/>
    </row>
    <row r="2608" spans="1:11" ht="12.75" x14ac:dyDescent="0.2">
      <c r="A2608" s="55"/>
      <c r="B2608" s="59"/>
      <c r="C2608" s="56"/>
      <c r="D2608" s="56"/>
      <c r="E2608" s="56"/>
      <c r="F2608" s="55"/>
      <c r="G2608" s="56"/>
      <c r="H2608" s="56"/>
      <c r="I2608" s="59"/>
      <c r="J2608" s="56"/>
      <c r="K2608" s="55"/>
    </row>
    <row r="2609" spans="1:11" ht="12.75" x14ac:dyDescent="0.2">
      <c r="A2609" s="55"/>
      <c r="B2609" s="59"/>
      <c r="C2609" s="56"/>
      <c r="D2609" s="56"/>
      <c r="E2609" s="56"/>
      <c r="F2609" s="55"/>
      <c r="G2609" s="56"/>
      <c r="H2609" s="56"/>
      <c r="I2609" s="59"/>
      <c r="J2609" s="56"/>
      <c r="K2609" s="55"/>
    </row>
    <row r="2610" spans="1:11" ht="12.75" x14ac:dyDescent="0.2">
      <c r="A2610" s="55"/>
      <c r="B2610" s="59"/>
      <c r="C2610" s="56"/>
      <c r="D2610" s="56"/>
      <c r="E2610" s="56"/>
      <c r="F2610" s="55"/>
      <c r="G2610" s="56"/>
      <c r="H2610" s="56"/>
      <c r="I2610" s="59"/>
      <c r="J2610" s="56"/>
      <c r="K2610" s="55"/>
    </row>
    <row r="2611" spans="1:11" ht="12.75" x14ac:dyDescent="0.2">
      <c r="A2611" s="55"/>
      <c r="B2611" s="59"/>
      <c r="C2611" s="56"/>
      <c r="D2611" s="56"/>
      <c r="E2611" s="56"/>
      <c r="F2611" s="55"/>
      <c r="G2611" s="56"/>
      <c r="H2611" s="56"/>
      <c r="I2611" s="59"/>
      <c r="J2611" s="56"/>
      <c r="K2611" s="55"/>
    </row>
    <row r="2612" spans="1:11" ht="12.75" x14ac:dyDescent="0.2">
      <c r="A2612" s="55"/>
      <c r="B2612" s="59"/>
      <c r="C2612" s="56"/>
      <c r="D2612" s="56"/>
      <c r="E2612" s="56"/>
      <c r="F2612" s="55"/>
      <c r="G2612" s="56"/>
      <c r="H2612" s="56"/>
      <c r="I2612" s="59"/>
      <c r="J2612" s="56"/>
      <c r="K2612" s="55"/>
    </row>
    <row r="2613" spans="1:11" ht="12.75" x14ac:dyDescent="0.2">
      <c r="A2613" s="55"/>
      <c r="B2613" s="59"/>
      <c r="C2613" s="56"/>
      <c r="D2613" s="56"/>
      <c r="E2613" s="56"/>
      <c r="F2613" s="55"/>
      <c r="G2613" s="56"/>
      <c r="H2613" s="56"/>
      <c r="I2613" s="59"/>
      <c r="J2613" s="56"/>
      <c r="K2613" s="55"/>
    </row>
    <row r="2614" spans="1:11" ht="12.75" x14ac:dyDescent="0.2">
      <c r="A2614" s="55"/>
      <c r="B2614" s="59"/>
      <c r="C2614" s="56"/>
      <c r="D2614" s="56"/>
      <c r="E2614" s="56"/>
      <c r="F2614" s="55"/>
      <c r="G2614" s="56"/>
      <c r="H2614" s="56"/>
      <c r="I2614" s="59"/>
      <c r="J2614" s="56"/>
      <c r="K2614" s="55"/>
    </row>
    <row r="2615" spans="1:11" ht="12.75" x14ac:dyDescent="0.2">
      <c r="A2615" s="55"/>
      <c r="B2615" s="59"/>
      <c r="C2615" s="56"/>
      <c r="D2615" s="56"/>
      <c r="E2615" s="56"/>
      <c r="F2615" s="55"/>
      <c r="G2615" s="56"/>
      <c r="H2615" s="56"/>
      <c r="I2615" s="59"/>
      <c r="J2615" s="56"/>
      <c r="K2615" s="55"/>
    </row>
    <row r="2616" spans="1:11" ht="12.75" x14ac:dyDescent="0.2">
      <c r="A2616" s="55"/>
      <c r="B2616" s="59"/>
      <c r="C2616" s="56"/>
      <c r="D2616" s="56"/>
      <c r="E2616" s="56"/>
      <c r="F2616" s="55"/>
      <c r="G2616" s="56"/>
      <c r="H2616" s="56"/>
      <c r="I2616" s="59"/>
      <c r="J2616" s="56"/>
      <c r="K2616" s="55"/>
    </row>
    <row r="2617" spans="1:11" ht="12.75" x14ac:dyDescent="0.2">
      <c r="A2617" s="55"/>
      <c r="B2617" s="59"/>
      <c r="C2617" s="56"/>
      <c r="D2617" s="56"/>
      <c r="E2617" s="56"/>
      <c r="F2617" s="55"/>
      <c r="G2617" s="56"/>
      <c r="H2617" s="56"/>
      <c r="I2617" s="59"/>
      <c r="J2617" s="56"/>
      <c r="K2617" s="55"/>
    </row>
    <row r="2618" spans="1:11" ht="12.75" x14ac:dyDescent="0.2">
      <c r="A2618" s="55"/>
      <c r="B2618" s="59"/>
      <c r="C2618" s="56"/>
      <c r="D2618" s="56"/>
      <c r="E2618" s="56"/>
      <c r="F2618" s="55"/>
      <c r="G2618" s="56"/>
      <c r="H2618" s="56"/>
      <c r="I2618" s="59"/>
      <c r="J2618" s="56"/>
      <c r="K2618" s="55"/>
    </row>
    <row r="2619" spans="1:11" ht="12.75" x14ac:dyDescent="0.2">
      <c r="A2619" s="55"/>
      <c r="B2619" s="59"/>
      <c r="C2619" s="56"/>
      <c r="D2619" s="56"/>
      <c r="E2619" s="56"/>
      <c r="F2619" s="55"/>
      <c r="G2619" s="56"/>
      <c r="H2619" s="56"/>
      <c r="I2619" s="59"/>
      <c r="J2619" s="56"/>
      <c r="K2619" s="55"/>
    </row>
    <row r="2620" spans="1:11" ht="12.75" x14ac:dyDescent="0.2">
      <c r="A2620" s="55"/>
      <c r="B2620" s="59"/>
      <c r="C2620" s="56"/>
      <c r="D2620" s="56"/>
      <c r="E2620" s="56"/>
      <c r="F2620" s="55"/>
      <c r="G2620" s="56"/>
      <c r="H2620" s="56"/>
      <c r="I2620" s="59"/>
      <c r="J2620" s="56"/>
      <c r="K2620" s="55"/>
    </row>
    <row r="2621" spans="1:11" ht="12.75" x14ac:dyDescent="0.2">
      <c r="A2621" s="55"/>
      <c r="B2621" s="59"/>
      <c r="C2621" s="56"/>
      <c r="D2621" s="56"/>
      <c r="E2621" s="56"/>
      <c r="F2621" s="55"/>
      <c r="G2621" s="56"/>
      <c r="H2621" s="56"/>
      <c r="I2621" s="59"/>
      <c r="J2621" s="56"/>
      <c r="K2621" s="55"/>
    </row>
    <row r="2622" spans="1:11" ht="12.75" x14ac:dyDescent="0.2">
      <c r="A2622" s="55"/>
      <c r="B2622" s="59"/>
      <c r="C2622" s="56"/>
      <c r="D2622" s="56"/>
      <c r="E2622" s="56"/>
      <c r="F2622" s="55"/>
      <c r="G2622" s="56"/>
      <c r="H2622" s="56"/>
      <c r="I2622" s="59"/>
      <c r="J2622" s="56"/>
      <c r="K2622" s="55"/>
    </row>
    <row r="2623" spans="1:11" ht="12.75" x14ac:dyDescent="0.2">
      <c r="A2623" s="55"/>
      <c r="B2623" s="59"/>
      <c r="C2623" s="56"/>
      <c r="D2623" s="56"/>
      <c r="E2623" s="56"/>
      <c r="F2623" s="55"/>
      <c r="G2623" s="56"/>
      <c r="H2623" s="56"/>
      <c r="I2623" s="59"/>
      <c r="J2623" s="56"/>
      <c r="K2623" s="55"/>
    </row>
    <row r="2624" spans="1:11" ht="12.75" x14ac:dyDescent="0.2">
      <c r="A2624" s="55"/>
      <c r="B2624" s="59"/>
      <c r="C2624" s="56"/>
      <c r="D2624" s="56"/>
      <c r="E2624" s="56"/>
      <c r="F2624" s="55"/>
      <c r="G2624" s="56"/>
      <c r="H2624" s="56"/>
      <c r="I2624" s="59"/>
      <c r="J2624" s="56"/>
      <c r="K2624" s="55"/>
    </row>
    <row r="2625" spans="1:11" ht="12.75" x14ac:dyDescent="0.2">
      <c r="A2625" s="55"/>
      <c r="B2625" s="59"/>
      <c r="C2625" s="56"/>
      <c r="D2625" s="56"/>
      <c r="E2625" s="56"/>
      <c r="F2625" s="55"/>
      <c r="G2625" s="56"/>
      <c r="H2625" s="56"/>
      <c r="I2625" s="59"/>
      <c r="J2625" s="56"/>
      <c r="K2625" s="55"/>
    </row>
    <row r="2626" spans="1:11" ht="12.75" x14ac:dyDescent="0.2">
      <c r="A2626" s="55"/>
      <c r="B2626" s="59"/>
      <c r="C2626" s="56"/>
      <c r="D2626" s="56"/>
      <c r="E2626" s="56"/>
      <c r="F2626" s="55"/>
      <c r="G2626" s="56"/>
      <c r="H2626" s="56"/>
      <c r="I2626" s="59"/>
      <c r="J2626" s="56"/>
      <c r="K2626" s="55"/>
    </row>
    <row r="2627" spans="1:11" ht="12.75" x14ac:dyDescent="0.2">
      <c r="A2627" s="55"/>
      <c r="B2627" s="59"/>
      <c r="C2627" s="56"/>
      <c r="D2627" s="56"/>
      <c r="E2627" s="56"/>
      <c r="F2627" s="55"/>
      <c r="G2627" s="56"/>
      <c r="H2627" s="56"/>
      <c r="I2627" s="59"/>
      <c r="J2627" s="56"/>
      <c r="K2627" s="55"/>
    </row>
    <row r="2628" spans="1:11" ht="12.75" x14ac:dyDescent="0.2">
      <c r="A2628" s="55"/>
      <c r="B2628" s="59"/>
      <c r="C2628" s="56"/>
      <c r="D2628" s="56"/>
      <c r="E2628" s="56"/>
      <c r="F2628" s="55"/>
      <c r="G2628" s="56"/>
      <c r="H2628" s="56"/>
      <c r="I2628" s="59"/>
      <c r="J2628" s="56"/>
      <c r="K2628" s="55"/>
    </row>
    <row r="2629" spans="1:11" ht="12.75" x14ac:dyDescent="0.2">
      <c r="A2629" s="55"/>
      <c r="B2629" s="59"/>
      <c r="C2629" s="56"/>
      <c r="D2629" s="56"/>
      <c r="E2629" s="56"/>
      <c r="F2629" s="55"/>
      <c r="G2629" s="56"/>
      <c r="H2629" s="56"/>
      <c r="I2629" s="59"/>
      <c r="J2629" s="56"/>
      <c r="K2629" s="55"/>
    </row>
    <row r="2630" spans="1:11" ht="12.75" x14ac:dyDescent="0.2">
      <c r="A2630" s="55"/>
      <c r="B2630" s="59"/>
      <c r="C2630" s="56"/>
      <c r="D2630" s="56"/>
      <c r="E2630" s="56"/>
      <c r="F2630" s="55"/>
      <c r="G2630" s="56"/>
      <c r="H2630" s="56"/>
      <c r="I2630" s="59"/>
      <c r="J2630" s="56"/>
      <c r="K2630" s="55"/>
    </row>
    <row r="2631" spans="1:11" ht="12.75" x14ac:dyDescent="0.2">
      <c r="A2631" s="55"/>
      <c r="B2631" s="59"/>
      <c r="C2631" s="56"/>
      <c r="D2631" s="56"/>
      <c r="E2631" s="56"/>
      <c r="F2631" s="55"/>
      <c r="G2631" s="56"/>
      <c r="H2631" s="56"/>
      <c r="I2631" s="59"/>
      <c r="J2631" s="56"/>
      <c r="K2631" s="55"/>
    </row>
    <row r="2632" spans="1:11" ht="12.75" x14ac:dyDescent="0.2">
      <c r="A2632" s="55"/>
      <c r="B2632" s="59"/>
      <c r="C2632" s="56"/>
      <c r="D2632" s="56"/>
      <c r="E2632" s="56"/>
      <c r="F2632" s="55"/>
      <c r="G2632" s="56"/>
      <c r="H2632" s="56"/>
      <c r="I2632" s="59"/>
      <c r="J2632" s="56"/>
      <c r="K2632" s="55"/>
    </row>
    <row r="2633" spans="1:11" ht="12.75" x14ac:dyDescent="0.2">
      <c r="A2633" s="55"/>
      <c r="B2633" s="59"/>
      <c r="C2633" s="56"/>
      <c r="D2633" s="56"/>
      <c r="E2633" s="56"/>
      <c r="F2633" s="55"/>
      <c r="G2633" s="56"/>
      <c r="H2633" s="56"/>
      <c r="I2633" s="59"/>
      <c r="J2633" s="56"/>
      <c r="K2633" s="55"/>
    </row>
    <row r="2634" spans="1:11" ht="12.75" x14ac:dyDescent="0.2">
      <c r="A2634" s="55"/>
      <c r="B2634" s="59"/>
      <c r="C2634" s="56"/>
      <c r="D2634" s="56"/>
      <c r="E2634" s="56"/>
      <c r="F2634" s="55"/>
      <c r="G2634" s="56"/>
      <c r="H2634" s="56"/>
      <c r="I2634" s="59"/>
      <c r="J2634" s="56"/>
      <c r="K2634" s="55"/>
    </row>
    <row r="2635" spans="1:11" ht="12.75" x14ac:dyDescent="0.2">
      <c r="A2635" s="55"/>
      <c r="B2635" s="59"/>
      <c r="C2635" s="56"/>
      <c r="D2635" s="56"/>
      <c r="E2635" s="56"/>
      <c r="F2635" s="55"/>
      <c r="G2635" s="56"/>
      <c r="H2635" s="56"/>
      <c r="I2635" s="59"/>
      <c r="J2635" s="56"/>
      <c r="K2635" s="55"/>
    </row>
    <row r="2636" spans="1:11" ht="12.75" x14ac:dyDescent="0.2">
      <c r="A2636" s="55"/>
      <c r="B2636" s="59"/>
      <c r="C2636" s="56"/>
      <c r="D2636" s="56"/>
      <c r="E2636" s="56"/>
      <c r="F2636" s="55"/>
      <c r="G2636" s="56"/>
      <c r="H2636" s="56"/>
      <c r="I2636" s="59"/>
      <c r="J2636" s="56"/>
      <c r="K2636" s="55"/>
    </row>
    <row r="2637" spans="1:11" ht="12.75" x14ac:dyDescent="0.2">
      <c r="A2637" s="55"/>
      <c r="B2637" s="59"/>
      <c r="C2637" s="56"/>
      <c r="D2637" s="56"/>
      <c r="E2637" s="56"/>
      <c r="F2637" s="55"/>
      <c r="G2637" s="56"/>
      <c r="H2637" s="56"/>
      <c r="I2637" s="59"/>
      <c r="J2637" s="56"/>
      <c r="K2637" s="55"/>
    </row>
    <row r="2638" spans="1:11" ht="12.75" x14ac:dyDescent="0.2">
      <c r="A2638" s="55"/>
      <c r="B2638" s="59"/>
      <c r="C2638" s="56"/>
      <c r="D2638" s="56"/>
      <c r="E2638" s="56"/>
      <c r="F2638" s="55"/>
      <c r="G2638" s="56"/>
      <c r="H2638" s="56"/>
      <c r="I2638" s="59"/>
      <c r="J2638" s="56"/>
      <c r="K2638" s="55"/>
    </row>
    <row r="2639" spans="1:11" ht="12.75" x14ac:dyDescent="0.2">
      <c r="A2639" s="55"/>
      <c r="B2639" s="59"/>
      <c r="C2639" s="56"/>
      <c r="D2639" s="56"/>
      <c r="E2639" s="56"/>
      <c r="F2639" s="55"/>
      <c r="G2639" s="56"/>
      <c r="H2639" s="56"/>
      <c r="I2639" s="59"/>
      <c r="J2639" s="56"/>
      <c r="K2639" s="55"/>
    </row>
    <row r="2640" spans="1:11" ht="12.75" x14ac:dyDescent="0.2">
      <c r="A2640" s="55"/>
      <c r="B2640" s="59"/>
      <c r="C2640" s="56"/>
      <c r="D2640" s="56"/>
      <c r="E2640" s="56"/>
      <c r="F2640" s="55"/>
      <c r="G2640" s="56"/>
      <c r="H2640" s="56"/>
      <c r="I2640" s="59"/>
      <c r="J2640" s="56"/>
      <c r="K2640" s="55"/>
    </row>
    <row r="2641" spans="1:11" ht="12.75" x14ac:dyDescent="0.2">
      <c r="A2641" s="55"/>
      <c r="B2641" s="59"/>
      <c r="C2641" s="56"/>
      <c r="D2641" s="56"/>
      <c r="E2641" s="56"/>
      <c r="F2641" s="55"/>
      <c r="G2641" s="56"/>
      <c r="H2641" s="56"/>
      <c r="I2641" s="59"/>
      <c r="J2641" s="56"/>
      <c r="K2641" s="55"/>
    </row>
    <row r="2642" spans="1:11" ht="12.75" x14ac:dyDescent="0.2">
      <c r="A2642" s="55"/>
      <c r="B2642" s="59"/>
      <c r="C2642" s="56"/>
      <c r="D2642" s="56"/>
      <c r="E2642" s="56"/>
      <c r="F2642" s="55"/>
      <c r="G2642" s="56"/>
      <c r="H2642" s="56"/>
      <c r="I2642" s="59"/>
      <c r="J2642" s="56"/>
      <c r="K2642" s="55"/>
    </row>
    <row r="2643" spans="1:11" ht="12.75" x14ac:dyDescent="0.2">
      <c r="A2643" s="55"/>
      <c r="B2643" s="59"/>
      <c r="C2643" s="56"/>
      <c r="D2643" s="56"/>
      <c r="E2643" s="56"/>
      <c r="F2643" s="55"/>
      <c r="G2643" s="56"/>
      <c r="H2643" s="56"/>
      <c r="I2643" s="59"/>
      <c r="J2643" s="56"/>
      <c r="K2643" s="55"/>
    </row>
    <row r="2644" spans="1:11" ht="12.75" x14ac:dyDescent="0.2">
      <c r="A2644" s="55"/>
      <c r="B2644" s="59"/>
      <c r="C2644" s="56"/>
      <c r="D2644" s="56"/>
      <c r="E2644" s="56"/>
      <c r="F2644" s="55"/>
      <c r="G2644" s="56"/>
      <c r="H2644" s="56"/>
      <c r="I2644" s="59"/>
      <c r="J2644" s="56"/>
      <c r="K2644" s="55"/>
    </row>
    <row r="2645" spans="1:11" ht="12.75" x14ac:dyDescent="0.2">
      <c r="A2645" s="55"/>
      <c r="B2645" s="59"/>
      <c r="C2645" s="56"/>
      <c r="D2645" s="56"/>
      <c r="E2645" s="56"/>
      <c r="F2645" s="55"/>
      <c r="G2645" s="56"/>
      <c r="H2645" s="56"/>
      <c r="I2645" s="59"/>
      <c r="J2645" s="56"/>
      <c r="K2645" s="55"/>
    </row>
    <row r="2646" spans="1:11" ht="12.75" x14ac:dyDescent="0.2">
      <c r="A2646" s="55"/>
      <c r="B2646" s="59"/>
      <c r="C2646" s="56"/>
      <c r="D2646" s="56"/>
      <c r="E2646" s="56"/>
      <c r="F2646" s="55"/>
      <c r="G2646" s="56"/>
      <c r="H2646" s="56"/>
      <c r="I2646" s="59"/>
      <c r="J2646" s="56"/>
      <c r="K2646" s="55"/>
    </row>
    <row r="2647" spans="1:11" ht="12.75" x14ac:dyDescent="0.2">
      <c r="A2647" s="55"/>
      <c r="B2647" s="59"/>
      <c r="C2647" s="56"/>
      <c r="D2647" s="56"/>
      <c r="E2647" s="56"/>
      <c r="F2647" s="55"/>
      <c r="G2647" s="56"/>
      <c r="H2647" s="56"/>
      <c r="I2647" s="59"/>
      <c r="J2647" s="56"/>
      <c r="K2647" s="55"/>
    </row>
    <row r="2648" spans="1:11" ht="12.75" x14ac:dyDescent="0.2">
      <c r="A2648" s="55"/>
      <c r="B2648" s="59"/>
      <c r="C2648" s="56"/>
      <c r="D2648" s="56"/>
      <c r="E2648" s="56"/>
      <c r="F2648" s="55"/>
      <c r="G2648" s="56"/>
      <c r="H2648" s="56"/>
      <c r="I2648" s="59"/>
      <c r="J2648" s="56"/>
      <c r="K2648" s="55"/>
    </row>
    <row r="2649" spans="1:11" ht="12.75" x14ac:dyDescent="0.2">
      <c r="A2649" s="55"/>
      <c r="B2649" s="59"/>
      <c r="C2649" s="56"/>
      <c r="D2649" s="56"/>
      <c r="E2649" s="56"/>
      <c r="F2649" s="55"/>
      <c r="G2649" s="56"/>
      <c r="H2649" s="56"/>
      <c r="I2649" s="59"/>
      <c r="J2649" s="56"/>
      <c r="K2649" s="55"/>
    </row>
    <row r="2650" spans="1:11" ht="12.75" x14ac:dyDescent="0.2">
      <c r="A2650" s="55"/>
      <c r="B2650" s="59"/>
      <c r="C2650" s="56"/>
      <c r="D2650" s="56"/>
      <c r="E2650" s="56"/>
      <c r="F2650" s="55"/>
      <c r="G2650" s="56"/>
      <c r="H2650" s="56"/>
      <c r="I2650" s="59"/>
      <c r="J2650" s="56"/>
      <c r="K2650" s="55"/>
    </row>
    <row r="2651" spans="1:11" ht="12.75" x14ac:dyDescent="0.2">
      <c r="A2651" s="55"/>
      <c r="B2651" s="59"/>
      <c r="C2651" s="56"/>
      <c r="D2651" s="56"/>
      <c r="E2651" s="56"/>
      <c r="F2651" s="55"/>
      <c r="G2651" s="56"/>
      <c r="H2651" s="56"/>
      <c r="I2651" s="59"/>
      <c r="J2651" s="56"/>
      <c r="K2651" s="55"/>
    </row>
    <row r="2652" spans="1:11" ht="12.75" x14ac:dyDescent="0.2">
      <c r="A2652" s="55"/>
      <c r="B2652" s="59"/>
      <c r="C2652" s="56"/>
      <c r="D2652" s="56"/>
      <c r="E2652" s="56"/>
      <c r="F2652" s="55"/>
      <c r="G2652" s="56"/>
      <c r="H2652" s="56"/>
      <c r="I2652" s="59"/>
      <c r="J2652" s="56"/>
      <c r="K2652" s="55"/>
    </row>
    <row r="2653" spans="1:11" ht="12.75" x14ac:dyDescent="0.2">
      <c r="A2653" s="55"/>
      <c r="B2653" s="59"/>
      <c r="C2653" s="56"/>
      <c r="D2653" s="56"/>
      <c r="E2653" s="56"/>
      <c r="F2653" s="55"/>
      <c r="G2653" s="56"/>
      <c r="H2653" s="56"/>
      <c r="I2653" s="59"/>
      <c r="J2653" s="56"/>
      <c r="K2653" s="55"/>
    </row>
    <row r="2654" spans="1:11" ht="12.75" x14ac:dyDescent="0.2">
      <c r="A2654" s="55"/>
      <c r="B2654" s="59"/>
      <c r="C2654" s="56"/>
      <c r="D2654" s="56"/>
      <c r="E2654" s="56"/>
      <c r="F2654" s="55"/>
      <c r="G2654" s="56"/>
      <c r="H2654" s="56"/>
      <c r="I2654" s="59"/>
      <c r="J2654" s="56"/>
      <c r="K2654" s="55"/>
    </row>
    <row r="2655" spans="1:11" ht="12.75" x14ac:dyDescent="0.2">
      <c r="A2655" s="55"/>
      <c r="B2655" s="59"/>
      <c r="C2655" s="56"/>
      <c r="D2655" s="56"/>
      <c r="E2655" s="56"/>
      <c r="F2655" s="55"/>
      <c r="G2655" s="56"/>
      <c r="H2655" s="56"/>
      <c r="I2655" s="59"/>
      <c r="J2655" s="56"/>
      <c r="K2655" s="55"/>
    </row>
    <row r="2656" spans="1:11" ht="12.75" x14ac:dyDescent="0.2">
      <c r="A2656" s="55"/>
      <c r="B2656" s="59"/>
      <c r="C2656" s="56"/>
      <c r="D2656" s="56"/>
      <c r="E2656" s="56"/>
      <c r="F2656" s="55"/>
      <c r="G2656" s="56"/>
      <c r="H2656" s="56"/>
      <c r="I2656" s="59"/>
      <c r="J2656" s="56"/>
      <c r="K2656" s="55"/>
    </row>
    <row r="2657" spans="1:11" ht="12.75" x14ac:dyDescent="0.2">
      <c r="A2657" s="55"/>
      <c r="B2657" s="59"/>
      <c r="C2657" s="56"/>
      <c r="D2657" s="56"/>
      <c r="E2657" s="56"/>
      <c r="F2657" s="55"/>
      <c r="G2657" s="56"/>
      <c r="H2657" s="56"/>
      <c r="I2657" s="59"/>
      <c r="J2657" s="56"/>
      <c r="K2657" s="55"/>
    </row>
    <row r="2658" spans="1:11" ht="12.75" x14ac:dyDescent="0.2">
      <c r="A2658" s="55"/>
      <c r="B2658" s="59"/>
      <c r="C2658" s="56"/>
      <c r="D2658" s="56"/>
      <c r="E2658" s="56"/>
      <c r="F2658" s="55"/>
      <c r="G2658" s="56"/>
      <c r="H2658" s="56"/>
      <c r="I2658" s="59"/>
      <c r="J2658" s="56"/>
      <c r="K2658" s="55"/>
    </row>
    <row r="2659" spans="1:11" ht="12.75" x14ac:dyDescent="0.2">
      <c r="A2659" s="55"/>
      <c r="B2659" s="59"/>
      <c r="C2659" s="56"/>
      <c r="D2659" s="56"/>
      <c r="E2659" s="56"/>
      <c r="F2659" s="55"/>
      <c r="G2659" s="56"/>
      <c r="H2659" s="56"/>
      <c r="I2659" s="59"/>
      <c r="J2659" s="56"/>
      <c r="K2659" s="55"/>
    </row>
    <row r="2660" spans="1:11" ht="12.75" x14ac:dyDescent="0.2">
      <c r="A2660" s="55"/>
      <c r="B2660" s="59"/>
      <c r="C2660" s="56"/>
      <c r="D2660" s="56"/>
      <c r="E2660" s="56"/>
      <c r="F2660" s="55"/>
      <c r="G2660" s="56"/>
      <c r="H2660" s="56"/>
      <c r="I2660" s="59"/>
      <c r="J2660" s="56"/>
      <c r="K2660" s="55"/>
    </row>
    <row r="2661" spans="1:11" ht="12.75" x14ac:dyDescent="0.2">
      <c r="A2661" s="55"/>
      <c r="B2661" s="59"/>
      <c r="C2661" s="56"/>
      <c r="D2661" s="56"/>
      <c r="E2661" s="56"/>
      <c r="F2661" s="55"/>
      <c r="G2661" s="56"/>
      <c r="H2661" s="56"/>
      <c r="I2661" s="59"/>
      <c r="J2661" s="56"/>
      <c r="K2661" s="55"/>
    </row>
    <row r="2662" spans="1:11" ht="12.75" x14ac:dyDescent="0.2">
      <c r="A2662" s="55"/>
      <c r="B2662" s="59"/>
      <c r="C2662" s="56"/>
      <c r="D2662" s="56"/>
      <c r="E2662" s="56"/>
      <c r="F2662" s="55"/>
      <c r="G2662" s="56"/>
      <c r="H2662" s="56"/>
      <c r="I2662" s="59"/>
      <c r="J2662" s="56"/>
      <c r="K2662" s="55"/>
    </row>
    <row r="2663" spans="1:11" ht="12.75" x14ac:dyDescent="0.2">
      <c r="A2663" s="55"/>
      <c r="B2663" s="59"/>
      <c r="C2663" s="56"/>
      <c r="D2663" s="56"/>
      <c r="E2663" s="56"/>
      <c r="F2663" s="55"/>
      <c r="G2663" s="56"/>
      <c r="H2663" s="56"/>
      <c r="I2663" s="59"/>
      <c r="J2663" s="56"/>
      <c r="K2663" s="55"/>
    </row>
    <row r="2664" spans="1:11" ht="12.75" x14ac:dyDescent="0.2">
      <c r="A2664" s="55"/>
      <c r="B2664" s="59"/>
      <c r="C2664" s="56"/>
      <c r="D2664" s="56"/>
      <c r="E2664" s="56"/>
      <c r="F2664" s="55"/>
      <c r="G2664" s="56"/>
      <c r="H2664" s="56"/>
      <c r="I2664" s="59"/>
      <c r="J2664" s="56"/>
      <c r="K2664" s="55"/>
    </row>
    <row r="2665" spans="1:11" ht="12.75" x14ac:dyDescent="0.2">
      <c r="A2665" s="55"/>
      <c r="B2665" s="59"/>
      <c r="C2665" s="56"/>
      <c r="D2665" s="56"/>
      <c r="E2665" s="56"/>
      <c r="F2665" s="55"/>
      <c r="G2665" s="56"/>
      <c r="H2665" s="56"/>
      <c r="I2665" s="59"/>
      <c r="J2665" s="56"/>
      <c r="K2665" s="55"/>
    </row>
    <row r="2666" spans="1:11" ht="12.75" x14ac:dyDescent="0.2">
      <c r="A2666" s="55"/>
      <c r="B2666" s="59"/>
      <c r="C2666" s="56"/>
      <c r="D2666" s="56"/>
      <c r="E2666" s="56"/>
      <c r="F2666" s="55"/>
      <c r="G2666" s="56"/>
      <c r="H2666" s="56"/>
      <c r="I2666" s="59"/>
      <c r="J2666" s="56"/>
      <c r="K2666" s="55"/>
    </row>
    <row r="2667" spans="1:11" ht="12.75" x14ac:dyDescent="0.2">
      <c r="A2667" s="55"/>
      <c r="B2667" s="59"/>
      <c r="C2667" s="56"/>
      <c r="D2667" s="56"/>
      <c r="E2667" s="56"/>
      <c r="F2667" s="55"/>
      <c r="G2667" s="56"/>
      <c r="H2667" s="56"/>
      <c r="I2667" s="59"/>
      <c r="J2667" s="56"/>
      <c r="K2667" s="55"/>
    </row>
    <row r="2668" spans="1:11" ht="12.75" x14ac:dyDescent="0.2">
      <c r="A2668" s="55"/>
      <c r="B2668" s="59"/>
      <c r="C2668" s="56"/>
      <c r="D2668" s="56"/>
      <c r="E2668" s="56"/>
      <c r="F2668" s="55"/>
      <c r="G2668" s="56"/>
      <c r="H2668" s="56"/>
      <c r="I2668" s="59"/>
      <c r="J2668" s="56"/>
      <c r="K2668" s="55"/>
    </row>
    <row r="2669" spans="1:11" ht="12.75" x14ac:dyDescent="0.2">
      <c r="A2669" s="55"/>
      <c r="B2669" s="59"/>
      <c r="C2669" s="56"/>
      <c r="D2669" s="56"/>
      <c r="E2669" s="56"/>
      <c r="F2669" s="55"/>
      <c r="G2669" s="56"/>
      <c r="H2669" s="56"/>
      <c r="I2669" s="59"/>
      <c r="J2669" s="56"/>
      <c r="K2669" s="55"/>
    </row>
    <row r="2670" spans="1:11" ht="12.75" x14ac:dyDescent="0.2">
      <c r="A2670" s="55"/>
      <c r="B2670" s="59"/>
      <c r="C2670" s="56"/>
      <c r="D2670" s="56"/>
      <c r="E2670" s="56"/>
      <c r="F2670" s="55"/>
      <c r="G2670" s="56"/>
      <c r="H2670" s="56"/>
      <c r="I2670" s="59"/>
      <c r="J2670" s="56"/>
      <c r="K2670" s="55"/>
    </row>
    <row r="2671" spans="1:11" ht="12.75" x14ac:dyDescent="0.2">
      <c r="A2671" s="55"/>
      <c r="B2671" s="59"/>
      <c r="C2671" s="56"/>
      <c r="D2671" s="56"/>
      <c r="E2671" s="56"/>
      <c r="F2671" s="55"/>
      <c r="G2671" s="56"/>
      <c r="H2671" s="56"/>
      <c r="I2671" s="59"/>
      <c r="J2671" s="56"/>
      <c r="K2671" s="55"/>
    </row>
    <row r="2672" spans="1:11" ht="12.75" x14ac:dyDescent="0.2">
      <c r="A2672" s="55"/>
      <c r="B2672" s="59"/>
      <c r="C2672" s="56"/>
      <c r="D2672" s="56"/>
      <c r="E2672" s="56"/>
      <c r="F2672" s="55"/>
      <c r="G2672" s="56"/>
      <c r="H2672" s="56"/>
      <c r="I2672" s="59"/>
      <c r="J2672" s="56"/>
      <c r="K2672" s="55"/>
    </row>
    <row r="2673" spans="1:11" ht="12.75" x14ac:dyDescent="0.2">
      <c r="A2673" s="55"/>
      <c r="B2673" s="59"/>
      <c r="C2673" s="56"/>
      <c r="D2673" s="56"/>
      <c r="E2673" s="56"/>
      <c r="F2673" s="55"/>
      <c r="G2673" s="56"/>
      <c r="H2673" s="56"/>
      <c r="I2673" s="59"/>
      <c r="J2673" s="56"/>
      <c r="K2673" s="55"/>
    </row>
    <row r="2674" spans="1:11" ht="12.75" x14ac:dyDescent="0.2">
      <c r="A2674" s="55"/>
      <c r="B2674" s="59"/>
      <c r="C2674" s="56"/>
      <c r="D2674" s="56"/>
      <c r="E2674" s="56"/>
      <c r="F2674" s="55"/>
      <c r="G2674" s="56"/>
      <c r="H2674" s="56"/>
      <c r="I2674" s="59"/>
      <c r="J2674" s="56"/>
      <c r="K2674" s="55"/>
    </row>
    <row r="2675" spans="1:11" ht="12.75" x14ac:dyDescent="0.2">
      <c r="A2675" s="55"/>
      <c r="B2675" s="59"/>
      <c r="C2675" s="56"/>
      <c r="D2675" s="56"/>
      <c r="E2675" s="56"/>
      <c r="F2675" s="55"/>
      <c r="G2675" s="56"/>
      <c r="H2675" s="56"/>
      <c r="I2675" s="59"/>
      <c r="J2675" s="56"/>
      <c r="K2675" s="55"/>
    </row>
    <row r="2676" spans="1:11" ht="12.75" x14ac:dyDescent="0.2">
      <c r="A2676" s="55"/>
      <c r="B2676" s="59"/>
      <c r="C2676" s="56"/>
      <c r="D2676" s="56"/>
      <c r="E2676" s="56"/>
      <c r="F2676" s="55"/>
      <c r="G2676" s="56"/>
      <c r="H2676" s="56"/>
      <c r="I2676" s="59"/>
      <c r="J2676" s="56"/>
      <c r="K2676" s="55"/>
    </row>
    <row r="2677" spans="1:11" ht="12.75" x14ac:dyDescent="0.2">
      <c r="A2677" s="55"/>
      <c r="B2677" s="59"/>
      <c r="C2677" s="56"/>
      <c r="D2677" s="56"/>
      <c r="E2677" s="56"/>
      <c r="F2677" s="55"/>
      <c r="G2677" s="56"/>
      <c r="H2677" s="56"/>
      <c r="I2677" s="59"/>
      <c r="J2677" s="56"/>
      <c r="K2677" s="55"/>
    </row>
    <row r="2678" spans="1:11" ht="12.75" x14ac:dyDescent="0.2">
      <c r="A2678" s="55"/>
      <c r="B2678" s="59"/>
      <c r="C2678" s="56"/>
      <c r="D2678" s="56"/>
      <c r="E2678" s="56"/>
      <c r="F2678" s="55"/>
      <c r="G2678" s="56"/>
      <c r="H2678" s="56"/>
      <c r="I2678" s="59"/>
      <c r="J2678" s="56"/>
      <c r="K2678" s="55"/>
    </row>
    <row r="2679" spans="1:11" ht="12.75" x14ac:dyDescent="0.2">
      <c r="A2679" s="55"/>
      <c r="B2679" s="59"/>
      <c r="C2679" s="56"/>
      <c r="D2679" s="56"/>
      <c r="E2679" s="56"/>
      <c r="F2679" s="55"/>
      <c r="G2679" s="56"/>
      <c r="H2679" s="56"/>
      <c r="I2679" s="59"/>
      <c r="J2679" s="56"/>
      <c r="K2679" s="55"/>
    </row>
    <row r="2680" spans="1:11" ht="12.75" x14ac:dyDescent="0.2">
      <c r="A2680" s="55"/>
      <c r="B2680" s="59"/>
      <c r="C2680" s="56"/>
      <c r="D2680" s="56"/>
      <c r="E2680" s="56"/>
      <c r="F2680" s="55"/>
      <c r="G2680" s="56"/>
      <c r="H2680" s="56"/>
      <c r="I2680" s="59"/>
      <c r="J2680" s="56"/>
      <c r="K2680" s="55"/>
    </row>
    <row r="2681" spans="1:11" ht="12.75" x14ac:dyDescent="0.2">
      <c r="A2681" s="55"/>
      <c r="B2681" s="59"/>
      <c r="C2681" s="56"/>
      <c r="D2681" s="56"/>
      <c r="E2681" s="56"/>
      <c r="F2681" s="55"/>
      <c r="G2681" s="56"/>
      <c r="H2681" s="56"/>
      <c r="I2681" s="59"/>
      <c r="J2681" s="56"/>
      <c r="K2681" s="55"/>
    </row>
    <row r="2682" spans="1:11" ht="12.75" x14ac:dyDescent="0.2">
      <c r="A2682" s="55"/>
      <c r="B2682" s="59"/>
      <c r="C2682" s="56"/>
      <c r="D2682" s="56"/>
      <c r="E2682" s="56"/>
      <c r="F2682" s="55"/>
      <c r="G2682" s="56"/>
      <c r="H2682" s="56"/>
      <c r="I2682" s="59"/>
      <c r="J2682" s="56"/>
      <c r="K2682" s="55"/>
    </row>
    <row r="2683" spans="1:11" ht="12.75" x14ac:dyDescent="0.2">
      <c r="A2683" s="55"/>
      <c r="B2683" s="59"/>
      <c r="C2683" s="56"/>
      <c r="D2683" s="56"/>
      <c r="E2683" s="56"/>
      <c r="F2683" s="55"/>
      <c r="G2683" s="56"/>
      <c r="H2683" s="56"/>
      <c r="I2683" s="59"/>
      <c r="J2683" s="56"/>
      <c r="K2683" s="55"/>
    </row>
    <row r="2684" spans="1:11" ht="12.75" x14ac:dyDescent="0.2">
      <c r="A2684" s="55"/>
      <c r="B2684" s="59"/>
      <c r="C2684" s="56"/>
      <c r="D2684" s="56"/>
      <c r="E2684" s="56"/>
      <c r="F2684" s="55"/>
      <c r="G2684" s="56"/>
      <c r="H2684" s="56"/>
      <c r="I2684" s="59"/>
      <c r="J2684" s="56"/>
      <c r="K2684" s="55"/>
    </row>
    <row r="2685" spans="1:11" ht="12.75" x14ac:dyDescent="0.2">
      <c r="A2685" s="55"/>
      <c r="B2685" s="59"/>
      <c r="C2685" s="56"/>
      <c r="D2685" s="56"/>
      <c r="E2685" s="56"/>
      <c r="F2685" s="55"/>
      <c r="G2685" s="56"/>
      <c r="H2685" s="56"/>
      <c r="I2685" s="59"/>
      <c r="J2685" s="56"/>
      <c r="K2685" s="55"/>
    </row>
    <row r="2686" spans="1:11" ht="12.75" x14ac:dyDescent="0.2">
      <c r="A2686" s="55"/>
      <c r="B2686" s="59"/>
      <c r="C2686" s="56"/>
      <c r="D2686" s="56"/>
      <c r="E2686" s="56"/>
      <c r="F2686" s="55"/>
      <c r="G2686" s="56"/>
      <c r="H2686" s="56"/>
      <c r="I2686" s="59"/>
      <c r="J2686" s="56"/>
      <c r="K2686" s="55"/>
    </row>
    <row r="2687" spans="1:11" ht="12.75" x14ac:dyDescent="0.2">
      <c r="A2687" s="55"/>
      <c r="B2687" s="59"/>
      <c r="C2687" s="56"/>
      <c r="D2687" s="56"/>
      <c r="E2687" s="56"/>
      <c r="F2687" s="55"/>
      <c r="G2687" s="56"/>
      <c r="H2687" s="56"/>
      <c r="I2687" s="59"/>
      <c r="J2687" s="56"/>
      <c r="K2687" s="55"/>
    </row>
    <row r="2688" spans="1:11" ht="12.75" x14ac:dyDescent="0.2">
      <c r="A2688" s="55"/>
      <c r="B2688" s="59"/>
      <c r="C2688" s="56"/>
      <c r="D2688" s="56"/>
      <c r="E2688" s="56"/>
      <c r="F2688" s="55"/>
      <c r="G2688" s="56"/>
      <c r="H2688" s="56"/>
      <c r="I2688" s="59"/>
      <c r="J2688" s="56"/>
      <c r="K2688" s="55"/>
    </row>
    <row r="2689" spans="1:11" ht="12.75" x14ac:dyDescent="0.2">
      <c r="A2689" s="55"/>
      <c r="B2689" s="59"/>
      <c r="C2689" s="56"/>
      <c r="D2689" s="56"/>
      <c r="E2689" s="56"/>
      <c r="F2689" s="55"/>
      <c r="G2689" s="56"/>
      <c r="H2689" s="56"/>
      <c r="I2689" s="59"/>
      <c r="J2689" s="56"/>
      <c r="K2689" s="55"/>
    </row>
    <row r="2690" spans="1:11" ht="12.75" x14ac:dyDescent="0.2">
      <c r="A2690" s="55"/>
      <c r="B2690" s="59"/>
      <c r="C2690" s="56"/>
      <c r="D2690" s="56"/>
      <c r="E2690" s="56"/>
      <c r="F2690" s="55"/>
      <c r="G2690" s="56"/>
      <c r="H2690" s="56"/>
      <c r="I2690" s="59"/>
      <c r="J2690" s="56"/>
      <c r="K2690" s="55"/>
    </row>
    <row r="2691" spans="1:11" ht="12.75" x14ac:dyDescent="0.2">
      <c r="A2691" s="55"/>
      <c r="B2691" s="59"/>
      <c r="C2691" s="56"/>
      <c r="D2691" s="56"/>
      <c r="E2691" s="56"/>
      <c r="F2691" s="55"/>
      <c r="G2691" s="56"/>
      <c r="H2691" s="56"/>
      <c r="I2691" s="59"/>
      <c r="J2691" s="56"/>
      <c r="K2691" s="55"/>
    </row>
    <row r="2692" spans="1:11" ht="12.75" x14ac:dyDescent="0.2">
      <c r="A2692" s="55"/>
      <c r="B2692" s="59"/>
      <c r="C2692" s="56"/>
      <c r="D2692" s="56"/>
      <c r="E2692" s="56"/>
      <c r="F2692" s="55"/>
      <c r="G2692" s="56"/>
      <c r="H2692" s="56"/>
      <c r="I2692" s="59"/>
      <c r="J2692" s="56"/>
      <c r="K2692" s="55"/>
    </row>
    <row r="2693" spans="1:11" ht="12.75" x14ac:dyDescent="0.2">
      <c r="A2693" s="55"/>
      <c r="B2693" s="59"/>
      <c r="C2693" s="56"/>
      <c r="D2693" s="56"/>
      <c r="E2693" s="56"/>
      <c r="F2693" s="55"/>
      <c r="G2693" s="56"/>
      <c r="H2693" s="56"/>
      <c r="I2693" s="59"/>
      <c r="J2693" s="56"/>
      <c r="K2693" s="55"/>
    </row>
    <row r="2694" spans="1:11" ht="12.75" x14ac:dyDescent="0.2">
      <c r="A2694" s="55"/>
      <c r="B2694" s="59"/>
      <c r="C2694" s="56"/>
      <c r="D2694" s="56"/>
      <c r="E2694" s="56"/>
      <c r="F2694" s="55"/>
      <c r="G2694" s="56"/>
      <c r="H2694" s="56"/>
      <c r="I2694" s="59"/>
      <c r="J2694" s="56"/>
      <c r="K2694" s="55"/>
    </row>
    <row r="2695" spans="1:11" ht="12.75" x14ac:dyDescent="0.2">
      <c r="A2695" s="55"/>
      <c r="B2695" s="59"/>
      <c r="C2695" s="56"/>
      <c r="D2695" s="56"/>
      <c r="E2695" s="56"/>
      <c r="F2695" s="55"/>
      <c r="G2695" s="56"/>
      <c r="H2695" s="56"/>
      <c r="I2695" s="59"/>
      <c r="J2695" s="56"/>
      <c r="K2695" s="55"/>
    </row>
    <row r="2696" spans="1:11" ht="12.75" x14ac:dyDescent="0.2">
      <c r="A2696" s="55"/>
      <c r="B2696" s="59"/>
      <c r="C2696" s="56"/>
      <c r="D2696" s="56"/>
      <c r="E2696" s="56"/>
      <c r="F2696" s="55"/>
      <c r="G2696" s="56"/>
      <c r="H2696" s="56"/>
      <c r="I2696" s="59"/>
      <c r="J2696" s="56"/>
      <c r="K2696" s="55"/>
    </row>
    <row r="2697" spans="1:11" ht="12.75" x14ac:dyDescent="0.2">
      <c r="A2697" s="55"/>
      <c r="B2697" s="59"/>
      <c r="C2697" s="56"/>
      <c r="D2697" s="56"/>
      <c r="E2697" s="56"/>
      <c r="F2697" s="55"/>
      <c r="G2697" s="56"/>
      <c r="H2697" s="56"/>
      <c r="I2697" s="59"/>
      <c r="J2697" s="56"/>
      <c r="K2697" s="55"/>
    </row>
    <row r="2698" spans="1:11" ht="12.75" x14ac:dyDescent="0.2">
      <c r="A2698" s="55"/>
      <c r="B2698" s="59"/>
      <c r="C2698" s="56"/>
      <c r="D2698" s="56"/>
      <c r="E2698" s="56"/>
      <c r="F2698" s="55"/>
      <c r="G2698" s="56"/>
      <c r="H2698" s="56"/>
      <c r="I2698" s="59"/>
      <c r="J2698" s="56"/>
      <c r="K2698" s="55"/>
    </row>
    <row r="2699" spans="1:11" ht="12.75" x14ac:dyDescent="0.2">
      <c r="A2699" s="55"/>
      <c r="B2699" s="59"/>
      <c r="C2699" s="56"/>
      <c r="D2699" s="56"/>
      <c r="E2699" s="56"/>
      <c r="F2699" s="55"/>
      <c r="G2699" s="56"/>
      <c r="H2699" s="56"/>
      <c r="I2699" s="59"/>
      <c r="J2699" s="56"/>
      <c r="K2699" s="55"/>
    </row>
    <row r="2700" spans="1:11" ht="12.75" x14ac:dyDescent="0.2">
      <c r="A2700" s="55"/>
      <c r="B2700" s="59"/>
      <c r="C2700" s="56"/>
      <c r="D2700" s="56"/>
      <c r="E2700" s="56"/>
      <c r="F2700" s="55"/>
      <c r="G2700" s="56"/>
      <c r="H2700" s="56"/>
      <c r="I2700" s="59"/>
      <c r="J2700" s="56"/>
      <c r="K2700" s="55"/>
    </row>
    <row r="2701" spans="1:11" ht="12.75" x14ac:dyDescent="0.2">
      <c r="A2701" s="55"/>
      <c r="B2701" s="59"/>
      <c r="C2701" s="56"/>
      <c r="D2701" s="56"/>
      <c r="E2701" s="56"/>
      <c r="F2701" s="55"/>
      <c r="G2701" s="56"/>
      <c r="H2701" s="56"/>
      <c r="I2701" s="59"/>
      <c r="J2701" s="56"/>
      <c r="K2701" s="55"/>
    </row>
    <row r="2702" spans="1:11" ht="12.75" x14ac:dyDescent="0.2">
      <c r="A2702" s="55"/>
      <c r="B2702" s="59"/>
      <c r="C2702" s="56"/>
      <c r="D2702" s="56"/>
      <c r="E2702" s="56"/>
      <c r="F2702" s="55"/>
      <c r="G2702" s="56"/>
      <c r="H2702" s="56"/>
      <c r="I2702" s="59"/>
      <c r="J2702" s="56"/>
      <c r="K2702" s="55"/>
    </row>
    <row r="2703" spans="1:11" ht="12.75" x14ac:dyDescent="0.2">
      <c r="A2703" s="55"/>
      <c r="B2703" s="59"/>
      <c r="C2703" s="56"/>
      <c r="D2703" s="56"/>
      <c r="E2703" s="56"/>
      <c r="F2703" s="55"/>
      <c r="G2703" s="56"/>
      <c r="H2703" s="56"/>
      <c r="I2703" s="59"/>
      <c r="J2703" s="56"/>
      <c r="K2703" s="55"/>
    </row>
    <row r="2704" spans="1:11" ht="12.75" x14ac:dyDescent="0.2">
      <c r="A2704" s="55"/>
      <c r="B2704" s="59"/>
      <c r="C2704" s="56"/>
      <c r="D2704" s="56"/>
      <c r="E2704" s="56"/>
      <c r="F2704" s="55"/>
      <c r="G2704" s="56"/>
      <c r="H2704" s="56"/>
      <c r="I2704" s="59"/>
      <c r="J2704" s="56"/>
      <c r="K2704" s="55"/>
    </row>
    <row r="2705" spans="1:11" ht="12.75" x14ac:dyDescent="0.2">
      <c r="A2705" s="55"/>
      <c r="B2705" s="59"/>
      <c r="C2705" s="56"/>
      <c r="D2705" s="56"/>
      <c r="E2705" s="56"/>
      <c r="F2705" s="55"/>
      <c r="G2705" s="56"/>
      <c r="H2705" s="56"/>
      <c r="I2705" s="59"/>
      <c r="J2705" s="56"/>
      <c r="K2705" s="55"/>
    </row>
    <row r="2706" spans="1:11" ht="12.75" x14ac:dyDescent="0.2">
      <c r="A2706" s="55"/>
      <c r="B2706" s="59"/>
      <c r="C2706" s="56"/>
      <c r="D2706" s="56"/>
      <c r="E2706" s="56"/>
      <c r="F2706" s="55"/>
      <c r="G2706" s="56"/>
      <c r="H2706" s="56"/>
      <c r="I2706" s="59"/>
      <c r="J2706" s="56"/>
      <c r="K2706" s="55"/>
    </row>
    <row r="2707" spans="1:11" ht="12.75" x14ac:dyDescent="0.2">
      <c r="A2707" s="55"/>
      <c r="B2707" s="59"/>
      <c r="C2707" s="56"/>
      <c r="D2707" s="56"/>
      <c r="E2707" s="56"/>
      <c r="F2707" s="55"/>
      <c r="G2707" s="56"/>
      <c r="H2707" s="56"/>
      <c r="I2707" s="59"/>
      <c r="J2707" s="56"/>
      <c r="K2707" s="55"/>
    </row>
    <row r="2708" spans="1:11" ht="12.75" x14ac:dyDescent="0.2">
      <c r="A2708" s="55"/>
      <c r="B2708" s="59"/>
      <c r="C2708" s="56"/>
      <c r="D2708" s="56"/>
      <c r="E2708" s="56"/>
      <c r="F2708" s="55"/>
      <c r="G2708" s="56"/>
      <c r="H2708" s="56"/>
      <c r="I2708" s="59"/>
      <c r="J2708" s="56"/>
      <c r="K2708" s="55"/>
    </row>
    <row r="2709" spans="1:11" ht="12.75" x14ac:dyDescent="0.2">
      <c r="A2709" s="55"/>
      <c r="B2709" s="59"/>
      <c r="C2709" s="56"/>
      <c r="D2709" s="56"/>
      <c r="E2709" s="56"/>
      <c r="F2709" s="55"/>
      <c r="G2709" s="56"/>
      <c r="H2709" s="56"/>
      <c r="I2709" s="59"/>
      <c r="J2709" s="56"/>
      <c r="K2709" s="55"/>
    </row>
    <row r="2710" spans="1:11" ht="12.75" x14ac:dyDescent="0.2">
      <c r="A2710" s="55"/>
      <c r="B2710" s="59"/>
      <c r="C2710" s="56"/>
      <c r="D2710" s="56"/>
      <c r="E2710" s="56"/>
      <c r="F2710" s="55"/>
      <c r="G2710" s="56"/>
      <c r="H2710" s="56"/>
      <c r="I2710" s="59"/>
      <c r="J2710" s="56"/>
      <c r="K2710" s="55"/>
    </row>
    <row r="2711" spans="1:11" ht="12.75" x14ac:dyDescent="0.2">
      <c r="A2711" s="55"/>
      <c r="B2711" s="59"/>
      <c r="C2711" s="56"/>
      <c r="D2711" s="56"/>
      <c r="E2711" s="56"/>
      <c r="F2711" s="55"/>
      <c r="G2711" s="56"/>
      <c r="H2711" s="56"/>
      <c r="I2711" s="59"/>
      <c r="J2711" s="56"/>
      <c r="K2711" s="55"/>
    </row>
    <row r="2712" spans="1:11" ht="12.75" x14ac:dyDescent="0.2">
      <c r="A2712" s="55"/>
      <c r="B2712" s="59"/>
      <c r="C2712" s="56"/>
      <c r="D2712" s="56"/>
      <c r="E2712" s="56"/>
      <c r="F2712" s="55"/>
      <c r="G2712" s="56"/>
      <c r="H2712" s="56"/>
      <c r="I2712" s="59"/>
      <c r="J2712" s="56"/>
      <c r="K2712" s="55"/>
    </row>
    <row r="2713" spans="1:11" ht="12.75" x14ac:dyDescent="0.2">
      <c r="A2713" s="55"/>
      <c r="B2713" s="59"/>
      <c r="C2713" s="56"/>
      <c r="D2713" s="56"/>
      <c r="E2713" s="56"/>
      <c r="F2713" s="55"/>
      <c r="G2713" s="56"/>
      <c r="H2713" s="56"/>
      <c r="I2713" s="59"/>
      <c r="J2713" s="56"/>
      <c r="K2713" s="55"/>
    </row>
    <row r="2714" spans="1:11" ht="12.75" x14ac:dyDescent="0.2">
      <c r="A2714" s="55"/>
      <c r="B2714" s="59"/>
      <c r="C2714" s="56"/>
      <c r="D2714" s="56"/>
      <c r="E2714" s="56"/>
      <c r="F2714" s="55"/>
      <c r="G2714" s="56"/>
      <c r="H2714" s="56"/>
      <c r="I2714" s="59"/>
      <c r="J2714" s="56"/>
      <c r="K2714" s="55"/>
    </row>
    <row r="2715" spans="1:11" ht="12.75" x14ac:dyDescent="0.2">
      <c r="A2715" s="55"/>
      <c r="B2715" s="59"/>
      <c r="C2715" s="56"/>
      <c r="D2715" s="56"/>
      <c r="E2715" s="56"/>
      <c r="F2715" s="55"/>
      <c r="G2715" s="56"/>
      <c r="H2715" s="56"/>
      <c r="I2715" s="59"/>
      <c r="J2715" s="56"/>
      <c r="K2715" s="55"/>
    </row>
    <row r="2716" spans="1:11" ht="12.75" x14ac:dyDescent="0.2">
      <c r="A2716" s="55"/>
      <c r="B2716" s="59"/>
      <c r="C2716" s="56"/>
      <c r="D2716" s="56"/>
      <c r="E2716" s="56"/>
      <c r="F2716" s="55"/>
      <c r="G2716" s="56"/>
      <c r="H2716" s="56"/>
      <c r="I2716" s="59"/>
      <c r="J2716" s="56"/>
      <c r="K2716" s="55"/>
    </row>
    <row r="2717" spans="1:11" ht="12.75" x14ac:dyDescent="0.2">
      <c r="A2717" s="55"/>
      <c r="B2717" s="59"/>
      <c r="C2717" s="56"/>
      <c r="D2717" s="56"/>
      <c r="E2717" s="56"/>
      <c r="F2717" s="55"/>
      <c r="G2717" s="56"/>
      <c r="H2717" s="56"/>
      <c r="I2717" s="59"/>
      <c r="J2717" s="56"/>
      <c r="K2717" s="55"/>
    </row>
    <row r="2718" spans="1:11" ht="12.75" x14ac:dyDescent="0.2">
      <c r="A2718" s="55"/>
      <c r="B2718" s="59"/>
      <c r="C2718" s="56"/>
      <c r="D2718" s="56"/>
      <c r="E2718" s="56"/>
      <c r="F2718" s="55"/>
      <c r="G2718" s="56"/>
      <c r="H2718" s="56"/>
      <c r="I2718" s="59"/>
      <c r="J2718" s="56"/>
      <c r="K2718" s="55"/>
    </row>
    <row r="2719" spans="1:11" ht="12.75" x14ac:dyDescent="0.2">
      <c r="A2719" s="55"/>
      <c r="B2719" s="59"/>
      <c r="C2719" s="56"/>
      <c r="D2719" s="56"/>
      <c r="E2719" s="56"/>
      <c r="F2719" s="55"/>
      <c r="G2719" s="56"/>
      <c r="H2719" s="56"/>
      <c r="I2719" s="59"/>
      <c r="J2719" s="56"/>
      <c r="K2719" s="55"/>
    </row>
    <row r="2720" spans="1:11" ht="12.75" x14ac:dyDescent="0.2">
      <c r="A2720" s="55"/>
      <c r="B2720" s="59"/>
      <c r="C2720" s="56"/>
      <c r="D2720" s="56"/>
      <c r="E2720" s="56"/>
      <c r="F2720" s="55"/>
      <c r="G2720" s="56"/>
      <c r="H2720" s="56"/>
      <c r="I2720" s="59"/>
      <c r="J2720" s="56"/>
      <c r="K2720" s="55"/>
    </row>
    <row r="2721" spans="1:11" ht="12.75" x14ac:dyDescent="0.2">
      <c r="A2721" s="55"/>
      <c r="B2721" s="59"/>
      <c r="C2721" s="56"/>
      <c r="D2721" s="56"/>
      <c r="E2721" s="56"/>
      <c r="F2721" s="55"/>
      <c r="G2721" s="56"/>
      <c r="H2721" s="56"/>
      <c r="I2721" s="59"/>
      <c r="J2721" s="56"/>
      <c r="K2721" s="55"/>
    </row>
    <row r="2722" spans="1:11" ht="12.75" x14ac:dyDescent="0.2">
      <c r="A2722" s="55"/>
      <c r="B2722" s="59"/>
      <c r="C2722" s="56"/>
      <c r="D2722" s="56"/>
      <c r="E2722" s="56"/>
      <c r="F2722" s="55"/>
      <c r="G2722" s="56"/>
      <c r="H2722" s="56"/>
      <c r="I2722" s="59"/>
      <c r="J2722" s="56"/>
      <c r="K2722" s="55"/>
    </row>
    <row r="2723" spans="1:11" ht="12.75" x14ac:dyDescent="0.2">
      <c r="A2723" s="55"/>
      <c r="B2723" s="59"/>
      <c r="C2723" s="56"/>
      <c r="D2723" s="56"/>
      <c r="E2723" s="56"/>
      <c r="F2723" s="55"/>
      <c r="G2723" s="56"/>
      <c r="H2723" s="56"/>
      <c r="I2723" s="59"/>
      <c r="J2723" s="56"/>
      <c r="K2723" s="55"/>
    </row>
    <row r="2724" spans="1:11" ht="12.75" x14ac:dyDescent="0.2">
      <c r="A2724" s="55"/>
      <c r="B2724" s="59"/>
      <c r="C2724" s="56"/>
      <c r="D2724" s="56"/>
      <c r="E2724" s="56"/>
      <c r="F2724" s="55"/>
      <c r="G2724" s="56"/>
      <c r="H2724" s="56"/>
      <c r="I2724" s="59"/>
      <c r="J2724" s="56"/>
      <c r="K2724" s="55"/>
    </row>
    <row r="2725" spans="1:11" ht="12.75" x14ac:dyDescent="0.2">
      <c r="A2725" s="55"/>
      <c r="B2725" s="59"/>
      <c r="C2725" s="56"/>
      <c r="D2725" s="56"/>
      <c r="E2725" s="56"/>
      <c r="F2725" s="55"/>
      <c r="G2725" s="56"/>
      <c r="H2725" s="56"/>
      <c r="I2725" s="59"/>
      <c r="J2725" s="56"/>
      <c r="K2725" s="55"/>
    </row>
    <row r="2726" spans="1:11" ht="12.75" x14ac:dyDescent="0.2">
      <c r="A2726" s="55"/>
      <c r="B2726" s="59"/>
      <c r="C2726" s="56"/>
      <c r="D2726" s="56"/>
      <c r="E2726" s="56"/>
      <c r="F2726" s="55"/>
      <c r="G2726" s="56"/>
      <c r="H2726" s="56"/>
      <c r="I2726" s="59"/>
      <c r="J2726" s="56"/>
      <c r="K2726" s="55"/>
    </row>
    <row r="2727" spans="1:11" ht="12.75" x14ac:dyDescent="0.2">
      <c r="A2727" s="55"/>
      <c r="B2727" s="59"/>
      <c r="C2727" s="56"/>
      <c r="D2727" s="56"/>
      <c r="E2727" s="56"/>
      <c r="F2727" s="55"/>
      <c r="G2727" s="56"/>
      <c r="H2727" s="56"/>
      <c r="I2727" s="59"/>
      <c r="J2727" s="56"/>
      <c r="K2727" s="55"/>
    </row>
    <row r="2728" spans="1:11" ht="12.75" x14ac:dyDescent="0.2">
      <c r="A2728" s="55"/>
      <c r="B2728" s="59"/>
      <c r="C2728" s="56"/>
      <c r="D2728" s="56"/>
      <c r="E2728" s="56"/>
      <c r="F2728" s="55"/>
      <c r="G2728" s="56"/>
      <c r="H2728" s="56"/>
      <c r="I2728" s="59"/>
      <c r="J2728" s="56"/>
      <c r="K2728" s="55"/>
    </row>
    <row r="2729" spans="1:11" ht="12.75" x14ac:dyDescent="0.2">
      <c r="A2729" s="55"/>
      <c r="B2729" s="59"/>
      <c r="C2729" s="56"/>
      <c r="D2729" s="56"/>
      <c r="E2729" s="56"/>
      <c r="F2729" s="55"/>
      <c r="G2729" s="56"/>
      <c r="H2729" s="56"/>
      <c r="I2729" s="59"/>
      <c r="J2729" s="56"/>
      <c r="K2729" s="55"/>
    </row>
    <row r="2730" spans="1:11" ht="12.75" x14ac:dyDescent="0.2">
      <c r="A2730" s="55"/>
      <c r="B2730" s="59"/>
      <c r="C2730" s="56"/>
      <c r="D2730" s="56"/>
      <c r="E2730" s="56"/>
      <c r="F2730" s="55"/>
      <c r="G2730" s="56"/>
      <c r="H2730" s="56"/>
      <c r="I2730" s="59"/>
      <c r="J2730" s="56"/>
      <c r="K2730" s="55"/>
    </row>
    <row r="2731" spans="1:11" ht="12.75" x14ac:dyDescent="0.2">
      <c r="A2731" s="55"/>
      <c r="B2731" s="59"/>
      <c r="C2731" s="56"/>
      <c r="D2731" s="56"/>
      <c r="E2731" s="56"/>
      <c r="F2731" s="55"/>
      <c r="G2731" s="56"/>
      <c r="H2731" s="56"/>
      <c r="I2731" s="59"/>
      <c r="J2731" s="56"/>
      <c r="K2731" s="55"/>
    </row>
    <row r="2732" spans="1:11" ht="12.75" x14ac:dyDescent="0.2">
      <c r="A2732" s="55"/>
      <c r="B2732" s="59"/>
      <c r="C2732" s="56"/>
      <c r="D2732" s="56"/>
      <c r="E2732" s="56"/>
      <c r="F2732" s="55"/>
      <c r="G2732" s="56"/>
      <c r="H2732" s="56"/>
      <c r="I2732" s="59"/>
      <c r="J2732" s="56"/>
      <c r="K2732" s="55"/>
    </row>
    <row r="2733" spans="1:11" ht="12.75" x14ac:dyDescent="0.2">
      <c r="A2733" s="55"/>
      <c r="B2733" s="59"/>
      <c r="C2733" s="56"/>
      <c r="D2733" s="56"/>
      <c r="E2733" s="56"/>
      <c r="F2733" s="55"/>
      <c r="G2733" s="56"/>
      <c r="H2733" s="56"/>
      <c r="I2733" s="59"/>
      <c r="J2733" s="56"/>
      <c r="K2733" s="55"/>
    </row>
    <row r="2734" spans="1:11" ht="12.75" x14ac:dyDescent="0.2">
      <c r="A2734" s="55"/>
      <c r="B2734" s="59"/>
      <c r="C2734" s="56"/>
      <c r="D2734" s="56"/>
      <c r="E2734" s="56"/>
      <c r="F2734" s="55"/>
      <c r="G2734" s="56"/>
      <c r="H2734" s="56"/>
      <c r="I2734" s="59"/>
      <c r="J2734" s="56"/>
      <c r="K2734" s="55"/>
    </row>
    <row r="2735" spans="1:11" ht="12.75" x14ac:dyDescent="0.2">
      <c r="A2735" s="55"/>
      <c r="B2735" s="59"/>
      <c r="C2735" s="56"/>
      <c r="D2735" s="56"/>
      <c r="E2735" s="56"/>
      <c r="F2735" s="55"/>
      <c r="G2735" s="56"/>
      <c r="H2735" s="56"/>
      <c r="I2735" s="59"/>
      <c r="J2735" s="56"/>
      <c r="K2735" s="55"/>
    </row>
    <row r="2736" spans="1:11" ht="12.75" x14ac:dyDescent="0.2">
      <c r="A2736" s="55"/>
      <c r="B2736" s="59"/>
      <c r="C2736" s="56"/>
      <c r="D2736" s="56"/>
      <c r="E2736" s="56"/>
      <c r="F2736" s="55"/>
      <c r="G2736" s="56"/>
      <c r="H2736" s="56"/>
      <c r="I2736" s="59"/>
      <c r="J2736" s="56"/>
      <c r="K2736" s="55"/>
    </row>
    <row r="2737" spans="1:11" ht="12.75" x14ac:dyDescent="0.2">
      <c r="A2737" s="55"/>
      <c r="B2737" s="59"/>
      <c r="C2737" s="56"/>
      <c r="D2737" s="56"/>
      <c r="E2737" s="56"/>
      <c r="F2737" s="55"/>
      <c r="G2737" s="56"/>
      <c r="H2737" s="56"/>
      <c r="I2737" s="59"/>
      <c r="J2737" s="56"/>
      <c r="K2737" s="55"/>
    </row>
    <row r="2738" spans="1:11" ht="12.75" x14ac:dyDescent="0.2">
      <c r="A2738" s="55"/>
      <c r="B2738" s="59"/>
      <c r="C2738" s="56"/>
      <c r="D2738" s="56"/>
      <c r="E2738" s="56"/>
      <c r="F2738" s="55"/>
      <c r="G2738" s="56"/>
      <c r="H2738" s="56"/>
      <c r="I2738" s="59"/>
      <c r="J2738" s="56"/>
      <c r="K2738" s="55"/>
    </row>
    <row r="2739" spans="1:11" ht="12.75" x14ac:dyDescent="0.2">
      <c r="A2739" s="55"/>
      <c r="B2739" s="59"/>
      <c r="C2739" s="56"/>
      <c r="D2739" s="56"/>
      <c r="E2739" s="56"/>
      <c r="F2739" s="55"/>
      <c r="G2739" s="56"/>
      <c r="H2739" s="56"/>
      <c r="I2739" s="59"/>
      <c r="J2739" s="56"/>
      <c r="K2739" s="55"/>
    </row>
    <row r="2740" spans="1:11" ht="12.75" x14ac:dyDescent="0.2">
      <c r="A2740" s="55"/>
      <c r="B2740" s="59"/>
      <c r="C2740" s="56"/>
      <c r="D2740" s="56"/>
      <c r="E2740" s="56"/>
      <c r="F2740" s="55"/>
      <c r="G2740" s="56"/>
      <c r="H2740" s="56"/>
      <c r="I2740" s="59"/>
      <c r="J2740" s="56"/>
      <c r="K2740" s="55"/>
    </row>
    <row r="2741" spans="1:11" ht="12.75" x14ac:dyDescent="0.2">
      <c r="A2741" s="55"/>
      <c r="B2741" s="59"/>
      <c r="C2741" s="56"/>
      <c r="D2741" s="56"/>
      <c r="E2741" s="56"/>
      <c r="F2741" s="55"/>
      <c r="G2741" s="56"/>
      <c r="H2741" s="56"/>
      <c r="I2741" s="59"/>
      <c r="J2741" s="56"/>
      <c r="K2741" s="55"/>
    </row>
    <row r="2742" spans="1:11" ht="12.75" x14ac:dyDescent="0.2">
      <c r="A2742" s="55"/>
      <c r="B2742" s="59"/>
      <c r="C2742" s="56"/>
      <c r="D2742" s="56"/>
      <c r="E2742" s="56"/>
      <c r="F2742" s="55"/>
      <c r="G2742" s="56"/>
      <c r="H2742" s="56"/>
      <c r="I2742" s="59"/>
      <c r="J2742" s="56"/>
      <c r="K2742" s="55"/>
    </row>
    <row r="2743" spans="1:11" ht="12.75" x14ac:dyDescent="0.2">
      <c r="A2743" s="55"/>
      <c r="B2743" s="59"/>
      <c r="C2743" s="56"/>
      <c r="D2743" s="56"/>
      <c r="E2743" s="56"/>
      <c r="F2743" s="55"/>
      <c r="G2743" s="56"/>
      <c r="H2743" s="56"/>
      <c r="I2743" s="59"/>
      <c r="J2743" s="56"/>
      <c r="K2743" s="55"/>
    </row>
    <row r="2744" spans="1:11" ht="12.75" x14ac:dyDescent="0.2">
      <c r="A2744" s="55"/>
      <c r="B2744" s="59"/>
      <c r="C2744" s="56"/>
      <c r="D2744" s="56"/>
      <c r="E2744" s="56"/>
      <c r="F2744" s="55"/>
      <c r="G2744" s="56"/>
      <c r="H2744" s="56"/>
      <c r="I2744" s="59"/>
      <c r="J2744" s="56"/>
      <c r="K2744" s="55"/>
    </row>
    <row r="2745" spans="1:11" ht="12.75" x14ac:dyDescent="0.2">
      <c r="A2745" s="55"/>
      <c r="B2745" s="59"/>
      <c r="C2745" s="56"/>
      <c r="D2745" s="56"/>
      <c r="E2745" s="56"/>
      <c r="F2745" s="55"/>
      <c r="G2745" s="56"/>
      <c r="H2745" s="56"/>
      <c r="I2745" s="59"/>
      <c r="J2745" s="56"/>
      <c r="K2745" s="55"/>
    </row>
    <row r="2746" spans="1:11" ht="12.75" x14ac:dyDescent="0.2">
      <c r="A2746" s="55"/>
      <c r="B2746" s="59"/>
      <c r="C2746" s="56"/>
      <c r="D2746" s="56"/>
      <c r="E2746" s="56"/>
      <c r="F2746" s="55"/>
      <c r="G2746" s="56"/>
      <c r="H2746" s="56"/>
      <c r="I2746" s="59"/>
      <c r="J2746" s="56"/>
      <c r="K2746" s="55"/>
    </row>
    <row r="2747" spans="1:11" ht="12.75" x14ac:dyDescent="0.2">
      <c r="A2747" s="55"/>
      <c r="B2747" s="59"/>
      <c r="C2747" s="56"/>
      <c r="D2747" s="56"/>
      <c r="E2747" s="56"/>
      <c r="F2747" s="55"/>
      <c r="G2747" s="56"/>
      <c r="H2747" s="56"/>
      <c r="I2747" s="59"/>
      <c r="J2747" s="56"/>
      <c r="K2747" s="55"/>
    </row>
    <row r="2748" spans="1:11" ht="12.75" x14ac:dyDescent="0.2">
      <c r="A2748" s="55"/>
      <c r="B2748" s="59"/>
      <c r="C2748" s="56"/>
      <c r="D2748" s="56"/>
      <c r="E2748" s="56"/>
      <c r="F2748" s="55"/>
      <c r="G2748" s="56"/>
      <c r="H2748" s="56"/>
      <c r="I2748" s="59"/>
      <c r="J2748" s="56"/>
      <c r="K2748" s="55"/>
    </row>
    <row r="2749" spans="1:11" ht="12.75" x14ac:dyDescent="0.2">
      <c r="A2749" s="55"/>
      <c r="B2749" s="59"/>
      <c r="C2749" s="56"/>
      <c r="D2749" s="56"/>
      <c r="E2749" s="56"/>
      <c r="F2749" s="55"/>
      <c r="G2749" s="56"/>
      <c r="H2749" s="56"/>
      <c r="I2749" s="59"/>
      <c r="J2749" s="56"/>
      <c r="K2749" s="55"/>
    </row>
    <row r="2750" spans="1:11" ht="12.75" x14ac:dyDescent="0.2">
      <c r="A2750" s="55"/>
      <c r="B2750" s="59"/>
      <c r="C2750" s="56"/>
      <c r="D2750" s="56"/>
      <c r="E2750" s="56"/>
      <c r="F2750" s="55"/>
      <c r="G2750" s="56"/>
      <c r="H2750" s="56"/>
      <c r="I2750" s="59"/>
      <c r="J2750" s="56"/>
      <c r="K2750" s="55"/>
    </row>
    <row r="2751" spans="1:11" ht="12.75" x14ac:dyDescent="0.2">
      <c r="A2751" s="55"/>
      <c r="B2751" s="59"/>
      <c r="C2751" s="56"/>
      <c r="D2751" s="56"/>
      <c r="E2751" s="56"/>
      <c r="F2751" s="55"/>
      <c r="G2751" s="56"/>
      <c r="H2751" s="56"/>
      <c r="I2751" s="59"/>
      <c r="J2751" s="56"/>
      <c r="K2751" s="55"/>
    </row>
    <row r="2752" spans="1:11" ht="12.75" x14ac:dyDescent="0.2">
      <c r="A2752" s="55"/>
      <c r="B2752" s="59"/>
      <c r="C2752" s="56"/>
      <c r="D2752" s="56"/>
      <c r="E2752" s="56"/>
      <c r="F2752" s="55"/>
      <c r="G2752" s="56"/>
      <c r="H2752" s="56"/>
      <c r="I2752" s="59"/>
      <c r="J2752" s="56"/>
      <c r="K2752" s="55"/>
    </row>
    <row r="2753" spans="1:11" ht="12.75" x14ac:dyDescent="0.2">
      <c r="A2753" s="55"/>
      <c r="B2753" s="59"/>
      <c r="C2753" s="56"/>
      <c r="D2753" s="56"/>
      <c r="E2753" s="56"/>
      <c r="F2753" s="55"/>
      <c r="G2753" s="56"/>
      <c r="H2753" s="56"/>
      <c r="I2753" s="59"/>
      <c r="J2753" s="56"/>
      <c r="K2753" s="55"/>
    </row>
    <row r="2754" spans="1:11" ht="12.75" x14ac:dyDescent="0.2">
      <c r="A2754" s="55"/>
      <c r="B2754" s="59"/>
      <c r="C2754" s="56"/>
      <c r="D2754" s="56"/>
      <c r="E2754" s="56"/>
      <c r="F2754" s="55"/>
      <c r="G2754" s="56"/>
      <c r="H2754" s="56"/>
      <c r="I2754" s="59"/>
      <c r="J2754" s="56"/>
      <c r="K2754" s="55"/>
    </row>
    <row r="2755" spans="1:11" ht="12.75" x14ac:dyDescent="0.2">
      <c r="A2755" s="55"/>
      <c r="B2755" s="59"/>
      <c r="C2755" s="56"/>
      <c r="D2755" s="56"/>
      <c r="E2755" s="56"/>
      <c r="F2755" s="55"/>
      <c r="G2755" s="56"/>
      <c r="H2755" s="56"/>
      <c r="I2755" s="59"/>
      <c r="J2755" s="56"/>
      <c r="K2755" s="55"/>
    </row>
    <row r="2756" spans="1:11" ht="12.75" x14ac:dyDescent="0.2">
      <c r="A2756" s="55"/>
      <c r="B2756" s="59"/>
      <c r="C2756" s="56"/>
      <c r="D2756" s="56"/>
      <c r="E2756" s="56"/>
      <c r="F2756" s="55"/>
      <c r="G2756" s="56"/>
      <c r="H2756" s="56"/>
      <c r="I2756" s="59"/>
      <c r="J2756" s="56"/>
      <c r="K2756" s="55"/>
    </row>
    <row r="2757" spans="1:11" ht="12.75" x14ac:dyDescent="0.2">
      <c r="A2757" s="55"/>
      <c r="B2757" s="59"/>
      <c r="C2757" s="56"/>
      <c r="D2757" s="56"/>
      <c r="E2757" s="56"/>
      <c r="F2757" s="55"/>
      <c r="G2757" s="56"/>
      <c r="H2757" s="56"/>
      <c r="I2757" s="59"/>
      <c r="J2757" s="56"/>
      <c r="K2757" s="55"/>
    </row>
    <row r="2758" spans="1:11" ht="12.75" x14ac:dyDescent="0.2">
      <c r="A2758" s="55"/>
      <c r="B2758" s="59"/>
      <c r="C2758" s="56"/>
      <c r="D2758" s="56"/>
      <c r="E2758" s="56"/>
      <c r="F2758" s="55"/>
      <c r="G2758" s="56"/>
      <c r="H2758" s="56"/>
      <c r="I2758" s="59"/>
      <c r="J2758" s="56"/>
      <c r="K2758" s="55"/>
    </row>
    <row r="2759" spans="1:11" ht="12.75" x14ac:dyDescent="0.2">
      <c r="A2759" s="55"/>
      <c r="B2759" s="59"/>
      <c r="C2759" s="56"/>
      <c r="D2759" s="56"/>
      <c r="E2759" s="56"/>
      <c r="F2759" s="55"/>
      <c r="G2759" s="56"/>
      <c r="H2759" s="56"/>
      <c r="I2759" s="59"/>
      <c r="J2759" s="56"/>
      <c r="K2759" s="55"/>
    </row>
    <row r="2760" spans="1:11" ht="12.75" x14ac:dyDescent="0.2">
      <c r="A2760" s="55"/>
      <c r="B2760" s="59"/>
      <c r="C2760" s="56"/>
      <c r="D2760" s="56"/>
      <c r="E2760" s="56"/>
      <c r="F2760" s="55"/>
      <c r="G2760" s="56"/>
      <c r="H2760" s="56"/>
      <c r="I2760" s="59"/>
      <c r="J2760" s="56"/>
      <c r="K2760" s="55"/>
    </row>
    <row r="2761" spans="1:11" ht="12.75" x14ac:dyDescent="0.2">
      <c r="A2761" s="55"/>
      <c r="B2761" s="59"/>
      <c r="C2761" s="56"/>
      <c r="D2761" s="56"/>
      <c r="E2761" s="56"/>
      <c r="F2761" s="55"/>
      <c r="G2761" s="56"/>
      <c r="H2761" s="56"/>
      <c r="I2761" s="59"/>
      <c r="J2761" s="56"/>
      <c r="K2761" s="55"/>
    </row>
    <row r="2762" spans="1:11" ht="12.75" x14ac:dyDescent="0.2">
      <c r="A2762" s="55"/>
      <c r="B2762" s="59"/>
      <c r="C2762" s="56"/>
      <c r="D2762" s="56"/>
      <c r="E2762" s="56"/>
      <c r="F2762" s="55"/>
      <c r="G2762" s="56"/>
      <c r="H2762" s="56"/>
      <c r="I2762" s="59"/>
      <c r="J2762" s="56"/>
      <c r="K2762" s="55"/>
    </row>
    <row r="2763" spans="1:11" ht="12.75" x14ac:dyDescent="0.2">
      <c r="A2763" s="55"/>
      <c r="B2763" s="59"/>
      <c r="C2763" s="56"/>
      <c r="D2763" s="56"/>
      <c r="E2763" s="56"/>
      <c r="F2763" s="55"/>
      <c r="G2763" s="56"/>
      <c r="H2763" s="56"/>
      <c r="I2763" s="59"/>
      <c r="J2763" s="56"/>
      <c r="K2763" s="55"/>
    </row>
    <row r="2764" spans="1:11" ht="12.75" x14ac:dyDescent="0.2">
      <c r="A2764" s="55"/>
      <c r="B2764" s="59"/>
      <c r="C2764" s="56"/>
      <c r="D2764" s="56"/>
      <c r="E2764" s="56"/>
      <c r="F2764" s="55"/>
      <c r="G2764" s="56"/>
      <c r="H2764" s="56"/>
      <c r="I2764" s="59"/>
      <c r="J2764" s="56"/>
      <c r="K2764" s="55"/>
    </row>
    <row r="2765" spans="1:11" ht="12.75" x14ac:dyDescent="0.2">
      <c r="A2765" s="55"/>
      <c r="B2765" s="59"/>
      <c r="C2765" s="56"/>
      <c r="D2765" s="56"/>
      <c r="E2765" s="56"/>
      <c r="F2765" s="55"/>
      <c r="G2765" s="56"/>
      <c r="H2765" s="56"/>
      <c r="I2765" s="59"/>
      <c r="J2765" s="56"/>
      <c r="K2765" s="55"/>
    </row>
    <row r="2766" spans="1:11" ht="12.75" x14ac:dyDescent="0.2">
      <c r="A2766" s="55"/>
      <c r="B2766" s="59"/>
      <c r="C2766" s="56"/>
      <c r="D2766" s="56"/>
      <c r="E2766" s="56"/>
      <c r="F2766" s="55"/>
      <c r="G2766" s="56"/>
      <c r="H2766" s="56"/>
      <c r="I2766" s="59"/>
      <c r="J2766" s="56"/>
      <c r="K2766" s="55"/>
    </row>
    <row r="2767" spans="1:11" ht="12.75" x14ac:dyDescent="0.2">
      <c r="A2767" s="55"/>
      <c r="B2767" s="59"/>
      <c r="C2767" s="56"/>
      <c r="D2767" s="56"/>
      <c r="E2767" s="56"/>
      <c r="F2767" s="55"/>
      <c r="G2767" s="56"/>
      <c r="H2767" s="56"/>
      <c r="I2767" s="59"/>
      <c r="J2767" s="56"/>
      <c r="K2767" s="55"/>
    </row>
    <row r="2768" spans="1:11" ht="12.75" x14ac:dyDescent="0.2">
      <c r="A2768" s="55"/>
      <c r="B2768" s="59"/>
      <c r="C2768" s="56"/>
      <c r="D2768" s="56"/>
      <c r="E2768" s="56"/>
      <c r="F2768" s="55"/>
      <c r="G2768" s="56"/>
      <c r="H2768" s="56"/>
      <c r="I2768" s="59"/>
      <c r="J2768" s="56"/>
      <c r="K2768" s="55"/>
    </row>
    <row r="2769" spans="1:11" ht="12.75" x14ac:dyDescent="0.2">
      <c r="A2769" s="55"/>
      <c r="B2769" s="59"/>
      <c r="C2769" s="56"/>
      <c r="D2769" s="56"/>
      <c r="E2769" s="56"/>
      <c r="F2769" s="55"/>
      <c r="G2769" s="56"/>
      <c r="H2769" s="56"/>
      <c r="I2769" s="59"/>
      <c r="J2769" s="56"/>
      <c r="K2769" s="55"/>
    </row>
    <row r="2770" spans="1:11" ht="12.75" x14ac:dyDescent="0.2">
      <c r="A2770" s="55"/>
      <c r="B2770" s="59"/>
      <c r="C2770" s="56"/>
      <c r="D2770" s="56"/>
      <c r="E2770" s="56"/>
      <c r="F2770" s="55"/>
      <c r="G2770" s="56"/>
      <c r="H2770" s="56"/>
      <c r="I2770" s="59"/>
      <c r="J2770" s="56"/>
      <c r="K2770" s="55"/>
    </row>
    <row r="2771" spans="1:11" ht="12.75" x14ac:dyDescent="0.2">
      <c r="A2771" s="55"/>
      <c r="B2771" s="59"/>
      <c r="C2771" s="56"/>
      <c r="D2771" s="56"/>
      <c r="E2771" s="56"/>
      <c r="F2771" s="55"/>
      <c r="G2771" s="56"/>
      <c r="H2771" s="56"/>
      <c r="I2771" s="59"/>
      <c r="J2771" s="56"/>
      <c r="K2771" s="55"/>
    </row>
    <row r="2772" spans="1:11" ht="12.75" x14ac:dyDescent="0.2">
      <c r="A2772" s="55"/>
      <c r="B2772" s="59"/>
      <c r="C2772" s="56"/>
      <c r="D2772" s="56"/>
      <c r="E2772" s="56"/>
      <c r="F2772" s="55"/>
      <c r="G2772" s="56"/>
      <c r="H2772" s="56"/>
      <c r="I2772" s="59"/>
      <c r="J2772" s="56"/>
      <c r="K2772" s="55"/>
    </row>
    <row r="2773" spans="1:11" ht="12.75" x14ac:dyDescent="0.2">
      <c r="A2773" s="55"/>
      <c r="B2773" s="59"/>
      <c r="C2773" s="56"/>
      <c r="D2773" s="56"/>
      <c r="E2773" s="56"/>
      <c r="F2773" s="55"/>
      <c r="G2773" s="56"/>
      <c r="H2773" s="56"/>
      <c r="I2773" s="59"/>
      <c r="J2773" s="56"/>
      <c r="K2773" s="55"/>
    </row>
    <row r="2774" spans="1:11" ht="12.75" x14ac:dyDescent="0.2">
      <c r="A2774" s="55"/>
      <c r="B2774" s="59"/>
      <c r="C2774" s="56"/>
      <c r="D2774" s="56"/>
      <c r="E2774" s="56"/>
      <c r="F2774" s="55"/>
      <c r="G2774" s="56"/>
      <c r="H2774" s="56"/>
      <c r="I2774" s="59"/>
      <c r="J2774" s="56"/>
      <c r="K2774" s="55"/>
    </row>
    <row r="2775" spans="1:11" ht="12.75" x14ac:dyDescent="0.2">
      <c r="A2775" s="55"/>
      <c r="B2775" s="59"/>
      <c r="C2775" s="56"/>
      <c r="D2775" s="56"/>
      <c r="E2775" s="56"/>
      <c r="F2775" s="55"/>
      <c r="G2775" s="56"/>
      <c r="H2775" s="56"/>
      <c r="I2775" s="59"/>
      <c r="J2775" s="56"/>
      <c r="K2775" s="55"/>
    </row>
    <row r="2776" spans="1:11" ht="12.75" x14ac:dyDescent="0.2">
      <c r="A2776" s="55"/>
      <c r="B2776" s="59"/>
      <c r="C2776" s="56"/>
      <c r="D2776" s="56"/>
      <c r="E2776" s="56"/>
      <c r="F2776" s="55"/>
      <c r="G2776" s="56"/>
      <c r="H2776" s="56"/>
      <c r="I2776" s="59"/>
      <c r="J2776" s="56"/>
      <c r="K2776" s="55"/>
    </row>
    <row r="2777" spans="1:11" ht="12.75" x14ac:dyDescent="0.2">
      <c r="A2777" s="55"/>
      <c r="B2777" s="59"/>
      <c r="C2777" s="56"/>
      <c r="D2777" s="56"/>
      <c r="E2777" s="56"/>
      <c r="F2777" s="55"/>
      <c r="G2777" s="56"/>
      <c r="H2777" s="56"/>
      <c r="I2777" s="59"/>
      <c r="J2777" s="56"/>
      <c r="K2777" s="55"/>
    </row>
    <row r="2778" spans="1:11" ht="12.75" x14ac:dyDescent="0.2">
      <c r="A2778" s="55"/>
      <c r="B2778" s="59"/>
      <c r="C2778" s="56"/>
      <c r="D2778" s="56"/>
      <c r="E2778" s="56"/>
      <c r="F2778" s="55"/>
      <c r="G2778" s="56"/>
      <c r="H2778" s="56"/>
      <c r="I2778" s="59"/>
      <c r="J2778" s="56"/>
      <c r="K2778" s="55"/>
    </row>
    <row r="2779" spans="1:11" ht="12.75" x14ac:dyDescent="0.2">
      <c r="A2779" s="55"/>
      <c r="B2779" s="59"/>
      <c r="C2779" s="56"/>
      <c r="D2779" s="56"/>
      <c r="E2779" s="56"/>
      <c r="F2779" s="55"/>
      <c r="G2779" s="56"/>
      <c r="H2779" s="56"/>
      <c r="I2779" s="59"/>
      <c r="J2779" s="56"/>
      <c r="K2779" s="55"/>
    </row>
    <row r="2780" spans="1:11" ht="12.75" x14ac:dyDescent="0.2">
      <c r="A2780" s="55"/>
      <c r="B2780" s="59"/>
      <c r="C2780" s="56"/>
      <c r="D2780" s="56"/>
      <c r="E2780" s="56"/>
      <c r="F2780" s="55"/>
      <c r="G2780" s="56"/>
      <c r="H2780" s="56"/>
      <c r="I2780" s="59"/>
      <c r="J2780" s="56"/>
      <c r="K2780" s="55"/>
    </row>
    <row r="2781" spans="1:11" ht="12.75" x14ac:dyDescent="0.2">
      <c r="A2781" s="55"/>
      <c r="B2781" s="59"/>
      <c r="C2781" s="56"/>
      <c r="D2781" s="56"/>
      <c r="E2781" s="56"/>
      <c r="F2781" s="55"/>
      <c r="G2781" s="56"/>
      <c r="H2781" s="56"/>
      <c r="I2781" s="59"/>
      <c r="J2781" s="56"/>
      <c r="K2781" s="55"/>
    </row>
    <row r="2782" spans="1:11" ht="12.75" x14ac:dyDescent="0.2">
      <c r="A2782" s="55"/>
      <c r="B2782" s="59"/>
      <c r="C2782" s="56"/>
      <c r="D2782" s="56"/>
      <c r="E2782" s="56"/>
      <c r="F2782" s="55"/>
      <c r="G2782" s="56"/>
      <c r="H2782" s="56"/>
      <c r="I2782" s="59"/>
      <c r="J2782" s="56"/>
      <c r="K2782" s="55"/>
    </row>
    <row r="2783" spans="1:11" ht="12.75" x14ac:dyDescent="0.2">
      <c r="A2783" s="55"/>
      <c r="B2783" s="59"/>
      <c r="C2783" s="56"/>
      <c r="D2783" s="56"/>
      <c r="E2783" s="56"/>
      <c r="F2783" s="55"/>
      <c r="G2783" s="56"/>
      <c r="H2783" s="56"/>
      <c r="I2783" s="59"/>
      <c r="J2783" s="56"/>
      <c r="K2783" s="55"/>
    </row>
    <row r="2784" spans="1:11" ht="12.75" x14ac:dyDescent="0.2">
      <c r="A2784" s="55"/>
      <c r="B2784" s="59"/>
      <c r="C2784" s="56"/>
      <c r="D2784" s="56"/>
      <c r="E2784" s="56"/>
      <c r="F2784" s="55"/>
      <c r="G2784" s="56"/>
      <c r="H2784" s="56"/>
      <c r="I2784" s="59"/>
      <c r="J2784" s="56"/>
      <c r="K2784" s="55"/>
    </row>
    <row r="2785" spans="1:11" ht="12.75" x14ac:dyDescent="0.2">
      <c r="A2785" s="55"/>
      <c r="B2785" s="59"/>
      <c r="C2785" s="56"/>
      <c r="D2785" s="56"/>
      <c r="E2785" s="56"/>
      <c r="F2785" s="55"/>
      <c r="G2785" s="56"/>
      <c r="H2785" s="56"/>
      <c r="I2785" s="59"/>
      <c r="J2785" s="56"/>
      <c r="K2785" s="55"/>
    </row>
    <row r="2786" spans="1:11" ht="12.75" x14ac:dyDescent="0.2">
      <c r="A2786" s="55"/>
      <c r="B2786" s="59"/>
      <c r="C2786" s="56"/>
      <c r="D2786" s="56"/>
      <c r="E2786" s="56"/>
      <c r="F2786" s="55"/>
      <c r="G2786" s="56"/>
      <c r="H2786" s="56"/>
      <c r="I2786" s="59"/>
      <c r="J2786" s="56"/>
      <c r="K2786" s="55"/>
    </row>
    <row r="2787" spans="1:11" ht="12.75" x14ac:dyDescent="0.2">
      <c r="A2787" s="55"/>
      <c r="B2787" s="59"/>
      <c r="C2787" s="56"/>
      <c r="D2787" s="56"/>
      <c r="E2787" s="56"/>
      <c r="F2787" s="55"/>
      <c r="G2787" s="56"/>
      <c r="H2787" s="56"/>
      <c r="I2787" s="59"/>
      <c r="J2787" s="56"/>
      <c r="K2787" s="55"/>
    </row>
    <row r="2788" spans="1:11" ht="12.75" x14ac:dyDescent="0.2">
      <c r="A2788" s="55"/>
      <c r="B2788" s="59"/>
      <c r="C2788" s="56"/>
      <c r="D2788" s="56"/>
      <c r="E2788" s="56"/>
      <c r="F2788" s="55"/>
      <c r="G2788" s="56"/>
      <c r="H2788" s="56"/>
      <c r="I2788" s="59"/>
      <c r="J2788" s="56"/>
      <c r="K2788" s="55"/>
    </row>
    <row r="2789" spans="1:11" ht="12.75" x14ac:dyDescent="0.2">
      <c r="A2789" s="55"/>
      <c r="B2789" s="59"/>
      <c r="C2789" s="56"/>
      <c r="D2789" s="56"/>
      <c r="E2789" s="56"/>
      <c r="F2789" s="55"/>
      <c r="G2789" s="56"/>
      <c r="H2789" s="56"/>
      <c r="I2789" s="59"/>
      <c r="J2789" s="56"/>
      <c r="K2789" s="55"/>
    </row>
    <row r="2790" spans="1:11" ht="12.75" x14ac:dyDescent="0.2">
      <c r="A2790" s="55"/>
      <c r="B2790" s="59"/>
      <c r="C2790" s="56"/>
      <c r="D2790" s="56"/>
      <c r="E2790" s="56"/>
      <c r="F2790" s="55"/>
      <c r="G2790" s="56"/>
      <c r="H2790" s="56"/>
      <c r="I2790" s="59"/>
      <c r="J2790" s="56"/>
      <c r="K2790" s="55"/>
    </row>
    <row r="2791" spans="1:11" ht="12.75" x14ac:dyDescent="0.2">
      <c r="A2791" s="55"/>
      <c r="B2791" s="59"/>
      <c r="C2791" s="56"/>
      <c r="D2791" s="56"/>
      <c r="E2791" s="56"/>
      <c r="F2791" s="55"/>
      <c r="G2791" s="56"/>
      <c r="H2791" s="56"/>
      <c r="I2791" s="59"/>
      <c r="J2791" s="56"/>
      <c r="K2791" s="55"/>
    </row>
    <row r="2792" spans="1:11" ht="12.75" x14ac:dyDescent="0.2">
      <c r="A2792" s="55"/>
      <c r="B2792" s="59"/>
      <c r="C2792" s="56"/>
      <c r="D2792" s="56"/>
      <c r="E2792" s="56"/>
      <c r="F2792" s="55"/>
      <c r="G2792" s="56"/>
      <c r="H2792" s="56"/>
      <c r="I2792" s="59"/>
      <c r="J2792" s="56"/>
      <c r="K2792" s="55"/>
    </row>
    <row r="2793" spans="1:11" ht="12.75" x14ac:dyDescent="0.2">
      <c r="A2793" s="55"/>
      <c r="B2793" s="59"/>
      <c r="C2793" s="56"/>
      <c r="D2793" s="56"/>
      <c r="E2793" s="56"/>
      <c r="F2793" s="55"/>
      <c r="G2793" s="56"/>
      <c r="H2793" s="56"/>
      <c r="I2793" s="59"/>
      <c r="J2793" s="56"/>
      <c r="K2793" s="55"/>
    </row>
    <row r="2794" spans="1:11" ht="12.75" x14ac:dyDescent="0.2">
      <c r="A2794" s="55"/>
      <c r="B2794" s="59"/>
      <c r="C2794" s="56"/>
      <c r="D2794" s="56"/>
      <c r="E2794" s="56"/>
      <c r="F2794" s="55"/>
      <c r="G2794" s="56"/>
      <c r="H2794" s="56"/>
      <c r="I2794" s="59"/>
      <c r="J2794" s="56"/>
      <c r="K2794" s="55"/>
    </row>
    <row r="2795" spans="1:11" ht="12.75" x14ac:dyDescent="0.2">
      <c r="A2795" s="55"/>
      <c r="B2795" s="59"/>
      <c r="C2795" s="56"/>
      <c r="D2795" s="56"/>
      <c r="E2795" s="56"/>
      <c r="F2795" s="55"/>
      <c r="G2795" s="56"/>
      <c r="H2795" s="56"/>
      <c r="I2795" s="59"/>
      <c r="J2795" s="56"/>
      <c r="K2795" s="55"/>
    </row>
    <row r="2796" spans="1:11" ht="12.75" x14ac:dyDescent="0.2">
      <c r="A2796" s="55"/>
      <c r="B2796" s="59"/>
      <c r="C2796" s="56"/>
      <c r="D2796" s="56"/>
      <c r="E2796" s="56"/>
      <c r="F2796" s="55"/>
      <c r="G2796" s="56"/>
      <c r="H2796" s="56"/>
      <c r="I2796" s="59"/>
      <c r="J2796" s="56"/>
      <c r="K2796" s="55"/>
    </row>
    <row r="2797" spans="1:11" ht="12.75" x14ac:dyDescent="0.2">
      <c r="A2797" s="55"/>
      <c r="B2797" s="59"/>
      <c r="C2797" s="56"/>
      <c r="D2797" s="56"/>
      <c r="E2797" s="56"/>
      <c r="F2797" s="55"/>
      <c r="G2797" s="56"/>
      <c r="H2797" s="56"/>
      <c r="I2797" s="59"/>
      <c r="J2797" s="56"/>
      <c r="K2797" s="55"/>
    </row>
    <row r="2798" spans="1:11" ht="12.75" x14ac:dyDescent="0.2">
      <c r="A2798" s="55"/>
      <c r="B2798" s="59"/>
      <c r="C2798" s="56"/>
      <c r="D2798" s="56"/>
      <c r="E2798" s="56"/>
      <c r="F2798" s="55"/>
      <c r="G2798" s="56"/>
      <c r="H2798" s="56"/>
      <c r="I2798" s="59"/>
      <c r="J2798" s="56"/>
      <c r="K2798" s="55"/>
    </row>
    <row r="2799" spans="1:11" ht="12.75" x14ac:dyDescent="0.2">
      <c r="A2799" s="55"/>
      <c r="B2799" s="59"/>
      <c r="C2799" s="56"/>
      <c r="D2799" s="56"/>
      <c r="E2799" s="56"/>
      <c r="F2799" s="55"/>
      <c r="G2799" s="56"/>
      <c r="H2799" s="56"/>
      <c r="I2799" s="59"/>
      <c r="J2799" s="56"/>
      <c r="K2799" s="55"/>
    </row>
    <row r="2800" spans="1:11" ht="12.75" x14ac:dyDescent="0.2">
      <c r="A2800" s="55"/>
      <c r="B2800" s="59"/>
      <c r="C2800" s="56"/>
      <c r="D2800" s="56"/>
      <c r="E2800" s="56"/>
      <c r="F2800" s="55"/>
      <c r="G2800" s="56"/>
      <c r="H2800" s="56"/>
      <c r="I2800" s="59"/>
      <c r="J2800" s="56"/>
      <c r="K2800" s="55"/>
    </row>
    <row r="2801" spans="1:11" ht="12.75" x14ac:dyDescent="0.2">
      <c r="A2801" s="55"/>
      <c r="B2801" s="59"/>
      <c r="C2801" s="56"/>
      <c r="D2801" s="56"/>
      <c r="E2801" s="56"/>
      <c r="F2801" s="55"/>
      <c r="G2801" s="56"/>
      <c r="H2801" s="56"/>
      <c r="I2801" s="59"/>
      <c r="J2801" s="56"/>
      <c r="K2801" s="55"/>
    </row>
    <row r="2802" spans="1:11" ht="12.75" x14ac:dyDescent="0.2">
      <c r="A2802" s="55"/>
      <c r="B2802" s="59"/>
      <c r="C2802" s="56"/>
      <c r="D2802" s="56"/>
      <c r="E2802" s="56"/>
      <c r="F2802" s="55"/>
      <c r="G2802" s="56"/>
      <c r="H2802" s="56"/>
      <c r="I2802" s="59"/>
      <c r="J2802" s="56"/>
      <c r="K2802" s="55"/>
    </row>
    <row r="2803" spans="1:11" ht="12.75" x14ac:dyDescent="0.2">
      <c r="A2803" s="55"/>
      <c r="B2803" s="59"/>
      <c r="C2803" s="56"/>
      <c r="D2803" s="56"/>
      <c r="E2803" s="56"/>
      <c r="F2803" s="55"/>
      <c r="G2803" s="56"/>
      <c r="H2803" s="56"/>
      <c r="I2803" s="59"/>
      <c r="J2803" s="56"/>
      <c r="K2803" s="55"/>
    </row>
    <row r="2804" spans="1:11" ht="12.75" x14ac:dyDescent="0.2">
      <c r="A2804" s="55"/>
      <c r="B2804" s="59"/>
      <c r="C2804" s="56"/>
      <c r="D2804" s="56"/>
      <c r="E2804" s="56"/>
      <c r="F2804" s="55"/>
      <c r="G2804" s="56"/>
      <c r="H2804" s="56"/>
      <c r="I2804" s="59"/>
      <c r="J2804" s="56"/>
      <c r="K2804" s="55"/>
    </row>
    <row r="2805" spans="1:11" ht="12.75" x14ac:dyDescent="0.2">
      <c r="A2805" s="55"/>
      <c r="B2805" s="59"/>
      <c r="C2805" s="56"/>
      <c r="D2805" s="56"/>
      <c r="E2805" s="56"/>
      <c r="F2805" s="55"/>
      <c r="G2805" s="56"/>
      <c r="H2805" s="56"/>
      <c r="I2805" s="59"/>
      <c r="J2805" s="56"/>
      <c r="K2805" s="55"/>
    </row>
    <row r="2806" spans="1:11" ht="12.75" x14ac:dyDescent="0.2">
      <c r="A2806" s="55"/>
      <c r="B2806" s="59"/>
      <c r="C2806" s="56"/>
      <c r="D2806" s="56"/>
      <c r="E2806" s="56"/>
      <c r="F2806" s="55"/>
      <c r="G2806" s="56"/>
      <c r="H2806" s="56"/>
      <c r="I2806" s="59"/>
      <c r="J2806" s="56"/>
      <c r="K2806" s="55"/>
    </row>
    <row r="2807" spans="1:11" ht="12.75" x14ac:dyDescent="0.2">
      <c r="A2807" s="55"/>
      <c r="B2807" s="59"/>
      <c r="C2807" s="56"/>
      <c r="D2807" s="56"/>
      <c r="E2807" s="56"/>
      <c r="F2807" s="55"/>
      <c r="G2807" s="56"/>
      <c r="H2807" s="56"/>
      <c r="I2807" s="59"/>
      <c r="J2807" s="56"/>
      <c r="K2807" s="55"/>
    </row>
    <row r="2808" spans="1:11" ht="12.75" x14ac:dyDescent="0.2">
      <c r="A2808" s="55"/>
      <c r="B2808" s="59"/>
      <c r="C2808" s="56"/>
      <c r="D2808" s="56"/>
      <c r="E2808" s="56"/>
      <c r="F2808" s="55"/>
      <c r="G2808" s="56"/>
      <c r="H2808" s="56"/>
      <c r="I2808" s="59"/>
      <c r="J2808" s="56"/>
      <c r="K2808" s="55"/>
    </row>
    <row r="2809" spans="1:11" ht="12.75" x14ac:dyDescent="0.2">
      <c r="A2809" s="55"/>
      <c r="B2809" s="59"/>
      <c r="C2809" s="56"/>
      <c r="D2809" s="56"/>
      <c r="E2809" s="56"/>
      <c r="F2809" s="55"/>
      <c r="G2809" s="56"/>
      <c r="H2809" s="56"/>
      <c r="I2809" s="59"/>
      <c r="J2809" s="56"/>
      <c r="K2809" s="55"/>
    </row>
    <row r="2810" spans="1:11" ht="12.75" x14ac:dyDescent="0.2">
      <c r="A2810" s="55"/>
      <c r="B2810" s="59"/>
      <c r="C2810" s="56"/>
      <c r="D2810" s="56"/>
      <c r="E2810" s="56"/>
      <c r="F2810" s="55"/>
      <c r="G2810" s="56"/>
      <c r="H2810" s="56"/>
      <c r="I2810" s="59"/>
      <c r="J2810" s="56"/>
      <c r="K2810" s="55"/>
    </row>
    <row r="2811" spans="1:11" ht="12.75" x14ac:dyDescent="0.2">
      <c r="A2811" s="55"/>
      <c r="B2811" s="59"/>
      <c r="C2811" s="56"/>
      <c r="D2811" s="56"/>
      <c r="E2811" s="56"/>
      <c r="F2811" s="55"/>
      <c r="G2811" s="56"/>
      <c r="H2811" s="56"/>
      <c r="I2811" s="59"/>
      <c r="J2811" s="56"/>
      <c r="K2811" s="55"/>
    </row>
    <row r="2812" spans="1:11" ht="12.75" x14ac:dyDescent="0.2">
      <c r="A2812" s="55"/>
      <c r="B2812" s="59"/>
      <c r="C2812" s="56"/>
      <c r="D2812" s="56"/>
      <c r="E2812" s="56"/>
      <c r="F2812" s="55"/>
      <c r="G2812" s="56"/>
      <c r="H2812" s="56"/>
      <c r="I2812" s="59"/>
      <c r="J2812" s="56"/>
      <c r="K2812" s="55"/>
    </row>
    <row r="2813" spans="1:11" ht="12.75" x14ac:dyDescent="0.2">
      <c r="A2813" s="55"/>
      <c r="B2813" s="59"/>
      <c r="C2813" s="56"/>
      <c r="D2813" s="56"/>
      <c r="E2813" s="56"/>
      <c r="F2813" s="55"/>
      <c r="G2813" s="56"/>
      <c r="H2813" s="56"/>
      <c r="I2813" s="59"/>
      <c r="J2813" s="56"/>
      <c r="K2813" s="55"/>
    </row>
    <row r="2814" spans="1:11" ht="12.75" x14ac:dyDescent="0.2">
      <c r="A2814" s="55"/>
      <c r="B2814" s="59"/>
      <c r="C2814" s="56"/>
      <c r="D2814" s="56"/>
      <c r="E2814" s="56"/>
      <c r="F2814" s="55"/>
      <c r="G2814" s="56"/>
      <c r="H2814" s="56"/>
      <c r="I2814" s="59"/>
      <c r="J2814" s="56"/>
      <c r="K2814" s="55"/>
    </row>
    <row r="2815" spans="1:11" ht="12.75" x14ac:dyDescent="0.2">
      <c r="A2815" s="55"/>
      <c r="B2815" s="59"/>
      <c r="C2815" s="56"/>
      <c r="D2815" s="56"/>
      <c r="E2815" s="56"/>
      <c r="F2815" s="55"/>
      <c r="G2815" s="56"/>
      <c r="H2815" s="56"/>
      <c r="I2815" s="59"/>
      <c r="J2815" s="56"/>
      <c r="K2815" s="55"/>
    </row>
    <row r="2816" spans="1:11" ht="12.75" x14ac:dyDescent="0.2">
      <c r="A2816" s="55"/>
      <c r="B2816" s="59"/>
      <c r="C2816" s="56"/>
      <c r="D2816" s="56"/>
      <c r="E2816" s="56"/>
      <c r="F2816" s="55"/>
      <c r="G2816" s="56"/>
      <c r="H2816" s="56"/>
      <c r="I2816" s="59"/>
      <c r="J2816" s="56"/>
      <c r="K2816" s="55"/>
    </row>
    <row r="2817" spans="1:11" ht="12.75" x14ac:dyDescent="0.2">
      <c r="A2817" s="55"/>
      <c r="B2817" s="59"/>
      <c r="C2817" s="56"/>
      <c r="D2817" s="56"/>
      <c r="E2817" s="56"/>
      <c r="F2817" s="55"/>
      <c r="G2817" s="56"/>
      <c r="H2817" s="56"/>
      <c r="I2817" s="59"/>
      <c r="J2817" s="56"/>
      <c r="K2817" s="55"/>
    </row>
    <row r="2818" spans="1:11" ht="12.75" x14ac:dyDescent="0.2">
      <c r="A2818" s="55"/>
      <c r="B2818" s="59"/>
      <c r="C2818" s="56"/>
      <c r="D2818" s="56"/>
      <c r="E2818" s="56"/>
      <c r="F2818" s="55"/>
      <c r="G2818" s="56"/>
      <c r="H2818" s="56"/>
      <c r="I2818" s="59"/>
      <c r="J2818" s="56"/>
      <c r="K2818" s="55"/>
    </row>
    <row r="2819" spans="1:11" ht="12.75" x14ac:dyDescent="0.2">
      <c r="A2819" s="55"/>
      <c r="B2819" s="59"/>
      <c r="C2819" s="56"/>
      <c r="D2819" s="56"/>
      <c r="E2819" s="56"/>
      <c r="F2819" s="55"/>
      <c r="G2819" s="56"/>
      <c r="H2819" s="56"/>
      <c r="I2819" s="59"/>
      <c r="J2819" s="56"/>
      <c r="K2819" s="55"/>
    </row>
    <row r="2820" spans="1:11" ht="12.75" x14ac:dyDescent="0.2">
      <c r="A2820" s="55"/>
      <c r="B2820" s="59"/>
      <c r="C2820" s="56"/>
      <c r="D2820" s="56"/>
      <c r="E2820" s="56"/>
      <c r="F2820" s="55"/>
      <c r="G2820" s="56"/>
      <c r="H2820" s="56"/>
      <c r="I2820" s="59"/>
      <c r="J2820" s="56"/>
      <c r="K2820" s="55"/>
    </row>
    <row r="2821" spans="1:11" ht="12.75" x14ac:dyDescent="0.2">
      <c r="A2821" s="55"/>
      <c r="B2821" s="59"/>
      <c r="C2821" s="56"/>
      <c r="D2821" s="56"/>
      <c r="E2821" s="56"/>
      <c r="F2821" s="55"/>
      <c r="G2821" s="56"/>
      <c r="H2821" s="56"/>
      <c r="I2821" s="59"/>
      <c r="J2821" s="56"/>
      <c r="K2821" s="55"/>
    </row>
    <row r="2822" spans="1:11" ht="12.75" x14ac:dyDescent="0.2">
      <c r="A2822" s="55"/>
      <c r="B2822" s="59"/>
      <c r="C2822" s="56"/>
      <c r="D2822" s="56"/>
      <c r="E2822" s="56"/>
      <c r="F2822" s="55"/>
      <c r="G2822" s="56"/>
      <c r="H2822" s="56"/>
      <c r="I2822" s="59"/>
      <c r="J2822" s="56"/>
      <c r="K2822" s="55"/>
    </row>
    <row r="2823" spans="1:11" ht="12.75" x14ac:dyDescent="0.2">
      <c r="A2823" s="55"/>
      <c r="B2823" s="59"/>
      <c r="C2823" s="56"/>
      <c r="D2823" s="56"/>
      <c r="E2823" s="56"/>
      <c r="F2823" s="55"/>
      <c r="G2823" s="56"/>
      <c r="H2823" s="56"/>
      <c r="I2823" s="59"/>
      <c r="J2823" s="56"/>
      <c r="K2823" s="55"/>
    </row>
    <row r="2824" spans="1:11" ht="12.75" x14ac:dyDescent="0.2">
      <c r="A2824" s="55"/>
      <c r="B2824" s="59"/>
      <c r="C2824" s="56"/>
      <c r="D2824" s="56"/>
      <c r="E2824" s="56"/>
      <c r="F2824" s="55"/>
      <c r="G2824" s="56"/>
      <c r="H2824" s="56"/>
      <c r="I2824" s="59"/>
      <c r="J2824" s="56"/>
      <c r="K2824" s="55"/>
    </row>
    <row r="2825" spans="1:11" ht="12.75" x14ac:dyDescent="0.2">
      <c r="A2825" s="55"/>
      <c r="B2825" s="59"/>
      <c r="C2825" s="56"/>
      <c r="D2825" s="56"/>
      <c r="E2825" s="56"/>
      <c r="F2825" s="55"/>
      <c r="G2825" s="56"/>
      <c r="H2825" s="56"/>
      <c r="I2825" s="59"/>
      <c r="J2825" s="56"/>
      <c r="K2825" s="55"/>
    </row>
    <row r="2826" spans="1:11" ht="12.75" x14ac:dyDescent="0.2">
      <c r="A2826" s="55"/>
      <c r="B2826" s="59"/>
      <c r="C2826" s="56"/>
      <c r="D2826" s="56"/>
      <c r="E2826" s="56"/>
      <c r="F2826" s="55"/>
      <c r="G2826" s="56"/>
      <c r="H2826" s="56"/>
      <c r="I2826" s="59"/>
      <c r="J2826" s="56"/>
      <c r="K2826" s="55"/>
    </row>
    <row r="2827" spans="1:11" ht="12.75" x14ac:dyDescent="0.2">
      <c r="A2827" s="55"/>
      <c r="B2827" s="59"/>
      <c r="C2827" s="56"/>
      <c r="D2827" s="56"/>
      <c r="E2827" s="56"/>
      <c r="F2827" s="55"/>
      <c r="G2827" s="56"/>
      <c r="H2827" s="56"/>
      <c r="I2827" s="59"/>
      <c r="J2827" s="56"/>
      <c r="K2827" s="55"/>
    </row>
    <row r="2828" spans="1:11" ht="12.75" x14ac:dyDescent="0.2">
      <c r="A2828" s="55"/>
      <c r="B2828" s="59"/>
      <c r="C2828" s="56"/>
      <c r="D2828" s="56"/>
      <c r="E2828" s="56"/>
      <c r="F2828" s="55"/>
      <c r="G2828" s="56"/>
      <c r="H2828" s="56"/>
      <c r="I2828" s="59"/>
      <c r="J2828" s="56"/>
      <c r="K2828" s="55"/>
    </row>
    <row r="2829" spans="1:11" ht="12.75" x14ac:dyDescent="0.2">
      <c r="A2829" s="55"/>
      <c r="B2829" s="59"/>
      <c r="C2829" s="56"/>
      <c r="D2829" s="56"/>
      <c r="E2829" s="56"/>
      <c r="F2829" s="55"/>
      <c r="G2829" s="56"/>
      <c r="H2829" s="56"/>
      <c r="I2829" s="59"/>
      <c r="J2829" s="56"/>
      <c r="K2829" s="55"/>
    </row>
    <row r="2830" spans="1:11" ht="12.75" x14ac:dyDescent="0.2">
      <c r="A2830" s="55"/>
      <c r="B2830" s="59"/>
      <c r="C2830" s="56"/>
      <c r="D2830" s="56"/>
      <c r="E2830" s="56"/>
      <c r="F2830" s="55"/>
      <c r="G2830" s="56"/>
      <c r="H2830" s="56"/>
      <c r="I2830" s="59"/>
      <c r="J2830" s="56"/>
      <c r="K2830" s="55"/>
    </row>
    <row r="2831" spans="1:11" ht="12.75" x14ac:dyDescent="0.2">
      <c r="A2831" s="55"/>
      <c r="B2831" s="59"/>
      <c r="C2831" s="56"/>
      <c r="D2831" s="56"/>
      <c r="E2831" s="56"/>
      <c r="F2831" s="55"/>
      <c r="G2831" s="56"/>
      <c r="H2831" s="56"/>
      <c r="I2831" s="59"/>
      <c r="J2831" s="56"/>
      <c r="K2831" s="55"/>
    </row>
    <row r="2832" spans="1:11" ht="12.75" x14ac:dyDescent="0.2">
      <c r="A2832" s="55"/>
      <c r="B2832" s="59"/>
      <c r="C2832" s="56"/>
      <c r="D2832" s="56"/>
      <c r="E2832" s="56"/>
      <c r="F2832" s="55"/>
      <c r="G2832" s="56"/>
      <c r="H2832" s="56"/>
      <c r="I2832" s="59"/>
      <c r="J2832" s="56"/>
      <c r="K2832" s="55"/>
    </row>
    <row r="2833" spans="1:11" ht="12.75" x14ac:dyDescent="0.2">
      <c r="A2833" s="55"/>
      <c r="B2833" s="59"/>
      <c r="C2833" s="56"/>
      <c r="D2833" s="56"/>
      <c r="E2833" s="56"/>
      <c r="F2833" s="55"/>
      <c r="G2833" s="56"/>
      <c r="H2833" s="56"/>
      <c r="I2833" s="59"/>
      <c r="J2833" s="56"/>
      <c r="K2833" s="55"/>
    </row>
    <row r="2834" spans="1:11" ht="12.75" x14ac:dyDescent="0.2">
      <c r="A2834" s="55"/>
      <c r="B2834" s="59"/>
      <c r="C2834" s="56"/>
      <c r="D2834" s="56"/>
      <c r="E2834" s="56"/>
      <c r="F2834" s="55"/>
      <c r="G2834" s="56"/>
      <c r="H2834" s="56"/>
      <c r="I2834" s="59"/>
      <c r="J2834" s="56"/>
      <c r="K2834" s="55"/>
    </row>
    <row r="2835" spans="1:11" ht="12.75" x14ac:dyDescent="0.2">
      <c r="A2835" s="55"/>
      <c r="B2835" s="59"/>
      <c r="C2835" s="56"/>
      <c r="D2835" s="56"/>
      <c r="E2835" s="56"/>
      <c r="F2835" s="55"/>
      <c r="G2835" s="56"/>
      <c r="H2835" s="56"/>
      <c r="I2835" s="59"/>
      <c r="J2835" s="56"/>
      <c r="K2835" s="55"/>
    </row>
    <row r="2836" spans="1:11" ht="12.75" x14ac:dyDescent="0.2">
      <c r="A2836" s="55"/>
      <c r="B2836" s="59"/>
      <c r="C2836" s="56"/>
      <c r="D2836" s="56"/>
      <c r="E2836" s="56"/>
      <c r="F2836" s="55"/>
      <c r="G2836" s="56"/>
      <c r="H2836" s="56"/>
      <c r="I2836" s="59"/>
      <c r="J2836" s="56"/>
      <c r="K2836" s="55"/>
    </row>
    <row r="2837" spans="1:11" ht="12.75" x14ac:dyDescent="0.2">
      <c r="A2837" s="55"/>
      <c r="B2837" s="59"/>
      <c r="C2837" s="56"/>
      <c r="D2837" s="56"/>
      <c r="E2837" s="56"/>
      <c r="F2837" s="55"/>
      <c r="G2837" s="56"/>
      <c r="H2837" s="56"/>
      <c r="I2837" s="59"/>
      <c r="J2837" s="56"/>
      <c r="K2837" s="55"/>
    </row>
    <row r="2838" spans="1:11" ht="12.75" x14ac:dyDescent="0.2">
      <c r="A2838" s="55"/>
      <c r="B2838" s="59"/>
      <c r="C2838" s="56"/>
      <c r="D2838" s="56"/>
      <c r="E2838" s="56"/>
      <c r="F2838" s="55"/>
      <c r="G2838" s="56"/>
      <c r="H2838" s="56"/>
      <c r="I2838" s="59"/>
      <c r="J2838" s="56"/>
      <c r="K2838" s="55"/>
    </row>
    <row r="2839" spans="1:11" ht="12.75" x14ac:dyDescent="0.2">
      <c r="A2839" s="55"/>
      <c r="B2839" s="59"/>
      <c r="C2839" s="56"/>
      <c r="D2839" s="56"/>
      <c r="E2839" s="56"/>
      <c r="F2839" s="55"/>
      <c r="G2839" s="56"/>
      <c r="H2839" s="56"/>
      <c r="I2839" s="59"/>
      <c r="J2839" s="56"/>
      <c r="K2839" s="55"/>
    </row>
    <row r="2840" spans="1:11" ht="12.75" x14ac:dyDescent="0.2">
      <c r="A2840" s="55"/>
      <c r="B2840" s="59"/>
      <c r="C2840" s="56"/>
      <c r="D2840" s="56"/>
      <c r="E2840" s="56"/>
      <c r="F2840" s="55"/>
      <c r="G2840" s="56"/>
      <c r="H2840" s="56"/>
      <c r="I2840" s="59"/>
      <c r="J2840" s="56"/>
      <c r="K2840" s="55"/>
    </row>
    <row r="2841" spans="1:11" ht="12.75" x14ac:dyDescent="0.2">
      <c r="A2841" s="55"/>
      <c r="B2841" s="59"/>
      <c r="C2841" s="56"/>
      <c r="D2841" s="56"/>
      <c r="E2841" s="56"/>
      <c r="F2841" s="55"/>
      <c r="G2841" s="56"/>
      <c r="H2841" s="56"/>
      <c r="I2841" s="59"/>
      <c r="J2841" s="56"/>
      <c r="K2841" s="55"/>
    </row>
    <row r="2842" spans="1:11" ht="12.75" x14ac:dyDescent="0.2">
      <c r="A2842" s="55"/>
      <c r="B2842" s="59"/>
      <c r="C2842" s="56"/>
      <c r="D2842" s="56"/>
      <c r="E2842" s="56"/>
      <c r="F2842" s="55"/>
      <c r="G2842" s="56"/>
      <c r="H2842" s="56"/>
      <c r="I2842" s="59"/>
      <c r="J2842" s="56"/>
      <c r="K2842" s="55"/>
    </row>
    <row r="2843" spans="1:11" ht="12.75" x14ac:dyDescent="0.2">
      <c r="A2843" s="55"/>
      <c r="B2843" s="59"/>
      <c r="C2843" s="56"/>
      <c r="D2843" s="56"/>
      <c r="E2843" s="56"/>
      <c r="F2843" s="55"/>
      <c r="G2843" s="56"/>
      <c r="H2843" s="56"/>
      <c r="I2843" s="59"/>
      <c r="J2843" s="56"/>
      <c r="K2843" s="55"/>
    </row>
    <row r="2844" spans="1:11" ht="12.75" x14ac:dyDescent="0.2">
      <c r="A2844" s="55"/>
      <c r="B2844" s="59"/>
      <c r="C2844" s="56"/>
      <c r="D2844" s="56"/>
      <c r="E2844" s="56"/>
      <c r="F2844" s="55"/>
      <c r="G2844" s="56"/>
      <c r="H2844" s="56"/>
      <c r="I2844" s="59"/>
      <c r="J2844" s="56"/>
      <c r="K2844" s="55"/>
    </row>
    <row r="2845" spans="1:11" ht="12.75" x14ac:dyDescent="0.2">
      <c r="A2845" s="55"/>
      <c r="B2845" s="59"/>
      <c r="C2845" s="56"/>
      <c r="D2845" s="56"/>
      <c r="E2845" s="56"/>
      <c r="F2845" s="55"/>
      <c r="G2845" s="56"/>
      <c r="H2845" s="56"/>
      <c r="I2845" s="59"/>
      <c r="J2845" s="56"/>
      <c r="K2845" s="55"/>
    </row>
    <row r="2846" spans="1:11" ht="12.75" x14ac:dyDescent="0.2">
      <c r="A2846" s="55"/>
      <c r="B2846" s="59"/>
      <c r="C2846" s="56"/>
      <c r="D2846" s="56"/>
      <c r="E2846" s="56"/>
      <c r="F2846" s="55"/>
      <c r="G2846" s="56"/>
      <c r="H2846" s="56"/>
      <c r="I2846" s="59"/>
      <c r="J2846" s="56"/>
      <c r="K2846" s="55"/>
    </row>
    <row r="2847" spans="1:11" ht="12.75" x14ac:dyDescent="0.2">
      <c r="A2847" s="55"/>
      <c r="B2847" s="59"/>
      <c r="C2847" s="56"/>
      <c r="D2847" s="56"/>
      <c r="E2847" s="56"/>
      <c r="F2847" s="55"/>
      <c r="G2847" s="56"/>
      <c r="H2847" s="56"/>
      <c r="I2847" s="59"/>
      <c r="J2847" s="56"/>
      <c r="K2847" s="55"/>
    </row>
    <row r="2848" spans="1:11" ht="12.75" x14ac:dyDescent="0.2">
      <c r="A2848" s="55"/>
      <c r="B2848" s="59"/>
      <c r="C2848" s="56"/>
      <c r="D2848" s="56"/>
      <c r="E2848" s="56"/>
      <c r="F2848" s="55"/>
      <c r="G2848" s="56"/>
      <c r="H2848" s="56"/>
      <c r="I2848" s="59"/>
      <c r="J2848" s="56"/>
      <c r="K2848" s="55"/>
    </row>
    <row r="2849" spans="1:11" ht="12.75" x14ac:dyDescent="0.2">
      <c r="A2849" s="55"/>
      <c r="B2849" s="59"/>
      <c r="C2849" s="56"/>
      <c r="D2849" s="56"/>
      <c r="E2849" s="56"/>
      <c r="F2849" s="55"/>
      <c r="G2849" s="56"/>
      <c r="H2849" s="56"/>
      <c r="I2849" s="59"/>
      <c r="J2849" s="56"/>
      <c r="K2849" s="55"/>
    </row>
    <row r="2850" spans="1:11" ht="12.75" x14ac:dyDescent="0.2">
      <c r="A2850" s="55"/>
      <c r="B2850" s="59"/>
      <c r="C2850" s="56"/>
      <c r="D2850" s="56"/>
      <c r="E2850" s="56"/>
      <c r="F2850" s="55"/>
      <c r="G2850" s="56"/>
      <c r="H2850" s="56"/>
      <c r="I2850" s="59"/>
      <c r="J2850" s="56"/>
      <c r="K2850" s="55"/>
    </row>
    <row r="2851" spans="1:11" ht="12.75" x14ac:dyDescent="0.2">
      <c r="A2851" s="55"/>
      <c r="B2851" s="59"/>
      <c r="C2851" s="56"/>
      <c r="D2851" s="56"/>
      <c r="E2851" s="56"/>
      <c r="F2851" s="55"/>
      <c r="G2851" s="56"/>
      <c r="H2851" s="56"/>
      <c r="I2851" s="59"/>
      <c r="J2851" s="56"/>
      <c r="K2851" s="55"/>
    </row>
    <row r="2852" spans="1:11" ht="12.75" x14ac:dyDescent="0.2">
      <c r="A2852" s="55"/>
      <c r="B2852" s="59"/>
      <c r="C2852" s="56"/>
      <c r="D2852" s="56"/>
      <c r="E2852" s="56"/>
      <c r="F2852" s="55"/>
      <c r="G2852" s="56"/>
      <c r="H2852" s="56"/>
      <c r="I2852" s="59"/>
      <c r="J2852" s="56"/>
      <c r="K2852" s="55"/>
    </row>
    <row r="2853" spans="1:11" ht="12.75" x14ac:dyDescent="0.2">
      <c r="A2853" s="55"/>
      <c r="B2853" s="59"/>
      <c r="C2853" s="56"/>
      <c r="D2853" s="56"/>
      <c r="E2853" s="56"/>
      <c r="F2853" s="55"/>
      <c r="G2853" s="56"/>
      <c r="H2853" s="56"/>
      <c r="I2853" s="59"/>
      <c r="J2853" s="56"/>
      <c r="K2853" s="55"/>
    </row>
    <row r="2854" spans="1:11" ht="12.75" x14ac:dyDescent="0.2">
      <c r="A2854" s="55"/>
      <c r="B2854" s="59"/>
      <c r="C2854" s="56"/>
      <c r="D2854" s="56"/>
      <c r="E2854" s="56"/>
      <c r="F2854" s="55"/>
      <c r="G2854" s="56"/>
      <c r="H2854" s="56"/>
      <c r="I2854" s="59"/>
      <c r="J2854" s="56"/>
      <c r="K2854" s="55"/>
    </row>
    <row r="2855" spans="1:11" ht="12.75" x14ac:dyDescent="0.2">
      <c r="A2855" s="55"/>
      <c r="B2855" s="59"/>
      <c r="C2855" s="56"/>
      <c r="D2855" s="56"/>
      <c r="E2855" s="56"/>
      <c r="F2855" s="55"/>
      <c r="G2855" s="56"/>
      <c r="H2855" s="56"/>
      <c r="I2855" s="59"/>
      <c r="J2855" s="56"/>
      <c r="K2855" s="55"/>
    </row>
    <row r="2856" spans="1:11" ht="12.75" x14ac:dyDescent="0.2">
      <c r="A2856" s="55"/>
      <c r="B2856" s="59"/>
      <c r="C2856" s="56"/>
      <c r="D2856" s="56"/>
      <c r="E2856" s="56"/>
      <c r="F2856" s="55"/>
      <c r="G2856" s="56"/>
      <c r="H2856" s="56"/>
      <c r="I2856" s="59"/>
      <c r="J2856" s="56"/>
      <c r="K2856" s="55"/>
    </row>
    <row r="2857" spans="1:11" ht="12.75" x14ac:dyDescent="0.2">
      <c r="A2857" s="55"/>
      <c r="B2857" s="59"/>
      <c r="C2857" s="56"/>
      <c r="D2857" s="56"/>
      <c r="E2857" s="56"/>
      <c r="F2857" s="55"/>
      <c r="G2857" s="56"/>
      <c r="H2857" s="56"/>
      <c r="I2857" s="59"/>
      <c r="J2857" s="56"/>
      <c r="K2857" s="55"/>
    </row>
    <row r="2858" spans="1:11" ht="12.75" x14ac:dyDescent="0.2">
      <c r="A2858" s="55"/>
      <c r="B2858" s="59"/>
      <c r="C2858" s="56"/>
      <c r="D2858" s="56"/>
      <c r="E2858" s="56"/>
      <c r="F2858" s="55"/>
      <c r="G2858" s="56"/>
      <c r="H2858" s="56"/>
      <c r="I2858" s="59"/>
      <c r="J2858" s="56"/>
      <c r="K2858" s="55"/>
    </row>
    <row r="2859" spans="1:11" ht="12.75" x14ac:dyDescent="0.2">
      <c r="A2859" s="55"/>
      <c r="B2859" s="59"/>
      <c r="C2859" s="56"/>
      <c r="D2859" s="56"/>
      <c r="E2859" s="56"/>
      <c r="F2859" s="55"/>
      <c r="G2859" s="56"/>
      <c r="H2859" s="56"/>
      <c r="I2859" s="59"/>
      <c r="J2859" s="56"/>
      <c r="K2859" s="55"/>
    </row>
    <row r="2860" spans="1:11" ht="12.75" x14ac:dyDescent="0.2">
      <c r="A2860" s="55"/>
      <c r="B2860" s="59"/>
      <c r="C2860" s="56"/>
      <c r="D2860" s="56"/>
      <c r="E2860" s="56"/>
      <c r="F2860" s="55"/>
      <c r="G2860" s="56"/>
      <c r="H2860" s="56"/>
      <c r="I2860" s="59"/>
      <c r="J2860" s="56"/>
      <c r="K2860" s="55"/>
    </row>
    <row r="2861" spans="1:11" ht="12.75" x14ac:dyDescent="0.2">
      <c r="A2861" s="55"/>
      <c r="B2861" s="59"/>
      <c r="C2861" s="56"/>
      <c r="D2861" s="56"/>
      <c r="E2861" s="56"/>
      <c r="F2861" s="55"/>
      <c r="G2861" s="56"/>
      <c r="H2861" s="56"/>
      <c r="I2861" s="59"/>
      <c r="J2861" s="56"/>
      <c r="K2861" s="55"/>
    </row>
    <row r="2862" spans="1:11" ht="12.75" x14ac:dyDescent="0.2">
      <c r="A2862" s="55"/>
      <c r="B2862" s="59"/>
      <c r="C2862" s="56"/>
      <c r="D2862" s="56"/>
      <c r="E2862" s="56"/>
      <c r="F2862" s="55"/>
      <c r="G2862" s="56"/>
      <c r="H2862" s="56"/>
      <c r="I2862" s="59"/>
      <c r="J2862" s="56"/>
      <c r="K2862" s="55"/>
    </row>
    <row r="2863" spans="1:11" ht="12.75" x14ac:dyDescent="0.2">
      <c r="A2863" s="55"/>
      <c r="B2863" s="59"/>
      <c r="C2863" s="56"/>
      <c r="D2863" s="56"/>
      <c r="E2863" s="56"/>
      <c r="F2863" s="55"/>
      <c r="G2863" s="56"/>
      <c r="H2863" s="56"/>
      <c r="I2863" s="59"/>
      <c r="J2863" s="56"/>
      <c r="K2863" s="55"/>
    </row>
    <row r="2864" spans="1:11" ht="12.75" x14ac:dyDescent="0.2">
      <c r="A2864" s="55"/>
      <c r="B2864" s="59"/>
      <c r="C2864" s="56"/>
      <c r="D2864" s="56"/>
      <c r="E2864" s="56"/>
      <c r="F2864" s="55"/>
      <c r="G2864" s="56"/>
      <c r="H2864" s="56"/>
      <c r="I2864" s="59"/>
      <c r="J2864" s="56"/>
      <c r="K2864" s="55"/>
    </row>
    <row r="2865" spans="1:11" ht="12.75" x14ac:dyDescent="0.2">
      <c r="A2865" s="55"/>
      <c r="B2865" s="59"/>
      <c r="C2865" s="56"/>
      <c r="D2865" s="56"/>
      <c r="E2865" s="56"/>
      <c r="F2865" s="55"/>
      <c r="G2865" s="56"/>
      <c r="H2865" s="56"/>
      <c r="I2865" s="59"/>
      <c r="J2865" s="56"/>
      <c r="K2865" s="55"/>
    </row>
    <row r="2866" spans="1:11" ht="12.75" x14ac:dyDescent="0.2">
      <c r="A2866" s="55"/>
      <c r="B2866" s="59"/>
      <c r="C2866" s="56"/>
      <c r="D2866" s="56"/>
      <c r="E2866" s="56"/>
      <c r="F2866" s="55"/>
      <c r="G2866" s="56"/>
      <c r="H2866" s="56"/>
      <c r="I2866" s="59"/>
      <c r="J2866" s="56"/>
      <c r="K2866" s="55"/>
    </row>
    <row r="2867" spans="1:11" ht="12.75" x14ac:dyDescent="0.2">
      <c r="A2867" s="55"/>
      <c r="B2867" s="59"/>
      <c r="C2867" s="56"/>
      <c r="D2867" s="56"/>
      <c r="E2867" s="56"/>
      <c r="F2867" s="55"/>
      <c r="G2867" s="56"/>
      <c r="H2867" s="56"/>
      <c r="I2867" s="59"/>
      <c r="J2867" s="56"/>
      <c r="K2867" s="55"/>
    </row>
    <row r="2868" spans="1:11" ht="12.75" x14ac:dyDescent="0.2">
      <c r="A2868" s="55"/>
      <c r="B2868" s="59"/>
      <c r="C2868" s="56"/>
      <c r="D2868" s="56"/>
      <c r="E2868" s="56"/>
      <c r="F2868" s="55"/>
      <c r="G2868" s="56"/>
      <c r="H2868" s="56"/>
      <c r="I2868" s="59"/>
      <c r="J2868" s="56"/>
      <c r="K2868" s="55"/>
    </row>
    <row r="2869" spans="1:11" ht="12.75" x14ac:dyDescent="0.2">
      <c r="A2869" s="55"/>
      <c r="B2869" s="59"/>
      <c r="C2869" s="56"/>
      <c r="D2869" s="56"/>
      <c r="E2869" s="56"/>
      <c r="F2869" s="55"/>
      <c r="G2869" s="56"/>
      <c r="H2869" s="56"/>
      <c r="I2869" s="59"/>
      <c r="J2869" s="56"/>
      <c r="K2869" s="55"/>
    </row>
    <row r="2870" spans="1:11" ht="12.75" x14ac:dyDescent="0.2">
      <c r="A2870" s="55"/>
      <c r="B2870" s="59"/>
      <c r="C2870" s="56"/>
      <c r="D2870" s="56"/>
      <c r="E2870" s="56"/>
      <c r="F2870" s="55"/>
      <c r="G2870" s="56"/>
      <c r="H2870" s="56"/>
      <c r="I2870" s="59"/>
      <c r="J2870" s="56"/>
      <c r="K2870" s="55"/>
    </row>
    <row r="2871" spans="1:11" ht="12.75" x14ac:dyDescent="0.2">
      <c r="A2871" s="55"/>
      <c r="B2871" s="59"/>
      <c r="C2871" s="56"/>
      <c r="D2871" s="56"/>
      <c r="E2871" s="56"/>
      <c r="F2871" s="55"/>
      <c r="G2871" s="56"/>
      <c r="H2871" s="56"/>
      <c r="I2871" s="59"/>
      <c r="J2871" s="56"/>
      <c r="K2871" s="55"/>
    </row>
    <row r="2872" spans="1:11" ht="12.75" x14ac:dyDescent="0.2">
      <c r="A2872" s="55"/>
      <c r="B2872" s="59"/>
      <c r="C2872" s="56"/>
      <c r="D2872" s="56"/>
      <c r="E2872" s="56"/>
      <c r="F2872" s="55"/>
      <c r="G2872" s="56"/>
      <c r="H2872" s="56"/>
      <c r="I2872" s="59"/>
      <c r="J2872" s="56"/>
      <c r="K2872" s="55"/>
    </row>
    <row r="2873" spans="1:11" ht="12.75" x14ac:dyDescent="0.2">
      <c r="A2873" s="55"/>
      <c r="B2873" s="59"/>
      <c r="C2873" s="56"/>
      <c r="D2873" s="56"/>
      <c r="E2873" s="56"/>
      <c r="F2873" s="55"/>
      <c r="G2873" s="56"/>
      <c r="H2873" s="56"/>
      <c r="I2873" s="59"/>
      <c r="J2873" s="56"/>
      <c r="K2873" s="55"/>
    </row>
    <row r="2874" spans="1:11" ht="12.75" x14ac:dyDescent="0.2">
      <c r="A2874" s="55"/>
      <c r="B2874" s="59"/>
      <c r="C2874" s="56"/>
      <c r="D2874" s="56"/>
      <c r="E2874" s="56"/>
      <c r="F2874" s="55"/>
      <c r="G2874" s="56"/>
      <c r="H2874" s="56"/>
      <c r="I2874" s="59"/>
      <c r="J2874" s="56"/>
      <c r="K2874" s="55"/>
    </row>
    <row r="2875" spans="1:11" ht="12.75" x14ac:dyDescent="0.2">
      <c r="A2875" s="55"/>
      <c r="B2875" s="59"/>
      <c r="C2875" s="56"/>
      <c r="D2875" s="56"/>
      <c r="E2875" s="56"/>
      <c r="F2875" s="55"/>
      <c r="G2875" s="56"/>
      <c r="H2875" s="56"/>
      <c r="I2875" s="59"/>
      <c r="J2875" s="56"/>
      <c r="K2875" s="55"/>
    </row>
    <row r="2876" spans="1:11" ht="12.75" x14ac:dyDescent="0.2">
      <c r="A2876" s="55"/>
      <c r="B2876" s="59"/>
      <c r="C2876" s="56"/>
      <c r="D2876" s="56"/>
      <c r="E2876" s="56"/>
      <c r="F2876" s="55"/>
      <c r="G2876" s="56"/>
      <c r="H2876" s="56"/>
      <c r="I2876" s="59"/>
      <c r="J2876" s="56"/>
      <c r="K2876" s="55"/>
    </row>
    <row r="2877" spans="1:11" ht="12.75" x14ac:dyDescent="0.2">
      <c r="A2877" s="55"/>
      <c r="B2877" s="59"/>
      <c r="C2877" s="56"/>
      <c r="D2877" s="56"/>
      <c r="E2877" s="56"/>
      <c r="F2877" s="55"/>
      <c r="G2877" s="56"/>
      <c r="H2877" s="56"/>
      <c r="I2877" s="59"/>
      <c r="J2877" s="56"/>
      <c r="K2877" s="55"/>
    </row>
    <row r="2878" spans="1:11" ht="12.75" x14ac:dyDescent="0.2">
      <c r="A2878" s="55"/>
      <c r="B2878" s="59"/>
      <c r="C2878" s="56"/>
      <c r="D2878" s="56"/>
      <c r="E2878" s="56"/>
      <c r="F2878" s="55"/>
      <c r="G2878" s="56"/>
      <c r="H2878" s="56"/>
      <c r="I2878" s="59"/>
      <c r="J2878" s="56"/>
      <c r="K2878" s="55"/>
    </row>
    <row r="2879" spans="1:11" ht="12.75" x14ac:dyDescent="0.2">
      <c r="A2879" s="55"/>
      <c r="B2879" s="59"/>
      <c r="C2879" s="56"/>
      <c r="D2879" s="56"/>
      <c r="E2879" s="56"/>
      <c r="F2879" s="55"/>
      <c r="G2879" s="56"/>
      <c r="H2879" s="56"/>
      <c r="I2879" s="59"/>
      <c r="J2879" s="56"/>
      <c r="K2879" s="55"/>
    </row>
    <row r="2880" spans="1:11" ht="12.75" x14ac:dyDescent="0.2">
      <c r="A2880" s="55"/>
      <c r="B2880" s="59"/>
      <c r="C2880" s="56"/>
      <c r="D2880" s="56"/>
      <c r="E2880" s="56"/>
      <c r="F2880" s="55"/>
      <c r="G2880" s="56"/>
      <c r="H2880" s="56"/>
      <c r="I2880" s="59"/>
      <c r="J2880" s="56"/>
      <c r="K2880" s="55"/>
    </row>
    <row r="2881" spans="1:11" ht="12.75" x14ac:dyDescent="0.2">
      <c r="A2881" s="55"/>
      <c r="B2881" s="59"/>
      <c r="C2881" s="56"/>
      <c r="D2881" s="56"/>
      <c r="E2881" s="56"/>
      <c r="F2881" s="55"/>
      <c r="G2881" s="56"/>
      <c r="H2881" s="56"/>
      <c r="I2881" s="59"/>
      <c r="J2881" s="56"/>
      <c r="K2881" s="55"/>
    </row>
    <row r="2882" spans="1:11" ht="12.75" x14ac:dyDescent="0.2">
      <c r="A2882" s="55"/>
      <c r="B2882" s="59"/>
      <c r="C2882" s="56"/>
      <c r="D2882" s="56"/>
      <c r="E2882" s="56"/>
      <c r="F2882" s="55"/>
      <c r="G2882" s="56"/>
      <c r="H2882" s="56"/>
      <c r="I2882" s="59"/>
      <c r="J2882" s="56"/>
      <c r="K2882" s="55"/>
    </row>
    <row r="2883" spans="1:11" ht="12.75" x14ac:dyDescent="0.2">
      <c r="A2883" s="55"/>
      <c r="B2883" s="59"/>
      <c r="C2883" s="56"/>
      <c r="D2883" s="56"/>
      <c r="E2883" s="56"/>
      <c r="F2883" s="55"/>
      <c r="G2883" s="56"/>
      <c r="H2883" s="56"/>
      <c r="I2883" s="59"/>
      <c r="J2883" s="56"/>
      <c r="K2883" s="55"/>
    </row>
    <row r="2884" spans="1:11" ht="12.75" x14ac:dyDescent="0.2">
      <c r="A2884" s="55"/>
      <c r="B2884" s="59"/>
      <c r="C2884" s="56"/>
      <c r="D2884" s="56"/>
      <c r="E2884" s="56"/>
      <c r="F2884" s="55"/>
      <c r="G2884" s="56"/>
      <c r="H2884" s="56"/>
      <c r="I2884" s="59"/>
      <c r="J2884" s="56"/>
      <c r="K2884" s="55"/>
    </row>
    <row r="2885" spans="1:11" ht="12.75" x14ac:dyDescent="0.2">
      <c r="A2885" s="55"/>
      <c r="B2885" s="59"/>
      <c r="C2885" s="56"/>
      <c r="D2885" s="56"/>
      <c r="E2885" s="56"/>
      <c r="F2885" s="55"/>
      <c r="G2885" s="56"/>
      <c r="H2885" s="56"/>
      <c r="I2885" s="59"/>
      <c r="J2885" s="56"/>
      <c r="K2885" s="55"/>
    </row>
    <row r="2886" spans="1:11" ht="12.75" x14ac:dyDescent="0.2">
      <c r="A2886" s="55"/>
      <c r="B2886" s="59"/>
      <c r="C2886" s="56"/>
      <c r="D2886" s="56"/>
      <c r="E2886" s="56"/>
      <c r="F2886" s="55"/>
      <c r="G2886" s="56"/>
      <c r="H2886" s="56"/>
      <c r="I2886" s="59"/>
      <c r="J2886" s="56"/>
      <c r="K2886" s="55"/>
    </row>
    <row r="2887" spans="1:11" ht="12.75" x14ac:dyDescent="0.2">
      <c r="A2887" s="55"/>
      <c r="B2887" s="59"/>
      <c r="C2887" s="56"/>
      <c r="D2887" s="56"/>
      <c r="E2887" s="56"/>
      <c r="F2887" s="55"/>
      <c r="G2887" s="56"/>
      <c r="H2887" s="56"/>
      <c r="I2887" s="59"/>
      <c r="J2887" s="56"/>
      <c r="K2887" s="55"/>
    </row>
    <row r="2888" spans="1:11" ht="12.75" x14ac:dyDescent="0.2">
      <c r="A2888" s="55"/>
      <c r="B2888" s="59"/>
      <c r="C2888" s="56"/>
      <c r="D2888" s="56"/>
      <c r="E2888" s="56"/>
      <c r="F2888" s="55"/>
      <c r="G2888" s="56"/>
      <c r="H2888" s="56"/>
      <c r="I2888" s="59"/>
      <c r="J2888" s="56"/>
      <c r="K2888" s="55"/>
    </row>
    <row r="2889" spans="1:11" ht="12.75" x14ac:dyDescent="0.2">
      <c r="A2889" s="55"/>
      <c r="B2889" s="59"/>
      <c r="C2889" s="56"/>
      <c r="D2889" s="56"/>
      <c r="E2889" s="56"/>
      <c r="F2889" s="55"/>
      <c r="G2889" s="56"/>
      <c r="H2889" s="56"/>
      <c r="I2889" s="59"/>
      <c r="J2889" s="56"/>
      <c r="K2889" s="55"/>
    </row>
    <row r="2890" spans="1:11" ht="12.75" x14ac:dyDescent="0.2">
      <c r="A2890" s="55"/>
      <c r="B2890" s="59"/>
      <c r="C2890" s="56"/>
      <c r="D2890" s="56"/>
      <c r="E2890" s="56"/>
      <c r="F2890" s="55"/>
      <c r="G2890" s="56"/>
      <c r="H2890" s="56"/>
      <c r="I2890" s="59"/>
      <c r="J2890" s="56"/>
      <c r="K2890" s="55"/>
    </row>
    <row r="2891" spans="1:11" ht="12.75" x14ac:dyDescent="0.2">
      <c r="A2891" s="55"/>
      <c r="B2891" s="59"/>
      <c r="C2891" s="56"/>
      <c r="D2891" s="56"/>
      <c r="E2891" s="56"/>
      <c r="F2891" s="55"/>
      <c r="G2891" s="56"/>
      <c r="H2891" s="56"/>
      <c r="I2891" s="59"/>
      <c r="J2891" s="56"/>
      <c r="K2891" s="55"/>
    </row>
    <row r="2892" spans="1:11" ht="12.75" x14ac:dyDescent="0.2">
      <c r="A2892" s="55"/>
      <c r="B2892" s="59"/>
      <c r="C2892" s="56"/>
      <c r="D2892" s="56"/>
      <c r="E2892" s="56"/>
      <c r="F2892" s="55"/>
      <c r="G2892" s="56"/>
      <c r="H2892" s="56"/>
      <c r="I2892" s="59"/>
      <c r="J2892" s="56"/>
      <c r="K2892" s="55"/>
    </row>
    <row r="2893" spans="1:11" ht="12.75" x14ac:dyDescent="0.2">
      <c r="A2893" s="55"/>
      <c r="B2893" s="59"/>
      <c r="C2893" s="56"/>
      <c r="D2893" s="56"/>
      <c r="E2893" s="56"/>
      <c r="F2893" s="55"/>
      <c r="G2893" s="56"/>
      <c r="H2893" s="56"/>
      <c r="I2893" s="59"/>
      <c r="J2893" s="56"/>
      <c r="K2893" s="55"/>
    </row>
    <row r="2894" spans="1:11" ht="12.75" x14ac:dyDescent="0.2">
      <c r="A2894" s="55"/>
      <c r="B2894" s="59"/>
      <c r="C2894" s="56"/>
      <c r="D2894" s="56"/>
      <c r="E2894" s="56"/>
      <c r="F2894" s="55"/>
      <c r="G2894" s="56"/>
      <c r="H2894" s="56"/>
      <c r="I2894" s="59"/>
      <c r="J2894" s="56"/>
      <c r="K2894" s="55"/>
    </row>
    <row r="2895" spans="1:11" ht="12.75" x14ac:dyDescent="0.2">
      <c r="A2895" s="55"/>
      <c r="B2895" s="59"/>
      <c r="C2895" s="56"/>
      <c r="D2895" s="56"/>
      <c r="E2895" s="56"/>
      <c r="F2895" s="55"/>
      <c r="G2895" s="56"/>
      <c r="H2895" s="56"/>
      <c r="I2895" s="59"/>
      <c r="J2895" s="56"/>
      <c r="K2895" s="55"/>
    </row>
    <row r="2896" spans="1:11" ht="12.75" x14ac:dyDescent="0.2">
      <c r="A2896" s="55"/>
      <c r="B2896" s="59"/>
      <c r="C2896" s="56"/>
      <c r="D2896" s="56"/>
      <c r="E2896" s="56"/>
      <c r="F2896" s="55"/>
      <c r="G2896" s="56"/>
      <c r="H2896" s="56"/>
      <c r="I2896" s="59"/>
      <c r="J2896" s="56"/>
      <c r="K2896" s="55"/>
    </row>
    <row r="2897" spans="1:11" ht="12.75" x14ac:dyDescent="0.2">
      <c r="A2897" s="55"/>
      <c r="B2897" s="59"/>
      <c r="C2897" s="56"/>
      <c r="D2897" s="56"/>
      <c r="E2897" s="56"/>
      <c r="F2897" s="55"/>
      <c r="G2897" s="56"/>
      <c r="H2897" s="56"/>
      <c r="I2897" s="59"/>
      <c r="J2897" s="56"/>
      <c r="K2897" s="55"/>
    </row>
    <row r="2898" spans="1:11" ht="12.75" x14ac:dyDescent="0.2">
      <c r="A2898" s="55"/>
      <c r="B2898" s="59"/>
      <c r="C2898" s="56"/>
      <c r="D2898" s="56"/>
      <c r="E2898" s="56"/>
      <c r="F2898" s="55"/>
      <c r="G2898" s="56"/>
      <c r="H2898" s="56"/>
      <c r="I2898" s="59"/>
      <c r="J2898" s="56"/>
      <c r="K2898" s="55"/>
    </row>
    <row r="2899" spans="1:11" ht="12.75" x14ac:dyDescent="0.2">
      <c r="A2899" s="55"/>
      <c r="B2899" s="59"/>
      <c r="C2899" s="56"/>
      <c r="D2899" s="56"/>
      <c r="E2899" s="56"/>
      <c r="F2899" s="55"/>
      <c r="G2899" s="56"/>
      <c r="H2899" s="56"/>
      <c r="I2899" s="59"/>
      <c r="J2899" s="56"/>
      <c r="K2899" s="55"/>
    </row>
    <row r="2900" spans="1:11" ht="12.75" x14ac:dyDescent="0.2">
      <c r="A2900" s="55"/>
      <c r="B2900" s="59"/>
      <c r="C2900" s="56"/>
      <c r="D2900" s="56"/>
      <c r="E2900" s="56"/>
      <c r="F2900" s="55"/>
      <c r="G2900" s="56"/>
      <c r="H2900" s="56"/>
      <c r="I2900" s="59"/>
      <c r="J2900" s="56"/>
      <c r="K2900" s="55"/>
    </row>
    <row r="2901" spans="1:11" ht="12.75" x14ac:dyDescent="0.2">
      <c r="A2901" s="55"/>
      <c r="B2901" s="59"/>
      <c r="C2901" s="56"/>
      <c r="D2901" s="56"/>
      <c r="E2901" s="56"/>
      <c r="F2901" s="55"/>
      <c r="G2901" s="56"/>
      <c r="H2901" s="56"/>
      <c r="I2901" s="59"/>
      <c r="J2901" s="56"/>
      <c r="K2901" s="55"/>
    </row>
    <row r="2902" spans="1:11" ht="12.75" x14ac:dyDescent="0.2">
      <c r="A2902" s="55"/>
      <c r="B2902" s="59"/>
      <c r="C2902" s="56"/>
      <c r="D2902" s="56"/>
      <c r="E2902" s="56"/>
      <c r="F2902" s="55"/>
      <c r="G2902" s="56"/>
      <c r="H2902" s="56"/>
      <c r="I2902" s="59"/>
      <c r="J2902" s="56"/>
      <c r="K2902" s="55"/>
    </row>
    <row r="2903" spans="1:11" ht="12.75" x14ac:dyDescent="0.2">
      <c r="A2903" s="55"/>
      <c r="B2903" s="59"/>
      <c r="C2903" s="56"/>
      <c r="D2903" s="56"/>
      <c r="E2903" s="56"/>
      <c r="F2903" s="55"/>
      <c r="G2903" s="56"/>
      <c r="H2903" s="56"/>
      <c r="I2903" s="59"/>
      <c r="J2903" s="56"/>
      <c r="K2903" s="55"/>
    </row>
    <row r="2904" spans="1:11" ht="12.75" x14ac:dyDescent="0.2">
      <c r="A2904" s="55"/>
      <c r="B2904" s="59"/>
      <c r="C2904" s="56"/>
      <c r="D2904" s="56"/>
      <c r="E2904" s="56"/>
      <c r="F2904" s="55"/>
      <c r="G2904" s="56"/>
      <c r="H2904" s="56"/>
      <c r="I2904" s="59"/>
      <c r="J2904" s="56"/>
      <c r="K2904" s="55"/>
    </row>
    <row r="2905" spans="1:11" ht="12.75" x14ac:dyDescent="0.2">
      <c r="A2905" s="55"/>
      <c r="B2905" s="59"/>
      <c r="C2905" s="56"/>
      <c r="D2905" s="56"/>
      <c r="E2905" s="56"/>
      <c r="F2905" s="55"/>
      <c r="G2905" s="56"/>
      <c r="H2905" s="56"/>
      <c r="I2905" s="59"/>
      <c r="J2905" s="56"/>
      <c r="K2905" s="55"/>
    </row>
    <row r="2906" spans="1:11" ht="12.75" x14ac:dyDescent="0.2">
      <c r="A2906" s="55"/>
      <c r="B2906" s="59"/>
      <c r="C2906" s="56"/>
      <c r="D2906" s="56"/>
      <c r="E2906" s="56"/>
      <c r="F2906" s="55"/>
      <c r="G2906" s="56"/>
      <c r="H2906" s="56"/>
      <c r="I2906" s="59"/>
      <c r="J2906" s="56"/>
      <c r="K2906" s="55"/>
    </row>
    <row r="2907" spans="1:11" ht="12.75" x14ac:dyDescent="0.2">
      <c r="A2907" s="55"/>
      <c r="B2907" s="59"/>
      <c r="C2907" s="56"/>
      <c r="D2907" s="56"/>
      <c r="E2907" s="56"/>
      <c r="F2907" s="55"/>
      <c r="G2907" s="56"/>
      <c r="H2907" s="56"/>
      <c r="I2907" s="59"/>
      <c r="J2907" s="56"/>
      <c r="K2907" s="55"/>
    </row>
    <row r="2908" spans="1:11" ht="12.75" x14ac:dyDescent="0.2">
      <c r="A2908" s="55"/>
      <c r="B2908" s="59"/>
      <c r="C2908" s="56"/>
      <c r="D2908" s="56"/>
      <c r="E2908" s="56"/>
      <c r="F2908" s="55"/>
      <c r="G2908" s="56"/>
      <c r="H2908" s="56"/>
      <c r="I2908" s="59"/>
      <c r="J2908" s="56"/>
      <c r="K2908" s="55"/>
    </row>
    <row r="2909" spans="1:11" ht="12.75" x14ac:dyDescent="0.2">
      <c r="A2909" s="55"/>
      <c r="B2909" s="59"/>
      <c r="C2909" s="56"/>
      <c r="D2909" s="56"/>
      <c r="E2909" s="56"/>
      <c r="F2909" s="55"/>
      <c r="G2909" s="56"/>
      <c r="H2909" s="56"/>
      <c r="I2909" s="59"/>
      <c r="J2909" s="56"/>
      <c r="K2909" s="55"/>
    </row>
    <row r="2910" spans="1:11" ht="12.75" x14ac:dyDescent="0.2">
      <c r="A2910" s="55"/>
      <c r="B2910" s="59"/>
      <c r="C2910" s="56"/>
      <c r="D2910" s="56"/>
      <c r="E2910" s="56"/>
      <c r="F2910" s="55"/>
      <c r="G2910" s="56"/>
      <c r="H2910" s="56"/>
      <c r="I2910" s="59"/>
      <c r="J2910" s="56"/>
      <c r="K2910" s="55"/>
    </row>
    <row r="2911" spans="1:11" ht="12.75" x14ac:dyDescent="0.2">
      <c r="A2911" s="55"/>
      <c r="B2911" s="59"/>
      <c r="C2911" s="56"/>
      <c r="D2911" s="56"/>
      <c r="E2911" s="56"/>
      <c r="F2911" s="55"/>
      <c r="G2911" s="56"/>
      <c r="H2911" s="56"/>
      <c r="I2911" s="59"/>
      <c r="J2911" s="56"/>
      <c r="K2911" s="55"/>
    </row>
    <row r="2912" spans="1:11" ht="12.75" x14ac:dyDescent="0.2">
      <c r="A2912" s="55"/>
      <c r="B2912" s="59"/>
      <c r="C2912" s="56"/>
      <c r="D2912" s="56"/>
      <c r="E2912" s="56"/>
      <c r="F2912" s="55"/>
      <c r="G2912" s="56"/>
      <c r="H2912" s="56"/>
      <c r="I2912" s="59"/>
      <c r="J2912" s="56"/>
      <c r="K2912" s="55"/>
    </row>
    <row r="2913" spans="1:11" ht="12.75" x14ac:dyDescent="0.2">
      <c r="A2913" s="55"/>
      <c r="B2913" s="59"/>
      <c r="C2913" s="56"/>
      <c r="D2913" s="56"/>
      <c r="E2913" s="56"/>
      <c r="F2913" s="55"/>
      <c r="G2913" s="56"/>
      <c r="H2913" s="56"/>
      <c r="I2913" s="59"/>
      <c r="J2913" s="56"/>
      <c r="K2913" s="55"/>
    </row>
    <row r="2914" spans="1:11" ht="12.75" x14ac:dyDescent="0.2">
      <c r="A2914" s="55"/>
      <c r="B2914" s="59"/>
      <c r="C2914" s="56"/>
      <c r="D2914" s="56"/>
      <c r="E2914" s="56"/>
      <c r="F2914" s="55"/>
      <c r="G2914" s="56"/>
      <c r="H2914" s="56"/>
      <c r="I2914" s="59"/>
      <c r="J2914" s="56"/>
      <c r="K2914" s="55"/>
    </row>
    <row r="2915" spans="1:11" ht="12.75" x14ac:dyDescent="0.2">
      <c r="A2915" s="55"/>
      <c r="B2915" s="59"/>
      <c r="C2915" s="56"/>
      <c r="D2915" s="56"/>
      <c r="E2915" s="56"/>
      <c r="F2915" s="55"/>
      <c r="G2915" s="56"/>
      <c r="H2915" s="56"/>
      <c r="I2915" s="59"/>
      <c r="J2915" s="56"/>
      <c r="K2915" s="55"/>
    </row>
    <row r="2916" spans="1:11" ht="12.75" x14ac:dyDescent="0.2">
      <c r="A2916" s="55"/>
      <c r="B2916" s="59"/>
      <c r="C2916" s="56"/>
      <c r="D2916" s="56"/>
      <c r="E2916" s="56"/>
      <c r="F2916" s="55"/>
      <c r="G2916" s="56"/>
      <c r="H2916" s="56"/>
      <c r="I2916" s="59"/>
      <c r="J2916" s="56"/>
      <c r="K2916" s="55"/>
    </row>
    <row r="2917" spans="1:11" ht="12.75" x14ac:dyDescent="0.2">
      <c r="A2917" s="55"/>
      <c r="B2917" s="59"/>
      <c r="C2917" s="56"/>
      <c r="D2917" s="56"/>
      <c r="E2917" s="56"/>
      <c r="F2917" s="55"/>
      <c r="G2917" s="56"/>
      <c r="H2917" s="56"/>
      <c r="I2917" s="59"/>
      <c r="J2917" s="56"/>
      <c r="K2917" s="55"/>
    </row>
    <row r="2918" spans="1:11" ht="12.75" x14ac:dyDescent="0.2">
      <c r="A2918" s="55"/>
      <c r="B2918" s="59"/>
      <c r="C2918" s="56"/>
      <c r="D2918" s="56"/>
      <c r="E2918" s="56"/>
      <c r="F2918" s="55"/>
      <c r="G2918" s="56"/>
      <c r="H2918" s="56"/>
      <c r="I2918" s="59"/>
      <c r="J2918" s="56"/>
      <c r="K2918" s="55"/>
    </row>
    <row r="2919" spans="1:11" ht="12.75" x14ac:dyDescent="0.2">
      <c r="A2919" s="55"/>
      <c r="B2919" s="59"/>
      <c r="C2919" s="56"/>
      <c r="D2919" s="56"/>
      <c r="E2919" s="56"/>
      <c r="F2919" s="55"/>
      <c r="G2919" s="56"/>
      <c r="H2919" s="56"/>
      <c r="I2919" s="59"/>
      <c r="J2919" s="56"/>
      <c r="K2919" s="55"/>
    </row>
    <row r="2920" spans="1:11" ht="12.75" x14ac:dyDescent="0.2">
      <c r="A2920" s="55"/>
      <c r="B2920" s="59"/>
      <c r="C2920" s="56"/>
      <c r="D2920" s="56"/>
      <c r="E2920" s="56"/>
      <c r="F2920" s="55"/>
      <c r="G2920" s="56"/>
      <c r="H2920" s="56"/>
      <c r="I2920" s="59"/>
      <c r="J2920" s="56"/>
      <c r="K2920" s="55"/>
    </row>
    <row r="2921" spans="1:11" ht="12.75" x14ac:dyDescent="0.2">
      <c r="A2921" s="55"/>
      <c r="B2921" s="59"/>
      <c r="C2921" s="56"/>
      <c r="D2921" s="56"/>
      <c r="E2921" s="56"/>
      <c r="F2921" s="55"/>
      <c r="G2921" s="56"/>
      <c r="H2921" s="56"/>
      <c r="I2921" s="59"/>
      <c r="J2921" s="56"/>
      <c r="K2921" s="55"/>
    </row>
    <row r="2922" spans="1:11" ht="12.75" x14ac:dyDescent="0.2">
      <c r="A2922" s="55"/>
      <c r="B2922" s="59"/>
      <c r="C2922" s="56"/>
      <c r="D2922" s="56"/>
      <c r="E2922" s="56"/>
      <c r="F2922" s="55"/>
      <c r="G2922" s="56"/>
      <c r="H2922" s="56"/>
      <c r="I2922" s="59"/>
      <c r="J2922" s="56"/>
      <c r="K2922" s="55"/>
    </row>
    <row r="2923" spans="1:11" ht="12.75" x14ac:dyDescent="0.2">
      <c r="A2923" s="55"/>
      <c r="B2923" s="59"/>
      <c r="C2923" s="56"/>
      <c r="D2923" s="56"/>
      <c r="E2923" s="56"/>
      <c r="F2923" s="55"/>
      <c r="G2923" s="56"/>
      <c r="H2923" s="56"/>
      <c r="I2923" s="59"/>
      <c r="J2923" s="56"/>
      <c r="K2923" s="55"/>
    </row>
    <row r="2924" spans="1:11" ht="12.75" x14ac:dyDescent="0.2">
      <c r="A2924" s="55"/>
      <c r="B2924" s="59"/>
      <c r="C2924" s="56"/>
      <c r="D2924" s="56"/>
      <c r="E2924" s="56"/>
      <c r="F2924" s="55"/>
      <c r="G2924" s="56"/>
      <c r="H2924" s="56"/>
      <c r="I2924" s="59"/>
      <c r="J2924" s="56"/>
      <c r="K2924" s="55"/>
    </row>
    <row r="2925" spans="1:11" ht="12.75" x14ac:dyDescent="0.2">
      <c r="A2925" s="55"/>
      <c r="B2925" s="59"/>
      <c r="C2925" s="56"/>
      <c r="D2925" s="56"/>
      <c r="E2925" s="56"/>
      <c r="F2925" s="55"/>
      <c r="G2925" s="56"/>
      <c r="H2925" s="56"/>
      <c r="I2925" s="59"/>
      <c r="J2925" s="56"/>
      <c r="K2925" s="55"/>
    </row>
    <row r="2926" spans="1:11" ht="12.75" x14ac:dyDescent="0.2">
      <c r="A2926" s="55"/>
      <c r="B2926" s="59"/>
      <c r="C2926" s="56"/>
      <c r="D2926" s="56"/>
      <c r="E2926" s="56"/>
      <c r="F2926" s="55"/>
      <c r="G2926" s="56"/>
      <c r="H2926" s="56"/>
      <c r="I2926" s="59"/>
      <c r="J2926" s="56"/>
      <c r="K2926" s="55"/>
    </row>
    <row r="2927" spans="1:11" ht="12.75" x14ac:dyDescent="0.2">
      <c r="A2927" s="55"/>
      <c r="B2927" s="59"/>
      <c r="C2927" s="56"/>
      <c r="D2927" s="56"/>
      <c r="E2927" s="56"/>
      <c r="F2927" s="55"/>
      <c r="G2927" s="56"/>
      <c r="H2927" s="56"/>
      <c r="I2927" s="59"/>
      <c r="J2927" s="56"/>
      <c r="K2927" s="55"/>
    </row>
    <row r="2928" spans="1:11" ht="12.75" x14ac:dyDescent="0.2">
      <c r="A2928" s="55"/>
      <c r="B2928" s="59"/>
      <c r="C2928" s="56"/>
      <c r="D2928" s="56"/>
      <c r="E2928" s="56"/>
      <c r="F2928" s="55"/>
      <c r="G2928" s="56"/>
      <c r="H2928" s="56"/>
      <c r="I2928" s="59"/>
      <c r="J2928" s="56"/>
      <c r="K2928" s="55"/>
    </row>
    <row r="2929" spans="1:11" ht="12.75" x14ac:dyDescent="0.2">
      <c r="A2929" s="55"/>
      <c r="B2929" s="59"/>
      <c r="C2929" s="56"/>
      <c r="D2929" s="56"/>
      <c r="E2929" s="56"/>
      <c r="F2929" s="55"/>
      <c r="G2929" s="56"/>
      <c r="H2929" s="56"/>
      <c r="I2929" s="59"/>
      <c r="J2929" s="56"/>
      <c r="K2929" s="55"/>
    </row>
    <row r="2930" spans="1:11" ht="12.75" x14ac:dyDescent="0.2">
      <c r="A2930" s="55"/>
      <c r="B2930" s="59"/>
      <c r="C2930" s="56"/>
      <c r="D2930" s="56"/>
      <c r="E2930" s="56"/>
      <c r="F2930" s="55"/>
      <c r="G2930" s="56"/>
      <c r="H2930" s="56"/>
      <c r="I2930" s="59"/>
      <c r="J2930" s="56"/>
      <c r="K2930" s="55"/>
    </row>
    <row r="2931" spans="1:11" ht="12.75" x14ac:dyDescent="0.2">
      <c r="A2931" s="55"/>
      <c r="B2931" s="59"/>
      <c r="C2931" s="56"/>
      <c r="D2931" s="56"/>
      <c r="E2931" s="56"/>
      <c r="F2931" s="55"/>
      <c r="G2931" s="56"/>
      <c r="H2931" s="56"/>
      <c r="I2931" s="59"/>
      <c r="J2931" s="56"/>
      <c r="K2931" s="55"/>
    </row>
    <row r="2932" spans="1:11" ht="12.75" x14ac:dyDescent="0.2">
      <c r="A2932" s="55"/>
      <c r="B2932" s="59"/>
      <c r="C2932" s="56"/>
      <c r="D2932" s="56"/>
      <c r="E2932" s="56"/>
      <c r="F2932" s="55"/>
      <c r="G2932" s="56"/>
      <c r="H2932" s="56"/>
      <c r="I2932" s="59"/>
      <c r="J2932" s="56"/>
      <c r="K2932" s="55"/>
    </row>
    <row r="2933" spans="1:11" ht="12.75" x14ac:dyDescent="0.2">
      <c r="A2933" s="55"/>
      <c r="B2933" s="59"/>
      <c r="C2933" s="56"/>
      <c r="D2933" s="56"/>
      <c r="E2933" s="56"/>
      <c r="F2933" s="55"/>
      <c r="G2933" s="56"/>
      <c r="H2933" s="56"/>
      <c r="I2933" s="59"/>
      <c r="J2933" s="56"/>
      <c r="K2933" s="55"/>
    </row>
    <row r="2934" spans="1:11" ht="12.75" x14ac:dyDescent="0.2">
      <c r="A2934" s="55"/>
      <c r="B2934" s="59"/>
      <c r="C2934" s="56"/>
      <c r="D2934" s="56"/>
      <c r="E2934" s="56"/>
      <c r="F2934" s="55"/>
      <c r="G2934" s="56"/>
      <c r="H2934" s="56"/>
      <c r="I2934" s="59"/>
      <c r="J2934" s="56"/>
      <c r="K2934" s="55"/>
    </row>
    <row r="2935" spans="1:11" ht="12.75" x14ac:dyDescent="0.2">
      <c r="A2935" s="55"/>
      <c r="B2935" s="59"/>
      <c r="C2935" s="56"/>
      <c r="D2935" s="56"/>
      <c r="E2935" s="56"/>
      <c r="F2935" s="55"/>
      <c r="G2935" s="56"/>
      <c r="H2935" s="56"/>
      <c r="I2935" s="59"/>
      <c r="J2935" s="56"/>
      <c r="K2935" s="55"/>
    </row>
    <row r="2936" spans="1:11" ht="12.75" x14ac:dyDescent="0.2">
      <c r="A2936" s="55"/>
      <c r="B2936" s="59"/>
      <c r="C2936" s="56"/>
      <c r="D2936" s="56"/>
      <c r="E2936" s="56"/>
      <c r="F2936" s="55"/>
      <c r="G2936" s="56"/>
      <c r="H2936" s="56"/>
      <c r="I2936" s="59"/>
      <c r="J2936" s="56"/>
      <c r="K2936" s="55"/>
    </row>
    <row r="2937" spans="1:11" ht="12.75" x14ac:dyDescent="0.2">
      <c r="A2937" s="55"/>
      <c r="B2937" s="59"/>
      <c r="C2937" s="56"/>
      <c r="D2937" s="56"/>
      <c r="E2937" s="56"/>
      <c r="F2937" s="55"/>
      <c r="G2937" s="56"/>
      <c r="H2937" s="56"/>
      <c r="I2937" s="59"/>
      <c r="J2937" s="56"/>
      <c r="K2937" s="55"/>
    </row>
    <row r="2938" spans="1:11" ht="12.75" x14ac:dyDescent="0.2">
      <c r="A2938" s="55"/>
      <c r="B2938" s="59"/>
      <c r="C2938" s="56"/>
      <c r="D2938" s="56"/>
      <c r="E2938" s="56"/>
      <c r="F2938" s="55"/>
      <c r="G2938" s="56"/>
      <c r="H2938" s="56"/>
      <c r="I2938" s="59"/>
      <c r="J2938" s="56"/>
      <c r="K2938" s="55"/>
    </row>
    <row r="2939" spans="1:11" ht="12.75" x14ac:dyDescent="0.2">
      <c r="A2939" s="55"/>
      <c r="B2939" s="59"/>
      <c r="C2939" s="56"/>
      <c r="D2939" s="56"/>
      <c r="E2939" s="56"/>
      <c r="F2939" s="55"/>
      <c r="G2939" s="56"/>
      <c r="H2939" s="56"/>
      <c r="I2939" s="59"/>
      <c r="J2939" s="56"/>
      <c r="K2939" s="55"/>
    </row>
    <row r="2940" spans="1:11" ht="12.75" x14ac:dyDescent="0.2">
      <c r="A2940" s="55"/>
      <c r="B2940" s="59"/>
      <c r="C2940" s="56"/>
      <c r="D2940" s="56"/>
      <c r="E2940" s="56"/>
      <c r="F2940" s="55"/>
      <c r="G2940" s="56"/>
      <c r="H2940" s="56"/>
      <c r="I2940" s="59"/>
      <c r="J2940" s="56"/>
      <c r="K2940" s="55"/>
    </row>
    <row r="2941" spans="1:11" ht="12.75" x14ac:dyDescent="0.2">
      <c r="A2941" s="55"/>
      <c r="B2941" s="59"/>
      <c r="C2941" s="56"/>
      <c r="D2941" s="56"/>
      <c r="E2941" s="56"/>
      <c r="F2941" s="55"/>
      <c r="G2941" s="56"/>
      <c r="H2941" s="56"/>
      <c r="I2941" s="59"/>
      <c r="J2941" s="56"/>
      <c r="K2941" s="55"/>
    </row>
    <row r="2942" spans="1:11" ht="12.75" x14ac:dyDescent="0.2">
      <c r="A2942" s="55"/>
      <c r="B2942" s="59"/>
      <c r="C2942" s="56"/>
      <c r="D2942" s="56"/>
      <c r="E2942" s="56"/>
      <c r="F2942" s="55"/>
      <c r="G2942" s="56"/>
      <c r="H2942" s="56"/>
      <c r="I2942" s="59"/>
      <c r="J2942" s="56"/>
      <c r="K2942" s="55"/>
    </row>
    <row r="2943" spans="1:11" ht="12.75" x14ac:dyDescent="0.2">
      <c r="A2943" s="55"/>
      <c r="B2943" s="59"/>
      <c r="C2943" s="56"/>
      <c r="D2943" s="56"/>
      <c r="E2943" s="56"/>
      <c r="F2943" s="55"/>
      <c r="G2943" s="56"/>
      <c r="H2943" s="56"/>
      <c r="I2943" s="59"/>
      <c r="J2943" s="56"/>
      <c r="K2943" s="55"/>
    </row>
    <row r="2944" spans="1:11" ht="12.75" x14ac:dyDescent="0.2">
      <c r="A2944" s="55"/>
      <c r="B2944" s="59"/>
      <c r="C2944" s="56"/>
      <c r="D2944" s="56"/>
      <c r="E2944" s="56"/>
      <c r="F2944" s="55"/>
      <c r="G2944" s="56"/>
      <c r="H2944" s="56"/>
      <c r="I2944" s="59"/>
      <c r="J2944" s="56"/>
      <c r="K2944" s="55"/>
    </row>
    <row r="2945" spans="1:11" ht="12.75" x14ac:dyDescent="0.2">
      <c r="A2945" s="55"/>
      <c r="B2945" s="59"/>
      <c r="C2945" s="56"/>
      <c r="D2945" s="56"/>
      <c r="E2945" s="56"/>
      <c r="F2945" s="55"/>
      <c r="G2945" s="56"/>
      <c r="H2945" s="56"/>
      <c r="I2945" s="59"/>
      <c r="J2945" s="56"/>
      <c r="K2945" s="55"/>
    </row>
    <row r="2946" spans="1:11" ht="12.75" x14ac:dyDescent="0.2">
      <c r="A2946" s="55"/>
      <c r="B2946" s="59"/>
      <c r="C2946" s="56"/>
      <c r="D2946" s="56"/>
      <c r="E2946" s="56"/>
      <c r="F2946" s="55"/>
      <c r="G2946" s="56"/>
      <c r="H2946" s="56"/>
      <c r="I2946" s="59"/>
      <c r="J2946" s="56"/>
      <c r="K2946" s="55"/>
    </row>
    <row r="2947" spans="1:11" ht="12.75" x14ac:dyDescent="0.2">
      <c r="A2947" s="55"/>
      <c r="B2947" s="59"/>
      <c r="C2947" s="56"/>
      <c r="D2947" s="56"/>
      <c r="E2947" s="56"/>
      <c r="F2947" s="55"/>
      <c r="G2947" s="56"/>
      <c r="H2947" s="56"/>
      <c r="I2947" s="59"/>
      <c r="J2947" s="56"/>
      <c r="K2947" s="55"/>
    </row>
    <row r="2948" spans="1:11" ht="12.75" x14ac:dyDescent="0.2">
      <c r="A2948" s="55"/>
      <c r="B2948" s="59"/>
      <c r="C2948" s="56"/>
      <c r="D2948" s="56"/>
      <c r="E2948" s="56"/>
      <c r="F2948" s="55"/>
      <c r="G2948" s="56"/>
      <c r="H2948" s="56"/>
      <c r="I2948" s="59"/>
      <c r="J2948" s="56"/>
      <c r="K2948" s="55"/>
    </row>
    <row r="2949" spans="1:11" ht="12.75" x14ac:dyDescent="0.2">
      <c r="A2949" s="55"/>
      <c r="B2949" s="59"/>
      <c r="C2949" s="56"/>
      <c r="D2949" s="56"/>
      <c r="E2949" s="56"/>
      <c r="F2949" s="55"/>
      <c r="G2949" s="56"/>
      <c r="H2949" s="56"/>
      <c r="I2949" s="59"/>
      <c r="J2949" s="56"/>
      <c r="K2949" s="55"/>
    </row>
    <row r="2950" spans="1:11" ht="12.75" x14ac:dyDescent="0.2">
      <c r="A2950" s="55"/>
      <c r="B2950" s="59"/>
      <c r="C2950" s="56"/>
      <c r="D2950" s="56"/>
      <c r="E2950" s="56"/>
      <c r="F2950" s="55"/>
      <c r="G2950" s="56"/>
      <c r="H2950" s="56"/>
      <c r="I2950" s="59"/>
      <c r="J2950" s="56"/>
      <c r="K2950" s="55"/>
    </row>
    <row r="2951" spans="1:11" ht="12.75" x14ac:dyDescent="0.2">
      <c r="A2951" s="55"/>
      <c r="B2951" s="59"/>
      <c r="C2951" s="56"/>
      <c r="D2951" s="56"/>
      <c r="E2951" s="56"/>
      <c r="F2951" s="55"/>
      <c r="G2951" s="56"/>
      <c r="H2951" s="56"/>
      <c r="I2951" s="59"/>
      <c r="J2951" s="56"/>
      <c r="K2951" s="55"/>
    </row>
    <row r="2952" spans="1:11" ht="12.75" x14ac:dyDescent="0.2">
      <c r="A2952" s="55"/>
      <c r="B2952" s="59"/>
      <c r="C2952" s="56"/>
      <c r="D2952" s="56"/>
      <c r="E2952" s="56"/>
      <c r="F2952" s="55"/>
      <c r="G2952" s="56"/>
      <c r="H2952" s="56"/>
      <c r="I2952" s="59"/>
      <c r="J2952" s="56"/>
      <c r="K2952" s="55"/>
    </row>
    <row r="2953" spans="1:11" ht="12.75" x14ac:dyDescent="0.2">
      <c r="A2953" s="55"/>
      <c r="B2953" s="59"/>
      <c r="C2953" s="56"/>
      <c r="D2953" s="56"/>
      <c r="E2953" s="56"/>
      <c r="F2953" s="55"/>
      <c r="G2953" s="56"/>
      <c r="H2953" s="56"/>
      <c r="I2953" s="59"/>
      <c r="J2953" s="56"/>
      <c r="K2953" s="55"/>
    </row>
    <row r="2954" spans="1:11" ht="12.75" x14ac:dyDescent="0.2">
      <c r="A2954" s="55"/>
      <c r="B2954" s="59"/>
      <c r="C2954" s="56"/>
      <c r="D2954" s="56"/>
      <c r="E2954" s="56"/>
      <c r="F2954" s="55"/>
      <c r="G2954" s="56"/>
      <c r="H2954" s="56"/>
      <c r="I2954" s="59"/>
      <c r="J2954" s="56"/>
      <c r="K2954" s="55"/>
    </row>
    <row r="2955" spans="1:11" ht="12.75" x14ac:dyDescent="0.2">
      <c r="A2955" s="55"/>
      <c r="B2955" s="59"/>
      <c r="C2955" s="56"/>
      <c r="D2955" s="56"/>
      <c r="E2955" s="56"/>
      <c r="F2955" s="55"/>
      <c r="G2955" s="56"/>
      <c r="H2955" s="56"/>
      <c r="I2955" s="59"/>
      <c r="J2955" s="56"/>
      <c r="K2955" s="55"/>
    </row>
    <row r="2956" spans="1:11" ht="12.75" x14ac:dyDescent="0.2">
      <c r="A2956" s="55"/>
      <c r="B2956" s="59"/>
      <c r="C2956" s="56"/>
      <c r="D2956" s="56"/>
      <c r="E2956" s="56"/>
      <c r="F2956" s="55"/>
      <c r="G2956" s="56"/>
      <c r="H2956" s="56"/>
      <c r="I2956" s="59"/>
      <c r="J2956" s="56"/>
      <c r="K2956" s="55"/>
    </row>
    <row r="2957" spans="1:11" ht="12.75" x14ac:dyDescent="0.2">
      <c r="A2957" s="55"/>
      <c r="B2957" s="59"/>
      <c r="C2957" s="56"/>
      <c r="D2957" s="56"/>
      <c r="E2957" s="56"/>
      <c r="F2957" s="55"/>
      <c r="G2957" s="56"/>
      <c r="H2957" s="56"/>
      <c r="I2957" s="59"/>
      <c r="J2957" s="56"/>
      <c r="K2957" s="55"/>
    </row>
    <row r="2958" spans="1:11" ht="12.75" x14ac:dyDescent="0.2">
      <c r="A2958" s="55"/>
      <c r="B2958" s="59"/>
      <c r="C2958" s="56"/>
      <c r="D2958" s="56"/>
      <c r="E2958" s="56"/>
      <c r="F2958" s="55"/>
      <c r="G2958" s="56"/>
      <c r="H2958" s="56"/>
      <c r="I2958" s="59"/>
      <c r="J2958" s="56"/>
      <c r="K2958" s="55"/>
    </row>
    <row r="2959" spans="1:11" ht="12.75" x14ac:dyDescent="0.2">
      <c r="A2959" s="55"/>
      <c r="B2959" s="59"/>
      <c r="C2959" s="56"/>
      <c r="D2959" s="56"/>
      <c r="E2959" s="56"/>
      <c r="F2959" s="55"/>
      <c r="G2959" s="56"/>
      <c r="H2959" s="56"/>
      <c r="I2959" s="59"/>
      <c r="J2959" s="56"/>
      <c r="K2959" s="55"/>
    </row>
    <row r="2960" spans="1:11" ht="12.75" x14ac:dyDescent="0.2">
      <c r="A2960" s="55"/>
      <c r="B2960" s="59"/>
      <c r="C2960" s="56"/>
      <c r="D2960" s="56"/>
      <c r="E2960" s="56"/>
      <c r="F2960" s="55"/>
      <c r="G2960" s="56"/>
      <c r="H2960" s="56"/>
      <c r="I2960" s="59"/>
      <c r="J2960" s="56"/>
      <c r="K2960" s="55"/>
    </row>
    <row r="2961" spans="1:11" ht="12.75" x14ac:dyDescent="0.2">
      <c r="A2961" s="55"/>
      <c r="B2961" s="59"/>
      <c r="C2961" s="56"/>
      <c r="D2961" s="56"/>
      <c r="E2961" s="56"/>
      <c r="F2961" s="55"/>
      <c r="G2961" s="56"/>
      <c r="H2961" s="56"/>
      <c r="I2961" s="59"/>
      <c r="J2961" s="56"/>
      <c r="K2961" s="55"/>
    </row>
    <row r="2962" spans="1:11" ht="12.75" x14ac:dyDescent="0.2">
      <c r="A2962" s="55"/>
      <c r="B2962" s="59"/>
      <c r="C2962" s="56"/>
      <c r="D2962" s="56"/>
      <c r="E2962" s="56"/>
      <c r="F2962" s="55"/>
      <c r="G2962" s="56"/>
      <c r="H2962" s="56"/>
      <c r="I2962" s="59"/>
      <c r="J2962" s="56"/>
      <c r="K2962" s="55"/>
    </row>
    <row r="2963" spans="1:11" ht="12.75" x14ac:dyDescent="0.2">
      <c r="A2963" s="55"/>
      <c r="B2963" s="59"/>
      <c r="C2963" s="56"/>
      <c r="D2963" s="56"/>
      <c r="E2963" s="56"/>
      <c r="F2963" s="55"/>
      <c r="G2963" s="56"/>
      <c r="H2963" s="56"/>
      <c r="I2963" s="59"/>
      <c r="J2963" s="56"/>
      <c r="K2963" s="55"/>
    </row>
    <row r="2964" spans="1:11" ht="12.75" x14ac:dyDescent="0.2">
      <c r="A2964" s="55"/>
      <c r="B2964" s="59"/>
      <c r="C2964" s="56"/>
      <c r="D2964" s="56"/>
      <c r="E2964" s="56"/>
      <c r="F2964" s="55"/>
      <c r="G2964" s="56"/>
      <c r="H2964" s="56"/>
      <c r="I2964" s="59"/>
      <c r="J2964" s="56"/>
      <c r="K2964" s="55"/>
    </row>
    <row r="2965" spans="1:11" ht="12.75" x14ac:dyDescent="0.2">
      <c r="A2965" s="55"/>
      <c r="B2965" s="59"/>
      <c r="C2965" s="56"/>
      <c r="D2965" s="56"/>
      <c r="E2965" s="56"/>
      <c r="F2965" s="55"/>
      <c r="G2965" s="56"/>
      <c r="H2965" s="56"/>
      <c r="I2965" s="59"/>
      <c r="J2965" s="56"/>
      <c r="K2965" s="55"/>
    </row>
    <row r="2966" spans="1:11" ht="12.75" x14ac:dyDescent="0.2">
      <c r="A2966" s="55"/>
      <c r="B2966" s="59"/>
      <c r="C2966" s="56"/>
      <c r="D2966" s="56"/>
      <c r="E2966" s="56"/>
      <c r="F2966" s="55"/>
      <c r="G2966" s="56"/>
      <c r="H2966" s="56"/>
      <c r="I2966" s="59"/>
      <c r="J2966" s="56"/>
      <c r="K2966" s="55"/>
    </row>
    <row r="2967" spans="1:11" ht="12.75" x14ac:dyDescent="0.2">
      <c r="A2967" s="55"/>
      <c r="B2967" s="59"/>
      <c r="C2967" s="56"/>
      <c r="D2967" s="56"/>
      <c r="E2967" s="56"/>
      <c r="F2967" s="55"/>
      <c r="G2967" s="56"/>
      <c r="H2967" s="56"/>
      <c r="I2967" s="59"/>
      <c r="J2967" s="56"/>
      <c r="K2967" s="55"/>
    </row>
    <row r="2968" spans="1:11" ht="12.75" x14ac:dyDescent="0.2">
      <c r="A2968" s="55"/>
      <c r="B2968" s="59"/>
      <c r="C2968" s="56"/>
      <c r="D2968" s="56"/>
      <c r="E2968" s="56"/>
      <c r="F2968" s="55"/>
      <c r="G2968" s="56"/>
      <c r="H2968" s="56"/>
      <c r="I2968" s="59"/>
      <c r="J2968" s="56"/>
      <c r="K2968" s="55"/>
    </row>
    <row r="2969" spans="1:11" ht="12.75" x14ac:dyDescent="0.2">
      <c r="A2969" s="55"/>
      <c r="B2969" s="59"/>
      <c r="C2969" s="56"/>
      <c r="D2969" s="56"/>
      <c r="E2969" s="56"/>
      <c r="F2969" s="55"/>
      <c r="G2969" s="56"/>
      <c r="H2969" s="56"/>
      <c r="I2969" s="59"/>
      <c r="J2969" s="56"/>
      <c r="K2969" s="55"/>
    </row>
    <row r="2970" spans="1:11" ht="12.75" x14ac:dyDescent="0.2">
      <c r="A2970" s="55"/>
      <c r="B2970" s="59"/>
      <c r="C2970" s="56"/>
      <c r="D2970" s="56"/>
      <c r="E2970" s="56"/>
      <c r="F2970" s="55"/>
      <c r="G2970" s="56"/>
      <c r="H2970" s="56"/>
      <c r="I2970" s="59"/>
      <c r="J2970" s="56"/>
      <c r="K2970" s="55"/>
    </row>
    <row r="2971" spans="1:11" ht="12.75" x14ac:dyDescent="0.2">
      <c r="A2971" s="55"/>
      <c r="B2971" s="59"/>
      <c r="C2971" s="56"/>
      <c r="D2971" s="56"/>
      <c r="E2971" s="56"/>
      <c r="F2971" s="55"/>
      <c r="G2971" s="56"/>
      <c r="H2971" s="56"/>
      <c r="I2971" s="59"/>
      <c r="J2971" s="56"/>
      <c r="K2971" s="55"/>
    </row>
    <row r="2972" spans="1:11" ht="12.75" x14ac:dyDescent="0.2">
      <c r="A2972" s="55"/>
      <c r="B2972" s="59"/>
      <c r="C2972" s="56"/>
      <c r="D2972" s="56"/>
      <c r="E2972" s="56"/>
      <c r="F2972" s="55"/>
      <c r="G2972" s="56"/>
      <c r="H2972" s="56"/>
      <c r="I2972" s="59"/>
      <c r="J2972" s="56"/>
      <c r="K2972" s="55"/>
    </row>
    <row r="2973" spans="1:11" ht="12.75" x14ac:dyDescent="0.2">
      <c r="A2973" s="55"/>
      <c r="B2973" s="59"/>
      <c r="C2973" s="56"/>
      <c r="D2973" s="56"/>
      <c r="E2973" s="56"/>
      <c r="F2973" s="55"/>
      <c r="G2973" s="56"/>
      <c r="H2973" s="56"/>
      <c r="I2973" s="59"/>
      <c r="J2973" s="56"/>
      <c r="K2973" s="55"/>
    </row>
    <row r="2974" spans="1:11" ht="12.75" x14ac:dyDescent="0.2">
      <c r="A2974" s="55"/>
      <c r="B2974" s="59"/>
      <c r="C2974" s="56"/>
      <c r="D2974" s="56"/>
      <c r="E2974" s="56"/>
      <c r="F2974" s="55"/>
      <c r="G2974" s="56"/>
      <c r="H2974" s="56"/>
      <c r="I2974" s="59"/>
      <c r="J2974" s="56"/>
      <c r="K2974" s="55"/>
    </row>
    <row r="2975" spans="1:11" ht="12.75" x14ac:dyDescent="0.2">
      <c r="A2975" s="55"/>
      <c r="B2975" s="59"/>
      <c r="C2975" s="56"/>
      <c r="D2975" s="56"/>
      <c r="E2975" s="56"/>
      <c r="F2975" s="55"/>
      <c r="G2975" s="56"/>
      <c r="H2975" s="56"/>
      <c r="I2975" s="59"/>
      <c r="J2975" s="56"/>
      <c r="K2975" s="55"/>
    </row>
    <row r="2976" spans="1:11" ht="12.75" x14ac:dyDescent="0.2">
      <c r="A2976" s="55"/>
      <c r="B2976" s="59"/>
      <c r="C2976" s="56"/>
      <c r="D2976" s="56"/>
      <c r="E2976" s="56"/>
      <c r="F2976" s="55"/>
      <c r="G2976" s="56"/>
      <c r="H2976" s="56"/>
      <c r="I2976" s="59"/>
      <c r="J2976" s="56"/>
      <c r="K2976" s="55"/>
    </row>
    <row r="2977" spans="1:11" ht="12.75" x14ac:dyDescent="0.2">
      <c r="A2977" s="55"/>
      <c r="B2977" s="59"/>
      <c r="C2977" s="56"/>
      <c r="D2977" s="56"/>
      <c r="E2977" s="56"/>
      <c r="F2977" s="55"/>
      <c r="G2977" s="56"/>
      <c r="H2977" s="56"/>
      <c r="I2977" s="59"/>
      <c r="J2977" s="56"/>
      <c r="K2977" s="55"/>
    </row>
    <row r="2978" spans="1:11" ht="12.75" x14ac:dyDescent="0.2">
      <c r="A2978" s="55"/>
      <c r="B2978" s="59"/>
      <c r="C2978" s="56"/>
      <c r="D2978" s="56"/>
      <c r="E2978" s="56"/>
      <c r="F2978" s="55"/>
      <c r="G2978" s="56"/>
      <c r="H2978" s="56"/>
      <c r="I2978" s="59"/>
      <c r="J2978" s="56"/>
      <c r="K2978" s="55"/>
    </row>
    <row r="2979" spans="1:11" ht="12.75" x14ac:dyDescent="0.2">
      <c r="A2979" s="55"/>
      <c r="B2979" s="59"/>
      <c r="C2979" s="56"/>
      <c r="D2979" s="56"/>
      <c r="E2979" s="56"/>
      <c r="F2979" s="55"/>
      <c r="G2979" s="56"/>
      <c r="H2979" s="56"/>
      <c r="I2979" s="59"/>
      <c r="J2979" s="56"/>
      <c r="K2979" s="55"/>
    </row>
    <row r="2980" spans="1:11" ht="12.75" x14ac:dyDescent="0.2">
      <c r="A2980" s="55"/>
      <c r="B2980" s="59"/>
      <c r="C2980" s="56"/>
      <c r="D2980" s="56"/>
      <c r="E2980" s="56"/>
      <c r="F2980" s="55"/>
      <c r="G2980" s="56"/>
      <c r="H2980" s="56"/>
      <c r="I2980" s="59"/>
      <c r="J2980" s="56"/>
      <c r="K2980" s="55"/>
    </row>
    <row r="2981" spans="1:11" ht="12.75" x14ac:dyDescent="0.2">
      <c r="A2981" s="55"/>
      <c r="B2981" s="59"/>
      <c r="C2981" s="56"/>
      <c r="D2981" s="56"/>
      <c r="E2981" s="56"/>
      <c r="F2981" s="55"/>
      <c r="G2981" s="56"/>
      <c r="H2981" s="56"/>
      <c r="I2981" s="59"/>
      <c r="J2981" s="56"/>
      <c r="K2981" s="55"/>
    </row>
    <row r="2982" spans="1:11" ht="12.75" x14ac:dyDescent="0.2">
      <c r="A2982" s="55"/>
      <c r="B2982" s="59"/>
      <c r="C2982" s="56"/>
      <c r="D2982" s="56"/>
      <c r="E2982" s="56"/>
      <c r="F2982" s="55"/>
      <c r="G2982" s="56"/>
      <c r="H2982" s="56"/>
      <c r="I2982" s="59"/>
      <c r="J2982" s="56"/>
      <c r="K2982" s="55"/>
    </row>
    <row r="2983" spans="1:11" ht="12.75" x14ac:dyDescent="0.2">
      <c r="A2983" s="55"/>
      <c r="B2983" s="59"/>
      <c r="C2983" s="56"/>
      <c r="D2983" s="56"/>
      <c r="E2983" s="56"/>
      <c r="F2983" s="55"/>
      <c r="G2983" s="56"/>
      <c r="H2983" s="56"/>
      <c r="I2983" s="59"/>
      <c r="J2983" s="56"/>
      <c r="K2983" s="55"/>
    </row>
    <row r="2984" spans="1:11" ht="12.75" x14ac:dyDescent="0.2">
      <c r="A2984" s="55"/>
      <c r="B2984" s="59"/>
      <c r="C2984" s="56"/>
      <c r="D2984" s="56"/>
      <c r="E2984" s="56"/>
      <c r="F2984" s="55"/>
      <c r="G2984" s="56"/>
      <c r="H2984" s="56"/>
      <c r="I2984" s="59"/>
      <c r="J2984" s="56"/>
      <c r="K2984" s="55"/>
    </row>
    <row r="2985" spans="1:11" ht="12.75" x14ac:dyDescent="0.2">
      <c r="A2985" s="55"/>
      <c r="B2985" s="59"/>
      <c r="C2985" s="56"/>
      <c r="D2985" s="56"/>
      <c r="E2985" s="56"/>
      <c r="F2985" s="55"/>
      <c r="G2985" s="56"/>
      <c r="H2985" s="56"/>
      <c r="I2985" s="59"/>
      <c r="J2985" s="56"/>
      <c r="K2985" s="55"/>
    </row>
    <row r="2986" spans="1:11" ht="12.75" x14ac:dyDescent="0.2">
      <c r="A2986" s="55"/>
      <c r="B2986" s="59"/>
      <c r="C2986" s="56"/>
      <c r="D2986" s="56"/>
      <c r="E2986" s="56"/>
      <c r="F2986" s="55"/>
      <c r="G2986" s="56"/>
      <c r="H2986" s="56"/>
      <c r="I2986" s="59"/>
      <c r="J2986" s="56"/>
      <c r="K2986" s="55"/>
    </row>
    <row r="2987" spans="1:11" ht="12.75" x14ac:dyDescent="0.2">
      <c r="A2987" s="55"/>
      <c r="B2987" s="59"/>
      <c r="C2987" s="56"/>
      <c r="D2987" s="56"/>
      <c r="E2987" s="56"/>
      <c r="F2987" s="55"/>
      <c r="G2987" s="56"/>
      <c r="H2987" s="56"/>
      <c r="I2987" s="59"/>
      <c r="J2987" s="56"/>
      <c r="K2987" s="55"/>
    </row>
    <row r="2988" spans="1:11" ht="12.75" x14ac:dyDescent="0.2">
      <c r="A2988" s="55"/>
      <c r="B2988" s="59"/>
      <c r="C2988" s="56"/>
      <c r="D2988" s="56"/>
      <c r="E2988" s="56"/>
      <c r="F2988" s="55"/>
      <c r="G2988" s="56"/>
      <c r="H2988" s="56"/>
      <c r="I2988" s="59"/>
      <c r="J2988" s="56"/>
      <c r="K2988" s="55"/>
    </row>
    <row r="2989" spans="1:11" ht="12.75" x14ac:dyDescent="0.2">
      <c r="A2989" s="55"/>
      <c r="B2989" s="59"/>
      <c r="C2989" s="56"/>
      <c r="D2989" s="56"/>
      <c r="E2989" s="56"/>
      <c r="F2989" s="55"/>
      <c r="G2989" s="56"/>
      <c r="H2989" s="56"/>
      <c r="I2989" s="59"/>
      <c r="J2989" s="56"/>
      <c r="K2989" s="55"/>
    </row>
    <row r="2990" spans="1:11" ht="12.75" x14ac:dyDescent="0.2">
      <c r="A2990" s="55"/>
      <c r="B2990" s="59"/>
      <c r="C2990" s="56"/>
      <c r="D2990" s="56"/>
      <c r="E2990" s="56"/>
      <c r="F2990" s="55"/>
      <c r="G2990" s="56"/>
      <c r="H2990" s="56"/>
      <c r="I2990" s="59"/>
      <c r="J2990" s="56"/>
      <c r="K2990" s="55"/>
    </row>
    <row r="2991" spans="1:11" ht="12.75" x14ac:dyDescent="0.2">
      <c r="A2991" s="55"/>
      <c r="B2991" s="59"/>
      <c r="C2991" s="56"/>
      <c r="D2991" s="56"/>
      <c r="E2991" s="56"/>
      <c r="F2991" s="55"/>
      <c r="G2991" s="56"/>
      <c r="H2991" s="56"/>
      <c r="I2991" s="59"/>
      <c r="J2991" s="56"/>
      <c r="K2991" s="55"/>
    </row>
    <row r="2992" spans="1:11" ht="12.75" x14ac:dyDescent="0.2">
      <c r="A2992" s="55"/>
      <c r="B2992" s="59"/>
      <c r="C2992" s="56"/>
      <c r="D2992" s="56"/>
      <c r="E2992" s="56"/>
      <c r="F2992" s="55"/>
      <c r="G2992" s="56"/>
      <c r="H2992" s="56"/>
      <c r="I2992" s="59"/>
      <c r="J2992" s="56"/>
      <c r="K2992" s="55"/>
    </row>
    <row r="2993" spans="1:11" ht="12.75" x14ac:dyDescent="0.2">
      <c r="A2993" s="55"/>
      <c r="B2993" s="59"/>
      <c r="C2993" s="56"/>
      <c r="D2993" s="56"/>
      <c r="E2993" s="56"/>
      <c r="F2993" s="55"/>
      <c r="G2993" s="56"/>
      <c r="H2993" s="56"/>
      <c r="I2993" s="59"/>
      <c r="J2993" s="56"/>
      <c r="K2993" s="55"/>
    </row>
    <row r="2994" spans="1:11" ht="12.75" x14ac:dyDescent="0.2">
      <c r="A2994" s="55"/>
      <c r="B2994" s="59"/>
      <c r="C2994" s="56"/>
      <c r="D2994" s="56"/>
      <c r="E2994" s="56"/>
      <c r="F2994" s="55"/>
      <c r="G2994" s="56"/>
      <c r="H2994" s="56"/>
      <c r="I2994" s="59"/>
      <c r="J2994" s="56"/>
      <c r="K2994" s="55"/>
    </row>
    <row r="2995" spans="1:11" ht="12.75" x14ac:dyDescent="0.2">
      <c r="A2995" s="55"/>
      <c r="B2995" s="59"/>
      <c r="C2995" s="56"/>
      <c r="D2995" s="56"/>
      <c r="E2995" s="56"/>
      <c r="F2995" s="55"/>
      <c r="G2995" s="56"/>
      <c r="H2995" s="56"/>
      <c r="I2995" s="59"/>
      <c r="J2995" s="56"/>
      <c r="K2995" s="55"/>
    </row>
    <row r="2996" spans="1:11" ht="12.75" x14ac:dyDescent="0.2">
      <c r="A2996" s="55"/>
      <c r="B2996" s="59"/>
      <c r="C2996" s="56"/>
      <c r="D2996" s="56"/>
      <c r="E2996" s="56"/>
      <c r="F2996" s="55"/>
      <c r="G2996" s="56"/>
      <c r="H2996" s="56"/>
      <c r="I2996" s="59"/>
      <c r="J2996" s="56"/>
      <c r="K2996" s="55"/>
    </row>
    <row r="2997" spans="1:11" ht="12.75" x14ac:dyDescent="0.2">
      <c r="A2997" s="55"/>
      <c r="B2997" s="59"/>
      <c r="C2997" s="56"/>
      <c r="D2997" s="56"/>
      <c r="E2997" s="56"/>
      <c r="F2997" s="55"/>
      <c r="G2997" s="56"/>
      <c r="H2997" s="56"/>
      <c r="I2997" s="59"/>
      <c r="J2997" s="56"/>
      <c r="K2997" s="55"/>
    </row>
    <row r="2998" spans="1:11" ht="12.75" x14ac:dyDescent="0.2">
      <c r="A2998" s="55"/>
      <c r="B2998" s="59"/>
      <c r="C2998" s="56"/>
      <c r="D2998" s="56"/>
      <c r="E2998" s="56"/>
      <c r="F2998" s="55"/>
      <c r="G2998" s="56"/>
      <c r="H2998" s="56"/>
      <c r="I2998" s="59"/>
      <c r="J2998" s="56"/>
      <c r="K2998" s="55"/>
    </row>
    <row r="2999" spans="1:11" ht="12.75" x14ac:dyDescent="0.2">
      <c r="A2999" s="55"/>
      <c r="B2999" s="59"/>
      <c r="C2999" s="56"/>
      <c r="D2999" s="56"/>
      <c r="E2999" s="56"/>
      <c r="F2999" s="55"/>
      <c r="G2999" s="56"/>
      <c r="H2999" s="56"/>
      <c r="I2999" s="59"/>
      <c r="J2999" s="56"/>
      <c r="K2999" s="55"/>
    </row>
    <row r="3000" spans="1:11" ht="12.75" x14ac:dyDescent="0.2">
      <c r="A3000" s="55"/>
      <c r="B3000" s="59"/>
      <c r="C3000" s="56"/>
      <c r="D3000" s="56"/>
      <c r="E3000" s="56"/>
      <c r="F3000" s="55"/>
      <c r="G3000" s="56"/>
      <c r="H3000" s="56"/>
      <c r="I3000" s="59"/>
      <c r="J3000" s="56"/>
      <c r="K3000" s="55"/>
    </row>
    <row r="3001" spans="1:11" ht="12.75" x14ac:dyDescent="0.2">
      <c r="A3001" s="55"/>
      <c r="B3001" s="59"/>
      <c r="C3001" s="56"/>
      <c r="D3001" s="56"/>
      <c r="E3001" s="56"/>
      <c r="F3001" s="55"/>
      <c r="G3001" s="56"/>
      <c r="H3001" s="56"/>
      <c r="I3001" s="59"/>
      <c r="J3001" s="56"/>
      <c r="K3001" s="55"/>
    </row>
    <row r="3002" spans="1:11" ht="12.75" x14ac:dyDescent="0.2">
      <c r="A3002" s="55"/>
      <c r="B3002" s="59"/>
      <c r="C3002" s="56"/>
      <c r="D3002" s="56"/>
      <c r="E3002" s="56"/>
      <c r="F3002" s="55"/>
      <c r="G3002" s="56"/>
      <c r="H3002" s="56"/>
      <c r="I3002" s="59"/>
      <c r="J3002" s="56"/>
      <c r="K3002" s="55"/>
    </row>
    <row r="3003" spans="1:11" ht="12.75" x14ac:dyDescent="0.2">
      <c r="A3003" s="55"/>
      <c r="B3003" s="59"/>
      <c r="C3003" s="56"/>
      <c r="D3003" s="56"/>
      <c r="E3003" s="56"/>
      <c r="F3003" s="55"/>
      <c r="G3003" s="56"/>
      <c r="H3003" s="56"/>
      <c r="I3003" s="59"/>
      <c r="J3003" s="56"/>
      <c r="K3003" s="55"/>
    </row>
    <row r="3004" spans="1:11" ht="12.75" x14ac:dyDescent="0.2">
      <c r="A3004" s="55"/>
      <c r="B3004" s="59"/>
      <c r="C3004" s="56"/>
      <c r="D3004" s="56"/>
      <c r="E3004" s="56"/>
      <c r="F3004" s="55"/>
      <c r="G3004" s="56"/>
      <c r="H3004" s="56"/>
      <c r="I3004" s="59"/>
      <c r="J3004" s="56"/>
      <c r="K3004" s="55"/>
    </row>
    <row r="3005" spans="1:11" ht="12.75" x14ac:dyDescent="0.2">
      <c r="A3005" s="55"/>
      <c r="B3005" s="59"/>
      <c r="C3005" s="56"/>
      <c r="D3005" s="56"/>
      <c r="E3005" s="56"/>
      <c r="F3005" s="55"/>
      <c r="G3005" s="56"/>
      <c r="H3005" s="56"/>
      <c r="I3005" s="59"/>
      <c r="J3005" s="56"/>
      <c r="K3005" s="55"/>
    </row>
    <row r="3006" spans="1:11" ht="12.75" x14ac:dyDescent="0.2">
      <c r="A3006" s="55"/>
      <c r="B3006" s="59"/>
      <c r="C3006" s="56"/>
      <c r="D3006" s="56"/>
      <c r="E3006" s="56"/>
      <c r="F3006" s="55"/>
      <c r="G3006" s="56"/>
      <c r="H3006" s="56"/>
      <c r="I3006" s="59"/>
      <c r="J3006" s="56"/>
      <c r="K3006" s="55"/>
    </row>
    <row r="3007" spans="1:11" ht="12.75" x14ac:dyDescent="0.2">
      <c r="A3007" s="55"/>
      <c r="B3007" s="59"/>
      <c r="C3007" s="56"/>
      <c r="D3007" s="56"/>
      <c r="E3007" s="56"/>
      <c r="F3007" s="55"/>
      <c r="G3007" s="56"/>
      <c r="H3007" s="56"/>
      <c r="I3007" s="59"/>
      <c r="J3007" s="56"/>
      <c r="K3007" s="55"/>
    </row>
    <row r="3008" spans="1:11" ht="12.75" x14ac:dyDescent="0.2">
      <c r="A3008" s="55"/>
      <c r="B3008" s="59"/>
      <c r="C3008" s="56"/>
      <c r="D3008" s="56"/>
      <c r="E3008" s="56"/>
      <c r="F3008" s="55"/>
      <c r="G3008" s="56"/>
      <c r="H3008" s="56"/>
      <c r="I3008" s="59"/>
      <c r="J3008" s="56"/>
      <c r="K3008" s="55"/>
    </row>
    <row r="3009" spans="1:11" ht="12.75" x14ac:dyDescent="0.2">
      <c r="A3009" s="55"/>
      <c r="B3009" s="59"/>
      <c r="C3009" s="56"/>
      <c r="D3009" s="56"/>
      <c r="E3009" s="56"/>
      <c r="F3009" s="55"/>
      <c r="G3009" s="56"/>
      <c r="H3009" s="56"/>
      <c r="I3009" s="59"/>
      <c r="J3009" s="56"/>
      <c r="K3009" s="55"/>
    </row>
    <row r="3010" spans="1:11" ht="12.75" x14ac:dyDescent="0.2">
      <c r="A3010" s="55"/>
      <c r="B3010" s="59"/>
      <c r="C3010" s="56"/>
      <c r="D3010" s="56"/>
      <c r="E3010" s="56"/>
      <c r="F3010" s="55"/>
      <c r="G3010" s="56"/>
      <c r="H3010" s="56"/>
      <c r="I3010" s="59"/>
      <c r="J3010" s="56"/>
      <c r="K3010" s="55"/>
    </row>
    <row r="3011" spans="1:11" ht="12.75" x14ac:dyDescent="0.2">
      <c r="A3011" s="55"/>
      <c r="B3011" s="59"/>
      <c r="C3011" s="56"/>
      <c r="D3011" s="56"/>
      <c r="E3011" s="56"/>
      <c r="F3011" s="55"/>
      <c r="G3011" s="56"/>
      <c r="H3011" s="56"/>
      <c r="I3011" s="59"/>
      <c r="J3011" s="56"/>
      <c r="K3011" s="55"/>
    </row>
    <row r="3012" spans="1:11" ht="12.75" x14ac:dyDescent="0.2">
      <c r="A3012" s="55"/>
      <c r="B3012" s="59"/>
      <c r="C3012" s="56"/>
      <c r="D3012" s="56"/>
      <c r="E3012" s="56"/>
      <c r="F3012" s="55"/>
      <c r="G3012" s="56"/>
      <c r="H3012" s="56"/>
      <c r="I3012" s="59"/>
      <c r="J3012" s="56"/>
      <c r="K3012" s="55"/>
    </row>
    <row r="3013" spans="1:11" ht="12.75" x14ac:dyDescent="0.2">
      <c r="A3013" s="55"/>
      <c r="B3013" s="59"/>
      <c r="C3013" s="56"/>
      <c r="D3013" s="56"/>
      <c r="E3013" s="56"/>
      <c r="F3013" s="55"/>
      <c r="G3013" s="56"/>
      <c r="H3013" s="56"/>
      <c r="I3013" s="59"/>
      <c r="J3013" s="56"/>
      <c r="K3013" s="55"/>
    </row>
    <row r="3014" spans="1:11" ht="12.75" x14ac:dyDescent="0.2">
      <c r="A3014" s="55"/>
      <c r="B3014" s="59"/>
      <c r="C3014" s="56"/>
      <c r="D3014" s="56"/>
      <c r="E3014" s="56"/>
      <c r="F3014" s="55"/>
      <c r="G3014" s="56"/>
      <c r="H3014" s="56"/>
      <c r="I3014" s="59"/>
      <c r="J3014" s="56"/>
      <c r="K3014" s="55"/>
    </row>
    <row r="3015" spans="1:11" ht="12.75" x14ac:dyDescent="0.2">
      <c r="A3015" s="55"/>
      <c r="B3015" s="59"/>
      <c r="C3015" s="56"/>
      <c r="D3015" s="56"/>
      <c r="E3015" s="56"/>
      <c r="F3015" s="55"/>
      <c r="G3015" s="56"/>
      <c r="H3015" s="56"/>
      <c r="I3015" s="59"/>
      <c r="J3015" s="56"/>
      <c r="K3015" s="55"/>
    </row>
    <row r="3016" spans="1:11" ht="12.75" x14ac:dyDescent="0.2">
      <c r="A3016" s="55"/>
      <c r="B3016" s="59"/>
      <c r="C3016" s="56"/>
      <c r="D3016" s="56"/>
      <c r="E3016" s="56"/>
      <c r="F3016" s="55"/>
      <c r="G3016" s="56"/>
      <c r="H3016" s="56"/>
      <c r="I3016" s="59"/>
      <c r="J3016" s="56"/>
      <c r="K3016" s="55"/>
    </row>
    <row r="3017" spans="1:11" ht="12.75" x14ac:dyDescent="0.2">
      <c r="A3017" s="55"/>
      <c r="B3017" s="59"/>
      <c r="C3017" s="56"/>
      <c r="D3017" s="56"/>
      <c r="E3017" s="56"/>
      <c r="F3017" s="55"/>
      <c r="G3017" s="56"/>
      <c r="H3017" s="56"/>
      <c r="I3017" s="59"/>
      <c r="J3017" s="56"/>
      <c r="K3017" s="55"/>
    </row>
    <row r="3018" spans="1:11" ht="12.75" x14ac:dyDescent="0.2">
      <c r="A3018" s="55"/>
      <c r="B3018" s="59"/>
      <c r="C3018" s="56"/>
      <c r="D3018" s="56"/>
      <c r="E3018" s="56"/>
      <c r="F3018" s="55"/>
      <c r="G3018" s="56"/>
      <c r="H3018" s="56"/>
      <c r="I3018" s="59"/>
      <c r="J3018" s="56"/>
      <c r="K3018" s="55"/>
    </row>
    <row r="3019" spans="1:11" ht="12.75" x14ac:dyDescent="0.2">
      <c r="A3019" s="55"/>
      <c r="B3019" s="59"/>
      <c r="C3019" s="56"/>
      <c r="D3019" s="56"/>
      <c r="E3019" s="56"/>
      <c r="F3019" s="55"/>
      <c r="G3019" s="56"/>
      <c r="H3019" s="56"/>
      <c r="I3019" s="59"/>
      <c r="J3019" s="56"/>
      <c r="K3019" s="55"/>
    </row>
    <row r="3020" spans="1:11" ht="12.75" x14ac:dyDescent="0.2">
      <c r="A3020" s="55"/>
      <c r="B3020" s="59"/>
      <c r="C3020" s="56"/>
      <c r="D3020" s="56"/>
      <c r="E3020" s="56"/>
      <c r="F3020" s="55"/>
      <c r="G3020" s="56"/>
      <c r="H3020" s="56"/>
      <c r="I3020" s="59"/>
      <c r="J3020" s="56"/>
      <c r="K3020" s="55"/>
    </row>
    <row r="3021" spans="1:11" ht="12.75" x14ac:dyDescent="0.2">
      <c r="A3021" s="55"/>
      <c r="B3021" s="59"/>
      <c r="C3021" s="56"/>
      <c r="D3021" s="56"/>
      <c r="E3021" s="56"/>
      <c r="F3021" s="55"/>
      <c r="G3021" s="56"/>
      <c r="H3021" s="56"/>
      <c r="I3021" s="59"/>
      <c r="J3021" s="56"/>
      <c r="K3021" s="55"/>
    </row>
    <row r="3022" spans="1:11" ht="12.75" x14ac:dyDescent="0.2">
      <c r="A3022" s="55"/>
      <c r="B3022" s="59"/>
      <c r="C3022" s="56"/>
      <c r="D3022" s="56"/>
      <c r="E3022" s="56"/>
      <c r="F3022" s="55"/>
      <c r="G3022" s="56"/>
      <c r="H3022" s="56"/>
      <c r="I3022" s="59"/>
      <c r="J3022" s="56"/>
      <c r="K3022" s="55"/>
    </row>
    <row r="3023" spans="1:11" ht="12.75" x14ac:dyDescent="0.2">
      <c r="A3023" s="55"/>
      <c r="B3023" s="59"/>
      <c r="C3023" s="56"/>
      <c r="D3023" s="56"/>
      <c r="E3023" s="56"/>
      <c r="F3023" s="55"/>
      <c r="G3023" s="56"/>
      <c r="H3023" s="56"/>
      <c r="I3023" s="59"/>
      <c r="J3023" s="56"/>
      <c r="K3023" s="55"/>
    </row>
    <row r="3024" spans="1:11" ht="12.75" x14ac:dyDescent="0.2">
      <c r="A3024" s="55"/>
      <c r="B3024" s="59"/>
      <c r="C3024" s="56"/>
      <c r="D3024" s="56"/>
      <c r="E3024" s="56"/>
      <c r="F3024" s="55"/>
      <c r="G3024" s="56"/>
      <c r="H3024" s="56"/>
      <c r="I3024" s="59"/>
      <c r="J3024" s="56"/>
      <c r="K3024" s="55"/>
    </row>
    <row r="3025" spans="1:11" ht="12.75" x14ac:dyDescent="0.2">
      <c r="A3025" s="55"/>
      <c r="B3025" s="59"/>
      <c r="C3025" s="56"/>
      <c r="D3025" s="56"/>
      <c r="E3025" s="56"/>
      <c r="F3025" s="55"/>
      <c r="G3025" s="56"/>
      <c r="H3025" s="56"/>
      <c r="I3025" s="59"/>
      <c r="J3025" s="56"/>
      <c r="K3025" s="55"/>
    </row>
    <row r="3026" spans="1:11" ht="12.75" x14ac:dyDescent="0.2">
      <c r="A3026" s="55"/>
      <c r="B3026" s="59"/>
      <c r="C3026" s="56"/>
      <c r="D3026" s="56"/>
      <c r="E3026" s="56"/>
      <c r="F3026" s="55"/>
      <c r="G3026" s="56"/>
      <c r="H3026" s="56"/>
      <c r="I3026" s="59"/>
      <c r="J3026" s="56"/>
      <c r="K3026" s="55"/>
    </row>
    <row r="3027" spans="1:11" ht="12.75" x14ac:dyDescent="0.2">
      <c r="A3027" s="55"/>
      <c r="B3027" s="59"/>
      <c r="C3027" s="56"/>
      <c r="D3027" s="56"/>
      <c r="E3027" s="56"/>
      <c r="F3027" s="55"/>
      <c r="G3027" s="56"/>
      <c r="H3027" s="56"/>
      <c r="I3027" s="59"/>
      <c r="J3027" s="56"/>
      <c r="K3027" s="55"/>
    </row>
    <row r="3028" spans="1:11" ht="12.75" x14ac:dyDescent="0.2">
      <c r="A3028" s="55"/>
      <c r="B3028" s="59"/>
      <c r="C3028" s="56"/>
      <c r="D3028" s="56"/>
      <c r="E3028" s="56"/>
      <c r="F3028" s="55"/>
      <c r="G3028" s="56"/>
      <c r="H3028" s="56"/>
      <c r="I3028" s="59"/>
      <c r="J3028" s="56"/>
      <c r="K3028" s="55"/>
    </row>
    <row r="3029" spans="1:11" ht="12.75" x14ac:dyDescent="0.2">
      <c r="A3029" s="55"/>
      <c r="B3029" s="59"/>
      <c r="C3029" s="56"/>
      <c r="D3029" s="56"/>
      <c r="E3029" s="56"/>
      <c r="F3029" s="55"/>
      <c r="G3029" s="56"/>
      <c r="H3029" s="56"/>
      <c r="I3029" s="59"/>
      <c r="J3029" s="56"/>
      <c r="K3029" s="55"/>
    </row>
    <row r="3030" spans="1:11" ht="12.75" x14ac:dyDescent="0.2">
      <c r="A3030" s="55"/>
      <c r="B3030" s="59"/>
      <c r="C3030" s="56"/>
      <c r="D3030" s="56"/>
      <c r="E3030" s="56"/>
      <c r="F3030" s="55"/>
      <c r="G3030" s="56"/>
      <c r="H3030" s="56"/>
      <c r="I3030" s="59"/>
      <c r="J3030" s="56"/>
      <c r="K3030" s="55"/>
    </row>
    <row r="3031" spans="1:11" ht="12.75" x14ac:dyDescent="0.2">
      <c r="A3031" s="55"/>
      <c r="B3031" s="59"/>
      <c r="C3031" s="56"/>
      <c r="D3031" s="56"/>
      <c r="E3031" s="56"/>
      <c r="F3031" s="55"/>
      <c r="G3031" s="56"/>
      <c r="H3031" s="56"/>
      <c r="I3031" s="59"/>
      <c r="J3031" s="56"/>
      <c r="K3031" s="55"/>
    </row>
    <row r="3032" spans="1:11" ht="12.75" x14ac:dyDescent="0.2">
      <c r="A3032" s="55"/>
      <c r="B3032" s="59"/>
      <c r="C3032" s="56"/>
      <c r="D3032" s="56"/>
      <c r="E3032" s="56"/>
      <c r="F3032" s="55"/>
      <c r="G3032" s="56"/>
      <c r="H3032" s="56"/>
      <c r="I3032" s="59"/>
      <c r="J3032" s="56"/>
      <c r="K3032" s="55"/>
    </row>
    <row r="3033" spans="1:11" ht="12.75" x14ac:dyDescent="0.2">
      <c r="A3033" s="55"/>
      <c r="B3033" s="59"/>
      <c r="C3033" s="56"/>
      <c r="D3033" s="56"/>
      <c r="E3033" s="56"/>
      <c r="F3033" s="55"/>
      <c r="G3033" s="56"/>
      <c r="H3033" s="56"/>
      <c r="I3033" s="59"/>
      <c r="J3033" s="56"/>
      <c r="K3033" s="55"/>
    </row>
    <row r="3034" spans="1:11" ht="12.75" x14ac:dyDescent="0.2">
      <c r="A3034" s="55"/>
      <c r="B3034" s="59"/>
      <c r="C3034" s="56"/>
      <c r="D3034" s="56"/>
      <c r="E3034" s="56"/>
      <c r="F3034" s="55"/>
      <c r="G3034" s="56"/>
      <c r="H3034" s="56"/>
      <c r="I3034" s="59"/>
      <c r="J3034" s="56"/>
      <c r="K3034" s="55"/>
    </row>
    <row r="3035" spans="1:11" ht="12.75" x14ac:dyDescent="0.2">
      <c r="A3035" s="55"/>
      <c r="B3035" s="59"/>
      <c r="C3035" s="56"/>
      <c r="D3035" s="56"/>
      <c r="E3035" s="56"/>
      <c r="F3035" s="55"/>
      <c r="G3035" s="56"/>
      <c r="H3035" s="56"/>
      <c r="I3035" s="59"/>
      <c r="J3035" s="56"/>
      <c r="K3035" s="55"/>
    </row>
    <row r="3036" spans="1:11" ht="12.75" x14ac:dyDescent="0.2">
      <c r="A3036" s="55"/>
      <c r="B3036" s="59"/>
      <c r="C3036" s="56"/>
      <c r="D3036" s="56"/>
      <c r="E3036" s="56"/>
      <c r="F3036" s="55"/>
      <c r="G3036" s="56"/>
      <c r="H3036" s="56"/>
      <c r="I3036" s="59"/>
      <c r="J3036" s="56"/>
      <c r="K3036" s="55"/>
    </row>
    <row r="3037" spans="1:11" ht="12.75" x14ac:dyDescent="0.2">
      <c r="A3037" s="55"/>
      <c r="B3037" s="59"/>
      <c r="C3037" s="56"/>
      <c r="D3037" s="56"/>
      <c r="E3037" s="56"/>
      <c r="F3037" s="55"/>
      <c r="G3037" s="56"/>
      <c r="H3037" s="56"/>
      <c r="I3037" s="59"/>
      <c r="J3037" s="56"/>
      <c r="K3037" s="55"/>
    </row>
    <row r="3038" spans="1:11" ht="12.75" x14ac:dyDescent="0.2">
      <c r="A3038" s="55"/>
      <c r="B3038" s="59"/>
      <c r="C3038" s="56"/>
      <c r="D3038" s="56"/>
      <c r="E3038" s="56"/>
      <c r="F3038" s="55"/>
      <c r="G3038" s="56"/>
      <c r="H3038" s="56"/>
      <c r="I3038" s="59"/>
      <c r="J3038" s="56"/>
      <c r="K3038" s="55"/>
    </row>
    <row r="3039" spans="1:11" ht="12.75" x14ac:dyDescent="0.2">
      <c r="A3039" s="55"/>
      <c r="B3039" s="59"/>
      <c r="C3039" s="56"/>
      <c r="D3039" s="56"/>
      <c r="E3039" s="56"/>
      <c r="F3039" s="55"/>
      <c r="G3039" s="56"/>
      <c r="H3039" s="56"/>
      <c r="I3039" s="59"/>
      <c r="J3039" s="56"/>
      <c r="K3039" s="55"/>
    </row>
    <row r="3040" spans="1:11" ht="12.75" x14ac:dyDescent="0.2">
      <c r="A3040" s="55"/>
      <c r="B3040" s="59"/>
      <c r="C3040" s="56"/>
      <c r="D3040" s="56"/>
      <c r="E3040" s="56"/>
      <c r="F3040" s="55"/>
      <c r="G3040" s="56"/>
      <c r="H3040" s="56"/>
      <c r="I3040" s="59"/>
      <c r="J3040" s="56"/>
      <c r="K3040" s="55"/>
    </row>
    <row r="3041" spans="1:11" ht="12.75" x14ac:dyDescent="0.2">
      <c r="A3041" s="55"/>
      <c r="B3041" s="59"/>
      <c r="C3041" s="56"/>
      <c r="D3041" s="56"/>
      <c r="E3041" s="56"/>
      <c r="F3041" s="55"/>
      <c r="G3041" s="56"/>
      <c r="H3041" s="56"/>
      <c r="I3041" s="59"/>
      <c r="J3041" s="56"/>
      <c r="K3041" s="55"/>
    </row>
    <row r="3042" spans="1:11" ht="12.75" x14ac:dyDescent="0.2">
      <c r="A3042" s="55"/>
      <c r="B3042" s="59"/>
      <c r="C3042" s="56"/>
      <c r="D3042" s="56"/>
      <c r="E3042" s="56"/>
      <c r="F3042" s="55"/>
      <c r="G3042" s="56"/>
      <c r="H3042" s="56"/>
      <c r="I3042" s="59"/>
      <c r="J3042" s="56"/>
      <c r="K3042" s="55"/>
    </row>
    <row r="3043" spans="1:11" ht="12.75" x14ac:dyDescent="0.2">
      <c r="A3043" s="55"/>
      <c r="B3043" s="59"/>
      <c r="C3043" s="56"/>
      <c r="D3043" s="56"/>
      <c r="E3043" s="56"/>
      <c r="F3043" s="55"/>
      <c r="G3043" s="56"/>
      <c r="H3043" s="56"/>
      <c r="I3043" s="59"/>
      <c r="J3043" s="56"/>
      <c r="K3043" s="55"/>
    </row>
    <row r="3044" spans="1:11" ht="12.75" x14ac:dyDescent="0.2">
      <c r="A3044" s="55"/>
      <c r="B3044" s="59"/>
      <c r="C3044" s="56"/>
      <c r="D3044" s="56"/>
      <c r="E3044" s="56"/>
      <c r="F3044" s="55"/>
      <c r="G3044" s="56"/>
      <c r="H3044" s="56"/>
      <c r="I3044" s="59"/>
      <c r="J3044" s="56"/>
      <c r="K3044" s="55"/>
    </row>
    <row r="3045" spans="1:11" ht="12.75" x14ac:dyDescent="0.2">
      <c r="A3045" s="55"/>
      <c r="B3045" s="59"/>
      <c r="C3045" s="56"/>
      <c r="D3045" s="56"/>
      <c r="E3045" s="56"/>
      <c r="F3045" s="55"/>
      <c r="G3045" s="56"/>
      <c r="H3045" s="56"/>
      <c r="I3045" s="59"/>
      <c r="J3045" s="56"/>
      <c r="K3045" s="55"/>
    </row>
    <row r="3046" spans="1:11" ht="12.75" x14ac:dyDescent="0.2">
      <c r="A3046" s="55"/>
      <c r="B3046" s="59"/>
      <c r="C3046" s="56"/>
      <c r="D3046" s="56"/>
      <c r="E3046" s="56"/>
      <c r="F3046" s="55"/>
      <c r="G3046" s="56"/>
      <c r="H3046" s="56"/>
      <c r="I3046" s="59"/>
      <c r="J3046" s="56"/>
      <c r="K3046" s="55"/>
    </row>
    <row r="3047" spans="1:11" ht="12.75" x14ac:dyDescent="0.2">
      <c r="A3047" s="55"/>
      <c r="B3047" s="59"/>
      <c r="C3047" s="56"/>
      <c r="D3047" s="56"/>
      <c r="E3047" s="56"/>
      <c r="F3047" s="55"/>
      <c r="G3047" s="56"/>
      <c r="H3047" s="56"/>
      <c r="I3047" s="59"/>
      <c r="J3047" s="56"/>
      <c r="K3047" s="55"/>
    </row>
    <row r="3048" spans="1:11" ht="12.75" x14ac:dyDescent="0.2">
      <c r="A3048" s="55"/>
      <c r="B3048" s="59"/>
      <c r="C3048" s="56"/>
      <c r="D3048" s="56"/>
      <c r="E3048" s="56"/>
      <c r="F3048" s="55"/>
      <c r="G3048" s="56"/>
      <c r="H3048" s="56"/>
      <c r="I3048" s="59"/>
      <c r="J3048" s="56"/>
      <c r="K3048" s="55"/>
    </row>
    <row r="3049" spans="1:11" ht="12.75" x14ac:dyDescent="0.2">
      <c r="A3049" s="55"/>
      <c r="B3049" s="59"/>
      <c r="C3049" s="56"/>
      <c r="D3049" s="56"/>
      <c r="E3049" s="56"/>
      <c r="F3049" s="55"/>
      <c r="G3049" s="56"/>
      <c r="H3049" s="56"/>
      <c r="I3049" s="59"/>
      <c r="J3049" s="56"/>
      <c r="K3049" s="55"/>
    </row>
    <row r="3050" spans="1:11" ht="12.75" x14ac:dyDescent="0.2">
      <c r="A3050" s="55"/>
      <c r="B3050" s="59"/>
      <c r="C3050" s="56"/>
      <c r="D3050" s="56"/>
      <c r="E3050" s="56"/>
      <c r="F3050" s="55"/>
      <c r="G3050" s="56"/>
      <c r="H3050" s="56"/>
      <c r="I3050" s="59"/>
      <c r="J3050" s="56"/>
      <c r="K3050" s="55"/>
    </row>
    <row r="3051" spans="1:11" ht="12.75" x14ac:dyDescent="0.2">
      <c r="A3051" s="55"/>
      <c r="B3051" s="59"/>
      <c r="C3051" s="56"/>
      <c r="D3051" s="56"/>
      <c r="E3051" s="56"/>
      <c r="F3051" s="55"/>
      <c r="G3051" s="56"/>
      <c r="H3051" s="56"/>
      <c r="I3051" s="59"/>
      <c r="J3051" s="56"/>
      <c r="K3051" s="55"/>
    </row>
    <row r="3052" spans="1:11" ht="12.75" x14ac:dyDescent="0.2">
      <c r="A3052" s="55"/>
      <c r="B3052" s="59"/>
      <c r="C3052" s="56"/>
      <c r="D3052" s="56"/>
      <c r="E3052" s="56"/>
      <c r="F3052" s="55"/>
      <c r="G3052" s="56"/>
      <c r="H3052" s="56"/>
      <c r="I3052" s="59"/>
      <c r="J3052" s="56"/>
      <c r="K3052" s="55"/>
    </row>
    <row r="3053" spans="1:11" ht="12.75" x14ac:dyDescent="0.2">
      <c r="A3053" s="55"/>
      <c r="B3053" s="59"/>
      <c r="C3053" s="56"/>
      <c r="D3053" s="56"/>
      <c r="E3053" s="56"/>
      <c r="F3053" s="55"/>
      <c r="G3053" s="56"/>
      <c r="H3053" s="56"/>
      <c r="I3053" s="59"/>
      <c r="J3053" s="56"/>
      <c r="K3053" s="55"/>
    </row>
    <row r="3054" spans="1:11" ht="12.75" x14ac:dyDescent="0.2">
      <c r="A3054" s="55"/>
      <c r="B3054" s="59"/>
      <c r="C3054" s="56"/>
      <c r="D3054" s="56"/>
      <c r="E3054" s="56"/>
      <c r="F3054" s="55"/>
      <c r="G3054" s="56"/>
      <c r="H3054" s="56"/>
      <c r="I3054" s="59"/>
      <c r="J3054" s="56"/>
      <c r="K3054" s="55"/>
    </row>
    <row r="3055" spans="1:11" ht="12.75" x14ac:dyDescent="0.2">
      <c r="A3055" s="55"/>
      <c r="B3055" s="59"/>
      <c r="C3055" s="56"/>
      <c r="D3055" s="56"/>
      <c r="E3055" s="56"/>
      <c r="F3055" s="55"/>
      <c r="G3055" s="56"/>
      <c r="H3055" s="56"/>
      <c r="I3055" s="59"/>
      <c r="J3055" s="56"/>
      <c r="K3055" s="55"/>
    </row>
    <row r="3056" spans="1:11" ht="12.75" x14ac:dyDescent="0.2">
      <c r="A3056" s="55"/>
      <c r="B3056" s="59"/>
      <c r="C3056" s="56"/>
      <c r="D3056" s="56"/>
      <c r="E3056" s="56"/>
      <c r="F3056" s="55"/>
      <c r="G3056" s="56"/>
      <c r="H3056" s="56"/>
      <c r="I3056" s="59"/>
      <c r="J3056" s="56"/>
      <c r="K3056" s="55"/>
    </row>
    <row r="3057" spans="1:11" ht="12.75" x14ac:dyDescent="0.2">
      <c r="A3057" s="55"/>
      <c r="B3057" s="59"/>
      <c r="C3057" s="56"/>
      <c r="D3057" s="56"/>
      <c r="E3057" s="56"/>
      <c r="F3057" s="55"/>
      <c r="G3057" s="56"/>
      <c r="H3057" s="56"/>
      <c r="I3057" s="59"/>
      <c r="J3057" s="56"/>
      <c r="K3057" s="55"/>
    </row>
    <row r="3058" spans="1:11" ht="12.75" x14ac:dyDescent="0.2">
      <c r="A3058" s="55"/>
      <c r="B3058" s="59"/>
      <c r="C3058" s="56"/>
      <c r="D3058" s="56"/>
      <c r="E3058" s="56"/>
      <c r="F3058" s="55"/>
      <c r="G3058" s="56"/>
      <c r="H3058" s="56"/>
      <c r="I3058" s="59"/>
      <c r="J3058" s="56"/>
      <c r="K3058" s="55"/>
    </row>
    <row r="3059" spans="1:11" ht="12.75" x14ac:dyDescent="0.2">
      <c r="A3059" s="55"/>
      <c r="B3059" s="59"/>
      <c r="C3059" s="56"/>
      <c r="D3059" s="56"/>
      <c r="E3059" s="56"/>
      <c r="F3059" s="55"/>
      <c r="G3059" s="56"/>
      <c r="H3059" s="56"/>
      <c r="I3059" s="59"/>
      <c r="J3059" s="56"/>
      <c r="K3059" s="55"/>
    </row>
    <row r="3060" spans="1:11" ht="12.75" x14ac:dyDescent="0.2">
      <c r="A3060" s="55"/>
      <c r="B3060" s="59"/>
      <c r="C3060" s="56"/>
      <c r="D3060" s="56"/>
      <c r="E3060" s="56"/>
      <c r="F3060" s="55"/>
      <c r="G3060" s="56"/>
      <c r="H3060" s="56"/>
      <c r="I3060" s="59"/>
      <c r="J3060" s="56"/>
      <c r="K3060" s="55"/>
    </row>
    <row r="3061" spans="1:11" ht="12.75" x14ac:dyDescent="0.2">
      <c r="A3061" s="55"/>
      <c r="B3061" s="59"/>
      <c r="C3061" s="56"/>
      <c r="D3061" s="56"/>
      <c r="E3061" s="56"/>
      <c r="F3061" s="55"/>
      <c r="G3061" s="56"/>
      <c r="H3061" s="56"/>
      <c r="I3061" s="59"/>
      <c r="J3061" s="56"/>
      <c r="K3061" s="55"/>
    </row>
    <row r="3062" spans="1:11" ht="12.75" x14ac:dyDescent="0.2">
      <c r="A3062" s="55"/>
      <c r="B3062" s="59"/>
      <c r="C3062" s="56"/>
      <c r="D3062" s="56"/>
      <c r="E3062" s="56"/>
      <c r="F3062" s="55"/>
      <c r="G3062" s="56"/>
      <c r="H3062" s="56"/>
      <c r="I3062" s="59"/>
      <c r="J3062" s="56"/>
      <c r="K3062" s="55"/>
    </row>
    <row r="3063" spans="1:11" ht="12.75" x14ac:dyDescent="0.2">
      <c r="A3063" s="55"/>
      <c r="B3063" s="59"/>
      <c r="C3063" s="56"/>
      <c r="D3063" s="56"/>
      <c r="E3063" s="56"/>
      <c r="F3063" s="55"/>
      <c r="G3063" s="56"/>
      <c r="H3063" s="56"/>
      <c r="I3063" s="59"/>
      <c r="J3063" s="56"/>
      <c r="K3063" s="55"/>
    </row>
    <row r="3064" spans="1:11" ht="12.75" x14ac:dyDescent="0.2">
      <c r="A3064" s="55"/>
      <c r="B3064" s="59"/>
      <c r="C3064" s="56"/>
      <c r="D3064" s="56"/>
      <c r="E3064" s="56"/>
      <c r="F3064" s="55"/>
      <c r="G3064" s="56"/>
      <c r="H3064" s="56"/>
      <c r="I3064" s="59"/>
      <c r="J3064" s="56"/>
      <c r="K3064" s="55"/>
    </row>
    <row r="3065" spans="1:11" ht="12.75" x14ac:dyDescent="0.2">
      <c r="A3065" s="55"/>
      <c r="B3065" s="59"/>
      <c r="C3065" s="56"/>
      <c r="D3065" s="56"/>
      <c r="E3065" s="56"/>
      <c r="F3065" s="55"/>
      <c r="G3065" s="56"/>
      <c r="H3065" s="56"/>
      <c r="I3065" s="59"/>
      <c r="J3065" s="56"/>
      <c r="K3065" s="55"/>
    </row>
    <row r="3066" spans="1:11" ht="12.75" x14ac:dyDescent="0.2">
      <c r="A3066" s="55"/>
      <c r="B3066" s="59"/>
      <c r="C3066" s="56"/>
      <c r="D3066" s="56"/>
      <c r="E3066" s="56"/>
      <c r="F3066" s="55"/>
      <c r="G3066" s="56"/>
      <c r="H3066" s="56"/>
      <c r="I3066" s="59"/>
      <c r="J3066" s="56"/>
      <c r="K3066" s="55"/>
    </row>
    <row r="3067" spans="1:11" ht="12.75" x14ac:dyDescent="0.2">
      <c r="A3067" s="55"/>
      <c r="B3067" s="59"/>
      <c r="C3067" s="56"/>
      <c r="D3067" s="56"/>
      <c r="E3067" s="56"/>
      <c r="F3067" s="55"/>
      <c r="G3067" s="56"/>
      <c r="H3067" s="56"/>
      <c r="I3067" s="59"/>
      <c r="J3067" s="56"/>
      <c r="K3067" s="55"/>
    </row>
    <row r="3068" spans="1:11" ht="12.75" x14ac:dyDescent="0.2">
      <c r="A3068" s="55"/>
      <c r="B3068" s="59"/>
      <c r="C3068" s="56"/>
      <c r="D3068" s="56"/>
      <c r="E3068" s="56"/>
      <c r="F3068" s="55"/>
      <c r="G3068" s="56"/>
      <c r="H3068" s="56"/>
      <c r="I3068" s="59"/>
      <c r="J3068" s="56"/>
      <c r="K3068" s="55"/>
    </row>
    <row r="3069" spans="1:11" ht="12.75" x14ac:dyDescent="0.2">
      <c r="A3069" s="55"/>
      <c r="B3069" s="59"/>
      <c r="C3069" s="56"/>
      <c r="D3069" s="56"/>
      <c r="E3069" s="56"/>
      <c r="F3069" s="55"/>
      <c r="G3069" s="56"/>
      <c r="H3069" s="56"/>
      <c r="I3069" s="59"/>
      <c r="J3069" s="56"/>
      <c r="K3069" s="55"/>
    </row>
    <row r="3070" spans="1:11" ht="12.75" x14ac:dyDescent="0.2">
      <c r="A3070" s="55"/>
      <c r="B3070" s="59"/>
      <c r="C3070" s="56"/>
      <c r="D3070" s="56"/>
      <c r="E3070" s="56"/>
      <c r="F3070" s="55"/>
      <c r="G3070" s="56"/>
      <c r="H3070" s="56"/>
      <c r="I3070" s="59"/>
      <c r="J3070" s="56"/>
      <c r="K3070" s="55"/>
    </row>
    <row r="3071" spans="1:11" ht="12.75" x14ac:dyDescent="0.2">
      <c r="A3071" s="55"/>
      <c r="B3071" s="59"/>
      <c r="C3071" s="56"/>
      <c r="D3071" s="56"/>
      <c r="E3071" s="56"/>
      <c r="F3071" s="55"/>
      <c r="G3071" s="56"/>
      <c r="H3071" s="56"/>
      <c r="I3071" s="59"/>
      <c r="J3071" s="56"/>
      <c r="K3071" s="55"/>
    </row>
    <row r="3072" spans="1:11" ht="12.75" x14ac:dyDescent="0.2">
      <c r="A3072" s="55"/>
      <c r="B3072" s="59"/>
      <c r="C3072" s="56"/>
      <c r="D3072" s="56"/>
      <c r="E3072" s="56"/>
      <c r="F3072" s="55"/>
      <c r="G3072" s="56"/>
      <c r="H3072" s="56"/>
      <c r="I3072" s="59"/>
      <c r="J3072" s="56"/>
      <c r="K3072" s="55"/>
    </row>
    <row r="3073" spans="1:11" ht="12.75" x14ac:dyDescent="0.2">
      <c r="A3073" s="55"/>
      <c r="B3073" s="59"/>
      <c r="C3073" s="56"/>
      <c r="D3073" s="56"/>
      <c r="E3073" s="56"/>
      <c r="F3073" s="55"/>
      <c r="G3073" s="56"/>
      <c r="H3073" s="56"/>
      <c r="I3073" s="59"/>
      <c r="J3073" s="56"/>
      <c r="K3073" s="55"/>
    </row>
    <row r="3074" spans="1:11" ht="12.75" x14ac:dyDescent="0.2">
      <c r="A3074" s="55"/>
      <c r="B3074" s="59"/>
      <c r="C3074" s="56"/>
      <c r="D3074" s="56"/>
      <c r="E3074" s="56"/>
      <c r="F3074" s="55"/>
      <c r="G3074" s="56"/>
      <c r="H3074" s="56"/>
      <c r="I3074" s="59"/>
      <c r="J3074" s="56"/>
      <c r="K3074" s="55"/>
    </row>
    <row r="3075" spans="1:11" ht="12.75" x14ac:dyDescent="0.2">
      <c r="A3075" s="55"/>
      <c r="B3075" s="59"/>
      <c r="C3075" s="56"/>
      <c r="D3075" s="56"/>
      <c r="E3075" s="56"/>
      <c r="F3075" s="55"/>
      <c r="G3075" s="56"/>
      <c r="H3075" s="56"/>
      <c r="I3075" s="59"/>
      <c r="J3075" s="56"/>
      <c r="K3075" s="55"/>
    </row>
    <row r="3076" spans="1:11" ht="12.75" x14ac:dyDescent="0.2">
      <c r="A3076" s="55"/>
      <c r="B3076" s="59"/>
      <c r="C3076" s="56"/>
      <c r="D3076" s="56"/>
      <c r="E3076" s="56"/>
      <c r="F3076" s="55"/>
      <c r="G3076" s="56"/>
      <c r="H3076" s="56"/>
      <c r="I3076" s="59"/>
      <c r="J3076" s="56"/>
      <c r="K3076" s="55"/>
    </row>
    <row r="3077" spans="1:11" ht="12.75" x14ac:dyDescent="0.2">
      <c r="A3077" s="55"/>
      <c r="B3077" s="59"/>
      <c r="C3077" s="56"/>
      <c r="D3077" s="56"/>
      <c r="E3077" s="56"/>
      <c r="F3077" s="55"/>
      <c r="G3077" s="56"/>
      <c r="H3077" s="56"/>
      <c r="I3077" s="59"/>
      <c r="J3077" s="56"/>
      <c r="K3077" s="55"/>
    </row>
    <row r="3078" spans="1:11" ht="12.75" x14ac:dyDescent="0.2">
      <c r="A3078" s="55"/>
      <c r="B3078" s="59"/>
      <c r="C3078" s="56"/>
      <c r="D3078" s="56"/>
      <c r="E3078" s="56"/>
      <c r="F3078" s="55"/>
      <c r="G3078" s="56"/>
      <c r="H3078" s="56"/>
      <c r="I3078" s="59"/>
      <c r="J3078" s="56"/>
      <c r="K3078" s="55"/>
    </row>
    <row r="3079" spans="1:11" ht="12.75" x14ac:dyDescent="0.2">
      <c r="A3079" s="55"/>
      <c r="B3079" s="59"/>
      <c r="C3079" s="56"/>
      <c r="D3079" s="56"/>
      <c r="E3079" s="56"/>
      <c r="F3079" s="55"/>
      <c r="G3079" s="56"/>
      <c r="H3079" s="56"/>
      <c r="I3079" s="59"/>
      <c r="J3079" s="56"/>
      <c r="K3079" s="55"/>
    </row>
    <row r="3080" spans="1:11" ht="12.75" x14ac:dyDescent="0.2">
      <c r="A3080" s="55"/>
      <c r="B3080" s="59"/>
      <c r="C3080" s="56"/>
      <c r="D3080" s="56"/>
      <c r="E3080" s="56"/>
      <c r="F3080" s="55"/>
      <c r="G3080" s="56"/>
      <c r="H3080" s="56"/>
      <c r="I3080" s="59"/>
      <c r="J3080" s="56"/>
      <c r="K3080" s="55"/>
    </row>
    <row r="3081" spans="1:11" ht="12.75" x14ac:dyDescent="0.2">
      <c r="A3081" s="55"/>
      <c r="B3081" s="59"/>
      <c r="C3081" s="56"/>
      <c r="D3081" s="56"/>
      <c r="E3081" s="56"/>
      <c r="F3081" s="55"/>
      <c r="G3081" s="56"/>
      <c r="H3081" s="56"/>
      <c r="I3081" s="59"/>
      <c r="J3081" s="56"/>
      <c r="K3081" s="55"/>
    </row>
    <row r="3082" spans="1:11" ht="12.75" x14ac:dyDescent="0.2">
      <c r="A3082" s="55"/>
      <c r="B3082" s="59"/>
      <c r="C3082" s="56"/>
      <c r="D3082" s="56"/>
      <c r="E3082" s="56"/>
      <c r="F3082" s="55"/>
      <c r="G3082" s="56"/>
      <c r="H3082" s="56"/>
      <c r="I3082" s="59"/>
      <c r="J3082" s="56"/>
      <c r="K3082" s="55"/>
    </row>
    <row r="3083" spans="1:11" ht="12.75" x14ac:dyDescent="0.2">
      <c r="A3083" s="55"/>
      <c r="B3083" s="59"/>
      <c r="C3083" s="56"/>
      <c r="D3083" s="56"/>
      <c r="E3083" s="56"/>
      <c r="F3083" s="55"/>
      <c r="G3083" s="56"/>
      <c r="H3083" s="56"/>
      <c r="I3083" s="59"/>
      <c r="J3083" s="56"/>
      <c r="K3083" s="55"/>
    </row>
    <row r="3084" spans="1:11" ht="12.75" x14ac:dyDescent="0.2">
      <c r="A3084" s="55"/>
      <c r="B3084" s="59"/>
      <c r="C3084" s="56"/>
      <c r="D3084" s="56"/>
      <c r="E3084" s="56"/>
      <c r="F3084" s="55"/>
      <c r="G3084" s="56"/>
      <c r="H3084" s="56"/>
      <c r="I3084" s="59"/>
      <c r="J3084" s="56"/>
      <c r="K3084" s="55"/>
    </row>
    <row r="3085" spans="1:11" ht="12.75" x14ac:dyDescent="0.2">
      <c r="A3085" s="55"/>
      <c r="B3085" s="59"/>
      <c r="C3085" s="56"/>
      <c r="D3085" s="56"/>
      <c r="E3085" s="56"/>
      <c r="F3085" s="55"/>
      <c r="G3085" s="56"/>
      <c r="H3085" s="56"/>
      <c r="I3085" s="59"/>
      <c r="J3085" s="56"/>
      <c r="K3085" s="55"/>
    </row>
    <row r="3086" spans="1:11" ht="12.75" x14ac:dyDescent="0.2">
      <c r="A3086" s="55"/>
      <c r="B3086" s="59"/>
      <c r="C3086" s="56"/>
      <c r="D3086" s="56"/>
      <c r="E3086" s="56"/>
      <c r="F3086" s="55"/>
      <c r="G3086" s="56"/>
      <c r="H3086" s="56"/>
      <c r="I3086" s="59"/>
      <c r="J3086" s="56"/>
      <c r="K3086" s="55"/>
    </row>
    <row r="3087" spans="1:11" ht="12.75" x14ac:dyDescent="0.2">
      <c r="A3087" s="55"/>
      <c r="B3087" s="59"/>
      <c r="C3087" s="56"/>
      <c r="D3087" s="56"/>
      <c r="E3087" s="56"/>
      <c r="F3087" s="55"/>
      <c r="G3087" s="56"/>
      <c r="H3087" s="56"/>
      <c r="I3087" s="59"/>
      <c r="J3087" s="56"/>
      <c r="K3087" s="55"/>
    </row>
    <row r="3088" spans="1:11" ht="12.75" x14ac:dyDescent="0.2">
      <c r="A3088" s="55"/>
      <c r="B3088" s="59"/>
      <c r="C3088" s="56"/>
      <c r="D3088" s="56"/>
      <c r="E3088" s="56"/>
      <c r="F3088" s="55"/>
      <c r="G3088" s="56"/>
      <c r="H3088" s="56"/>
      <c r="I3088" s="59"/>
      <c r="J3088" s="56"/>
      <c r="K3088" s="55"/>
    </row>
    <row r="3089" spans="1:11" ht="12.75" x14ac:dyDescent="0.2">
      <c r="A3089" s="55"/>
      <c r="B3089" s="59"/>
      <c r="C3089" s="56"/>
      <c r="D3089" s="56"/>
      <c r="E3089" s="56"/>
      <c r="F3089" s="55"/>
      <c r="G3089" s="56"/>
      <c r="H3089" s="56"/>
      <c r="I3089" s="59"/>
      <c r="J3089" s="56"/>
      <c r="K3089" s="55"/>
    </row>
    <row r="3090" spans="1:11" ht="12.75" x14ac:dyDescent="0.2">
      <c r="A3090" s="55"/>
      <c r="B3090" s="59"/>
      <c r="C3090" s="56"/>
      <c r="D3090" s="56"/>
      <c r="E3090" s="56"/>
      <c r="F3090" s="55"/>
      <c r="G3090" s="56"/>
      <c r="H3090" s="56"/>
      <c r="I3090" s="59"/>
      <c r="J3090" s="56"/>
      <c r="K3090" s="55"/>
    </row>
    <row r="3091" spans="1:11" ht="12.75" x14ac:dyDescent="0.2">
      <c r="A3091" s="55"/>
      <c r="B3091" s="59"/>
      <c r="C3091" s="56"/>
      <c r="D3091" s="56"/>
      <c r="E3091" s="56"/>
      <c r="F3091" s="55"/>
      <c r="G3091" s="56"/>
      <c r="H3091" s="56"/>
      <c r="I3091" s="59"/>
      <c r="J3091" s="56"/>
      <c r="K3091" s="55"/>
    </row>
    <row r="3092" spans="1:11" ht="12.75" x14ac:dyDescent="0.2">
      <c r="A3092" s="55"/>
      <c r="B3092" s="59"/>
      <c r="C3092" s="56"/>
      <c r="D3092" s="56"/>
      <c r="E3092" s="56"/>
      <c r="F3092" s="55"/>
      <c r="G3092" s="56"/>
      <c r="H3092" s="56"/>
      <c r="I3092" s="59"/>
      <c r="J3092" s="56"/>
      <c r="K3092" s="55"/>
    </row>
    <row r="3093" spans="1:11" ht="12.75" x14ac:dyDescent="0.2">
      <c r="A3093" s="55"/>
      <c r="B3093" s="59"/>
      <c r="C3093" s="56"/>
      <c r="D3093" s="56"/>
      <c r="E3093" s="56"/>
      <c r="F3093" s="55"/>
      <c r="G3093" s="56"/>
      <c r="H3093" s="56"/>
      <c r="I3093" s="59"/>
      <c r="J3093" s="56"/>
      <c r="K3093" s="55"/>
    </row>
    <row r="3094" spans="1:11" ht="12.75" x14ac:dyDescent="0.2">
      <c r="A3094" s="55"/>
      <c r="B3094" s="59"/>
      <c r="C3094" s="56"/>
      <c r="D3094" s="56"/>
      <c r="E3094" s="56"/>
      <c r="F3094" s="55"/>
      <c r="G3094" s="56"/>
      <c r="H3094" s="56"/>
      <c r="I3094" s="59"/>
      <c r="J3094" s="56"/>
      <c r="K3094" s="55"/>
    </row>
    <row r="3095" spans="1:11" ht="12.75" x14ac:dyDescent="0.2">
      <c r="A3095" s="55"/>
      <c r="B3095" s="59"/>
      <c r="C3095" s="56"/>
      <c r="D3095" s="56"/>
      <c r="E3095" s="56"/>
      <c r="F3095" s="55"/>
      <c r="G3095" s="56"/>
      <c r="H3095" s="56"/>
      <c r="I3095" s="59"/>
      <c r="J3095" s="56"/>
      <c r="K3095" s="55"/>
    </row>
    <row r="3096" spans="1:11" ht="12.75" x14ac:dyDescent="0.2">
      <c r="A3096" s="55"/>
      <c r="B3096" s="59"/>
      <c r="C3096" s="56"/>
      <c r="D3096" s="56"/>
      <c r="E3096" s="56"/>
      <c r="F3096" s="55"/>
      <c r="G3096" s="56"/>
      <c r="H3096" s="56"/>
      <c r="I3096" s="59"/>
      <c r="J3096" s="56"/>
      <c r="K3096" s="55"/>
    </row>
    <row r="3097" spans="1:11" ht="12.75" x14ac:dyDescent="0.2">
      <c r="A3097" s="55"/>
      <c r="B3097" s="59"/>
      <c r="C3097" s="56"/>
      <c r="D3097" s="56"/>
      <c r="E3097" s="56"/>
      <c r="F3097" s="55"/>
      <c r="G3097" s="56"/>
      <c r="H3097" s="56"/>
      <c r="I3097" s="59"/>
      <c r="J3097" s="56"/>
      <c r="K3097" s="55"/>
    </row>
    <row r="3098" spans="1:11" ht="12.75" x14ac:dyDescent="0.2">
      <c r="A3098" s="55"/>
      <c r="B3098" s="59"/>
      <c r="C3098" s="56"/>
      <c r="D3098" s="56"/>
      <c r="E3098" s="56"/>
      <c r="F3098" s="55"/>
      <c r="G3098" s="56"/>
      <c r="H3098" s="56"/>
      <c r="I3098" s="59"/>
      <c r="J3098" s="56"/>
      <c r="K3098" s="55"/>
    </row>
    <row r="3099" spans="1:11" ht="12.75" x14ac:dyDescent="0.2">
      <c r="A3099" s="55"/>
      <c r="B3099" s="59"/>
      <c r="C3099" s="56"/>
      <c r="D3099" s="56"/>
      <c r="E3099" s="56"/>
      <c r="F3099" s="55"/>
      <c r="G3099" s="56"/>
      <c r="H3099" s="56"/>
      <c r="I3099" s="59"/>
      <c r="J3099" s="56"/>
      <c r="K3099" s="55"/>
    </row>
    <row r="3100" spans="1:11" ht="12.75" x14ac:dyDescent="0.2">
      <c r="A3100" s="55"/>
      <c r="B3100" s="59"/>
      <c r="C3100" s="56"/>
      <c r="D3100" s="56"/>
      <c r="E3100" s="56"/>
      <c r="F3100" s="55"/>
      <c r="G3100" s="56"/>
      <c r="H3100" s="56"/>
      <c r="I3100" s="59"/>
      <c r="J3100" s="56"/>
      <c r="K3100" s="55"/>
    </row>
    <row r="3101" spans="1:11" ht="12.75" x14ac:dyDescent="0.2">
      <c r="A3101" s="55"/>
      <c r="B3101" s="59"/>
      <c r="C3101" s="56"/>
      <c r="D3101" s="56"/>
      <c r="E3101" s="56"/>
      <c r="F3101" s="55"/>
      <c r="G3101" s="56"/>
      <c r="H3101" s="56"/>
      <c r="I3101" s="59"/>
      <c r="J3101" s="56"/>
      <c r="K3101" s="55"/>
    </row>
    <row r="3102" spans="1:11" ht="12.75" x14ac:dyDescent="0.2">
      <c r="A3102" s="55"/>
      <c r="B3102" s="59"/>
      <c r="C3102" s="56"/>
      <c r="D3102" s="56"/>
      <c r="E3102" s="56"/>
      <c r="F3102" s="55"/>
      <c r="G3102" s="56"/>
      <c r="H3102" s="56"/>
      <c r="I3102" s="59"/>
      <c r="J3102" s="56"/>
      <c r="K3102" s="55"/>
    </row>
    <row r="3103" spans="1:11" ht="12.75" x14ac:dyDescent="0.2">
      <c r="A3103" s="55"/>
      <c r="B3103" s="59"/>
      <c r="C3103" s="56"/>
      <c r="D3103" s="56"/>
      <c r="E3103" s="56"/>
      <c r="F3103" s="55"/>
      <c r="G3103" s="56"/>
      <c r="H3103" s="56"/>
      <c r="I3103" s="59"/>
      <c r="J3103" s="56"/>
      <c r="K3103" s="55"/>
    </row>
    <row r="3104" spans="1:11" ht="12.75" x14ac:dyDescent="0.2">
      <c r="A3104" s="55"/>
      <c r="B3104" s="59"/>
      <c r="C3104" s="56"/>
      <c r="D3104" s="56"/>
      <c r="E3104" s="56"/>
      <c r="F3104" s="55"/>
      <c r="G3104" s="56"/>
      <c r="H3104" s="56"/>
      <c r="I3104" s="59"/>
      <c r="J3104" s="56"/>
      <c r="K3104" s="55"/>
    </row>
    <row r="3105" spans="1:11" ht="12.75" x14ac:dyDescent="0.2">
      <c r="A3105" s="55"/>
      <c r="B3105" s="59"/>
      <c r="C3105" s="56"/>
      <c r="D3105" s="56"/>
      <c r="E3105" s="56"/>
      <c r="F3105" s="55"/>
      <c r="G3105" s="56"/>
      <c r="H3105" s="56"/>
      <c r="I3105" s="59"/>
      <c r="J3105" s="56"/>
      <c r="K3105" s="55"/>
    </row>
    <row r="3106" spans="1:11" ht="12.75" x14ac:dyDescent="0.2">
      <c r="A3106" s="55"/>
      <c r="B3106" s="59"/>
      <c r="C3106" s="56"/>
      <c r="D3106" s="56"/>
      <c r="E3106" s="56"/>
      <c r="F3106" s="55"/>
      <c r="G3106" s="56"/>
      <c r="H3106" s="56"/>
      <c r="I3106" s="59"/>
      <c r="J3106" s="56"/>
      <c r="K3106" s="55"/>
    </row>
    <row r="3107" spans="1:11" ht="12.75" x14ac:dyDescent="0.2">
      <c r="A3107" s="55"/>
      <c r="B3107" s="59"/>
      <c r="C3107" s="56"/>
      <c r="D3107" s="56"/>
      <c r="E3107" s="56"/>
      <c r="F3107" s="55"/>
      <c r="G3107" s="56"/>
      <c r="H3107" s="56"/>
      <c r="I3107" s="59"/>
      <c r="J3107" s="56"/>
      <c r="K3107" s="55"/>
    </row>
    <row r="3108" spans="1:11" ht="12.75" x14ac:dyDescent="0.2">
      <c r="A3108" s="55"/>
      <c r="B3108" s="59"/>
      <c r="C3108" s="56"/>
      <c r="D3108" s="56"/>
      <c r="E3108" s="56"/>
      <c r="F3108" s="55"/>
      <c r="G3108" s="56"/>
      <c r="H3108" s="56"/>
      <c r="I3108" s="59"/>
      <c r="J3108" s="56"/>
      <c r="K3108" s="55"/>
    </row>
    <row r="3109" spans="1:11" ht="12.75" x14ac:dyDescent="0.2">
      <c r="A3109" s="55"/>
      <c r="B3109" s="59"/>
      <c r="C3109" s="56"/>
      <c r="D3109" s="56"/>
      <c r="E3109" s="56"/>
      <c r="F3109" s="55"/>
      <c r="G3109" s="56"/>
      <c r="H3109" s="56"/>
      <c r="I3109" s="59"/>
      <c r="J3109" s="56"/>
      <c r="K3109" s="55"/>
    </row>
    <row r="3110" spans="1:11" ht="12.75" x14ac:dyDescent="0.2">
      <c r="A3110" s="55"/>
      <c r="B3110" s="59"/>
      <c r="C3110" s="56"/>
      <c r="D3110" s="56"/>
      <c r="E3110" s="56"/>
      <c r="F3110" s="55"/>
      <c r="G3110" s="56"/>
      <c r="H3110" s="56"/>
      <c r="I3110" s="59"/>
      <c r="J3110" s="56"/>
      <c r="K3110" s="55"/>
    </row>
    <row r="3111" spans="1:11" ht="12.75" x14ac:dyDescent="0.2">
      <c r="A3111" s="55"/>
      <c r="B3111" s="59"/>
      <c r="C3111" s="56"/>
      <c r="D3111" s="56"/>
      <c r="E3111" s="56"/>
      <c r="F3111" s="55"/>
      <c r="G3111" s="56"/>
      <c r="H3111" s="56"/>
      <c r="I3111" s="59"/>
      <c r="J3111" s="56"/>
      <c r="K3111" s="55"/>
    </row>
    <row r="3112" spans="1:11" ht="12.75" x14ac:dyDescent="0.2">
      <c r="A3112" s="55"/>
      <c r="B3112" s="59"/>
      <c r="C3112" s="56"/>
      <c r="D3112" s="56"/>
      <c r="E3112" s="56"/>
      <c r="F3112" s="55"/>
      <c r="G3112" s="56"/>
      <c r="H3112" s="56"/>
      <c r="I3112" s="59"/>
      <c r="J3112" s="56"/>
      <c r="K3112" s="55"/>
    </row>
    <row r="3113" spans="1:11" ht="12.75" x14ac:dyDescent="0.2">
      <c r="A3113" s="55"/>
      <c r="B3113" s="59"/>
      <c r="C3113" s="56"/>
      <c r="D3113" s="56"/>
      <c r="E3113" s="56"/>
      <c r="F3113" s="55"/>
      <c r="G3113" s="56"/>
      <c r="H3113" s="56"/>
      <c r="I3113" s="59"/>
      <c r="J3113" s="56"/>
      <c r="K3113" s="55"/>
    </row>
    <row r="3114" spans="1:11" ht="12.75" x14ac:dyDescent="0.2">
      <c r="A3114" s="55"/>
      <c r="B3114" s="59"/>
      <c r="C3114" s="56"/>
      <c r="D3114" s="56"/>
      <c r="E3114" s="56"/>
      <c r="F3114" s="55"/>
      <c r="G3114" s="56"/>
      <c r="H3114" s="56"/>
      <c r="I3114" s="59"/>
      <c r="J3114" s="56"/>
      <c r="K3114" s="55"/>
    </row>
    <row r="3115" spans="1:11" ht="12.75" x14ac:dyDescent="0.2">
      <c r="A3115" s="55"/>
      <c r="B3115" s="59"/>
      <c r="C3115" s="56"/>
      <c r="D3115" s="56"/>
      <c r="E3115" s="56"/>
      <c r="F3115" s="55"/>
      <c r="G3115" s="56"/>
      <c r="H3115" s="56"/>
      <c r="I3115" s="59"/>
      <c r="J3115" s="56"/>
      <c r="K3115" s="55"/>
    </row>
    <row r="3116" spans="1:11" ht="12.75" x14ac:dyDescent="0.2">
      <c r="A3116" s="55"/>
      <c r="B3116" s="59"/>
      <c r="C3116" s="56"/>
      <c r="D3116" s="56"/>
      <c r="E3116" s="56"/>
      <c r="F3116" s="55"/>
      <c r="G3116" s="56"/>
      <c r="H3116" s="56"/>
      <c r="I3116" s="59"/>
      <c r="J3116" s="56"/>
      <c r="K3116" s="55"/>
    </row>
    <row r="3117" spans="1:11" ht="12.75" x14ac:dyDescent="0.2">
      <c r="A3117" s="55"/>
      <c r="B3117" s="59"/>
      <c r="C3117" s="56"/>
      <c r="D3117" s="56"/>
      <c r="E3117" s="56"/>
      <c r="F3117" s="55"/>
      <c r="G3117" s="56"/>
      <c r="H3117" s="56"/>
      <c r="I3117" s="59"/>
      <c r="J3117" s="56"/>
      <c r="K3117" s="55"/>
    </row>
    <row r="3118" spans="1:11" ht="12.75" x14ac:dyDescent="0.2">
      <c r="A3118" s="55"/>
      <c r="B3118" s="59"/>
      <c r="C3118" s="56"/>
      <c r="D3118" s="56"/>
      <c r="E3118" s="56"/>
      <c r="F3118" s="55"/>
      <c r="G3118" s="56"/>
      <c r="H3118" s="56"/>
      <c r="I3118" s="59"/>
      <c r="J3118" s="56"/>
      <c r="K3118" s="55"/>
    </row>
    <row r="3119" spans="1:11" ht="12.75" x14ac:dyDescent="0.2">
      <c r="A3119" s="55"/>
      <c r="B3119" s="59"/>
      <c r="C3119" s="56"/>
      <c r="D3119" s="56"/>
      <c r="E3119" s="56"/>
      <c r="F3119" s="55"/>
      <c r="G3119" s="56"/>
      <c r="H3119" s="56"/>
      <c r="I3119" s="59"/>
      <c r="J3119" s="56"/>
      <c r="K3119" s="55"/>
    </row>
    <row r="3120" spans="1:11" ht="12.75" x14ac:dyDescent="0.2">
      <c r="A3120" s="55"/>
      <c r="B3120" s="59"/>
      <c r="C3120" s="56"/>
      <c r="D3120" s="56"/>
      <c r="E3120" s="56"/>
      <c r="F3120" s="55"/>
      <c r="G3120" s="56"/>
      <c r="H3120" s="56"/>
      <c r="I3120" s="59"/>
      <c r="J3120" s="56"/>
      <c r="K3120" s="55"/>
    </row>
    <row r="3121" spans="1:11" ht="12.75" x14ac:dyDescent="0.2">
      <c r="A3121" s="55"/>
      <c r="B3121" s="59"/>
      <c r="C3121" s="56"/>
      <c r="D3121" s="56"/>
      <c r="E3121" s="56"/>
      <c r="F3121" s="55"/>
      <c r="G3121" s="56"/>
      <c r="H3121" s="56"/>
      <c r="I3121" s="59"/>
      <c r="J3121" s="56"/>
      <c r="K3121" s="55"/>
    </row>
    <row r="3122" spans="1:11" ht="12.75" x14ac:dyDescent="0.2">
      <c r="A3122" s="55"/>
      <c r="B3122" s="59"/>
      <c r="C3122" s="56"/>
      <c r="D3122" s="56"/>
      <c r="E3122" s="56"/>
      <c r="F3122" s="55"/>
      <c r="G3122" s="56"/>
      <c r="H3122" s="56"/>
      <c r="I3122" s="59"/>
      <c r="J3122" s="56"/>
      <c r="K3122" s="55"/>
    </row>
    <row r="3123" spans="1:11" ht="12.75" x14ac:dyDescent="0.2">
      <c r="A3123" s="55"/>
      <c r="B3123" s="59"/>
      <c r="C3123" s="56"/>
      <c r="D3123" s="56"/>
      <c r="E3123" s="56"/>
      <c r="F3123" s="55"/>
      <c r="G3123" s="56"/>
      <c r="H3123" s="56"/>
      <c r="I3123" s="59"/>
      <c r="J3123" s="56"/>
      <c r="K3123" s="55"/>
    </row>
    <row r="3124" spans="1:11" ht="12.75" x14ac:dyDescent="0.2">
      <c r="A3124" s="55"/>
      <c r="B3124" s="59"/>
      <c r="C3124" s="56"/>
      <c r="D3124" s="56"/>
      <c r="E3124" s="56"/>
      <c r="F3124" s="55"/>
      <c r="G3124" s="56"/>
      <c r="H3124" s="56"/>
      <c r="I3124" s="59"/>
      <c r="J3124" s="56"/>
      <c r="K3124" s="55"/>
    </row>
    <row r="3125" spans="1:11" ht="12.75" x14ac:dyDescent="0.2">
      <c r="A3125" s="55"/>
      <c r="B3125" s="59"/>
      <c r="C3125" s="56"/>
      <c r="D3125" s="56"/>
      <c r="E3125" s="56"/>
      <c r="F3125" s="55"/>
      <c r="G3125" s="56"/>
      <c r="H3125" s="56"/>
      <c r="I3125" s="59"/>
      <c r="J3125" s="56"/>
      <c r="K3125" s="55"/>
    </row>
    <row r="3126" spans="1:11" ht="12.75" x14ac:dyDescent="0.2">
      <c r="A3126" s="55"/>
      <c r="B3126" s="59"/>
      <c r="C3126" s="56"/>
      <c r="D3126" s="56"/>
      <c r="E3126" s="56"/>
      <c r="F3126" s="55"/>
      <c r="G3126" s="56"/>
      <c r="H3126" s="56"/>
      <c r="I3126" s="59"/>
      <c r="J3126" s="56"/>
      <c r="K3126" s="55"/>
    </row>
    <row r="3127" spans="1:11" ht="12.75" x14ac:dyDescent="0.2">
      <c r="A3127" s="55"/>
      <c r="B3127" s="59"/>
      <c r="C3127" s="56"/>
      <c r="D3127" s="56"/>
      <c r="E3127" s="56"/>
      <c r="F3127" s="55"/>
      <c r="G3127" s="56"/>
      <c r="H3127" s="56"/>
      <c r="I3127" s="59"/>
      <c r="J3127" s="56"/>
      <c r="K3127" s="55"/>
    </row>
    <row r="3128" spans="1:11" ht="12.75" x14ac:dyDescent="0.2">
      <c r="A3128" s="55"/>
      <c r="B3128" s="59"/>
      <c r="C3128" s="56"/>
      <c r="D3128" s="56"/>
      <c r="E3128" s="56"/>
      <c r="F3128" s="55"/>
      <c r="G3128" s="56"/>
      <c r="H3128" s="56"/>
      <c r="I3128" s="59"/>
      <c r="J3128" s="56"/>
      <c r="K3128" s="55"/>
    </row>
    <row r="3129" spans="1:11" ht="12.75" x14ac:dyDescent="0.2">
      <c r="A3129" s="55"/>
      <c r="B3129" s="59"/>
      <c r="C3129" s="56"/>
      <c r="D3129" s="56"/>
      <c r="E3129" s="56"/>
      <c r="F3129" s="55"/>
      <c r="G3129" s="56"/>
      <c r="H3129" s="56"/>
      <c r="I3129" s="59"/>
      <c r="J3129" s="56"/>
      <c r="K3129" s="55"/>
    </row>
    <row r="3130" spans="1:11" ht="12.75" x14ac:dyDescent="0.2">
      <c r="A3130" s="55"/>
      <c r="B3130" s="59"/>
      <c r="C3130" s="56"/>
      <c r="D3130" s="56"/>
      <c r="E3130" s="56"/>
      <c r="F3130" s="55"/>
      <c r="G3130" s="56"/>
      <c r="H3130" s="56"/>
      <c r="I3130" s="59"/>
      <c r="J3130" s="56"/>
      <c r="K3130" s="55"/>
    </row>
    <row r="3131" spans="1:11" ht="12.75" x14ac:dyDescent="0.2">
      <c r="A3131" s="55"/>
      <c r="B3131" s="59"/>
      <c r="C3131" s="56"/>
      <c r="D3131" s="56"/>
      <c r="E3131" s="56"/>
      <c r="F3131" s="55"/>
      <c r="G3131" s="56"/>
      <c r="H3131" s="56"/>
      <c r="I3131" s="59"/>
      <c r="J3131" s="56"/>
      <c r="K3131" s="55"/>
    </row>
    <row r="3132" spans="1:11" ht="12.75" x14ac:dyDescent="0.2">
      <c r="A3132" s="55"/>
      <c r="B3132" s="59"/>
      <c r="C3132" s="56"/>
      <c r="D3132" s="56"/>
      <c r="E3132" s="56"/>
      <c r="F3132" s="55"/>
      <c r="G3132" s="56"/>
      <c r="H3132" s="56"/>
      <c r="I3132" s="59"/>
      <c r="J3132" s="56"/>
      <c r="K3132" s="55"/>
    </row>
    <row r="3133" spans="1:11" ht="12.75" x14ac:dyDescent="0.2">
      <c r="A3133" s="55"/>
      <c r="B3133" s="59"/>
      <c r="C3133" s="56"/>
      <c r="D3133" s="56"/>
      <c r="E3133" s="56"/>
      <c r="F3133" s="55"/>
      <c r="G3133" s="56"/>
      <c r="H3133" s="56"/>
      <c r="I3133" s="59"/>
      <c r="J3133" s="56"/>
      <c r="K3133" s="55"/>
    </row>
    <row r="3134" spans="1:11" ht="12.75" x14ac:dyDescent="0.2">
      <c r="A3134" s="55"/>
      <c r="B3134" s="59"/>
      <c r="C3134" s="56"/>
      <c r="D3134" s="56"/>
      <c r="E3134" s="56"/>
      <c r="F3134" s="55"/>
      <c r="G3134" s="56"/>
      <c r="H3134" s="56"/>
      <c r="I3134" s="59"/>
      <c r="J3134" s="56"/>
      <c r="K3134" s="55"/>
    </row>
    <row r="3135" spans="1:11" ht="12.75" x14ac:dyDescent="0.2">
      <c r="A3135" s="55"/>
      <c r="B3135" s="59"/>
      <c r="C3135" s="56"/>
      <c r="D3135" s="56"/>
      <c r="E3135" s="56"/>
      <c r="F3135" s="55"/>
      <c r="G3135" s="56"/>
      <c r="H3135" s="56"/>
      <c r="I3135" s="59"/>
      <c r="J3135" s="56"/>
      <c r="K3135" s="55"/>
    </row>
    <row r="3136" spans="1:11" ht="12.75" x14ac:dyDescent="0.2">
      <c r="A3136" s="55"/>
      <c r="B3136" s="59"/>
      <c r="C3136" s="56"/>
      <c r="D3136" s="56"/>
      <c r="E3136" s="56"/>
      <c r="F3136" s="55"/>
      <c r="G3136" s="56"/>
      <c r="H3136" s="56"/>
      <c r="I3136" s="59"/>
      <c r="J3136" s="56"/>
      <c r="K3136" s="55"/>
    </row>
    <row r="3137" spans="1:11" ht="12.75" x14ac:dyDescent="0.2">
      <c r="A3137" s="55"/>
      <c r="B3137" s="59"/>
      <c r="C3137" s="56"/>
      <c r="D3137" s="56"/>
      <c r="E3137" s="56"/>
      <c r="F3137" s="55"/>
      <c r="G3137" s="56"/>
      <c r="H3137" s="56"/>
      <c r="I3137" s="59"/>
      <c r="J3137" s="56"/>
      <c r="K3137" s="55"/>
    </row>
    <row r="3138" spans="1:11" ht="12.75" x14ac:dyDescent="0.2">
      <c r="A3138" s="55"/>
      <c r="B3138" s="59"/>
      <c r="C3138" s="56"/>
      <c r="D3138" s="56"/>
      <c r="E3138" s="56"/>
      <c r="F3138" s="55"/>
      <c r="G3138" s="56"/>
      <c r="H3138" s="56"/>
      <c r="I3138" s="59"/>
      <c r="J3138" s="56"/>
      <c r="K3138" s="55"/>
    </row>
    <row r="3139" spans="1:11" ht="12.75" x14ac:dyDescent="0.2">
      <c r="A3139" s="55"/>
      <c r="B3139" s="59"/>
      <c r="C3139" s="56"/>
      <c r="D3139" s="56"/>
      <c r="E3139" s="56"/>
      <c r="F3139" s="55"/>
      <c r="G3139" s="56"/>
      <c r="H3139" s="56"/>
      <c r="I3139" s="59"/>
      <c r="J3139" s="56"/>
      <c r="K3139" s="55"/>
    </row>
    <row r="3140" spans="1:11" ht="12.75" x14ac:dyDescent="0.2">
      <c r="A3140" s="55"/>
      <c r="B3140" s="59"/>
      <c r="C3140" s="56"/>
      <c r="D3140" s="56"/>
      <c r="E3140" s="56"/>
      <c r="F3140" s="55"/>
      <c r="G3140" s="56"/>
      <c r="H3140" s="56"/>
      <c r="I3140" s="59"/>
      <c r="J3140" s="56"/>
      <c r="K3140" s="55"/>
    </row>
    <row r="3141" spans="1:11" ht="12.75" x14ac:dyDescent="0.2">
      <c r="A3141" s="55"/>
      <c r="B3141" s="59"/>
      <c r="C3141" s="56"/>
      <c r="D3141" s="56"/>
      <c r="E3141" s="56"/>
      <c r="F3141" s="55"/>
      <c r="G3141" s="56"/>
      <c r="H3141" s="56"/>
      <c r="I3141" s="59"/>
      <c r="J3141" s="56"/>
      <c r="K3141" s="55"/>
    </row>
    <row r="3142" spans="1:11" ht="12.75" x14ac:dyDescent="0.2">
      <c r="A3142" s="55"/>
      <c r="B3142" s="59"/>
      <c r="C3142" s="56"/>
      <c r="D3142" s="56"/>
      <c r="E3142" s="56"/>
      <c r="F3142" s="55"/>
      <c r="G3142" s="56"/>
      <c r="H3142" s="56"/>
      <c r="I3142" s="59"/>
      <c r="J3142" s="56"/>
      <c r="K3142" s="55"/>
    </row>
    <row r="3143" spans="1:11" ht="12.75" x14ac:dyDescent="0.2">
      <c r="A3143" s="55"/>
      <c r="B3143" s="59"/>
      <c r="C3143" s="56"/>
      <c r="D3143" s="56"/>
      <c r="E3143" s="56"/>
      <c r="F3143" s="55"/>
      <c r="G3143" s="56"/>
      <c r="H3143" s="56"/>
      <c r="I3143" s="59"/>
      <c r="J3143" s="56"/>
      <c r="K3143" s="55"/>
    </row>
    <row r="3144" spans="1:11" ht="12.75" x14ac:dyDescent="0.2">
      <c r="A3144" s="55"/>
      <c r="B3144" s="59"/>
      <c r="C3144" s="56"/>
      <c r="D3144" s="56"/>
      <c r="E3144" s="56"/>
      <c r="F3144" s="55"/>
      <c r="G3144" s="56"/>
      <c r="H3144" s="56"/>
      <c r="I3144" s="59"/>
      <c r="J3144" s="56"/>
      <c r="K3144" s="55"/>
    </row>
    <row r="3145" spans="1:11" ht="12.75" x14ac:dyDescent="0.2">
      <c r="A3145" s="55"/>
      <c r="B3145" s="59"/>
      <c r="C3145" s="56"/>
      <c r="D3145" s="56"/>
      <c r="E3145" s="56"/>
      <c r="F3145" s="55"/>
      <c r="G3145" s="56"/>
      <c r="H3145" s="56"/>
      <c r="I3145" s="59"/>
      <c r="J3145" s="56"/>
      <c r="K3145" s="55"/>
    </row>
    <row r="3146" spans="1:11" ht="12.75" x14ac:dyDescent="0.2">
      <c r="A3146" s="55"/>
      <c r="B3146" s="59"/>
      <c r="C3146" s="56"/>
      <c r="D3146" s="56"/>
      <c r="E3146" s="56"/>
      <c r="F3146" s="55"/>
      <c r="G3146" s="56"/>
      <c r="H3146" s="56"/>
      <c r="I3146" s="59"/>
      <c r="J3146" s="56"/>
      <c r="K3146" s="55"/>
    </row>
    <row r="3147" spans="1:11" ht="12.75" x14ac:dyDescent="0.2">
      <c r="A3147" s="55"/>
      <c r="B3147" s="59"/>
      <c r="C3147" s="56"/>
      <c r="D3147" s="56"/>
      <c r="E3147" s="56"/>
      <c r="F3147" s="55"/>
      <c r="G3147" s="56"/>
      <c r="H3147" s="56"/>
      <c r="I3147" s="59"/>
      <c r="J3147" s="56"/>
      <c r="K3147" s="55"/>
    </row>
    <row r="3148" spans="1:11" ht="12.75" x14ac:dyDescent="0.2">
      <c r="A3148" s="55"/>
      <c r="B3148" s="59"/>
      <c r="C3148" s="56"/>
      <c r="D3148" s="56"/>
      <c r="E3148" s="56"/>
      <c r="F3148" s="55"/>
      <c r="G3148" s="56"/>
      <c r="H3148" s="56"/>
      <c r="I3148" s="59"/>
      <c r="J3148" s="56"/>
      <c r="K3148" s="55"/>
    </row>
    <row r="3149" spans="1:11" ht="12.75" x14ac:dyDescent="0.2">
      <c r="A3149" s="55"/>
      <c r="B3149" s="59"/>
      <c r="C3149" s="56"/>
      <c r="D3149" s="56"/>
      <c r="E3149" s="56"/>
      <c r="F3149" s="55"/>
      <c r="G3149" s="56"/>
      <c r="H3149" s="56"/>
      <c r="I3149" s="59"/>
      <c r="J3149" s="56"/>
      <c r="K3149" s="55"/>
    </row>
    <row r="3150" spans="1:11" ht="12.75" x14ac:dyDescent="0.2">
      <c r="A3150" s="55"/>
      <c r="B3150" s="59"/>
      <c r="C3150" s="56"/>
      <c r="D3150" s="56"/>
      <c r="E3150" s="56"/>
      <c r="F3150" s="55"/>
      <c r="G3150" s="56"/>
      <c r="H3150" s="56"/>
      <c r="I3150" s="59"/>
      <c r="J3150" s="56"/>
      <c r="K3150" s="55"/>
    </row>
    <row r="3151" spans="1:11" ht="12.75" x14ac:dyDescent="0.2">
      <c r="A3151" s="55"/>
      <c r="B3151" s="59"/>
      <c r="C3151" s="56"/>
      <c r="D3151" s="56"/>
      <c r="E3151" s="56"/>
      <c r="F3151" s="55"/>
      <c r="G3151" s="56"/>
      <c r="H3151" s="56"/>
      <c r="I3151" s="59"/>
      <c r="J3151" s="56"/>
      <c r="K3151" s="55"/>
    </row>
    <row r="3152" spans="1:11" ht="12.75" x14ac:dyDescent="0.2">
      <c r="A3152" s="55"/>
      <c r="B3152" s="59"/>
      <c r="C3152" s="56"/>
      <c r="D3152" s="56"/>
      <c r="E3152" s="56"/>
      <c r="F3152" s="55"/>
      <c r="G3152" s="56"/>
      <c r="H3152" s="56"/>
      <c r="I3152" s="59"/>
      <c r="J3152" s="56"/>
      <c r="K3152" s="55"/>
    </row>
    <row r="3153" spans="1:11" ht="12.75" x14ac:dyDescent="0.2">
      <c r="A3153" s="55"/>
      <c r="B3153" s="59"/>
      <c r="C3153" s="56"/>
      <c r="D3153" s="56"/>
      <c r="E3153" s="56"/>
      <c r="F3153" s="55"/>
      <c r="G3153" s="56"/>
      <c r="H3153" s="56"/>
      <c r="I3153" s="59"/>
      <c r="J3153" s="56"/>
      <c r="K3153" s="55"/>
    </row>
    <row r="3154" spans="1:11" ht="12.75" x14ac:dyDescent="0.2">
      <c r="A3154" s="55"/>
      <c r="B3154" s="59"/>
      <c r="C3154" s="56"/>
      <c r="D3154" s="56"/>
      <c r="E3154" s="56"/>
      <c r="F3154" s="55"/>
      <c r="G3154" s="56"/>
      <c r="H3154" s="56"/>
      <c r="I3154" s="59"/>
      <c r="J3154" s="56"/>
      <c r="K3154" s="55"/>
    </row>
    <row r="3155" spans="1:11" ht="12.75" x14ac:dyDescent="0.2">
      <c r="A3155" s="55"/>
      <c r="B3155" s="59"/>
      <c r="C3155" s="56"/>
      <c r="D3155" s="56"/>
      <c r="E3155" s="56"/>
      <c r="F3155" s="55"/>
      <c r="G3155" s="56"/>
      <c r="H3155" s="56"/>
      <c r="I3155" s="59"/>
      <c r="J3155" s="56"/>
      <c r="K3155" s="55"/>
    </row>
    <row r="3156" spans="1:11" ht="12.75" x14ac:dyDescent="0.2">
      <c r="A3156" s="55"/>
      <c r="B3156" s="59"/>
      <c r="C3156" s="56"/>
      <c r="D3156" s="56"/>
      <c r="E3156" s="56"/>
      <c r="F3156" s="55"/>
      <c r="G3156" s="56"/>
      <c r="H3156" s="56"/>
      <c r="I3156" s="59"/>
      <c r="J3156" s="56"/>
      <c r="K3156" s="55"/>
    </row>
    <row r="3157" spans="1:11" ht="12.75" x14ac:dyDescent="0.2">
      <c r="A3157" s="55"/>
      <c r="B3157" s="59"/>
      <c r="C3157" s="56"/>
      <c r="D3157" s="56"/>
      <c r="E3157" s="56"/>
      <c r="F3157" s="55"/>
      <c r="G3157" s="56"/>
      <c r="H3157" s="56"/>
      <c r="I3157" s="59"/>
      <c r="J3157" s="56"/>
      <c r="K3157" s="55"/>
    </row>
    <row r="3158" spans="1:11" ht="12.75" x14ac:dyDescent="0.2">
      <c r="A3158" s="55"/>
      <c r="B3158" s="59"/>
      <c r="C3158" s="56"/>
      <c r="D3158" s="56"/>
      <c r="E3158" s="56"/>
      <c r="F3158" s="55"/>
      <c r="G3158" s="56"/>
      <c r="H3158" s="56"/>
      <c r="I3158" s="59"/>
      <c r="J3158" s="56"/>
      <c r="K3158" s="55"/>
    </row>
    <row r="3159" spans="1:11" ht="12.75" x14ac:dyDescent="0.2">
      <c r="A3159" s="55"/>
      <c r="B3159" s="59"/>
      <c r="C3159" s="56"/>
      <c r="D3159" s="56"/>
      <c r="E3159" s="56"/>
      <c r="F3159" s="55"/>
      <c r="G3159" s="56"/>
      <c r="H3159" s="56"/>
      <c r="I3159" s="59"/>
      <c r="J3159" s="56"/>
      <c r="K3159" s="55"/>
    </row>
    <row r="3160" spans="1:11" ht="12.75" x14ac:dyDescent="0.2">
      <c r="A3160" s="55"/>
      <c r="B3160" s="59"/>
      <c r="C3160" s="56"/>
      <c r="D3160" s="56"/>
      <c r="E3160" s="56"/>
      <c r="F3160" s="55"/>
      <c r="G3160" s="56"/>
      <c r="H3160" s="56"/>
      <c r="I3160" s="59"/>
      <c r="J3160" s="56"/>
      <c r="K3160" s="55"/>
    </row>
    <row r="3161" spans="1:11" ht="12.75" x14ac:dyDescent="0.2">
      <c r="A3161" s="55"/>
      <c r="B3161" s="59"/>
      <c r="C3161" s="56"/>
      <c r="D3161" s="56"/>
      <c r="E3161" s="56"/>
      <c r="F3161" s="55"/>
      <c r="G3161" s="56"/>
      <c r="H3161" s="56"/>
      <c r="I3161" s="59"/>
      <c r="J3161" s="56"/>
      <c r="K3161" s="55"/>
    </row>
    <row r="3162" spans="1:11" ht="12.75" x14ac:dyDescent="0.2">
      <c r="A3162" s="55"/>
      <c r="B3162" s="59"/>
      <c r="C3162" s="56"/>
      <c r="D3162" s="56"/>
      <c r="E3162" s="56"/>
      <c r="F3162" s="55"/>
      <c r="G3162" s="56"/>
      <c r="H3162" s="56"/>
      <c r="I3162" s="59"/>
      <c r="J3162" s="56"/>
      <c r="K3162" s="55"/>
    </row>
    <row r="3163" spans="1:11" ht="12.75" x14ac:dyDescent="0.2">
      <c r="A3163" s="55"/>
      <c r="B3163" s="59"/>
      <c r="C3163" s="56"/>
      <c r="D3163" s="56"/>
      <c r="E3163" s="56"/>
      <c r="F3163" s="55"/>
      <c r="G3163" s="56"/>
      <c r="H3163" s="56"/>
      <c r="I3163" s="59"/>
      <c r="J3163" s="56"/>
      <c r="K3163" s="55"/>
    </row>
    <row r="3164" spans="1:11" ht="12.75" x14ac:dyDescent="0.2">
      <c r="A3164" s="55"/>
      <c r="B3164" s="59"/>
      <c r="C3164" s="56"/>
      <c r="D3164" s="56"/>
      <c r="E3164" s="56"/>
      <c r="F3164" s="55"/>
      <c r="G3164" s="56"/>
      <c r="H3164" s="56"/>
      <c r="I3164" s="59"/>
      <c r="J3164" s="56"/>
      <c r="K3164" s="55"/>
    </row>
    <row r="3165" spans="1:11" ht="12.75" x14ac:dyDescent="0.2">
      <c r="A3165" s="55"/>
      <c r="B3165" s="59"/>
      <c r="C3165" s="56"/>
      <c r="D3165" s="56"/>
      <c r="E3165" s="56"/>
      <c r="F3165" s="55"/>
      <c r="G3165" s="56"/>
      <c r="H3165" s="56"/>
      <c r="I3165" s="59"/>
      <c r="J3165" s="56"/>
      <c r="K3165" s="55"/>
    </row>
    <row r="3166" spans="1:11" ht="12.75" x14ac:dyDescent="0.2">
      <c r="A3166" s="55"/>
      <c r="B3166" s="59"/>
      <c r="C3166" s="56"/>
      <c r="D3166" s="56"/>
      <c r="E3166" s="56"/>
      <c r="F3166" s="55"/>
      <c r="G3166" s="56"/>
      <c r="H3166" s="56"/>
      <c r="I3166" s="59"/>
      <c r="J3166" s="56"/>
      <c r="K3166" s="55"/>
    </row>
    <row r="3167" spans="1:11" ht="12.75" x14ac:dyDescent="0.2">
      <c r="A3167" s="55"/>
      <c r="B3167" s="59"/>
      <c r="C3167" s="56"/>
      <c r="D3167" s="56"/>
      <c r="E3167" s="56"/>
      <c r="F3167" s="55"/>
      <c r="G3167" s="56"/>
      <c r="H3167" s="56"/>
      <c r="I3167" s="59"/>
      <c r="J3167" s="56"/>
      <c r="K3167" s="55"/>
    </row>
    <row r="3168" spans="1:11" ht="12.75" x14ac:dyDescent="0.2">
      <c r="A3168" s="55"/>
      <c r="B3168" s="59"/>
      <c r="C3168" s="56"/>
      <c r="D3168" s="56"/>
      <c r="E3168" s="56"/>
      <c r="F3168" s="55"/>
      <c r="G3168" s="56"/>
      <c r="H3168" s="56"/>
      <c r="I3168" s="59"/>
      <c r="J3168" s="56"/>
      <c r="K3168" s="55"/>
    </row>
    <row r="3169" spans="1:11" ht="12.75" x14ac:dyDescent="0.2">
      <c r="A3169" s="55"/>
      <c r="B3169" s="59"/>
      <c r="C3169" s="56"/>
      <c r="D3169" s="56"/>
      <c r="E3169" s="56"/>
      <c r="F3169" s="55"/>
      <c r="G3169" s="56"/>
      <c r="H3169" s="56"/>
      <c r="I3169" s="59"/>
      <c r="J3169" s="56"/>
      <c r="K3169" s="55"/>
    </row>
    <row r="3170" spans="1:11" ht="12.75" x14ac:dyDescent="0.2">
      <c r="A3170" s="55"/>
      <c r="B3170" s="59"/>
      <c r="C3170" s="56"/>
      <c r="D3170" s="56"/>
      <c r="E3170" s="56"/>
      <c r="F3170" s="55"/>
      <c r="G3170" s="56"/>
      <c r="H3170" s="56"/>
      <c r="I3170" s="59"/>
      <c r="J3170" s="56"/>
      <c r="K3170" s="55"/>
    </row>
    <row r="3171" spans="1:11" ht="12.75" x14ac:dyDescent="0.2">
      <c r="A3171" s="55"/>
      <c r="B3171" s="59"/>
      <c r="C3171" s="56"/>
      <c r="D3171" s="56"/>
      <c r="E3171" s="56"/>
      <c r="F3171" s="55"/>
      <c r="G3171" s="56"/>
      <c r="H3171" s="56"/>
      <c r="I3171" s="59"/>
      <c r="J3171" s="56"/>
      <c r="K3171" s="55"/>
    </row>
    <row r="3172" spans="1:11" ht="12.75" x14ac:dyDescent="0.2">
      <c r="A3172" s="55"/>
      <c r="B3172" s="59"/>
      <c r="C3172" s="56"/>
      <c r="D3172" s="56"/>
      <c r="E3172" s="56"/>
      <c r="F3172" s="55"/>
      <c r="G3172" s="56"/>
      <c r="H3172" s="56"/>
      <c r="I3172" s="59"/>
      <c r="J3172" s="56"/>
      <c r="K3172" s="55"/>
    </row>
    <row r="3173" spans="1:11" ht="12.75" x14ac:dyDescent="0.2">
      <c r="A3173" s="55"/>
      <c r="B3173" s="59"/>
      <c r="C3173" s="56"/>
      <c r="D3173" s="56"/>
      <c r="E3173" s="56"/>
      <c r="F3173" s="55"/>
      <c r="G3173" s="56"/>
      <c r="H3173" s="56"/>
      <c r="I3173" s="59"/>
      <c r="J3173" s="56"/>
      <c r="K3173" s="55"/>
    </row>
    <row r="3174" spans="1:11" ht="12.75" x14ac:dyDescent="0.2">
      <c r="A3174" s="55"/>
      <c r="B3174" s="59"/>
      <c r="C3174" s="56"/>
      <c r="D3174" s="56"/>
      <c r="E3174" s="56"/>
      <c r="F3174" s="55"/>
      <c r="G3174" s="56"/>
      <c r="H3174" s="56"/>
      <c r="I3174" s="59"/>
      <c r="J3174" s="56"/>
      <c r="K3174" s="55"/>
    </row>
    <row r="3175" spans="1:11" ht="12.75" x14ac:dyDescent="0.2">
      <c r="A3175" s="55"/>
      <c r="B3175" s="59"/>
      <c r="C3175" s="56"/>
      <c r="D3175" s="56"/>
      <c r="E3175" s="56"/>
      <c r="F3175" s="55"/>
      <c r="G3175" s="56"/>
      <c r="H3175" s="56"/>
      <c r="I3175" s="59"/>
      <c r="J3175" s="56"/>
      <c r="K3175" s="55"/>
    </row>
    <row r="3176" spans="1:11" ht="12.75" x14ac:dyDescent="0.2">
      <c r="A3176" s="55"/>
      <c r="B3176" s="59"/>
      <c r="C3176" s="56"/>
      <c r="D3176" s="56"/>
      <c r="E3176" s="56"/>
      <c r="F3176" s="55"/>
      <c r="G3176" s="56"/>
      <c r="H3176" s="56"/>
      <c r="I3176" s="59"/>
      <c r="J3176" s="56"/>
      <c r="K3176" s="55"/>
    </row>
    <row r="3177" spans="1:11" ht="12.75" x14ac:dyDescent="0.2">
      <c r="A3177" s="55"/>
      <c r="B3177" s="59"/>
      <c r="C3177" s="56"/>
      <c r="D3177" s="56"/>
      <c r="E3177" s="56"/>
      <c r="F3177" s="55"/>
      <c r="G3177" s="56"/>
      <c r="H3177" s="56"/>
      <c r="I3177" s="59"/>
      <c r="J3177" s="56"/>
      <c r="K3177" s="55"/>
    </row>
    <row r="3178" spans="1:11" ht="12.75" x14ac:dyDescent="0.2">
      <c r="A3178" s="55"/>
      <c r="B3178" s="59"/>
      <c r="C3178" s="56"/>
      <c r="D3178" s="56"/>
      <c r="E3178" s="56"/>
      <c r="F3178" s="55"/>
      <c r="G3178" s="56"/>
      <c r="H3178" s="56"/>
      <c r="I3178" s="59"/>
      <c r="J3178" s="56"/>
      <c r="K3178" s="55"/>
    </row>
    <row r="3179" spans="1:11" ht="12.75" x14ac:dyDescent="0.2">
      <c r="A3179" s="55"/>
      <c r="B3179" s="59"/>
      <c r="C3179" s="56"/>
      <c r="D3179" s="56"/>
      <c r="E3179" s="56"/>
      <c r="F3179" s="55"/>
      <c r="G3179" s="56"/>
      <c r="H3179" s="56"/>
      <c r="I3179" s="59"/>
      <c r="J3179" s="56"/>
      <c r="K3179" s="55"/>
    </row>
    <row r="3180" spans="1:11" ht="12.75" x14ac:dyDescent="0.2">
      <c r="A3180" s="55"/>
      <c r="B3180" s="59"/>
      <c r="C3180" s="56"/>
      <c r="D3180" s="56"/>
      <c r="E3180" s="56"/>
      <c r="F3180" s="55"/>
      <c r="G3180" s="56"/>
      <c r="H3180" s="56"/>
      <c r="I3180" s="59"/>
      <c r="J3180" s="56"/>
      <c r="K3180" s="55"/>
    </row>
    <row r="3181" spans="1:11" ht="12.75" x14ac:dyDescent="0.2">
      <c r="A3181" s="55"/>
      <c r="B3181" s="59"/>
      <c r="C3181" s="56"/>
      <c r="D3181" s="56"/>
      <c r="E3181" s="56"/>
      <c r="F3181" s="55"/>
      <c r="G3181" s="56"/>
      <c r="H3181" s="56"/>
      <c r="I3181" s="59"/>
      <c r="J3181" s="56"/>
      <c r="K3181" s="55"/>
    </row>
    <row r="3182" spans="1:11" ht="12.75" x14ac:dyDescent="0.2">
      <c r="A3182" s="55"/>
      <c r="B3182" s="59"/>
      <c r="C3182" s="56"/>
      <c r="D3182" s="56"/>
      <c r="E3182" s="56"/>
      <c r="F3182" s="55"/>
      <c r="G3182" s="56"/>
      <c r="H3182" s="56"/>
      <c r="I3182" s="59"/>
      <c r="J3182" s="56"/>
      <c r="K3182" s="55"/>
    </row>
    <row r="3183" spans="1:11" ht="12.75" x14ac:dyDescent="0.2">
      <c r="A3183" s="55"/>
      <c r="B3183" s="59"/>
      <c r="C3183" s="56"/>
      <c r="D3183" s="56"/>
      <c r="E3183" s="56"/>
      <c r="F3183" s="55"/>
      <c r="G3183" s="56"/>
      <c r="H3183" s="56"/>
      <c r="I3183" s="59"/>
      <c r="J3183" s="56"/>
      <c r="K3183" s="55"/>
    </row>
    <row r="3184" spans="1:11" ht="12.75" x14ac:dyDescent="0.2">
      <c r="A3184" s="55"/>
      <c r="B3184" s="59"/>
      <c r="C3184" s="56"/>
      <c r="D3184" s="56"/>
      <c r="E3184" s="56"/>
      <c r="F3184" s="55"/>
      <c r="G3184" s="56"/>
      <c r="H3184" s="56"/>
      <c r="I3184" s="59"/>
      <c r="J3184" s="56"/>
      <c r="K3184" s="55"/>
    </row>
    <row r="3185" spans="1:11" ht="12.75" x14ac:dyDescent="0.2">
      <c r="A3185" s="55"/>
      <c r="B3185" s="59"/>
      <c r="C3185" s="56"/>
      <c r="D3185" s="56"/>
      <c r="E3185" s="56"/>
      <c r="F3185" s="55"/>
      <c r="G3185" s="56"/>
      <c r="H3185" s="56"/>
      <c r="I3185" s="59"/>
      <c r="J3185" s="56"/>
      <c r="K3185" s="55"/>
    </row>
    <row r="3186" spans="1:11" ht="12.75" x14ac:dyDescent="0.2">
      <c r="A3186" s="55"/>
      <c r="B3186" s="59"/>
      <c r="C3186" s="56"/>
      <c r="D3186" s="56"/>
      <c r="E3186" s="56"/>
      <c r="F3186" s="55"/>
      <c r="G3186" s="56"/>
      <c r="H3186" s="56"/>
      <c r="I3186" s="59"/>
      <c r="J3186" s="56"/>
      <c r="K3186" s="55"/>
    </row>
    <row r="3187" spans="1:11" ht="12.75" x14ac:dyDescent="0.2">
      <c r="A3187" s="55"/>
      <c r="B3187" s="59"/>
      <c r="C3187" s="56"/>
      <c r="D3187" s="56"/>
      <c r="E3187" s="56"/>
      <c r="F3187" s="55"/>
      <c r="G3187" s="56"/>
      <c r="H3187" s="56"/>
      <c r="I3187" s="59"/>
      <c r="J3187" s="56"/>
      <c r="K3187" s="55"/>
    </row>
    <row r="3188" spans="1:11" ht="12.75" x14ac:dyDescent="0.2">
      <c r="A3188" s="55"/>
      <c r="B3188" s="59"/>
      <c r="C3188" s="56"/>
      <c r="D3188" s="56"/>
      <c r="E3188" s="56"/>
      <c r="F3188" s="55"/>
      <c r="G3188" s="56"/>
      <c r="H3188" s="56"/>
      <c r="I3188" s="59"/>
      <c r="J3188" s="56"/>
      <c r="K3188" s="55"/>
    </row>
    <row r="3189" spans="1:11" ht="12.75" x14ac:dyDescent="0.2">
      <c r="A3189" s="55"/>
      <c r="B3189" s="59"/>
      <c r="C3189" s="56"/>
      <c r="D3189" s="56"/>
      <c r="E3189" s="56"/>
      <c r="F3189" s="55"/>
      <c r="G3189" s="56"/>
      <c r="H3189" s="56"/>
      <c r="I3189" s="59"/>
      <c r="J3189" s="56"/>
      <c r="K3189" s="55"/>
    </row>
    <row r="3190" spans="1:11" ht="12.75" x14ac:dyDescent="0.2">
      <c r="A3190" s="55"/>
      <c r="B3190" s="59"/>
      <c r="C3190" s="56"/>
      <c r="D3190" s="56"/>
      <c r="E3190" s="56"/>
      <c r="F3190" s="55"/>
      <c r="G3190" s="56"/>
      <c r="H3190" s="56"/>
      <c r="I3190" s="59"/>
      <c r="J3190" s="56"/>
      <c r="K3190" s="55"/>
    </row>
    <row r="3191" spans="1:11" ht="12.75" x14ac:dyDescent="0.2">
      <c r="A3191" s="55"/>
      <c r="B3191" s="59"/>
      <c r="C3191" s="56"/>
      <c r="D3191" s="56"/>
      <c r="E3191" s="56"/>
      <c r="F3191" s="55"/>
      <c r="G3191" s="56"/>
      <c r="H3191" s="56"/>
      <c r="I3191" s="59"/>
      <c r="J3191" s="56"/>
      <c r="K3191" s="55"/>
    </row>
    <row r="3192" spans="1:11" ht="12.75" x14ac:dyDescent="0.2">
      <c r="A3192" s="55"/>
      <c r="B3192" s="59"/>
      <c r="C3192" s="56"/>
      <c r="D3192" s="56"/>
      <c r="E3192" s="56"/>
      <c r="F3192" s="55"/>
      <c r="G3192" s="56"/>
      <c r="H3192" s="56"/>
      <c r="I3192" s="59"/>
      <c r="J3192" s="56"/>
      <c r="K3192" s="55"/>
    </row>
    <row r="3193" spans="1:11" ht="12.75" x14ac:dyDescent="0.2">
      <c r="A3193" s="55"/>
      <c r="B3193" s="59"/>
      <c r="C3193" s="56"/>
      <c r="D3193" s="56"/>
      <c r="E3193" s="56"/>
      <c r="F3193" s="55"/>
      <c r="G3193" s="56"/>
      <c r="H3193" s="56"/>
      <c r="I3193" s="59"/>
      <c r="J3193" s="56"/>
      <c r="K3193" s="55"/>
    </row>
    <row r="3194" spans="1:11" ht="12.75" x14ac:dyDescent="0.2">
      <c r="A3194" s="55"/>
      <c r="B3194" s="59"/>
      <c r="C3194" s="56"/>
      <c r="D3194" s="56"/>
      <c r="E3194" s="56"/>
      <c r="F3194" s="55"/>
      <c r="G3194" s="56"/>
      <c r="H3194" s="56"/>
      <c r="I3194" s="59"/>
      <c r="J3194" s="56"/>
      <c r="K3194" s="55"/>
    </row>
    <row r="3195" spans="1:11" ht="12.75" x14ac:dyDescent="0.2">
      <c r="A3195" s="55"/>
      <c r="B3195" s="59"/>
      <c r="C3195" s="56"/>
      <c r="D3195" s="56"/>
      <c r="E3195" s="56"/>
      <c r="F3195" s="55"/>
      <c r="G3195" s="56"/>
      <c r="H3195" s="56"/>
      <c r="I3195" s="59"/>
      <c r="J3195" s="56"/>
      <c r="K3195" s="55"/>
    </row>
    <row r="3196" spans="1:11" ht="12.75" x14ac:dyDescent="0.2">
      <c r="A3196" s="55"/>
      <c r="B3196" s="59"/>
      <c r="C3196" s="56"/>
      <c r="D3196" s="56"/>
      <c r="E3196" s="56"/>
      <c r="F3196" s="55"/>
      <c r="G3196" s="56"/>
      <c r="H3196" s="56"/>
      <c r="I3196" s="59"/>
      <c r="J3196" s="56"/>
      <c r="K3196" s="55"/>
    </row>
    <row r="3197" spans="1:11" ht="12.75" x14ac:dyDescent="0.2">
      <c r="A3197" s="55"/>
      <c r="B3197" s="59"/>
      <c r="C3197" s="56"/>
      <c r="D3197" s="56"/>
      <c r="E3197" s="56"/>
      <c r="F3197" s="55"/>
      <c r="G3197" s="56"/>
      <c r="H3197" s="56"/>
      <c r="I3197" s="59"/>
      <c r="J3197" s="56"/>
      <c r="K3197" s="55"/>
    </row>
    <row r="3198" spans="1:11" ht="12.75" x14ac:dyDescent="0.2">
      <c r="A3198" s="55"/>
      <c r="B3198" s="59"/>
      <c r="C3198" s="56"/>
      <c r="D3198" s="56"/>
      <c r="E3198" s="56"/>
      <c r="F3198" s="55"/>
      <c r="G3198" s="56"/>
      <c r="H3198" s="56"/>
      <c r="I3198" s="59"/>
      <c r="J3198" s="56"/>
      <c r="K3198" s="55"/>
    </row>
    <row r="3199" spans="1:11" ht="12.75" x14ac:dyDescent="0.2">
      <c r="A3199" s="55"/>
      <c r="B3199" s="59"/>
      <c r="C3199" s="56"/>
      <c r="D3199" s="56"/>
      <c r="E3199" s="56"/>
      <c r="F3199" s="55"/>
      <c r="G3199" s="56"/>
      <c r="H3199" s="56"/>
      <c r="I3199" s="59"/>
      <c r="J3199" s="56"/>
      <c r="K3199" s="55"/>
    </row>
    <row r="3200" spans="1:11" ht="12.75" x14ac:dyDescent="0.2">
      <c r="A3200" s="55"/>
      <c r="B3200" s="59"/>
      <c r="C3200" s="56"/>
      <c r="D3200" s="56"/>
      <c r="E3200" s="56"/>
      <c r="F3200" s="55"/>
      <c r="G3200" s="56"/>
      <c r="H3200" s="56"/>
      <c r="I3200" s="59"/>
      <c r="J3200" s="56"/>
      <c r="K3200" s="55"/>
    </row>
    <row r="3201" spans="1:11" ht="12.75" x14ac:dyDescent="0.2">
      <c r="A3201" s="55"/>
      <c r="B3201" s="59"/>
      <c r="C3201" s="56"/>
      <c r="D3201" s="56"/>
      <c r="E3201" s="56"/>
      <c r="F3201" s="55"/>
      <c r="G3201" s="56"/>
      <c r="H3201" s="56"/>
      <c r="I3201" s="59"/>
      <c r="J3201" s="56"/>
      <c r="K3201" s="55"/>
    </row>
    <row r="3202" spans="1:11" ht="12.75" x14ac:dyDescent="0.2">
      <c r="A3202" s="55"/>
      <c r="B3202" s="59"/>
      <c r="C3202" s="56"/>
      <c r="D3202" s="56"/>
      <c r="E3202" s="56"/>
      <c r="F3202" s="55"/>
      <c r="G3202" s="56"/>
      <c r="H3202" s="56"/>
      <c r="I3202" s="59"/>
      <c r="J3202" s="56"/>
      <c r="K3202" s="55"/>
    </row>
    <row r="3203" spans="1:11" ht="12.75" x14ac:dyDescent="0.2">
      <c r="A3203" s="55"/>
      <c r="B3203" s="59"/>
      <c r="C3203" s="56"/>
      <c r="D3203" s="56"/>
      <c r="E3203" s="56"/>
      <c r="F3203" s="55"/>
      <c r="G3203" s="56"/>
      <c r="H3203" s="56"/>
      <c r="I3203" s="59"/>
      <c r="J3203" s="56"/>
      <c r="K3203" s="55"/>
    </row>
    <row r="3204" spans="1:11" ht="12.75" x14ac:dyDescent="0.2">
      <c r="A3204" s="55"/>
      <c r="B3204" s="59"/>
      <c r="C3204" s="56"/>
      <c r="D3204" s="56"/>
      <c r="E3204" s="56"/>
      <c r="F3204" s="55"/>
      <c r="G3204" s="56"/>
      <c r="H3204" s="56"/>
      <c r="I3204" s="59"/>
      <c r="J3204" s="56"/>
      <c r="K3204" s="55"/>
    </row>
    <row r="3205" spans="1:11" ht="12.75" x14ac:dyDescent="0.2">
      <c r="A3205" s="55"/>
      <c r="B3205" s="59"/>
      <c r="C3205" s="56"/>
      <c r="D3205" s="56"/>
      <c r="E3205" s="56"/>
      <c r="F3205" s="55"/>
      <c r="G3205" s="56"/>
      <c r="H3205" s="56"/>
      <c r="I3205" s="59"/>
      <c r="J3205" s="56"/>
      <c r="K3205" s="55"/>
    </row>
    <row r="3206" spans="1:11" ht="12.75" x14ac:dyDescent="0.2">
      <c r="A3206" s="55"/>
      <c r="B3206" s="59"/>
      <c r="C3206" s="56"/>
      <c r="D3206" s="56"/>
      <c r="E3206" s="56"/>
      <c r="F3206" s="55"/>
      <c r="G3206" s="56"/>
      <c r="H3206" s="56"/>
      <c r="I3206" s="59"/>
      <c r="J3206" s="56"/>
      <c r="K3206" s="55"/>
    </row>
    <row r="3207" spans="1:11" ht="12.75" x14ac:dyDescent="0.2">
      <c r="A3207" s="55"/>
      <c r="B3207" s="59"/>
      <c r="C3207" s="56"/>
      <c r="D3207" s="56"/>
      <c r="E3207" s="56"/>
      <c r="F3207" s="55"/>
      <c r="G3207" s="56"/>
      <c r="H3207" s="56"/>
      <c r="I3207" s="59"/>
      <c r="J3207" s="56"/>
      <c r="K3207" s="55"/>
    </row>
    <row r="3208" spans="1:11" ht="12.75" x14ac:dyDescent="0.2">
      <c r="A3208" s="55"/>
      <c r="B3208" s="59"/>
      <c r="C3208" s="56"/>
      <c r="D3208" s="56"/>
      <c r="E3208" s="56"/>
      <c r="F3208" s="55"/>
      <c r="G3208" s="56"/>
      <c r="H3208" s="56"/>
      <c r="I3208" s="59"/>
      <c r="J3208" s="56"/>
      <c r="K3208" s="55"/>
    </row>
    <row r="3209" spans="1:11" ht="12.75" x14ac:dyDescent="0.2">
      <c r="A3209" s="55"/>
      <c r="B3209" s="59"/>
      <c r="C3209" s="56"/>
      <c r="D3209" s="56"/>
      <c r="E3209" s="56"/>
      <c r="F3209" s="55"/>
      <c r="G3209" s="56"/>
      <c r="H3209" s="56"/>
      <c r="I3209" s="59"/>
      <c r="J3209" s="56"/>
      <c r="K3209" s="55"/>
    </row>
    <row r="3210" spans="1:11" ht="12.75" x14ac:dyDescent="0.2">
      <c r="A3210" s="55"/>
      <c r="B3210" s="59"/>
      <c r="C3210" s="56"/>
      <c r="D3210" s="56"/>
      <c r="E3210" s="56"/>
      <c r="F3210" s="55"/>
      <c r="G3210" s="56"/>
      <c r="H3210" s="56"/>
      <c r="I3210" s="59"/>
      <c r="J3210" s="56"/>
      <c r="K3210" s="55"/>
    </row>
    <row r="3211" spans="1:11" ht="12.75" x14ac:dyDescent="0.2">
      <c r="A3211" s="55"/>
      <c r="B3211" s="59"/>
      <c r="C3211" s="56"/>
      <c r="D3211" s="56"/>
      <c r="E3211" s="56"/>
      <c r="F3211" s="55"/>
      <c r="G3211" s="56"/>
      <c r="H3211" s="56"/>
      <c r="I3211" s="59"/>
      <c r="J3211" s="56"/>
      <c r="K3211" s="55"/>
    </row>
    <row r="3212" spans="1:11" ht="12.75" x14ac:dyDescent="0.2">
      <c r="A3212" s="55"/>
      <c r="B3212" s="59"/>
      <c r="C3212" s="56"/>
      <c r="D3212" s="56"/>
      <c r="E3212" s="56"/>
      <c r="F3212" s="55"/>
      <c r="G3212" s="56"/>
      <c r="H3212" s="56"/>
      <c r="I3212" s="59"/>
      <c r="J3212" s="56"/>
      <c r="K3212" s="55"/>
    </row>
    <row r="3213" spans="1:11" ht="12.75" x14ac:dyDescent="0.2">
      <c r="A3213" s="55"/>
      <c r="B3213" s="59"/>
      <c r="C3213" s="56"/>
      <c r="D3213" s="56"/>
      <c r="E3213" s="56"/>
      <c r="F3213" s="55"/>
      <c r="G3213" s="56"/>
      <c r="H3213" s="56"/>
      <c r="I3213" s="59"/>
      <c r="J3213" s="56"/>
      <c r="K3213" s="55"/>
    </row>
    <row r="3214" spans="1:11" ht="12.75" x14ac:dyDescent="0.2">
      <c r="A3214" s="55"/>
      <c r="B3214" s="59"/>
      <c r="C3214" s="56"/>
      <c r="D3214" s="56"/>
      <c r="E3214" s="56"/>
      <c r="F3214" s="55"/>
      <c r="G3214" s="56"/>
      <c r="H3214" s="56"/>
      <c r="I3214" s="59"/>
      <c r="J3214" s="56"/>
      <c r="K3214" s="55"/>
    </row>
    <row r="3215" spans="1:11" ht="12.75" x14ac:dyDescent="0.2">
      <c r="A3215" s="55"/>
      <c r="B3215" s="59"/>
      <c r="C3215" s="56"/>
      <c r="D3215" s="56"/>
      <c r="E3215" s="56"/>
      <c r="F3215" s="55"/>
      <c r="G3215" s="56"/>
      <c r="H3215" s="56"/>
      <c r="I3215" s="59"/>
      <c r="J3215" s="56"/>
      <c r="K3215" s="55"/>
    </row>
    <row r="3216" spans="1:11" ht="12.75" x14ac:dyDescent="0.2">
      <c r="A3216" s="55"/>
      <c r="B3216" s="59"/>
      <c r="C3216" s="56"/>
      <c r="D3216" s="56"/>
      <c r="E3216" s="56"/>
      <c r="F3216" s="55"/>
      <c r="G3216" s="56"/>
      <c r="H3216" s="56"/>
      <c r="I3216" s="59"/>
      <c r="J3216" s="56"/>
      <c r="K3216" s="55"/>
    </row>
    <row r="3217" spans="1:11" ht="12.75" x14ac:dyDescent="0.2">
      <c r="A3217" s="55"/>
      <c r="B3217" s="59"/>
      <c r="C3217" s="56"/>
      <c r="D3217" s="56"/>
      <c r="E3217" s="56"/>
      <c r="F3217" s="55"/>
      <c r="G3217" s="56"/>
      <c r="H3217" s="56"/>
      <c r="I3217" s="59"/>
      <c r="J3217" s="56"/>
      <c r="K3217" s="55"/>
    </row>
    <row r="3218" spans="1:11" ht="12.75" x14ac:dyDescent="0.2">
      <c r="A3218" s="55"/>
      <c r="B3218" s="59"/>
      <c r="C3218" s="56"/>
      <c r="D3218" s="56"/>
      <c r="E3218" s="56"/>
      <c r="F3218" s="55"/>
      <c r="G3218" s="56"/>
      <c r="H3218" s="56"/>
      <c r="I3218" s="59"/>
      <c r="J3218" s="56"/>
      <c r="K3218" s="55"/>
    </row>
    <row r="3219" spans="1:11" ht="12.75" x14ac:dyDescent="0.2">
      <c r="A3219" s="55"/>
      <c r="B3219" s="59"/>
      <c r="C3219" s="56"/>
      <c r="D3219" s="56"/>
      <c r="E3219" s="56"/>
      <c r="F3219" s="55"/>
      <c r="G3219" s="56"/>
      <c r="H3219" s="56"/>
      <c r="I3219" s="59"/>
      <c r="J3219" s="56"/>
      <c r="K3219" s="55"/>
    </row>
    <row r="3220" spans="1:11" ht="12.75" x14ac:dyDescent="0.2">
      <c r="A3220" s="55"/>
      <c r="B3220" s="59"/>
      <c r="C3220" s="56"/>
      <c r="D3220" s="56"/>
      <c r="E3220" s="56"/>
      <c r="F3220" s="55"/>
      <c r="G3220" s="56"/>
      <c r="H3220" s="56"/>
      <c r="I3220" s="59"/>
      <c r="J3220" s="56"/>
      <c r="K3220" s="55"/>
    </row>
    <row r="3221" spans="1:11" ht="12.75" x14ac:dyDescent="0.2">
      <c r="A3221" s="55"/>
      <c r="B3221" s="59"/>
      <c r="C3221" s="56"/>
      <c r="D3221" s="56"/>
      <c r="E3221" s="56"/>
      <c r="F3221" s="55"/>
      <c r="G3221" s="56"/>
      <c r="H3221" s="56"/>
      <c r="I3221" s="59"/>
      <c r="J3221" s="56"/>
      <c r="K3221" s="55"/>
    </row>
    <row r="3222" spans="1:11" ht="12.75" x14ac:dyDescent="0.2">
      <c r="A3222" s="55"/>
      <c r="B3222" s="59"/>
      <c r="C3222" s="56"/>
      <c r="D3222" s="56"/>
      <c r="E3222" s="56"/>
      <c r="F3222" s="55"/>
      <c r="G3222" s="56"/>
      <c r="H3222" s="56"/>
      <c r="I3222" s="59"/>
      <c r="J3222" s="56"/>
      <c r="K3222" s="55"/>
    </row>
    <row r="3223" spans="1:11" ht="12.75" x14ac:dyDescent="0.2">
      <c r="A3223" s="55"/>
      <c r="B3223" s="59"/>
      <c r="C3223" s="56"/>
      <c r="D3223" s="56"/>
      <c r="E3223" s="56"/>
      <c r="F3223" s="55"/>
      <c r="G3223" s="56"/>
      <c r="H3223" s="56"/>
      <c r="I3223" s="59"/>
      <c r="J3223" s="56"/>
      <c r="K3223" s="55"/>
    </row>
    <row r="3224" spans="1:11" ht="12.75" x14ac:dyDescent="0.2">
      <c r="A3224" s="55"/>
      <c r="B3224" s="59"/>
      <c r="C3224" s="56"/>
      <c r="D3224" s="56"/>
      <c r="E3224" s="56"/>
      <c r="F3224" s="55"/>
      <c r="G3224" s="56"/>
      <c r="H3224" s="56"/>
      <c r="I3224" s="59"/>
      <c r="J3224" s="56"/>
      <c r="K3224" s="55"/>
    </row>
    <row r="3225" spans="1:11" ht="12.75" x14ac:dyDescent="0.2">
      <c r="A3225" s="55"/>
      <c r="B3225" s="59"/>
      <c r="C3225" s="56"/>
      <c r="D3225" s="56"/>
      <c r="E3225" s="56"/>
      <c r="F3225" s="55"/>
      <c r="G3225" s="56"/>
      <c r="H3225" s="56"/>
      <c r="I3225" s="59"/>
      <c r="J3225" s="56"/>
      <c r="K3225" s="55"/>
    </row>
    <row r="3226" spans="1:11" ht="12.75" x14ac:dyDescent="0.2">
      <c r="A3226" s="55"/>
      <c r="B3226" s="59"/>
      <c r="C3226" s="56"/>
      <c r="D3226" s="56"/>
      <c r="E3226" s="56"/>
      <c r="F3226" s="55"/>
      <c r="G3226" s="56"/>
      <c r="H3226" s="56"/>
      <c r="I3226" s="59"/>
      <c r="J3226" s="56"/>
      <c r="K3226" s="55"/>
    </row>
    <row r="3227" spans="1:11" ht="12.75" x14ac:dyDescent="0.2">
      <c r="A3227" s="55"/>
      <c r="B3227" s="59"/>
      <c r="C3227" s="56"/>
      <c r="D3227" s="56"/>
      <c r="E3227" s="56"/>
      <c r="F3227" s="55"/>
      <c r="G3227" s="56"/>
      <c r="H3227" s="56"/>
      <c r="I3227" s="59"/>
      <c r="J3227" s="56"/>
      <c r="K3227" s="55"/>
    </row>
    <row r="3228" spans="1:11" ht="12.75" x14ac:dyDescent="0.2">
      <c r="A3228" s="55"/>
      <c r="B3228" s="59"/>
      <c r="C3228" s="56"/>
      <c r="D3228" s="56"/>
      <c r="E3228" s="56"/>
      <c r="F3228" s="55"/>
      <c r="G3228" s="56"/>
      <c r="H3228" s="56"/>
      <c r="I3228" s="59"/>
      <c r="J3228" s="56"/>
      <c r="K3228" s="55"/>
    </row>
    <row r="3229" spans="1:11" ht="12.75" x14ac:dyDescent="0.2">
      <c r="A3229" s="55"/>
      <c r="B3229" s="59"/>
      <c r="C3229" s="56"/>
      <c r="D3229" s="56"/>
      <c r="E3229" s="56"/>
      <c r="F3229" s="55"/>
      <c r="G3229" s="56"/>
      <c r="H3229" s="56"/>
      <c r="I3229" s="59"/>
      <c r="J3229" s="56"/>
      <c r="K3229" s="55"/>
    </row>
    <row r="3230" spans="1:11" ht="12.75" x14ac:dyDescent="0.2">
      <c r="A3230" s="55"/>
      <c r="B3230" s="59"/>
      <c r="C3230" s="56"/>
      <c r="D3230" s="56"/>
      <c r="E3230" s="56"/>
      <c r="F3230" s="55"/>
      <c r="G3230" s="56"/>
      <c r="H3230" s="56"/>
      <c r="I3230" s="59"/>
      <c r="J3230" s="56"/>
      <c r="K3230" s="55"/>
    </row>
    <row r="3231" spans="1:11" ht="12.75" x14ac:dyDescent="0.2">
      <c r="A3231" s="55"/>
      <c r="B3231" s="59"/>
      <c r="C3231" s="56"/>
      <c r="D3231" s="56"/>
      <c r="E3231" s="56"/>
      <c r="F3231" s="55"/>
      <c r="G3231" s="56"/>
      <c r="H3231" s="56"/>
      <c r="I3231" s="59"/>
      <c r="J3231" s="56"/>
      <c r="K3231" s="55"/>
    </row>
    <row r="3232" spans="1:11" ht="12.75" x14ac:dyDescent="0.2">
      <c r="A3232" s="55"/>
      <c r="B3232" s="59"/>
      <c r="C3232" s="56"/>
      <c r="D3232" s="56"/>
      <c r="E3232" s="56"/>
      <c r="F3232" s="55"/>
      <c r="G3232" s="56"/>
      <c r="H3232" s="56"/>
      <c r="I3232" s="59"/>
      <c r="J3232" s="56"/>
      <c r="K3232" s="55"/>
    </row>
    <row r="3233" spans="1:11" ht="12.75" x14ac:dyDescent="0.2">
      <c r="A3233" s="55"/>
      <c r="B3233" s="59"/>
      <c r="C3233" s="56"/>
      <c r="D3233" s="56"/>
      <c r="E3233" s="56"/>
      <c r="F3233" s="55"/>
      <c r="G3233" s="56"/>
      <c r="H3233" s="56"/>
      <c r="I3233" s="59"/>
      <c r="J3233" s="56"/>
      <c r="K3233" s="55"/>
    </row>
    <row r="3234" spans="1:11" ht="12.75" x14ac:dyDescent="0.2">
      <c r="A3234" s="55"/>
      <c r="B3234" s="59"/>
      <c r="C3234" s="56"/>
      <c r="D3234" s="56"/>
      <c r="E3234" s="56"/>
      <c r="F3234" s="55"/>
      <c r="G3234" s="56"/>
      <c r="H3234" s="56"/>
      <c r="I3234" s="59"/>
      <c r="J3234" s="56"/>
      <c r="K3234" s="55"/>
    </row>
    <row r="3235" spans="1:11" ht="12.75" x14ac:dyDescent="0.2">
      <c r="A3235" s="55"/>
      <c r="B3235" s="59"/>
      <c r="C3235" s="56"/>
      <c r="D3235" s="56"/>
      <c r="E3235" s="56"/>
      <c r="F3235" s="55"/>
      <c r="G3235" s="56"/>
      <c r="H3235" s="56"/>
      <c r="I3235" s="59"/>
      <c r="J3235" s="56"/>
      <c r="K3235" s="55"/>
    </row>
    <row r="3236" spans="1:11" ht="12.75" x14ac:dyDescent="0.2">
      <c r="A3236" s="55"/>
      <c r="B3236" s="59"/>
      <c r="C3236" s="56"/>
      <c r="D3236" s="56"/>
      <c r="E3236" s="56"/>
      <c r="F3236" s="55"/>
      <c r="G3236" s="56"/>
      <c r="H3236" s="56"/>
      <c r="I3236" s="59"/>
      <c r="J3236" s="56"/>
      <c r="K3236" s="55"/>
    </row>
    <row r="3237" spans="1:11" ht="12.75" x14ac:dyDescent="0.2">
      <c r="A3237" s="55"/>
      <c r="B3237" s="59"/>
      <c r="C3237" s="56"/>
      <c r="D3237" s="56"/>
      <c r="E3237" s="56"/>
      <c r="F3237" s="55"/>
      <c r="G3237" s="56"/>
      <c r="H3237" s="56"/>
      <c r="I3237" s="59"/>
      <c r="J3237" s="56"/>
      <c r="K3237" s="55"/>
    </row>
    <row r="3238" spans="1:11" ht="12.75" x14ac:dyDescent="0.2">
      <c r="A3238" s="55"/>
      <c r="B3238" s="59"/>
      <c r="C3238" s="56"/>
      <c r="D3238" s="56"/>
      <c r="E3238" s="56"/>
      <c r="F3238" s="55"/>
      <c r="G3238" s="56"/>
      <c r="H3238" s="56"/>
      <c r="I3238" s="59"/>
      <c r="J3238" s="56"/>
      <c r="K3238" s="55"/>
    </row>
    <row r="3239" spans="1:11" ht="12.75" x14ac:dyDescent="0.2">
      <c r="A3239" s="55"/>
      <c r="B3239" s="59"/>
      <c r="C3239" s="56"/>
      <c r="D3239" s="56"/>
      <c r="E3239" s="56"/>
      <c r="F3239" s="55"/>
      <c r="G3239" s="56"/>
      <c r="H3239" s="56"/>
      <c r="I3239" s="59"/>
      <c r="J3239" s="56"/>
      <c r="K3239" s="55"/>
    </row>
    <row r="3240" spans="1:11" ht="12.75" x14ac:dyDescent="0.2">
      <c r="A3240" s="55"/>
      <c r="B3240" s="59"/>
      <c r="C3240" s="56"/>
      <c r="D3240" s="56"/>
      <c r="E3240" s="56"/>
      <c r="F3240" s="55"/>
      <c r="G3240" s="56"/>
      <c r="H3240" s="56"/>
      <c r="I3240" s="59"/>
      <c r="J3240" s="56"/>
      <c r="K3240" s="55"/>
    </row>
    <row r="3241" spans="1:11" ht="12.75" x14ac:dyDescent="0.2">
      <c r="A3241" s="55"/>
      <c r="B3241" s="59"/>
      <c r="C3241" s="56"/>
      <c r="D3241" s="56"/>
      <c r="E3241" s="56"/>
      <c r="F3241" s="55"/>
      <c r="G3241" s="56"/>
      <c r="H3241" s="56"/>
      <c r="I3241" s="59"/>
      <c r="J3241" s="56"/>
      <c r="K3241" s="55"/>
    </row>
    <row r="3242" spans="1:11" ht="12.75" x14ac:dyDescent="0.2">
      <c r="A3242" s="55"/>
      <c r="B3242" s="59"/>
      <c r="C3242" s="56"/>
      <c r="D3242" s="56"/>
      <c r="E3242" s="56"/>
      <c r="F3242" s="55"/>
      <c r="G3242" s="56"/>
      <c r="H3242" s="56"/>
      <c r="I3242" s="59"/>
      <c r="J3242" s="56"/>
      <c r="K3242" s="55"/>
    </row>
    <row r="3243" spans="1:11" ht="12.75" x14ac:dyDescent="0.2">
      <c r="A3243" s="55"/>
      <c r="B3243" s="59"/>
      <c r="C3243" s="56"/>
      <c r="D3243" s="56"/>
      <c r="E3243" s="56"/>
      <c r="F3243" s="55"/>
      <c r="G3243" s="56"/>
      <c r="H3243" s="56"/>
      <c r="I3243" s="59"/>
      <c r="J3243" s="56"/>
      <c r="K3243" s="55"/>
    </row>
    <row r="3244" spans="1:11" ht="12.75" x14ac:dyDescent="0.2">
      <c r="A3244" s="55"/>
      <c r="B3244" s="59"/>
      <c r="C3244" s="56"/>
      <c r="D3244" s="56"/>
      <c r="E3244" s="56"/>
      <c r="F3244" s="55"/>
      <c r="G3244" s="56"/>
      <c r="H3244" s="56"/>
      <c r="I3244" s="59"/>
      <c r="J3244" s="56"/>
      <c r="K3244" s="55"/>
    </row>
    <row r="3245" spans="1:11" ht="12.75" x14ac:dyDescent="0.2">
      <c r="A3245" s="55"/>
      <c r="B3245" s="59"/>
      <c r="C3245" s="56"/>
      <c r="D3245" s="56"/>
      <c r="E3245" s="56"/>
      <c r="F3245" s="55"/>
      <c r="G3245" s="56"/>
      <c r="H3245" s="56"/>
      <c r="I3245" s="59"/>
      <c r="J3245" s="56"/>
      <c r="K3245" s="55"/>
    </row>
    <row r="3246" spans="1:11" ht="12.75" x14ac:dyDescent="0.2">
      <c r="A3246" s="55"/>
      <c r="B3246" s="59"/>
      <c r="C3246" s="56"/>
      <c r="D3246" s="56"/>
      <c r="E3246" s="56"/>
      <c r="F3246" s="55"/>
      <c r="G3246" s="56"/>
      <c r="H3246" s="56"/>
      <c r="I3246" s="59"/>
      <c r="J3246" s="56"/>
      <c r="K3246" s="55"/>
    </row>
    <row r="3247" spans="1:11" ht="12.75" x14ac:dyDescent="0.2">
      <c r="A3247" s="55"/>
      <c r="B3247" s="59"/>
      <c r="C3247" s="56"/>
      <c r="D3247" s="56"/>
      <c r="E3247" s="56"/>
      <c r="F3247" s="55"/>
      <c r="G3247" s="56"/>
      <c r="H3247" s="56"/>
      <c r="I3247" s="59"/>
      <c r="J3247" s="56"/>
      <c r="K3247" s="55"/>
    </row>
    <row r="3248" spans="1:11" ht="12.75" x14ac:dyDescent="0.2">
      <c r="A3248" s="55"/>
      <c r="B3248" s="59"/>
      <c r="C3248" s="56"/>
      <c r="D3248" s="56"/>
      <c r="E3248" s="56"/>
      <c r="F3248" s="55"/>
      <c r="G3248" s="56"/>
      <c r="H3248" s="56"/>
      <c r="I3248" s="59"/>
      <c r="J3248" s="56"/>
      <c r="K3248" s="55"/>
    </row>
    <row r="3249" spans="1:11" ht="12.75" x14ac:dyDescent="0.2">
      <c r="A3249" s="55"/>
      <c r="B3249" s="59"/>
      <c r="C3249" s="56"/>
      <c r="D3249" s="56"/>
      <c r="E3249" s="56"/>
      <c r="F3249" s="55"/>
      <c r="G3249" s="56"/>
      <c r="H3249" s="56"/>
      <c r="I3249" s="59"/>
      <c r="J3249" s="56"/>
      <c r="K3249" s="55"/>
    </row>
    <row r="3250" spans="1:11" ht="12.75" x14ac:dyDescent="0.2">
      <c r="A3250" s="55"/>
      <c r="B3250" s="59"/>
      <c r="C3250" s="56"/>
      <c r="D3250" s="56"/>
      <c r="E3250" s="56"/>
      <c r="F3250" s="55"/>
      <c r="G3250" s="56"/>
      <c r="H3250" s="56"/>
      <c r="I3250" s="59"/>
      <c r="J3250" s="56"/>
      <c r="K3250" s="55"/>
    </row>
    <row r="3251" spans="1:11" ht="12.75" x14ac:dyDescent="0.2">
      <c r="A3251" s="55"/>
      <c r="B3251" s="59"/>
      <c r="C3251" s="56"/>
      <c r="D3251" s="56"/>
      <c r="E3251" s="56"/>
      <c r="F3251" s="55"/>
      <c r="G3251" s="56"/>
      <c r="H3251" s="56"/>
      <c r="I3251" s="59"/>
      <c r="J3251" s="56"/>
      <c r="K3251" s="55"/>
    </row>
    <row r="3252" spans="1:11" ht="12.75" x14ac:dyDescent="0.2">
      <c r="A3252" s="55"/>
      <c r="B3252" s="59"/>
      <c r="C3252" s="56"/>
      <c r="D3252" s="56"/>
      <c r="E3252" s="56"/>
      <c r="F3252" s="55"/>
      <c r="G3252" s="56"/>
      <c r="H3252" s="56"/>
      <c r="I3252" s="59"/>
      <c r="J3252" s="56"/>
      <c r="K3252" s="55"/>
    </row>
    <row r="3253" spans="1:11" ht="12.75" x14ac:dyDescent="0.2">
      <c r="A3253" s="55"/>
      <c r="B3253" s="59"/>
      <c r="C3253" s="56"/>
      <c r="D3253" s="56"/>
      <c r="E3253" s="56"/>
      <c r="F3253" s="55"/>
      <c r="G3253" s="56"/>
      <c r="H3253" s="56"/>
      <c r="I3253" s="59"/>
      <c r="J3253" s="56"/>
      <c r="K3253" s="55"/>
    </row>
    <row r="3254" spans="1:11" ht="12.75" x14ac:dyDescent="0.2">
      <c r="A3254" s="55"/>
      <c r="B3254" s="59"/>
      <c r="C3254" s="56"/>
      <c r="D3254" s="56"/>
      <c r="E3254" s="56"/>
      <c r="F3254" s="55"/>
      <c r="G3254" s="56"/>
      <c r="H3254" s="56"/>
      <c r="I3254" s="59"/>
      <c r="J3254" s="56"/>
      <c r="K3254" s="55"/>
    </row>
    <row r="3255" spans="1:11" ht="12.75" x14ac:dyDescent="0.2">
      <c r="A3255" s="55"/>
      <c r="B3255" s="59"/>
      <c r="C3255" s="56"/>
      <c r="D3255" s="56"/>
      <c r="E3255" s="56"/>
      <c r="F3255" s="55"/>
      <c r="G3255" s="56"/>
      <c r="H3255" s="56"/>
      <c r="I3255" s="59"/>
      <c r="J3255" s="56"/>
      <c r="K3255" s="55"/>
    </row>
    <row r="3256" spans="1:11" ht="12.75" x14ac:dyDescent="0.2">
      <c r="A3256" s="55"/>
      <c r="B3256" s="59"/>
      <c r="C3256" s="56"/>
      <c r="D3256" s="56"/>
      <c r="E3256" s="56"/>
      <c r="F3256" s="55"/>
      <c r="G3256" s="56"/>
      <c r="H3256" s="56"/>
      <c r="I3256" s="59"/>
      <c r="J3256" s="56"/>
      <c r="K3256" s="55"/>
    </row>
    <row r="3257" spans="1:11" ht="12.75" x14ac:dyDescent="0.2">
      <c r="A3257" s="55"/>
      <c r="B3257" s="59"/>
      <c r="C3257" s="56"/>
      <c r="D3257" s="56"/>
      <c r="E3257" s="56"/>
      <c r="F3257" s="55"/>
      <c r="G3257" s="56"/>
      <c r="H3257" s="56"/>
      <c r="I3257" s="59"/>
      <c r="J3257" s="56"/>
      <c r="K3257" s="55"/>
    </row>
    <row r="3258" spans="1:11" ht="12.75" x14ac:dyDescent="0.2">
      <c r="A3258" s="55"/>
      <c r="B3258" s="59"/>
      <c r="C3258" s="56"/>
      <c r="D3258" s="56"/>
      <c r="E3258" s="56"/>
      <c r="F3258" s="55"/>
      <c r="G3258" s="56"/>
      <c r="H3258" s="56"/>
      <c r="I3258" s="59"/>
      <c r="J3258" s="56"/>
      <c r="K3258" s="55"/>
    </row>
    <row r="3259" spans="1:11" ht="12.75" x14ac:dyDescent="0.2">
      <c r="A3259" s="55"/>
      <c r="B3259" s="59"/>
      <c r="C3259" s="56"/>
      <c r="D3259" s="56"/>
      <c r="E3259" s="56"/>
      <c r="F3259" s="55"/>
      <c r="G3259" s="56"/>
      <c r="H3259" s="56"/>
      <c r="I3259" s="59"/>
      <c r="J3259" s="56"/>
      <c r="K3259" s="55"/>
    </row>
    <row r="3260" spans="1:11" ht="12.75" x14ac:dyDescent="0.2">
      <c r="A3260" s="55"/>
      <c r="B3260" s="59"/>
      <c r="C3260" s="56"/>
      <c r="D3260" s="56"/>
      <c r="E3260" s="56"/>
      <c r="F3260" s="55"/>
      <c r="G3260" s="56"/>
      <c r="H3260" s="56"/>
      <c r="I3260" s="59"/>
      <c r="J3260" s="56"/>
      <c r="K3260" s="55"/>
    </row>
    <row r="3261" spans="1:11" ht="12.75" x14ac:dyDescent="0.2">
      <c r="A3261" s="55"/>
      <c r="B3261" s="59"/>
      <c r="C3261" s="56"/>
      <c r="D3261" s="56"/>
      <c r="E3261" s="56"/>
      <c r="F3261" s="55"/>
      <c r="G3261" s="56"/>
      <c r="H3261" s="56"/>
      <c r="I3261" s="59"/>
      <c r="J3261" s="56"/>
      <c r="K3261" s="55"/>
    </row>
    <row r="3262" spans="1:11" ht="12.75" x14ac:dyDescent="0.2">
      <c r="A3262" s="55"/>
      <c r="B3262" s="59"/>
      <c r="C3262" s="56"/>
      <c r="D3262" s="56"/>
      <c r="E3262" s="56"/>
      <c r="F3262" s="55"/>
      <c r="G3262" s="56"/>
      <c r="H3262" s="56"/>
      <c r="I3262" s="59"/>
      <c r="J3262" s="56"/>
      <c r="K3262" s="55"/>
    </row>
    <row r="3263" spans="1:11" ht="12.75" x14ac:dyDescent="0.2">
      <c r="A3263" s="55"/>
      <c r="B3263" s="59"/>
      <c r="C3263" s="56"/>
      <c r="D3263" s="56"/>
      <c r="E3263" s="56"/>
      <c r="F3263" s="55"/>
      <c r="G3263" s="56"/>
      <c r="H3263" s="56"/>
      <c r="I3263" s="59"/>
      <c r="J3263" s="56"/>
      <c r="K3263" s="55"/>
    </row>
    <row r="3264" spans="1:11" ht="12.75" x14ac:dyDescent="0.2">
      <c r="A3264" s="55"/>
      <c r="B3264" s="59"/>
      <c r="C3264" s="56"/>
      <c r="D3264" s="56"/>
      <c r="E3264" s="56"/>
      <c r="F3264" s="55"/>
      <c r="G3264" s="56"/>
      <c r="H3264" s="56"/>
      <c r="I3264" s="59"/>
      <c r="J3264" s="56"/>
      <c r="K3264" s="55"/>
    </row>
    <row r="3265" spans="1:11" ht="12.75" x14ac:dyDescent="0.2">
      <c r="A3265" s="55"/>
      <c r="B3265" s="59"/>
      <c r="C3265" s="56"/>
      <c r="D3265" s="56"/>
      <c r="E3265" s="56"/>
      <c r="F3265" s="55"/>
      <c r="G3265" s="56"/>
      <c r="H3265" s="56"/>
      <c r="I3265" s="59"/>
      <c r="J3265" s="56"/>
      <c r="K3265" s="55"/>
    </row>
    <row r="3266" spans="1:11" ht="12.75" x14ac:dyDescent="0.2">
      <c r="A3266" s="55"/>
      <c r="B3266" s="59"/>
      <c r="C3266" s="56"/>
      <c r="D3266" s="56"/>
      <c r="E3266" s="56"/>
      <c r="F3266" s="55"/>
      <c r="G3266" s="56"/>
      <c r="H3266" s="56"/>
      <c r="I3266" s="59"/>
      <c r="J3266" s="56"/>
      <c r="K3266" s="55"/>
    </row>
    <row r="3267" spans="1:11" ht="12.75" x14ac:dyDescent="0.2">
      <c r="A3267" s="55"/>
      <c r="B3267" s="59"/>
      <c r="C3267" s="56"/>
      <c r="D3267" s="56"/>
      <c r="E3267" s="56"/>
      <c r="F3267" s="55"/>
      <c r="G3267" s="56"/>
      <c r="H3267" s="56"/>
      <c r="I3267" s="59"/>
      <c r="J3267" s="56"/>
      <c r="K3267" s="55"/>
    </row>
    <row r="3268" spans="1:11" ht="12.75" x14ac:dyDescent="0.2">
      <c r="A3268" s="55"/>
      <c r="B3268" s="59"/>
      <c r="C3268" s="56"/>
      <c r="D3268" s="56"/>
      <c r="E3268" s="56"/>
      <c r="F3268" s="55"/>
      <c r="G3268" s="56"/>
      <c r="H3268" s="56"/>
      <c r="I3268" s="59"/>
      <c r="J3268" s="56"/>
      <c r="K3268" s="55"/>
    </row>
    <row r="3269" spans="1:11" ht="12.75" x14ac:dyDescent="0.2">
      <c r="A3269" s="55"/>
      <c r="B3269" s="59"/>
      <c r="C3269" s="56"/>
      <c r="D3269" s="56"/>
      <c r="E3269" s="56"/>
      <c r="F3269" s="55"/>
      <c r="G3269" s="56"/>
      <c r="H3269" s="56"/>
      <c r="I3269" s="59"/>
      <c r="J3269" s="56"/>
      <c r="K3269" s="55"/>
    </row>
    <row r="3270" spans="1:11" ht="12.75" x14ac:dyDescent="0.2">
      <c r="A3270" s="55"/>
      <c r="B3270" s="59"/>
      <c r="C3270" s="56"/>
      <c r="D3270" s="56"/>
      <c r="E3270" s="56"/>
      <c r="F3270" s="55"/>
      <c r="G3270" s="56"/>
      <c r="H3270" s="56"/>
      <c r="I3270" s="59"/>
      <c r="J3270" s="56"/>
      <c r="K3270" s="55"/>
    </row>
    <row r="3271" spans="1:11" ht="12.75" x14ac:dyDescent="0.2">
      <c r="A3271" s="55"/>
      <c r="B3271" s="59"/>
      <c r="C3271" s="56"/>
      <c r="D3271" s="56"/>
      <c r="E3271" s="56"/>
      <c r="F3271" s="55"/>
      <c r="G3271" s="56"/>
      <c r="H3271" s="56"/>
      <c r="I3271" s="59"/>
      <c r="J3271" s="56"/>
      <c r="K3271" s="55"/>
    </row>
    <row r="3272" spans="1:11" ht="12.75" x14ac:dyDescent="0.2">
      <c r="A3272" s="55"/>
      <c r="B3272" s="59"/>
      <c r="C3272" s="56"/>
      <c r="D3272" s="56"/>
      <c r="E3272" s="56"/>
      <c r="F3272" s="55"/>
      <c r="G3272" s="56"/>
      <c r="H3272" s="56"/>
      <c r="I3272" s="59"/>
      <c r="J3272" s="56"/>
      <c r="K3272" s="55"/>
    </row>
    <row r="3273" spans="1:11" ht="12.75" x14ac:dyDescent="0.2">
      <c r="A3273" s="55"/>
      <c r="B3273" s="59"/>
      <c r="C3273" s="56"/>
      <c r="D3273" s="56"/>
      <c r="E3273" s="56"/>
      <c r="F3273" s="55"/>
      <c r="G3273" s="56"/>
      <c r="H3273" s="56"/>
      <c r="I3273" s="59"/>
      <c r="J3273" s="56"/>
      <c r="K3273" s="55"/>
    </row>
    <row r="3274" spans="1:11" ht="12.75" x14ac:dyDescent="0.2">
      <c r="A3274" s="55"/>
      <c r="B3274" s="59"/>
      <c r="C3274" s="56"/>
      <c r="D3274" s="56"/>
      <c r="E3274" s="56"/>
      <c r="F3274" s="55"/>
      <c r="G3274" s="56"/>
      <c r="H3274" s="56"/>
      <c r="I3274" s="59"/>
      <c r="J3274" s="56"/>
      <c r="K3274" s="55"/>
    </row>
    <row r="3275" spans="1:11" ht="12.75" x14ac:dyDescent="0.2">
      <c r="A3275" s="55"/>
      <c r="B3275" s="59"/>
      <c r="C3275" s="56"/>
      <c r="D3275" s="56"/>
      <c r="E3275" s="56"/>
      <c r="F3275" s="55"/>
      <c r="G3275" s="56"/>
      <c r="H3275" s="56"/>
      <c r="I3275" s="59"/>
      <c r="J3275" s="56"/>
      <c r="K3275" s="55"/>
    </row>
    <row r="3276" spans="1:11" ht="12.75" x14ac:dyDescent="0.2">
      <c r="A3276" s="55"/>
      <c r="B3276" s="59"/>
      <c r="C3276" s="56"/>
      <c r="D3276" s="56"/>
      <c r="E3276" s="56"/>
      <c r="F3276" s="55"/>
      <c r="G3276" s="56"/>
      <c r="H3276" s="56"/>
      <c r="I3276" s="59"/>
      <c r="J3276" s="56"/>
      <c r="K3276" s="55"/>
    </row>
    <row r="3277" spans="1:11" ht="12.75" x14ac:dyDescent="0.2">
      <c r="A3277" s="55"/>
      <c r="B3277" s="59"/>
      <c r="C3277" s="56"/>
      <c r="D3277" s="56"/>
      <c r="E3277" s="56"/>
      <c r="F3277" s="55"/>
      <c r="G3277" s="56"/>
      <c r="H3277" s="56"/>
      <c r="I3277" s="59"/>
      <c r="J3277" s="56"/>
      <c r="K3277" s="55"/>
    </row>
    <row r="3278" spans="1:11" ht="12.75" x14ac:dyDescent="0.2">
      <c r="A3278" s="55"/>
      <c r="B3278" s="59"/>
      <c r="C3278" s="56"/>
      <c r="D3278" s="56"/>
      <c r="E3278" s="56"/>
      <c r="F3278" s="55"/>
      <c r="G3278" s="56"/>
      <c r="H3278" s="56"/>
      <c r="I3278" s="59"/>
      <c r="J3278" s="56"/>
      <c r="K3278" s="55"/>
    </row>
    <row r="3279" spans="1:11" ht="12.75" x14ac:dyDescent="0.2">
      <c r="A3279" s="55"/>
      <c r="B3279" s="59"/>
      <c r="C3279" s="56"/>
      <c r="D3279" s="56"/>
      <c r="E3279" s="56"/>
      <c r="F3279" s="55"/>
      <c r="G3279" s="56"/>
      <c r="H3279" s="56"/>
      <c r="I3279" s="59"/>
      <c r="J3279" s="56"/>
      <c r="K3279" s="55"/>
    </row>
    <row r="3280" spans="1:11" ht="12.75" x14ac:dyDescent="0.2">
      <c r="A3280" s="55"/>
      <c r="B3280" s="59"/>
      <c r="C3280" s="56"/>
      <c r="D3280" s="56"/>
      <c r="E3280" s="56"/>
      <c r="F3280" s="55"/>
      <c r="G3280" s="56"/>
      <c r="H3280" s="56"/>
      <c r="I3280" s="59"/>
      <c r="J3280" s="56"/>
      <c r="K3280" s="55"/>
    </row>
    <row r="3281" spans="1:11" ht="12.75" x14ac:dyDescent="0.2">
      <c r="A3281" s="55"/>
      <c r="B3281" s="59"/>
      <c r="C3281" s="56"/>
      <c r="D3281" s="56"/>
      <c r="E3281" s="56"/>
      <c r="F3281" s="55"/>
      <c r="G3281" s="56"/>
      <c r="H3281" s="56"/>
      <c r="I3281" s="59"/>
      <c r="J3281" s="56"/>
      <c r="K3281" s="55"/>
    </row>
    <row r="3282" spans="1:11" ht="12.75" x14ac:dyDescent="0.2">
      <c r="A3282" s="55"/>
      <c r="B3282" s="59"/>
      <c r="C3282" s="56"/>
      <c r="D3282" s="56"/>
      <c r="E3282" s="56"/>
      <c r="F3282" s="55"/>
      <c r="G3282" s="56"/>
      <c r="H3282" s="56"/>
      <c r="I3282" s="59"/>
      <c r="J3282" s="56"/>
      <c r="K3282" s="55"/>
    </row>
    <row r="3283" spans="1:11" ht="12.75" x14ac:dyDescent="0.2">
      <c r="A3283" s="55"/>
      <c r="B3283" s="59"/>
      <c r="C3283" s="56"/>
      <c r="D3283" s="56"/>
      <c r="E3283" s="56"/>
      <c r="F3283" s="55"/>
      <c r="G3283" s="56"/>
      <c r="H3283" s="56"/>
      <c r="I3283" s="59"/>
      <c r="J3283" s="56"/>
      <c r="K3283" s="55"/>
    </row>
    <row r="3284" spans="1:11" ht="12.75" x14ac:dyDescent="0.2">
      <c r="A3284" s="55"/>
      <c r="B3284" s="59"/>
      <c r="C3284" s="56"/>
      <c r="D3284" s="56"/>
      <c r="E3284" s="56"/>
      <c r="F3284" s="55"/>
      <c r="G3284" s="56"/>
      <c r="H3284" s="56"/>
      <c r="I3284" s="59"/>
      <c r="J3284" s="56"/>
      <c r="K3284" s="55"/>
    </row>
    <row r="3285" spans="1:11" ht="12.75" x14ac:dyDescent="0.2">
      <c r="A3285" s="55"/>
      <c r="B3285" s="59"/>
      <c r="C3285" s="56"/>
      <c r="D3285" s="56"/>
      <c r="E3285" s="56"/>
      <c r="F3285" s="55"/>
      <c r="G3285" s="56"/>
      <c r="H3285" s="56"/>
      <c r="I3285" s="59"/>
      <c r="J3285" s="56"/>
      <c r="K3285" s="55"/>
    </row>
    <row r="3286" spans="1:11" ht="12.75" x14ac:dyDescent="0.2">
      <c r="A3286" s="55"/>
      <c r="B3286" s="59"/>
      <c r="C3286" s="56"/>
      <c r="D3286" s="56"/>
      <c r="E3286" s="56"/>
      <c r="F3286" s="55"/>
      <c r="G3286" s="56"/>
      <c r="H3286" s="56"/>
      <c r="I3286" s="59"/>
      <c r="J3286" s="56"/>
      <c r="K3286" s="55"/>
    </row>
    <row r="3287" spans="1:11" ht="12.75" x14ac:dyDescent="0.2">
      <c r="A3287" s="55"/>
      <c r="B3287" s="59"/>
      <c r="C3287" s="56"/>
      <c r="D3287" s="56"/>
      <c r="E3287" s="56"/>
      <c r="F3287" s="55"/>
      <c r="G3287" s="56"/>
      <c r="H3287" s="56"/>
      <c r="I3287" s="59"/>
      <c r="J3287" s="56"/>
      <c r="K3287" s="55"/>
    </row>
    <row r="3288" spans="1:11" ht="12.75" x14ac:dyDescent="0.2">
      <c r="A3288" s="55"/>
      <c r="B3288" s="59"/>
      <c r="C3288" s="56"/>
      <c r="D3288" s="56"/>
      <c r="E3288" s="56"/>
      <c r="F3288" s="55"/>
      <c r="G3288" s="56"/>
      <c r="H3288" s="56"/>
      <c r="I3288" s="59"/>
      <c r="J3288" s="56"/>
      <c r="K3288" s="55"/>
    </row>
    <row r="3289" spans="1:11" ht="12.75" x14ac:dyDescent="0.2">
      <c r="A3289" s="55"/>
      <c r="B3289" s="59"/>
      <c r="C3289" s="56"/>
      <c r="D3289" s="56"/>
      <c r="E3289" s="56"/>
      <c r="F3289" s="55"/>
      <c r="G3289" s="56"/>
      <c r="H3289" s="56"/>
      <c r="I3289" s="59"/>
      <c r="J3289" s="56"/>
      <c r="K3289" s="55"/>
    </row>
    <row r="3290" spans="1:11" ht="12.75" x14ac:dyDescent="0.2">
      <c r="A3290" s="55"/>
      <c r="B3290" s="59"/>
      <c r="C3290" s="56"/>
      <c r="D3290" s="56"/>
      <c r="E3290" s="56"/>
      <c r="F3290" s="55"/>
      <c r="G3290" s="56"/>
      <c r="H3290" s="56"/>
      <c r="I3290" s="59"/>
      <c r="J3290" s="56"/>
      <c r="K3290" s="55"/>
    </row>
    <row r="3291" spans="1:11" ht="12.75" x14ac:dyDescent="0.2">
      <c r="A3291" s="55"/>
      <c r="B3291" s="59"/>
      <c r="C3291" s="56"/>
      <c r="D3291" s="56"/>
      <c r="E3291" s="56"/>
      <c r="F3291" s="55"/>
      <c r="G3291" s="56"/>
      <c r="H3291" s="56"/>
      <c r="I3291" s="59"/>
      <c r="J3291" s="56"/>
      <c r="K3291" s="55"/>
    </row>
    <row r="3292" spans="1:11" ht="12.75" x14ac:dyDescent="0.2">
      <c r="A3292" s="55"/>
      <c r="B3292" s="59"/>
      <c r="C3292" s="56"/>
      <c r="D3292" s="56"/>
      <c r="E3292" s="56"/>
      <c r="F3292" s="55"/>
      <c r="G3292" s="56"/>
      <c r="H3292" s="56"/>
      <c r="I3292" s="59"/>
      <c r="J3292" s="56"/>
      <c r="K3292" s="55"/>
    </row>
    <row r="3293" spans="1:11" ht="12.75" x14ac:dyDescent="0.2">
      <c r="A3293" s="55"/>
      <c r="B3293" s="59"/>
      <c r="C3293" s="56"/>
      <c r="D3293" s="56"/>
      <c r="E3293" s="56"/>
      <c r="F3293" s="55"/>
      <c r="G3293" s="56"/>
      <c r="H3293" s="56"/>
      <c r="I3293" s="59"/>
      <c r="J3293" s="56"/>
      <c r="K3293" s="55"/>
    </row>
    <row r="3294" spans="1:11" ht="12.75" x14ac:dyDescent="0.2">
      <c r="A3294" s="55"/>
      <c r="B3294" s="59"/>
      <c r="C3294" s="56"/>
      <c r="D3294" s="56"/>
      <c r="E3294" s="56"/>
      <c r="F3294" s="55"/>
      <c r="G3294" s="56"/>
      <c r="H3294" s="56"/>
      <c r="I3294" s="59"/>
      <c r="J3294" s="56"/>
      <c r="K3294" s="55"/>
    </row>
    <row r="3295" spans="1:11" ht="12.75" x14ac:dyDescent="0.2">
      <c r="A3295" s="55"/>
      <c r="B3295" s="59"/>
      <c r="C3295" s="56"/>
      <c r="D3295" s="56"/>
      <c r="E3295" s="56"/>
      <c r="F3295" s="55"/>
      <c r="G3295" s="56"/>
      <c r="H3295" s="56"/>
      <c r="I3295" s="59"/>
      <c r="J3295" s="56"/>
      <c r="K3295" s="55"/>
    </row>
    <row r="3296" spans="1:11" ht="12.75" x14ac:dyDescent="0.2">
      <c r="A3296" s="55"/>
      <c r="B3296" s="59"/>
      <c r="C3296" s="56"/>
      <c r="D3296" s="56"/>
      <c r="E3296" s="56"/>
      <c r="F3296" s="55"/>
      <c r="G3296" s="56"/>
      <c r="H3296" s="56"/>
      <c r="I3296" s="59"/>
      <c r="J3296" s="56"/>
      <c r="K3296" s="55"/>
    </row>
    <row r="3297" spans="1:11" ht="12.75" x14ac:dyDescent="0.2">
      <c r="A3297" s="55"/>
      <c r="B3297" s="59"/>
      <c r="C3297" s="56"/>
      <c r="D3297" s="56"/>
      <c r="E3297" s="56"/>
      <c r="F3297" s="55"/>
      <c r="G3297" s="56"/>
      <c r="H3297" s="56"/>
      <c r="I3297" s="59"/>
      <c r="J3297" s="56"/>
      <c r="K3297" s="55"/>
    </row>
    <row r="3298" spans="1:11" ht="12.75" x14ac:dyDescent="0.2">
      <c r="A3298" s="55"/>
      <c r="B3298" s="59"/>
      <c r="C3298" s="56"/>
      <c r="D3298" s="56"/>
      <c r="E3298" s="56"/>
      <c r="F3298" s="55"/>
      <c r="G3298" s="56"/>
      <c r="H3298" s="56"/>
      <c r="I3298" s="59"/>
      <c r="J3298" s="56"/>
      <c r="K3298" s="55"/>
    </row>
    <row r="3299" spans="1:11" ht="12.75" x14ac:dyDescent="0.2">
      <c r="A3299" s="55"/>
      <c r="B3299" s="59"/>
      <c r="C3299" s="56"/>
      <c r="D3299" s="56"/>
      <c r="E3299" s="56"/>
      <c r="F3299" s="55"/>
      <c r="G3299" s="56"/>
      <c r="H3299" s="56"/>
      <c r="I3299" s="59"/>
      <c r="J3299" s="56"/>
      <c r="K3299" s="55"/>
    </row>
    <row r="3300" spans="1:11" ht="12.75" x14ac:dyDescent="0.2">
      <c r="A3300" s="55"/>
      <c r="B3300" s="59"/>
      <c r="C3300" s="56"/>
      <c r="D3300" s="56"/>
      <c r="E3300" s="56"/>
      <c r="F3300" s="55"/>
      <c r="G3300" s="56"/>
      <c r="H3300" s="56"/>
      <c r="I3300" s="59"/>
      <c r="J3300" s="56"/>
      <c r="K3300" s="55"/>
    </row>
    <row r="3301" spans="1:11" ht="12.75" x14ac:dyDescent="0.2">
      <c r="A3301" s="55"/>
      <c r="B3301" s="59"/>
      <c r="C3301" s="56"/>
      <c r="D3301" s="56"/>
      <c r="E3301" s="56"/>
      <c r="F3301" s="55"/>
      <c r="G3301" s="56"/>
      <c r="H3301" s="56"/>
      <c r="I3301" s="59"/>
      <c r="J3301" s="56"/>
      <c r="K3301" s="55"/>
    </row>
    <row r="3302" spans="1:11" ht="12.75" x14ac:dyDescent="0.2">
      <c r="A3302" s="55"/>
      <c r="B3302" s="59"/>
      <c r="C3302" s="56"/>
      <c r="D3302" s="56"/>
      <c r="E3302" s="56"/>
      <c r="F3302" s="55"/>
      <c r="G3302" s="56"/>
      <c r="H3302" s="56"/>
      <c r="I3302" s="59"/>
      <c r="J3302" s="56"/>
      <c r="K3302" s="55"/>
    </row>
    <row r="3303" spans="1:11" ht="12.75" x14ac:dyDescent="0.2">
      <c r="A3303" s="55"/>
      <c r="B3303" s="59"/>
      <c r="C3303" s="56"/>
      <c r="D3303" s="56"/>
      <c r="E3303" s="56"/>
      <c r="F3303" s="55"/>
      <c r="G3303" s="56"/>
      <c r="H3303" s="56"/>
      <c r="I3303" s="59"/>
      <c r="J3303" s="56"/>
      <c r="K3303" s="55"/>
    </row>
    <row r="3304" spans="1:11" ht="12.75" x14ac:dyDescent="0.2">
      <c r="A3304" s="55"/>
      <c r="B3304" s="59"/>
      <c r="C3304" s="56"/>
      <c r="D3304" s="56"/>
      <c r="E3304" s="56"/>
      <c r="F3304" s="55"/>
      <c r="G3304" s="56"/>
      <c r="H3304" s="56"/>
      <c r="I3304" s="59"/>
      <c r="J3304" s="56"/>
      <c r="K3304" s="55"/>
    </row>
    <row r="3305" spans="1:11" ht="12.75" x14ac:dyDescent="0.2">
      <c r="A3305" s="55"/>
      <c r="B3305" s="59"/>
      <c r="C3305" s="56"/>
      <c r="D3305" s="56"/>
      <c r="E3305" s="56"/>
      <c r="F3305" s="55"/>
      <c r="G3305" s="56"/>
      <c r="H3305" s="56"/>
      <c r="I3305" s="59"/>
      <c r="J3305" s="56"/>
      <c r="K3305" s="55"/>
    </row>
    <row r="3306" spans="1:11" ht="12.75" x14ac:dyDescent="0.2">
      <c r="A3306" s="55"/>
      <c r="B3306" s="59"/>
      <c r="C3306" s="56"/>
      <c r="D3306" s="56"/>
      <c r="E3306" s="56"/>
      <c r="F3306" s="55"/>
      <c r="G3306" s="56"/>
      <c r="H3306" s="56"/>
      <c r="I3306" s="59"/>
      <c r="J3306" s="56"/>
      <c r="K3306" s="55"/>
    </row>
    <row r="3307" spans="1:11" ht="12.75" x14ac:dyDescent="0.2">
      <c r="A3307" s="55"/>
      <c r="B3307" s="59"/>
      <c r="C3307" s="56"/>
      <c r="D3307" s="56"/>
      <c r="E3307" s="56"/>
      <c r="F3307" s="55"/>
      <c r="G3307" s="56"/>
      <c r="H3307" s="56"/>
      <c r="I3307" s="59"/>
      <c r="J3307" s="56"/>
      <c r="K3307" s="55"/>
    </row>
    <row r="3308" spans="1:11" ht="12.75" x14ac:dyDescent="0.2">
      <c r="A3308" s="55"/>
      <c r="B3308" s="59"/>
      <c r="C3308" s="56"/>
      <c r="D3308" s="56"/>
      <c r="E3308" s="56"/>
      <c r="F3308" s="55"/>
      <c r="G3308" s="56"/>
      <c r="H3308" s="56"/>
      <c r="I3308" s="59"/>
      <c r="J3308" s="56"/>
      <c r="K3308" s="55"/>
    </row>
    <row r="3309" spans="1:11" ht="12.75" x14ac:dyDescent="0.2">
      <c r="A3309" s="55"/>
      <c r="B3309" s="59"/>
      <c r="C3309" s="56"/>
      <c r="D3309" s="56"/>
      <c r="E3309" s="56"/>
      <c r="F3309" s="55"/>
      <c r="G3309" s="56"/>
      <c r="H3309" s="56"/>
      <c r="I3309" s="59"/>
      <c r="J3309" s="56"/>
      <c r="K3309" s="55"/>
    </row>
    <row r="3310" spans="1:11" ht="12.75" x14ac:dyDescent="0.2">
      <c r="A3310" s="55"/>
      <c r="B3310" s="59"/>
      <c r="C3310" s="56"/>
      <c r="D3310" s="56"/>
      <c r="E3310" s="56"/>
      <c r="F3310" s="55"/>
      <c r="G3310" s="56"/>
      <c r="H3310" s="56"/>
      <c r="I3310" s="59"/>
      <c r="J3310" s="56"/>
      <c r="K3310" s="55"/>
    </row>
    <row r="3311" spans="1:11" ht="12.75" x14ac:dyDescent="0.2">
      <c r="A3311" s="55"/>
      <c r="B3311" s="59"/>
      <c r="C3311" s="56"/>
      <c r="D3311" s="56"/>
      <c r="E3311" s="56"/>
      <c r="F3311" s="55"/>
      <c r="G3311" s="56"/>
      <c r="H3311" s="56"/>
      <c r="I3311" s="59"/>
      <c r="J3311" s="56"/>
      <c r="K3311" s="55"/>
    </row>
    <row r="3312" spans="1:11" ht="12.75" x14ac:dyDescent="0.2">
      <c r="A3312" s="55"/>
      <c r="B3312" s="59"/>
      <c r="C3312" s="56"/>
      <c r="D3312" s="56"/>
      <c r="E3312" s="56"/>
      <c r="F3312" s="55"/>
      <c r="G3312" s="56"/>
      <c r="H3312" s="56"/>
      <c r="I3312" s="59"/>
      <c r="J3312" s="56"/>
      <c r="K3312" s="55"/>
    </row>
    <row r="3313" spans="1:11" ht="12.75" x14ac:dyDescent="0.2">
      <c r="A3313" s="55"/>
      <c r="B3313" s="59"/>
      <c r="C3313" s="56"/>
      <c r="D3313" s="56"/>
      <c r="E3313" s="56"/>
      <c r="F3313" s="55"/>
      <c r="G3313" s="56"/>
      <c r="H3313" s="56"/>
      <c r="I3313" s="59"/>
      <c r="J3313" s="56"/>
      <c r="K3313" s="55"/>
    </row>
    <row r="3314" spans="1:11" ht="12.75" x14ac:dyDescent="0.2">
      <c r="A3314" s="55"/>
      <c r="B3314" s="59"/>
      <c r="C3314" s="56"/>
      <c r="D3314" s="56"/>
      <c r="E3314" s="56"/>
      <c r="F3314" s="55"/>
      <c r="G3314" s="56"/>
      <c r="H3314" s="56"/>
      <c r="I3314" s="59"/>
      <c r="J3314" s="56"/>
      <c r="K3314" s="55"/>
    </row>
    <row r="3315" spans="1:11" ht="12.75" x14ac:dyDescent="0.2">
      <c r="A3315" s="55"/>
      <c r="B3315" s="59"/>
      <c r="C3315" s="56"/>
      <c r="D3315" s="56"/>
      <c r="E3315" s="56"/>
      <c r="F3315" s="55"/>
      <c r="G3315" s="56"/>
      <c r="H3315" s="56"/>
      <c r="I3315" s="59"/>
      <c r="J3315" s="56"/>
      <c r="K3315" s="55"/>
    </row>
    <row r="3316" spans="1:11" ht="12.75" x14ac:dyDescent="0.2">
      <c r="A3316" s="55"/>
      <c r="B3316" s="59"/>
      <c r="C3316" s="56"/>
      <c r="D3316" s="56"/>
      <c r="E3316" s="56"/>
      <c r="F3316" s="55"/>
      <c r="G3316" s="56"/>
      <c r="H3316" s="56"/>
      <c r="I3316" s="59"/>
      <c r="J3316" s="56"/>
      <c r="K3316" s="55"/>
    </row>
    <row r="3317" spans="1:11" ht="12.75" x14ac:dyDescent="0.2">
      <c r="A3317" s="55"/>
      <c r="B3317" s="59"/>
      <c r="C3317" s="56"/>
      <c r="D3317" s="56"/>
      <c r="E3317" s="56"/>
      <c r="F3317" s="55"/>
      <c r="G3317" s="56"/>
      <c r="H3317" s="56"/>
      <c r="I3317" s="59"/>
      <c r="J3317" s="56"/>
      <c r="K3317" s="55"/>
    </row>
    <row r="3318" spans="1:11" ht="12.75" x14ac:dyDescent="0.2">
      <c r="A3318" s="55"/>
      <c r="B3318" s="59"/>
      <c r="C3318" s="56"/>
      <c r="D3318" s="56"/>
      <c r="E3318" s="56"/>
      <c r="F3318" s="55"/>
      <c r="G3318" s="56"/>
      <c r="H3318" s="56"/>
      <c r="I3318" s="59"/>
      <c r="J3318" s="56"/>
      <c r="K3318" s="55"/>
    </row>
    <row r="3319" spans="1:11" ht="12.75" x14ac:dyDescent="0.2">
      <c r="A3319" s="55"/>
      <c r="B3319" s="59"/>
      <c r="C3319" s="56"/>
      <c r="D3319" s="56"/>
      <c r="E3319" s="56"/>
      <c r="F3319" s="55"/>
      <c r="G3319" s="56"/>
      <c r="H3319" s="56"/>
      <c r="I3319" s="59"/>
      <c r="J3319" s="56"/>
      <c r="K3319" s="55"/>
    </row>
    <row r="3320" spans="1:11" ht="12.75" x14ac:dyDescent="0.2">
      <c r="A3320" s="55"/>
      <c r="B3320" s="59"/>
      <c r="C3320" s="56"/>
      <c r="D3320" s="56"/>
      <c r="E3320" s="56"/>
      <c r="F3320" s="55"/>
      <c r="G3320" s="56"/>
      <c r="H3320" s="56"/>
      <c r="I3320" s="59"/>
      <c r="J3320" s="56"/>
      <c r="K3320" s="55"/>
    </row>
    <row r="3321" spans="1:11" ht="12.75" x14ac:dyDescent="0.2">
      <c r="A3321" s="55"/>
      <c r="B3321" s="59"/>
      <c r="C3321" s="56"/>
      <c r="D3321" s="56"/>
      <c r="E3321" s="56"/>
      <c r="F3321" s="55"/>
      <c r="G3321" s="56"/>
      <c r="H3321" s="56"/>
      <c r="I3321" s="59"/>
      <c r="J3321" s="56"/>
      <c r="K3321" s="55"/>
    </row>
    <row r="3322" spans="1:11" ht="12.75" x14ac:dyDescent="0.2">
      <c r="A3322" s="55"/>
      <c r="B3322" s="59"/>
      <c r="C3322" s="56"/>
      <c r="D3322" s="56"/>
      <c r="E3322" s="56"/>
      <c r="F3322" s="55"/>
      <c r="G3322" s="56"/>
      <c r="H3322" s="56"/>
      <c r="I3322" s="59"/>
      <c r="J3322" s="56"/>
      <c r="K3322" s="55"/>
    </row>
    <row r="3323" spans="1:11" ht="12.75" x14ac:dyDescent="0.2">
      <c r="A3323" s="55"/>
      <c r="B3323" s="59"/>
      <c r="C3323" s="56"/>
      <c r="D3323" s="56"/>
      <c r="E3323" s="56"/>
      <c r="F3323" s="55"/>
      <c r="G3323" s="56"/>
      <c r="H3323" s="56"/>
      <c r="I3323" s="59"/>
      <c r="J3323" s="56"/>
      <c r="K3323" s="55"/>
    </row>
    <row r="3324" spans="1:11" ht="12.75" x14ac:dyDescent="0.2">
      <c r="A3324" s="55"/>
      <c r="B3324" s="59"/>
      <c r="C3324" s="56"/>
      <c r="D3324" s="56"/>
      <c r="E3324" s="56"/>
      <c r="F3324" s="55"/>
      <c r="G3324" s="56"/>
      <c r="H3324" s="56"/>
      <c r="I3324" s="59"/>
      <c r="J3324" s="56"/>
      <c r="K3324" s="55"/>
    </row>
    <row r="3325" spans="1:11" ht="12.75" x14ac:dyDescent="0.2">
      <c r="A3325" s="55"/>
      <c r="B3325" s="59"/>
      <c r="C3325" s="56"/>
      <c r="D3325" s="56"/>
      <c r="E3325" s="56"/>
      <c r="F3325" s="55"/>
      <c r="G3325" s="56"/>
      <c r="H3325" s="56"/>
      <c r="I3325" s="59"/>
      <c r="J3325" s="56"/>
      <c r="K3325" s="55"/>
    </row>
    <row r="3326" spans="1:11" ht="12.75" x14ac:dyDescent="0.2">
      <c r="A3326" s="55"/>
      <c r="B3326" s="59"/>
      <c r="C3326" s="56"/>
      <c r="D3326" s="56"/>
      <c r="E3326" s="56"/>
      <c r="F3326" s="55"/>
      <c r="G3326" s="56"/>
      <c r="H3326" s="56"/>
      <c r="I3326" s="59"/>
      <c r="J3326" s="56"/>
      <c r="K3326" s="55"/>
    </row>
    <row r="3327" spans="1:11" ht="12.75" x14ac:dyDescent="0.2">
      <c r="A3327" s="55"/>
      <c r="B3327" s="59"/>
      <c r="C3327" s="56"/>
      <c r="D3327" s="56"/>
      <c r="E3327" s="56"/>
      <c r="F3327" s="55"/>
      <c r="G3327" s="56"/>
      <c r="H3327" s="56"/>
      <c r="I3327" s="59"/>
      <c r="J3327" s="56"/>
      <c r="K3327" s="55"/>
    </row>
    <row r="3328" spans="1:11" ht="12.75" x14ac:dyDescent="0.2">
      <c r="A3328" s="55"/>
      <c r="B3328" s="59"/>
      <c r="C3328" s="56"/>
      <c r="D3328" s="56"/>
      <c r="E3328" s="56"/>
      <c r="F3328" s="55"/>
      <c r="G3328" s="56"/>
      <c r="H3328" s="56"/>
      <c r="I3328" s="59"/>
      <c r="J3328" s="56"/>
      <c r="K3328" s="55"/>
    </row>
    <row r="3329" spans="1:11" ht="12.75" x14ac:dyDescent="0.2">
      <c r="A3329" s="55"/>
      <c r="B3329" s="59"/>
      <c r="C3329" s="56"/>
      <c r="D3329" s="56"/>
      <c r="E3329" s="56"/>
      <c r="F3329" s="55"/>
      <c r="G3329" s="56"/>
      <c r="H3329" s="56"/>
      <c r="I3329" s="59"/>
      <c r="J3329" s="56"/>
      <c r="K3329" s="55"/>
    </row>
    <row r="3330" spans="1:11" ht="12.75" x14ac:dyDescent="0.2">
      <c r="A3330" s="55"/>
      <c r="B3330" s="59"/>
      <c r="C3330" s="56"/>
      <c r="D3330" s="56"/>
      <c r="E3330" s="56"/>
      <c r="F3330" s="55"/>
      <c r="G3330" s="56"/>
      <c r="H3330" s="56"/>
      <c r="I3330" s="59"/>
      <c r="J3330" s="56"/>
      <c r="K3330" s="55"/>
    </row>
    <row r="3331" spans="1:11" ht="12.75" x14ac:dyDescent="0.2">
      <c r="A3331" s="55"/>
      <c r="B3331" s="59"/>
      <c r="C3331" s="56"/>
      <c r="D3331" s="56"/>
      <c r="E3331" s="56"/>
      <c r="F3331" s="55"/>
      <c r="G3331" s="56"/>
      <c r="H3331" s="56"/>
      <c r="I3331" s="59"/>
      <c r="J3331" s="56"/>
      <c r="K3331" s="55"/>
    </row>
    <row r="3332" spans="1:11" ht="12.75" x14ac:dyDescent="0.2">
      <c r="A3332" s="55"/>
      <c r="B3332" s="59"/>
      <c r="C3332" s="56"/>
      <c r="D3332" s="56"/>
      <c r="E3332" s="56"/>
      <c r="F3332" s="55"/>
      <c r="G3332" s="56"/>
      <c r="H3332" s="56"/>
      <c r="I3332" s="59"/>
      <c r="J3332" s="56"/>
      <c r="K3332" s="55"/>
    </row>
    <row r="3333" spans="1:11" ht="12.75" x14ac:dyDescent="0.2">
      <c r="A3333" s="55"/>
      <c r="B3333" s="59"/>
      <c r="C3333" s="56"/>
      <c r="D3333" s="56"/>
      <c r="E3333" s="56"/>
      <c r="F3333" s="55"/>
      <c r="G3333" s="56"/>
      <c r="H3333" s="56"/>
      <c r="I3333" s="59"/>
      <c r="J3333" s="56"/>
      <c r="K3333" s="55"/>
    </row>
    <row r="3334" spans="1:11" ht="12.75" x14ac:dyDescent="0.2">
      <c r="A3334" s="55"/>
      <c r="B3334" s="59"/>
      <c r="C3334" s="56"/>
      <c r="D3334" s="56"/>
      <c r="E3334" s="56"/>
      <c r="F3334" s="55"/>
      <c r="G3334" s="56"/>
      <c r="H3334" s="56"/>
      <c r="I3334" s="59"/>
      <c r="J3334" s="56"/>
      <c r="K3334" s="55"/>
    </row>
    <row r="3335" spans="1:11" ht="12.75" x14ac:dyDescent="0.2">
      <c r="A3335" s="55"/>
      <c r="B3335" s="59"/>
      <c r="C3335" s="56"/>
      <c r="D3335" s="56"/>
      <c r="E3335" s="56"/>
      <c r="F3335" s="55"/>
      <c r="G3335" s="56"/>
      <c r="H3335" s="56"/>
      <c r="I3335" s="59"/>
      <c r="J3335" s="56"/>
      <c r="K3335" s="55"/>
    </row>
    <row r="3336" spans="1:11" ht="12.75" x14ac:dyDescent="0.2">
      <c r="A3336" s="55"/>
      <c r="B3336" s="59"/>
      <c r="C3336" s="56"/>
      <c r="D3336" s="56"/>
      <c r="E3336" s="56"/>
      <c r="F3336" s="55"/>
      <c r="G3336" s="56"/>
      <c r="H3336" s="56"/>
      <c r="I3336" s="59"/>
      <c r="J3336" s="56"/>
      <c r="K3336" s="55"/>
    </row>
    <row r="3337" spans="1:11" ht="12.75" x14ac:dyDescent="0.2">
      <c r="A3337" s="55"/>
      <c r="B3337" s="59"/>
      <c r="C3337" s="56"/>
      <c r="D3337" s="56"/>
      <c r="E3337" s="56"/>
      <c r="F3337" s="55"/>
      <c r="G3337" s="56"/>
      <c r="H3337" s="56"/>
      <c r="I3337" s="59"/>
      <c r="J3337" s="56"/>
      <c r="K3337" s="55"/>
    </row>
    <row r="3338" spans="1:11" ht="12.75" x14ac:dyDescent="0.2">
      <c r="A3338" s="55"/>
      <c r="B3338" s="59"/>
      <c r="C3338" s="56"/>
      <c r="D3338" s="56"/>
      <c r="E3338" s="56"/>
      <c r="F3338" s="55"/>
      <c r="G3338" s="56"/>
      <c r="H3338" s="56"/>
      <c r="I3338" s="59"/>
      <c r="J3338" s="56"/>
      <c r="K3338" s="55"/>
    </row>
    <row r="3339" spans="1:11" ht="12.75" x14ac:dyDescent="0.2">
      <c r="A3339" s="55"/>
      <c r="B3339" s="59"/>
      <c r="C3339" s="56"/>
      <c r="D3339" s="56"/>
      <c r="E3339" s="56"/>
      <c r="F3339" s="55"/>
      <c r="G3339" s="56"/>
      <c r="H3339" s="56"/>
      <c r="I3339" s="59"/>
      <c r="J3339" s="56"/>
      <c r="K3339" s="55"/>
    </row>
    <row r="3340" spans="1:11" ht="12.75" x14ac:dyDescent="0.2">
      <c r="A3340" s="55"/>
      <c r="B3340" s="59"/>
      <c r="C3340" s="56"/>
      <c r="D3340" s="56"/>
      <c r="E3340" s="56"/>
      <c r="F3340" s="55"/>
      <c r="G3340" s="56"/>
      <c r="H3340" s="56"/>
      <c r="I3340" s="59"/>
      <c r="J3340" s="56"/>
      <c r="K3340" s="55"/>
    </row>
    <row r="3341" spans="1:11" ht="12.75" x14ac:dyDescent="0.2">
      <c r="A3341" s="55"/>
      <c r="B3341" s="59"/>
      <c r="C3341" s="56"/>
      <c r="D3341" s="56"/>
      <c r="E3341" s="56"/>
      <c r="F3341" s="55"/>
      <c r="G3341" s="56"/>
      <c r="H3341" s="56"/>
      <c r="I3341" s="59"/>
      <c r="J3341" s="56"/>
      <c r="K3341" s="55"/>
    </row>
    <row r="3342" spans="1:11" ht="12.75" x14ac:dyDescent="0.2">
      <c r="A3342" s="55"/>
      <c r="B3342" s="59"/>
      <c r="C3342" s="56"/>
      <c r="D3342" s="56"/>
      <c r="E3342" s="56"/>
      <c r="F3342" s="55"/>
      <c r="G3342" s="56"/>
      <c r="H3342" s="56"/>
      <c r="I3342" s="59"/>
      <c r="J3342" s="56"/>
      <c r="K3342" s="55"/>
    </row>
    <row r="3343" spans="1:11" ht="12.75" x14ac:dyDescent="0.2">
      <c r="A3343" s="55"/>
      <c r="B3343" s="59"/>
      <c r="C3343" s="56"/>
      <c r="D3343" s="56"/>
      <c r="E3343" s="56"/>
      <c r="F3343" s="55"/>
      <c r="G3343" s="56"/>
      <c r="H3343" s="56"/>
      <c r="I3343" s="59"/>
      <c r="J3343" s="56"/>
      <c r="K3343" s="55"/>
    </row>
    <row r="3344" spans="1:11" ht="12.75" x14ac:dyDescent="0.2">
      <c r="A3344" s="55"/>
      <c r="B3344" s="59"/>
      <c r="C3344" s="56"/>
      <c r="D3344" s="56"/>
      <c r="E3344" s="56"/>
      <c r="F3344" s="55"/>
      <c r="G3344" s="56"/>
      <c r="H3344" s="56"/>
      <c r="I3344" s="59"/>
      <c r="J3344" s="56"/>
      <c r="K3344" s="55"/>
    </row>
    <row r="3345" spans="1:11" ht="12.75" x14ac:dyDescent="0.2">
      <c r="A3345" s="55"/>
      <c r="B3345" s="59"/>
      <c r="C3345" s="56"/>
      <c r="D3345" s="56"/>
      <c r="E3345" s="56"/>
      <c r="F3345" s="55"/>
      <c r="G3345" s="56"/>
      <c r="H3345" s="56"/>
      <c r="I3345" s="59"/>
      <c r="J3345" s="56"/>
      <c r="K3345" s="55"/>
    </row>
    <row r="3346" spans="1:11" ht="12.75" x14ac:dyDescent="0.2">
      <c r="A3346" s="55"/>
      <c r="B3346" s="59"/>
      <c r="C3346" s="56"/>
      <c r="D3346" s="56"/>
      <c r="E3346" s="56"/>
      <c r="F3346" s="55"/>
      <c r="G3346" s="56"/>
      <c r="H3346" s="56"/>
      <c r="I3346" s="59"/>
      <c r="J3346" s="56"/>
      <c r="K3346" s="55"/>
    </row>
    <row r="3347" spans="1:11" ht="12.75" x14ac:dyDescent="0.2">
      <c r="A3347" s="55"/>
      <c r="B3347" s="59"/>
      <c r="C3347" s="56"/>
      <c r="D3347" s="56"/>
      <c r="E3347" s="56"/>
      <c r="F3347" s="55"/>
      <c r="G3347" s="56"/>
      <c r="H3347" s="56"/>
      <c r="I3347" s="59"/>
      <c r="J3347" s="56"/>
      <c r="K3347" s="55"/>
    </row>
    <row r="3348" spans="1:11" ht="12.75" x14ac:dyDescent="0.2">
      <c r="A3348" s="55"/>
      <c r="B3348" s="59"/>
      <c r="C3348" s="56"/>
      <c r="D3348" s="56"/>
      <c r="E3348" s="56"/>
      <c r="F3348" s="55"/>
      <c r="G3348" s="56"/>
      <c r="H3348" s="56"/>
      <c r="I3348" s="59"/>
      <c r="J3348" s="56"/>
      <c r="K3348" s="55"/>
    </row>
    <row r="3349" spans="1:11" ht="12.75" x14ac:dyDescent="0.2">
      <c r="A3349" s="55"/>
      <c r="B3349" s="59"/>
      <c r="C3349" s="56"/>
      <c r="D3349" s="56"/>
      <c r="E3349" s="56"/>
      <c r="F3349" s="55"/>
      <c r="G3349" s="56"/>
      <c r="H3349" s="56"/>
      <c r="I3349" s="59"/>
      <c r="J3349" s="56"/>
      <c r="K3349" s="55"/>
    </row>
    <row r="3350" spans="1:11" ht="12.75" x14ac:dyDescent="0.2">
      <c r="A3350" s="55"/>
      <c r="B3350" s="59"/>
      <c r="C3350" s="56"/>
      <c r="D3350" s="56"/>
      <c r="E3350" s="56"/>
      <c r="F3350" s="55"/>
      <c r="G3350" s="56"/>
      <c r="H3350" s="56"/>
      <c r="I3350" s="59"/>
      <c r="J3350" s="56"/>
      <c r="K3350" s="55"/>
    </row>
    <row r="3351" spans="1:11" ht="12.75" x14ac:dyDescent="0.2">
      <c r="A3351" s="55"/>
      <c r="B3351" s="59"/>
      <c r="C3351" s="56"/>
      <c r="D3351" s="56"/>
      <c r="E3351" s="56"/>
      <c r="F3351" s="55"/>
      <c r="G3351" s="56"/>
      <c r="H3351" s="56"/>
      <c r="I3351" s="59"/>
      <c r="J3351" s="56"/>
      <c r="K3351" s="55"/>
    </row>
    <row r="3352" spans="1:11" ht="12.75" x14ac:dyDescent="0.2">
      <c r="A3352" s="55"/>
      <c r="B3352" s="59"/>
      <c r="C3352" s="56"/>
      <c r="D3352" s="56"/>
      <c r="E3352" s="56"/>
      <c r="F3352" s="55"/>
      <c r="G3352" s="56"/>
      <c r="H3352" s="56"/>
      <c r="I3352" s="59"/>
      <c r="J3352" s="56"/>
      <c r="K3352" s="55"/>
    </row>
    <row r="3353" spans="1:11" ht="12.75" x14ac:dyDescent="0.2">
      <c r="A3353" s="55"/>
      <c r="B3353" s="59"/>
      <c r="C3353" s="56"/>
      <c r="D3353" s="56"/>
      <c r="E3353" s="56"/>
      <c r="F3353" s="55"/>
      <c r="G3353" s="56"/>
      <c r="H3353" s="56"/>
      <c r="I3353" s="59"/>
      <c r="J3353" s="56"/>
      <c r="K3353" s="55"/>
    </row>
    <row r="3354" spans="1:11" ht="12.75" x14ac:dyDescent="0.2">
      <c r="A3354" s="55"/>
      <c r="B3354" s="59"/>
      <c r="C3354" s="56"/>
      <c r="D3354" s="56"/>
      <c r="E3354" s="56"/>
      <c r="F3354" s="55"/>
      <c r="G3354" s="56"/>
      <c r="H3354" s="56"/>
      <c r="I3354" s="59"/>
      <c r="J3354" s="56"/>
      <c r="K3354" s="55"/>
    </row>
    <row r="3355" spans="1:11" ht="12.75" x14ac:dyDescent="0.2">
      <c r="A3355" s="55"/>
      <c r="B3355" s="59"/>
      <c r="C3355" s="56"/>
      <c r="D3355" s="56"/>
      <c r="E3355" s="56"/>
      <c r="F3355" s="55"/>
      <c r="G3355" s="56"/>
      <c r="H3355" s="56"/>
      <c r="I3355" s="59"/>
      <c r="J3355" s="56"/>
      <c r="K3355" s="55"/>
    </row>
    <row r="3356" spans="1:11" ht="12.75" x14ac:dyDescent="0.2">
      <c r="A3356" s="55"/>
      <c r="B3356" s="59"/>
      <c r="C3356" s="56"/>
      <c r="D3356" s="56"/>
      <c r="E3356" s="56"/>
      <c r="F3356" s="55"/>
      <c r="G3356" s="56"/>
      <c r="H3356" s="56"/>
      <c r="I3356" s="59"/>
      <c r="J3356" s="56"/>
      <c r="K3356" s="55"/>
    </row>
    <row r="3357" spans="1:11" ht="12.75" x14ac:dyDescent="0.2">
      <c r="A3357" s="55"/>
      <c r="B3357" s="59"/>
      <c r="C3357" s="56"/>
      <c r="D3357" s="56"/>
      <c r="E3357" s="56"/>
      <c r="F3357" s="55"/>
      <c r="G3357" s="56"/>
      <c r="H3357" s="56"/>
      <c r="I3357" s="59"/>
      <c r="J3357" s="56"/>
      <c r="K3357" s="55"/>
    </row>
    <row r="3358" spans="1:11" ht="12.75" x14ac:dyDescent="0.2">
      <c r="A3358" s="55"/>
      <c r="B3358" s="59"/>
      <c r="C3358" s="56"/>
      <c r="D3358" s="56"/>
      <c r="E3358" s="56"/>
      <c r="F3358" s="55"/>
      <c r="G3358" s="56"/>
      <c r="H3358" s="56"/>
      <c r="I3358" s="59"/>
      <c r="J3358" s="56"/>
      <c r="K3358" s="55"/>
    </row>
    <row r="3359" spans="1:11" ht="12.75" x14ac:dyDescent="0.2">
      <c r="A3359" s="55"/>
      <c r="B3359" s="59"/>
      <c r="C3359" s="56"/>
      <c r="D3359" s="56"/>
      <c r="E3359" s="56"/>
      <c r="F3359" s="55"/>
      <c r="G3359" s="56"/>
      <c r="H3359" s="56"/>
      <c r="I3359" s="59"/>
      <c r="J3359" s="56"/>
      <c r="K3359" s="55"/>
    </row>
    <row r="3360" spans="1:11" ht="12.75" x14ac:dyDescent="0.2">
      <c r="A3360" s="55"/>
      <c r="B3360" s="59"/>
      <c r="C3360" s="56"/>
      <c r="D3360" s="56"/>
      <c r="E3360" s="56"/>
      <c r="F3360" s="55"/>
      <c r="G3360" s="56"/>
      <c r="H3360" s="56"/>
      <c r="I3360" s="59"/>
      <c r="J3360" s="56"/>
      <c r="K3360" s="55"/>
    </row>
    <row r="3361" spans="1:11" ht="12.75" x14ac:dyDescent="0.2">
      <c r="A3361" s="55"/>
      <c r="B3361" s="59"/>
      <c r="C3361" s="56"/>
      <c r="D3361" s="56"/>
      <c r="E3361" s="56"/>
      <c r="F3361" s="55"/>
      <c r="G3361" s="56"/>
      <c r="H3361" s="56"/>
      <c r="I3361" s="59"/>
      <c r="J3361" s="56"/>
      <c r="K3361" s="55"/>
    </row>
    <row r="3362" spans="1:11" ht="12.75" x14ac:dyDescent="0.2">
      <c r="A3362" s="55"/>
      <c r="B3362" s="59"/>
      <c r="C3362" s="56"/>
      <c r="D3362" s="56"/>
      <c r="E3362" s="56"/>
      <c r="F3362" s="55"/>
      <c r="G3362" s="56"/>
      <c r="H3362" s="56"/>
      <c r="I3362" s="59"/>
      <c r="J3362" s="56"/>
      <c r="K3362" s="55"/>
    </row>
    <row r="3363" spans="1:11" ht="12.75" x14ac:dyDescent="0.2">
      <c r="A3363" s="55"/>
      <c r="B3363" s="59"/>
      <c r="C3363" s="56"/>
      <c r="D3363" s="56"/>
      <c r="E3363" s="56"/>
      <c r="F3363" s="55"/>
      <c r="G3363" s="56"/>
      <c r="H3363" s="56"/>
      <c r="I3363" s="59"/>
      <c r="J3363" s="56"/>
      <c r="K3363" s="55"/>
    </row>
    <row r="3364" spans="1:11" ht="12.75" x14ac:dyDescent="0.2">
      <c r="A3364" s="55"/>
      <c r="B3364" s="59"/>
      <c r="C3364" s="56"/>
      <c r="D3364" s="56"/>
      <c r="E3364" s="56"/>
      <c r="F3364" s="55"/>
      <c r="G3364" s="56"/>
      <c r="H3364" s="56"/>
      <c r="I3364" s="59"/>
      <c r="J3364" s="56"/>
      <c r="K3364" s="55"/>
    </row>
    <row r="3365" spans="1:11" ht="12.75" x14ac:dyDescent="0.2">
      <c r="A3365" s="55"/>
      <c r="B3365" s="59"/>
      <c r="C3365" s="56"/>
      <c r="D3365" s="56"/>
      <c r="E3365" s="56"/>
      <c r="F3365" s="55"/>
      <c r="G3365" s="56"/>
      <c r="H3365" s="56"/>
      <c r="I3365" s="59"/>
      <c r="J3365" s="56"/>
      <c r="K3365" s="55"/>
    </row>
    <row r="3366" spans="1:11" ht="12.75" x14ac:dyDescent="0.2">
      <c r="A3366" s="55"/>
      <c r="B3366" s="59"/>
      <c r="C3366" s="56"/>
      <c r="D3366" s="56"/>
      <c r="E3366" s="56"/>
      <c r="F3366" s="55"/>
      <c r="G3366" s="56"/>
      <c r="H3366" s="56"/>
      <c r="I3366" s="59"/>
      <c r="J3366" s="56"/>
      <c r="K3366" s="55"/>
    </row>
    <row r="3367" spans="1:11" ht="12.75" x14ac:dyDescent="0.2">
      <c r="A3367" s="55"/>
      <c r="B3367" s="59"/>
      <c r="C3367" s="56"/>
      <c r="D3367" s="56"/>
      <c r="E3367" s="56"/>
      <c r="F3367" s="55"/>
      <c r="G3367" s="56"/>
      <c r="H3367" s="56"/>
      <c r="I3367" s="59"/>
      <c r="J3367" s="56"/>
      <c r="K3367" s="55"/>
    </row>
    <row r="3368" spans="1:11" ht="12.75" x14ac:dyDescent="0.2">
      <c r="A3368" s="55"/>
      <c r="B3368" s="59"/>
      <c r="C3368" s="56"/>
      <c r="D3368" s="56"/>
      <c r="E3368" s="56"/>
      <c r="F3368" s="55"/>
      <c r="G3368" s="56"/>
      <c r="H3368" s="56"/>
      <c r="I3368" s="59"/>
      <c r="J3368" s="56"/>
      <c r="K3368" s="55"/>
    </row>
    <row r="3369" spans="1:11" ht="12.75" x14ac:dyDescent="0.2">
      <c r="A3369" s="55"/>
      <c r="B3369" s="59"/>
      <c r="C3369" s="56"/>
      <c r="D3369" s="56"/>
      <c r="E3369" s="56"/>
      <c r="F3369" s="55"/>
      <c r="G3369" s="56"/>
      <c r="H3369" s="56"/>
      <c r="I3369" s="59"/>
      <c r="J3369" s="56"/>
      <c r="K3369" s="55"/>
    </row>
    <row r="3370" spans="1:11" ht="12.75" x14ac:dyDescent="0.2">
      <c r="A3370" s="55"/>
      <c r="B3370" s="59"/>
      <c r="C3370" s="56"/>
      <c r="D3370" s="56"/>
      <c r="E3370" s="56"/>
      <c r="F3370" s="55"/>
      <c r="G3370" s="56"/>
      <c r="H3370" s="56"/>
      <c r="I3370" s="59"/>
      <c r="J3370" s="56"/>
      <c r="K3370" s="55"/>
    </row>
    <row r="3371" spans="1:11" ht="12.75" x14ac:dyDescent="0.2">
      <c r="A3371" s="55"/>
      <c r="B3371" s="59"/>
      <c r="C3371" s="56"/>
      <c r="D3371" s="56"/>
      <c r="E3371" s="56"/>
      <c r="F3371" s="55"/>
      <c r="G3371" s="56"/>
      <c r="H3371" s="56"/>
      <c r="I3371" s="59"/>
      <c r="J3371" s="56"/>
      <c r="K3371" s="55"/>
    </row>
    <row r="3372" spans="1:11" ht="12.75" x14ac:dyDescent="0.2">
      <c r="A3372" s="55"/>
      <c r="B3372" s="59"/>
      <c r="C3372" s="56"/>
      <c r="D3372" s="56"/>
      <c r="E3372" s="56"/>
      <c r="F3372" s="55"/>
      <c r="G3372" s="56"/>
      <c r="H3372" s="56"/>
      <c r="I3372" s="59"/>
      <c r="J3372" s="56"/>
      <c r="K3372" s="55"/>
    </row>
    <row r="3373" spans="1:11" ht="12.75" x14ac:dyDescent="0.2">
      <c r="A3373" s="55"/>
      <c r="B3373" s="59"/>
      <c r="C3373" s="56"/>
      <c r="D3373" s="56"/>
      <c r="E3373" s="56"/>
      <c r="F3373" s="55"/>
      <c r="G3373" s="56"/>
      <c r="H3373" s="56"/>
      <c r="I3373" s="59"/>
      <c r="J3373" s="56"/>
      <c r="K3373" s="55"/>
    </row>
    <row r="3374" spans="1:11" ht="12.75" x14ac:dyDescent="0.2">
      <c r="A3374" s="55"/>
      <c r="B3374" s="59"/>
      <c r="C3374" s="56"/>
      <c r="D3374" s="56"/>
      <c r="E3374" s="56"/>
      <c r="F3374" s="55"/>
      <c r="G3374" s="56"/>
      <c r="H3374" s="56"/>
      <c r="I3374" s="59"/>
      <c r="J3374" s="56"/>
      <c r="K3374" s="55"/>
    </row>
    <row r="3375" spans="1:11" ht="12.75" x14ac:dyDescent="0.2">
      <c r="A3375" s="55"/>
      <c r="B3375" s="59"/>
      <c r="C3375" s="56"/>
      <c r="D3375" s="56"/>
      <c r="E3375" s="56"/>
      <c r="F3375" s="55"/>
      <c r="G3375" s="56"/>
      <c r="H3375" s="56"/>
      <c r="I3375" s="59"/>
      <c r="J3375" s="56"/>
      <c r="K3375" s="55"/>
    </row>
    <row r="3376" spans="1:11" ht="12.75" x14ac:dyDescent="0.2">
      <c r="A3376" s="55"/>
      <c r="B3376" s="59"/>
      <c r="C3376" s="56"/>
      <c r="D3376" s="56"/>
      <c r="E3376" s="56"/>
      <c r="F3376" s="55"/>
      <c r="G3376" s="56"/>
      <c r="H3376" s="56"/>
      <c r="I3376" s="59"/>
      <c r="J3376" s="56"/>
      <c r="K3376" s="55"/>
    </row>
    <row r="3377" spans="1:11" ht="12.75" x14ac:dyDescent="0.2">
      <c r="A3377" s="55"/>
      <c r="B3377" s="59"/>
      <c r="C3377" s="56"/>
      <c r="D3377" s="56"/>
      <c r="E3377" s="56"/>
      <c r="F3377" s="55"/>
      <c r="G3377" s="56"/>
      <c r="H3377" s="56"/>
      <c r="I3377" s="59"/>
      <c r="J3377" s="56"/>
      <c r="K3377" s="55"/>
    </row>
    <row r="3378" spans="1:11" ht="12.75" x14ac:dyDescent="0.2">
      <c r="A3378" s="55"/>
      <c r="B3378" s="59"/>
      <c r="C3378" s="56"/>
      <c r="D3378" s="56"/>
      <c r="E3378" s="56"/>
      <c r="F3378" s="55"/>
      <c r="G3378" s="56"/>
      <c r="H3378" s="56"/>
      <c r="I3378" s="59"/>
      <c r="J3378" s="56"/>
      <c r="K3378" s="55"/>
    </row>
    <row r="3379" spans="1:11" ht="12.75" x14ac:dyDescent="0.2">
      <c r="A3379" s="55"/>
      <c r="B3379" s="59"/>
      <c r="C3379" s="56"/>
      <c r="D3379" s="56"/>
      <c r="E3379" s="56"/>
      <c r="F3379" s="55"/>
      <c r="G3379" s="56"/>
      <c r="H3379" s="56"/>
      <c r="I3379" s="59"/>
      <c r="J3379" s="56"/>
      <c r="K3379" s="55"/>
    </row>
    <row r="3380" spans="1:11" ht="12.75" x14ac:dyDescent="0.2">
      <c r="A3380" s="55"/>
      <c r="B3380" s="59"/>
      <c r="C3380" s="56"/>
      <c r="D3380" s="56"/>
      <c r="E3380" s="56"/>
      <c r="F3380" s="55"/>
      <c r="G3380" s="56"/>
      <c r="H3380" s="56"/>
      <c r="I3380" s="59"/>
      <c r="J3380" s="56"/>
      <c r="K3380" s="55"/>
    </row>
    <row r="3381" spans="1:11" ht="12.75" x14ac:dyDescent="0.2">
      <c r="A3381" s="55"/>
      <c r="B3381" s="59"/>
      <c r="C3381" s="56"/>
      <c r="D3381" s="56"/>
      <c r="E3381" s="56"/>
      <c r="F3381" s="55"/>
      <c r="G3381" s="56"/>
      <c r="H3381" s="56"/>
      <c r="I3381" s="59"/>
      <c r="J3381" s="56"/>
      <c r="K3381" s="55"/>
    </row>
    <row r="3382" spans="1:11" ht="12.75" x14ac:dyDescent="0.2">
      <c r="A3382" s="55"/>
      <c r="B3382" s="59"/>
      <c r="C3382" s="56"/>
      <c r="D3382" s="56"/>
      <c r="E3382" s="56"/>
      <c r="F3382" s="55"/>
      <c r="G3382" s="56"/>
      <c r="H3382" s="56"/>
      <c r="I3382" s="59"/>
      <c r="J3382" s="56"/>
      <c r="K3382" s="55"/>
    </row>
    <row r="3383" spans="1:11" ht="12.75" x14ac:dyDescent="0.2">
      <c r="A3383" s="55"/>
      <c r="B3383" s="59"/>
      <c r="C3383" s="56"/>
      <c r="D3383" s="56"/>
      <c r="E3383" s="56"/>
      <c r="F3383" s="55"/>
      <c r="G3383" s="56"/>
      <c r="H3383" s="56"/>
      <c r="I3383" s="59"/>
      <c r="J3383" s="56"/>
      <c r="K3383" s="55"/>
    </row>
    <row r="3384" spans="1:11" ht="12.75" x14ac:dyDescent="0.2">
      <c r="A3384" s="55"/>
      <c r="B3384" s="59"/>
      <c r="C3384" s="56"/>
      <c r="D3384" s="56"/>
      <c r="E3384" s="56"/>
      <c r="F3384" s="55"/>
      <c r="G3384" s="56"/>
      <c r="H3384" s="56"/>
      <c r="I3384" s="59"/>
      <c r="J3384" s="56"/>
      <c r="K3384" s="55"/>
    </row>
    <row r="3385" spans="1:11" ht="12.75" x14ac:dyDescent="0.2">
      <c r="A3385" s="55"/>
      <c r="B3385" s="59"/>
      <c r="C3385" s="56"/>
      <c r="D3385" s="56"/>
      <c r="E3385" s="56"/>
      <c r="F3385" s="55"/>
      <c r="G3385" s="56"/>
      <c r="H3385" s="56"/>
      <c r="I3385" s="59"/>
      <c r="J3385" s="56"/>
      <c r="K3385" s="55"/>
    </row>
    <row r="3386" spans="1:11" ht="12.75" x14ac:dyDescent="0.2">
      <c r="A3386" s="55"/>
      <c r="B3386" s="59"/>
      <c r="C3386" s="56"/>
      <c r="D3386" s="56"/>
      <c r="E3386" s="56"/>
      <c r="F3386" s="55"/>
      <c r="G3386" s="56"/>
      <c r="H3386" s="56"/>
      <c r="I3386" s="59"/>
      <c r="J3386" s="56"/>
      <c r="K3386" s="55"/>
    </row>
    <row r="3387" spans="1:11" ht="12.75" x14ac:dyDescent="0.2">
      <c r="A3387" s="55"/>
      <c r="B3387" s="59"/>
      <c r="C3387" s="56"/>
      <c r="D3387" s="56"/>
      <c r="E3387" s="56"/>
      <c r="F3387" s="55"/>
      <c r="G3387" s="56"/>
      <c r="H3387" s="56"/>
      <c r="I3387" s="59"/>
      <c r="J3387" s="56"/>
      <c r="K3387" s="55"/>
    </row>
    <row r="3388" spans="1:11" ht="12.75" x14ac:dyDescent="0.2">
      <c r="A3388" s="55"/>
      <c r="B3388" s="59"/>
      <c r="C3388" s="56"/>
      <c r="D3388" s="56"/>
      <c r="E3388" s="56"/>
      <c r="F3388" s="55"/>
      <c r="G3388" s="56"/>
      <c r="H3388" s="56"/>
      <c r="I3388" s="59"/>
      <c r="J3388" s="56"/>
      <c r="K3388" s="55"/>
    </row>
    <row r="3389" spans="1:11" ht="12.75" x14ac:dyDescent="0.2">
      <c r="A3389" s="55"/>
      <c r="B3389" s="59"/>
      <c r="C3389" s="56"/>
      <c r="D3389" s="56"/>
      <c r="E3389" s="56"/>
      <c r="F3389" s="55"/>
      <c r="G3389" s="56"/>
      <c r="H3389" s="56"/>
      <c r="I3389" s="59"/>
      <c r="J3389" s="56"/>
      <c r="K3389" s="55"/>
    </row>
    <row r="3390" spans="1:11" ht="12.75" x14ac:dyDescent="0.2">
      <c r="A3390" s="55"/>
      <c r="B3390" s="59"/>
      <c r="C3390" s="56"/>
      <c r="D3390" s="56"/>
      <c r="E3390" s="56"/>
      <c r="F3390" s="55"/>
      <c r="G3390" s="56"/>
      <c r="H3390" s="56"/>
      <c r="I3390" s="59"/>
      <c r="J3390" s="56"/>
      <c r="K3390" s="55"/>
    </row>
    <row r="3391" spans="1:11" ht="12.75" x14ac:dyDescent="0.2">
      <c r="A3391" s="55"/>
      <c r="B3391" s="59"/>
      <c r="C3391" s="56"/>
      <c r="D3391" s="56"/>
      <c r="E3391" s="56"/>
      <c r="F3391" s="55"/>
      <c r="G3391" s="56"/>
      <c r="H3391" s="56"/>
      <c r="I3391" s="59"/>
      <c r="J3391" s="56"/>
      <c r="K3391" s="55"/>
    </row>
    <row r="3392" spans="1:11" ht="12.75" x14ac:dyDescent="0.2">
      <c r="A3392" s="55"/>
      <c r="B3392" s="59"/>
      <c r="C3392" s="56"/>
      <c r="D3392" s="56"/>
      <c r="E3392" s="56"/>
      <c r="F3392" s="55"/>
      <c r="G3392" s="56"/>
      <c r="H3392" s="56"/>
      <c r="I3392" s="59"/>
      <c r="J3392" s="56"/>
      <c r="K3392" s="55"/>
    </row>
    <row r="3393" spans="1:11" ht="12.75" x14ac:dyDescent="0.2">
      <c r="A3393" s="55"/>
      <c r="B3393" s="59"/>
      <c r="C3393" s="56"/>
      <c r="D3393" s="56"/>
      <c r="E3393" s="56"/>
      <c r="F3393" s="55"/>
      <c r="G3393" s="56"/>
      <c r="H3393" s="56"/>
      <c r="I3393" s="59"/>
      <c r="J3393" s="56"/>
      <c r="K3393" s="55"/>
    </row>
    <row r="3394" spans="1:11" ht="12.75" x14ac:dyDescent="0.2">
      <c r="A3394" s="55"/>
      <c r="B3394" s="59"/>
      <c r="C3394" s="56"/>
      <c r="D3394" s="56"/>
      <c r="E3394" s="56"/>
      <c r="F3394" s="55"/>
      <c r="G3394" s="56"/>
      <c r="H3394" s="56"/>
      <c r="I3394" s="59"/>
      <c r="J3394" s="56"/>
      <c r="K3394" s="55"/>
    </row>
    <row r="3395" spans="1:11" ht="12.75" x14ac:dyDescent="0.2">
      <c r="A3395" s="55"/>
      <c r="B3395" s="59"/>
      <c r="C3395" s="56"/>
      <c r="D3395" s="56"/>
      <c r="E3395" s="56"/>
      <c r="F3395" s="55"/>
      <c r="G3395" s="56"/>
      <c r="H3395" s="56"/>
      <c r="I3395" s="59"/>
      <c r="J3395" s="56"/>
      <c r="K3395" s="55"/>
    </row>
    <row r="3396" spans="1:11" ht="12.75" x14ac:dyDescent="0.2">
      <c r="A3396" s="55"/>
      <c r="B3396" s="59"/>
      <c r="C3396" s="56"/>
      <c r="D3396" s="56"/>
      <c r="E3396" s="56"/>
      <c r="F3396" s="55"/>
      <c r="G3396" s="56"/>
      <c r="H3396" s="56"/>
      <c r="I3396" s="59"/>
      <c r="J3396" s="56"/>
      <c r="K3396" s="55"/>
    </row>
    <row r="3397" spans="1:11" ht="12.75" x14ac:dyDescent="0.2">
      <c r="A3397" s="55"/>
      <c r="B3397" s="59"/>
      <c r="C3397" s="56"/>
      <c r="D3397" s="56"/>
      <c r="E3397" s="56"/>
      <c r="F3397" s="55"/>
      <c r="G3397" s="56"/>
      <c r="H3397" s="56"/>
      <c r="I3397" s="59"/>
      <c r="J3397" s="56"/>
      <c r="K3397" s="55"/>
    </row>
    <row r="3398" spans="1:11" ht="12.75" x14ac:dyDescent="0.2">
      <c r="A3398" s="55"/>
      <c r="B3398" s="59"/>
      <c r="C3398" s="56"/>
      <c r="D3398" s="56"/>
      <c r="E3398" s="56"/>
      <c r="F3398" s="55"/>
      <c r="G3398" s="56"/>
      <c r="H3398" s="56"/>
      <c r="I3398" s="59"/>
      <c r="J3398" s="56"/>
      <c r="K3398" s="55"/>
    </row>
    <row r="3399" spans="1:11" ht="12.75" x14ac:dyDescent="0.2">
      <c r="A3399" s="55"/>
      <c r="B3399" s="59"/>
      <c r="C3399" s="56"/>
      <c r="D3399" s="56"/>
      <c r="E3399" s="56"/>
      <c r="F3399" s="55"/>
      <c r="G3399" s="56"/>
      <c r="H3399" s="56"/>
      <c r="I3399" s="59"/>
      <c r="J3399" s="56"/>
      <c r="K3399" s="55"/>
    </row>
    <row r="3400" spans="1:11" ht="12.75" x14ac:dyDescent="0.2">
      <c r="A3400" s="55"/>
      <c r="B3400" s="59"/>
      <c r="C3400" s="56"/>
      <c r="D3400" s="56"/>
      <c r="E3400" s="56"/>
      <c r="F3400" s="55"/>
      <c r="G3400" s="56"/>
      <c r="H3400" s="56"/>
      <c r="I3400" s="59"/>
      <c r="J3400" s="56"/>
      <c r="K3400" s="55"/>
    </row>
    <row r="3401" spans="1:11" ht="12.75" x14ac:dyDescent="0.2">
      <c r="A3401" s="55"/>
      <c r="B3401" s="59"/>
      <c r="C3401" s="56"/>
      <c r="D3401" s="56"/>
      <c r="E3401" s="56"/>
      <c r="F3401" s="55"/>
      <c r="G3401" s="56"/>
      <c r="H3401" s="56"/>
      <c r="I3401" s="59"/>
      <c r="J3401" s="56"/>
      <c r="K3401" s="55"/>
    </row>
    <row r="3402" spans="1:11" ht="12.75" x14ac:dyDescent="0.2">
      <c r="A3402" s="55"/>
      <c r="B3402" s="59"/>
      <c r="C3402" s="56"/>
      <c r="D3402" s="56"/>
      <c r="E3402" s="56"/>
      <c r="F3402" s="55"/>
      <c r="G3402" s="56"/>
      <c r="H3402" s="56"/>
      <c r="I3402" s="59"/>
      <c r="J3402" s="56"/>
      <c r="K3402" s="55"/>
    </row>
    <row r="3403" spans="1:11" ht="12.75" x14ac:dyDescent="0.2">
      <c r="A3403" s="55"/>
      <c r="B3403" s="59"/>
      <c r="C3403" s="56"/>
      <c r="D3403" s="56"/>
      <c r="E3403" s="56"/>
      <c r="F3403" s="55"/>
      <c r="G3403" s="56"/>
      <c r="H3403" s="56"/>
      <c r="I3403" s="59"/>
      <c r="J3403" s="56"/>
      <c r="K3403" s="55"/>
    </row>
    <row r="3404" spans="1:11" ht="12.75" x14ac:dyDescent="0.2">
      <c r="A3404" s="55"/>
      <c r="B3404" s="59"/>
      <c r="C3404" s="56"/>
      <c r="D3404" s="56"/>
      <c r="E3404" s="56"/>
      <c r="F3404" s="55"/>
      <c r="G3404" s="56"/>
      <c r="H3404" s="56"/>
      <c r="I3404" s="59"/>
      <c r="J3404" s="56"/>
      <c r="K3404" s="55"/>
    </row>
    <row r="3405" spans="1:11" ht="12.75" x14ac:dyDescent="0.2">
      <c r="A3405" s="55"/>
      <c r="B3405" s="59"/>
      <c r="C3405" s="56"/>
      <c r="D3405" s="56"/>
      <c r="E3405" s="56"/>
      <c r="F3405" s="55"/>
      <c r="G3405" s="56"/>
      <c r="H3405" s="56"/>
      <c r="I3405" s="59"/>
      <c r="J3405" s="56"/>
      <c r="K3405" s="55"/>
    </row>
    <row r="3406" spans="1:11" ht="12.75" x14ac:dyDescent="0.2">
      <c r="A3406" s="55"/>
      <c r="B3406" s="59"/>
      <c r="C3406" s="56"/>
      <c r="D3406" s="56"/>
      <c r="E3406" s="56"/>
      <c r="F3406" s="55"/>
      <c r="G3406" s="56"/>
      <c r="H3406" s="56"/>
      <c r="I3406" s="59"/>
      <c r="J3406" s="56"/>
      <c r="K3406" s="55"/>
    </row>
    <row r="3407" spans="1:11" ht="12.75" x14ac:dyDescent="0.2">
      <c r="A3407" s="55"/>
      <c r="B3407" s="59"/>
      <c r="C3407" s="56"/>
      <c r="D3407" s="56"/>
      <c r="E3407" s="56"/>
      <c r="F3407" s="55"/>
      <c r="G3407" s="56"/>
      <c r="H3407" s="56"/>
      <c r="I3407" s="59"/>
      <c r="J3407" s="56"/>
      <c r="K3407" s="55"/>
    </row>
    <row r="3408" spans="1:11" ht="12.75" x14ac:dyDescent="0.2">
      <c r="A3408" s="55"/>
      <c r="B3408" s="59"/>
      <c r="C3408" s="56"/>
      <c r="D3408" s="56"/>
      <c r="E3408" s="56"/>
      <c r="F3408" s="55"/>
      <c r="G3408" s="56"/>
      <c r="H3408" s="56"/>
      <c r="I3408" s="59"/>
      <c r="J3408" s="56"/>
      <c r="K3408" s="55"/>
    </row>
    <row r="3409" spans="1:11" ht="12.75" x14ac:dyDescent="0.2">
      <c r="A3409" s="55"/>
      <c r="B3409" s="59"/>
      <c r="C3409" s="56"/>
      <c r="D3409" s="56"/>
      <c r="E3409" s="56"/>
      <c r="F3409" s="55"/>
      <c r="G3409" s="56"/>
      <c r="H3409" s="56"/>
      <c r="I3409" s="59"/>
      <c r="J3409" s="56"/>
      <c r="K3409" s="55"/>
    </row>
    <row r="3410" spans="1:11" ht="12.75" x14ac:dyDescent="0.2">
      <c r="A3410" s="55"/>
      <c r="B3410" s="59"/>
      <c r="C3410" s="56"/>
      <c r="D3410" s="56"/>
      <c r="E3410" s="56"/>
      <c r="F3410" s="55"/>
      <c r="G3410" s="56"/>
      <c r="H3410" s="56"/>
      <c r="I3410" s="59"/>
      <c r="J3410" s="56"/>
      <c r="K3410" s="55"/>
    </row>
    <row r="3411" spans="1:11" ht="12.75" x14ac:dyDescent="0.2">
      <c r="A3411" s="55"/>
      <c r="B3411" s="59"/>
      <c r="C3411" s="56"/>
      <c r="D3411" s="56"/>
      <c r="E3411" s="56"/>
      <c r="F3411" s="55"/>
      <c r="G3411" s="56"/>
      <c r="H3411" s="56"/>
      <c r="I3411" s="59"/>
      <c r="J3411" s="56"/>
      <c r="K3411" s="55"/>
    </row>
    <row r="3412" spans="1:11" ht="12.75" x14ac:dyDescent="0.2">
      <c r="A3412" s="55"/>
      <c r="B3412" s="59"/>
      <c r="C3412" s="56"/>
      <c r="D3412" s="56"/>
      <c r="E3412" s="56"/>
      <c r="F3412" s="55"/>
      <c r="G3412" s="56"/>
      <c r="H3412" s="56"/>
      <c r="I3412" s="59"/>
      <c r="J3412" s="56"/>
      <c r="K3412" s="55"/>
    </row>
    <row r="3413" spans="1:11" ht="12.75" x14ac:dyDescent="0.2">
      <c r="A3413" s="55"/>
      <c r="B3413" s="59"/>
      <c r="C3413" s="56"/>
      <c r="D3413" s="56"/>
      <c r="E3413" s="56"/>
      <c r="F3413" s="55"/>
      <c r="G3413" s="56"/>
      <c r="H3413" s="56"/>
      <c r="I3413" s="59"/>
      <c r="J3413" s="56"/>
      <c r="K3413" s="55"/>
    </row>
    <row r="3414" spans="1:11" ht="12.75" x14ac:dyDescent="0.2">
      <c r="A3414" s="55"/>
      <c r="B3414" s="59"/>
      <c r="C3414" s="56"/>
      <c r="D3414" s="56"/>
      <c r="E3414" s="56"/>
      <c r="F3414" s="55"/>
      <c r="G3414" s="56"/>
      <c r="H3414" s="56"/>
      <c r="I3414" s="59"/>
      <c r="J3414" s="56"/>
      <c r="K3414" s="55"/>
    </row>
    <row r="3415" spans="1:11" ht="12.75" x14ac:dyDescent="0.2">
      <c r="A3415" s="55"/>
      <c r="B3415" s="59"/>
      <c r="C3415" s="56"/>
      <c r="D3415" s="56"/>
      <c r="E3415" s="56"/>
      <c r="F3415" s="55"/>
      <c r="G3415" s="56"/>
      <c r="H3415" s="56"/>
      <c r="I3415" s="59"/>
      <c r="J3415" s="56"/>
      <c r="K3415" s="55"/>
    </row>
    <row r="3416" spans="1:11" ht="12.75" x14ac:dyDescent="0.2">
      <c r="A3416" s="55"/>
      <c r="B3416" s="59"/>
      <c r="C3416" s="56"/>
      <c r="D3416" s="56"/>
      <c r="E3416" s="56"/>
      <c r="F3416" s="55"/>
      <c r="G3416" s="56"/>
      <c r="H3416" s="56"/>
      <c r="I3416" s="59"/>
      <c r="J3416" s="56"/>
      <c r="K3416" s="55"/>
    </row>
    <row r="3417" spans="1:11" ht="12.75" x14ac:dyDescent="0.2">
      <c r="A3417" s="55"/>
      <c r="B3417" s="59"/>
      <c r="C3417" s="56"/>
      <c r="D3417" s="56"/>
      <c r="E3417" s="56"/>
      <c r="F3417" s="55"/>
      <c r="G3417" s="56"/>
      <c r="H3417" s="56"/>
      <c r="I3417" s="59"/>
      <c r="J3417" s="56"/>
      <c r="K3417" s="55"/>
    </row>
    <row r="3418" spans="1:11" ht="12.75" x14ac:dyDescent="0.2">
      <c r="A3418" s="55"/>
      <c r="B3418" s="59"/>
      <c r="C3418" s="56"/>
      <c r="D3418" s="56"/>
      <c r="E3418" s="56"/>
      <c r="F3418" s="55"/>
      <c r="G3418" s="56"/>
      <c r="H3418" s="56"/>
      <c r="I3418" s="59"/>
      <c r="J3418" s="56"/>
      <c r="K3418" s="55"/>
    </row>
    <row r="3419" spans="1:11" ht="12.75" x14ac:dyDescent="0.2">
      <c r="A3419" s="55"/>
      <c r="B3419" s="59"/>
      <c r="C3419" s="56"/>
      <c r="D3419" s="56"/>
      <c r="E3419" s="56"/>
      <c r="F3419" s="55"/>
      <c r="G3419" s="56"/>
      <c r="H3419" s="56"/>
      <c r="I3419" s="59"/>
      <c r="J3419" s="56"/>
      <c r="K3419" s="55"/>
    </row>
    <row r="3420" spans="1:11" ht="12.75" x14ac:dyDescent="0.2">
      <c r="A3420" s="55"/>
      <c r="B3420" s="59"/>
      <c r="C3420" s="56"/>
      <c r="D3420" s="56"/>
      <c r="E3420" s="56"/>
      <c r="F3420" s="55"/>
      <c r="G3420" s="56"/>
      <c r="H3420" s="56"/>
      <c r="I3420" s="59"/>
      <c r="J3420" s="56"/>
      <c r="K3420" s="55"/>
    </row>
    <row r="3421" spans="1:11" ht="12.75" x14ac:dyDescent="0.2">
      <c r="A3421" s="55"/>
      <c r="B3421" s="59"/>
      <c r="C3421" s="56"/>
      <c r="D3421" s="56"/>
      <c r="E3421" s="56"/>
      <c r="F3421" s="55"/>
      <c r="G3421" s="56"/>
      <c r="H3421" s="56"/>
      <c r="I3421" s="59"/>
      <c r="J3421" s="56"/>
      <c r="K3421" s="55"/>
    </row>
    <row r="3422" spans="1:11" ht="12.75" x14ac:dyDescent="0.2">
      <c r="A3422" s="55"/>
      <c r="B3422" s="59"/>
      <c r="C3422" s="56"/>
      <c r="D3422" s="56"/>
      <c r="E3422" s="56"/>
      <c r="F3422" s="55"/>
      <c r="G3422" s="56"/>
      <c r="H3422" s="56"/>
      <c r="I3422" s="59"/>
      <c r="J3422" s="56"/>
      <c r="K3422" s="55"/>
    </row>
    <row r="3423" spans="1:11" ht="12.75" x14ac:dyDescent="0.2">
      <c r="A3423" s="55"/>
      <c r="B3423" s="59"/>
      <c r="C3423" s="56"/>
      <c r="D3423" s="56"/>
      <c r="E3423" s="56"/>
      <c r="F3423" s="55"/>
      <c r="G3423" s="56"/>
      <c r="H3423" s="56"/>
      <c r="I3423" s="59"/>
      <c r="J3423" s="56"/>
      <c r="K3423" s="55"/>
    </row>
    <row r="3424" spans="1:11" ht="12.75" x14ac:dyDescent="0.2">
      <c r="A3424" s="55"/>
      <c r="B3424" s="59"/>
      <c r="C3424" s="56"/>
      <c r="D3424" s="56"/>
      <c r="E3424" s="56"/>
      <c r="F3424" s="55"/>
      <c r="G3424" s="56"/>
      <c r="H3424" s="56"/>
      <c r="I3424" s="59"/>
      <c r="J3424" s="56"/>
      <c r="K3424" s="55"/>
    </row>
    <row r="3425" spans="1:11" ht="12.75" x14ac:dyDescent="0.2">
      <c r="A3425" s="55"/>
      <c r="B3425" s="59"/>
      <c r="C3425" s="56"/>
      <c r="D3425" s="56"/>
      <c r="E3425" s="56"/>
      <c r="F3425" s="55"/>
      <c r="G3425" s="56"/>
      <c r="H3425" s="56"/>
      <c r="I3425" s="59"/>
      <c r="J3425" s="56"/>
      <c r="K3425" s="55"/>
    </row>
    <row r="3426" spans="1:11" ht="12.75" x14ac:dyDescent="0.2">
      <c r="A3426" s="55"/>
      <c r="B3426" s="59"/>
      <c r="C3426" s="56"/>
      <c r="D3426" s="56"/>
      <c r="E3426" s="56"/>
      <c r="F3426" s="55"/>
      <c r="G3426" s="56"/>
      <c r="H3426" s="56"/>
      <c r="I3426" s="59"/>
      <c r="J3426" s="56"/>
      <c r="K3426" s="55"/>
    </row>
    <row r="3427" spans="1:11" ht="12.75" x14ac:dyDescent="0.2">
      <c r="A3427" s="55"/>
      <c r="B3427" s="59"/>
      <c r="C3427" s="56"/>
      <c r="D3427" s="56"/>
      <c r="E3427" s="56"/>
      <c r="F3427" s="55"/>
      <c r="G3427" s="56"/>
      <c r="H3427" s="56"/>
      <c r="I3427" s="59"/>
      <c r="J3427" s="56"/>
      <c r="K3427" s="55"/>
    </row>
    <row r="3428" spans="1:11" ht="12.75" x14ac:dyDescent="0.2">
      <c r="A3428" s="55"/>
      <c r="B3428" s="59"/>
      <c r="C3428" s="56"/>
      <c r="D3428" s="56"/>
      <c r="E3428" s="56"/>
      <c r="F3428" s="55"/>
      <c r="G3428" s="56"/>
      <c r="H3428" s="56"/>
      <c r="I3428" s="59"/>
      <c r="J3428" s="56"/>
      <c r="K3428" s="55"/>
    </row>
    <row r="3429" spans="1:11" ht="12.75" x14ac:dyDescent="0.2">
      <c r="A3429" s="55"/>
      <c r="B3429" s="59"/>
      <c r="C3429" s="56"/>
      <c r="D3429" s="56"/>
      <c r="E3429" s="56"/>
      <c r="F3429" s="55"/>
      <c r="G3429" s="56"/>
      <c r="H3429" s="56"/>
      <c r="I3429" s="59"/>
      <c r="J3429" s="56"/>
      <c r="K3429" s="55"/>
    </row>
    <row r="3430" spans="1:11" ht="12.75" x14ac:dyDescent="0.2">
      <c r="A3430" s="55"/>
      <c r="B3430" s="59"/>
      <c r="C3430" s="56"/>
      <c r="D3430" s="56"/>
      <c r="E3430" s="56"/>
      <c r="F3430" s="55"/>
      <c r="G3430" s="56"/>
      <c r="H3430" s="56"/>
      <c r="I3430" s="59"/>
      <c r="J3430" s="56"/>
      <c r="K3430" s="55"/>
    </row>
    <row r="3431" spans="1:11" ht="12.75" x14ac:dyDescent="0.2">
      <c r="A3431" s="55"/>
      <c r="B3431" s="59"/>
      <c r="C3431" s="56"/>
      <c r="D3431" s="56"/>
      <c r="E3431" s="56"/>
      <c r="F3431" s="55"/>
      <c r="G3431" s="56"/>
      <c r="H3431" s="56"/>
      <c r="I3431" s="59"/>
      <c r="J3431" s="56"/>
      <c r="K3431" s="55"/>
    </row>
    <row r="3432" spans="1:11" ht="12.75" x14ac:dyDescent="0.2">
      <c r="A3432" s="55"/>
      <c r="B3432" s="59"/>
      <c r="C3432" s="56"/>
      <c r="D3432" s="56"/>
      <c r="E3432" s="56"/>
      <c r="F3432" s="55"/>
      <c r="G3432" s="56"/>
      <c r="H3432" s="56"/>
      <c r="I3432" s="59"/>
      <c r="J3432" s="56"/>
      <c r="K3432" s="55"/>
    </row>
    <row r="3433" spans="1:11" ht="12.75" x14ac:dyDescent="0.2">
      <c r="A3433" s="55"/>
      <c r="B3433" s="59"/>
      <c r="C3433" s="56"/>
      <c r="D3433" s="56"/>
      <c r="E3433" s="56"/>
      <c r="F3433" s="55"/>
      <c r="G3433" s="56"/>
      <c r="H3433" s="56"/>
      <c r="I3433" s="59"/>
      <c r="J3433" s="56"/>
      <c r="K3433" s="55"/>
    </row>
    <row r="3434" spans="1:11" ht="12.75" x14ac:dyDescent="0.2">
      <c r="A3434" s="55"/>
      <c r="B3434" s="59"/>
      <c r="C3434" s="56"/>
      <c r="D3434" s="56"/>
      <c r="E3434" s="56"/>
      <c r="F3434" s="55"/>
      <c r="G3434" s="56"/>
      <c r="H3434" s="56"/>
      <c r="I3434" s="59"/>
      <c r="J3434" s="56"/>
      <c r="K3434" s="55"/>
    </row>
    <row r="3435" spans="1:11" ht="12.75" x14ac:dyDescent="0.2">
      <c r="A3435" s="55"/>
      <c r="B3435" s="59"/>
      <c r="C3435" s="56"/>
      <c r="D3435" s="56"/>
      <c r="E3435" s="56"/>
      <c r="F3435" s="55"/>
      <c r="G3435" s="56"/>
      <c r="H3435" s="56"/>
      <c r="I3435" s="59"/>
      <c r="J3435" s="56"/>
      <c r="K3435" s="55"/>
    </row>
    <row r="3436" spans="1:11" ht="12.75" x14ac:dyDescent="0.2">
      <c r="A3436" s="55"/>
      <c r="B3436" s="59"/>
      <c r="C3436" s="56"/>
      <c r="D3436" s="56"/>
      <c r="E3436" s="56"/>
      <c r="F3436" s="55"/>
      <c r="G3436" s="56"/>
      <c r="H3436" s="56"/>
      <c r="I3436" s="59"/>
      <c r="J3436" s="56"/>
      <c r="K3436" s="55"/>
    </row>
    <row r="3437" spans="1:11" ht="12.75" x14ac:dyDescent="0.2">
      <c r="A3437" s="55"/>
      <c r="B3437" s="59"/>
      <c r="C3437" s="56"/>
      <c r="D3437" s="56"/>
      <c r="E3437" s="56"/>
      <c r="F3437" s="55"/>
      <c r="G3437" s="56"/>
      <c r="H3437" s="56"/>
      <c r="I3437" s="59"/>
      <c r="J3437" s="56"/>
      <c r="K3437" s="55"/>
    </row>
    <row r="3438" spans="1:11" ht="12.75" x14ac:dyDescent="0.2">
      <c r="A3438" s="55"/>
      <c r="B3438" s="59"/>
      <c r="C3438" s="56"/>
      <c r="D3438" s="56"/>
      <c r="E3438" s="56"/>
      <c r="F3438" s="55"/>
      <c r="G3438" s="56"/>
      <c r="H3438" s="56"/>
      <c r="I3438" s="59"/>
      <c r="J3438" s="56"/>
      <c r="K3438" s="55"/>
    </row>
    <row r="3439" spans="1:11" ht="12.75" x14ac:dyDescent="0.2">
      <c r="A3439" s="55"/>
      <c r="B3439" s="59"/>
      <c r="C3439" s="56"/>
      <c r="D3439" s="56"/>
      <c r="E3439" s="56"/>
      <c r="F3439" s="55"/>
      <c r="G3439" s="56"/>
      <c r="H3439" s="56"/>
      <c r="I3439" s="59"/>
      <c r="J3439" s="56"/>
      <c r="K3439" s="55"/>
    </row>
    <row r="3440" spans="1:11" ht="12.75" x14ac:dyDescent="0.2">
      <c r="A3440" s="55"/>
      <c r="B3440" s="59"/>
      <c r="C3440" s="56"/>
      <c r="D3440" s="56"/>
      <c r="E3440" s="56"/>
      <c r="F3440" s="55"/>
      <c r="G3440" s="56"/>
      <c r="H3440" s="56"/>
      <c r="I3440" s="59"/>
      <c r="J3440" s="56"/>
      <c r="K3440" s="55"/>
    </row>
    <row r="3441" spans="1:11" ht="12.75" x14ac:dyDescent="0.2">
      <c r="A3441" s="55"/>
      <c r="B3441" s="59"/>
      <c r="C3441" s="56"/>
      <c r="D3441" s="56"/>
      <c r="E3441" s="56"/>
      <c r="F3441" s="55"/>
      <c r="G3441" s="56"/>
      <c r="H3441" s="56"/>
      <c r="I3441" s="59"/>
      <c r="J3441" s="56"/>
      <c r="K3441" s="55"/>
    </row>
    <row r="3442" spans="1:11" ht="12.75" x14ac:dyDescent="0.2">
      <c r="A3442" s="55"/>
      <c r="B3442" s="59"/>
      <c r="C3442" s="56"/>
      <c r="D3442" s="56"/>
      <c r="E3442" s="56"/>
      <c r="F3442" s="55"/>
      <c r="G3442" s="56"/>
      <c r="H3442" s="56"/>
      <c r="I3442" s="59"/>
      <c r="J3442" s="56"/>
      <c r="K3442" s="55"/>
    </row>
    <row r="3443" spans="1:11" ht="12.75" x14ac:dyDescent="0.2">
      <c r="A3443" s="55"/>
      <c r="B3443" s="59"/>
      <c r="C3443" s="56"/>
      <c r="D3443" s="56"/>
      <c r="E3443" s="56"/>
      <c r="F3443" s="55"/>
      <c r="G3443" s="56"/>
      <c r="H3443" s="56"/>
      <c r="I3443" s="59"/>
      <c r="J3443" s="56"/>
      <c r="K3443" s="55"/>
    </row>
    <row r="3444" spans="1:11" ht="12.75" x14ac:dyDescent="0.2">
      <c r="A3444" s="55"/>
      <c r="B3444" s="59"/>
      <c r="C3444" s="56"/>
      <c r="D3444" s="56"/>
      <c r="E3444" s="56"/>
      <c r="F3444" s="55"/>
      <c r="G3444" s="56"/>
      <c r="H3444" s="56"/>
      <c r="I3444" s="59"/>
      <c r="J3444" s="56"/>
      <c r="K3444" s="55"/>
    </row>
    <row r="3445" spans="1:11" ht="12.75" x14ac:dyDescent="0.2">
      <c r="A3445" s="55"/>
      <c r="B3445" s="59"/>
      <c r="C3445" s="56"/>
      <c r="D3445" s="56"/>
      <c r="E3445" s="56"/>
      <c r="F3445" s="55"/>
      <c r="G3445" s="56"/>
      <c r="H3445" s="56"/>
      <c r="I3445" s="59"/>
      <c r="J3445" s="56"/>
      <c r="K3445" s="55"/>
    </row>
    <row r="3446" spans="1:11" ht="12.75" x14ac:dyDescent="0.2">
      <c r="A3446" s="55"/>
      <c r="B3446" s="59"/>
      <c r="C3446" s="56"/>
      <c r="D3446" s="56"/>
      <c r="E3446" s="56"/>
      <c r="F3446" s="55"/>
      <c r="G3446" s="56"/>
      <c r="H3446" s="56"/>
      <c r="I3446" s="59"/>
      <c r="J3446" s="56"/>
      <c r="K3446" s="55"/>
    </row>
    <row r="3447" spans="1:11" ht="12.75" x14ac:dyDescent="0.2">
      <c r="A3447" s="55"/>
      <c r="B3447" s="59"/>
      <c r="C3447" s="56"/>
      <c r="D3447" s="56"/>
      <c r="E3447" s="56"/>
      <c r="F3447" s="55"/>
      <c r="G3447" s="56"/>
      <c r="H3447" s="56"/>
      <c r="I3447" s="59"/>
      <c r="J3447" s="56"/>
      <c r="K3447" s="55"/>
    </row>
    <row r="3448" spans="1:11" ht="12.75" x14ac:dyDescent="0.2">
      <c r="A3448" s="55"/>
      <c r="B3448" s="59"/>
      <c r="C3448" s="56"/>
      <c r="D3448" s="56"/>
      <c r="E3448" s="56"/>
      <c r="F3448" s="55"/>
      <c r="G3448" s="56"/>
      <c r="H3448" s="56"/>
      <c r="I3448" s="59"/>
      <c r="J3448" s="56"/>
      <c r="K3448" s="55"/>
    </row>
    <row r="3449" spans="1:11" ht="12.75" x14ac:dyDescent="0.2">
      <c r="A3449" s="55"/>
      <c r="B3449" s="59"/>
      <c r="C3449" s="56"/>
      <c r="D3449" s="56"/>
      <c r="E3449" s="56"/>
      <c r="F3449" s="55"/>
      <c r="G3449" s="56"/>
      <c r="H3449" s="56"/>
      <c r="I3449" s="59"/>
      <c r="J3449" s="56"/>
      <c r="K3449" s="55"/>
    </row>
    <row r="3450" spans="1:11" ht="12.75" x14ac:dyDescent="0.2">
      <c r="A3450" s="55"/>
      <c r="B3450" s="59"/>
      <c r="C3450" s="56"/>
      <c r="D3450" s="56"/>
      <c r="E3450" s="56"/>
      <c r="F3450" s="55"/>
      <c r="G3450" s="56"/>
      <c r="H3450" s="56"/>
      <c r="I3450" s="59"/>
      <c r="J3450" s="56"/>
      <c r="K3450" s="55"/>
    </row>
    <row r="3451" spans="1:11" ht="12.75" x14ac:dyDescent="0.2">
      <c r="A3451" s="55"/>
      <c r="B3451" s="59"/>
      <c r="C3451" s="56"/>
      <c r="D3451" s="56"/>
      <c r="E3451" s="56"/>
      <c r="F3451" s="55"/>
      <c r="G3451" s="56"/>
      <c r="H3451" s="56"/>
      <c r="I3451" s="59"/>
      <c r="J3451" s="56"/>
      <c r="K3451" s="55"/>
    </row>
    <row r="3452" spans="1:11" ht="12.75" x14ac:dyDescent="0.2">
      <c r="A3452" s="55"/>
      <c r="B3452" s="59"/>
      <c r="C3452" s="56"/>
      <c r="D3452" s="56"/>
      <c r="E3452" s="56"/>
      <c r="F3452" s="55"/>
      <c r="G3452" s="56"/>
      <c r="H3452" s="56"/>
      <c r="I3452" s="59"/>
      <c r="J3452" s="56"/>
      <c r="K3452" s="55"/>
    </row>
    <row r="3453" spans="1:11" ht="12.75" x14ac:dyDescent="0.2">
      <c r="A3453" s="55"/>
      <c r="B3453" s="59"/>
      <c r="C3453" s="56"/>
      <c r="D3453" s="56"/>
      <c r="E3453" s="56"/>
      <c r="F3453" s="55"/>
      <c r="G3453" s="56"/>
      <c r="H3453" s="56"/>
      <c r="I3453" s="59"/>
      <c r="J3453" s="56"/>
      <c r="K3453" s="55"/>
    </row>
    <row r="3454" spans="1:11" ht="12.75" x14ac:dyDescent="0.2">
      <c r="A3454" s="55"/>
      <c r="B3454" s="59"/>
      <c r="C3454" s="56"/>
      <c r="D3454" s="56"/>
      <c r="E3454" s="56"/>
      <c r="F3454" s="55"/>
      <c r="G3454" s="56"/>
      <c r="H3454" s="56"/>
      <c r="I3454" s="59"/>
      <c r="J3454" s="56"/>
      <c r="K3454" s="55"/>
    </row>
    <row r="3455" spans="1:11" ht="12.75" x14ac:dyDescent="0.2">
      <c r="A3455" s="55"/>
      <c r="B3455" s="59"/>
      <c r="C3455" s="56"/>
      <c r="D3455" s="56"/>
      <c r="E3455" s="56"/>
      <c r="F3455" s="55"/>
      <c r="G3455" s="56"/>
      <c r="H3455" s="56"/>
      <c r="I3455" s="59"/>
      <c r="J3455" s="56"/>
      <c r="K3455" s="55"/>
    </row>
    <row r="3456" spans="1:11" ht="12.75" x14ac:dyDescent="0.2">
      <c r="A3456" s="55"/>
      <c r="B3456" s="59"/>
      <c r="C3456" s="56"/>
      <c r="D3456" s="56"/>
      <c r="E3456" s="56"/>
      <c r="F3456" s="55"/>
      <c r="G3456" s="56"/>
      <c r="H3456" s="56"/>
      <c r="I3456" s="59"/>
      <c r="J3456" s="56"/>
      <c r="K3456" s="55"/>
    </row>
    <row r="3457" spans="1:11" ht="12.75" x14ac:dyDescent="0.2">
      <c r="A3457" s="55"/>
      <c r="B3457" s="59"/>
      <c r="C3457" s="56"/>
      <c r="D3457" s="56"/>
      <c r="E3457" s="56"/>
      <c r="F3457" s="55"/>
      <c r="G3457" s="56"/>
      <c r="H3457" s="56"/>
      <c r="I3457" s="59"/>
      <c r="J3457" s="56"/>
      <c r="K3457" s="55"/>
    </row>
    <row r="3458" spans="1:11" ht="12.75" x14ac:dyDescent="0.2">
      <c r="A3458" s="55"/>
      <c r="B3458" s="59"/>
      <c r="C3458" s="56"/>
      <c r="D3458" s="56"/>
      <c r="E3458" s="56"/>
      <c r="F3458" s="55"/>
      <c r="G3458" s="56"/>
      <c r="H3458" s="56"/>
      <c r="I3458" s="59"/>
      <c r="J3458" s="56"/>
      <c r="K3458" s="55"/>
    </row>
    <row r="3459" spans="1:11" ht="12.75" x14ac:dyDescent="0.2">
      <c r="A3459" s="55"/>
      <c r="B3459" s="59"/>
      <c r="C3459" s="56"/>
      <c r="D3459" s="56"/>
      <c r="E3459" s="56"/>
      <c r="F3459" s="55"/>
      <c r="G3459" s="56"/>
      <c r="H3459" s="56"/>
      <c r="I3459" s="59"/>
      <c r="J3459" s="56"/>
      <c r="K3459" s="55"/>
    </row>
    <row r="3460" spans="1:11" ht="12.75" x14ac:dyDescent="0.2">
      <c r="A3460" s="55"/>
      <c r="B3460" s="59"/>
      <c r="C3460" s="56"/>
      <c r="D3460" s="56"/>
      <c r="E3460" s="56"/>
      <c r="F3460" s="55"/>
      <c r="G3460" s="56"/>
      <c r="H3460" s="56"/>
      <c r="I3460" s="59"/>
      <c r="J3460" s="56"/>
      <c r="K3460" s="55"/>
    </row>
    <row r="3461" spans="1:11" ht="12.75" x14ac:dyDescent="0.2">
      <c r="A3461" s="55"/>
      <c r="B3461" s="59"/>
      <c r="C3461" s="56"/>
      <c r="D3461" s="56"/>
      <c r="E3461" s="56"/>
      <c r="F3461" s="55"/>
      <c r="G3461" s="56"/>
      <c r="H3461" s="56"/>
      <c r="I3461" s="59"/>
      <c r="J3461" s="56"/>
      <c r="K3461" s="55"/>
    </row>
    <row r="3462" spans="1:11" ht="12.75" x14ac:dyDescent="0.2">
      <c r="A3462" s="55"/>
      <c r="B3462" s="59"/>
      <c r="C3462" s="56"/>
      <c r="D3462" s="56"/>
      <c r="E3462" s="56"/>
      <c r="F3462" s="55"/>
      <c r="G3462" s="56"/>
      <c r="H3462" s="56"/>
      <c r="I3462" s="59"/>
      <c r="J3462" s="56"/>
      <c r="K3462" s="55"/>
    </row>
    <row r="3463" spans="1:11" ht="12.75" x14ac:dyDescent="0.2">
      <c r="A3463" s="55"/>
      <c r="B3463" s="59"/>
      <c r="C3463" s="56"/>
      <c r="D3463" s="56"/>
      <c r="E3463" s="56"/>
      <c r="F3463" s="55"/>
      <c r="G3463" s="56"/>
      <c r="H3463" s="56"/>
      <c r="I3463" s="59"/>
      <c r="J3463" s="56"/>
      <c r="K3463" s="55"/>
    </row>
    <row r="3464" spans="1:11" ht="12.75" x14ac:dyDescent="0.2">
      <c r="A3464" s="55"/>
      <c r="B3464" s="59"/>
      <c r="C3464" s="56"/>
      <c r="D3464" s="56"/>
      <c r="E3464" s="56"/>
      <c r="F3464" s="55"/>
      <c r="G3464" s="56"/>
      <c r="H3464" s="56"/>
      <c r="I3464" s="59"/>
      <c r="J3464" s="56"/>
      <c r="K3464" s="55"/>
    </row>
    <row r="3465" spans="1:11" ht="12.75" x14ac:dyDescent="0.2">
      <c r="A3465" s="55"/>
      <c r="B3465" s="59"/>
      <c r="C3465" s="56"/>
      <c r="D3465" s="56"/>
      <c r="E3465" s="56"/>
      <c r="F3465" s="55"/>
      <c r="G3465" s="56"/>
      <c r="H3465" s="56"/>
      <c r="I3465" s="59"/>
      <c r="J3465" s="56"/>
      <c r="K3465" s="55"/>
    </row>
    <row r="3466" spans="1:11" ht="12.75" x14ac:dyDescent="0.2">
      <c r="A3466" s="55"/>
      <c r="B3466" s="59"/>
      <c r="C3466" s="56"/>
      <c r="D3466" s="56"/>
      <c r="E3466" s="56"/>
      <c r="F3466" s="55"/>
      <c r="G3466" s="56"/>
      <c r="H3466" s="56"/>
      <c r="I3466" s="59"/>
      <c r="J3466" s="56"/>
      <c r="K3466" s="55"/>
    </row>
    <row r="3467" spans="1:11" ht="12.75" x14ac:dyDescent="0.2">
      <c r="A3467" s="55"/>
      <c r="B3467" s="59"/>
      <c r="C3467" s="56"/>
      <c r="D3467" s="56"/>
      <c r="E3467" s="56"/>
      <c r="F3467" s="55"/>
      <c r="G3467" s="56"/>
      <c r="H3467" s="56"/>
      <c r="I3467" s="59"/>
      <c r="J3467" s="56"/>
      <c r="K3467" s="55"/>
    </row>
    <row r="3468" spans="1:11" ht="12.75" x14ac:dyDescent="0.2">
      <c r="A3468" s="55"/>
      <c r="B3468" s="59"/>
      <c r="C3468" s="56"/>
      <c r="D3468" s="56"/>
      <c r="E3468" s="56"/>
      <c r="F3468" s="55"/>
      <c r="G3468" s="56"/>
      <c r="H3468" s="56"/>
      <c r="I3468" s="59"/>
      <c r="J3468" s="56"/>
      <c r="K3468" s="55"/>
    </row>
    <row r="3469" spans="1:11" ht="12.75" x14ac:dyDescent="0.2">
      <c r="A3469" s="55"/>
      <c r="B3469" s="59"/>
      <c r="C3469" s="56"/>
      <c r="D3469" s="56"/>
      <c r="E3469" s="56"/>
      <c r="F3469" s="55"/>
      <c r="G3469" s="56"/>
      <c r="H3469" s="56"/>
      <c r="I3469" s="59"/>
      <c r="J3469" s="56"/>
      <c r="K3469" s="55"/>
    </row>
    <row r="3470" spans="1:11" ht="12.75" x14ac:dyDescent="0.2">
      <c r="A3470" s="55"/>
      <c r="B3470" s="59"/>
      <c r="C3470" s="56"/>
      <c r="D3470" s="56"/>
      <c r="E3470" s="56"/>
      <c r="F3470" s="55"/>
      <c r="G3470" s="56"/>
      <c r="H3470" s="56"/>
      <c r="I3470" s="59"/>
      <c r="J3470" s="56"/>
      <c r="K3470" s="55"/>
    </row>
    <row r="3471" spans="1:11" ht="12.75" x14ac:dyDescent="0.2">
      <c r="A3471" s="55"/>
      <c r="B3471" s="59"/>
      <c r="C3471" s="56"/>
      <c r="D3471" s="56"/>
      <c r="E3471" s="56"/>
      <c r="F3471" s="55"/>
      <c r="G3471" s="56"/>
      <c r="H3471" s="56"/>
      <c r="I3471" s="59"/>
      <c r="J3471" s="56"/>
      <c r="K3471" s="55"/>
    </row>
    <row r="3472" spans="1:11" ht="12.75" x14ac:dyDescent="0.2">
      <c r="A3472" s="55"/>
      <c r="B3472" s="59"/>
      <c r="C3472" s="56"/>
      <c r="D3472" s="56"/>
      <c r="E3472" s="56"/>
      <c r="F3472" s="55"/>
      <c r="G3472" s="56"/>
      <c r="H3472" s="56"/>
      <c r="I3472" s="59"/>
      <c r="J3472" s="56"/>
      <c r="K3472" s="55"/>
    </row>
    <row r="3473" spans="1:11" ht="12.75" x14ac:dyDescent="0.2">
      <c r="A3473" s="55"/>
      <c r="B3473" s="59"/>
      <c r="C3473" s="56"/>
      <c r="D3473" s="56"/>
      <c r="E3473" s="56"/>
      <c r="F3473" s="55"/>
      <c r="G3473" s="56"/>
      <c r="H3473" s="56"/>
      <c r="I3473" s="59"/>
      <c r="J3473" s="56"/>
      <c r="K3473" s="55"/>
    </row>
    <row r="3474" spans="1:11" ht="12.75" x14ac:dyDescent="0.2">
      <c r="A3474" s="55"/>
      <c r="B3474" s="59"/>
      <c r="C3474" s="56"/>
      <c r="D3474" s="56"/>
      <c r="E3474" s="56"/>
      <c r="F3474" s="55"/>
      <c r="G3474" s="56"/>
      <c r="H3474" s="56"/>
      <c r="I3474" s="59"/>
      <c r="J3474" s="56"/>
      <c r="K3474" s="55"/>
    </row>
    <row r="3475" spans="1:11" ht="12.75" x14ac:dyDescent="0.2">
      <c r="A3475" s="55"/>
      <c r="B3475" s="59"/>
      <c r="C3475" s="56"/>
      <c r="D3475" s="56"/>
      <c r="E3475" s="56"/>
      <c r="F3475" s="55"/>
      <c r="G3475" s="56"/>
      <c r="H3475" s="56"/>
      <c r="I3475" s="59"/>
      <c r="J3475" s="56"/>
      <c r="K3475" s="55"/>
    </row>
    <row r="3476" spans="1:11" ht="12.75" x14ac:dyDescent="0.2">
      <c r="A3476" s="55"/>
      <c r="B3476" s="59"/>
      <c r="C3476" s="56"/>
      <c r="D3476" s="56"/>
      <c r="E3476" s="56"/>
      <c r="F3476" s="55"/>
      <c r="G3476" s="56"/>
      <c r="H3476" s="56"/>
      <c r="I3476" s="59"/>
      <c r="J3476" s="56"/>
      <c r="K3476" s="55"/>
    </row>
    <row r="3477" spans="1:11" ht="12.75" x14ac:dyDescent="0.2">
      <c r="A3477" s="55"/>
      <c r="B3477" s="59"/>
      <c r="C3477" s="56"/>
      <c r="D3477" s="56"/>
      <c r="E3477" s="56"/>
      <c r="F3477" s="55"/>
      <c r="G3477" s="56"/>
      <c r="H3477" s="56"/>
      <c r="I3477" s="59"/>
      <c r="J3477" s="56"/>
      <c r="K3477" s="55"/>
    </row>
    <row r="3478" spans="1:11" ht="12.75" x14ac:dyDescent="0.2">
      <c r="A3478" s="55"/>
      <c r="B3478" s="59"/>
      <c r="C3478" s="56"/>
      <c r="D3478" s="56"/>
      <c r="E3478" s="56"/>
      <c r="F3478" s="55"/>
      <c r="G3478" s="56"/>
      <c r="H3478" s="56"/>
      <c r="I3478" s="59"/>
      <c r="J3478" s="56"/>
      <c r="K3478" s="55"/>
    </row>
    <row r="3479" spans="1:11" ht="12.75" x14ac:dyDescent="0.2">
      <c r="A3479" s="55"/>
      <c r="B3479" s="59"/>
      <c r="C3479" s="56"/>
      <c r="D3479" s="56"/>
      <c r="E3479" s="56"/>
      <c r="F3479" s="55"/>
      <c r="G3479" s="56"/>
      <c r="H3479" s="56"/>
      <c r="I3479" s="59"/>
      <c r="J3479" s="56"/>
      <c r="K3479" s="55"/>
    </row>
    <row r="3480" spans="1:11" ht="12.75" x14ac:dyDescent="0.2">
      <c r="A3480" s="55"/>
      <c r="B3480" s="59"/>
      <c r="C3480" s="56"/>
      <c r="D3480" s="56"/>
      <c r="E3480" s="56"/>
      <c r="F3480" s="55"/>
      <c r="G3480" s="56"/>
      <c r="H3480" s="56"/>
      <c r="I3480" s="59"/>
      <c r="J3480" s="56"/>
      <c r="K3480" s="55"/>
    </row>
    <row r="3481" spans="1:11" ht="12.75" x14ac:dyDescent="0.2">
      <c r="A3481" s="55"/>
      <c r="B3481" s="59"/>
      <c r="C3481" s="56"/>
      <c r="D3481" s="56"/>
      <c r="E3481" s="56"/>
      <c r="F3481" s="55"/>
      <c r="G3481" s="56"/>
      <c r="H3481" s="56"/>
      <c r="I3481" s="59"/>
      <c r="J3481" s="56"/>
      <c r="K3481" s="55"/>
    </row>
    <row r="3482" spans="1:11" ht="12.75" x14ac:dyDescent="0.2">
      <c r="A3482" s="55"/>
      <c r="B3482" s="59"/>
      <c r="C3482" s="56"/>
      <c r="D3482" s="56"/>
      <c r="E3482" s="56"/>
      <c r="F3482" s="55"/>
      <c r="G3482" s="56"/>
      <c r="H3482" s="56"/>
      <c r="I3482" s="59"/>
      <c r="J3482" s="56"/>
      <c r="K3482" s="55"/>
    </row>
    <row r="3483" spans="1:11" ht="12.75" x14ac:dyDescent="0.2">
      <c r="A3483" s="55"/>
      <c r="B3483" s="59"/>
      <c r="C3483" s="56"/>
      <c r="D3483" s="56"/>
      <c r="E3483" s="56"/>
      <c r="F3483" s="55"/>
      <c r="G3483" s="56"/>
      <c r="H3483" s="56"/>
      <c r="I3483" s="59"/>
      <c r="J3483" s="56"/>
      <c r="K3483" s="55"/>
    </row>
    <row r="3484" spans="1:11" ht="12.75" x14ac:dyDescent="0.2">
      <c r="A3484" s="55"/>
      <c r="B3484" s="59"/>
      <c r="C3484" s="56"/>
      <c r="D3484" s="56"/>
      <c r="E3484" s="56"/>
      <c r="F3484" s="55"/>
      <c r="G3484" s="56"/>
      <c r="H3484" s="56"/>
      <c r="I3484" s="59"/>
      <c r="J3484" s="56"/>
      <c r="K3484" s="55"/>
    </row>
    <row r="3485" spans="1:11" ht="12.75" x14ac:dyDescent="0.2">
      <c r="A3485" s="55"/>
      <c r="B3485" s="59"/>
      <c r="C3485" s="56"/>
      <c r="D3485" s="56"/>
      <c r="E3485" s="56"/>
      <c r="F3485" s="55"/>
      <c r="G3485" s="56"/>
      <c r="H3485" s="56"/>
      <c r="I3485" s="59"/>
      <c r="J3485" s="56"/>
      <c r="K3485" s="55"/>
    </row>
    <row r="3486" spans="1:11" ht="12.75" x14ac:dyDescent="0.2">
      <c r="A3486" s="55"/>
      <c r="B3486" s="59"/>
      <c r="C3486" s="56"/>
      <c r="D3486" s="56"/>
      <c r="E3486" s="56"/>
      <c r="F3486" s="55"/>
      <c r="G3486" s="56"/>
      <c r="H3486" s="56"/>
      <c r="I3486" s="59"/>
      <c r="J3486" s="56"/>
      <c r="K3486" s="55"/>
    </row>
    <row r="3487" spans="1:11" ht="12.75" x14ac:dyDescent="0.2">
      <c r="A3487" s="55"/>
      <c r="B3487" s="59"/>
      <c r="C3487" s="56"/>
      <c r="D3487" s="56"/>
      <c r="E3487" s="56"/>
      <c r="F3487" s="55"/>
      <c r="G3487" s="56"/>
      <c r="H3487" s="56"/>
      <c r="I3487" s="59"/>
      <c r="J3487" s="56"/>
      <c r="K3487" s="55"/>
    </row>
    <row r="3488" spans="1:11" ht="12.75" x14ac:dyDescent="0.2">
      <c r="A3488" s="55"/>
      <c r="B3488" s="59"/>
      <c r="C3488" s="56"/>
      <c r="D3488" s="56"/>
      <c r="E3488" s="56"/>
      <c r="F3488" s="55"/>
      <c r="G3488" s="56"/>
      <c r="H3488" s="56"/>
      <c r="I3488" s="59"/>
      <c r="J3488" s="56"/>
      <c r="K3488" s="55"/>
    </row>
    <row r="3489" spans="1:11" ht="12.75" x14ac:dyDescent="0.2">
      <c r="A3489" s="55"/>
      <c r="B3489" s="59"/>
      <c r="C3489" s="56"/>
      <c r="D3489" s="56"/>
      <c r="E3489" s="56"/>
      <c r="F3489" s="55"/>
      <c r="G3489" s="56"/>
      <c r="H3489" s="56"/>
      <c r="I3489" s="59"/>
      <c r="J3489" s="56"/>
      <c r="K3489" s="55"/>
    </row>
    <row r="3490" spans="1:11" ht="12.75" x14ac:dyDescent="0.2">
      <c r="A3490" s="55"/>
      <c r="B3490" s="59"/>
      <c r="C3490" s="56"/>
      <c r="D3490" s="56"/>
      <c r="E3490" s="56"/>
      <c r="F3490" s="55"/>
      <c r="G3490" s="56"/>
      <c r="H3490" s="56"/>
      <c r="I3490" s="59"/>
      <c r="J3490" s="56"/>
      <c r="K3490" s="55"/>
    </row>
    <row r="3491" spans="1:11" ht="12.75" x14ac:dyDescent="0.2">
      <c r="A3491" s="55"/>
      <c r="B3491" s="59"/>
      <c r="C3491" s="56"/>
      <c r="D3491" s="56"/>
      <c r="E3491" s="56"/>
      <c r="F3491" s="55"/>
      <c r="G3491" s="56"/>
      <c r="H3491" s="56"/>
      <c r="I3491" s="59"/>
      <c r="J3491" s="56"/>
      <c r="K3491" s="55"/>
    </row>
    <row r="3492" spans="1:11" ht="12.75" x14ac:dyDescent="0.2">
      <c r="A3492" s="55"/>
      <c r="B3492" s="59"/>
      <c r="C3492" s="56"/>
      <c r="D3492" s="56"/>
      <c r="E3492" s="56"/>
      <c r="F3492" s="55"/>
      <c r="G3492" s="56"/>
      <c r="H3492" s="56"/>
      <c r="I3492" s="59"/>
      <c r="J3492" s="56"/>
      <c r="K3492" s="55"/>
    </row>
    <row r="3493" spans="1:11" ht="12.75" x14ac:dyDescent="0.2">
      <c r="A3493" s="55"/>
      <c r="B3493" s="59"/>
      <c r="C3493" s="56"/>
      <c r="D3493" s="56"/>
      <c r="E3493" s="56"/>
      <c r="F3493" s="55"/>
      <c r="G3493" s="56"/>
      <c r="H3493" s="56"/>
      <c r="I3493" s="59"/>
      <c r="J3493" s="56"/>
      <c r="K3493" s="55"/>
    </row>
    <row r="3494" spans="1:11" ht="12.75" x14ac:dyDescent="0.2">
      <c r="A3494" s="55"/>
      <c r="B3494" s="59"/>
      <c r="C3494" s="56"/>
      <c r="D3494" s="56"/>
      <c r="E3494" s="56"/>
      <c r="F3494" s="55"/>
      <c r="G3494" s="56"/>
      <c r="H3494" s="56"/>
      <c r="I3494" s="59"/>
      <c r="J3494" s="56"/>
      <c r="K3494" s="55"/>
    </row>
    <row r="3495" spans="1:11" ht="12.75" x14ac:dyDescent="0.2">
      <c r="A3495" s="55"/>
      <c r="B3495" s="59"/>
      <c r="C3495" s="56"/>
      <c r="D3495" s="56"/>
      <c r="E3495" s="56"/>
      <c r="F3495" s="55"/>
      <c r="G3495" s="56"/>
      <c r="H3495" s="56"/>
      <c r="I3495" s="59"/>
      <c r="J3495" s="56"/>
      <c r="K3495" s="55"/>
    </row>
    <row r="3496" spans="1:11" ht="12.75" x14ac:dyDescent="0.2">
      <c r="A3496" s="55"/>
      <c r="B3496" s="59"/>
      <c r="C3496" s="56"/>
      <c r="D3496" s="56"/>
      <c r="E3496" s="56"/>
      <c r="F3496" s="55"/>
      <c r="G3496" s="56"/>
      <c r="H3496" s="56"/>
      <c r="I3496" s="59"/>
      <c r="J3496" s="56"/>
      <c r="K3496" s="55"/>
    </row>
    <row r="3497" spans="1:11" ht="12.75" x14ac:dyDescent="0.2">
      <c r="A3497" s="55"/>
      <c r="B3497" s="59"/>
      <c r="C3497" s="56"/>
      <c r="D3497" s="56"/>
      <c r="E3497" s="56"/>
      <c r="F3497" s="55"/>
      <c r="G3497" s="56"/>
      <c r="H3497" s="56"/>
      <c r="I3497" s="59"/>
      <c r="J3497" s="56"/>
      <c r="K3497" s="55"/>
    </row>
    <row r="3498" spans="1:11" ht="12.75" x14ac:dyDescent="0.2">
      <c r="A3498" s="55"/>
      <c r="B3498" s="59"/>
      <c r="C3498" s="56"/>
      <c r="D3498" s="56"/>
      <c r="E3498" s="56"/>
      <c r="F3498" s="55"/>
      <c r="G3498" s="56"/>
      <c r="H3498" s="56"/>
      <c r="I3498" s="59"/>
      <c r="J3498" s="56"/>
      <c r="K3498" s="55"/>
    </row>
    <row r="3499" spans="1:11" ht="12.75" x14ac:dyDescent="0.2">
      <c r="A3499" s="55"/>
      <c r="B3499" s="59"/>
      <c r="C3499" s="56"/>
      <c r="D3499" s="56"/>
      <c r="E3499" s="56"/>
      <c r="F3499" s="55"/>
      <c r="G3499" s="56"/>
      <c r="H3499" s="56"/>
      <c r="I3499" s="59"/>
      <c r="J3499" s="56"/>
      <c r="K3499" s="55"/>
    </row>
    <row r="3500" spans="1:11" ht="12.75" x14ac:dyDescent="0.2">
      <c r="A3500" s="55"/>
      <c r="B3500" s="59"/>
      <c r="C3500" s="56"/>
      <c r="D3500" s="56"/>
      <c r="E3500" s="56"/>
      <c r="F3500" s="55"/>
      <c r="G3500" s="56"/>
      <c r="H3500" s="56"/>
      <c r="I3500" s="59"/>
      <c r="J3500" s="56"/>
      <c r="K3500" s="55"/>
    </row>
    <row r="3501" spans="1:11" ht="12.75" x14ac:dyDescent="0.2">
      <c r="A3501" s="55"/>
      <c r="B3501" s="59"/>
      <c r="C3501" s="56"/>
      <c r="D3501" s="56"/>
      <c r="E3501" s="56"/>
      <c r="F3501" s="55"/>
      <c r="G3501" s="56"/>
      <c r="H3501" s="56"/>
      <c r="I3501" s="59"/>
      <c r="J3501" s="56"/>
      <c r="K3501" s="55"/>
    </row>
    <row r="3502" spans="1:11" ht="12.75" x14ac:dyDescent="0.2">
      <c r="A3502" s="55"/>
      <c r="B3502" s="59"/>
      <c r="C3502" s="56"/>
      <c r="D3502" s="56"/>
      <c r="E3502" s="56"/>
      <c r="F3502" s="55"/>
      <c r="G3502" s="56"/>
      <c r="H3502" s="56"/>
      <c r="I3502" s="59"/>
      <c r="J3502" s="56"/>
      <c r="K3502" s="55"/>
    </row>
    <row r="3503" spans="1:11" ht="12.75" x14ac:dyDescent="0.2">
      <c r="A3503" s="55"/>
      <c r="B3503" s="59"/>
      <c r="C3503" s="56"/>
      <c r="D3503" s="56"/>
      <c r="E3503" s="56"/>
      <c r="F3503" s="55"/>
      <c r="G3503" s="56"/>
      <c r="H3503" s="56"/>
      <c r="I3503" s="59"/>
      <c r="J3503" s="56"/>
      <c r="K3503" s="55"/>
    </row>
    <row r="3504" spans="1:11" ht="12.75" x14ac:dyDescent="0.2">
      <c r="A3504" s="55"/>
      <c r="B3504" s="59"/>
      <c r="C3504" s="56"/>
      <c r="D3504" s="56"/>
      <c r="E3504" s="56"/>
      <c r="F3504" s="55"/>
      <c r="G3504" s="56"/>
      <c r="H3504" s="56"/>
      <c r="I3504" s="59"/>
      <c r="J3504" s="56"/>
      <c r="K3504" s="55"/>
    </row>
    <row r="3505" spans="1:11" ht="12.75" x14ac:dyDescent="0.2">
      <c r="A3505" s="55"/>
      <c r="B3505" s="59"/>
      <c r="C3505" s="56"/>
      <c r="D3505" s="56"/>
      <c r="E3505" s="56"/>
      <c r="F3505" s="55"/>
      <c r="G3505" s="56"/>
      <c r="H3505" s="56"/>
      <c r="I3505" s="59"/>
      <c r="J3505" s="56"/>
      <c r="K3505" s="55"/>
    </row>
    <row r="3506" spans="1:11" ht="12.75" x14ac:dyDescent="0.2">
      <c r="A3506" s="55"/>
      <c r="B3506" s="59"/>
      <c r="C3506" s="56"/>
      <c r="D3506" s="56"/>
      <c r="E3506" s="56"/>
      <c r="F3506" s="55"/>
      <c r="G3506" s="56"/>
      <c r="H3506" s="56"/>
      <c r="I3506" s="59"/>
      <c r="J3506" s="56"/>
      <c r="K3506" s="55"/>
    </row>
    <row r="3507" spans="1:11" ht="12.75" x14ac:dyDescent="0.2">
      <c r="A3507" s="55"/>
      <c r="B3507" s="59"/>
      <c r="C3507" s="56"/>
      <c r="D3507" s="56"/>
      <c r="E3507" s="56"/>
      <c r="F3507" s="55"/>
      <c r="G3507" s="56"/>
      <c r="H3507" s="56"/>
      <c r="I3507" s="59"/>
      <c r="J3507" s="56"/>
      <c r="K3507" s="55"/>
    </row>
    <row r="3508" spans="1:11" ht="12.75" x14ac:dyDescent="0.2">
      <c r="A3508" s="55"/>
      <c r="B3508" s="59"/>
      <c r="C3508" s="56"/>
      <c r="D3508" s="56"/>
      <c r="E3508" s="56"/>
      <c r="F3508" s="55"/>
      <c r="G3508" s="56"/>
      <c r="H3508" s="56"/>
      <c r="I3508" s="59"/>
      <c r="J3508" s="56"/>
      <c r="K3508" s="55"/>
    </row>
    <row r="3509" spans="1:11" ht="12.75" x14ac:dyDescent="0.2">
      <c r="A3509" s="55"/>
      <c r="B3509" s="59"/>
      <c r="C3509" s="56"/>
      <c r="D3509" s="56"/>
      <c r="E3509" s="56"/>
      <c r="F3509" s="55"/>
      <c r="G3509" s="56"/>
      <c r="H3509" s="56"/>
      <c r="I3509" s="59"/>
      <c r="J3509" s="56"/>
      <c r="K3509" s="55"/>
    </row>
    <row r="3510" spans="1:11" ht="12.75" x14ac:dyDescent="0.2">
      <c r="A3510" s="55"/>
      <c r="B3510" s="59"/>
      <c r="C3510" s="56"/>
      <c r="D3510" s="56"/>
      <c r="E3510" s="56"/>
      <c r="F3510" s="55"/>
      <c r="G3510" s="56"/>
      <c r="H3510" s="56"/>
      <c r="I3510" s="59"/>
      <c r="J3510" s="56"/>
      <c r="K3510" s="55"/>
    </row>
    <row r="3511" spans="1:11" ht="12.75" x14ac:dyDescent="0.2">
      <c r="A3511" s="55"/>
      <c r="B3511" s="59"/>
      <c r="C3511" s="56"/>
      <c r="D3511" s="56"/>
      <c r="E3511" s="56"/>
      <c r="F3511" s="55"/>
      <c r="G3511" s="56"/>
      <c r="H3511" s="56"/>
      <c r="I3511" s="59"/>
      <c r="J3511" s="56"/>
      <c r="K3511" s="55"/>
    </row>
    <row r="3512" spans="1:11" ht="12.75" x14ac:dyDescent="0.2">
      <c r="A3512" s="55"/>
      <c r="B3512" s="59"/>
      <c r="C3512" s="56"/>
      <c r="D3512" s="56"/>
      <c r="E3512" s="56"/>
      <c r="F3512" s="55"/>
      <c r="G3512" s="56"/>
      <c r="H3512" s="56"/>
      <c r="I3512" s="59"/>
      <c r="J3512" s="56"/>
      <c r="K3512" s="55"/>
    </row>
    <row r="3513" spans="1:11" ht="12.75" x14ac:dyDescent="0.2">
      <c r="A3513" s="55"/>
      <c r="B3513" s="59"/>
      <c r="C3513" s="56"/>
      <c r="D3513" s="56"/>
      <c r="E3513" s="56"/>
      <c r="F3513" s="55"/>
      <c r="G3513" s="56"/>
      <c r="H3513" s="56"/>
      <c r="I3513" s="59"/>
      <c r="J3513" s="56"/>
      <c r="K3513" s="55"/>
    </row>
    <row r="3514" spans="1:11" ht="12.75" x14ac:dyDescent="0.2">
      <c r="A3514" s="55"/>
      <c r="B3514" s="59"/>
      <c r="C3514" s="56"/>
      <c r="D3514" s="56"/>
      <c r="E3514" s="56"/>
      <c r="F3514" s="55"/>
      <c r="G3514" s="56"/>
      <c r="H3514" s="56"/>
      <c r="I3514" s="59"/>
      <c r="J3514" s="56"/>
      <c r="K3514" s="55"/>
    </row>
    <row r="3515" spans="1:11" ht="12.75" x14ac:dyDescent="0.2">
      <c r="A3515" s="55"/>
      <c r="B3515" s="59"/>
      <c r="C3515" s="56"/>
      <c r="D3515" s="56"/>
      <c r="E3515" s="56"/>
      <c r="F3515" s="55"/>
      <c r="G3515" s="56"/>
      <c r="H3515" s="56"/>
      <c r="I3515" s="59"/>
      <c r="J3515" s="56"/>
      <c r="K3515" s="55"/>
    </row>
    <row r="3516" spans="1:11" ht="12.75" x14ac:dyDescent="0.2">
      <c r="A3516" s="55"/>
      <c r="B3516" s="59"/>
      <c r="C3516" s="56"/>
      <c r="D3516" s="56"/>
      <c r="E3516" s="56"/>
      <c r="F3516" s="55"/>
      <c r="G3516" s="56"/>
      <c r="H3516" s="56"/>
      <c r="I3516" s="59"/>
      <c r="J3516" s="56"/>
      <c r="K3516" s="55"/>
    </row>
    <row r="3517" spans="1:11" ht="12.75" x14ac:dyDescent="0.2">
      <c r="A3517" s="55"/>
      <c r="B3517" s="59"/>
      <c r="C3517" s="56"/>
      <c r="D3517" s="56"/>
      <c r="E3517" s="56"/>
      <c r="F3517" s="55"/>
      <c r="G3517" s="56"/>
      <c r="H3517" s="56"/>
      <c r="I3517" s="59"/>
      <c r="J3517" s="56"/>
      <c r="K3517" s="55"/>
    </row>
    <row r="3518" spans="1:11" ht="12.75" x14ac:dyDescent="0.2">
      <c r="A3518" s="55"/>
      <c r="B3518" s="59"/>
      <c r="C3518" s="56"/>
      <c r="D3518" s="56"/>
      <c r="E3518" s="56"/>
      <c r="F3518" s="55"/>
      <c r="G3518" s="56"/>
      <c r="H3518" s="56"/>
      <c r="I3518" s="59"/>
      <c r="J3518" s="56"/>
      <c r="K3518" s="55"/>
    </row>
    <row r="3519" spans="1:11" ht="12.75" x14ac:dyDescent="0.2">
      <c r="A3519" s="55"/>
      <c r="B3519" s="59"/>
      <c r="C3519" s="56"/>
      <c r="D3519" s="56"/>
      <c r="E3519" s="56"/>
      <c r="F3519" s="55"/>
      <c r="G3519" s="56"/>
      <c r="H3519" s="56"/>
      <c r="I3519" s="59"/>
      <c r="J3519" s="56"/>
      <c r="K3519" s="55"/>
    </row>
    <row r="3520" spans="1:11" ht="12.75" x14ac:dyDescent="0.2">
      <c r="A3520" s="55"/>
      <c r="B3520" s="59"/>
      <c r="C3520" s="56"/>
      <c r="D3520" s="56"/>
      <c r="E3520" s="56"/>
      <c r="F3520" s="55"/>
      <c r="G3520" s="56"/>
      <c r="H3520" s="56"/>
      <c r="I3520" s="59"/>
      <c r="J3520" s="56"/>
      <c r="K3520" s="55"/>
    </row>
    <row r="3521" spans="1:11" ht="12.75" x14ac:dyDescent="0.2">
      <c r="A3521" s="55"/>
      <c r="B3521" s="59"/>
      <c r="C3521" s="56"/>
      <c r="D3521" s="56"/>
      <c r="E3521" s="56"/>
      <c r="F3521" s="55"/>
      <c r="G3521" s="56"/>
      <c r="H3521" s="56"/>
      <c r="I3521" s="59"/>
      <c r="J3521" s="56"/>
      <c r="K3521" s="55"/>
    </row>
    <row r="3522" spans="1:11" ht="12.75" x14ac:dyDescent="0.2">
      <c r="A3522" s="55"/>
      <c r="B3522" s="59"/>
      <c r="C3522" s="56"/>
      <c r="D3522" s="56"/>
      <c r="E3522" s="56"/>
      <c r="F3522" s="55"/>
      <c r="G3522" s="56"/>
      <c r="H3522" s="56"/>
      <c r="I3522" s="59"/>
      <c r="J3522" s="56"/>
      <c r="K3522" s="55"/>
    </row>
    <row r="3523" spans="1:11" ht="12.75" x14ac:dyDescent="0.2">
      <c r="A3523" s="55"/>
      <c r="B3523" s="59"/>
      <c r="C3523" s="56"/>
      <c r="D3523" s="56"/>
      <c r="E3523" s="56"/>
      <c r="F3523" s="55"/>
      <c r="G3523" s="56"/>
      <c r="H3523" s="56"/>
      <c r="I3523" s="59"/>
      <c r="J3523" s="56"/>
      <c r="K3523" s="55"/>
    </row>
    <row r="3524" spans="1:11" ht="12.75" x14ac:dyDescent="0.2">
      <c r="A3524" s="55"/>
      <c r="B3524" s="59"/>
      <c r="C3524" s="56"/>
      <c r="D3524" s="56"/>
      <c r="E3524" s="56"/>
      <c r="F3524" s="55"/>
      <c r="G3524" s="56"/>
      <c r="H3524" s="56"/>
      <c r="I3524" s="59"/>
      <c r="J3524" s="56"/>
      <c r="K3524" s="55"/>
    </row>
    <row r="3525" spans="1:11" ht="12.75" x14ac:dyDescent="0.2">
      <c r="A3525" s="55"/>
      <c r="B3525" s="59"/>
      <c r="C3525" s="56"/>
      <c r="D3525" s="56"/>
      <c r="E3525" s="56"/>
      <c r="F3525" s="55"/>
      <c r="G3525" s="56"/>
      <c r="H3525" s="56"/>
      <c r="I3525" s="59"/>
      <c r="J3525" s="56"/>
      <c r="K3525" s="55"/>
    </row>
    <row r="3526" spans="1:11" ht="12.75" x14ac:dyDescent="0.2">
      <c r="A3526" s="55"/>
      <c r="B3526" s="59"/>
      <c r="C3526" s="56"/>
      <c r="D3526" s="56"/>
      <c r="E3526" s="56"/>
      <c r="F3526" s="55"/>
      <c r="G3526" s="56"/>
      <c r="H3526" s="56"/>
      <c r="I3526" s="59"/>
      <c r="J3526" s="56"/>
      <c r="K3526" s="55"/>
    </row>
    <row r="3527" spans="1:11" ht="12.75" x14ac:dyDescent="0.2">
      <c r="A3527" s="55"/>
      <c r="B3527" s="59"/>
      <c r="C3527" s="56"/>
      <c r="D3527" s="56"/>
      <c r="E3527" s="56"/>
      <c r="F3527" s="55"/>
      <c r="G3527" s="56"/>
      <c r="H3527" s="56"/>
      <c r="I3527" s="59"/>
      <c r="J3527" s="56"/>
      <c r="K3527" s="55"/>
    </row>
    <row r="3528" spans="1:11" ht="12.75" x14ac:dyDescent="0.2">
      <c r="A3528" s="55"/>
      <c r="B3528" s="59"/>
      <c r="C3528" s="56"/>
      <c r="D3528" s="56"/>
      <c r="E3528" s="56"/>
      <c r="F3528" s="55"/>
      <c r="G3528" s="56"/>
      <c r="H3528" s="56"/>
      <c r="I3528" s="59"/>
      <c r="J3528" s="56"/>
      <c r="K3528" s="55"/>
    </row>
    <row r="3529" spans="1:11" ht="12.75" x14ac:dyDescent="0.2">
      <c r="A3529" s="55"/>
      <c r="B3529" s="59"/>
      <c r="C3529" s="56"/>
      <c r="D3529" s="56"/>
      <c r="E3529" s="56"/>
      <c r="F3529" s="55"/>
      <c r="G3529" s="56"/>
      <c r="H3529" s="56"/>
      <c r="I3529" s="60"/>
      <c r="J3529" s="56"/>
      <c r="K3529" s="55"/>
    </row>
    <row r="3530" spans="1:11" ht="12.75" x14ac:dyDescent="0.2">
      <c r="A3530" s="55"/>
      <c r="B3530" s="59"/>
      <c r="C3530" s="56"/>
      <c r="D3530" s="56"/>
      <c r="E3530" s="56"/>
      <c r="F3530" s="55"/>
      <c r="G3530" s="56"/>
      <c r="H3530" s="56"/>
      <c r="I3530" s="59"/>
      <c r="J3530" s="56"/>
      <c r="K3530" s="55"/>
    </row>
    <row r="3531" spans="1:11" ht="12.75" x14ac:dyDescent="0.2">
      <c r="A3531" s="55"/>
      <c r="B3531" s="59"/>
      <c r="C3531" s="56"/>
      <c r="D3531" s="56"/>
      <c r="E3531" s="56"/>
      <c r="F3531" s="55"/>
      <c r="G3531" s="56"/>
      <c r="H3531" s="56"/>
      <c r="I3531" s="59"/>
      <c r="J3531" s="56"/>
      <c r="K3531" s="55"/>
    </row>
    <row r="3532" spans="1:11" ht="12.75" x14ac:dyDescent="0.2">
      <c r="A3532" s="55"/>
      <c r="B3532" s="59"/>
      <c r="C3532" s="56"/>
      <c r="D3532" s="56"/>
      <c r="E3532" s="56"/>
      <c r="F3532" s="55"/>
      <c r="G3532" s="56"/>
      <c r="H3532" s="56"/>
      <c r="I3532" s="59"/>
      <c r="J3532" s="56"/>
      <c r="K3532" s="55"/>
    </row>
    <row r="3533" spans="1:11" ht="12.75" x14ac:dyDescent="0.2">
      <c r="A3533" s="55"/>
      <c r="B3533" s="59"/>
      <c r="C3533" s="56"/>
      <c r="D3533" s="56"/>
      <c r="E3533" s="56"/>
      <c r="F3533" s="55"/>
      <c r="G3533" s="56"/>
      <c r="H3533" s="56"/>
      <c r="I3533" s="59"/>
      <c r="J3533" s="56"/>
      <c r="K3533" s="55"/>
    </row>
    <row r="3534" spans="1:11" ht="12.75" x14ac:dyDescent="0.2">
      <c r="A3534" s="55"/>
      <c r="B3534" s="59"/>
      <c r="C3534" s="56"/>
      <c r="D3534" s="56"/>
      <c r="E3534" s="56"/>
      <c r="F3534" s="55"/>
      <c r="G3534" s="56"/>
      <c r="H3534" s="56"/>
      <c r="I3534" s="59"/>
      <c r="J3534" s="56"/>
      <c r="K3534" s="55"/>
    </row>
    <row r="3535" spans="1:11" ht="12.75" x14ac:dyDescent="0.2">
      <c r="A3535" s="55"/>
      <c r="B3535" s="59"/>
      <c r="C3535" s="56"/>
      <c r="D3535" s="56"/>
      <c r="E3535" s="56"/>
      <c r="F3535" s="55"/>
      <c r="G3535" s="56"/>
      <c r="H3535" s="56"/>
      <c r="I3535" s="59"/>
      <c r="J3535" s="56"/>
      <c r="K3535" s="55"/>
    </row>
    <row r="3536" spans="1:11" ht="12.75" x14ac:dyDescent="0.2">
      <c r="A3536" s="55"/>
      <c r="B3536" s="59"/>
      <c r="C3536" s="56"/>
      <c r="D3536" s="56"/>
      <c r="E3536" s="56"/>
      <c r="F3536" s="55"/>
      <c r="G3536" s="56"/>
      <c r="H3536" s="56"/>
      <c r="I3536" s="59"/>
      <c r="J3536" s="56"/>
      <c r="K3536" s="55"/>
    </row>
    <row r="3537" spans="1:11" ht="12.75" x14ac:dyDescent="0.2">
      <c r="A3537" s="55"/>
      <c r="B3537" s="59"/>
      <c r="C3537" s="56"/>
      <c r="D3537" s="56"/>
      <c r="E3537" s="56"/>
      <c r="F3537" s="55"/>
      <c r="G3537" s="56"/>
      <c r="H3537" s="56"/>
      <c r="I3537" s="59"/>
      <c r="J3537" s="56"/>
      <c r="K3537" s="55"/>
    </row>
    <row r="3538" spans="1:11" ht="12.75" x14ac:dyDescent="0.2">
      <c r="A3538" s="55"/>
      <c r="B3538" s="59"/>
      <c r="C3538" s="56"/>
      <c r="D3538" s="56"/>
      <c r="E3538" s="56"/>
      <c r="F3538" s="55"/>
      <c r="G3538" s="56"/>
      <c r="H3538" s="56"/>
      <c r="I3538" s="59"/>
      <c r="J3538" s="56"/>
      <c r="K3538" s="55"/>
    </row>
    <row r="3539" spans="1:11" ht="12.75" x14ac:dyDescent="0.2">
      <c r="A3539" s="55"/>
      <c r="B3539" s="59"/>
      <c r="C3539" s="56"/>
      <c r="D3539" s="56"/>
      <c r="E3539" s="56"/>
      <c r="F3539" s="55"/>
      <c r="G3539" s="56"/>
      <c r="H3539" s="56"/>
      <c r="I3539" s="59"/>
      <c r="J3539" s="56"/>
      <c r="K3539" s="55"/>
    </row>
    <row r="3540" spans="1:11" ht="12.75" x14ac:dyDescent="0.2">
      <c r="A3540" s="55"/>
      <c r="B3540" s="59"/>
      <c r="C3540" s="56"/>
      <c r="D3540" s="56"/>
      <c r="E3540" s="56"/>
      <c r="F3540" s="55"/>
      <c r="G3540" s="56"/>
      <c r="H3540" s="56"/>
      <c r="I3540" s="59"/>
      <c r="J3540" s="56"/>
      <c r="K3540" s="55"/>
    </row>
    <row r="3541" spans="1:11" ht="12.75" x14ac:dyDescent="0.2">
      <c r="A3541" s="55"/>
      <c r="B3541" s="59"/>
      <c r="C3541" s="56"/>
      <c r="D3541" s="56"/>
      <c r="E3541" s="56"/>
      <c r="F3541" s="55"/>
      <c r="G3541" s="56"/>
      <c r="H3541" s="56"/>
      <c r="I3541" s="59"/>
      <c r="J3541" s="56"/>
      <c r="K3541" s="55"/>
    </row>
    <row r="3542" spans="1:11" ht="12.75" x14ac:dyDescent="0.2">
      <c r="A3542" s="55"/>
      <c r="B3542" s="59"/>
      <c r="C3542" s="56"/>
      <c r="D3542" s="56"/>
      <c r="E3542" s="56"/>
      <c r="F3542" s="55"/>
      <c r="G3542" s="56"/>
      <c r="H3542" s="56"/>
      <c r="I3542" s="59"/>
      <c r="J3542" s="56"/>
      <c r="K3542" s="55"/>
    </row>
    <row r="3543" spans="1:11" ht="12.75" x14ac:dyDescent="0.2">
      <c r="A3543" s="55"/>
      <c r="B3543" s="59"/>
      <c r="C3543" s="56"/>
      <c r="D3543" s="56"/>
      <c r="E3543" s="56"/>
      <c r="F3543" s="55"/>
      <c r="G3543" s="56"/>
      <c r="H3543" s="56"/>
      <c r="I3543" s="59"/>
      <c r="J3543" s="56"/>
      <c r="K3543" s="55"/>
    </row>
    <row r="3544" spans="1:11" ht="12.75" x14ac:dyDescent="0.2">
      <c r="A3544" s="55"/>
      <c r="B3544" s="59"/>
      <c r="C3544" s="56"/>
      <c r="D3544" s="56"/>
      <c r="E3544" s="56"/>
      <c r="F3544" s="55"/>
      <c r="G3544" s="56"/>
      <c r="H3544" s="56"/>
      <c r="I3544" s="59"/>
      <c r="J3544" s="56"/>
      <c r="K3544" s="55"/>
    </row>
    <row r="3545" spans="1:11" ht="12.75" x14ac:dyDescent="0.2">
      <c r="A3545" s="55"/>
      <c r="B3545" s="59"/>
      <c r="C3545" s="56"/>
      <c r="D3545" s="56"/>
      <c r="E3545" s="56"/>
      <c r="F3545" s="55"/>
      <c r="G3545" s="56"/>
      <c r="H3545" s="56"/>
      <c r="I3545" s="59"/>
      <c r="J3545" s="56"/>
      <c r="K3545" s="55"/>
    </row>
    <row r="3546" spans="1:11" ht="12.75" x14ac:dyDescent="0.2">
      <c r="A3546" s="55"/>
      <c r="B3546" s="59"/>
      <c r="C3546" s="56"/>
      <c r="D3546" s="56"/>
      <c r="E3546" s="56"/>
      <c r="F3546" s="55"/>
      <c r="G3546" s="56"/>
      <c r="H3546" s="56"/>
      <c r="I3546" s="59"/>
      <c r="J3546" s="56"/>
      <c r="K3546" s="55"/>
    </row>
    <row r="3547" spans="1:11" ht="12.75" x14ac:dyDescent="0.2">
      <c r="A3547" s="55"/>
      <c r="B3547" s="59"/>
      <c r="C3547" s="56"/>
      <c r="D3547" s="56"/>
      <c r="E3547" s="56"/>
      <c r="F3547" s="55"/>
      <c r="G3547" s="56"/>
      <c r="H3547" s="56"/>
      <c r="I3547" s="59"/>
      <c r="J3547" s="56"/>
      <c r="K3547" s="55"/>
    </row>
    <row r="3548" spans="1:11" ht="12.75" x14ac:dyDescent="0.2">
      <c r="A3548" s="55"/>
      <c r="B3548" s="59"/>
      <c r="C3548" s="56"/>
      <c r="D3548" s="56"/>
      <c r="E3548" s="56"/>
      <c r="F3548" s="55"/>
      <c r="G3548" s="56"/>
      <c r="H3548" s="56"/>
      <c r="I3548" s="59"/>
      <c r="J3548" s="56"/>
      <c r="K3548" s="55"/>
    </row>
    <row r="3549" spans="1:11" ht="12.75" x14ac:dyDescent="0.2">
      <c r="A3549" s="55"/>
      <c r="B3549" s="59"/>
      <c r="C3549" s="56"/>
      <c r="D3549" s="56"/>
      <c r="E3549" s="56"/>
      <c r="F3549" s="55"/>
      <c r="G3549" s="56"/>
      <c r="H3549" s="56"/>
      <c r="I3549" s="59"/>
      <c r="J3549" s="56"/>
      <c r="K3549" s="55"/>
    </row>
    <row r="3550" spans="1:11" ht="12.75" x14ac:dyDescent="0.2">
      <c r="A3550" s="55"/>
      <c r="B3550" s="59"/>
      <c r="C3550" s="56"/>
      <c r="D3550" s="56"/>
      <c r="E3550" s="56"/>
      <c r="F3550" s="55"/>
      <c r="G3550" s="56"/>
      <c r="H3550" s="56"/>
      <c r="I3550" s="59"/>
      <c r="J3550" s="56"/>
      <c r="K3550" s="55"/>
    </row>
    <row r="3551" spans="1:11" ht="12.75" x14ac:dyDescent="0.2">
      <c r="A3551" s="55"/>
      <c r="B3551" s="59"/>
      <c r="C3551" s="56"/>
      <c r="D3551" s="56"/>
      <c r="E3551" s="56"/>
      <c r="F3551" s="55"/>
      <c r="G3551" s="56"/>
      <c r="H3551" s="56"/>
      <c r="I3551" s="59"/>
      <c r="J3551" s="56"/>
      <c r="K3551" s="55"/>
    </row>
    <row r="3552" spans="1:11" ht="12.75" x14ac:dyDescent="0.2">
      <c r="A3552" s="55"/>
      <c r="B3552" s="59"/>
      <c r="C3552" s="56"/>
      <c r="D3552" s="56"/>
      <c r="E3552" s="56"/>
      <c r="F3552" s="55"/>
      <c r="G3552" s="56"/>
      <c r="H3552" s="56"/>
      <c r="I3552" s="59"/>
      <c r="J3552" s="56"/>
      <c r="K3552" s="55"/>
    </row>
    <row r="3553" spans="1:11" ht="12.75" x14ac:dyDescent="0.2">
      <c r="A3553" s="55"/>
      <c r="B3553" s="59"/>
      <c r="C3553" s="56"/>
      <c r="D3553" s="56"/>
      <c r="E3553" s="56"/>
      <c r="F3553" s="55"/>
      <c r="G3553" s="56"/>
      <c r="H3553" s="56"/>
      <c r="I3553" s="59"/>
      <c r="J3553" s="56"/>
      <c r="K3553" s="55"/>
    </row>
    <row r="3554" spans="1:11" ht="12.75" x14ac:dyDescent="0.2">
      <c r="A3554" s="55"/>
      <c r="B3554" s="59"/>
      <c r="C3554" s="56"/>
      <c r="D3554" s="56"/>
      <c r="E3554" s="56"/>
      <c r="F3554" s="55"/>
      <c r="G3554" s="56"/>
      <c r="H3554" s="56"/>
      <c r="I3554" s="59"/>
      <c r="J3554" s="56"/>
      <c r="K3554" s="55"/>
    </row>
    <row r="3555" spans="1:11" ht="12.75" x14ac:dyDescent="0.2">
      <c r="A3555" s="55"/>
      <c r="B3555" s="59"/>
      <c r="C3555" s="56"/>
      <c r="D3555" s="56"/>
      <c r="E3555" s="56"/>
      <c r="F3555" s="55"/>
      <c r="G3555" s="56"/>
      <c r="H3555" s="56"/>
      <c r="I3555" s="59"/>
      <c r="J3555" s="56"/>
      <c r="K3555" s="55"/>
    </row>
    <row r="3556" spans="1:11" ht="12.75" x14ac:dyDescent="0.2">
      <c r="A3556" s="55"/>
      <c r="B3556" s="59"/>
      <c r="C3556" s="56"/>
      <c r="D3556" s="56"/>
      <c r="E3556" s="56"/>
      <c r="F3556" s="55"/>
      <c r="G3556" s="56"/>
      <c r="H3556" s="56"/>
      <c r="I3556" s="59"/>
      <c r="J3556" s="56"/>
      <c r="K3556" s="55"/>
    </row>
    <row r="3557" spans="1:11" ht="12.75" x14ac:dyDescent="0.2">
      <c r="A3557" s="55"/>
      <c r="B3557" s="59"/>
      <c r="C3557" s="56"/>
      <c r="D3557" s="56"/>
      <c r="E3557" s="56"/>
      <c r="F3557" s="55"/>
      <c r="G3557" s="56"/>
      <c r="H3557" s="56"/>
      <c r="I3557" s="59"/>
      <c r="J3557" s="56"/>
      <c r="K3557" s="55"/>
    </row>
    <row r="3558" spans="1:11" ht="12.75" x14ac:dyDescent="0.2">
      <c r="A3558" s="55"/>
      <c r="B3558" s="59"/>
      <c r="C3558" s="56"/>
      <c r="D3558" s="56"/>
      <c r="E3558" s="56"/>
      <c r="F3558" s="55"/>
      <c r="G3558" s="56"/>
      <c r="H3558" s="56"/>
      <c r="I3558" s="59"/>
      <c r="J3558" s="56"/>
      <c r="K3558" s="55"/>
    </row>
    <row r="3559" spans="1:11" ht="12.75" x14ac:dyDescent="0.2">
      <c r="A3559" s="55"/>
      <c r="B3559" s="59"/>
      <c r="C3559" s="56"/>
      <c r="D3559" s="56"/>
      <c r="E3559" s="56"/>
      <c r="F3559" s="55"/>
      <c r="G3559" s="56"/>
      <c r="H3559" s="56"/>
      <c r="I3559" s="59"/>
      <c r="J3559" s="56"/>
      <c r="K3559" s="55"/>
    </row>
    <row r="3560" spans="1:11" ht="12.75" x14ac:dyDescent="0.2">
      <c r="A3560" s="55"/>
      <c r="B3560" s="59"/>
      <c r="C3560" s="56"/>
      <c r="D3560" s="56"/>
      <c r="E3560" s="56"/>
      <c r="F3560" s="55"/>
      <c r="G3560" s="56"/>
      <c r="H3560" s="56"/>
      <c r="I3560" s="59"/>
      <c r="J3560" s="56"/>
      <c r="K3560" s="55"/>
    </row>
    <row r="3561" spans="1:11" ht="12.75" x14ac:dyDescent="0.2">
      <c r="A3561" s="55"/>
      <c r="B3561" s="59"/>
      <c r="C3561" s="56"/>
      <c r="D3561" s="56"/>
      <c r="E3561" s="56"/>
      <c r="F3561" s="55"/>
      <c r="G3561" s="56"/>
      <c r="H3561" s="56"/>
      <c r="I3561" s="59"/>
      <c r="J3561" s="56"/>
      <c r="K3561" s="55"/>
    </row>
    <row r="3562" spans="1:11" ht="12.75" x14ac:dyDescent="0.2">
      <c r="A3562" s="55"/>
      <c r="B3562" s="59"/>
      <c r="C3562" s="56"/>
      <c r="D3562" s="56"/>
      <c r="E3562" s="56"/>
      <c r="F3562" s="55"/>
      <c r="G3562" s="56"/>
      <c r="H3562" s="56"/>
      <c r="I3562" s="59"/>
      <c r="J3562" s="56"/>
      <c r="K3562" s="55"/>
    </row>
    <row r="3563" spans="1:11" ht="12.75" x14ac:dyDescent="0.2">
      <c r="A3563" s="55"/>
      <c r="B3563" s="59"/>
      <c r="C3563" s="56"/>
      <c r="D3563" s="56"/>
      <c r="E3563" s="56"/>
      <c r="F3563" s="55"/>
      <c r="G3563" s="56"/>
      <c r="H3563" s="56"/>
      <c r="I3563" s="59"/>
      <c r="J3563" s="56"/>
      <c r="K3563" s="55"/>
    </row>
    <row r="3564" spans="1:11" ht="12.75" x14ac:dyDescent="0.2">
      <c r="A3564" s="55"/>
      <c r="B3564" s="59"/>
      <c r="C3564" s="56"/>
      <c r="D3564" s="56"/>
      <c r="E3564" s="56"/>
      <c r="F3564" s="55"/>
      <c r="G3564" s="56"/>
      <c r="H3564" s="56"/>
      <c r="I3564" s="59"/>
      <c r="J3564" s="56"/>
      <c r="K3564" s="55"/>
    </row>
    <row r="3565" spans="1:11" ht="12.75" x14ac:dyDescent="0.2">
      <c r="A3565" s="55"/>
      <c r="B3565" s="59"/>
      <c r="C3565" s="56"/>
      <c r="D3565" s="56"/>
      <c r="E3565" s="56"/>
      <c r="F3565" s="55"/>
      <c r="G3565" s="56"/>
      <c r="H3565" s="56"/>
      <c r="I3565" s="59"/>
      <c r="J3565" s="56"/>
      <c r="K3565" s="55"/>
    </row>
    <row r="3566" spans="1:11" ht="12.75" x14ac:dyDescent="0.2">
      <c r="A3566" s="55"/>
      <c r="B3566" s="59"/>
      <c r="C3566" s="56"/>
      <c r="D3566" s="56"/>
      <c r="E3566" s="56"/>
      <c r="F3566" s="55"/>
      <c r="G3566" s="56"/>
      <c r="H3566" s="56"/>
      <c r="I3566" s="59"/>
      <c r="J3566" s="56"/>
      <c r="K3566" s="55"/>
    </row>
    <row r="3567" spans="1:11" ht="12.75" x14ac:dyDescent="0.2">
      <c r="A3567" s="55"/>
      <c r="B3567" s="59"/>
      <c r="C3567" s="56"/>
      <c r="D3567" s="56"/>
      <c r="E3567" s="56"/>
      <c r="F3567" s="55"/>
      <c r="G3567" s="56"/>
      <c r="H3567" s="56"/>
      <c r="I3567" s="59"/>
      <c r="J3567" s="56"/>
      <c r="K3567" s="55"/>
    </row>
    <row r="3568" spans="1:11" ht="12.75" x14ac:dyDescent="0.2">
      <c r="A3568" s="55"/>
      <c r="B3568" s="59"/>
      <c r="C3568" s="56"/>
      <c r="D3568" s="56"/>
      <c r="E3568" s="56"/>
      <c r="F3568" s="55"/>
      <c r="G3568" s="56"/>
      <c r="H3568" s="56"/>
      <c r="I3568" s="59"/>
      <c r="J3568" s="56"/>
      <c r="K3568" s="55"/>
    </row>
    <row r="3569" spans="1:11" ht="12.75" x14ac:dyDescent="0.2">
      <c r="A3569" s="55"/>
      <c r="B3569" s="59"/>
      <c r="C3569" s="56"/>
      <c r="D3569" s="56"/>
      <c r="E3569" s="56"/>
      <c r="F3569" s="55"/>
      <c r="G3569" s="56"/>
      <c r="H3569" s="56"/>
      <c r="I3569" s="59"/>
      <c r="J3569" s="56"/>
      <c r="K3569" s="55"/>
    </row>
    <row r="3570" spans="1:11" ht="12.75" x14ac:dyDescent="0.2">
      <c r="A3570" s="55"/>
      <c r="B3570" s="59"/>
      <c r="C3570" s="56"/>
      <c r="D3570" s="56"/>
      <c r="E3570" s="56"/>
      <c r="F3570" s="55"/>
      <c r="G3570" s="56"/>
      <c r="H3570" s="56"/>
      <c r="I3570" s="59"/>
      <c r="J3570" s="56"/>
      <c r="K3570" s="55"/>
    </row>
    <row r="3571" spans="1:11" ht="12.75" x14ac:dyDescent="0.2">
      <c r="A3571" s="55"/>
      <c r="B3571" s="59"/>
      <c r="C3571" s="56"/>
      <c r="D3571" s="56"/>
      <c r="E3571" s="56"/>
      <c r="F3571" s="55"/>
      <c r="G3571" s="56"/>
      <c r="H3571" s="56"/>
      <c r="I3571" s="59"/>
      <c r="J3571" s="56"/>
      <c r="K3571" s="55"/>
    </row>
    <row r="3572" spans="1:11" ht="12.75" x14ac:dyDescent="0.2">
      <c r="A3572" s="55"/>
      <c r="B3572" s="59"/>
      <c r="C3572" s="56"/>
      <c r="D3572" s="56"/>
      <c r="E3572" s="56"/>
      <c r="F3572" s="55"/>
      <c r="G3572" s="56"/>
      <c r="H3572" s="56"/>
      <c r="I3572" s="59"/>
      <c r="J3572" s="56"/>
      <c r="K3572" s="55"/>
    </row>
    <row r="3573" spans="1:11" ht="12.75" x14ac:dyDescent="0.2">
      <c r="A3573" s="55"/>
      <c r="B3573" s="59"/>
      <c r="C3573" s="56"/>
      <c r="D3573" s="56"/>
      <c r="E3573" s="56"/>
      <c r="F3573" s="55"/>
      <c r="G3573" s="56"/>
      <c r="H3573" s="56"/>
      <c r="I3573" s="59"/>
      <c r="J3573" s="56"/>
      <c r="K3573" s="55"/>
    </row>
    <row r="3574" spans="1:11" ht="12.75" x14ac:dyDescent="0.2">
      <c r="A3574" s="55"/>
      <c r="B3574" s="59"/>
      <c r="C3574" s="56"/>
      <c r="D3574" s="56"/>
      <c r="E3574" s="56"/>
      <c r="F3574" s="55"/>
      <c r="G3574" s="56"/>
      <c r="H3574" s="56"/>
      <c r="I3574" s="59"/>
      <c r="J3574" s="56"/>
      <c r="K3574" s="55"/>
    </row>
    <row r="3575" spans="1:11" ht="12.75" x14ac:dyDescent="0.2">
      <c r="A3575" s="55"/>
      <c r="B3575" s="59"/>
      <c r="C3575" s="56"/>
      <c r="D3575" s="56"/>
      <c r="E3575" s="56"/>
      <c r="F3575" s="55"/>
      <c r="G3575" s="56"/>
      <c r="H3575" s="56"/>
      <c r="I3575" s="59"/>
      <c r="J3575" s="56"/>
      <c r="K3575" s="55"/>
    </row>
    <row r="3576" spans="1:11" ht="12.75" x14ac:dyDescent="0.2">
      <c r="A3576" s="55"/>
      <c r="B3576" s="59"/>
      <c r="C3576" s="56"/>
      <c r="D3576" s="56"/>
      <c r="E3576" s="56"/>
      <c r="F3576" s="55"/>
      <c r="G3576" s="56"/>
      <c r="H3576" s="56"/>
      <c r="I3576" s="59"/>
      <c r="J3576" s="56"/>
      <c r="K3576" s="55"/>
    </row>
    <row r="3577" spans="1:11" ht="12.75" x14ac:dyDescent="0.2">
      <c r="A3577" s="55"/>
      <c r="B3577" s="59"/>
      <c r="C3577" s="56"/>
      <c r="D3577" s="56"/>
      <c r="E3577" s="56"/>
      <c r="F3577" s="55"/>
      <c r="G3577" s="56"/>
      <c r="H3577" s="56"/>
      <c r="I3577" s="59"/>
      <c r="J3577" s="56"/>
      <c r="K3577" s="55"/>
    </row>
    <row r="3578" spans="1:11" ht="12.75" x14ac:dyDescent="0.2">
      <c r="A3578" s="55"/>
      <c r="B3578" s="59"/>
      <c r="C3578" s="56"/>
      <c r="D3578" s="56"/>
      <c r="E3578" s="56"/>
      <c r="F3578" s="55"/>
      <c r="G3578" s="56"/>
      <c r="H3578" s="56"/>
      <c r="I3578" s="59"/>
      <c r="J3578" s="56"/>
      <c r="K3578" s="55"/>
    </row>
    <row r="3579" spans="1:11" ht="12.75" x14ac:dyDescent="0.2">
      <c r="A3579" s="55"/>
      <c r="B3579" s="59"/>
      <c r="C3579" s="56"/>
      <c r="D3579" s="56"/>
      <c r="E3579" s="56"/>
      <c r="F3579" s="55"/>
      <c r="G3579" s="56"/>
      <c r="H3579" s="56"/>
      <c r="I3579" s="59"/>
      <c r="J3579" s="56"/>
      <c r="K3579" s="55"/>
    </row>
    <row r="3580" spans="1:11" ht="12.75" x14ac:dyDescent="0.2">
      <c r="A3580" s="55"/>
      <c r="B3580" s="59"/>
      <c r="C3580" s="56"/>
      <c r="D3580" s="56"/>
      <c r="E3580" s="56"/>
      <c r="F3580" s="55"/>
      <c r="G3580" s="56"/>
      <c r="H3580" s="56"/>
      <c r="I3580" s="59"/>
      <c r="J3580" s="56"/>
      <c r="K3580" s="55"/>
    </row>
    <row r="3581" spans="1:11" ht="12.75" x14ac:dyDescent="0.2">
      <c r="A3581" s="55"/>
      <c r="B3581" s="59"/>
      <c r="C3581" s="56"/>
      <c r="D3581" s="56"/>
      <c r="E3581" s="56"/>
      <c r="F3581" s="55"/>
      <c r="G3581" s="56"/>
      <c r="H3581" s="56"/>
      <c r="I3581" s="59"/>
      <c r="J3581" s="56"/>
      <c r="K3581" s="55"/>
    </row>
    <row r="3582" spans="1:11" ht="12.75" x14ac:dyDescent="0.2">
      <c r="A3582" s="55"/>
      <c r="B3582" s="59"/>
      <c r="C3582" s="56"/>
      <c r="D3582" s="56"/>
      <c r="E3582" s="56"/>
      <c r="F3582" s="55"/>
      <c r="G3582" s="56"/>
      <c r="H3582" s="56"/>
      <c r="I3582" s="59"/>
      <c r="J3582" s="56"/>
      <c r="K3582" s="55"/>
    </row>
    <row r="3583" spans="1:11" ht="12.75" x14ac:dyDescent="0.2">
      <c r="A3583" s="55"/>
      <c r="B3583" s="59"/>
      <c r="C3583" s="56"/>
      <c r="D3583" s="56"/>
      <c r="E3583" s="56"/>
      <c r="F3583" s="55"/>
      <c r="G3583" s="56"/>
      <c r="H3583" s="56"/>
      <c r="I3583" s="59"/>
      <c r="J3583" s="56"/>
      <c r="K3583" s="55"/>
    </row>
    <row r="3584" spans="1:11" ht="12.75" x14ac:dyDescent="0.2">
      <c r="A3584" s="55"/>
      <c r="B3584" s="59"/>
      <c r="C3584" s="56"/>
      <c r="D3584" s="56"/>
      <c r="E3584" s="56"/>
      <c r="F3584" s="55"/>
      <c r="G3584" s="56"/>
      <c r="H3584" s="56"/>
      <c r="I3584" s="59"/>
      <c r="J3584" s="56"/>
      <c r="K3584" s="55"/>
    </row>
    <row r="3585" spans="1:11" ht="12.75" x14ac:dyDescent="0.2">
      <c r="A3585" s="55"/>
      <c r="B3585" s="59"/>
      <c r="C3585" s="56"/>
      <c r="D3585" s="56"/>
      <c r="E3585" s="56"/>
      <c r="F3585" s="55"/>
      <c r="G3585" s="56"/>
      <c r="H3585" s="56"/>
      <c r="I3585" s="59"/>
      <c r="J3585" s="56"/>
      <c r="K3585" s="55"/>
    </row>
    <row r="3586" spans="1:11" ht="12.75" x14ac:dyDescent="0.2">
      <c r="A3586" s="55"/>
      <c r="B3586" s="59"/>
      <c r="C3586" s="56"/>
      <c r="D3586" s="56"/>
      <c r="E3586" s="56"/>
      <c r="F3586" s="55"/>
      <c r="G3586" s="56"/>
      <c r="H3586" s="56"/>
      <c r="I3586" s="59"/>
      <c r="J3586" s="56"/>
      <c r="K3586" s="55"/>
    </row>
    <row r="3587" spans="1:11" ht="12.75" x14ac:dyDescent="0.2">
      <c r="A3587" s="55"/>
      <c r="B3587" s="59"/>
      <c r="C3587" s="56"/>
      <c r="D3587" s="56"/>
      <c r="E3587" s="56"/>
      <c r="F3587" s="55"/>
      <c r="G3587" s="56"/>
      <c r="H3587" s="56"/>
      <c r="I3587" s="59"/>
      <c r="J3587" s="56"/>
      <c r="K3587" s="55"/>
    </row>
    <row r="3588" spans="1:11" ht="12.75" x14ac:dyDescent="0.2">
      <c r="A3588" s="55"/>
      <c r="B3588" s="59"/>
      <c r="C3588" s="56"/>
      <c r="D3588" s="56"/>
      <c r="E3588" s="56"/>
      <c r="F3588" s="55"/>
      <c r="G3588" s="56"/>
      <c r="H3588" s="56"/>
      <c r="I3588" s="59"/>
      <c r="J3588" s="56"/>
      <c r="K3588" s="55"/>
    </row>
    <row r="3589" spans="1:11" ht="12.75" x14ac:dyDescent="0.2">
      <c r="A3589" s="55"/>
      <c r="B3589" s="59"/>
      <c r="C3589" s="56"/>
      <c r="D3589" s="56"/>
      <c r="E3589" s="56"/>
      <c r="F3589" s="55"/>
      <c r="G3589" s="56"/>
      <c r="H3589" s="56"/>
      <c r="I3589" s="59"/>
      <c r="J3589" s="56"/>
      <c r="K3589" s="55"/>
    </row>
    <row r="3590" spans="1:11" ht="12.75" x14ac:dyDescent="0.2">
      <c r="A3590" s="55"/>
      <c r="B3590" s="59"/>
      <c r="C3590" s="56"/>
      <c r="D3590" s="56"/>
      <c r="E3590" s="56"/>
      <c r="F3590" s="55"/>
      <c r="G3590" s="56"/>
      <c r="H3590" s="56"/>
      <c r="I3590" s="59"/>
      <c r="J3590" s="56"/>
      <c r="K3590" s="55"/>
    </row>
    <row r="3591" spans="1:11" ht="12.75" x14ac:dyDescent="0.2">
      <c r="A3591" s="55"/>
      <c r="B3591" s="59"/>
      <c r="C3591" s="56"/>
      <c r="D3591" s="56"/>
      <c r="E3591" s="56"/>
      <c r="F3591" s="55"/>
      <c r="G3591" s="56"/>
      <c r="H3591" s="56"/>
      <c r="I3591" s="59"/>
      <c r="J3591" s="56"/>
      <c r="K3591" s="55"/>
    </row>
    <row r="3592" spans="1:11" ht="12.75" x14ac:dyDescent="0.2">
      <c r="A3592" s="55"/>
      <c r="B3592" s="59"/>
      <c r="C3592" s="56"/>
      <c r="D3592" s="56"/>
      <c r="E3592" s="56"/>
      <c r="F3592" s="55"/>
      <c r="G3592" s="56"/>
      <c r="H3592" s="56"/>
      <c r="I3592" s="59"/>
      <c r="J3592" s="56"/>
      <c r="K3592" s="55"/>
    </row>
    <row r="3593" spans="1:11" ht="12.75" x14ac:dyDescent="0.2">
      <c r="A3593" s="55"/>
      <c r="B3593" s="59"/>
      <c r="C3593" s="56"/>
      <c r="D3593" s="56"/>
      <c r="E3593" s="56"/>
      <c r="F3593" s="55"/>
      <c r="G3593" s="56"/>
      <c r="H3593" s="56"/>
      <c r="I3593" s="59"/>
      <c r="J3593" s="56"/>
      <c r="K3593" s="55"/>
    </row>
    <row r="3594" spans="1:11" ht="12.75" x14ac:dyDescent="0.2">
      <c r="A3594" s="55"/>
      <c r="B3594" s="59"/>
      <c r="C3594" s="56"/>
      <c r="D3594" s="56"/>
      <c r="E3594" s="56"/>
      <c r="F3594" s="55"/>
      <c r="G3594" s="56"/>
      <c r="H3594" s="56"/>
      <c r="I3594" s="59"/>
      <c r="J3594" s="56"/>
      <c r="K3594" s="55"/>
    </row>
    <row r="3595" spans="1:11" ht="12.75" x14ac:dyDescent="0.2">
      <c r="A3595" s="55"/>
      <c r="B3595" s="59"/>
      <c r="C3595" s="56"/>
      <c r="D3595" s="56"/>
      <c r="E3595" s="56"/>
      <c r="F3595" s="55"/>
      <c r="G3595" s="56"/>
      <c r="H3595" s="56"/>
      <c r="I3595" s="59"/>
      <c r="J3595" s="56"/>
      <c r="K3595" s="55"/>
    </row>
    <row r="3596" spans="1:11" ht="12.75" x14ac:dyDescent="0.2">
      <c r="A3596" s="55"/>
      <c r="B3596" s="59"/>
      <c r="C3596" s="56"/>
      <c r="D3596" s="56"/>
      <c r="E3596" s="56"/>
      <c r="F3596" s="55"/>
      <c r="G3596" s="56"/>
      <c r="H3596" s="56"/>
      <c r="I3596" s="59"/>
      <c r="J3596" s="56"/>
      <c r="K3596" s="55"/>
    </row>
    <row r="3597" spans="1:11" ht="12.75" x14ac:dyDescent="0.2">
      <c r="A3597" s="55"/>
      <c r="B3597" s="59"/>
      <c r="C3597" s="56"/>
      <c r="D3597" s="56"/>
      <c r="E3597" s="56"/>
      <c r="F3597" s="55"/>
      <c r="G3597" s="56"/>
      <c r="H3597" s="56"/>
      <c r="I3597" s="59"/>
      <c r="J3597" s="56"/>
      <c r="K3597" s="55"/>
    </row>
    <row r="3598" spans="1:11" ht="12.75" x14ac:dyDescent="0.2">
      <c r="A3598" s="55"/>
      <c r="B3598" s="59"/>
      <c r="C3598" s="56"/>
      <c r="D3598" s="56"/>
      <c r="E3598" s="56"/>
      <c r="F3598" s="55"/>
      <c r="G3598" s="56"/>
      <c r="H3598" s="56"/>
      <c r="I3598" s="59"/>
      <c r="J3598" s="56"/>
      <c r="K3598" s="55"/>
    </row>
    <row r="3599" spans="1:11" ht="12.75" x14ac:dyDescent="0.2">
      <c r="A3599" s="55"/>
      <c r="B3599" s="59"/>
      <c r="C3599" s="56"/>
      <c r="D3599" s="56"/>
      <c r="E3599" s="56"/>
      <c r="F3599" s="55"/>
      <c r="G3599" s="56"/>
      <c r="H3599" s="56"/>
      <c r="I3599" s="59"/>
      <c r="J3599" s="56"/>
      <c r="K3599" s="55"/>
    </row>
    <row r="3600" spans="1:11" ht="12.75" x14ac:dyDescent="0.2">
      <c r="A3600" s="55"/>
      <c r="B3600" s="59"/>
      <c r="C3600" s="56"/>
      <c r="D3600" s="56"/>
      <c r="E3600" s="56"/>
      <c r="F3600" s="55"/>
      <c r="G3600" s="56"/>
      <c r="H3600" s="56"/>
      <c r="I3600" s="59"/>
      <c r="J3600" s="56"/>
      <c r="K3600" s="55"/>
    </row>
    <row r="3601" spans="1:11" ht="12.75" x14ac:dyDescent="0.2">
      <c r="A3601" s="55"/>
      <c r="B3601" s="59"/>
      <c r="C3601" s="56"/>
      <c r="D3601" s="56"/>
      <c r="E3601" s="56"/>
      <c r="F3601" s="55"/>
      <c r="G3601" s="56"/>
      <c r="H3601" s="56"/>
      <c r="I3601" s="59"/>
      <c r="J3601" s="56"/>
      <c r="K3601" s="55"/>
    </row>
    <row r="3602" spans="1:11" ht="12.75" x14ac:dyDescent="0.2">
      <c r="A3602" s="55"/>
      <c r="B3602" s="59"/>
      <c r="C3602" s="56"/>
      <c r="D3602" s="56"/>
      <c r="E3602" s="56"/>
      <c r="F3602" s="55"/>
      <c r="G3602" s="56"/>
      <c r="H3602" s="56"/>
      <c r="I3602" s="59"/>
      <c r="J3602" s="56"/>
      <c r="K3602" s="55"/>
    </row>
    <row r="3603" spans="1:11" ht="12.75" x14ac:dyDescent="0.2">
      <c r="A3603" s="55"/>
      <c r="B3603" s="59"/>
      <c r="C3603" s="56"/>
      <c r="D3603" s="56"/>
      <c r="E3603" s="56"/>
      <c r="F3603" s="55"/>
      <c r="G3603" s="56"/>
      <c r="H3603" s="56"/>
      <c r="I3603" s="59"/>
      <c r="J3603" s="56"/>
      <c r="K3603" s="55"/>
    </row>
    <row r="3604" spans="1:11" ht="12.75" x14ac:dyDescent="0.2">
      <c r="A3604" s="55"/>
      <c r="B3604" s="59"/>
      <c r="C3604" s="56"/>
      <c r="D3604" s="56"/>
      <c r="E3604" s="56"/>
      <c r="F3604" s="55"/>
      <c r="G3604" s="56"/>
      <c r="H3604" s="56"/>
      <c r="I3604" s="59"/>
      <c r="J3604" s="56"/>
      <c r="K3604" s="55"/>
    </row>
    <row r="3605" spans="1:11" ht="12.75" x14ac:dyDescent="0.2">
      <c r="A3605" s="55"/>
      <c r="B3605" s="59"/>
      <c r="C3605" s="56"/>
      <c r="D3605" s="56"/>
      <c r="E3605" s="56"/>
      <c r="F3605" s="55"/>
      <c r="G3605" s="56"/>
      <c r="H3605" s="56"/>
      <c r="I3605" s="59"/>
      <c r="J3605" s="56"/>
      <c r="K3605" s="55"/>
    </row>
    <row r="3606" spans="1:11" ht="12.75" x14ac:dyDescent="0.2">
      <c r="A3606" s="55"/>
      <c r="B3606" s="59"/>
      <c r="C3606" s="56"/>
      <c r="D3606" s="56"/>
      <c r="E3606" s="56"/>
      <c r="F3606" s="55"/>
      <c r="G3606" s="56"/>
      <c r="H3606" s="56"/>
      <c r="I3606" s="59"/>
      <c r="J3606" s="56"/>
      <c r="K3606" s="55"/>
    </row>
    <row r="3607" spans="1:11" ht="12.75" x14ac:dyDescent="0.2">
      <c r="A3607" s="55"/>
      <c r="B3607" s="59"/>
      <c r="C3607" s="56"/>
      <c r="D3607" s="56"/>
      <c r="E3607" s="56"/>
      <c r="F3607" s="55"/>
      <c r="G3607" s="56"/>
      <c r="H3607" s="56"/>
      <c r="I3607" s="59"/>
      <c r="J3607" s="56"/>
      <c r="K3607" s="55"/>
    </row>
    <row r="3608" spans="1:11" ht="12.75" x14ac:dyDescent="0.2">
      <c r="A3608" s="55"/>
      <c r="B3608" s="59"/>
      <c r="C3608" s="56"/>
      <c r="D3608" s="56"/>
      <c r="E3608" s="56"/>
      <c r="F3608" s="55"/>
      <c r="G3608" s="56"/>
      <c r="H3608" s="56"/>
      <c r="I3608" s="59"/>
      <c r="J3608" s="56"/>
      <c r="K3608" s="55"/>
    </row>
    <row r="3609" spans="1:11" ht="12.75" x14ac:dyDescent="0.2">
      <c r="A3609" s="55"/>
      <c r="B3609" s="59"/>
      <c r="C3609" s="56"/>
      <c r="D3609" s="56"/>
      <c r="E3609" s="56"/>
      <c r="F3609" s="55"/>
      <c r="G3609" s="56"/>
      <c r="H3609" s="56"/>
      <c r="I3609" s="59"/>
      <c r="J3609" s="56"/>
      <c r="K3609" s="55"/>
    </row>
    <row r="3610" spans="1:11" ht="12.75" x14ac:dyDescent="0.2">
      <c r="A3610" s="55"/>
      <c r="B3610" s="59"/>
      <c r="C3610" s="56"/>
      <c r="D3610" s="56"/>
      <c r="E3610" s="56"/>
      <c r="F3610" s="55"/>
      <c r="G3610" s="56"/>
      <c r="H3610" s="56"/>
      <c r="I3610" s="59"/>
      <c r="J3610" s="56"/>
      <c r="K3610" s="55"/>
    </row>
    <row r="3611" spans="1:11" ht="12.75" x14ac:dyDescent="0.2">
      <c r="A3611" s="55"/>
      <c r="B3611" s="59"/>
      <c r="C3611" s="56"/>
      <c r="D3611" s="56"/>
      <c r="E3611" s="56"/>
      <c r="F3611" s="55"/>
      <c r="G3611" s="56"/>
      <c r="H3611" s="56"/>
      <c r="I3611" s="59"/>
      <c r="J3611" s="56"/>
      <c r="K3611" s="55"/>
    </row>
    <row r="3612" spans="1:11" ht="12.75" x14ac:dyDescent="0.2">
      <c r="A3612" s="55"/>
      <c r="B3612" s="59"/>
      <c r="C3612" s="56"/>
      <c r="D3612" s="56"/>
      <c r="E3612" s="56"/>
      <c r="F3612" s="55"/>
      <c r="G3612" s="56"/>
      <c r="H3612" s="56"/>
      <c r="I3612" s="59"/>
      <c r="J3612" s="56"/>
      <c r="K3612" s="55"/>
    </row>
    <row r="3613" spans="1:11" ht="12.75" x14ac:dyDescent="0.2">
      <c r="A3613" s="55"/>
      <c r="B3613" s="59"/>
      <c r="C3613" s="56"/>
      <c r="D3613" s="56"/>
      <c r="E3613" s="56"/>
      <c r="F3613" s="55"/>
      <c r="G3613" s="56"/>
      <c r="H3613" s="56"/>
      <c r="I3613" s="59"/>
      <c r="J3613" s="56"/>
      <c r="K3613" s="55"/>
    </row>
    <row r="3614" spans="1:11" ht="12.75" x14ac:dyDescent="0.2">
      <c r="A3614" s="55"/>
      <c r="B3614" s="59"/>
      <c r="C3614" s="56"/>
      <c r="D3614" s="56"/>
      <c r="E3614" s="56"/>
      <c r="F3614" s="55"/>
      <c r="G3614" s="56"/>
      <c r="H3614" s="56"/>
      <c r="I3614" s="59"/>
      <c r="J3614" s="56"/>
      <c r="K3614" s="55"/>
    </row>
    <row r="3615" spans="1:11" ht="12.75" x14ac:dyDescent="0.2">
      <c r="A3615" s="55"/>
      <c r="B3615" s="59"/>
      <c r="C3615" s="56"/>
      <c r="D3615" s="56"/>
      <c r="E3615" s="56"/>
      <c r="F3615" s="55"/>
      <c r="G3615" s="56"/>
      <c r="H3615" s="56"/>
      <c r="I3615" s="59"/>
      <c r="J3615" s="56"/>
      <c r="K3615" s="55"/>
    </row>
    <row r="3616" spans="1:11" ht="12.75" x14ac:dyDescent="0.2">
      <c r="A3616" s="55"/>
      <c r="B3616" s="59"/>
      <c r="C3616" s="56"/>
      <c r="D3616" s="56"/>
      <c r="E3616" s="56"/>
      <c r="F3616" s="55"/>
      <c r="G3616" s="56"/>
      <c r="H3616" s="56"/>
      <c r="I3616" s="59"/>
      <c r="J3616" s="56"/>
      <c r="K3616" s="55"/>
    </row>
    <row r="3617" spans="1:11" ht="12.75" x14ac:dyDescent="0.2">
      <c r="A3617" s="55"/>
      <c r="B3617" s="59"/>
      <c r="C3617" s="56"/>
      <c r="D3617" s="56"/>
      <c r="E3617" s="56"/>
      <c r="F3617" s="55"/>
      <c r="G3617" s="56"/>
      <c r="H3617" s="56"/>
      <c r="I3617" s="59"/>
      <c r="J3617" s="56"/>
      <c r="K3617" s="55"/>
    </row>
    <row r="3618" spans="1:11" ht="12.75" x14ac:dyDescent="0.2">
      <c r="A3618" s="55"/>
      <c r="B3618" s="59"/>
      <c r="C3618" s="56"/>
      <c r="D3618" s="56"/>
      <c r="E3618" s="56"/>
      <c r="F3618" s="55"/>
      <c r="G3618" s="56"/>
      <c r="H3618" s="56"/>
      <c r="I3618" s="59"/>
      <c r="J3618" s="56"/>
      <c r="K3618" s="55"/>
    </row>
    <row r="3619" spans="1:11" ht="12.75" x14ac:dyDescent="0.2">
      <c r="A3619" s="55"/>
      <c r="B3619" s="59"/>
      <c r="C3619" s="56"/>
      <c r="D3619" s="56"/>
      <c r="E3619" s="56"/>
      <c r="F3619" s="55"/>
      <c r="G3619" s="56"/>
      <c r="H3619" s="56"/>
      <c r="I3619" s="59"/>
      <c r="J3619" s="56"/>
      <c r="K3619" s="55"/>
    </row>
    <row r="3620" spans="1:11" ht="12.75" x14ac:dyDescent="0.2">
      <c r="A3620" s="55"/>
      <c r="B3620" s="59"/>
      <c r="C3620" s="56"/>
      <c r="D3620" s="56"/>
      <c r="E3620" s="56"/>
      <c r="F3620" s="55"/>
      <c r="G3620" s="56"/>
      <c r="H3620" s="56"/>
      <c r="I3620" s="59"/>
      <c r="J3620" s="56"/>
      <c r="K3620" s="55"/>
    </row>
    <row r="3621" spans="1:11" ht="12.75" x14ac:dyDescent="0.2">
      <c r="A3621" s="55"/>
      <c r="B3621" s="59"/>
      <c r="C3621" s="56"/>
      <c r="D3621" s="56"/>
      <c r="E3621" s="56"/>
      <c r="F3621" s="55"/>
      <c r="G3621" s="56"/>
      <c r="H3621" s="56"/>
      <c r="I3621" s="59"/>
      <c r="J3621" s="56"/>
      <c r="K3621" s="55"/>
    </row>
    <row r="3622" spans="1:11" ht="12.75" x14ac:dyDescent="0.2">
      <c r="A3622" s="55"/>
      <c r="B3622" s="59"/>
      <c r="C3622" s="56"/>
      <c r="D3622" s="56"/>
      <c r="E3622" s="56"/>
      <c r="F3622" s="55"/>
      <c r="G3622" s="56"/>
      <c r="H3622" s="56"/>
      <c r="I3622" s="59"/>
      <c r="J3622" s="56"/>
      <c r="K3622" s="55"/>
    </row>
    <row r="3623" spans="1:11" ht="12.75" x14ac:dyDescent="0.2">
      <c r="A3623" s="55"/>
      <c r="B3623" s="59"/>
      <c r="C3623" s="56"/>
      <c r="D3623" s="56"/>
      <c r="E3623" s="56"/>
      <c r="F3623" s="55"/>
      <c r="G3623" s="56"/>
      <c r="H3623" s="56"/>
      <c r="I3623" s="59"/>
      <c r="J3623" s="56"/>
      <c r="K3623" s="55"/>
    </row>
    <row r="3624" spans="1:11" ht="12.75" x14ac:dyDescent="0.2">
      <c r="A3624" s="55"/>
      <c r="B3624" s="59"/>
      <c r="C3624" s="56"/>
      <c r="D3624" s="56"/>
      <c r="E3624" s="56"/>
      <c r="F3624" s="55"/>
      <c r="G3624" s="56"/>
      <c r="H3624" s="56"/>
      <c r="I3624" s="59"/>
      <c r="J3624" s="56"/>
      <c r="K3624" s="55"/>
    </row>
    <row r="3625" spans="1:11" ht="12.75" x14ac:dyDescent="0.2">
      <c r="A3625" s="55"/>
      <c r="B3625" s="59"/>
      <c r="C3625" s="56"/>
      <c r="D3625" s="56"/>
      <c r="E3625" s="56"/>
      <c r="F3625" s="55"/>
      <c r="G3625" s="56"/>
      <c r="H3625" s="56"/>
      <c r="I3625" s="59"/>
      <c r="J3625" s="56"/>
      <c r="K3625" s="55"/>
    </row>
    <row r="3626" spans="1:11" ht="12.75" x14ac:dyDescent="0.2">
      <c r="A3626" s="55"/>
      <c r="B3626" s="59"/>
      <c r="C3626" s="56"/>
      <c r="D3626" s="56"/>
      <c r="E3626" s="56"/>
      <c r="F3626" s="55"/>
      <c r="G3626" s="56"/>
      <c r="H3626" s="56"/>
      <c r="I3626" s="59"/>
      <c r="J3626" s="56"/>
      <c r="K3626" s="55"/>
    </row>
    <row r="3627" spans="1:11" ht="12.75" x14ac:dyDescent="0.2">
      <c r="A3627" s="55"/>
      <c r="B3627" s="59"/>
      <c r="C3627" s="56"/>
      <c r="D3627" s="56"/>
      <c r="E3627" s="56"/>
      <c r="F3627" s="55"/>
      <c r="G3627" s="56"/>
      <c r="H3627" s="56"/>
      <c r="I3627" s="59"/>
      <c r="J3627" s="56"/>
      <c r="K3627" s="55"/>
    </row>
    <row r="3628" spans="1:11" ht="12.75" x14ac:dyDescent="0.2">
      <c r="A3628" s="55"/>
      <c r="B3628" s="59"/>
      <c r="C3628" s="56"/>
      <c r="D3628" s="56"/>
      <c r="E3628" s="56"/>
      <c r="F3628" s="55"/>
      <c r="G3628" s="56"/>
      <c r="H3628" s="56"/>
      <c r="I3628" s="59"/>
      <c r="J3628" s="56"/>
      <c r="K3628" s="55"/>
    </row>
    <row r="3629" spans="1:11" ht="12.75" x14ac:dyDescent="0.2">
      <c r="A3629" s="55"/>
      <c r="B3629" s="59"/>
      <c r="C3629" s="56"/>
      <c r="D3629" s="56"/>
      <c r="E3629" s="56"/>
      <c r="F3629" s="55"/>
      <c r="G3629" s="56"/>
      <c r="H3629" s="56"/>
      <c r="I3629" s="59"/>
      <c r="J3629" s="56"/>
      <c r="K3629" s="55"/>
    </row>
    <row r="3630" spans="1:11" ht="12.75" x14ac:dyDescent="0.2">
      <c r="A3630" s="55"/>
      <c r="B3630" s="59"/>
      <c r="C3630" s="56"/>
      <c r="D3630" s="56"/>
      <c r="E3630" s="56"/>
      <c r="F3630" s="55"/>
      <c r="G3630" s="56"/>
      <c r="H3630" s="56"/>
      <c r="I3630" s="59"/>
      <c r="J3630" s="56"/>
      <c r="K3630" s="55"/>
    </row>
    <row r="3631" spans="1:11" ht="12.75" x14ac:dyDescent="0.2">
      <c r="A3631" s="55"/>
      <c r="B3631" s="59"/>
      <c r="C3631" s="56"/>
      <c r="D3631" s="56"/>
      <c r="E3631" s="56"/>
      <c r="F3631" s="55"/>
      <c r="G3631" s="56"/>
      <c r="H3631" s="56"/>
      <c r="I3631" s="59"/>
      <c r="J3631" s="56"/>
      <c r="K3631" s="55"/>
    </row>
    <row r="3632" spans="1:11" ht="12.75" x14ac:dyDescent="0.2">
      <c r="A3632" s="55"/>
      <c r="B3632" s="59"/>
      <c r="C3632" s="56"/>
      <c r="D3632" s="56"/>
      <c r="E3632" s="56"/>
      <c r="F3632" s="55"/>
      <c r="G3632" s="56"/>
      <c r="H3632" s="56"/>
      <c r="I3632" s="59"/>
      <c r="J3632" s="56"/>
      <c r="K3632" s="55"/>
    </row>
    <row r="3633" spans="1:11" ht="12.75" x14ac:dyDescent="0.2">
      <c r="A3633" s="55"/>
      <c r="B3633" s="59"/>
      <c r="C3633" s="56"/>
      <c r="D3633" s="56"/>
      <c r="E3633" s="56"/>
      <c r="F3633" s="55"/>
      <c r="G3633" s="56"/>
      <c r="H3633" s="56"/>
      <c r="I3633" s="59"/>
      <c r="J3633" s="56"/>
      <c r="K3633" s="55"/>
    </row>
    <row r="3634" spans="1:11" ht="12.75" x14ac:dyDescent="0.2">
      <c r="A3634" s="55"/>
      <c r="B3634" s="59"/>
      <c r="C3634" s="56"/>
      <c r="D3634" s="56"/>
      <c r="E3634" s="56"/>
      <c r="F3634" s="55"/>
      <c r="G3634" s="56"/>
      <c r="H3634" s="56"/>
      <c r="I3634" s="59"/>
      <c r="J3634" s="56"/>
      <c r="K3634" s="55"/>
    </row>
    <row r="3635" spans="1:11" ht="12.75" x14ac:dyDescent="0.2">
      <c r="A3635" s="55"/>
      <c r="B3635" s="59"/>
      <c r="C3635" s="56"/>
      <c r="D3635" s="56"/>
      <c r="E3635" s="56"/>
      <c r="F3635" s="55"/>
      <c r="G3635" s="56"/>
      <c r="H3635" s="56"/>
      <c r="I3635" s="59"/>
      <c r="J3635" s="56"/>
      <c r="K3635" s="55"/>
    </row>
    <row r="3636" spans="1:11" ht="12.75" x14ac:dyDescent="0.2">
      <c r="A3636" s="55"/>
      <c r="B3636" s="59"/>
      <c r="C3636" s="56"/>
      <c r="D3636" s="56"/>
      <c r="E3636" s="56"/>
      <c r="F3636" s="55"/>
      <c r="G3636" s="56"/>
      <c r="H3636" s="56"/>
      <c r="I3636" s="59"/>
      <c r="J3636" s="56"/>
      <c r="K3636" s="55"/>
    </row>
    <row r="3637" spans="1:11" ht="12.75" x14ac:dyDescent="0.2">
      <c r="A3637" s="55"/>
      <c r="B3637" s="59"/>
      <c r="C3637" s="56"/>
      <c r="D3637" s="56"/>
      <c r="E3637" s="56"/>
      <c r="F3637" s="55"/>
      <c r="G3637" s="56"/>
      <c r="H3637" s="56"/>
      <c r="I3637" s="59"/>
      <c r="J3637" s="56"/>
      <c r="K3637" s="55"/>
    </row>
    <row r="3638" spans="1:11" ht="12.75" x14ac:dyDescent="0.2">
      <c r="A3638" s="55"/>
      <c r="B3638" s="59"/>
      <c r="C3638" s="56"/>
      <c r="D3638" s="56"/>
      <c r="E3638" s="56"/>
      <c r="F3638" s="55"/>
      <c r="G3638" s="56"/>
      <c r="H3638" s="56"/>
      <c r="I3638" s="59"/>
      <c r="J3638" s="56"/>
      <c r="K3638" s="55"/>
    </row>
    <row r="3639" spans="1:11" ht="12.75" x14ac:dyDescent="0.2">
      <c r="A3639" s="55"/>
      <c r="B3639" s="59"/>
      <c r="C3639" s="56"/>
      <c r="D3639" s="56"/>
      <c r="E3639" s="56"/>
      <c r="F3639" s="55"/>
      <c r="G3639" s="56"/>
      <c r="H3639" s="56"/>
      <c r="I3639" s="59"/>
      <c r="J3639" s="56"/>
      <c r="K3639" s="55"/>
    </row>
    <row r="3640" spans="1:11" ht="12.75" x14ac:dyDescent="0.2">
      <c r="A3640" s="55"/>
      <c r="B3640" s="59"/>
      <c r="C3640" s="56"/>
      <c r="D3640" s="56"/>
      <c r="E3640" s="56"/>
      <c r="F3640" s="55"/>
      <c r="G3640" s="56"/>
      <c r="H3640" s="56"/>
      <c r="I3640" s="59"/>
      <c r="J3640" s="56"/>
      <c r="K3640" s="55"/>
    </row>
    <row r="3641" spans="1:11" ht="12.75" x14ac:dyDescent="0.2">
      <c r="A3641" s="55"/>
      <c r="B3641" s="59"/>
      <c r="C3641" s="56"/>
      <c r="D3641" s="56"/>
      <c r="E3641" s="56"/>
      <c r="F3641" s="55"/>
      <c r="G3641" s="56"/>
      <c r="H3641" s="56"/>
      <c r="I3641" s="59"/>
      <c r="J3641" s="56"/>
      <c r="K3641" s="55"/>
    </row>
    <row r="3642" spans="1:11" ht="12.75" x14ac:dyDescent="0.2">
      <c r="A3642" s="55"/>
      <c r="B3642" s="59"/>
      <c r="C3642" s="56"/>
      <c r="D3642" s="56"/>
      <c r="E3642" s="56"/>
      <c r="F3642" s="55"/>
      <c r="G3642" s="56"/>
      <c r="H3642" s="56"/>
      <c r="I3642" s="59"/>
      <c r="J3642" s="56"/>
      <c r="K3642" s="55"/>
    </row>
    <row r="3643" spans="1:11" ht="12.75" x14ac:dyDescent="0.2">
      <c r="A3643" s="55"/>
      <c r="B3643" s="59"/>
      <c r="C3643" s="56"/>
      <c r="D3643" s="56"/>
      <c r="E3643" s="56"/>
      <c r="F3643" s="55"/>
      <c r="G3643" s="56"/>
      <c r="H3643" s="56"/>
      <c r="I3643" s="59"/>
      <c r="J3643" s="56"/>
      <c r="K3643" s="55"/>
    </row>
    <row r="3644" spans="1:11" ht="12.75" x14ac:dyDescent="0.2">
      <c r="A3644" s="55"/>
      <c r="B3644" s="59"/>
      <c r="C3644" s="56"/>
      <c r="D3644" s="56"/>
      <c r="E3644" s="56"/>
      <c r="F3644" s="55"/>
      <c r="G3644" s="56"/>
      <c r="H3644" s="56"/>
      <c r="I3644" s="59"/>
      <c r="J3644" s="56"/>
      <c r="K3644" s="55"/>
    </row>
    <row r="3645" spans="1:11" ht="12.75" x14ac:dyDescent="0.2">
      <c r="A3645" s="55"/>
      <c r="B3645" s="59"/>
      <c r="C3645" s="56"/>
      <c r="D3645" s="56"/>
      <c r="E3645" s="56"/>
      <c r="F3645" s="55"/>
      <c r="G3645" s="56"/>
      <c r="H3645" s="56"/>
      <c r="I3645" s="59"/>
      <c r="J3645" s="56"/>
      <c r="K3645" s="55"/>
    </row>
    <row r="3646" spans="1:11" ht="12.75" x14ac:dyDescent="0.2">
      <c r="A3646" s="55"/>
      <c r="B3646" s="59"/>
      <c r="C3646" s="56"/>
      <c r="D3646" s="56"/>
      <c r="E3646" s="56"/>
      <c r="F3646" s="55"/>
      <c r="G3646" s="56"/>
      <c r="H3646" s="56"/>
      <c r="I3646" s="59"/>
      <c r="J3646" s="56"/>
      <c r="K3646" s="55"/>
    </row>
    <row r="3647" spans="1:11" ht="12.75" x14ac:dyDescent="0.2">
      <c r="A3647" s="55"/>
      <c r="B3647" s="59"/>
      <c r="C3647" s="56"/>
      <c r="D3647" s="56"/>
      <c r="E3647" s="56"/>
      <c r="F3647" s="55"/>
      <c r="G3647" s="56"/>
      <c r="H3647" s="56"/>
      <c r="I3647" s="59"/>
      <c r="J3647" s="56"/>
      <c r="K3647" s="55"/>
    </row>
    <row r="3648" spans="1:11" ht="12.75" x14ac:dyDescent="0.2">
      <c r="A3648" s="55"/>
      <c r="B3648" s="59"/>
      <c r="C3648" s="56"/>
      <c r="D3648" s="56"/>
      <c r="E3648" s="56"/>
      <c r="F3648" s="55"/>
      <c r="G3648" s="56"/>
      <c r="H3648" s="56"/>
      <c r="I3648" s="59"/>
      <c r="J3648" s="56"/>
      <c r="K3648" s="55"/>
    </row>
    <row r="3649" spans="1:11" ht="12.75" x14ac:dyDescent="0.2">
      <c r="A3649" s="55"/>
      <c r="B3649" s="59"/>
      <c r="C3649" s="56"/>
      <c r="D3649" s="56"/>
      <c r="E3649" s="56"/>
      <c r="F3649" s="55"/>
      <c r="G3649" s="56"/>
      <c r="H3649" s="56"/>
      <c r="I3649" s="59"/>
      <c r="J3649" s="56"/>
      <c r="K3649" s="55"/>
    </row>
    <row r="3650" spans="1:11" ht="12.75" x14ac:dyDescent="0.2">
      <c r="A3650" s="55"/>
      <c r="B3650" s="59"/>
      <c r="C3650" s="56"/>
      <c r="D3650" s="56"/>
      <c r="E3650" s="56"/>
      <c r="F3650" s="55"/>
      <c r="G3650" s="56"/>
      <c r="H3650" s="56"/>
      <c r="I3650" s="59"/>
      <c r="J3650" s="56"/>
      <c r="K3650" s="55"/>
    </row>
    <row r="3651" spans="1:11" ht="12.75" x14ac:dyDescent="0.2">
      <c r="A3651" s="55"/>
      <c r="B3651" s="59"/>
      <c r="C3651" s="56"/>
      <c r="D3651" s="56"/>
      <c r="E3651" s="56"/>
      <c r="F3651" s="55"/>
      <c r="G3651" s="56"/>
      <c r="H3651" s="56"/>
      <c r="I3651" s="59"/>
      <c r="J3651" s="56"/>
      <c r="K3651" s="55"/>
    </row>
    <row r="3652" spans="1:11" ht="12.75" x14ac:dyDescent="0.2">
      <c r="A3652" s="55"/>
      <c r="B3652" s="59"/>
      <c r="C3652" s="56"/>
      <c r="D3652" s="56"/>
      <c r="E3652" s="56"/>
      <c r="F3652" s="55"/>
      <c r="G3652" s="56"/>
      <c r="H3652" s="56"/>
      <c r="I3652" s="59"/>
      <c r="J3652" s="56"/>
      <c r="K3652" s="55"/>
    </row>
    <row r="3653" spans="1:11" ht="12.75" x14ac:dyDescent="0.2">
      <c r="A3653" s="55"/>
      <c r="B3653" s="59"/>
      <c r="C3653" s="56"/>
      <c r="D3653" s="56"/>
      <c r="E3653" s="56"/>
      <c r="F3653" s="55"/>
      <c r="G3653" s="56"/>
      <c r="H3653" s="56"/>
      <c r="I3653" s="59"/>
      <c r="J3653" s="56"/>
      <c r="K3653" s="55"/>
    </row>
    <row r="3654" spans="1:11" ht="12.75" x14ac:dyDescent="0.2">
      <c r="A3654" s="55"/>
      <c r="B3654" s="59"/>
      <c r="C3654" s="56"/>
      <c r="D3654" s="56"/>
      <c r="E3654" s="56"/>
      <c r="F3654" s="55"/>
      <c r="G3654" s="56"/>
      <c r="H3654" s="56"/>
      <c r="I3654" s="59"/>
      <c r="J3654" s="56"/>
      <c r="K3654" s="55"/>
    </row>
    <row r="3655" spans="1:11" ht="12.75" x14ac:dyDescent="0.2">
      <c r="A3655" s="55"/>
      <c r="B3655" s="59"/>
      <c r="C3655" s="56"/>
      <c r="D3655" s="56"/>
      <c r="E3655" s="56"/>
      <c r="F3655" s="55"/>
      <c r="G3655" s="56"/>
      <c r="H3655" s="56"/>
      <c r="I3655" s="59"/>
      <c r="J3655" s="56"/>
      <c r="K3655" s="55"/>
    </row>
    <row r="3656" spans="1:11" ht="12.75" x14ac:dyDescent="0.2">
      <c r="A3656" s="55"/>
      <c r="B3656" s="59"/>
      <c r="C3656" s="56"/>
      <c r="D3656" s="56"/>
      <c r="E3656" s="56"/>
      <c r="F3656" s="55"/>
      <c r="G3656" s="56"/>
      <c r="H3656" s="56"/>
      <c r="I3656" s="59"/>
      <c r="J3656" s="56"/>
      <c r="K3656" s="55"/>
    </row>
    <row r="3657" spans="1:11" ht="12.75" x14ac:dyDescent="0.2">
      <c r="A3657" s="55"/>
      <c r="B3657" s="59"/>
      <c r="C3657" s="56"/>
      <c r="D3657" s="56"/>
      <c r="E3657" s="56"/>
      <c r="F3657" s="55"/>
      <c r="G3657" s="56"/>
      <c r="H3657" s="56"/>
      <c r="I3657" s="59"/>
      <c r="J3657" s="56"/>
      <c r="K3657" s="55"/>
    </row>
    <row r="3658" spans="1:11" ht="12.75" x14ac:dyDescent="0.2">
      <c r="A3658" s="55"/>
      <c r="B3658" s="59"/>
      <c r="C3658" s="56"/>
      <c r="D3658" s="56"/>
      <c r="E3658" s="56"/>
      <c r="F3658" s="55"/>
      <c r="G3658" s="56"/>
      <c r="H3658" s="56"/>
      <c r="I3658" s="59"/>
      <c r="J3658" s="56"/>
      <c r="K3658" s="55"/>
    </row>
    <row r="3659" spans="1:11" ht="12.75" x14ac:dyDescent="0.2">
      <c r="A3659" s="55"/>
      <c r="B3659" s="59"/>
      <c r="C3659" s="56"/>
      <c r="D3659" s="56"/>
      <c r="E3659" s="56"/>
      <c r="F3659" s="55"/>
      <c r="G3659" s="56"/>
      <c r="H3659" s="56"/>
      <c r="I3659" s="59"/>
      <c r="J3659" s="56"/>
      <c r="K3659" s="55"/>
    </row>
    <row r="3660" spans="1:11" ht="12.75" x14ac:dyDescent="0.2">
      <c r="A3660" s="55"/>
      <c r="B3660" s="59"/>
      <c r="C3660" s="56"/>
      <c r="D3660" s="56"/>
      <c r="E3660" s="56"/>
      <c r="F3660" s="55"/>
      <c r="G3660" s="56"/>
      <c r="H3660" s="56"/>
      <c r="I3660" s="59"/>
      <c r="J3660" s="56"/>
      <c r="K3660" s="55"/>
    </row>
    <row r="3661" spans="1:11" ht="12.75" x14ac:dyDescent="0.2">
      <c r="A3661" s="55"/>
      <c r="B3661" s="59"/>
      <c r="C3661" s="56"/>
      <c r="D3661" s="56"/>
      <c r="E3661" s="56"/>
      <c r="F3661" s="55"/>
      <c r="G3661" s="56"/>
      <c r="H3661" s="56"/>
      <c r="I3661" s="59"/>
      <c r="J3661" s="56"/>
      <c r="K3661" s="55"/>
    </row>
    <row r="3662" spans="1:11" ht="12.75" x14ac:dyDescent="0.2">
      <c r="A3662" s="55"/>
      <c r="B3662" s="59"/>
      <c r="C3662" s="56"/>
      <c r="D3662" s="56"/>
      <c r="E3662" s="56"/>
      <c r="F3662" s="55"/>
      <c r="G3662" s="56"/>
      <c r="H3662" s="56"/>
      <c r="I3662" s="59"/>
      <c r="J3662" s="56"/>
      <c r="K3662" s="55"/>
    </row>
    <row r="3663" spans="1:11" ht="12.75" x14ac:dyDescent="0.2">
      <c r="A3663" s="55"/>
      <c r="B3663" s="59"/>
      <c r="C3663" s="56"/>
      <c r="D3663" s="56"/>
      <c r="E3663" s="56"/>
      <c r="F3663" s="55"/>
      <c r="G3663" s="56"/>
      <c r="H3663" s="56"/>
      <c r="I3663" s="59"/>
      <c r="J3663" s="56"/>
      <c r="K3663" s="55"/>
    </row>
    <row r="3664" spans="1:11" ht="12.75" x14ac:dyDescent="0.2">
      <c r="A3664" s="55"/>
      <c r="B3664" s="59"/>
      <c r="C3664" s="56"/>
      <c r="D3664" s="56"/>
      <c r="E3664" s="56"/>
      <c r="F3664" s="55"/>
      <c r="G3664" s="56"/>
      <c r="H3664" s="56"/>
      <c r="I3664" s="59"/>
      <c r="J3664" s="56"/>
      <c r="K3664" s="55"/>
    </row>
    <row r="3665" spans="1:11" ht="12.75" x14ac:dyDescent="0.2">
      <c r="A3665" s="55"/>
      <c r="B3665" s="59"/>
      <c r="C3665" s="56"/>
      <c r="D3665" s="56"/>
      <c r="E3665" s="56"/>
      <c r="F3665" s="55"/>
      <c r="G3665" s="56"/>
      <c r="H3665" s="56"/>
      <c r="I3665" s="59"/>
      <c r="J3665" s="56"/>
      <c r="K3665" s="55"/>
    </row>
    <row r="3666" spans="1:11" ht="12.75" x14ac:dyDescent="0.2">
      <c r="A3666" s="55"/>
      <c r="B3666" s="59"/>
      <c r="C3666" s="56"/>
      <c r="D3666" s="56"/>
      <c r="E3666" s="56"/>
      <c r="F3666" s="55"/>
      <c r="G3666" s="56"/>
      <c r="H3666" s="56"/>
      <c r="I3666" s="59"/>
      <c r="J3666" s="56"/>
      <c r="K3666" s="55"/>
    </row>
    <row r="3667" spans="1:11" ht="12.75" x14ac:dyDescent="0.2">
      <c r="A3667" s="55"/>
      <c r="B3667" s="59"/>
      <c r="C3667" s="56"/>
      <c r="D3667" s="56"/>
      <c r="E3667" s="56"/>
      <c r="F3667" s="55"/>
      <c r="G3667" s="56"/>
      <c r="H3667" s="56"/>
      <c r="I3667" s="59"/>
      <c r="J3667" s="56"/>
      <c r="K3667" s="55"/>
    </row>
    <row r="3668" spans="1:11" ht="12.75" x14ac:dyDescent="0.2">
      <c r="A3668" s="55"/>
      <c r="B3668" s="59"/>
      <c r="C3668" s="56"/>
      <c r="D3668" s="56"/>
      <c r="E3668" s="56"/>
      <c r="F3668" s="55"/>
      <c r="G3668" s="56"/>
      <c r="H3668" s="56"/>
      <c r="I3668" s="59"/>
      <c r="J3668" s="56"/>
      <c r="K3668" s="55"/>
    </row>
    <row r="3669" spans="1:11" ht="12.75" x14ac:dyDescent="0.2">
      <c r="A3669" s="55"/>
      <c r="B3669" s="59"/>
      <c r="C3669" s="56"/>
      <c r="D3669" s="56"/>
      <c r="E3669" s="56"/>
      <c r="F3669" s="55"/>
      <c r="G3669" s="56"/>
      <c r="H3669" s="56"/>
      <c r="I3669" s="59"/>
      <c r="J3669" s="56"/>
      <c r="K3669" s="55"/>
    </row>
    <row r="3670" spans="1:11" ht="12.75" x14ac:dyDescent="0.2">
      <c r="A3670" s="55"/>
      <c r="B3670" s="59"/>
      <c r="C3670" s="56"/>
      <c r="D3670" s="56"/>
      <c r="E3670" s="56"/>
      <c r="F3670" s="55"/>
      <c r="G3670" s="56"/>
      <c r="H3670" s="56"/>
      <c r="I3670" s="59"/>
      <c r="J3670" s="56"/>
      <c r="K3670" s="55"/>
    </row>
    <row r="3671" spans="1:11" ht="12.75" x14ac:dyDescent="0.2">
      <c r="A3671" s="55"/>
      <c r="B3671" s="59"/>
      <c r="C3671" s="56"/>
      <c r="D3671" s="56"/>
      <c r="E3671" s="56"/>
      <c r="F3671" s="55"/>
      <c r="G3671" s="56"/>
      <c r="H3671" s="56"/>
      <c r="I3671" s="59"/>
      <c r="J3671" s="56"/>
      <c r="K3671" s="55"/>
    </row>
    <row r="3672" spans="1:11" ht="12.75" x14ac:dyDescent="0.2">
      <c r="A3672" s="55"/>
      <c r="B3672" s="59"/>
      <c r="C3672" s="56"/>
      <c r="D3672" s="56"/>
      <c r="E3672" s="56"/>
      <c r="F3672" s="55"/>
      <c r="G3672" s="56"/>
      <c r="H3672" s="56"/>
      <c r="I3672" s="59"/>
      <c r="J3672" s="56"/>
      <c r="K3672" s="55"/>
    </row>
    <row r="3673" spans="1:11" ht="12.75" x14ac:dyDescent="0.2">
      <c r="A3673" s="55"/>
      <c r="B3673" s="59"/>
      <c r="C3673" s="56"/>
      <c r="D3673" s="56"/>
      <c r="E3673" s="56"/>
      <c r="F3673" s="55"/>
      <c r="G3673" s="56"/>
      <c r="H3673" s="56"/>
      <c r="I3673" s="59"/>
      <c r="J3673" s="56"/>
      <c r="K3673" s="55"/>
    </row>
    <row r="3674" spans="1:11" ht="12.75" x14ac:dyDescent="0.2">
      <c r="A3674" s="55"/>
      <c r="B3674" s="59"/>
      <c r="C3674" s="56"/>
      <c r="D3674" s="56"/>
      <c r="E3674" s="56"/>
      <c r="F3674" s="55"/>
      <c r="G3674" s="56"/>
      <c r="H3674" s="56"/>
      <c r="I3674" s="59"/>
      <c r="J3674" s="56"/>
      <c r="K3674" s="55"/>
    </row>
    <row r="3675" spans="1:11" ht="12.75" x14ac:dyDescent="0.2">
      <c r="A3675" s="55"/>
      <c r="B3675" s="59"/>
      <c r="C3675" s="56"/>
      <c r="D3675" s="56"/>
      <c r="E3675" s="56"/>
      <c r="F3675" s="55"/>
      <c r="G3675" s="56"/>
      <c r="H3675" s="56"/>
      <c r="I3675" s="59"/>
      <c r="J3675" s="56"/>
      <c r="K3675" s="55"/>
    </row>
    <row r="3676" spans="1:11" ht="12.75" x14ac:dyDescent="0.2">
      <c r="A3676" s="55"/>
      <c r="B3676" s="59"/>
      <c r="C3676" s="56"/>
      <c r="D3676" s="56"/>
      <c r="E3676" s="56"/>
      <c r="F3676" s="55"/>
      <c r="G3676" s="56"/>
      <c r="H3676" s="56"/>
      <c r="I3676" s="59"/>
      <c r="J3676" s="56"/>
      <c r="K3676" s="55"/>
    </row>
    <row r="3677" spans="1:11" ht="12.75" x14ac:dyDescent="0.2">
      <c r="A3677" s="55"/>
      <c r="B3677" s="59"/>
      <c r="C3677" s="56"/>
      <c r="D3677" s="56"/>
      <c r="E3677" s="56"/>
      <c r="F3677" s="55"/>
      <c r="G3677" s="56"/>
      <c r="H3677" s="56"/>
      <c r="I3677" s="59"/>
      <c r="J3677" s="56"/>
      <c r="K3677" s="55"/>
    </row>
    <row r="3678" spans="1:11" ht="12.75" x14ac:dyDescent="0.2">
      <c r="A3678" s="55"/>
      <c r="B3678" s="59"/>
      <c r="C3678" s="56"/>
      <c r="D3678" s="56"/>
      <c r="E3678" s="56"/>
      <c r="F3678" s="55"/>
      <c r="G3678" s="56"/>
      <c r="H3678" s="56"/>
      <c r="I3678" s="59"/>
      <c r="J3678" s="56"/>
      <c r="K3678" s="55"/>
    </row>
    <row r="3679" spans="1:11" ht="12.75" x14ac:dyDescent="0.2">
      <c r="A3679" s="55"/>
      <c r="B3679" s="59"/>
      <c r="C3679" s="56"/>
      <c r="D3679" s="56"/>
      <c r="E3679" s="56"/>
      <c r="F3679" s="55"/>
      <c r="G3679" s="56"/>
      <c r="H3679" s="56"/>
      <c r="I3679" s="59"/>
      <c r="J3679" s="56"/>
      <c r="K3679" s="55"/>
    </row>
    <row r="3680" spans="1:11" ht="12.75" x14ac:dyDescent="0.2">
      <c r="A3680" s="55"/>
      <c r="B3680" s="59"/>
      <c r="C3680" s="56"/>
      <c r="D3680" s="56"/>
      <c r="E3680" s="56"/>
      <c r="F3680" s="55"/>
      <c r="G3680" s="56"/>
      <c r="H3680" s="56"/>
      <c r="I3680" s="59"/>
      <c r="J3680" s="56"/>
      <c r="K3680" s="55"/>
    </row>
    <row r="3681" spans="1:11" ht="12.75" x14ac:dyDescent="0.2">
      <c r="A3681" s="55"/>
      <c r="B3681" s="59"/>
      <c r="C3681" s="56"/>
      <c r="D3681" s="56"/>
      <c r="E3681" s="56"/>
      <c r="F3681" s="55"/>
      <c r="G3681" s="56"/>
      <c r="H3681" s="56"/>
      <c r="I3681" s="59"/>
      <c r="J3681" s="56"/>
      <c r="K3681" s="55"/>
    </row>
    <row r="3682" spans="1:11" ht="12.75" x14ac:dyDescent="0.2">
      <c r="A3682" s="55"/>
      <c r="B3682" s="59"/>
      <c r="C3682" s="56"/>
      <c r="D3682" s="56"/>
      <c r="E3682" s="56"/>
      <c r="F3682" s="55"/>
      <c r="G3682" s="56"/>
      <c r="H3682" s="56"/>
      <c r="I3682" s="59"/>
      <c r="J3682" s="56"/>
      <c r="K3682" s="55"/>
    </row>
    <row r="3683" spans="1:11" ht="12.75" x14ac:dyDescent="0.2">
      <c r="A3683" s="55"/>
      <c r="B3683" s="59"/>
      <c r="C3683" s="56"/>
      <c r="D3683" s="56"/>
      <c r="E3683" s="56"/>
      <c r="F3683" s="55"/>
      <c r="G3683" s="56"/>
      <c r="H3683" s="56"/>
      <c r="I3683" s="59"/>
      <c r="J3683" s="56"/>
      <c r="K3683" s="55"/>
    </row>
    <row r="3684" spans="1:11" ht="12.75" x14ac:dyDescent="0.2">
      <c r="A3684" s="55"/>
      <c r="B3684" s="59"/>
      <c r="C3684" s="56"/>
      <c r="D3684" s="56"/>
      <c r="E3684" s="56"/>
      <c r="F3684" s="55"/>
      <c r="G3684" s="56"/>
      <c r="H3684" s="56"/>
      <c r="I3684" s="59"/>
      <c r="J3684" s="56"/>
      <c r="K3684" s="55"/>
    </row>
    <row r="3685" spans="1:11" ht="12.75" x14ac:dyDescent="0.2">
      <c r="A3685" s="55"/>
      <c r="B3685" s="59"/>
      <c r="C3685" s="56"/>
      <c r="D3685" s="56"/>
      <c r="E3685" s="56"/>
      <c r="F3685" s="55"/>
      <c r="G3685" s="56"/>
      <c r="H3685" s="56"/>
      <c r="I3685" s="59"/>
      <c r="J3685" s="56"/>
      <c r="K3685" s="55"/>
    </row>
    <row r="3686" spans="1:11" ht="12.75" x14ac:dyDescent="0.2">
      <c r="A3686" s="55"/>
      <c r="B3686" s="59"/>
      <c r="C3686" s="56"/>
      <c r="D3686" s="56"/>
      <c r="E3686" s="56"/>
      <c r="F3686" s="55"/>
      <c r="G3686" s="56"/>
      <c r="H3686" s="56"/>
      <c r="I3686" s="59"/>
      <c r="J3686" s="56"/>
      <c r="K3686" s="55"/>
    </row>
    <row r="3687" spans="1:11" ht="12.75" x14ac:dyDescent="0.2">
      <c r="A3687" s="55"/>
      <c r="B3687" s="59"/>
      <c r="C3687" s="56"/>
      <c r="D3687" s="56"/>
      <c r="E3687" s="56"/>
      <c r="F3687" s="55"/>
      <c r="G3687" s="56"/>
      <c r="H3687" s="56"/>
      <c r="I3687" s="59"/>
      <c r="J3687" s="56"/>
      <c r="K3687" s="55"/>
    </row>
    <row r="3688" spans="1:11" ht="12.75" x14ac:dyDescent="0.2">
      <c r="A3688" s="55"/>
      <c r="B3688" s="59"/>
      <c r="C3688" s="56"/>
      <c r="D3688" s="56"/>
      <c r="E3688" s="56"/>
      <c r="F3688" s="55"/>
      <c r="G3688" s="56"/>
      <c r="H3688" s="56"/>
      <c r="I3688" s="59"/>
      <c r="J3688" s="56"/>
      <c r="K3688" s="55"/>
    </row>
    <row r="3689" spans="1:11" ht="12.75" x14ac:dyDescent="0.2">
      <c r="A3689" s="55"/>
      <c r="B3689" s="59"/>
      <c r="C3689" s="56"/>
      <c r="D3689" s="56"/>
      <c r="E3689" s="56"/>
      <c r="F3689" s="55"/>
      <c r="G3689" s="56"/>
      <c r="H3689" s="56"/>
      <c r="I3689" s="59"/>
      <c r="J3689" s="56"/>
      <c r="K3689" s="55"/>
    </row>
    <row r="3690" spans="1:11" ht="12.75" x14ac:dyDescent="0.2">
      <c r="A3690" s="55"/>
      <c r="B3690" s="59"/>
      <c r="C3690" s="56"/>
      <c r="D3690" s="56"/>
      <c r="E3690" s="56"/>
      <c r="F3690" s="55"/>
      <c r="G3690" s="56"/>
      <c r="H3690" s="56"/>
      <c r="I3690" s="59"/>
      <c r="J3690" s="56"/>
      <c r="K3690" s="55"/>
    </row>
    <row r="3691" spans="1:11" ht="12.75" x14ac:dyDescent="0.2">
      <c r="A3691" s="55"/>
      <c r="B3691" s="59"/>
      <c r="C3691" s="56"/>
      <c r="D3691" s="56"/>
      <c r="E3691" s="56"/>
      <c r="F3691" s="55"/>
      <c r="G3691" s="56"/>
      <c r="H3691" s="56"/>
      <c r="I3691" s="59"/>
      <c r="J3691" s="56"/>
      <c r="K3691" s="55"/>
    </row>
    <row r="3692" spans="1:11" ht="12.75" x14ac:dyDescent="0.2">
      <c r="A3692" s="55"/>
      <c r="B3692" s="59"/>
      <c r="C3692" s="56"/>
      <c r="D3692" s="56"/>
      <c r="E3692" s="56"/>
      <c r="F3692" s="55"/>
      <c r="G3692" s="56"/>
      <c r="H3692" s="56"/>
      <c r="I3692" s="59"/>
      <c r="J3692" s="56"/>
      <c r="K3692" s="55"/>
    </row>
    <row r="3693" spans="1:11" ht="12.75" x14ac:dyDescent="0.2">
      <c r="A3693" s="55"/>
      <c r="B3693" s="59"/>
      <c r="C3693" s="56"/>
      <c r="D3693" s="56"/>
      <c r="E3693" s="56"/>
      <c r="F3693" s="55"/>
      <c r="G3693" s="56"/>
      <c r="H3693" s="56"/>
      <c r="I3693" s="59"/>
      <c r="J3693" s="56"/>
      <c r="K3693" s="55"/>
    </row>
    <row r="3694" spans="1:11" ht="12.75" x14ac:dyDescent="0.2">
      <c r="A3694" s="55"/>
      <c r="B3694" s="59"/>
      <c r="C3694" s="56"/>
      <c r="D3694" s="56"/>
      <c r="E3694" s="56"/>
      <c r="F3694" s="55"/>
      <c r="G3694" s="56"/>
      <c r="H3694" s="56"/>
      <c r="I3694" s="59"/>
      <c r="J3694" s="56"/>
      <c r="K3694" s="55"/>
    </row>
    <row r="3695" spans="1:11" ht="12.75" x14ac:dyDescent="0.2">
      <c r="A3695" s="55"/>
      <c r="B3695" s="59"/>
      <c r="C3695" s="56"/>
      <c r="D3695" s="56"/>
      <c r="E3695" s="56"/>
      <c r="F3695" s="55"/>
      <c r="G3695" s="56"/>
      <c r="H3695" s="56"/>
      <c r="I3695" s="59"/>
      <c r="J3695" s="56"/>
      <c r="K3695" s="55"/>
    </row>
    <row r="3696" spans="1:11" ht="12.75" x14ac:dyDescent="0.2">
      <c r="A3696" s="55"/>
      <c r="B3696" s="59"/>
      <c r="C3696" s="56"/>
      <c r="D3696" s="56"/>
      <c r="E3696" s="56"/>
      <c r="F3696" s="55"/>
      <c r="G3696" s="56"/>
      <c r="H3696" s="56"/>
      <c r="I3696" s="59"/>
      <c r="J3696" s="56"/>
      <c r="K3696" s="55"/>
    </row>
    <row r="3697" spans="1:11" ht="12.75" x14ac:dyDescent="0.2">
      <c r="A3697" s="55"/>
      <c r="B3697" s="59"/>
      <c r="C3697" s="56"/>
      <c r="D3697" s="56"/>
      <c r="E3697" s="56"/>
      <c r="F3697" s="55"/>
      <c r="G3697" s="56"/>
      <c r="H3697" s="56"/>
      <c r="I3697" s="59"/>
      <c r="J3697" s="56"/>
      <c r="K3697" s="55"/>
    </row>
    <row r="3698" spans="1:11" ht="12.75" x14ac:dyDescent="0.2">
      <c r="A3698" s="55"/>
      <c r="B3698" s="59"/>
      <c r="C3698" s="56"/>
      <c r="D3698" s="56"/>
      <c r="E3698" s="56"/>
      <c r="F3698" s="55"/>
      <c r="G3698" s="56"/>
      <c r="H3698" s="56"/>
      <c r="I3698" s="59"/>
      <c r="J3698" s="56"/>
      <c r="K3698" s="55"/>
    </row>
    <row r="3699" spans="1:11" ht="12.75" x14ac:dyDescent="0.2">
      <c r="A3699" s="55"/>
      <c r="B3699" s="59"/>
      <c r="C3699" s="56"/>
      <c r="D3699" s="56"/>
      <c r="E3699" s="56"/>
      <c r="F3699" s="55"/>
      <c r="G3699" s="56"/>
      <c r="H3699" s="56"/>
      <c r="I3699" s="59"/>
      <c r="J3699" s="56"/>
      <c r="K3699" s="55"/>
    </row>
    <row r="3700" spans="1:11" ht="12.75" x14ac:dyDescent="0.2">
      <c r="A3700" s="55"/>
      <c r="B3700" s="59"/>
      <c r="C3700" s="56"/>
      <c r="D3700" s="56"/>
      <c r="E3700" s="56"/>
      <c r="F3700" s="55"/>
      <c r="G3700" s="56"/>
      <c r="H3700" s="56"/>
      <c r="I3700" s="59"/>
      <c r="J3700" s="56"/>
      <c r="K3700" s="55"/>
    </row>
    <row r="3701" spans="1:11" ht="12.75" x14ac:dyDescent="0.2">
      <c r="A3701" s="55"/>
      <c r="B3701" s="59"/>
      <c r="C3701" s="56"/>
      <c r="D3701" s="56"/>
      <c r="E3701" s="56"/>
      <c r="F3701" s="55"/>
      <c r="G3701" s="56"/>
      <c r="H3701" s="56"/>
      <c r="I3701" s="59"/>
      <c r="J3701" s="56"/>
      <c r="K3701" s="55"/>
    </row>
    <row r="3702" spans="1:11" ht="12.75" x14ac:dyDescent="0.2">
      <c r="A3702" s="55"/>
      <c r="B3702" s="59"/>
      <c r="C3702" s="56"/>
      <c r="D3702" s="56"/>
      <c r="E3702" s="56"/>
      <c r="F3702" s="55"/>
      <c r="G3702" s="56"/>
      <c r="H3702" s="56"/>
      <c r="I3702" s="59"/>
      <c r="J3702" s="56"/>
      <c r="K3702" s="55"/>
    </row>
    <row r="3703" spans="1:11" ht="12.75" x14ac:dyDescent="0.2">
      <c r="A3703" s="55"/>
      <c r="B3703" s="59"/>
      <c r="C3703" s="56"/>
      <c r="D3703" s="56"/>
      <c r="E3703" s="56"/>
      <c r="F3703" s="55"/>
      <c r="G3703" s="56"/>
      <c r="H3703" s="56"/>
      <c r="I3703" s="59"/>
      <c r="J3703" s="56"/>
      <c r="K3703" s="55"/>
    </row>
    <row r="3704" spans="1:11" ht="12.75" x14ac:dyDescent="0.2">
      <c r="A3704" s="55"/>
      <c r="B3704" s="59"/>
      <c r="C3704" s="56"/>
      <c r="D3704" s="56"/>
      <c r="E3704" s="56"/>
      <c r="F3704" s="55"/>
      <c r="G3704" s="56"/>
      <c r="H3704" s="56"/>
      <c r="I3704" s="59"/>
      <c r="J3704" s="56"/>
      <c r="K3704" s="55"/>
    </row>
    <row r="3705" spans="1:11" ht="12.75" x14ac:dyDescent="0.2">
      <c r="A3705" s="55"/>
      <c r="B3705" s="59"/>
      <c r="C3705" s="56"/>
      <c r="D3705" s="56"/>
      <c r="E3705" s="56"/>
      <c r="F3705" s="55"/>
      <c r="G3705" s="56"/>
      <c r="H3705" s="56"/>
      <c r="I3705" s="59"/>
      <c r="J3705" s="56"/>
      <c r="K3705" s="55"/>
    </row>
    <row r="3706" spans="1:11" ht="12.75" x14ac:dyDescent="0.2">
      <c r="A3706" s="55"/>
      <c r="B3706" s="59"/>
      <c r="C3706" s="56"/>
      <c r="D3706" s="56"/>
      <c r="E3706" s="56"/>
      <c r="F3706" s="55"/>
      <c r="G3706" s="56"/>
      <c r="H3706" s="56"/>
      <c r="I3706" s="59"/>
      <c r="J3706" s="56"/>
      <c r="K3706" s="55"/>
    </row>
    <row r="3707" spans="1:11" ht="12.75" x14ac:dyDescent="0.2">
      <c r="A3707" s="55"/>
      <c r="B3707" s="59"/>
      <c r="C3707" s="56"/>
      <c r="D3707" s="56"/>
      <c r="E3707" s="56"/>
      <c r="F3707" s="55"/>
      <c r="G3707" s="56"/>
      <c r="H3707" s="56"/>
      <c r="I3707" s="59"/>
      <c r="J3707" s="56"/>
      <c r="K3707" s="55"/>
    </row>
    <row r="3708" spans="1:11" ht="12.75" x14ac:dyDescent="0.2">
      <c r="A3708" s="55"/>
      <c r="B3708" s="59"/>
      <c r="C3708" s="56"/>
      <c r="D3708" s="56"/>
      <c r="E3708" s="56"/>
      <c r="F3708" s="55"/>
      <c r="G3708" s="56"/>
      <c r="H3708" s="56"/>
      <c r="I3708" s="59"/>
      <c r="J3708" s="56"/>
      <c r="K3708" s="55"/>
    </row>
    <row r="3709" spans="1:11" ht="12.75" x14ac:dyDescent="0.2">
      <c r="A3709" s="55"/>
      <c r="B3709" s="59"/>
      <c r="C3709" s="56"/>
      <c r="D3709" s="56"/>
      <c r="E3709" s="56"/>
      <c r="F3709" s="55"/>
      <c r="G3709" s="56"/>
      <c r="H3709" s="56"/>
      <c r="I3709" s="59"/>
      <c r="J3709" s="56"/>
      <c r="K3709" s="55"/>
    </row>
    <row r="3710" spans="1:11" ht="12.75" x14ac:dyDescent="0.2">
      <c r="A3710" s="55"/>
      <c r="B3710" s="59"/>
      <c r="C3710" s="56"/>
      <c r="D3710" s="56"/>
      <c r="E3710" s="56"/>
      <c r="F3710" s="55"/>
      <c r="G3710" s="56"/>
      <c r="H3710" s="56"/>
      <c r="I3710" s="59"/>
      <c r="J3710" s="56"/>
      <c r="K3710" s="55"/>
    </row>
    <row r="3711" spans="1:11" ht="12.75" x14ac:dyDescent="0.2">
      <c r="A3711" s="55"/>
      <c r="B3711" s="59"/>
      <c r="C3711" s="56"/>
      <c r="D3711" s="56"/>
      <c r="E3711" s="56"/>
      <c r="F3711" s="55"/>
      <c r="G3711" s="56"/>
      <c r="H3711" s="56"/>
      <c r="I3711" s="59"/>
      <c r="J3711" s="56"/>
      <c r="K3711" s="55"/>
    </row>
    <row r="3712" spans="1:11" ht="12.75" x14ac:dyDescent="0.2">
      <c r="A3712" s="55"/>
      <c r="B3712" s="59"/>
      <c r="C3712" s="56"/>
      <c r="D3712" s="56"/>
      <c r="E3712" s="56"/>
      <c r="F3712" s="55"/>
      <c r="G3712" s="56"/>
      <c r="H3712" s="56"/>
      <c r="I3712" s="59"/>
      <c r="J3712" s="56"/>
      <c r="K3712" s="55"/>
    </row>
    <row r="3713" spans="1:11" ht="12.75" x14ac:dyDescent="0.2">
      <c r="A3713" s="55"/>
      <c r="B3713" s="59"/>
      <c r="C3713" s="56"/>
      <c r="D3713" s="56"/>
      <c r="E3713" s="56"/>
      <c r="F3713" s="55"/>
      <c r="G3713" s="56"/>
      <c r="H3713" s="56"/>
      <c r="I3713" s="59"/>
      <c r="J3713" s="56"/>
      <c r="K3713" s="55"/>
    </row>
    <row r="3714" spans="1:11" ht="12.75" x14ac:dyDescent="0.2">
      <c r="A3714" s="55"/>
      <c r="B3714" s="59"/>
      <c r="C3714" s="56"/>
      <c r="D3714" s="56"/>
      <c r="E3714" s="56"/>
      <c r="F3714" s="55"/>
      <c r="G3714" s="56"/>
      <c r="H3714" s="56"/>
      <c r="I3714" s="59"/>
      <c r="J3714" s="56"/>
      <c r="K3714" s="55"/>
    </row>
    <row r="3715" spans="1:11" ht="12.75" x14ac:dyDescent="0.2">
      <c r="A3715" s="55"/>
      <c r="B3715" s="59"/>
      <c r="C3715" s="56"/>
      <c r="D3715" s="56"/>
      <c r="E3715" s="56"/>
      <c r="F3715" s="55"/>
      <c r="G3715" s="56"/>
      <c r="H3715" s="56"/>
      <c r="I3715" s="59"/>
      <c r="J3715" s="56"/>
      <c r="K3715" s="55"/>
    </row>
    <row r="3716" spans="1:11" ht="12.75" x14ac:dyDescent="0.2">
      <c r="A3716" s="55"/>
      <c r="B3716" s="59"/>
      <c r="C3716" s="56"/>
      <c r="D3716" s="56"/>
      <c r="E3716" s="56"/>
      <c r="F3716" s="55"/>
      <c r="G3716" s="56"/>
      <c r="H3716" s="56"/>
      <c r="I3716" s="59"/>
      <c r="J3716" s="56"/>
      <c r="K3716" s="55"/>
    </row>
    <row r="3717" spans="1:11" ht="12.75" x14ac:dyDescent="0.2">
      <c r="A3717" s="55"/>
      <c r="B3717" s="59"/>
      <c r="C3717" s="56"/>
      <c r="D3717" s="56"/>
      <c r="E3717" s="56"/>
      <c r="F3717" s="55"/>
      <c r="G3717" s="56"/>
      <c r="H3717" s="56"/>
      <c r="I3717" s="59"/>
      <c r="J3717" s="56"/>
      <c r="K3717" s="55"/>
    </row>
    <row r="3718" spans="1:11" ht="12.75" x14ac:dyDescent="0.2">
      <c r="A3718" s="55"/>
      <c r="B3718" s="59"/>
      <c r="C3718" s="56"/>
      <c r="D3718" s="56"/>
      <c r="E3718" s="56"/>
      <c r="F3718" s="55"/>
      <c r="G3718" s="56"/>
      <c r="H3718" s="56"/>
      <c r="I3718" s="59"/>
      <c r="J3718" s="56"/>
      <c r="K3718" s="55"/>
    </row>
    <row r="3719" spans="1:11" ht="12.75" x14ac:dyDescent="0.2">
      <c r="A3719" s="55"/>
      <c r="B3719" s="59"/>
      <c r="C3719" s="56"/>
      <c r="D3719" s="56"/>
      <c r="E3719" s="56"/>
      <c r="F3719" s="55"/>
      <c r="G3719" s="56"/>
      <c r="H3719" s="56"/>
      <c r="I3719" s="59"/>
      <c r="J3719" s="56"/>
      <c r="K3719" s="55"/>
    </row>
    <row r="3720" spans="1:11" ht="12.75" x14ac:dyDescent="0.2">
      <c r="A3720" s="55"/>
      <c r="B3720" s="59"/>
      <c r="C3720" s="56"/>
      <c r="D3720" s="56"/>
      <c r="E3720" s="56"/>
      <c r="F3720" s="55"/>
      <c r="G3720" s="56"/>
      <c r="H3720" s="56"/>
      <c r="I3720" s="59"/>
      <c r="J3720" s="56"/>
      <c r="K3720" s="55"/>
    </row>
    <row r="3721" spans="1:11" ht="12.75" x14ac:dyDescent="0.2">
      <c r="A3721" s="55"/>
      <c r="B3721" s="59"/>
      <c r="C3721" s="56"/>
      <c r="D3721" s="56"/>
      <c r="E3721" s="56"/>
      <c r="F3721" s="55"/>
      <c r="G3721" s="56"/>
      <c r="H3721" s="56"/>
      <c r="I3721" s="59"/>
      <c r="J3721" s="56"/>
      <c r="K3721" s="55"/>
    </row>
    <row r="3722" spans="1:11" ht="12.75" x14ac:dyDescent="0.2">
      <c r="A3722" s="55"/>
      <c r="B3722" s="59"/>
      <c r="C3722" s="56"/>
      <c r="D3722" s="56"/>
      <c r="E3722" s="56"/>
      <c r="F3722" s="55"/>
      <c r="G3722" s="56"/>
      <c r="H3722" s="56"/>
      <c r="I3722" s="59"/>
      <c r="J3722" s="56"/>
      <c r="K3722" s="55"/>
    </row>
    <row r="3723" spans="1:11" ht="12.75" x14ac:dyDescent="0.2">
      <c r="A3723" s="55"/>
      <c r="B3723" s="59"/>
      <c r="C3723" s="56"/>
      <c r="D3723" s="56"/>
      <c r="E3723" s="56"/>
      <c r="F3723" s="55"/>
      <c r="G3723" s="56"/>
      <c r="H3723" s="56"/>
      <c r="I3723" s="59"/>
      <c r="J3723" s="56"/>
      <c r="K3723" s="55"/>
    </row>
    <row r="3724" spans="1:11" ht="12.75" x14ac:dyDescent="0.2">
      <c r="A3724" s="55"/>
      <c r="B3724" s="59"/>
      <c r="C3724" s="56"/>
      <c r="D3724" s="56"/>
      <c r="E3724" s="56"/>
      <c r="F3724" s="55"/>
      <c r="G3724" s="56"/>
      <c r="H3724" s="56"/>
      <c r="I3724" s="59"/>
      <c r="J3724" s="56"/>
      <c r="K3724" s="55"/>
    </row>
    <row r="3725" spans="1:11" ht="12.75" x14ac:dyDescent="0.2">
      <c r="A3725" s="55"/>
      <c r="B3725" s="59"/>
      <c r="C3725" s="56"/>
      <c r="D3725" s="56"/>
      <c r="E3725" s="56"/>
      <c r="F3725" s="55"/>
      <c r="G3725" s="56"/>
      <c r="H3725" s="56"/>
      <c r="I3725" s="59"/>
      <c r="J3725" s="56"/>
      <c r="K3725" s="55"/>
    </row>
    <row r="3726" spans="1:11" ht="12.75" x14ac:dyDescent="0.2">
      <c r="A3726" s="55"/>
      <c r="B3726" s="59"/>
      <c r="C3726" s="56"/>
      <c r="D3726" s="56"/>
      <c r="E3726" s="56"/>
      <c r="F3726" s="55"/>
      <c r="G3726" s="56"/>
      <c r="H3726" s="56"/>
      <c r="I3726" s="59"/>
      <c r="J3726" s="56"/>
      <c r="K3726" s="55"/>
    </row>
    <row r="3727" spans="1:11" ht="12.75" x14ac:dyDescent="0.2">
      <c r="A3727" s="55"/>
      <c r="B3727" s="59"/>
      <c r="C3727" s="56"/>
      <c r="D3727" s="56"/>
      <c r="E3727" s="56"/>
      <c r="F3727" s="55"/>
      <c r="G3727" s="56"/>
      <c r="H3727" s="56"/>
      <c r="I3727" s="59"/>
      <c r="J3727" s="56"/>
      <c r="K3727" s="55"/>
    </row>
    <row r="3728" spans="1:11" ht="12.75" x14ac:dyDescent="0.2">
      <c r="A3728" s="55"/>
      <c r="B3728" s="59"/>
      <c r="C3728" s="56"/>
      <c r="D3728" s="56"/>
      <c r="E3728" s="56"/>
      <c r="F3728" s="55"/>
      <c r="G3728" s="56"/>
      <c r="H3728" s="56"/>
      <c r="I3728" s="59"/>
      <c r="J3728" s="56"/>
      <c r="K3728" s="55"/>
    </row>
    <row r="3729" spans="1:11" ht="12.75" x14ac:dyDescent="0.2">
      <c r="A3729" s="55"/>
      <c r="B3729" s="59"/>
      <c r="C3729" s="56"/>
      <c r="D3729" s="56"/>
      <c r="E3729" s="56"/>
      <c r="F3729" s="55"/>
      <c r="G3729" s="56"/>
      <c r="H3729" s="56"/>
      <c r="I3729" s="59"/>
      <c r="J3729" s="56"/>
      <c r="K3729" s="55"/>
    </row>
    <row r="3730" spans="1:11" ht="12.75" x14ac:dyDescent="0.2">
      <c r="A3730" s="55"/>
      <c r="B3730" s="59"/>
      <c r="C3730" s="56"/>
      <c r="D3730" s="56"/>
      <c r="E3730" s="56"/>
      <c r="F3730" s="55"/>
      <c r="G3730" s="56"/>
      <c r="H3730" s="56"/>
      <c r="I3730" s="59"/>
      <c r="J3730" s="56"/>
      <c r="K3730" s="55"/>
    </row>
    <row r="3731" spans="1:11" ht="12.75" x14ac:dyDescent="0.2">
      <c r="A3731" s="55"/>
      <c r="B3731" s="59"/>
      <c r="C3731" s="56"/>
      <c r="D3731" s="56"/>
      <c r="E3731" s="56"/>
      <c r="F3731" s="55"/>
      <c r="G3731" s="56"/>
      <c r="H3731" s="56"/>
      <c r="I3731" s="59"/>
      <c r="J3731" s="56"/>
      <c r="K3731" s="55"/>
    </row>
    <row r="3732" spans="1:11" ht="12.75" x14ac:dyDescent="0.2">
      <c r="A3732" s="55"/>
      <c r="B3732" s="59"/>
      <c r="C3732" s="56"/>
      <c r="D3732" s="56"/>
      <c r="E3732" s="56"/>
      <c r="F3732" s="55"/>
      <c r="G3732" s="56"/>
      <c r="H3732" s="56"/>
      <c r="I3732" s="59"/>
      <c r="J3732" s="56"/>
      <c r="K3732" s="55"/>
    </row>
    <row r="3733" spans="1:11" ht="12.75" x14ac:dyDescent="0.2">
      <c r="A3733" s="55"/>
      <c r="B3733" s="59"/>
      <c r="C3733" s="56"/>
      <c r="D3733" s="56"/>
      <c r="E3733" s="56"/>
      <c r="F3733" s="55"/>
      <c r="G3733" s="56"/>
      <c r="H3733" s="56"/>
      <c r="I3733" s="59"/>
      <c r="J3733" s="56"/>
      <c r="K3733" s="55"/>
    </row>
    <row r="3734" spans="1:11" ht="12.75" x14ac:dyDescent="0.2">
      <c r="A3734" s="55"/>
      <c r="B3734" s="59"/>
      <c r="C3734" s="56"/>
      <c r="D3734" s="56"/>
      <c r="E3734" s="56"/>
      <c r="F3734" s="55"/>
      <c r="G3734" s="56"/>
      <c r="H3734" s="56"/>
      <c r="I3734" s="59"/>
      <c r="J3734" s="56"/>
      <c r="K3734" s="55"/>
    </row>
    <row r="3735" spans="1:11" ht="12.75" x14ac:dyDescent="0.2">
      <c r="A3735" s="55"/>
      <c r="B3735" s="59"/>
      <c r="C3735" s="56"/>
      <c r="D3735" s="56"/>
      <c r="E3735" s="56"/>
      <c r="F3735" s="55"/>
      <c r="G3735" s="56"/>
      <c r="H3735" s="56"/>
      <c r="I3735" s="59"/>
      <c r="J3735" s="56"/>
      <c r="K3735" s="55"/>
    </row>
    <row r="3736" spans="1:11" ht="12.75" x14ac:dyDescent="0.2">
      <c r="A3736" s="55"/>
      <c r="B3736" s="59"/>
      <c r="C3736" s="56"/>
      <c r="D3736" s="56"/>
      <c r="E3736" s="56"/>
      <c r="F3736" s="55"/>
      <c r="G3736" s="56"/>
      <c r="H3736" s="56"/>
      <c r="I3736" s="59"/>
      <c r="J3736" s="56"/>
      <c r="K3736" s="55"/>
    </row>
    <row r="3737" spans="1:11" ht="12.75" x14ac:dyDescent="0.2">
      <c r="A3737" s="55"/>
      <c r="B3737" s="59"/>
      <c r="C3737" s="56"/>
      <c r="D3737" s="56"/>
      <c r="E3737" s="56"/>
      <c r="F3737" s="55"/>
      <c r="G3737" s="56"/>
      <c r="H3737" s="56"/>
      <c r="I3737" s="59"/>
      <c r="J3737" s="56"/>
      <c r="K3737" s="55"/>
    </row>
    <row r="3738" spans="1:11" ht="12.75" x14ac:dyDescent="0.2">
      <c r="A3738" s="55"/>
      <c r="B3738" s="59"/>
      <c r="C3738" s="56"/>
      <c r="D3738" s="56"/>
      <c r="E3738" s="56"/>
      <c r="F3738" s="55"/>
      <c r="G3738" s="56"/>
      <c r="H3738" s="56"/>
      <c r="I3738" s="59"/>
      <c r="J3738" s="56"/>
      <c r="K3738" s="55"/>
    </row>
    <row r="3739" spans="1:11" ht="12.75" x14ac:dyDescent="0.2">
      <c r="A3739" s="55"/>
      <c r="B3739" s="59"/>
      <c r="C3739" s="56"/>
      <c r="D3739" s="56"/>
      <c r="E3739" s="56"/>
      <c r="F3739" s="55"/>
      <c r="G3739" s="56"/>
      <c r="H3739" s="56"/>
      <c r="I3739" s="59"/>
      <c r="J3739" s="56"/>
      <c r="K3739" s="55"/>
    </row>
    <row r="3740" spans="1:11" ht="12.75" x14ac:dyDescent="0.2">
      <c r="A3740" s="55"/>
      <c r="B3740" s="59"/>
      <c r="C3740" s="56"/>
      <c r="D3740" s="56"/>
      <c r="E3740" s="56"/>
      <c r="F3740" s="55"/>
      <c r="G3740" s="56"/>
      <c r="H3740" s="56"/>
      <c r="I3740" s="59"/>
      <c r="J3740" s="56"/>
      <c r="K3740" s="55"/>
    </row>
    <row r="3741" spans="1:11" ht="12.75" x14ac:dyDescent="0.2">
      <c r="A3741" s="55"/>
      <c r="B3741" s="59"/>
      <c r="C3741" s="56"/>
      <c r="D3741" s="56"/>
      <c r="E3741" s="56"/>
      <c r="F3741" s="55"/>
      <c r="G3741" s="56"/>
      <c r="H3741" s="56"/>
      <c r="I3741" s="59"/>
      <c r="J3741" s="56"/>
      <c r="K3741" s="55"/>
    </row>
    <row r="3742" spans="1:11" ht="12.75" x14ac:dyDescent="0.2">
      <c r="A3742" s="55"/>
      <c r="B3742" s="59"/>
      <c r="C3742" s="56"/>
      <c r="D3742" s="56"/>
      <c r="E3742" s="56"/>
      <c r="F3742" s="55"/>
      <c r="G3742" s="56"/>
      <c r="H3742" s="56"/>
      <c r="I3742" s="59"/>
      <c r="J3742" s="56"/>
      <c r="K3742" s="55"/>
    </row>
    <row r="3743" spans="1:11" ht="12.75" x14ac:dyDescent="0.2">
      <c r="A3743" s="55"/>
      <c r="B3743" s="59"/>
      <c r="C3743" s="56"/>
      <c r="D3743" s="56"/>
      <c r="E3743" s="56"/>
      <c r="F3743" s="55"/>
      <c r="G3743" s="56"/>
      <c r="H3743" s="56"/>
      <c r="I3743" s="59"/>
      <c r="J3743" s="56"/>
      <c r="K3743" s="55"/>
    </row>
    <row r="3744" spans="1:11" ht="12.75" x14ac:dyDescent="0.2">
      <c r="A3744" s="55"/>
      <c r="B3744" s="59"/>
      <c r="C3744" s="56"/>
      <c r="D3744" s="56"/>
      <c r="E3744" s="56"/>
      <c r="F3744" s="55"/>
      <c r="G3744" s="56"/>
      <c r="H3744" s="56"/>
      <c r="I3744" s="59"/>
      <c r="J3744" s="56"/>
      <c r="K3744" s="55"/>
    </row>
    <row r="3745" spans="1:11" ht="12.75" x14ac:dyDescent="0.2">
      <c r="A3745" s="55"/>
      <c r="B3745" s="59"/>
      <c r="C3745" s="56"/>
      <c r="D3745" s="56"/>
      <c r="E3745" s="56"/>
      <c r="F3745" s="55"/>
      <c r="G3745" s="56"/>
      <c r="H3745" s="56"/>
      <c r="I3745" s="59"/>
      <c r="J3745" s="56"/>
      <c r="K3745" s="55"/>
    </row>
    <row r="3746" spans="1:11" ht="12.75" x14ac:dyDescent="0.2">
      <c r="A3746" s="55"/>
      <c r="B3746" s="59"/>
      <c r="C3746" s="56"/>
      <c r="D3746" s="56"/>
      <c r="E3746" s="56"/>
      <c r="F3746" s="55"/>
      <c r="G3746" s="56"/>
      <c r="H3746" s="56"/>
      <c r="I3746" s="59"/>
      <c r="J3746" s="56"/>
      <c r="K3746" s="55"/>
    </row>
    <row r="3747" spans="1:11" ht="12.75" x14ac:dyDescent="0.2">
      <c r="A3747" s="55"/>
      <c r="B3747" s="59"/>
      <c r="C3747" s="56"/>
      <c r="D3747" s="56"/>
      <c r="E3747" s="56"/>
      <c r="F3747" s="55"/>
      <c r="G3747" s="56"/>
      <c r="H3747" s="56"/>
      <c r="I3747" s="59"/>
      <c r="J3747" s="56"/>
      <c r="K3747" s="55"/>
    </row>
    <row r="3748" spans="1:11" ht="12.75" x14ac:dyDescent="0.2">
      <c r="A3748" s="55"/>
      <c r="B3748" s="59"/>
      <c r="C3748" s="56"/>
      <c r="D3748" s="56"/>
      <c r="E3748" s="56"/>
      <c r="F3748" s="55"/>
      <c r="G3748" s="56"/>
      <c r="H3748" s="56"/>
      <c r="I3748" s="59"/>
      <c r="J3748" s="56"/>
      <c r="K3748" s="55"/>
    </row>
    <row r="3749" spans="1:11" ht="12.75" x14ac:dyDescent="0.2">
      <c r="A3749" s="55"/>
      <c r="B3749" s="59"/>
      <c r="C3749" s="56"/>
      <c r="D3749" s="56"/>
      <c r="E3749" s="56"/>
      <c r="F3749" s="55"/>
      <c r="G3749" s="56"/>
      <c r="H3749" s="56"/>
      <c r="I3749" s="59"/>
      <c r="J3749" s="56"/>
      <c r="K3749" s="55"/>
    </row>
    <row r="3750" spans="1:11" ht="12.75" x14ac:dyDescent="0.2">
      <c r="A3750" s="55"/>
      <c r="B3750" s="59"/>
      <c r="C3750" s="56"/>
      <c r="D3750" s="56"/>
      <c r="E3750" s="56"/>
      <c r="F3750" s="55"/>
      <c r="G3750" s="56"/>
      <c r="H3750" s="56"/>
      <c r="I3750" s="59"/>
      <c r="J3750" s="56"/>
      <c r="K3750" s="55"/>
    </row>
    <row r="3751" spans="1:11" ht="12.75" x14ac:dyDescent="0.2">
      <c r="A3751" s="55"/>
      <c r="B3751" s="59"/>
      <c r="C3751" s="56"/>
      <c r="D3751" s="56"/>
      <c r="E3751" s="56"/>
      <c r="F3751" s="55"/>
      <c r="G3751" s="56"/>
      <c r="H3751" s="56"/>
      <c r="I3751" s="59"/>
      <c r="J3751" s="56"/>
      <c r="K3751" s="55"/>
    </row>
    <row r="3752" spans="1:11" ht="12.75" x14ac:dyDescent="0.2">
      <c r="A3752" s="55"/>
      <c r="B3752" s="59"/>
      <c r="C3752" s="56"/>
      <c r="D3752" s="56"/>
      <c r="E3752" s="56"/>
      <c r="F3752" s="55"/>
      <c r="G3752" s="56"/>
      <c r="H3752" s="56"/>
      <c r="I3752" s="59"/>
      <c r="J3752" s="56"/>
      <c r="K3752" s="55"/>
    </row>
    <row r="3753" spans="1:11" ht="12.75" x14ac:dyDescent="0.2">
      <c r="A3753" s="55"/>
      <c r="B3753" s="59"/>
      <c r="C3753" s="56"/>
      <c r="D3753" s="56"/>
      <c r="E3753" s="56"/>
      <c r="F3753" s="55"/>
      <c r="G3753" s="56"/>
      <c r="H3753" s="56"/>
      <c r="I3753" s="59"/>
      <c r="J3753" s="56"/>
      <c r="K3753" s="55"/>
    </row>
    <row r="3754" spans="1:11" ht="12.75" x14ac:dyDescent="0.2">
      <c r="A3754" s="55"/>
      <c r="B3754" s="59"/>
      <c r="C3754" s="56"/>
      <c r="D3754" s="56"/>
      <c r="E3754" s="56"/>
      <c r="F3754" s="55"/>
      <c r="G3754" s="56"/>
      <c r="H3754" s="56"/>
      <c r="I3754" s="59"/>
      <c r="J3754" s="56"/>
      <c r="K3754" s="55"/>
    </row>
    <row r="3755" spans="1:11" ht="12.75" x14ac:dyDescent="0.2">
      <c r="A3755" s="55"/>
      <c r="B3755" s="59"/>
      <c r="C3755" s="56"/>
      <c r="D3755" s="56"/>
      <c r="E3755" s="56"/>
      <c r="F3755" s="55"/>
      <c r="G3755" s="56"/>
      <c r="H3755" s="56"/>
      <c r="I3755" s="59"/>
      <c r="J3755" s="56"/>
      <c r="K3755" s="55"/>
    </row>
    <row r="3756" spans="1:11" ht="12.75" x14ac:dyDescent="0.2">
      <c r="A3756" s="55"/>
      <c r="B3756" s="59"/>
      <c r="C3756" s="56"/>
      <c r="D3756" s="56"/>
      <c r="E3756" s="56"/>
      <c r="F3756" s="55"/>
      <c r="G3756" s="56"/>
      <c r="H3756" s="56"/>
      <c r="I3756" s="59"/>
      <c r="J3756" s="56"/>
      <c r="K3756" s="55"/>
    </row>
    <row r="3757" spans="1:11" ht="12.75" x14ac:dyDescent="0.2">
      <c r="A3757" s="55"/>
      <c r="B3757" s="59"/>
      <c r="C3757" s="56"/>
      <c r="D3757" s="56"/>
      <c r="E3757" s="56"/>
      <c r="F3757" s="55"/>
      <c r="G3757" s="56"/>
      <c r="H3757" s="56"/>
      <c r="I3757" s="59"/>
      <c r="J3757" s="56"/>
      <c r="K3757" s="55"/>
    </row>
    <row r="3758" spans="1:11" ht="12.75" x14ac:dyDescent="0.2">
      <c r="A3758" s="55"/>
      <c r="B3758" s="59"/>
      <c r="C3758" s="56"/>
      <c r="D3758" s="56"/>
      <c r="E3758" s="56"/>
      <c r="F3758" s="55"/>
      <c r="G3758" s="56"/>
      <c r="H3758" s="56"/>
      <c r="I3758" s="59"/>
      <c r="J3758" s="56"/>
      <c r="K3758" s="55"/>
    </row>
    <row r="3759" spans="1:11" ht="12.75" x14ac:dyDescent="0.2">
      <c r="A3759" s="55"/>
      <c r="B3759" s="59"/>
      <c r="C3759" s="56"/>
      <c r="D3759" s="56"/>
      <c r="E3759" s="56"/>
      <c r="F3759" s="55"/>
      <c r="G3759" s="56"/>
      <c r="H3759" s="56"/>
      <c r="I3759" s="59"/>
      <c r="J3759" s="56"/>
      <c r="K3759" s="55"/>
    </row>
    <row r="3760" spans="1:11" ht="12.75" x14ac:dyDescent="0.2">
      <c r="A3760" s="55"/>
      <c r="B3760" s="59"/>
      <c r="C3760" s="56"/>
      <c r="D3760" s="56"/>
      <c r="E3760" s="56"/>
      <c r="F3760" s="55"/>
      <c r="G3760" s="56"/>
      <c r="H3760" s="56"/>
      <c r="I3760" s="59"/>
      <c r="J3760" s="56"/>
      <c r="K3760" s="55"/>
    </row>
    <row r="3761" spans="1:11" ht="12.75" x14ac:dyDescent="0.2">
      <c r="A3761" s="55"/>
      <c r="B3761" s="59"/>
      <c r="C3761" s="56"/>
      <c r="D3761" s="56"/>
      <c r="E3761" s="56"/>
      <c r="F3761" s="55"/>
      <c r="G3761" s="56"/>
      <c r="H3761" s="56"/>
      <c r="I3761" s="59"/>
      <c r="J3761" s="56"/>
      <c r="K3761" s="55"/>
    </row>
    <row r="3762" spans="1:11" ht="12.75" x14ac:dyDescent="0.2">
      <c r="A3762" s="55"/>
      <c r="B3762" s="59"/>
      <c r="C3762" s="56"/>
      <c r="D3762" s="56"/>
      <c r="E3762" s="56"/>
      <c r="F3762" s="55"/>
      <c r="G3762" s="56"/>
      <c r="H3762" s="56"/>
      <c r="I3762" s="59"/>
      <c r="J3762" s="56"/>
      <c r="K3762" s="55"/>
    </row>
    <row r="3763" spans="1:11" ht="12.75" x14ac:dyDescent="0.2">
      <c r="A3763" s="55"/>
      <c r="B3763" s="59"/>
      <c r="C3763" s="56"/>
      <c r="D3763" s="56"/>
      <c r="E3763" s="56"/>
      <c r="F3763" s="55"/>
      <c r="G3763" s="56"/>
      <c r="H3763" s="56"/>
      <c r="I3763" s="59"/>
      <c r="J3763" s="56"/>
      <c r="K3763" s="55"/>
    </row>
    <row r="3764" spans="1:11" ht="12.75" x14ac:dyDescent="0.2">
      <c r="A3764" s="55"/>
      <c r="B3764" s="59"/>
      <c r="C3764" s="56"/>
      <c r="D3764" s="56"/>
      <c r="E3764" s="56"/>
      <c r="F3764" s="55"/>
      <c r="G3764" s="56"/>
      <c r="H3764" s="56"/>
      <c r="I3764" s="59"/>
      <c r="J3764" s="56"/>
      <c r="K3764" s="55"/>
    </row>
    <row r="3765" spans="1:11" ht="12.75" x14ac:dyDescent="0.2">
      <c r="A3765" s="55"/>
      <c r="B3765" s="59"/>
      <c r="C3765" s="56"/>
      <c r="D3765" s="56"/>
      <c r="E3765" s="56"/>
      <c r="F3765" s="55"/>
      <c r="G3765" s="56"/>
      <c r="H3765" s="56"/>
      <c r="I3765" s="59"/>
      <c r="J3765" s="56"/>
      <c r="K3765" s="55"/>
    </row>
    <row r="3766" spans="1:11" ht="12.75" x14ac:dyDescent="0.2">
      <c r="A3766" s="55"/>
      <c r="B3766" s="59"/>
      <c r="C3766" s="56"/>
      <c r="D3766" s="56"/>
      <c r="E3766" s="56"/>
      <c r="F3766" s="55"/>
      <c r="G3766" s="56"/>
      <c r="H3766" s="56"/>
      <c r="I3766" s="59"/>
      <c r="J3766" s="56"/>
      <c r="K3766" s="55"/>
    </row>
    <row r="3767" spans="1:11" ht="12.75" x14ac:dyDescent="0.2">
      <c r="A3767" s="55"/>
      <c r="B3767" s="59"/>
      <c r="C3767" s="56"/>
      <c r="D3767" s="56"/>
      <c r="E3767" s="56"/>
      <c r="F3767" s="55"/>
      <c r="G3767" s="56"/>
      <c r="H3767" s="56"/>
      <c r="I3767" s="59"/>
      <c r="J3767" s="56"/>
      <c r="K3767" s="55"/>
    </row>
    <row r="3768" spans="1:11" ht="12.75" x14ac:dyDescent="0.2">
      <c r="A3768" s="55"/>
      <c r="B3768" s="59"/>
      <c r="C3768" s="56"/>
      <c r="D3768" s="56"/>
      <c r="E3768" s="56"/>
      <c r="F3768" s="55"/>
      <c r="G3768" s="56"/>
      <c r="H3768" s="56"/>
      <c r="I3768" s="59"/>
      <c r="J3768" s="56"/>
      <c r="K3768" s="55"/>
    </row>
    <row r="3769" spans="1:11" ht="12.75" x14ac:dyDescent="0.2">
      <c r="A3769" s="55"/>
      <c r="B3769" s="59"/>
      <c r="C3769" s="56"/>
      <c r="D3769" s="56"/>
      <c r="E3769" s="56"/>
      <c r="F3769" s="55"/>
      <c r="G3769" s="56"/>
      <c r="H3769" s="56"/>
      <c r="I3769" s="59"/>
      <c r="J3769" s="56"/>
      <c r="K3769" s="55"/>
    </row>
    <row r="3770" spans="1:11" ht="12.75" x14ac:dyDescent="0.2">
      <c r="A3770" s="55"/>
      <c r="B3770" s="59"/>
      <c r="C3770" s="56"/>
      <c r="D3770" s="56"/>
      <c r="E3770" s="56"/>
      <c r="F3770" s="55"/>
      <c r="G3770" s="56"/>
      <c r="H3770" s="56"/>
      <c r="I3770" s="59"/>
      <c r="J3770" s="56"/>
      <c r="K3770" s="55"/>
    </row>
    <row r="3771" spans="1:11" ht="12.75" x14ac:dyDescent="0.2">
      <c r="A3771" s="55"/>
      <c r="B3771" s="59"/>
      <c r="C3771" s="56"/>
      <c r="D3771" s="56"/>
      <c r="E3771" s="56"/>
      <c r="F3771" s="55"/>
      <c r="G3771" s="56"/>
      <c r="H3771" s="56"/>
      <c r="I3771" s="59"/>
      <c r="J3771" s="56"/>
      <c r="K3771" s="55"/>
    </row>
    <row r="3772" spans="1:11" ht="12.75" x14ac:dyDescent="0.2">
      <c r="A3772" s="55"/>
      <c r="B3772" s="59"/>
      <c r="C3772" s="56"/>
      <c r="D3772" s="56"/>
      <c r="E3772" s="56"/>
      <c r="F3772" s="55"/>
      <c r="G3772" s="56"/>
      <c r="H3772" s="56"/>
      <c r="I3772" s="59"/>
      <c r="J3772" s="56"/>
      <c r="K3772" s="55"/>
    </row>
    <row r="3773" spans="1:11" ht="12.75" x14ac:dyDescent="0.2">
      <c r="A3773" s="55"/>
      <c r="B3773" s="59"/>
      <c r="C3773" s="56"/>
      <c r="D3773" s="56"/>
      <c r="E3773" s="56"/>
      <c r="F3773" s="55"/>
      <c r="G3773" s="56"/>
      <c r="H3773" s="56"/>
      <c r="I3773" s="59"/>
      <c r="J3773" s="56"/>
      <c r="K3773" s="55"/>
    </row>
    <row r="3774" spans="1:11" ht="12.75" x14ac:dyDescent="0.2">
      <c r="A3774" s="55"/>
      <c r="B3774" s="59"/>
      <c r="C3774" s="56"/>
      <c r="D3774" s="56"/>
      <c r="E3774" s="56"/>
      <c r="F3774" s="55"/>
      <c r="G3774" s="56"/>
      <c r="H3774" s="56"/>
      <c r="I3774" s="59"/>
      <c r="J3774" s="56"/>
      <c r="K3774" s="55"/>
    </row>
    <row r="3775" spans="1:11" ht="12.75" x14ac:dyDescent="0.2">
      <c r="A3775" s="55"/>
      <c r="B3775" s="59"/>
      <c r="C3775" s="56"/>
      <c r="D3775" s="56"/>
      <c r="E3775" s="56"/>
      <c r="F3775" s="55"/>
      <c r="G3775" s="56"/>
      <c r="H3775" s="56"/>
      <c r="I3775" s="59"/>
      <c r="J3775" s="56"/>
      <c r="K3775" s="55"/>
    </row>
    <row r="3776" spans="1:11" ht="12.75" x14ac:dyDescent="0.2">
      <c r="A3776" s="55"/>
      <c r="B3776" s="59"/>
      <c r="C3776" s="56"/>
      <c r="D3776" s="56"/>
      <c r="E3776" s="56"/>
      <c r="F3776" s="55"/>
      <c r="G3776" s="56"/>
      <c r="H3776" s="56"/>
      <c r="I3776" s="59"/>
      <c r="J3776" s="56"/>
      <c r="K3776" s="55"/>
    </row>
    <row r="3777" spans="1:11" ht="12.75" x14ac:dyDescent="0.2">
      <c r="A3777" s="55"/>
      <c r="B3777" s="59"/>
      <c r="C3777" s="56"/>
      <c r="D3777" s="56"/>
      <c r="E3777" s="56"/>
      <c r="F3777" s="55"/>
      <c r="G3777" s="56"/>
      <c r="H3777" s="56"/>
      <c r="I3777" s="59"/>
      <c r="J3777" s="56"/>
      <c r="K3777" s="55"/>
    </row>
    <row r="3778" spans="1:11" ht="12.75" x14ac:dyDescent="0.2">
      <c r="A3778" s="55"/>
      <c r="B3778" s="59"/>
      <c r="C3778" s="56"/>
      <c r="D3778" s="56"/>
      <c r="E3778" s="56"/>
      <c r="F3778" s="55"/>
      <c r="G3778" s="56"/>
      <c r="H3778" s="56"/>
      <c r="I3778" s="59"/>
      <c r="J3778" s="56"/>
      <c r="K3778" s="55"/>
    </row>
    <row r="3779" spans="1:11" ht="12.75" x14ac:dyDescent="0.2">
      <c r="A3779" s="55"/>
      <c r="B3779" s="59"/>
      <c r="C3779" s="56"/>
      <c r="D3779" s="56"/>
      <c r="E3779" s="56"/>
      <c r="F3779" s="55"/>
      <c r="G3779" s="56"/>
      <c r="H3779" s="56"/>
      <c r="I3779" s="59"/>
      <c r="J3779" s="56"/>
      <c r="K3779" s="55"/>
    </row>
    <row r="3780" spans="1:11" ht="12.75" x14ac:dyDescent="0.2">
      <c r="A3780" s="55"/>
      <c r="B3780" s="59"/>
      <c r="C3780" s="56"/>
      <c r="D3780" s="56"/>
      <c r="E3780" s="56"/>
      <c r="F3780" s="55"/>
      <c r="G3780" s="56"/>
      <c r="H3780" s="56"/>
      <c r="I3780" s="59"/>
      <c r="J3780" s="56"/>
      <c r="K3780" s="55"/>
    </row>
    <row r="3781" spans="1:11" ht="12.75" x14ac:dyDescent="0.2">
      <c r="A3781" s="55"/>
      <c r="B3781" s="59"/>
      <c r="C3781" s="56"/>
      <c r="D3781" s="56"/>
      <c r="E3781" s="56"/>
      <c r="F3781" s="55"/>
      <c r="G3781" s="56"/>
      <c r="H3781" s="56"/>
      <c r="I3781" s="59"/>
      <c r="J3781" s="56"/>
      <c r="K3781" s="55"/>
    </row>
    <row r="3782" spans="1:11" ht="12.75" x14ac:dyDescent="0.2">
      <c r="A3782" s="55"/>
      <c r="B3782" s="59"/>
      <c r="C3782" s="56"/>
      <c r="D3782" s="56"/>
      <c r="E3782" s="56"/>
      <c r="F3782" s="55"/>
      <c r="G3782" s="56"/>
      <c r="H3782" s="56"/>
      <c r="I3782" s="59"/>
      <c r="J3782" s="56"/>
      <c r="K3782" s="55"/>
    </row>
    <row r="3783" spans="1:11" ht="12.75" x14ac:dyDescent="0.2">
      <c r="A3783" s="55"/>
      <c r="B3783" s="59"/>
      <c r="C3783" s="56"/>
      <c r="D3783" s="56"/>
      <c r="E3783" s="56"/>
      <c r="F3783" s="55"/>
      <c r="G3783" s="56"/>
      <c r="H3783" s="56"/>
      <c r="I3783" s="59"/>
      <c r="J3783" s="56"/>
      <c r="K3783" s="55"/>
    </row>
    <row r="3784" spans="1:11" ht="12.75" x14ac:dyDescent="0.2">
      <c r="A3784" s="55"/>
      <c r="B3784" s="59"/>
      <c r="C3784" s="56"/>
      <c r="D3784" s="56"/>
      <c r="E3784" s="56"/>
      <c r="F3784" s="55"/>
      <c r="G3784" s="56"/>
      <c r="H3784" s="56"/>
      <c r="I3784" s="59"/>
      <c r="J3784" s="56"/>
      <c r="K3784" s="55"/>
    </row>
    <row r="3785" spans="1:11" ht="12.75" x14ac:dyDescent="0.2">
      <c r="A3785" s="55"/>
      <c r="B3785" s="59"/>
      <c r="C3785" s="56"/>
      <c r="D3785" s="56"/>
      <c r="E3785" s="56"/>
      <c r="F3785" s="55"/>
      <c r="G3785" s="56"/>
      <c r="H3785" s="56"/>
      <c r="I3785" s="59"/>
      <c r="J3785" s="56"/>
      <c r="K3785" s="55"/>
    </row>
    <row r="3786" spans="1:11" ht="12.75" x14ac:dyDescent="0.2">
      <c r="A3786" s="55"/>
      <c r="B3786" s="59"/>
      <c r="C3786" s="56"/>
      <c r="D3786" s="56"/>
      <c r="E3786" s="56"/>
      <c r="F3786" s="55"/>
      <c r="G3786" s="56"/>
      <c r="H3786" s="56"/>
      <c r="I3786" s="59"/>
      <c r="J3786" s="56"/>
      <c r="K3786" s="55"/>
    </row>
    <row r="3787" spans="1:11" ht="12.75" x14ac:dyDescent="0.2">
      <c r="A3787" s="55"/>
      <c r="B3787" s="59"/>
      <c r="C3787" s="56"/>
      <c r="D3787" s="56"/>
      <c r="E3787" s="56"/>
      <c r="F3787" s="55"/>
      <c r="G3787" s="56"/>
      <c r="H3787" s="56"/>
      <c r="I3787" s="59"/>
      <c r="J3787" s="56"/>
      <c r="K3787" s="55"/>
    </row>
    <row r="3788" spans="1:11" ht="12.75" x14ac:dyDescent="0.2">
      <c r="A3788" s="55"/>
      <c r="B3788" s="59"/>
      <c r="C3788" s="56"/>
      <c r="D3788" s="56"/>
      <c r="E3788" s="56"/>
      <c r="F3788" s="55"/>
      <c r="G3788" s="56"/>
      <c r="H3788" s="56"/>
      <c r="I3788" s="59"/>
      <c r="J3788" s="56"/>
      <c r="K3788" s="55"/>
    </row>
    <row r="3789" spans="1:11" ht="12.75" x14ac:dyDescent="0.2">
      <c r="A3789" s="55"/>
      <c r="B3789" s="59"/>
      <c r="C3789" s="56"/>
      <c r="D3789" s="56"/>
      <c r="E3789" s="56"/>
      <c r="F3789" s="55"/>
      <c r="G3789" s="56"/>
      <c r="H3789" s="56"/>
      <c r="I3789" s="59"/>
      <c r="J3789" s="56"/>
      <c r="K3789" s="55"/>
    </row>
    <row r="3790" spans="1:11" ht="12.75" x14ac:dyDescent="0.2">
      <c r="A3790" s="55"/>
      <c r="B3790" s="59"/>
      <c r="C3790" s="56"/>
      <c r="D3790" s="56"/>
      <c r="E3790" s="56"/>
      <c r="F3790" s="55"/>
      <c r="G3790" s="56"/>
      <c r="H3790" s="56"/>
      <c r="I3790" s="59"/>
      <c r="J3790" s="56"/>
      <c r="K3790" s="55"/>
    </row>
    <row r="3791" spans="1:11" ht="12.75" x14ac:dyDescent="0.2">
      <c r="A3791" s="55"/>
      <c r="B3791" s="59"/>
      <c r="C3791" s="56"/>
      <c r="D3791" s="56"/>
      <c r="E3791" s="56"/>
      <c r="F3791" s="55"/>
      <c r="G3791" s="56"/>
      <c r="H3791" s="56"/>
      <c r="I3791" s="59"/>
      <c r="J3791" s="56"/>
      <c r="K3791" s="55"/>
    </row>
    <row r="3792" spans="1:11" ht="12.75" x14ac:dyDescent="0.2">
      <c r="A3792" s="55"/>
      <c r="B3792" s="59"/>
      <c r="C3792" s="56"/>
      <c r="D3792" s="56"/>
      <c r="E3792" s="56"/>
      <c r="F3792" s="55"/>
      <c r="G3792" s="56"/>
      <c r="H3792" s="56"/>
      <c r="I3792" s="59"/>
      <c r="J3792" s="56"/>
      <c r="K3792" s="55"/>
    </row>
    <row r="3793" spans="1:11" ht="12.75" x14ac:dyDescent="0.2">
      <c r="A3793" s="55"/>
      <c r="B3793" s="59"/>
      <c r="C3793" s="56"/>
      <c r="D3793" s="56"/>
      <c r="E3793" s="56"/>
      <c r="F3793" s="55"/>
      <c r="G3793" s="56"/>
      <c r="H3793" s="56"/>
      <c r="I3793" s="59"/>
      <c r="J3793" s="56"/>
      <c r="K3793" s="55"/>
    </row>
    <row r="3794" spans="1:11" ht="12.75" x14ac:dyDescent="0.2">
      <c r="A3794" s="55"/>
      <c r="B3794" s="59"/>
      <c r="C3794" s="56"/>
      <c r="D3794" s="56"/>
      <c r="E3794" s="56"/>
      <c r="F3794" s="55"/>
      <c r="G3794" s="56"/>
      <c r="H3794" s="56"/>
      <c r="I3794" s="59"/>
      <c r="J3794" s="56"/>
      <c r="K3794" s="55"/>
    </row>
    <row r="3795" spans="1:11" ht="12.75" x14ac:dyDescent="0.2">
      <c r="A3795" s="55"/>
      <c r="B3795" s="59"/>
      <c r="C3795" s="56"/>
      <c r="D3795" s="56"/>
      <c r="E3795" s="56"/>
      <c r="F3795" s="55"/>
      <c r="G3795" s="56"/>
      <c r="H3795" s="56"/>
      <c r="I3795" s="59"/>
      <c r="J3795" s="56"/>
      <c r="K3795" s="55"/>
    </row>
    <row r="3796" spans="1:11" ht="12.75" x14ac:dyDescent="0.2">
      <c r="A3796" s="55"/>
      <c r="B3796" s="59"/>
      <c r="C3796" s="56"/>
      <c r="D3796" s="56"/>
      <c r="E3796" s="56"/>
      <c r="F3796" s="55"/>
      <c r="G3796" s="56"/>
      <c r="H3796" s="56"/>
      <c r="I3796" s="59"/>
      <c r="J3796" s="56"/>
      <c r="K3796" s="55"/>
    </row>
    <row r="3797" spans="1:11" ht="12.75" x14ac:dyDescent="0.2">
      <c r="A3797" s="55"/>
      <c r="B3797" s="59"/>
      <c r="C3797" s="56"/>
      <c r="D3797" s="56"/>
      <c r="E3797" s="56"/>
      <c r="F3797" s="55"/>
      <c r="G3797" s="56"/>
      <c r="H3797" s="56"/>
      <c r="I3797" s="59"/>
      <c r="J3797" s="56"/>
      <c r="K3797" s="55"/>
    </row>
    <row r="3798" spans="1:11" ht="12.75" x14ac:dyDescent="0.2">
      <c r="A3798" s="55"/>
      <c r="B3798" s="59"/>
      <c r="C3798" s="56"/>
      <c r="D3798" s="56"/>
      <c r="E3798" s="56"/>
      <c r="F3798" s="55"/>
      <c r="G3798" s="56"/>
      <c r="H3798" s="56"/>
      <c r="I3798" s="59"/>
      <c r="J3798" s="56"/>
      <c r="K3798" s="55"/>
    </row>
    <row r="3799" spans="1:11" ht="12.75" x14ac:dyDescent="0.2">
      <c r="A3799" s="55"/>
      <c r="B3799" s="59"/>
      <c r="C3799" s="56"/>
      <c r="D3799" s="56"/>
      <c r="E3799" s="56"/>
      <c r="F3799" s="55"/>
      <c r="G3799" s="56"/>
      <c r="H3799" s="56"/>
      <c r="I3799" s="59"/>
      <c r="J3799" s="56"/>
      <c r="K3799" s="55"/>
    </row>
    <row r="3800" spans="1:11" ht="12.75" x14ac:dyDescent="0.2">
      <c r="A3800" s="55"/>
      <c r="B3800" s="59"/>
      <c r="C3800" s="56"/>
      <c r="D3800" s="56"/>
      <c r="E3800" s="56"/>
      <c r="F3800" s="55"/>
      <c r="G3800" s="56"/>
      <c r="H3800" s="56"/>
      <c r="I3800" s="59"/>
      <c r="J3800" s="56"/>
      <c r="K3800" s="55"/>
    </row>
    <row r="3801" spans="1:11" ht="12.75" x14ac:dyDescent="0.2">
      <c r="A3801" s="55"/>
      <c r="B3801" s="59"/>
      <c r="C3801" s="56"/>
      <c r="D3801" s="56"/>
      <c r="E3801" s="56"/>
      <c r="F3801" s="55"/>
      <c r="G3801" s="56"/>
      <c r="H3801" s="56"/>
      <c r="I3801" s="59"/>
      <c r="J3801" s="56"/>
      <c r="K3801" s="55"/>
    </row>
    <row r="3802" spans="1:11" ht="12.75" x14ac:dyDescent="0.2">
      <c r="A3802" s="55"/>
      <c r="B3802" s="59"/>
      <c r="C3802" s="56"/>
      <c r="D3802" s="56"/>
      <c r="E3802" s="56"/>
      <c r="F3802" s="55"/>
      <c r="G3802" s="56"/>
      <c r="H3802" s="56"/>
      <c r="I3802" s="59"/>
      <c r="J3802" s="56"/>
      <c r="K3802" s="55"/>
    </row>
    <row r="3803" spans="1:11" ht="12.75" x14ac:dyDescent="0.2">
      <c r="A3803" s="55"/>
      <c r="B3803" s="59"/>
      <c r="C3803" s="56"/>
      <c r="D3803" s="56"/>
      <c r="E3803" s="56"/>
      <c r="F3803" s="55"/>
      <c r="G3803" s="56"/>
      <c r="H3803" s="56"/>
      <c r="I3803" s="59"/>
      <c r="J3803" s="56"/>
      <c r="K3803" s="55"/>
    </row>
    <row r="3804" spans="1:11" ht="12.75" x14ac:dyDescent="0.2">
      <c r="A3804" s="55"/>
      <c r="B3804" s="59"/>
      <c r="C3804" s="56"/>
      <c r="D3804" s="56"/>
      <c r="E3804" s="56"/>
      <c r="F3804" s="55"/>
      <c r="G3804" s="56"/>
      <c r="H3804" s="56"/>
      <c r="I3804" s="59"/>
      <c r="J3804" s="56"/>
      <c r="K3804" s="55"/>
    </row>
    <row r="3805" spans="1:11" ht="12.75" x14ac:dyDescent="0.2">
      <c r="A3805" s="55"/>
      <c r="B3805" s="59"/>
      <c r="C3805" s="56"/>
      <c r="D3805" s="56"/>
      <c r="E3805" s="56"/>
      <c r="F3805" s="55"/>
      <c r="G3805" s="56"/>
      <c r="H3805" s="56"/>
      <c r="I3805" s="59"/>
      <c r="J3805" s="56"/>
      <c r="K3805" s="55"/>
    </row>
    <row r="3806" spans="1:11" ht="12.75" x14ac:dyDescent="0.2">
      <c r="A3806" s="55"/>
      <c r="B3806" s="59"/>
      <c r="C3806" s="56"/>
      <c r="D3806" s="56"/>
      <c r="E3806" s="56"/>
      <c r="F3806" s="55"/>
      <c r="G3806" s="56"/>
      <c r="H3806" s="56"/>
      <c r="I3806" s="59"/>
      <c r="J3806" s="56"/>
      <c r="K3806" s="55"/>
    </row>
    <row r="3807" spans="1:11" ht="12.75" x14ac:dyDescent="0.2">
      <c r="A3807" s="55"/>
      <c r="B3807" s="59"/>
      <c r="C3807" s="56"/>
      <c r="D3807" s="56"/>
      <c r="E3807" s="56"/>
      <c r="F3807" s="55"/>
      <c r="G3807" s="56"/>
      <c r="H3807" s="56"/>
      <c r="I3807" s="59"/>
      <c r="J3807" s="56"/>
      <c r="K3807" s="55"/>
    </row>
    <row r="3808" spans="1:11" ht="12.75" x14ac:dyDescent="0.2">
      <c r="A3808" s="55"/>
      <c r="B3808" s="59"/>
      <c r="C3808" s="56"/>
      <c r="D3808" s="56"/>
      <c r="E3808" s="56"/>
      <c r="F3808" s="55"/>
      <c r="G3808" s="56"/>
      <c r="H3808" s="56"/>
      <c r="I3808" s="59"/>
      <c r="J3808" s="56"/>
      <c r="K3808" s="55"/>
    </row>
    <row r="3809" spans="1:11" ht="12.75" x14ac:dyDescent="0.2">
      <c r="A3809" s="55"/>
      <c r="B3809" s="59"/>
      <c r="C3809" s="56"/>
      <c r="D3809" s="56"/>
      <c r="E3809" s="56"/>
      <c r="F3809" s="55"/>
      <c r="G3809" s="56"/>
      <c r="H3809" s="56"/>
      <c r="I3809" s="59"/>
      <c r="J3809" s="56"/>
      <c r="K3809" s="55"/>
    </row>
    <row r="3810" spans="1:11" ht="12.75" x14ac:dyDescent="0.2">
      <c r="A3810" s="55"/>
      <c r="B3810" s="59"/>
      <c r="C3810" s="56"/>
      <c r="D3810" s="56"/>
      <c r="E3810" s="56"/>
      <c r="F3810" s="55"/>
      <c r="G3810" s="56"/>
      <c r="H3810" s="56"/>
      <c r="I3810" s="59"/>
      <c r="J3810" s="56"/>
      <c r="K3810" s="55"/>
    </row>
    <row r="3811" spans="1:11" ht="12.75" x14ac:dyDescent="0.2">
      <c r="A3811" s="55"/>
      <c r="B3811" s="59"/>
      <c r="C3811" s="56"/>
      <c r="D3811" s="56"/>
      <c r="E3811" s="56"/>
      <c r="F3811" s="55"/>
      <c r="G3811" s="56"/>
      <c r="H3811" s="56"/>
      <c r="I3811" s="59"/>
      <c r="J3811" s="56"/>
      <c r="K3811" s="55"/>
    </row>
    <row r="3812" spans="1:11" ht="12.75" x14ac:dyDescent="0.2">
      <c r="A3812" s="55"/>
      <c r="B3812" s="59"/>
      <c r="C3812" s="56"/>
      <c r="D3812" s="56"/>
      <c r="E3812" s="56"/>
      <c r="F3812" s="55"/>
      <c r="G3812" s="56"/>
      <c r="H3812" s="56"/>
      <c r="I3812" s="59"/>
      <c r="J3812" s="56"/>
      <c r="K3812" s="55"/>
    </row>
    <row r="3813" spans="1:11" ht="12.75" x14ac:dyDescent="0.2">
      <c r="A3813" s="55"/>
      <c r="B3813" s="59"/>
      <c r="C3813" s="56"/>
      <c r="D3813" s="56"/>
      <c r="E3813" s="56"/>
      <c r="F3813" s="55"/>
      <c r="G3813" s="56"/>
      <c r="H3813" s="56"/>
      <c r="I3813" s="59"/>
      <c r="J3813" s="56"/>
      <c r="K3813" s="55"/>
    </row>
    <row r="3814" spans="1:11" ht="12.75" x14ac:dyDescent="0.2">
      <c r="A3814" s="55"/>
      <c r="B3814" s="59"/>
      <c r="C3814" s="56"/>
      <c r="D3814" s="56"/>
      <c r="E3814" s="56"/>
      <c r="F3814" s="55"/>
      <c r="G3814" s="56"/>
      <c r="H3814" s="56"/>
      <c r="I3814" s="59"/>
      <c r="J3814" s="56"/>
      <c r="K3814" s="55"/>
    </row>
    <row r="3815" spans="1:11" ht="12.75" x14ac:dyDescent="0.2">
      <c r="A3815" s="55"/>
      <c r="B3815" s="59"/>
      <c r="C3815" s="56"/>
      <c r="D3815" s="56"/>
      <c r="E3815" s="56"/>
      <c r="F3815" s="55"/>
      <c r="G3815" s="56"/>
      <c r="H3815" s="56"/>
      <c r="I3815" s="59"/>
      <c r="J3815" s="56"/>
      <c r="K3815" s="55"/>
    </row>
    <row r="3816" spans="1:11" ht="12.75" x14ac:dyDescent="0.2">
      <c r="A3816" s="55"/>
      <c r="B3816" s="59"/>
      <c r="C3816" s="56"/>
      <c r="D3816" s="56"/>
      <c r="E3816" s="56"/>
      <c r="F3816" s="55"/>
      <c r="G3816" s="56"/>
      <c r="H3816" s="56"/>
      <c r="I3816" s="59"/>
      <c r="J3816" s="56"/>
      <c r="K3816" s="55"/>
    </row>
    <row r="3817" spans="1:11" ht="12.75" x14ac:dyDescent="0.2">
      <c r="A3817" s="55"/>
      <c r="B3817" s="59"/>
      <c r="C3817" s="56"/>
      <c r="D3817" s="56"/>
      <c r="E3817" s="56"/>
      <c r="F3817" s="55"/>
      <c r="G3817" s="56"/>
      <c r="H3817" s="56"/>
      <c r="I3817" s="59"/>
      <c r="J3817" s="56"/>
      <c r="K3817" s="55"/>
    </row>
    <row r="3818" spans="1:11" ht="12.75" x14ac:dyDescent="0.2">
      <c r="A3818" s="55"/>
      <c r="B3818" s="59"/>
      <c r="C3818" s="56"/>
      <c r="D3818" s="56"/>
      <c r="E3818" s="56"/>
      <c r="F3818" s="55"/>
      <c r="G3818" s="56"/>
      <c r="H3818" s="56"/>
      <c r="I3818" s="59"/>
      <c r="J3818" s="56"/>
      <c r="K3818" s="55"/>
    </row>
    <row r="3819" spans="1:11" ht="12.75" x14ac:dyDescent="0.2">
      <c r="A3819" s="55"/>
      <c r="B3819" s="59"/>
      <c r="C3819" s="56"/>
      <c r="D3819" s="56"/>
      <c r="E3819" s="56"/>
      <c r="F3819" s="55"/>
      <c r="G3819" s="56"/>
      <c r="H3819" s="56"/>
      <c r="I3819" s="59"/>
      <c r="J3819" s="56"/>
      <c r="K3819" s="55"/>
    </row>
    <row r="3820" spans="1:11" ht="12.75" x14ac:dyDescent="0.2">
      <c r="A3820" s="55"/>
      <c r="B3820" s="59"/>
      <c r="C3820" s="56"/>
      <c r="D3820" s="56"/>
      <c r="E3820" s="56"/>
      <c r="F3820" s="55"/>
      <c r="G3820" s="56"/>
      <c r="H3820" s="56"/>
      <c r="I3820" s="59"/>
      <c r="J3820" s="56"/>
      <c r="K3820" s="55"/>
    </row>
    <row r="3821" spans="1:11" ht="12.75" x14ac:dyDescent="0.2">
      <c r="A3821" s="55"/>
      <c r="B3821" s="59"/>
      <c r="C3821" s="56"/>
      <c r="D3821" s="56"/>
      <c r="E3821" s="56"/>
      <c r="F3821" s="55"/>
      <c r="G3821" s="56"/>
      <c r="H3821" s="56"/>
      <c r="I3821" s="59"/>
      <c r="J3821" s="56"/>
      <c r="K3821" s="55"/>
    </row>
    <row r="3822" spans="1:11" ht="12.75" x14ac:dyDescent="0.2">
      <c r="A3822" s="55"/>
      <c r="B3822" s="59"/>
      <c r="C3822" s="56"/>
      <c r="D3822" s="56"/>
      <c r="E3822" s="56"/>
      <c r="F3822" s="55"/>
      <c r="G3822" s="56"/>
      <c r="H3822" s="56"/>
      <c r="I3822" s="59"/>
      <c r="J3822" s="56"/>
      <c r="K3822" s="55"/>
    </row>
    <row r="3823" spans="1:11" ht="12.75" x14ac:dyDescent="0.2">
      <c r="A3823" s="55"/>
      <c r="B3823" s="59"/>
      <c r="C3823" s="56"/>
      <c r="D3823" s="56"/>
      <c r="E3823" s="56"/>
      <c r="F3823" s="55"/>
      <c r="G3823" s="56"/>
      <c r="H3823" s="56"/>
      <c r="I3823" s="59"/>
      <c r="J3823" s="56"/>
      <c r="K3823" s="55"/>
    </row>
    <row r="3824" spans="1:11" ht="12.75" x14ac:dyDescent="0.2">
      <c r="A3824" s="55"/>
      <c r="B3824" s="59"/>
      <c r="C3824" s="56"/>
      <c r="D3824" s="56"/>
      <c r="E3824" s="56"/>
      <c r="F3824" s="55"/>
      <c r="G3824" s="56"/>
      <c r="H3824" s="56"/>
      <c r="I3824" s="59"/>
      <c r="J3824" s="56"/>
      <c r="K3824" s="55"/>
    </row>
    <row r="3825" spans="1:11" ht="12.75" x14ac:dyDescent="0.2">
      <c r="A3825" s="55"/>
      <c r="B3825" s="59"/>
      <c r="C3825" s="56"/>
      <c r="D3825" s="56"/>
      <c r="E3825" s="56"/>
      <c r="F3825" s="55"/>
      <c r="G3825" s="56"/>
      <c r="H3825" s="56"/>
      <c r="I3825" s="59"/>
      <c r="J3825" s="56"/>
      <c r="K3825" s="55"/>
    </row>
    <row r="3826" spans="1:11" ht="12.75" x14ac:dyDescent="0.2">
      <c r="A3826" s="55"/>
      <c r="B3826" s="59"/>
      <c r="C3826" s="56"/>
      <c r="D3826" s="56"/>
      <c r="E3826" s="56"/>
      <c r="F3826" s="55"/>
      <c r="G3826" s="56"/>
      <c r="H3826" s="56"/>
      <c r="I3826" s="59"/>
      <c r="J3826" s="56"/>
      <c r="K3826" s="55"/>
    </row>
    <row r="3827" spans="1:11" ht="12.75" x14ac:dyDescent="0.2">
      <c r="A3827" s="55"/>
      <c r="B3827" s="59"/>
      <c r="C3827" s="56"/>
      <c r="D3827" s="56"/>
      <c r="E3827" s="56"/>
      <c r="F3827" s="55"/>
      <c r="G3827" s="56"/>
      <c r="H3827" s="56"/>
      <c r="I3827" s="59"/>
      <c r="J3827" s="56"/>
      <c r="K3827" s="55"/>
    </row>
    <row r="3828" spans="1:11" ht="12.75" x14ac:dyDescent="0.2">
      <c r="A3828" s="55"/>
      <c r="B3828" s="59"/>
      <c r="C3828" s="56"/>
      <c r="D3828" s="56"/>
      <c r="E3828" s="56"/>
      <c r="F3828" s="55"/>
      <c r="G3828" s="56"/>
      <c r="H3828" s="56"/>
      <c r="I3828" s="59"/>
      <c r="J3828" s="56"/>
      <c r="K3828" s="55"/>
    </row>
    <row r="3829" spans="1:11" ht="12.75" x14ac:dyDescent="0.2">
      <c r="A3829" s="55"/>
      <c r="B3829" s="59"/>
      <c r="C3829" s="56"/>
      <c r="D3829" s="56"/>
      <c r="E3829" s="56"/>
      <c r="F3829" s="55"/>
      <c r="G3829" s="56"/>
      <c r="H3829" s="56"/>
      <c r="I3829" s="59"/>
      <c r="J3829" s="56"/>
      <c r="K3829" s="55"/>
    </row>
    <row r="3830" spans="1:11" ht="12.75" x14ac:dyDescent="0.2">
      <c r="A3830" s="55"/>
      <c r="B3830" s="59"/>
      <c r="C3830" s="56"/>
      <c r="D3830" s="56"/>
      <c r="E3830" s="56"/>
      <c r="F3830" s="55"/>
      <c r="G3830" s="56"/>
      <c r="H3830" s="56"/>
      <c r="I3830" s="59"/>
      <c r="J3830" s="56"/>
      <c r="K3830" s="55"/>
    </row>
    <row r="3831" spans="1:11" ht="12.75" x14ac:dyDescent="0.2">
      <c r="A3831" s="55"/>
      <c r="B3831" s="59"/>
      <c r="C3831" s="56"/>
      <c r="D3831" s="56"/>
      <c r="E3831" s="56"/>
      <c r="F3831" s="55"/>
      <c r="G3831" s="56"/>
      <c r="H3831" s="56"/>
      <c r="I3831" s="59"/>
      <c r="J3831" s="56"/>
      <c r="K3831" s="55"/>
    </row>
    <row r="3832" spans="1:11" ht="12.75" x14ac:dyDescent="0.2">
      <c r="A3832" s="55"/>
      <c r="B3832" s="59"/>
      <c r="C3832" s="56"/>
      <c r="D3832" s="56"/>
      <c r="E3832" s="56"/>
      <c r="F3832" s="55"/>
      <c r="G3832" s="56"/>
      <c r="H3832" s="56"/>
      <c r="I3832" s="59"/>
      <c r="J3832" s="56"/>
      <c r="K3832" s="55"/>
    </row>
    <row r="3833" spans="1:11" ht="12.75" x14ac:dyDescent="0.2">
      <c r="A3833" s="55"/>
      <c r="B3833" s="59"/>
      <c r="C3833" s="56"/>
      <c r="D3833" s="56"/>
      <c r="E3833" s="56"/>
      <c r="F3833" s="55"/>
      <c r="G3833" s="56"/>
      <c r="H3833" s="56"/>
      <c r="I3833" s="59"/>
      <c r="J3833" s="56"/>
      <c r="K3833" s="55"/>
    </row>
    <row r="3834" spans="1:11" ht="12.75" x14ac:dyDescent="0.2">
      <c r="A3834" s="55"/>
      <c r="B3834" s="59"/>
      <c r="C3834" s="56"/>
      <c r="D3834" s="56"/>
      <c r="E3834" s="56"/>
      <c r="F3834" s="55"/>
      <c r="G3834" s="56"/>
      <c r="H3834" s="56"/>
      <c r="I3834" s="59"/>
      <c r="J3834" s="56"/>
      <c r="K3834" s="55"/>
    </row>
    <row r="3835" spans="1:11" ht="12.75" x14ac:dyDescent="0.2">
      <c r="A3835" s="55"/>
      <c r="B3835" s="59"/>
      <c r="C3835" s="56"/>
      <c r="D3835" s="56"/>
      <c r="E3835" s="56"/>
      <c r="F3835" s="55"/>
      <c r="G3835" s="56"/>
      <c r="H3835" s="56"/>
      <c r="I3835" s="59"/>
      <c r="J3835" s="56"/>
      <c r="K3835" s="55"/>
    </row>
    <row r="3836" spans="1:11" ht="12.75" x14ac:dyDescent="0.2">
      <c r="A3836" s="55"/>
      <c r="B3836" s="59"/>
      <c r="C3836" s="56"/>
      <c r="D3836" s="56"/>
      <c r="E3836" s="56"/>
      <c r="F3836" s="55"/>
      <c r="G3836" s="56"/>
      <c r="H3836" s="56"/>
      <c r="I3836" s="59"/>
      <c r="J3836" s="56"/>
      <c r="K3836" s="55"/>
    </row>
    <row r="3837" spans="1:11" ht="12.75" x14ac:dyDescent="0.2">
      <c r="A3837" s="55"/>
      <c r="B3837" s="59"/>
      <c r="C3837" s="56"/>
      <c r="D3837" s="56"/>
      <c r="E3837" s="56"/>
      <c r="F3837" s="55"/>
      <c r="G3837" s="56"/>
      <c r="H3837" s="56"/>
      <c r="I3837" s="59"/>
      <c r="J3837" s="56"/>
      <c r="K3837" s="55"/>
    </row>
    <row r="3838" spans="1:11" ht="12.75" x14ac:dyDescent="0.2">
      <c r="A3838" s="55"/>
      <c r="B3838" s="59"/>
      <c r="C3838" s="56"/>
      <c r="D3838" s="56"/>
      <c r="E3838" s="56"/>
      <c r="F3838" s="55"/>
      <c r="G3838" s="56"/>
      <c r="H3838" s="56"/>
      <c r="I3838" s="59"/>
      <c r="J3838" s="56"/>
      <c r="K3838" s="55"/>
    </row>
    <row r="3839" spans="1:11" ht="12.75" x14ac:dyDescent="0.2">
      <c r="A3839" s="55"/>
      <c r="B3839" s="59"/>
      <c r="C3839" s="56"/>
      <c r="D3839" s="56"/>
      <c r="E3839" s="56"/>
      <c r="F3839" s="55"/>
      <c r="G3839" s="56"/>
      <c r="H3839" s="56"/>
      <c r="I3839" s="59"/>
      <c r="J3839" s="56"/>
      <c r="K3839" s="55"/>
    </row>
    <row r="3840" spans="1:11" ht="12.75" x14ac:dyDescent="0.2">
      <c r="A3840" s="55"/>
      <c r="B3840" s="59"/>
      <c r="C3840" s="56"/>
      <c r="D3840" s="56"/>
      <c r="E3840" s="56"/>
      <c r="F3840" s="55"/>
      <c r="G3840" s="56"/>
      <c r="H3840" s="56"/>
      <c r="I3840" s="59"/>
      <c r="J3840" s="56"/>
      <c r="K3840" s="55"/>
    </row>
    <row r="3841" spans="1:11" ht="12.75" x14ac:dyDescent="0.2">
      <c r="A3841" s="55"/>
      <c r="B3841" s="59"/>
      <c r="C3841" s="56"/>
      <c r="D3841" s="56"/>
      <c r="E3841" s="56"/>
      <c r="F3841" s="55"/>
      <c r="G3841" s="56"/>
      <c r="H3841" s="56"/>
      <c r="I3841" s="59"/>
      <c r="J3841" s="56"/>
      <c r="K3841" s="55"/>
    </row>
    <row r="3842" spans="1:11" ht="12.75" x14ac:dyDescent="0.2">
      <c r="A3842" s="55"/>
      <c r="B3842" s="59"/>
      <c r="C3842" s="56"/>
      <c r="D3842" s="56"/>
      <c r="E3842" s="56"/>
      <c r="F3842" s="55"/>
      <c r="G3842" s="56"/>
      <c r="H3842" s="56"/>
      <c r="I3842" s="59"/>
      <c r="J3842" s="56"/>
      <c r="K3842" s="55"/>
    </row>
    <row r="3843" spans="1:11" ht="12.75" x14ac:dyDescent="0.2">
      <c r="A3843" s="55"/>
      <c r="B3843" s="59"/>
      <c r="C3843" s="56"/>
      <c r="D3843" s="56"/>
      <c r="E3843" s="56"/>
      <c r="F3843" s="55"/>
      <c r="G3843" s="56"/>
      <c r="H3843" s="56"/>
      <c r="I3843" s="59"/>
      <c r="J3843" s="56"/>
      <c r="K3843" s="55"/>
    </row>
    <row r="3844" spans="1:11" ht="12.75" x14ac:dyDescent="0.2">
      <c r="A3844" s="55"/>
      <c r="B3844" s="59"/>
      <c r="C3844" s="56"/>
      <c r="D3844" s="56"/>
      <c r="E3844" s="56"/>
      <c r="F3844" s="55"/>
      <c r="G3844" s="56"/>
      <c r="H3844" s="56"/>
      <c r="I3844" s="59"/>
      <c r="J3844" s="56"/>
      <c r="K3844" s="55"/>
    </row>
    <row r="3845" spans="1:11" ht="12.75" x14ac:dyDescent="0.2">
      <c r="A3845" s="55"/>
      <c r="B3845" s="59"/>
      <c r="C3845" s="56"/>
      <c r="D3845" s="56"/>
      <c r="E3845" s="56"/>
      <c r="F3845" s="55"/>
      <c r="G3845" s="56"/>
      <c r="H3845" s="56"/>
      <c r="I3845" s="59"/>
      <c r="J3845" s="56"/>
      <c r="K3845" s="55"/>
    </row>
    <row r="3846" spans="1:11" ht="12.75" x14ac:dyDescent="0.2">
      <c r="A3846" s="55"/>
      <c r="B3846" s="59"/>
      <c r="C3846" s="56"/>
      <c r="D3846" s="56"/>
      <c r="E3846" s="56"/>
      <c r="F3846" s="55"/>
      <c r="G3846" s="56"/>
      <c r="H3846" s="56"/>
      <c r="I3846" s="59"/>
      <c r="J3846" s="56"/>
      <c r="K3846" s="55"/>
    </row>
    <row r="3847" spans="1:11" ht="12.75" x14ac:dyDescent="0.2">
      <c r="A3847" s="55"/>
      <c r="B3847" s="59"/>
      <c r="C3847" s="56"/>
      <c r="D3847" s="56"/>
      <c r="E3847" s="56"/>
      <c r="F3847" s="55"/>
      <c r="G3847" s="56"/>
      <c r="H3847" s="56"/>
      <c r="I3847" s="59"/>
      <c r="J3847" s="56"/>
      <c r="K3847" s="55"/>
    </row>
    <row r="3848" spans="1:11" ht="12.75" x14ac:dyDescent="0.2">
      <c r="A3848" s="55"/>
      <c r="B3848" s="59"/>
      <c r="C3848" s="56"/>
      <c r="D3848" s="56"/>
      <c r="E3848" s="56"/>
      <c r="F3848" s="55"/>
      <c r="G3848" s="56"/>
      <c r="H3848" s="56"/>
      <c r="I3848" s="59"/>
      <c r="J3848" s="56"/>
      <c r="K3848" s="55"/>
    </row>
    <row r="3849" spans="1:11" ht="12.75" x14ac:dyDescent="0.2">
      <c r="A3849" s="55"/>
      <c r="B3849" s="59"/>
      <c r="C3849" s="56"/>
      <c r="D3849" s="56"/>
      <c r="E3849" s="56"/>
      <c r="F3849" s="55"/>
      <c r="G3849" s="56"/>
      <c r="H3849" s="56"/>
      <c r="I3849" s="59"/>
      <c r="J3849" s="56"/>
      <c r="K3849" s="55"/>
    </row>
    <row r="3850" spans="1:11" ht="12.75" x14ac:dyDescent="0.2">
      <c r="A3850" s="55"/>
      <c r="B3850" s="59"/>
      <c r="C3850" s="56"/>
      <c r="D3850" s="56"/>
      <c r="E3850" s="56"/>
      <c r="F3850" s="55"/>
      <c r="G3850" s="56"/>
      <c r="H3850" s="56"/>
      <c r="I3850" s="59"/>
      <c r="J3850" s="56"/>
      <c r="K3850" s="55"/>
    </row>
    <row r="3851" spans="1:11" ht="12.75" x14ac:dyDescent="0.2">
      <c r="A3851" s="55"/>
      <c r="B3851" s="59"/>
      <c r="C3851" s="56"/>
      <c r="D3851" s="56"/>
      <c r="E3851" s="56"/>
      <c r="F3851" s="55"/>
      <c r="G3851" s="56"/>
      <c r="H3851" s="56"/>
      <c r="I3851" s="59"/>
      <c r="J3851" s="56"/>
      <c r="K3851" s="55"/>
    </row>
    <row r="3852" spans="1:11" ht="12.75" x14ac:dyDescent="0.2">
      <c r="A3852" s="55"/>
      <c r="B3852" s="59"/>
      <c r="C3852" s="56"/>
      <c r="D3852" s="56"/>
      <c r="E3852" s="56"/>
      <c r="F3852" s="55"/>
      <c r="G3852" s="56"/>
      <c r="H3852" s="56"/>
      <c r="I3852" s="59"/>
      <c r="J3852" s="56"/>
      <c r="K3852" s="55"/>
    </row>
    <row r="3853" spans="1:11" ht="12.75" x14ac:dyDescent="0.2">
      <c r="A3853" s="55"/>
      <c r="B3853" s="59"/>
      <c r="C3853" s="56"/>
      <c r="D3853" s="56"/>
      <c r="E3853" s="56"/>
      <c r="F3853" s="55"/>
      <c r="G3853" s="56"/>
      <c r="H3853" s="56"/>
      <c r="I3853" s="59"/>
      <c r="J3853" s="56"/>
      <c r="K3853" s="55"/>
    </row>
    <row r="3854" spans="1:11" ht="12.75" x14ac:dyDescent="0.2">
      <c r="A3854" s="55"/>
      <c r="B3854" s="59"/>
      <c r="C3854" s="56"/>
      <c r="D3854" s="56"/>
      <c r="E3854" s="56"/>
      <c r="F3854" s="55"/>
      <c r="G3854" s="56"/>
      <c r="H3854" s="56"/>
      <c r="I3854" s="59"/>
      <c r="J3854" s="56"/>
      <c r="K3854" s="55"/>
    </row>
    <row r="3855" spans="1:11" ht="12.75" x14ac:dyDescent="0.2">
      <c r="A3855" s="55"/>
      <c r="B3855" s="59"/>
      <c r="C3855" s="56"/>
      <c r="D3855" s="56"/>
      <c r="E3855" s="56"/>
      <c r="F3855" s="55"/>
      <c r="G3855" s="56"/>
      <c r="H3855" s="56"/>
      <c r="I3855" s="59"/>
      <c r="J3855" s="56"/>
      <c r="K3855" s="55"/>
    </row>
    <row r="3856" spans="1:11" ht="12.75" x14ac:dyDescent="0.2">
      <c r="A3856" s="55"/>
      <c r="B3856" s="59"/>
      <c r="C3856" s="56"/>
      <c r="D3856" s="56"/>
      <c r="E3856" s="56"/>
      <c r="F3856" s="55"/>
      <c r="G3856" s="56"/>
      <c r="H3856" s="56"/>
      <c r="I3856" s="59"/>
      <c r="J3856" s="56"/>
      <c r="K3856" s="55"/>
    </row>
    <row r="3857" spans="1:11" ht="12.75" x14ac:dyDescent="0.2">
      <c r="A3857" s="55"/>
      <c r="B3857" s="59"/>
      <c r="C3857" s="56"/>
      <c r="D3857" s="56"/>
      <c r="E3857" s="56"/>
      <c r="F3857" s="55"/>
      <c r="G3857" s="56"/>
      <c r="H3857" s="56"/>
      <c r="I3857" s="59"/>
      <c r="J3857" s="56"/>
      <c r="K3857" s="55"/>
    </row>
    <row r="3858" spans="1:11" ht="12.75" x14ac:dyDescent="0.2">
      <c r="A3858" s="55"/>
      <c r="B3858" s="59"/>
      <c r="C3858" s="56"/>
      <c r="D3858" s="56"/>
      <c r="E3858" s="56"/>
      <c r="F3858" s="55"/>
      <c r="G3858" s="56"/>
      <c r="H3858" s="56"/>
      <c r="I3858" s="59"/>
      <c r="J3858" s="56"/>
      <c r="K3858" s="55"/>
    </row>
    <row r="3859" spans="1:11" ht="12.75" x14ac:dyDescent="0.2">
      <c r="A3859" s="55"/>
      <c r="B3859" s="59"/>
      <c r="C3859" s="56"/>
      <c r="D3859" s="56"/>
      <c r="E3859" s="56"/>
      <c r="F3859" s="55"/>
      <c r="G3859" s="56"/>
      <c r="H3859" s="56"/>
      <c r="I3859" s="59"/>
      <c r="J3859" s="56"/>
      <c r="K3859" s="55"/>
    </row>
    <row r="3860" spans="1:11" ht="12.75" x14ac:dyDescent="0.2">
      <c r="A3860" s="55"/>
      <c r="B3860" s="59"/>
      <c r="C3860" s="56"/>
      <c r="D3860" s="56"/>
      <c r="E3860" s="56"/>
      <c r="F3860" s="55"/>
      <c r="G3860" s="56"/>
      <c r="H3860" s="56"/>
      <c r="I3860" s="59"/>
      <c r="J3860" s="56"/>
      <c r="K3860" s="55"/>
    </row>
    <row r="3861" spans="1:11" ht="12.75" x14ac:dyDescent="0.2">
      <c r="A3861" s="55"/>
      <c r="B3861" s="59"/>
      <c r="C3861" s="56"/>
      <c r="D3861" s="56"/>
      <c r="E3861" s="56"/>
      <c r="F3861" s="55"/>
      <c r="G3861" s="56"/>
      <c r="H3861" s="56"/>
      <c r="I3861" s="59"/>
      <c r="J3861" s="56"/>
      <c r="K3861" s="55"/>
    </row>
    <row r="3862" spans="1:11" ht="12.75" x14ac:dyDescent="0.2">
      <c r="A3862" s="55"/>
      <c r="B3862" s="59"/>
      <c r="C3862" s="56"/>
      <c r="D3862" s="56"/>
      <c r="E3862" s="56"/>
      <c r="F3862" s="55"/>
      <c r="G3862" s="56"/>
      <c r="H3862" s="56"/>
      <c r="I3862" s="59"/>
      <c r="J3862" s="56"/>
      <c r="K3862" s="55"/>
    </row>
    <row r="3863" spans="1:11" ht="12.75" x14ac:dyDescent="0.2">
      <c r="A3863" s="55"/>
      <c r="B3863" s="59"/>
      <c r="C3863" s="56"/>
      <c r="D3863" s="56"/>
      <c r="E3863" s="56"/>
      <c r="F3863" s="55"/>
      <c r="G3863" s="56"/>
      <c r="H3863" s="56"/>
      <c r="I3863" s="59"/>
      <c r="J3863" s="56"/>
      <c r="K3863" s="55"/>
    </row>
    <row r="3864" spans="1:11" ht="12.75" x14ac:dyDescent="0.2">
      <c r="A3864" s="55"/>
      <c r="B3864" s="59"/>
      <c r="C3864" s="56"/>
      <c r="D3864" s="56"/>
      <c r="E3864" s="56"/>
      <c r="F3864" s="55"/>
      <c r="G3864" s="56"/>
      <c r="H3864" s="56"/>
      <c r="I3864" s="59"/>
      <c r="J3864" s="56"/>
      <c r="K3864" s="55"/>
    </row>
    <row r="3865" spans="1:11" ht="12.75" x14ac:dyDescent="0.2">
      <c r="A3865" s="55"/>
      <c r="B3865" s="59"/>
      <c r="C3865" s="56"/>
      <c r="D3865" s="56"/>
      <c r="E3865" s="56"/>
      <c r="F3865" s="55"/>
      <c r="G3865" s="56"/>
      <c r="H3865" s="56"/>
      <c r="I3865" s="59"/>
      <c r="J3865" s="56"/>
      <c r="K3865" s="55"/>
    </row>
    <row r="3866" spans="1:11" ht="12.75" x14ac:dyDescent="0.2">
      <c r="A3866" s="55"/>
      <c r="B3866" s="59"/>
      <c r="C3866" s="56"/>
      <c r="D3866" s="56"/>
      <c r="E3866" s="56"/>
      <c r="F3866" s="55"/>
      <c r="G3866" s="56"/>
      <c r="H3866" s="56"/>
      <c r="I3866" s="59"/>
      <c r="J3866" s="56"/>
      <c r="K3866" s="55"/>
    </row>
    <row r="3867" spans="1:11" ht="12.75" x14ac:dyDescent="0.2">
      <c r="A3867" s="55"/>
      <c r="B3867" s="59"/>
      <c r="C3867" s="56"/>
      <c r="D3867" s="56"/>
      <c r="E3867" s="56"/>
      <c r="F3867" s="55"/>
      <c r="G3867" s="56"/>
      <c r="H3867" s="56"/>
      <c r="I3867" s="59"/>
      <c r="J3867" s="56"/>
      <c r="K3867" s="55"/>
    </row>
    <row r="3868" spans="1:11" ht="12.75" x14ac:dyDescent="0.2">
      <c r="A3868" s="55"/>
      <c r="B3868" s="59"/>
      <c r="C3868" s="56"/>
      <c r="D3868" s="56"/>
      <c r="E3868" s="56"/>
      <c r="F3868" s="55"/>
      <c r="G3868" s="56"/>
      <c r="H3868" s="56"/>
      <c r="I3868" s="59"/>
      <c r="J3868" s="56"/>
      <c r="K3868" s="55"/>
    </row>
    <row r="3869" spans="1:11" ht="12.75" x14ac:dyDescent="0.2">
      <c r="A3869" s="55"/>
      <c r="B3869" s="59"/>
      <c r="C3869" s="56"/>
      <c r="D3869" s="56"/>
      <c r="E3869" s="56"/>
      <c r="F3869" s="55"/>
      <c r="G3869" s="56"/>
      <c r="H3869" s="56"/>
      <c r="I3869" s="59"/>
      <c r="J3869" s="56"/>
      <c r="K3869" s="55"/>
    </row>
    <row r="3870" spans="1:11" ht="12.75" x14ac:dyDescent="0.2">
      <c r="A3870" s="55"/>
      <c r="B3870" s="59"/>
      <c r="C3870" s="56"/>
      <c r="D3870" s="56"/>
      <c r="E3870" s="56"/>
      <c r="F3870" s="55"/>
      <c r="G3870" s="56"/>
      <c r="H3870" s="56"/>
      <c r="I3870" s="59"/>
      <c r="J3870" s="56"/>
      <c r="K3870" s="55"/>
    </row>
    <row r="3871" spans="1:11" ht="12.75" x14ac:dyDescent="0.2">
      <c r="A3871" s="55"/>
      <c r="B3871" s="59"/>
      <c r="C3871" s="56"/>
      <c r="D3871" s="56"/>
      <c r="E3871" s="56"/>
      <c r="F3871" s="55"/>
      <c r="G3871" s="56"/>
      <c r="H3871" s="56"/>
      <c r="I3871" s="59"/>
      <c r="J3871" s="56"/>
      <c r="K3871" s="55"/>
    </row>
    <row r="3872" spans="1:11" ht="12.75" x14ac:dyDescent="0.2">
      <c r="A3872" s="55"/>
      <c r="B3872" s="59"/>
      <c r="C3872" s="56"/>
      <c r="D3872" s="56"/>
      <c r="E3872" s="56"/>
      <c r="F3872" s="55"/>
      <c r="G3872" s="56"/>
      <c r="H3872" s="56"/>
      <c r="I3872" s="59"/>
      <c r="J3872" s="56"/>
      <c r="K3872" s="55"/>
    </row>
    <row r="3873" spans="1:11" ht="12.75" x14ac:dyDescent="0.2">
      <c r="A3873" s="55"/>
      <c r="B3873" s="59"/>
      <c r="C3873" s="56"/>
      <c r="D3873" s="56"/>
      <c r="E3873" s="56"/>
      <c r="F3873" s="55"/>
      <c r="G3873" s="56"/>
      <c r="H3873" s="56"/>
      <c r="I3873" s="59"/>
      <c r="J3873" s="56"/>
      <c r="K3873" s="55"/>
    </row>
    <row r="3874" spans="1:11" ht="12.75" x14ac:dyDescent="0.2">
      <c r="A3874" s="55"/>
      <c r="B3874" s="59"/>
      <c r="C3874" s="56"/>
      <c r="D3874" s="56"/>
      <c r="E3874" s="56"/>
      <c r="F3874" s="55"/>
      <c r="G3874" s="56"/>
      <c r="H3874" s="56"/>
      <c r="I3874" s="59"/>
      <c r="J3874" s="56"/>
      <c r="K3874" s="55"/>
    </row>
    <row r="3875" spans="1:11" ht="12.75" x14ac:dyDescent="0.2">
      <c r="A3875" s="55"/>
      <c r="B3875" s="59"/>
      <c r="C3875" s="56"/>
      <c r="D3875" s="56"/>
      <c r="E3875" s="56"/>
      <c r="F3875" s="55"/>
      <c r="G3875" s="56"/>
      <c r="H3875" s="56"/>
      <c r="I3875" s="59"/>
      <c r="J3875" s="56"/>
      <c r="K3875" s="55"/>
    </row>
    <row r="3876" spans="1:11" ht="12.75" x14ac:dyDescent="0.2">
      <c r="A3876" s="55"/>
      <c r="B3876" s="59"/>
      <c r="C3876" s="56"/>
      <c r="D3876" s="56"/>
      <c r="E3876" s="56"/>
      <c r="F3876" s="55"/>
      <c r="G3876" s="56"/>
      <c r="H3876" s="56"/>
      <c r="I3876" s="59"/>
      <c r="J3876" s="56"/>
      <c r="K3876" s="55"/>
    </row>
    <row r="3877" spans="1:11" ht="12.75" x14ac:dyDescent="0.2">
      <c r="A3877" s="55"/>
      <c r="B3877" s="59"/>
      <c r="C3877" s="56"/>
      <c r="D3877" s="56"/>
      <c r="E3877" s="56"/>
      <c r="F3877" s="55"/>
      <c r="G3877" s="56"/>
      <c r="H3877" s="56"/>
      <c r="I3877" s="59"/>
      <c r="J3877" s="56"/>
      <c r="K3877" s="55"/>
    </row>
    <row r="3878" spans="1:11" ht="12.75" x14ac:dyDescent="0.2">
      <c r="A3878" s="55"/>
      <c r="B3878" s="59"/>
      <c r="C3878" s="56"/>
      <c r="D3878" s="56"/>
      <c r="E3878" s="56"/>
      <c r="F3878" s="55"/>
      <c r="G3878" s="56"/>
      <c r="H3878" s="56"/>
      <c r="I3878" s="59"/>
      <c r="J3878" s="56"/>
      <c r="K3878" s="55"/>
    </row>
    <row r="3879" spans="1:11" ht="12.75" x14ac:dyDescent="0.2">
      <c r="A3879" s="55"/>
      <c r="B3879" s="59"/>
      <c r="C3879" s="56"/>
      <c r="D3879" s="56"/>
      <c r="E3879" s="56"/>
      <c r="F3879" s="55"/>
      <c r="G3879" s="56"/>
      <c r="H3879" s="56"/>
      <c r="I3879" s="59"/>
      <c r="J3879" s="56"/>
      <c r="K3879" s="55"/>
    </row>
    <row r="3880" spans="1:11" ht="12.75" x14ac:dyDescent="0.2">
      <c r="A3880" s="55"/>
      <c r="B3880" s="59"/>
      <c r="C3880" s="56"/>
      <c r="D3880" s="56"/>
      <c r="E3880" s="56"/>
      <c r="F3880" s="55"/>
      <c r="G3880" s="56"/>
      <c r="H3880" s="56"/>
      <c r="I3880" s="59"/>
      <c r="J3880" s="56"/>
      <c r="K3880" s="55"/>
    </row>
    <row r="3881" spans="1:11" ht="12.75" x14ac:dyDescent="0.2">
      <c r="A3881" s="55"/>
      <c r="B3881" s="59"/>
      <c r="C3881" s="56"/>
      <c r="D3881" s="56"/>
      <c r="E3881" s="56"/>
      <c r="F3881" s="55"/>
      <c r="G3881" s="56"/>
      <c r="H3881" s="56"/>
      <c r="I3881" s="59"/>
      <c r="J3881" s="56"/>
      <c r="K3881" s="55"/>
    </row>
    <row r="3882" spans="1:11" ht="12.75" x14ac:dyDescent="0.2">
      <c r="A3882" s="55"/>
      <c r="B3882" s="59"/>
      <c r="C3882" s="56"/>
      <c r="D3882" s="56"/>
      <c r="E3882" s="56"/>
      <c r="F3882" s="55"/>
      <c r="G3882" s="56"/>
      <c r="H3882" s="56"/>
      <c r="I3882" s="59"/>
      <c r="J3882" s="56"/>
      <c r="K3882" s="55"/>
    </row>
    <row r="3883" spans="1:11" ht="12.75" x14ac:dyDescent="0.2">
      <c r="A3883" s="55"/>
      <c r="B3883" s="59"/>
      <c r="C3883" s="56"/>
      <c r="D3883" s="56"/>
      <c r="E3883" s="56"/>
      <c r="F3883" s="55"/>
      <c r="G3883" s="56"/>
      <c r="H3883" s="56"/>
      <c r="I3883" s="59"/>
      <c r="J3883" s="56"/>
      <c r="K3883" s="55"/>
    </row>
    <row r="3884" spans="1:11" ht="12.75" x14ac:dyDescent="0.2">
      <c r="A3884" s="55"/>
      <c r="B3884" s="59"/>
      <c r="C3884" s="56"/>
      <c r="D3884" s="56"/>
      <c r="E3884" s="56"/>
      <c r="F3884" s="55"/>
      <c r="G3884" s="56"/>
      <c r="H3884" s="56"/>
      <c r="I3884" s="59"/>
      <c r="J3884" s="56"/>
      <c r="K3884" s="55"/>
    </row>
    <row r="3885" spans="1:11" ht="12.75" x14ac:dyDescent="0.2">
      <c r="A3885" s="55"/>
      <c r="B3885" s="59"/>
      <c r="C3885" s="56"/>
      <c r="D3885" s="56"/>
      <c r="E3885" s="56"/>
      <c r="F3885" s="55"/>
      <c r="G3885" s="56"/>
      <c r="H3885" s="56"/>
      <c r="I3885" s="59"/>
      <c r="J3885" s="56"/>
      <c r="K3885" s="55"/>
    </row>
    <row r="3886" spans="1:11" ht="12.75" x14ac:dyDescent="0.2">
      <c r="A3886" s="55"/>
      <c r="B3886" s="59"/>
      <c r="C3886" s="56"/>
      <c r="D3886" s="56"/>
      <c r="E3886" s="56"/>
      <c r="F3886" s="55"/>
      <c r="G3886" s="56"/>
      <c r="H3886" s="56"/>
      <c r="I3886" s="59"/>
      <c r="J3886" s="56"/>
      <c r="K3886" s="55"/>
    </row>
    <row r="3887" spans="1:11" ht="12.75" x14ac:dyDescent="0.2">
      <c r="A3887" s="55"/>
      <c r="B3887" s="59"/>
      <c r="C3887" s="56"/>
      <c r="D3887" s="56"/>
      <c r="E3887" s="56"/>
      <c r="F3887" s="55"/>
      <c r="G3887" s="56"/>
      <c r="H3887" s="56"/>
      <c r="I3887" s="59"/>
      <c r="J3887" s="56"/>
      <c r="K3887" s="55"/>
    </row>
    <row r="3888" spans="1:11" ht="12.75" x14ac:dyDescent="0.2">
      <c r="A3888" s="55"/>
      <c r="B3888" s="59"/>
      <c r="C3888" s="56"/>
      <c r="D3888" s="56"/>
      <c r="E3888" s="56"/>
      <c r="F3888" s="55"/>
      <c r="G3888" s="56"/>
      <c r="H3888" s="56"/>
      <c r="I3888" s="59"/>
      <c r="J3888" s="56"/>
      <c r="K3888" s="55"/>
    </row>
    <row r="3889" spans="1:11" ht="12.75" x14ac:dyDescent="0.2">
      <c r="A3889" s="55"/>
      <c r="B3889" s="59"/>
      <c r="C3889" s="56"/>
      <c r="D3889" s="56"/>
      <c r="E3889" s="56"/>
      <c r="F3889" s="55"/>
      <c r="G3889" s="56"/>
      <c r="H3889" s="56"/>
      <c r="I3889" s="59"/>
      <c r="J3889" s="56"/>
      <c r="K3889" s="55"/>
    </row>
    <row r="3890" spans="1:11" ht="12.75" x14ac:dyDescent="0.2">
      <c r="A3890" s="55"/>
      <c r="B3890" s="59"/>
      <c r="C3890" s="56"/>
      <c r="D3890" s="56"/>
      <c r="E3890" s="56"/>
      <c r="F3890" s="55"/>
      <c r="G3890" s="56"/>
      <c r="H3890" s="56"/>
      <c r="I3890" s="59"/>
      <c r="J3890" s="56"/>
      <c r="K3890" s="55"/>
    </row>
    <row r="3891" spans="1:11" ht="12.75" x14ac:dyDescent="0.2">
      <c r="A3891" s="55"/>
      <c r="B3891" s="59"/>
      <c r="C3891" s="56"/>
      <c r="D3891" s="56"/>
      <c r="E3891" s="56"/>
      <c r="F3891" s="55"/>
      <c r="G3891" s="56"/>
      <c r="H3891" s="56"/>
      <c r="I3891" s="59"/>
      <c r="J3891" s="56"/>
      <c r="K3891" s="55"/>
    </row>
    <row r="3892" spans="1:11" ht="12.75" x14ac:dyDescent="0.2">
      <c r="A3892" s="55"/>
      <c r="B3892" s="59"/>
      <c r="C3892" s="56"/>
      <c r="D3892" s="56"/>
      <c r="E3892" s="56"/>
      <c r="F3892" s="55"/>
      <c r="G3892" s="56"/>
      <c r="H3892" s="56"/>
      <c r="I3892" s="59"/>
      <c r="J3892" s="56"/>
      <c r="K3892" s="55"/>
    </row>
    <row r="3893" spans="1:11" ht="12.75" x14ac:dyDescent="0.2">
      <c r="A3893" s="55"/>
      <c r="B3893" s="59"/>
      <c r="C3893" s="56"/>
      <c r="D3893" s="56"/>
      <c r="E3893" s="56"/>
      <c r="F3893" s="55"/>
      <c r="G3893" s="56"/>
      <c r="H3893" s="56"/>
      <c r="I3893" s="59"/>
      <c r="J3893" s="56"/>
      <c r="K3893" s="55"/>
    </row>
    <row r="3894" spans="1:11" ht="12.75" x14ac:dyDescent="0.2">
      <c r="A3894" s="55"/>
      <c r="B3894" s="59"/>
      <c r="C3894" s="56"/>
      <c r="D3894" s="56"/>
      <c r="E3894" s="56"/>
      <c r="F3894" s="55"/>
      <c r="G3894" s="56"/>
      <c r="H3894" s="56"/>
      <c r="I3894" s="59"/>
      <c r="J3894" s="56"/>
      <c r="K3894" s="55"/>
    </row>
    <row r="3895" spans="1:11" ht="12.75" x14ac:dyDescent="0.2">
      <c r="A3895" s="55"/>
      <c r="B3895" s="59"/>
      <c r="C3895" s="56"/>
      <c r="D3895" s="56"/>
      <c r="E3895" s="56"/>
      <c r="F3895" s="55"/>
      <c r="G3895" s="56"/>
      <c r="H3895" s="56"/>
      <c r="I3895" s="59"/>
      <c r="J3895" s="56"/>
      <c r="K3895" s="55"/>
    </row>
    <row r="3896" spans="1:11" ht="12.75" x14ac:dyDescent="0.2">
      <c r="A3896" s="55"/>
      <c r="B3896" s="59"/>
      <c r="C3896" s="56"/>
      <c r="D3896" s="56"/>
      <c r="E3896" s="56"/>
      <c r="F3896" s="55"/>
      <c r="G3896" s="56"/>
      <c r="H3896" s="56"/>
      <c r="I3896" s="59"/>
      <c r="J3896" s="56"/>
      <c r="K3896" s="55"/>
    </row>
    <row r="3897" spans="1:11" ht="12.75" x14ac:dyDescent="0.2">
      <c r="A3897" s="55"/>
      <c r="B3897" s="59"/>
      <c r="C3897" s="56"/>
      <c r="D3897" s="56"/>
      <c r="E3897" s="56"/>
      <c r="F3897" s="55"/>
      <c r="G3897" s="56"/>
      <c r="H3897" s="56"/>
      <c r="I3897" s="59"/>
      <c r="J3897" s="56"/>
      <c r="K3897" s="55"/>
    </row>
    <row r="3898" spans="1:11" ht="12.75" x14ac:dyDescent="0.2">
      <c r="A3898" s="55"/>
      <c r="B3898" s="59"/>
      <c r="C3898" s="56"/>
      <c r="D3898" s="56"/>
      <c r="E3898" s="56"/>
      <c r="F3898" s="55"/>
      <c r="G3898" s="56"/>
      <c r="H3898" s="56"/>
      <c r="I3898" s="59"/>
      <c r="J3898" s="56"/>
      <c r="K3898" s="55"/>
    </row>
    <row r="3899" spans="1:11" ht="12.75" x14ac:dyDescent="0.2">
      <c r="A3899" s="55"/>
      <c r="B3899" s="59"/>
      <c r="C3899" s="56"/>
      <c r="D3899" s="56"/>
      <c r="E3899" s="56"/>
      <c r="F3899" s="55"/>
      <c r="G3899" s="56"/>
      <c r="H3899" s="56"/>
      <c r="I3899" s="59"/>
      <c r="J3899" s="56"/>
      <c r="K3899" s="55"/>
    </row>
    <row r="3900" spans="1:11" ht="12.75" x14ac:dyDescent="0.2">
      <c r="A3900" s="55"/>
      <c r="B3900" s="59"/>
      <c r="C3900" s="56"/>
      <c r="D3900" s="56"/>
      <c r="E3900" s="56"/>
      <c r="F3900" s="55"/>
      <c r="G3900" s="56"/>
      <c r="H3900" s="56"/>
      <c r="I3900" s="59"/>
      <c r="J3900" s="56"/>
      <c r="K3900" s="55"/>
    </row>
    <row r="3901" spans="1:11" ht="12.75" x14ac:dyDescent="0.2">
      <c r="A3901" s="55"/>
      <c r="B3901" s="59"/>
      <c r="C3901" s="56"/>
      <c r="D3901" s="56"/>
      <c r="E3901" s="56"/>
      <c r="F3901" s="55"/>
      <c r="G3901" s="56"/>
      <c r="H3901" s="56"/>
      <c r="I3901" s="59"/>
      <c r="J3901" s="56"/>
      <c r="K3901" s="55"/>
    </row>
    <row r="3902" spans="1:11" ht="12.75" x14ac:dyDescent="0.2">
      <c r="A3902" s="55"/>
      <c r="B3902" s="59"/>
      <c r="C3902" s="56"/>
      <c r="D3902" s="56"/>
      <c r="E3902" s="56"/>
      <c r="F3902" s="55"/>
      <c r="G3902" s="56"/>
      <c r="H3902" s="56"/>
      <c r="I3902" s="59"/>
      <c r="J3902" s="56"/>
      <c r="K3902" s="55"/>
    </row>
    <row r="3903" spans="1:11" ht="12.75" x14ac:dyDescent="0.2">
      <c r="A3903" s="55"/>
      <c r="B3903" s="59"/>
      <c r="C3903" s="56"/>
      <c r="D3903" s="56"/>
      <c r="E3903" s="56"/>
      <c r="F3903" s="55"/>
      <c r="G3903" s="56"/>
      <c r="H3903" s="56"/>
      <c r="I3903" s="59"/>
      <c r="J3903" s="56"/>
      <c r="K3903" s="55"/>
    </row>
    <row r="3904" spans="1:11" ht="12.75" x14ac:dyDescent="0.2">
      <c r="A3904" s="55"/>
      <c r="B3904" s="59"/>
      <c r="C3904" s="56"/>
      <c r="D3904" s="56"/>
      <c r="E3904" s="56"/>
      <c r="F3904" s="55"/>
      <c r="G3904" s="56"/>
      <c r="H3904" s="56"/>
      <c r="I3904" s="59"/>
      <c r="J3904" s="56"/>
      <c r="K3904" s="55"/>
    </row>
    <row r="3905" spans="1:11" ht="12.75" x14ac:dyDescent="0.2">
      <c r="A3905" s="55"/>
      <c r="B3905" s="59"/>
      <c r="C3905" s="56"/>
      <c r="D3905" s="56"/>
      <c r="E3905" s="56"/>
      <c r="F3905" s="55"/>
      <c r="G3905" s="56"/>
      <c r="H3905" s="56"/>
      <c r="I3905" s="59"/>
      <c r="J3905" s="56"/>
      <c r="K3905" s="55"/>
    </row>
    <row r="3906" spans="1:11" ht="12.75" x14ac:dyDescent="0.2">
      <c r="A3906" s="55"/>
      <c r="B3906" s="59"/>
      <c r="C3906" s="56"/>
      <c r="D3906" s="56"/>
      <c r="E3906" s="56"/>
      <c r="F3906" s="55"/>
      <c r="G3906" s="56"/>
      <c r="H3906" s="56"/>
      <c r="I3906" s="59"/>
      <c r="J3906" s="56"/>
      <c r="K3906" s="55"/>
    </row>
    <row r="3907" spans="1:11" ht="12.75" x14ac:dyDescent="0.2">
      <c r="A3907" s="55"/>
      <c r="B3907" s="59"/>
      <c r="C3907" s="56"/>
      <c r="D3907" s="56"/>
      <c r="E3907" s="56"/>
      <c r="F3907" s="55"/>
      <c r="G3907" s="56"/>
      <c r="H3907" s="56"/>
      <c r="I3907" s="59"/>
      <c r="J3907" s="56"/>
      <c r="K3907" s="55"/>
    </row>
    <row r="3908" spans="1:11" ht="12.75" x14ac:dyDescent="0.2">
      <c r="A3908" s="55"/>
      <c r="B3908" s="59"/>
      <c r="C3908" s="56"/>
      <c r="D3908" s="56"/>
      <c r="E3908" s="56"/>
      <c r="F3908" s="55"/>
      <c r="G3908" s="56"/>
      <c r="H3908" s="56"/>
      <c r="I3908" s="59"/>
      <c r="J3908" s="56"/>
      <c r="K3908" s="55"/>
    </row>
    <row r="3909" spans="1:11" ht="12.75" x14ac:dyDescent="0.2">
      <c r="A3909" s="55"/>
      <c r="B3909" s="59"/>
      <c r="C3909" s="56"/>
      <c r="D3909" s="56"/>
      <c r="E3909" s="56"/>
      <c r="F3909" s="55"/>
      <c r="G3909" s="56"/>
      <c r="H3909" s="56"/>
      <c r="I3909" s="59"/>
      <c r="J3909" s="56"/>
      <c r="K3909" s="55"/>
    </row>
    <row r="3910" spans="1:11" ht="12.75" x14ac:dyDescent="0.2">
      <c r="A3910" s="55"/>
      <c r="B3910" s="59"/>
      <c r="C3910" s="56"/>
      <c r="D3910" s="56"/>
      <c r="E3910" s="56"/>
      <c r="F3910" s="55"/>
      <c r="G3910" s="56"/>
      <c r="H3910" s="56"/>
      <c r="I3910" s="59"/>
      <c r="J3910" s="56"/>
      <c r="K3910" s="55"/>
    </row>
    <row r="3911" spans="1:11" ht="12.75" x14ac:dyDescent="0.2">
      <c r="A3911" s="55"/>
      <c r="B3911" s="59"/>
      <c r="C3911" s="56"/>
      <c r="D3911" s="56"/>
      <c r="E3911" s="56"/>
      <c r="F3911" s="55"/>
      <c r="G3911" s="56"/>
      <c r="H3911" s="56"/>
      <c r="I3911" s="59"/>
      <c r="J3911" s="56"/>
      <c r="K3911" s="55"/>
    </row>
    <row r="3912" spans="1:11" ht="12.75" x14ac:dyDescent="0.2">
      <c r="A3912" s="55"/>
      <c r="B3912" s="59"/>
      <c r="C3912" s="56"/>
      <c r="D3912" s="56"/>
      <c r="E3912" s="56"/>
      <c r="F3912" s="55"/>
      <c r="G3912" s="56"/>
      <c r="H3912" s="56"/>
      <c r="I3912" s="59"/>
      <c r="J3912" s="56"/>
      <c r="K3912" s="55"/>
    </row>
    <row r="3913" spans="1:11" ht="12.75" x14ac:dyDescent="0.2">
      <c r="A3913" s="55"/>
      <c r="B3913" s="59"/>
      <c r="C3913" s="56"/>
      <c r="D3913" s="56"/>
      <c r="E3913" s="56"/>
      <c r="F3913" s="55"/>
      <c r="G3913" s="56"/>
      <c r="H3913" s="56"/>
      <c r="I3913" s="59"/>
      <c r="J3913" s="56"/>
      <c r="K3913" s="55"/>
    </row>
    <row r="3914" spans="1:11" ht="12.75" x14ac:dyDescent="0.2">
      <c r="A3914" s="55"/>
      <c r="B3914" s="59"/>
      <c r="C3914" s="56"/>
      <c r="D3914" s="56"/>
      <c r="E3914" s="56"/>
      <c r="F3914" s="55"/>
      <c r="G3914" s="56"/>
      <c r="H3914" s="56"/>
      <c r="I3914" s="59"/>
      <c r="J3914" s="56"/>
      <c r="K3914" s="55"/>
    </row>
    <row r="3915" spans="1:11" ht="12.75" x14ac:dyDescent="0.2">
      <c r="A3915" s="55"/>
      <c r="B3915" s="59"/>
      <c r="C3915" s="56"/>
      <c r="D3915" s="56"/>
      <c r="E3915" s="56"/>
      <c r="F3915" s="55"/>
      <c r="G3915" s="56"/>
      <c r="H3915" s="56"/>
      <c r="I3915" s="59"/>
      <c r="J3915" s="56"/>
      <c r="K3915" s="55"/>
    </row>
    <row r="3916" spans="1:11" ht="12.75" x14ac:dyDescent="0.2">
      <c r="A3916" s="55"/>
      <c r="B3916" s="59"/>
      <c r="C3916" s="56"/>
      <c r="D3916" s="56"/>
      <c r="E3916" s="56"/>
      <c r="F3916" s="55"/>
      <c r="G3916" s="56"/>
      <c r="H3916" s="56"/>
      <c r="I3916" s="59"/>
      <c r="J3916" s="56"/>
      <c r="K3916" s="55"/>
    </row>
    <row r="3917" spans="1:11" ht="12.75" x14ac:dyDescent="0.2">
      <c r="A3917" s="55"/>
      <c r="B3917" s="59"/>
      <c r="C3917" s="56"/>
      <c r="D3917" s="56"/>
      <c r="E3917" s="56"/>
      <c r="F3917" s="55"/>
      <c r="G3917" s="56"/>
      <c r="H3917" s="56"/>
      <c r="I3917" s="59"/>
      <c r="J3917" s="56"/>
      <c r="K3917" s="55"/>
    </row>
    <row r="3918" spans="1:11" ht="12.75" x14ac:dyDescent="0.2">
      <c r="A3918" s="55"/>
      <c r="B3918" s="59"/>
      <c r="C3918" s="56"/>
      <c r="D3918" s="56"/>
      <c r="E3918" s="56"/>
      <c r="F3918" s="55"/>
      <c r="G3918" s="56"/>
      <c r="H3918" s="56"/>
      <c r="I3918" s="62"/>
      <c r="J3918" s="56"/>
      <c r="K3918" s="55"/>
    </row>
    <row r="3919" spans="1:11" ht="12.75" x14ac:dyDescent="0.2">
      <c r="A3919" s="55"/>
      <c r="B3919" s="59"/>
      <c r="C3919" s="56"/>
      <c r="D3919" s="56"/>
      <c r="E3919" s="56"/>
      <c r="F3919" s="55"/>
      <c r="G3919" s="56"/>
      <c r="H3919" s="56"/>
      <c r="I3919" s="59"/>
      <c r="J3919" s="56"/>
      <c r="K3919" s="55"/>
    </row>
    <row r="3920" spans="1:11" ht="12.75" x14ac:dyDescent="0.2">
      <c r="A3920" s="55"/>
      <c r="B3920" s="59"/>
      <c r="C3920" s="56"/>
      <c r="D3920" s="56"/>
      <c r="E3920" s="56"/>
      <c r="F3920" s="55"/>
      <c r="G3920" s="56"/>
      <c r="H3920" s="56"/>
      <c r="I3920" s="59"/>
      <c r="J3920" s="56"/>
      <c r="K3920" s="55"/>
    </row>
    <row r="3921" spans="1:11" ht="12.75" x14ac:dyDescent="0.2">
      <c r="A3921" s="55"/>
      <c r="B3921" s="59"/>
      <c r="C3921" s="56"/>
      <c r="D3921" s="56"/>
      <c r="E3921" s="56"/>
      <c r="F3921" s="55"/>
      <c r="G3921" s="56"/>
      <c r="H3921" s="56"/>
      <c r="I3921" s="59"/>
      <c r="J3921" s="56"/>
      <c r="K3921" s="55"/>
    </row>
    <row r="3922" spans="1:11" ht="12.75" x14ac:dyDescent="0.2">
      <c r="A3922" s="55"/>
      <c r="B3922" s="59"/>
      <c r="C3922" s="56"/>
      <c r="D3922" s="56"/>
      <c r="E3922" s="56"/>
      <c r="F3922" s="55"/>
      <c r="G3922" s="56"/>
      <c r="H3922" s="56"/>
      <c r="I3922" s="59"/>
      <c r="J3922" s="56"/>
      <c r="K3922" s="55"/>
    </row>
    <row r="3923" spans="1:11" ht="12.75" x14ac:dyDescent="0.2">
      <c r="A3923" s="55"/>
      <c r="B3923" s="59"/>
      <c r="C3923" s="56"/>
      <c r="D3923" s="56"/>
      <c r="E3923" s="56"/>
      <c r="F3923" s="55"/>
      <c r="G3923" s="56"/>
      <c r="H3923" s="56"/>
      <c r="I3923" s="59"/>
      <c r="J3923" s="56"/>
      <c r="K3923" s="55"/>
    </row>
    <row r="3924" spans="1:11" ht="12.75" x14ac:dyDescent="0.2">
      <c r="A3924" s="55"/>
      <c r="B3924" s="59"/>
      <c r="C3924" s="56"/>
      <c r="D3924" s="56"/>
      <c r="E3924" s="56"/>
      <c r="F3924" s="55"/>
      <c r="G3924" s="56"/>
      <c r="H3924" s="56"/>
      <c r="I3924" s="59"/>
      <c r="J3924" s="56"/>
      <c r="K3924" s="55"/>
    </row>
    <row r="3925" spans="1:11" ht="12.75" x14ac:dyDescent="0.2">
      <c r="A3925" s="55"/>
      <c r="B3925" s="59"/>
      <c r="C3925" s="56"/>
      <c r="D3925" s="56"/>
      <c r="E3925" s="56"/>
      <c r="F3925" s="55"/>
      <c r="G3925" s="56"/>
      <c r="H3925" s="56"/>
      <c r="I3925" s="59"/>
      <c r="J3925" s="56"/>
      <c r="K3925" s="55"/>
    </row>
    <row r="3926" spans="1:11" ht="12.75" x14ac:dyDescent="0.2">
      <c r="A3926" s="55"/>
      <c r="B3926" s="59"/>
      <c r="C3926" s="56"/>
      <c r="D3926" s="56"/>
      <c r="E3926" s="56"/>
      <c r="F3926" s="55"/>
      <c r="G3926" s="56"/>
      <c r="H3926" s="56"/>
      <c r="I3926" s="59"/>
      <c r="J3926" s="56"/>
      <c r="K3926" s="55"/>
    </row>
    <row r="3927" spans="1:11" ht="12.75" x14ac:dyDescent="0.2">
      <c r="A3927" s="55"/>
      <c r="B3927" s="59"/>
      <c r="C3927" s="56"/>
      <c r="D3927" s="56"/>
      <c r="E3927" s="56"/>
      <c r="F3927" s="55"/>
      <c r="G3927" s="56"/>
      <c r="H3927" s="56"/>
      <c r="I3927" s="59"/>
      <c r="J3927" s="56"/>
      <c r="K3927" s="55"/>
    </row>
    <row r="3928" spans="1:11" ht="12.75" x14ac:dyDescent="0.2">
      <c r="A3928" s="55"/>
      <c r="B3928" s="59"/>
      <c r="C3928" s="56"/>
      <c r="D3928" s="56"/>
      <c r="E3928" s="56"/>
      <c r="F3928" s="55"/>
      <c r="G3928" s="56"/>
      <c r="H3928" s="56"/>
      <c r="I3928" s="59"/>
      <c r="J3928" s="56"/>
      <c r="K3928" s="55"/>
    </row>
    <row r="3929" spans="1:11" ht="12.75" x14ac:dyDescent="0.2">
      <c r="A3929" s="55"/>
      <c r="B3929" s="59"/>
      <c r="C3929" s="56"/>
      <c r="D3929" s="56"/>
      <c r="E3929" s="56"/>
      <c r="F3929" s="55"/>
      <c r="G3929" s="56"/>
      <c r="H3929" s="56"/>
      <c r="I3929" s="59"/>
      <c r="J3929" s="56"/>
      <c r="K3929" s="55"/>
    </row>
    <row r="3930" spans="1:11" ht="12.75" x14ac:dyDescent="0.2">
      <c r="A3930" s="55"/>
      <c r="B3930" s="59"/>
      <c r="C3930" s="56"/>
      <c r="D3930" s="56"/>
      <c r="E3930" s="56"/>
      <c r="F3930" s="55"/>
      <c r="G3930" s="56"/>
      <c r="H3930" s="56"/>
      <c r="I3930" s="59"/>
      <c r="J3930" s="56"/>
      <c r="K3930" s="55"/>
    </row>
    <row r="3931" spans="1:11" ht="12.75" x14ac:dyDescent="0.2">
      <c r="A3931" s="55"/>
      <c r="B3931" s="59"/>
      <c r="C3931" s="56"/>
      <c r="D3931" s="56"/>
      <c r="E3931" s="56"/>
      <c r="F3931" s="55"/>
      <c r="G3931" s="56"/>
      <c r="H3931" s="56"/>
      <c r="I3931" s="59"/>
      <c r="J3931" s="56"/>
      <c r="K3931" s="55"/>
    </row>
    <row r="3932" spans="1:11" ht="12.75" x14ac:dyDescent="0.2">
      <c r="A3932" s="55"/>
      <c r="B3932" s="59"/>
      <c r="C3932" s="56"/>
      <c r="D3932" s="56"/>
      <c r="E3932" s="56"/>
      <c r="F3932" s="55"/>
      <c r="G3932" s="56"/>
      <c r="H3932" s="56"/>
      <c r="I3932" s="59"/>
      <c r="J3932" s="56"/>
      <c r="K3932" s="55"/>
    </row>
    <row r="3933" spans="1:11" ht="12.75" x14ac:dyDescent="0.2">
      <c r="A3933" s="55"/>
      <c r="B3933" s="59"/>
      <c r="C3933" s="56"/>
      <c r="D3933" s="56"/>
      <c r="E3933" s="56"/>
      <c r="F3933" s="55"/>
      <c r="G3933" s="56"/>
      <c r="H3933" s="56"/>
      <c r="I3933" s="59"/>
      <c r="J3933" s="56"/>
      <c r="K3933" s="55"/>
    </row>
    <row r="3934" spans="1:11" ht="12.75" x14ac:dyDescent="0.2">
      <c r="A3934" s="55"/>
      <c r="B3934" s="59"/>
      <c r="C3934" s="56"/>
      <c r="D3934" s="56"/>
      <c r="E3934" s="56"/>
      <c r="F3934" s="55"/>
      <c r="G3934" s="56"/>
      <c r="H3934" s="56"/>
      <c r="I3934" s="59"/>
      <c r="J3934" s="56"/>
      <c r="K3934" s="55"/>
    </row>
    <row r="3935" spans="1:11" ht="12.75" x14ac:dyDescent="0.2">
      <c r="A3935" s="55"/>
      <c r="B3935" s="59"/>
      <c r="C3935" s="56"/>
      <c r="D3935" s="56"/>
      <c r="E3935" s="56"/>
      <c r="F3935" s="55"/>
      <c r="G3935" s="56"/>
      <c r="H3935" s="56"/>
      <c r="I3935" s="59"/>
      <c r="J3935" s="56"/>
      <c r="K3935" s="55"/>
    </row>
    <row r="3936" spans="1:11" ht="12.75" x14ac:dyDescent="0.2">
      <c r="A3936" s="55"/>
      <c r="B3936" s="59"/>
      <c r="C3936" s="56"/>
      <c r="D3936" s="56"/>
      <c r="E3936" s="56"/>
      <c r="F3936" s="55"/>
      <c r="G3936" s="56"/>
      <c r="H3936" s="56"/>
      <c r="I3936" s="59"/>
      <c r="J3936" s="56"/>
      <c r="K3936" s="55"/>
    </row>
    <row r="3937" spans="1:11" ht="12.75" x14ac:dyDescent="0.2">
      <c r="A3937" s="55"/>
      <c r="B3937" s="59"/>
      <c r="C3937" s="56"/>
      <c r="D3937" s="56"/>
      <c r="E3937" s="56"/>
      <c r="F3937" s="55"/>
      <c r="G3937" s="56"/>
      <c r="H3937" s="56"/>
      <c r="I3937" s="59"/>
      <c r="J3937" s="56"/>
      <c r="K3937" s="55"/>
    </row>
    <row r="3938" spans="1:11" ht="12.75" x14ac:dyDescent="0.2">
      <c r="A3938" s="55"/>
      <c r="B3938" s="59"/>
      <c r="C3938" s="56"/>
      <c r="D3938" s="56"/>
      <c r="E3938" s="56"/>
      <c r="F3938" s="55"/>
      <c r="G3938" s="56"/>
      <c r="H3938" s="56"/>
      <c r="I3938" s="59"/>
      <c r="J3938" s="56"/>
      <c r="K3938" s="55"/>
    </row>
    <row r="3939" spans="1:11" ht="12.75" x14ac:dyDescent="0.2">
      <c r="A3939" s="55"/>
      <c r="B3939" s="59"/>
      <c r="C3939" s="56"/>
      <c r="D3939" s="56"/>
      <c r="E3939" s="56"/>
      <c r="F3939" s="55"/>
      <c r="G3939" s="56"/>
      <c r="H3939" s="56"/>
      <c r="I3939" s="59"/>
      <c r="J3939" s="56"/>
      <c r="K3939" s="55"/>
    </row>
    <row r="3940" spans="1:11" ht="12.75" x14ac:dyDescent="0.2">
      <c r="A3940" s="55"/>
      <c r="B3940" s="59"/>
      <c r="C3940" s="56"/>
      <c r="D3940" s="56"/>
      <c r="E3940" s="56"/>
      <c r="F3940" s="55"/>
      <c r="G3940" s="56"/>
      <c r="H3940" s="56"/>
      <c r="I3940" s="59"/>
      <c r="J3940" s="56"/>
      <c r="K3940" s="55"/>
    </row>
    <row r="3941" spans="1:11" ht="12.75" x14ac:dyDescent="0.2">
      <c r="A3941" s="55"/>
      <c r="B3941" s="59"/>
      <c r="C3941" s="56"/>
      <c r="D3941" s="56"/>
      <c r="E3941" s="56"/>
      <c r="F3941" s="55"/>
      <c r="G3941" s="56"/>
      <c r="H3941" s="56"/>
      <c r="I3941" s="59"/>
      <c r="J3941" s="56"/>
      <c r="K3941" s="55"/>
    </row>
    <row r="3942" spans="1:11" ht="12.75" x14ac:dyDescent="0.2">
      <c r="A3942" s="55"/>
      <c r="B3942" s="59"/>
      <c r="C3942" s="56"/>
      <c r="D3942" s="56"/>
      <c r="E3942" s="56"/>
      <c r="F3942" s="55"/>
      <c r="G3942" s="56"/>
      <c r="H3942" s="56"/>
      <c r="I3942" s="59"/>
      <c r="J3942" s="56"/>
      <c r="K3942" s="55"/>
    </row>
    <row r="3943" spans="1:11" ht="12.75" x14ac:dyDescent="0.2">
      <c r="A3943" s="55"/>
      <c r="B3943" s="59"/>
      <c r="C3943" s="56"/>
      <c r="D3943" s="56"/>
      <c r="E3943" s="56"/>
      <c r="F3943" s="55"/>
      <c r="G3943" s="56"/>
      <c r="H3943" s="56"/>
      <c r="I3943" s="59"/>
      <c r="J3943" s="56"/>
      <c r="K3943" s="55"/>
    </row>
    <row r="3944" spans="1:11" ht="12.75" x14ac:dyDescent="0.2">
      <c r="A3944" s="55"/>
      <c r="B3944" s="59"/>
      <c r="C3944" s="56"/>
      <c r="D3944" s="56"/>
      <c r="E3944" s="56"/>
      <c r="F3944" s="55"/>
      <c r="G3944" s="56"/>
      <c r="H3944" s="56"/>
      <c r="I3944" s="59"/>
      <c r="J3944" s="56"/>
      <c r="K3944" s="55"/>
    </row>
    <row r="3945" spans="1:11" ht="12.75" x14ac:dyDescent="0.2">
      <c r="A3945" s="55"/>
      <c r="B3945" s="59"/>
      <c r="C3945" s="56"/>
      <c r="D3945" s="56"/>
      <c r="E3945" s="56"/>
      <c r="F3945" s="55"/>
      <c r="G3945" s="56"/>
      <c r="H3945" s="56"/>
      <c r="I3945" s="59"/>
      <c r="J3945" s="56"/>
      <c r="K3945" s="55"/>
    </row>
    <row r="3946" spans="1:11" ht="12.75" x14ac:dyDescent="0.2">
      <c r="A3946" s="55"/>
      <c r="B3946" s="59"/>
      <c r="C3946" s="56"/>
      <c r="D3946" s="56"/>
      <c r="E3946" s="56"/>
      <c r="F3946" s="55"/>
      <c r="G3946" s="56"/>
      <c r="H3946" s="56"/>
      <c r="I3946" s="59"/>
      <c r="J3946" s="56"/>
      <c r="K3946" s="55"/>
    </row>
    <row r="3947" spans="1:11" ht="12.75" x14ac:dyDescent="0.2">
      <c r="A3947" s="55"/>
      <c r="B3947" s="59"/>
      <c r="C3947" s="56"/>
      <c r="D3947" s="56"/>
      <c r="E3947" s="56"/>
      <c r="F3947" s="55"/>
      <c r="G3947" s="56"/>
      <c r="H3947" s="56"/>
      <c r="I3947" s="59"/>
      <c r="J3947" s="56"/>
      <c r="K3947" s="55"/>
    </row>
    <row r="3948" spans="1:11" ht="12.75" x14ac:dyDescent="0.2">
      <c r="A3948" s="55"/>
      <c r="B3948" s="59"/>
      <c r="C3948" s="56"/>
      <c r="D3948" s="56"/>
      <c r="E3948" s="56"/>
      <c r="F3948" s="55"/>
      <c r="G3948" s="56"/>
      <c r="H3948" s="56"/>
      <c r="I3948" s="59"/>
      <c r="J3948" s="56"/>
      <c r="K3948" s="55"/>
    </row>
    <row r="3949" spans="1:11" ht="12.75" x14ac:dyDescent="0.2">
      <c r="A3949" s="55"/>
      <c r="B3949" s="59"/>
      <c r="C3949" s="56"/>
      <c r="D3949" s="56"/>
      <c r="E3949" s="56"/>
      <c r="F3949" s="55"/>
      <c r="G3949" s="56"/>
      <c r="H3949" s="56"/>
      <c r="I3949" s="59"/>
      <c r="J3949" s="56"/>
      <c r="K3949" s="55"/>
    </row>
    <row r="3950" spans="1:11" ht="12.75" x14ac:dyDescent="0.2">
      <c r="A3950" s="55"/>
      <c r="B3950" s="59"/>
      <c r="C3950" s="56"/>
      <c r="D3950" s="56"/>
      <c r="E3950" s="56"/>
      <c r="F3950" s="55"/>
      <c r="G3950" s="56"/>
      <c r="H3950" s="56"/>
      <c r="I3950" s="59"/>
      <c r="J3950" s="56"/>
      <c r="K3950" s="55"/>
    </row>
    <row r="3951" spans="1:11" ht="12.75" x14ac:dyDescent="0.2">
      <c r="A3951" s="55"/>
      <c r="B3951" s="59"/>
      <c r="C3951" s="56"/>
      <c r="D3951" s="56"/>
      <c r="E3951" s="56"/>
      <c r="F3951" s="55"/>
      <c r="G3951" s="56"/>
      <c r="H3951" s="56"/>
      <c r="I3951" s="59"/>
      <c r="J3951" s="56"/>
      <c r="K3951" s="55"/>
    </row>
    <row r="3952" spans="1:11" ht="12.75" x14ac:dyDescent="0.2">
      <c r="A3952" s="55"/>
      <c r="B3952" s="59"/>
      <c r="C3952" s="56"/>
      <c r="D3952" s="56"/>
      <c r="E3952" s="56"/>
      <c r="F3952" s="55"/>
      <c r="G3952" s="56"/>
      <c r="H3952" s="56"/>
      <c r="I3952" s="59"/>
      <c r="J3952" s="56"/>
      <c r="K3952" s="55"/>
    </row>
    <row r="3953" spans="1:11" ht="12.75" x14ac:dyDescent="0.2">
      <c r="A3953" s="55"/>
      <c r="B3953" s="59"/>
      <c r="C3953" s="56"/>
      <c r="D3953" s="56"/>
      <c r="E3953" s="56"/>
      <c r="F3953" s="55"/>
      <c r="G3953" s="56"/>
      <c r="H3953" s="56"/>
      <c r="I3953" s="59"/>
      <c r="J3953" s="56"/>
      <c r="K3953" s="55"/>
    </row>
    <row r="3954" spans="1:11" ht="12.75" x14ac:dyDescent="0.2">
      <c r="A3954" s="55"/>
      <c r="B3954" s="59"/>
      <c r="C3954" s="56"/>
      <c r="D3954" s="56"/>
      <c r="E3954" s="56"/>
      <c r="F3954" s="55"/>
      <c r="G3954" s="56"/>
      <c r="H3954" s="56"/>
      <c r="I3954" s="59"/>
      <c r="J3954" s="56"/>
      <c r="K3954" s="55"/>
    </row>
    <row r="3955" spans="1:11" ht="12.75" x14ac:dyDescent="0.2">
      <c r="A3955" s="55"/>
      <c r="B3955" s="59"/>
      <c r="C3955" s="56"/>
      <c r="D3955" s="56"/>
      <c r="E3955" s="56"/>
      <c r="F3955" s="55"/>
      <c r="G3955" s="56"/>
      <c r="H3955" s="56"/>
      <c r="I3955" s="59"/>
      <c r="J3955" s="56"/>
      <c r="K3955" s="55"/>
    </row>
    <row r="3956" spans="1:11" ht="12.75" x14ac:dyDescent="0.2">
      <c r="A3956" s="55"/>
      <c r="B3956" s="59"/>
      <c r="C3956" s="56"/>
      <c r="D3956" s="56"/>
      <c r="E3956" s="56"/>
      <c r="F3956" s="55"/>
      <c r="G3956" s="56"/>
      <c r="H3956" s="56"/>
      <c r="I3956" s="59"/>
      <c r="J3956" s="56"/>
      <c r="K3956" s="55"/>
    </row>
    <row r="3957" spans="1:11" ht="12.75" x14ac:dyDescent="0.2">
      <c r="A3957" s="55"/>
      <c r="B3957" s="59"/>
      <c r="C3957" s="56"/>
      <c r="D3957" s="56"/>
      <c r="E3957" s="56"/>
      <c r="F3957" s="55"/>
      <c r="G3957" s="56"/>
      <c r="H3957" s="56"/>
      <c r="I3957" s="59"/>
      <c r="J3957" s="56"/>
      <c r="K3957" s="55"/>
    </row>
    <row r="3958" spans="1:11" ht="12.75" x14ac:dyDescent="0.2">
      <c r="A3958" s="55"/>
      <c r="B3958" s="59"/>
      <c r="C3958" s="56"/>
      <c r="D3958" s="56"/>
      <c r="E3958" s="56"/>
      <c r="F3958" s="55"/>
      <c r="G3958" s="56"/>
      <c r="H3958" s="56"/>
      <c r="I3958" s="59"/>
      <c r="J3958" s="56"/>
      <c r="K3958" s="55"/>
    </row>
    <row r="3959" spans="1:11" ht="12.75" x14ac:dyDescent="0.2">
      <c r="A3959" s="55"/>
      <c r="B3959" s="59"/>
      <c r="C3959" s="56"/>
      <c r="D3959" s="56"/>
      <c r="E3959" s="56"/>
      <c r="F3959" s="55"/>
      <c r="G3959" s="56"/>
      <c r="H3959" s="56"/>
      <c r="I3959" s="59"/>
      <c r="J3959" s="56"/>
      <c r="K3959" s="55"/>
    </row>
    <row r="3960" spans="1:11" ht="12.75" x14ac:dyDescent="0.2">
      <c r="A3960" s="55"/>
      <c r="B3960" s="59"/>
      <c r="C3960" s="56"/>
      <c r="D3960" s="56"/>
      <c r="E3960" s="56"/>
      <c r="F3960" s="55"/>
      <c r="G3960" s="56"/>
      <c r="H3960" s="56"/>
      <c r="I3960" s="59"/>
      <c r="J3960" s="56"/>
      <c r="K3960" s="55"/>
    </row>
    <row r="3961" spans="1:11" ht="12.75" x14ac:dyDescent="0.2">
      <c r="A3961" s="55"/>
      <c r="B3961" s="59"/>
      <c r="C3961" s="56"/>
      <c r="D3961" s="56"/>
      <c r="E3961" s="56"/>
      <c r="F3961" s="55"/>
      <c r="G3961" s="56"/>
      <c r="H3961" s="56"/>
      <c r="I3961" s="59"/>
      <c r="J3961" s="56"/>
      <c r="K3961" s="55"/>
    </row>
    <row r="3962" spans="1:11" ht="12.75" x14ac:dyDescent="0.2">
      <c r="A3962" s="55"/>
      <c r="B3962" s="59"/>
      <c r="C3962" s="56"/>
      <c r="D3962" s="56"/>
      <c r="E3962" s="56"/>
      <c r="F3962" s="55"/>
      <c r="G3962" s="56"/>
      <c r="H3962" s="56"/>
      <c r="I3962" s="59"/>
      <c r="J3962" s="56"/>
      <c r="K3962" s="55"/>
    </row>
    <row r="3963" spans="1:11" ht="12.75" x14ac:dyDescent="0.2">
      <c r="A3963" s="55"/>
      <c r="B3963" s="59"/>
      <c r="C3963" s="56"/>
      <c r="D3963" s="56"/>
      <c r="E3963" s="56"/>
      <c r="F3963" s="55"/>
      <c r="G3963" s="56"/>
      <c r="H3963" s="56"/>
      <c r="I3963" s="59"/>
      <c r="J3963" s="56"/>
      <c r="K3963" s="55"/>
    </row>
    <row r="3964" spans="1:11" ht="12.75" x14ac:dyDescent="0.2">
      <c r="A3964" s="55"/>
      <c r="B3964" s="59"/>
      <c r="C3964" s="56"/>
      <c r="D3964" s="56"/>
      <c r="E3964" s="56"/>
      <c r="F3964" s="55"/>
      <c r="G3964" s="56"/>
      <c r="H3964" s="56"/>
      <c r="I3964" s="59"/>
      <c r="J3964" s="56"/>
      <c r="K3964" s="55"/>
    </row>
    <row r="3965" spans="1:11" ht="12.75" x14ac:dyDescent="0.2">
      <c r="A3965" s="55"/>
      <c r="B3965" s="59"/>
      <c r="C3965" s="56"/>
      <c r="D3965" s="56"/>
      <c r="E3965" s="56"/>
      <c r="F3965" s="55"/>
      <c r="G3965" s="56"/>
      <c r="H3965" s="56"/>
      <c r="I3965" s="59"/>
      <c r="J3965" s="56"/>
      <c r="K3965" s="55"/>
    </row>
    <row r="3966" spans="1:11" ht="12.75" x14ac:dyDescent="0.2">
      <c r="A3966" s="55"/>
      <c r="B3966" s="59"/>
      <c r="C3966" s="56"/>
      <c r="D3966" s="56"/>
      <c r="E3966" s="56"/>
      <c r="F3966" s="55"/>
      <c r="G3966" s="56"/>
      <c r="H3966" s="56"/>
      <c r="I3966" s="59"/>
      <c r="J3966" s="56"/>
      <c r="K3966" s="55"/>
    </row>
    <row r="3967" spans="1:11" ht="12.75" x14ac:dyDescent="0.2">
      <c r="A3967" s="55"/>
      <c r="B3967" s="59"/>
      <c r="C3967" s="56"/>
      <c r="D3967" s="56"/>
      <c r="E3967" s="56"/>
      <c r="F3967" s="55"/>
      <c r="G3967" s="56"/>
      <c r="H3967" s="56"/>
      <c r="I3967" s="59"/>
      <c r="J3967" s="56"/>
      <c r="K3967" s="55"/>
    </row>
    <row r="3968" spans="1:11" ht="12.75" x14ac:dyDescent="0.2">
      <c r="A3968" s="55"/>
      <c r="B3968" s="59"/>
      <c r="C3968" s="56"/>
      <c r="D3968" s="56"/>
      <c r="E3968" s="56"/>
      <c r="F3968" s="55"/>
      <c r="G3968" s="56"/>
      <c r="H3968" s="56"/>
      <c r="I3968" s="59"/>
      <c r="J3968" s="56"/>
      <c r="K3968" s="55"/>
    </row>
    <row r="3969" spans="1:11" ht="12.75" x14ac:dyDescent="0.2">
      <c r="A3969" s="55"/>
      <c r="B3969" s="59"/>
      <c r="C3969" s="56"/>
      <c r="D3969" s="56"/>
      <c r="E3969" s="56"/>
      <c r="F3969" s="55"/>
      <c r="G3969" s="56"/>
      <c r="H3969" s="56"/>
      <c r="I3969" s="59"/>
      <c r="J3969" s="56"/>
      <c r="K3969" s="55"/>
    </row>
    <row r="3970" spans="1:11" ht="12.75" x14ac:dyDescent="0.2">
      <c r="A3970" s="55"/>
      <c r="B3970" s="59"/>
      <c r="C3970" s="56"/>
      <c r="D3970" s="56"/>
      <c r="E3970" s="56"/>
      <c r="F3970" s="55"/>
      <c r="G3970" s="56"/>
      <c r="H3970" s="56"/>
      <c r="I3970" s="59"/>
      <c r="J3970" s="56"/>
      <c r="K3970" s="55"/>
    </row>
    <row r="3971" spans="1:11" ht="12.75" x14ac:dyDescent="0.2">
      <c r="A3971" s="55"/>
      <c r="B3971" s="59"/>
      <c r="C3971" s="56"/>
      <c r="D3971" s="56"/>
      <c r="E3971" s="56"/>
      <c r="F3971" s="55"/>
      <c r="G3971" s="56"/>
      <c r="H3971" s="56"/>
      <c r="I3971" s="59"/>
      <c r="J3971" s="56"/>
      <c r="K3971" s="55"/>
    </row>
    <row r="3972" spans="1:11" ht="12.75" x14ac:dyDescent="0.2">
      <c r="A3972" s="55"/>
      <c r="B3972" s="59"/>
      <c r="C3972" s="56"/>
      <c r="D3972" s="56"/>
      <c r="E3972" s="56"/>
      <c r="F3972" s="55"/>
      <c r="G3972" s="56"/>
      <c r="H3972" s="56"/>
      <c r="I3972" s="59"/>
      <c r="J3972" s="56"/>
      <c r="K3972" s="55"/>
    </row>
    <row r="3973" spans="1:11" ht="12.75" x14ac:dyDescent="0.2">
      <c r="A3973" s="55"/>
      <c r="B3973" s="59"/>
      <c r="C3973" s="56"/>
      <c r="D3973" s="56"/>
      <c r="E3973" s="56"/>
      <c r="F3973" s="55"/>
      <c r="G3973" s="56"/>
      <c r="H3973" s="56"/>
      <c r="I3973" s="59"/>
      <c r="J3973" s="56"/>
      <c r="K3973" s="55"/>
    </row>
    <row r="3974" spans="1:11" ht="12.75" x14ac:dyDescent="0.2">
      <c r="A3974" s="55"/>
      <c r="B3974" s="59"/>
      <c r="C3974" s="56"/>
      <c r="D3974" s="56"/>
      <c r="E3974" s="56"/>
      <c r="F3974" s="55"/>
      <c r="G3974" s="56"/>
      <c r="H3974" s="56"/>
      <c r="I3974" s="59"/>
      <c r="J3974" s="56"/>
      <c r="K3974" s="55"/>
    </row>
    <row r="3975" spans="1:11" ht="12.75" x14ac:dyDescent="0.2">
      <c r="A3975" s="55"/>
      <c r="B3975" s="59"/>
      <c r="C3975" s="56"/>
      <c r="D3975" s="56"/>
      <c r="E3975" s="56"/>
      <c r="F3975" s="55"/>
      <c r="G3975" s="56"/>
      <c r="H3975" s="56"/>
      <c r="I3975" s="59"/>
      <c r="J3975" s="56"/>
      <c r="K3975" s="55"/>
    </row>
    <row r="3976" spans="1:11" ht="12.75" x14ac:dyDescent="0.2">
      <c r="A3976" s="55"/>
      <c r="B3976" s="59"/>
      <c r="C3976" s="56"/>
      <c r="D3976" s="56"/>
      <c r="E3976" s="56"/>
      <c r="F3976" s="55"/>
      <c r="G3976" s="56"/>
      <c r="H3976" s="56"/>
      <c r="I3976" s="59"/>
      <c r="J3976" s="56"/>
      <c r="K3976" s="55"/>
    </row>
    <row r="3977" spans="1:11" ht="12.75" x14ac:dyDescent="0.2">
      <c r="A3977" s="55"/>
      <c r="B3977" s="59"/>
      <c r="C3977" s="56"/>
      <c r="D3977" s="56"/>
      <c r="E3977" s="56"/>
      <c r="F3977" s="55"/>
      <c r="G3977" s="56"/>
      <c r="H3977" s="56"/>
      <c r="I3977" s="59"/>
      <c r="J3977" s="56"/>
      <c r="K3977" s="55"/>
    </row>
    <row r="3978" spans="1:11" ht="12.75" x14ac:dyDescent="0.2">
      <c r="A3978" s="55"/>
      <c r="B3978" s="59"/>
      <c r="C3978" s="56"/>
      <c r="D3978" s="56"/>
      <c r="E3978" s="56"/>
      <c r="F3978" s="55"/>
      <c r="G3978" s="56"/>
      <c r="H3978" s="56"/>
      <c r="I3978" s="59"/>
      <c r="J3978" s="56"/>
      <c r="K3978" s="55"/>
    </row>
    <row r="3979" spans="1:11" ht="12.75" x14ac:dyDescent="0.2">
      <c r="A3979" s="55"/>
      <c r="B3979" s="59"/>
      <c r="C3979" s="56"/>
      <c r="D3979" s="56"/>
      <c r="E3979" s="56"/>
      <c r="F3979" s="55"/>
      <c r="G3979" s="56"/>
      <c r="H3979" s="56"/>
      <c r="I3979" s="59"/>
      <c r="J3979" s="56"/>
      <c r="K3979" s="55"/>
    </row>
    <row r="3980" spans="1:11" ht="12.75" x14ac:dyDescent="0.2">
      <c r="A3980" s="55"/>
      <c r="B3980" s="59"/>
      <c r="C3980" s="56"/>
      <c r="D3980" s="56"/>
      <c r="E3980" s="56"/>
      <c r="F3980" s="55"/>
      <c r="G3980" s="56"/>
      <c r="H3980" s="56"/>
      <c r="I3980" s="59"/>
      <c r="J3980" s="56"/>
      <c r="K3980" s="55"/>
    </row>
    <row r="3981" spans="1:11" ht="12.75" x14ac:dyDescent="0.2">
      <c r="A3981" s="55"/>
      <c r="B3981" s="59"/>
      <c r="C3981" s="56"/>
      <c r="D3981" s="56"/>
      <c r="E3981" s="56"/>
      <c r="F3981" s="55"/>
      <c r="G3981" s="56"/>
      <c r="H3981" s="56"/>
      <c r="I3981" s="59"/>
      <c r="J3981" s="56"/>
      <c r="K3981" s="55"/>
    </row>
    <row r="3982" spans="1:11" ht="12.75" x14ac:dyDescent="0.2">
      <c r="A3982" s="55"/>
      <c r="B3982" s="59"/>
      <c r="C3982" s="56"/>
      <c r="D3982" s="56"/>
      <c r="E3982" s="56"/>
      <c r="F3982" s="55"/>
      <c r="G3982" s="56"/>
      <c r="H3982" s="56"/>
      <c r="I3982" s="59"/>
      <c r="J3982" s="56"/>
      <c r="K3982" s="55"/>
    </row>
    <row r="3983" spans="1:11" ht="12.75" x14ac:dyDescent="0.2">
      <c r="A3983" s="55"/>
      <c r="B3983" s="59"/>
      <c r="C3983" s="56"/>
      <c r="D3983" s="56"/>
      <c r="E3983" s="56"/>
      <c r="F3983" s="55"/>
      <c r="G3983" s="56"/>
      <c r="H3983" s="56"/>
      <c r="I3983" s="59"/>
      <c r="J3983" s="56"/>
      <c r="K3983" s="55"/>
    </row>
    <row r="3984" spans="1:11" ht="12.75" x14ac:dyDescent="0.2">
      <c r="A3984" s="55"/>
      <c r="B3984" s="59"/>
      <c r="C3984" s="56"/>
      <c r="D3984" s="56"/>
      <c r="E3984" s="56"/>
      <c r="F3984" s="55"/>
      <c r="G3984" s="56"/>
      <c r="H3984" s="56"/>
      <c r="I3984" s="59"/>
      <c r="J3984" s="56"/>
      <c r="K3984" s="55"/>
    </row>
    <row r="3985" spans="1:11" ht="12.75" x14ac:dyDescent="0.2">
      <c r="A3985" s="55"/>
      <c r="B3985" s="59"/>
      <c r="C3985" s="56"/>
      <c r="D3985" s="56"/>
      <c r="E3985" s="56"/>
      <c r="F3985" s="55"/>
      <c r="G3985" s="56"/>
      <c r="H3985" s="56"/>
      <c r="I3985" s="59"/>
      <c r="J3985" s="56"/>
      <c r="K3985" s="55"/>
    </row>
    <row r="3986" spans="1:11" ht="12.75" x14ac:dyDescent="0.2">
      <c r="A3986" s="55"/>
      <c r="B3986" s="59"/>
      <c r="C3986" s="56"/>
      <c r="D3986" s="56"/>
      <c r="E3986" s="56"/>
      <c r="F3986" s="55"/>
      <c r="G3986" s="56"/>
      <c r="H3986" s="56"/>
      <c r="I3986" s="59"/>
      <c r="J3986" s="56"/>
      <c r="K3986" s="55"/>
    </row>
    <row r="3987" spans="1:11" ht="12.75" x14ac:dyDescent="0.2">
      <c r="A3987" s="55"/>
      <c r="B3987" s="59"/>
      <c r="C3987" s="56"/>
      <c r="D3987" s="56"/>
      <c r="E3987" s="56"/>
      <c r="F3987" s="55"/>
      <c r="G3987" s="56"/>
      <c r="H3987" s="56"/>
      <c r="I3987" s="59"/>
      <c r="J3987" s="56"/>
      <c r="K3987" s="55"/>
    </row>
    <row r="3988" spans="1:11" ht="12.75" x14ac:dyDescent="0.2">
      <c r="A3988" s="55"/>
      <c r="B3988" s="59"/>
      <c r="C3988" s="56"/>
      <c r="D3988" s="56"/>
      <c r="E3988" s="56"/>
      <c r="F3988" s="55"/>
      <c r="G3988" s="56"/>
      <c r="H3988" s="56"/>
      <c r="I3988" s="59"/>
      <c r="J3988" s="56"/>
      <c r="K3988" s="55"/>
    </row>
    <row r="3989" spans="1:11" ht="12.75" x14ac:dyDescent="0.2">
      <c r="A3989" s="55"/>
      <c r="B3989" s="59"/>
      <c r="C3989" s="56"/>
      <c r="D3989" s="56"/>
      <c r="E3989" s="56"/>
      <c r="F3989" s="55"/>
      <c r="G3989" s="56"/>
      <c r="H3989" s="56"/>
      <c r="I3989" s="59"/>
      <c r="J3989" s="56"/>
      <c r="K3989" s="55"/>
    </row>
    <row r="3990" spans="1:11" ht="12.75" x14ac:dyDescent="0.2">
      <c r="A3990" s="55"/>
      <c r="B3990" s="59"/>
      <c r="C3990" s="56"/>
      <c r="D3990" s="56"/>
      <c r="E3990" s="56"/>
      <c r="F3990" s="55"/>
      <c r="G3990" s="56"/>
      <c r="H3990" s="56"/>
      <c r="I3990" s="59"/>
      <c r="J3990" s="56"/>
      <c r="K3990" s="55"/>
    </row>
    <row r="3991" spans="1:11" ht="12.75" x14ac:dyDescent="0.2">
      <c r="A3991" s="55"/>
      <c r="B3991" s="59"/>
      <c r="C3991" s="56"/>
      <c r="D3991" s="56"/>
      <c r="E3991" s="56"/>
      <c r="F3991" s="55"/>
      <c r="G3991" s="56"/>
      <c r="H3991" s="56"/>
      <c r="I3991" s="59"/>
      <c r="J3991" s="56"/>
      <c r="K3991" s="55"/>
    </row>
    <row r="3992" spans="1:11" ht="12.75" x14ac:dyDescent="0.2">
      <c r="A3992" s="55"/>
      <c r="B3992" s="59"/>
      <c r="C3992" s="56"/>
      <c r="D3992" s="56"/>
      <c r="E3992" s="56"/>
      <c r="F3992" s="55"/>
      <c r="G3992" s="56"/>
      <c r="H3992" s="56"/>
      <c r="I3992" s="59"/>
      <c r="J3992" s="56"/>
      <c r="K3992" s="55"/>
    </row>
    <row r="3993" spans="1:11" ht="12.75" x14ac:dyDescent="0.2">
      <c r="A3993" s="55"/>
      <c r="B3993" s="59"/>
      <c r="C3993" s="56"/>
      <c r="D3993" s="56"/>
      <c r="E3993" s="56"/>
      <c r="F3993" s="55"/>
      <c r="G3993" s="56"/>
      <c r="H3993" s="56"/>
      <c r="I3993" s="59"/>
      <c r="J3993" s="56"/>
      <c r="K3993" s="55"/>
    </row>
    <row r="3994" spans="1:11" ht="12.75" x14ac:dyDescent="0.2">
      <c r="A3994" s="55"/>
      <c r="B3994" s="59"/>
      <c r="C3994" s="56"/>
      <c r="D3994" s="56"/>
      <c r="E3994" s="56"/>
      <c r="F3994" s="55"/>
      <c r="G3994" s="56"/>
      <c r="H3994" s="56"/>
      <c r="I3994" s="59"/>
      <c r="J3994" s="56"/>
      <c r="K3994" s="55"/>
    </row>
    <row r="3995" spans="1:11" ht="12.75" x14ac:dyDescent="0.2">
      <c r="A3995" s="55"/>
      <c r="B3995" s="59"/>
      <c r="C3995" s="56"/>
      <c r="D3995" s="56"/>
      <c r="E3995" s="56"/>
      <c r="F3995" s="55"/>
      <c r="G3995" s="56"/>
      <c r="H3995" s="56"/>
      <c r="I3995" s="59"/>
      <c r="J3995" s="56"/>
      <c r="K3995" s="55"/>
    </row>
    <row r="3996" spans="1:11" ht="12.75" x14ac:dyDescent="0.2">
      <c r="A3996" s="55"/>
      <c r="B3996" s="59"/>
      <c r="C3996" s="56"/>
      <c r="D3996" s="56"/>
      <c r="E3996" s="56"/>
      <c r="F3996" s="55"/>
      <c r="G3996" s="56"/>
      <c r="H3996" s="56"/>
      <c r="I3996" s="59"/>
      <c r="J3996" s="56"/>
      <c r="K3996" s="55"/>
    </row>
    <row r="3997" spans="1:11" ht="12.75" x14ac:dyDescent="0.2">
      <c r="A3997" s="55"/>
      <c r="B3997" s="59"/>
      <c r="C3997" s="56"/>
      <c r="D3997" s="56"/>
      <c r="E3997" s="56"/>
      <c r="F3997" s="55"/>
      <c r="G3997" s="56"/>
      <c r="H3997" s="56"/>
      <c r="I3997" s="59"/>
      <c r="J3997" s="56"/>
      <c r="K3997" s="55"/>
    </row>
    <row r="3998" spans="1:11" ht="12.75" x14ac:dyDescent="0.2">
      <c r="A3998" s="55"/>
      <c r="B3998" s="59"/>
      <c r="C3998" s="56"/>
      <c r="D3998" s="56"/>
      <c r="E3998" s="56"/>
      <c r="F3998" s="55"/>
      <c r="G3998" s="56"/>
      <c r="H3998" s="56"/>
      <c r="I3998" s="59"/>
      <c r="J3998" s="56"/>
      <c r="K3998" s="55"/>
    </row>
    <row r="3999" spans="1:11" ht="12.75" x14ac:dyDescent="0.2">
      <c r="A3999" s="55"/>
      <c r="B3999" s="59"/>
      <c r="C3999" s="56"/>
      <c r="D3999" s="56"/>
      <c r="E3999" s="56"/>
      <c r="F3999" s="55"/>
      <c r="G3999" s="56"/>
      <c r="H3999" s="56"/>
      <c r="I3999" s="59"/>
      <c r="J3999" s="56"/>
      <c r="K3999" s="55"/>
    </row>
    <row r="4000" spans="1:11" ht="12.75" x14ac:dyDescent="0.2">
      <c r="A4000" s="55"/>
      <c r="B4000" s="59"/>
      <c r="C4000" s="56"/>
      <c r="D4000" s="56"/>
      <c r="E4000" s="56"/>
      <c r="F4000" s="55"/>
      <c r="G4000" s="56"/>
      <c r="H4000" s="56"/>
      <c r="I4000" s="59"/>
      <c r="J4000" s="56"/>
      <c r="K4000" s="55"/>
    </row>
    <row r="4001" spans="1:11" ht="12.75" x14ac:dyDescent="0.2">
      <c r="A4001" s="55"/>
      <c r="B4001" s="59"/>
      <c r="C4001" s="56"/>
      <c r="D4001" s="56"/>
      <c r="E4001" s="56"/>
      <c r="F4001" s="55"/>
      <c r="G4001" s="56"/>
      <c r="H4001" s="56"/>
      <c r="I4001" s="59"/>
      <c r="J4001" s="56"/>
      <c r="K4001" s="55"/>
    </row>
    <row r="4002" spans="1:11" ht="12.75" x14ac:dyDescent="0.2">
      <c r="A4002" s="55"/>
      <c r="B4002" s="59"/>
      <c r="C4002" s="56"/>
      <c r="D4002" s="56"/>
      <c r="E4002" s="56"/>
      <c r="F4002" s="55"/>
      <c r="G4002" s="56"/>
      <c r="H4002" s="56"/>
      <c r="I4002" s="59"/>
      <c r="J4002" s="56"/>
      <c r="K4002" s="55"/>
    </row>
    <row r="4003" spans="1:11" ht="12.75" x14ac:dyDescent="0.2">
      <c r="A4003" s="55"/>
      <c r="B4003" s="59"/>
      <c r="C4003" s="56"/>
      <c r="D4003" s="56"/>
      <c r="E4003" s="56"/>
      <c r="F4003" s="55"/>
      <c r="G4003" s="56"/>
      <c r="H4003" s="56"/>
      <c r="I4003" s="59"/>
      <c r="J4003" s="56"/>
      <c r="K4003" s="55"/>
    </row>
    <row r="4004" spans="1:11" ht="12.75" x14ac:dyDescent="0.2">
      <c r="A4004" s="55"/>
      <c r="B4004" s="59"/>
      <c r="C4004" s="56"/>
      <c r="D4004" s="56"/>
      <c r="E4004" s="56"/>
      <c r="F4004" s="55"/>
      <c r="G4004" s="56"/>
      <c r="H4004" s="56"/>
      <c r="I4004" s="59"/>
      <c r="J4004" s="56"/>
      <c r="K4004" s="55"/>
    </row>
    <row r="4005" spans="1:11" ht="12.75" x14ac:dyDescent="0.2">
      <c r="A4005" s="55"/>
      <c r="B4005" s="59"/>
      <c r="C4005" s="56"/>
      <c r="D4005" s="56"/>
      <c r="E4005" s="56"/>
      <c r="F4005" s="55"/>
      <c r="G4005" s="56"/>
      <c r="H4005" s="56"/>
      <c r="I4005" s="59"/>
      <c r="J4005" s="56"/>
      <c r="K4005" s="55"/>
    </row>
    <row r="4006" spans="1:11" ht="12.75" x14ac:dyDescent="0.2">
      <c r="A4006" s="55"/>
      <c r="B4006" s="59"/>
      <c r="C4006" s="56"/>
      <c r="D4006" s="56"/>
      <c r="E4006" s="56"/>
      <c r="F4006" s="55"/>
      <c r="G4006" s="56"/>
      <c r="H4006" s="56"/>
      <c r="I4006" s="59"/>
      <c r="J4006" s="56"/>
      <c r="K4006" s="55"/>
    </row>
    <row r="4007" spans="1:11" ht="12.75" x14ac:dyDescent="0.2">
      <c r="A4007" s="55"/>
      <c r="B4007" s="59"/>
      <c r="C4007" s="56"/>
      <c r="D4007" s="56"/>
      <c r="E4007" s="56"/>
      <c r="F4007" s="55"/>
      <c r="G4007" s="56"/>
      <c r="H4007" s="56"/>
      <c r="I4007" s="59"/>
      <c r="J4007" s="56"/>
      <c r="K4007" s="55"/>
    </row>
    <row r="4008" spans="1:11" ht="12.75" x14ac:dyDescent="0.2">
      <c r="A4008" s="55"/>
      <c r="B4008" s="59"/>
      <c r="C4008" s="56"/>
      <c r="D4008" s="56"/>
      <c r="E4008" s="56"/>
      <c r="F4008" s="55"/>
      <c r="G4008" s="56"/>
      <c r="H4008" s="56"/>
      <c r="I4008" s="59"/>
      <c r="J4008" s="56"/>
      <c r="K4008" s="55"/>
    </row>
    <row r="4009" spans="1:11" ht="12.75" x14ac:dyDescent="0.2">
      <c r="A4009" s="55"/>
      <c r="B4009" s="59"/>
      <c r="C4009" s="56"/>
      <c r="D4009" s="56"/>
      <c r="E4009" s="56"/>
      <c r="F4009" s="55"/>
      <c r="G4009" s="56"/>
      <c r="H4009" s="56"/>
      <c r="I4009" s="59"/>
      <c r="J4009" s="56"/>
      <c r="K4009" s="55"/>
    </row>
    <row r="4010" spans="1:11" ht="12.75" x14ac:dyDescent="0.2">
      <c r="A4010" s="55"/>
      <c r="B4010" s="59"/>
      <c r="C4010" s="56"/>
      <c r="D4010" s="56"/>
      <c r="E4010" s="56"/>
      <c r="F4010" s="55"/>
      <c r="G4010" s="56"/>
      <c r="H4010" s="56"/>
      <c r="I4010" s="59"/>
      <c r="J4010" s="56"/>
      <c r="K4010" s="55"/>
    </row>
    <row r="4011" spans="1:11" ht="12.75" x14ac:dyDescent="0.2">
      <c r="A4011" s="55"/>
      <c r="B4011" s="59"/>
      <c r="C4011" s="56"/>
      <c r="D4011" s="56"/>
      <c r="E4011" s="56"/>
      <c r="F4011" s="55"/>
      <c r="G4011" s="56"/>
      <c r="H4011" s="56"/>
      <c r="I4011" s="59"/>
      <c r="J4011" s="56"/>
      <c r="K4011" s="55"/>
    </row>
    <row r="4012" spans="1:11" ht="12.75" x14ac:dyDescent="0.2">
      <c r="A4012" s="55"/>
      <c r="B4012" s="59"/>
      <c r="C4012" s="56"/>
      <c r="D4012" s="56"/>
      <c r="E4012" s="56"/>
      <c r="F4012" s="55"/>
      <c r="G4012" s="56"/>
      <c r="H4012" s="56"/>
      <c r="I4012" s="59"/>
      <c r="J4012" s="56"/>
      <c r="K4012" s="55"/>
    </row>
    <row r="4013" spans="1:11" ht="12.75" x14ac:dyDescent="0.2">
      <c r="A4013" s="55"/>
      <c r="B4013" s="59"/>
      <c r="C4013" s="56"/>
      <c r="D4013" s="56"/>
      <c r="E4013" s="56"/>
      <c r="F4013" s="55"/>
      <c r="G4013" s="56"/>
      <c r="H4013" s="56"/>
      <c r="I4013" s="59"/>
      <c r="J4013" s="56"/>
      <c r="K4013" s="55"/>
    </row>
    <row r="4014" spans="1:11" ht="12.75" x14ac:dyDescent="0.2">
      <c r="A4014" s="55"/>
      <c r="B4014" s="59"/>
      <c r="C4014" s="56"/>
      <c r="D4014" s="56"/>
      <c r="E4014" s="56"/>
      <c r="F4014" s="55"/>
      <c r="G4014" s="56"/>
      <c r="H4014" s="56"/>
      <c r="I4014" s="59"/>
      <c r="J4014" s="56"/>
      <c r="K4014" s="55"/>
    </row>
    <row r="4015" spans="1:11" ht="12.75" x14ac:dyDescent="0.2">
      <c r="A4015" s="55"/>
      <c r="B4015" s="59"/>
      <c r="C4015" s="56"/>
      <c r="D4015" s="56"/>
      <c r="E4015" s="56"/>
      <c r="F4015" s="55"/>
      <c r="G4015" s="56"/>
      <c r="H4015" s="56"/>
      <c r="I4015" s="59"/>
      <c r="J4015" s="56"/>
      <c r="K4015" s="55"/>
    </row>
    <row r="4016" spans="1:11" ht="12.75" x14ac:dyDescent="0.2">
      <c r="A4016" s="55"/>
      <c r="B4016" s="59"/>
      <c r="C4016" s="56"/>
      <c r="D4016" s="56"/>
      <c r="E4016" s="56"/>
      <c r="F4016" s="55"/>
      <c r="G4016" s="56"/>
      <c r="H4016" s="56"/>
      <c r="I4016" s="59"/>
      <c r="J4016" s="56"/>
      <c r="K4016" s="55"/>
    </row>
    <row r="4017" spans="1:11" ht="12.75" x14ac:dyDescent="0.2">
      <c r="A4017" s="55"/>
      <c r="B4017" s="59"/>
      <c r="C4017" s="56"/>
      <c r="D4017" s="56"/>
      <c r="E4017" s="56"/>
      <c r="F4017" s="55"/>
      <c r="G4017" s="56"/>
      <c r="H4017" s="56"/>
      <c r="I4017" s="59"/>
      <c r="J4017" s="56"/>
      <c r="K4017" s="55"/>
    </row>
    <row r="4018" spans="1:11" ht="12.75" x14ac:dyDescent="0.2">
      <c r="A4018" s="55"/>
      <c r="B4018" s="59"/>
      <c r="C4018" s="56"/>
      <c r="D4018" s="56"/>
      <c r="E4018" s="56"/>
      <c r="F4018" s="55"/>
      <c r="G4018" s="56"/>
      <c r="H4018" s="56"/>
      <c r="I4018" s="59"/>
      <c r="J4018" s="56"/>
      <c r="K4018" s="55"/>
    </row>
    <row r="4019" spans="1:11" ht="12.75" x14ac:dyDescent="0.2">
      <c r="A4019" s="55"/>
      <c r="B4019" s="59"/>
      <c r="C4019" s="56"/>
      <c r="D4019" s="56"/>
      <c r="E4019" s="56"/>
      <c r="F4019" s="55"/>
      <c r="G4019" s="56"/>
      <c r="H4019" s="56"/>
      <c r="I4019" s="59"/>
      <c r="J4019" s="56"/>
      <c r="K4019" s="55"/>
    </row>
    <row r="4020" spans="1:11" ht="12.75" x14ac:dyDescent="0.2">
      <c r="A4020" s="55"/>
      <c r="B4020" s="59"/>
      <c r="C4020" s="56"/>
      <c r="D4020" s="56"/>
      <c r="E4020" s="56"/>
      <c r="F4020" s="55"/>
      <c r="G4020" s="56"/>
      <c r="H4020" s="56"/>
      <c r="I4020" s="59"/>
      <c r="J4020" s="56"/>
      <c r="K4020" s="55"/>
    </row>
    <row r="4021" spans="1:11" ht="12.75" x14ac:dyDescent="0.2">
      <c r="A4021" s="55"/>
      <c r="B4021" s="59"/>
      <c r="C4021" s="56"/>
      <c r="D4021" s="56"/>
      <c r="E4021" s="56"/>
      <c r="F4021" s="55"/>
      <c r="G4021" s="56"/>
      <c r="H4021" s="56"/>
      <c r="I4021" s="59"/>
      <c r="J4021" s="56"/>
      <c r="K4021" s="55"/>
    </row>
    <row r="4022" spans="1:11" ht="12.75" x14ac:dyDescent="0.2">
      <c r="A4022" s="55"/>
      <c r="B4022" s="59"/>
      <c r="C4022" s="56"/>
      <c r="D4022" s="56"/>
      <c r="E4022" s="56"/>
      <c r="F4022" s="55"/>
      <c r="G4022" s="56"/>
      <c r="H4022" s="56"/>
      <c r="I4022" s="59"/>
      <c r="J4022" s="56"/>
      <c r="K4022" s="55"/>
    </row>
    <row r="4023" spans="1:11" ht="12.75" x14ac:dyDescent="0.2">
      <c r="A4023" s="55"/>
      <c r="B4023" s="59"/>
      <c r="C4023" s="56"/>
      <c r="D4023" s="56"/>
      <c r="E4023" s="56"/>
      <c r="F4023" s="55"/>
      <c r="G4023" s="56"/>
      <c r="H4023" s="56"/>
      <c r="I4023" s="59"/>
      <c r="J4023" s="56"/>
      <c r="K4023" s="55"/>
    </row>
    <row r="4024" spans="1:11" ht="12.75" x14ac:dyDescent="0.2">
      <c r="A4024" s="55"/>
      <c r="B4024" s="59"/>
      <c r="C4024" s="56"/>
      <c r="D4024" s="56"/>
      <c r="E4024" s="56"/>
      <c r="F4024" s="55"/>
      <c r="G4024" s="56"/>
      <c r="H4024" s="56"/>
      <c r="I4024" s="59"/>
      <c r="J4024" s="56"/>
      <c r="K4024" s="55"/>
    </row>
    <row r="4025" spans="1:11" ht="12.75" x14ac:dyDescent="0.2">
      <c r="A4025" s="55"/>
      <c r="B4025" s="59"/>
      <c r="C4025" s="56"/>
      <c r="D4025" s="56"/>
      <c r="E4025" s="56"/>
      <c r="F4025" s="55"/>
      <c r="G4025" s="56"/>
      <c r="H4025" s="56"/>
      <c r="I4025" s="59"/>
      <c r="J4025" s="56"/>
      <c r="K4025" s="55"/>
    </row>
    <row r="4026" spans="1:11" ht="12.75" x14ac:dyDescent="0.2">
      <c r="A4026" s="55"/>
      <c r="B4026" s="59"/>
      <c r="C4026" s="56"/>
      <c r="D4026" s="56"/>
      <c r="E4026" s="56"/>
      <c r="F4026" s="55"/>
      <c r="G4026" s="56"/>
      <c r="H4026" s="56"/>
      <c r="I4026" s="59"/>
      <c r="J4026" s="56"/>
      <c r="K4026" s="55"/>
    </row>
    <row r="4027" spans="1:11" ht="12.75" x14ac:dyDescent="0.2">
      <c r="A4027" s="55"/>
      <c r="B4027" s="59"/>
      <c r="C4027" s="56"/>
      <c r="D4027" s="56"/>
      <c r="E4027" s="56"/>
      <c r="F4027" s="55"/>
      <c r="G4027" s="56"/>
      <c r="H4027" s="56"/>
      <c r="I4027" s="59"/>
      <c r="J4027" s="56"/>
      <c r="K4027" s="55"/>
    </row>
    <row r="4028" spans="1:11" ht="12.75" x14ac:dyDescent="0.2">
      <c r="A4028" s="55"/>
      <c r="B4028" s="59"/>
      <c r="C4028" s="56"/>
      <c r="D4028" s="56"/>
      <c r="E4028" s="56"/>
      <c r="F4028" s="55"/>
      <c r="G4028" s="56"/>
      <c r="H4028" s="56"/>
      <c r="I4028" s="59"/>
      <c r="J4028" s="56"/>
      <c r="K4028" s="55"/>
    </row>
    <row r="4029" spans="1:11" ht="12.75" x14ac:dyDescent="0.2">
      <c r="A4029" s="55"/>
      <c r="B4029" s="59"/>
      <c r="C4029" s="56"/>
      <c r="D4029" s="56"/>
      <c r="E4029" s="56"/>
      <c r="F4029" s="55"/>
      <c r="G4029" s="56"/>
      <c r="H4029" s="56"/>
      <c r="I4029" s="59"/>
      <c r="J4029" s="56"/>
      <c r="K4029" s="55"/>
    </row>
    <row r="4030" spans="1:11" ht="12.75" x14ac:dyDescent="0.2">
      <c r="A4030" s="55"/>
      <c r="B4030" s="59"/>
      <c r="C4030" s="56"/>
      <c r="D4030" s="56"/>
      <c r="E4030" s="56"/>
      <c r="F4030" s="55"/>
      <c r="G4030" s="56"/>
      <c r="H4030" s="56"/>
      <c r="I4030" s="59"/>
      <c r="J4030" s="56"/>
      <c r="K4030" s="55"/>
    </row>
    <row r="4031" spans="1:11" ht="12.75" x14ac:dyDescent="0.2">
      <c r="A4031" s="55"/>
      <c r="B4031" s="59"/>
      <c r="C4031" s="56"/>
      <c r="D4031" s="56"/>
      <c r="E4031" s="56"/>
      <c r="F4031" s="55"/>
      <c r="G4031" s="56"/>
      <c r="H4031" s="56"/>
      <c r="I4031" s="59"/>
      <c r="J4031" s="56"/>
      <c r="K4031" s="55"/>
    </row>
    <row r="4032" spans="1:11" ht="12.75" x14ac:dyDescent="0.2">
      <c r="A4032" s="55"/>
      <c r="B4032" s="59"/>
      <c r="C4032" s="56"/>
      <c r="D4032" s="56"/>
      <c r="E4032" s="56"/>
      <c r="F4032" s="55"/>
      <c r="G4032" s="56"/>
      <c r="H4032" s="56"/>
      <c r="I4032" s="59"/>
      <c r="J4032" s="56"/>
      <c r="K4032" s="55"/>
    </row>
    <row r="4033" spans="1:11" ht="12.75" x14ac:dyDescent="0.2">
      <c r="A4033" s="55"/>
      <c r="B4033" s="59"/>
      <c r="C4033" s="56"/>
      <c r="D4033" s="56"/>
      <c r="E4033" s="56"/>
      <c r="F4033" s="55"/>
      <c r="G4033" s="56"/>
      <c r="H4033" s="56"/>
      <c r="I4033" s="59"/>
      <c r="J4033" s="56"/>
      <c r="K4033" s="55"/>
    </row>
    <row r="4034" spans="1:11" ht="12.75" x14ac:dyDescent="0.2">
      <c r="A4034" s="55"/>
      <c r="B4034" s="59"/>
      <c r="C4034" s="56"/>
      <c r="D4034" s="56"/>
      <c r="E4034" s="56"/>
      <c r="F4034" s="55"/>
      <c r="G4034" s="56"/>
      <c r="H4034" s="56"/>
      <c r="I4034" s="59"/>
      <c r="J4034" s="56"/>
      <c r="K4034" s="55"/>
    </row>
    <row r="4035" spans="1:11" ht="12.75" x14ac:dyDescent="0.2">
      <c r="A4035" s="55"/>
      <c r="B4035" s="59"/>
      <c r="C4035" s="56"/>
      <c r="D4035" s="56"/>
      <c r="E4035" s="56"/>
      <c r="F4035" s="55"/>
      <c r="G4035" s="56"/>
      <c r="H4035" s="56"/>
      <c r="I4035" s="59"/>
      <c r="J4035" s="56"/>
      <c r="K4035" s="55"/>
    </row>
    <row r="4036" spans="1:11" ht="12.75" x14ac:dyDescent="0.2">
      <c r="A4036" s="55"/>
      <c r="B4036" s="59"/>
      <c r="C4036" s="56"/>
      <c r="D4036" s="56"/>
      <c r="E4036" s="56"/>
      <c r="F4036" s="55"/>
      <c r="G4036" s="56"/>
      <c r="H4036" s="56"/>
      <c r="I4036" s="59"/>
      <c r="J4036" s="56"/>
      <c r="K4036" s="55"/>
    </row>
    <row r="4037" spans="1:11" ht="12.75" x14ac:dyDescent="0.2">
      <c r="A4037" s="55"/>
      <c r="B4037" s="59"/>
      <c r="C4037" s="56"/>
      <c r="D4037" s="56"/>
      <c r="E4037" s="56"/>
      <c r="F4037" s="55"/>
      <c r="G4037" s="56"/>
      <c r="H4037" s="56"/>
      <c r="I4037" s="59"/>
      <c r="J4037" s="56"/>
      <c r="K4037" s="55"/>
    </row>
    <row r="4038" spans="1:11" ht="12.75" x14ac:dyDescent="0.2">
      <c r="A4038" s="55"/>
      <c r="B4038" s="59"/>
      <c r="C4038" s="56"/>
      <c r="D4038" s="56"/>
      <c r="E4038" s="56"/>
      <c r="F4038" s="55"/>
      <c r="G4038" s="56"/>
      <c r="H4038" s="56"/>
      <c r="I4038" s="59"/>
      <c r="J4038" s="56"/>
      <c r="K4038" s="55"/>
    </row>
    <row r="4039" spans="1:11" ht="12.75" x14ac:dyDescent="0.2">
      <c r="A4039" s="55"/>
      <c r="B4039" s="59"/>
      <c r="C4039" s="56"/>
      <c r="D4039" s="56"/>
      <c r="E4039" s="56"/>
      <c r="F4039" s="55"/>
      <c r="G4039" s="56"/>
      <c r="H4039" s="56"/>
      <c r="I4039" s="59"/>
      <c r="J4039" s="56"/>
      <c r="K4039" s="55"/>
    </row>
    <row r="4040" spans="1:11" ht="12.75" x14ac:dyDescent="0.2">
      <c r="A4040" s="55"/>
      <c r="B4040" s="59"/>
      <c r="C4040" s="56"/>
      <c r="D4040" s="56"/>
      <c r="E4040" s="56"/>
      <c r="F4040" s="55"/>
      <c r="G4040" s="56"/>
      <c r="H4040" s="56"/>
      <c r="I4040" s="59"/>
      <c r="J4040" s="56"/>
      <c r="K4040" s="55"/>
    </row>
    <row r="4041" spans="1:11" ht="12.75" x14ac:dyDescent="0.2">
      <c r="A4041" s="55"/>
      <c r="B4041" s="59"/>
      <c r="C4041" s="56"/>
      <c r="D4041" s="56"/>
      <c r="E4041" s="56"/>
      <c r="F4041" s="55"/>
      <c r="G4041" s="56"/>
      <c r="H4041" s="56"/>
      <c r="I4041" s="59"/>
      <c r="J4041" s="56"/>
      <c r="K4041" s="55"/>
    </row>
    <row r="4042" spans="1:11" ht="12.75" x14ac:dyDescent="0.2">
      <c r="A4042" s="55"/>
      <c r="B4042" s="59"/>
      <c r="C4042" s="56"/>
      <c r="D4042" s="56"/>
      <c r="E4042" s="56"/>
      <c r="F4042" s="55"/>
      <c r="G4042" s="56"/>
      <c r="H4042" s="56"/>
      <c r="I4042" s="59"/>
      <c r="J4042" s="56"/>
      <c r="K4042" s="55"/>
    </row>
    <row r="4043" spans="1:11" ht="12.75" x14ac:dyDescent="0.2">
      <c r="A4043" s="55"/>
      <c r="B4043" s="59"/>
      <c r="C4043" s="56"/>
      <c r="D4043" s="56"/>
      <c r="E4043" s="56"/>
      <c r="F4043" s="55"/>
      <c r="G4043" s="56"/>
      <c r="H4043" s="56"/>
      <c r="I4043" s="59"/>
      <c r="J4043" s="56"/>
      <c r="K4043" s="55"/>
    </row>
    <row r="4044" spans="1:11" ht="12.75" x14ac:dyDescent="0.2">
      <c r="A4044" s="55"/>
      <c r="B4044" s="59"/>
      <c r="C4044" s="56"/>
      <c r="D4044" s="56"/>
      <c r="E4044" s="56"/>
      <c r="F4044" s="55"/>
      <c r="G4044" s="56"/>
      <c r="H4044" s="56"/>
      <c r="I4044" s="59"/>
      <c r="J4044" s="56"/>
      <c r="K4044" s="55"/>
    </row>
    <row r="4045" spans="1:11" ht="12.75" x14ac:dyDescent="0.2">
      <c r="A4045" s="55"/>
      <c r="B4045" s="59"/>
      <c r="C4045" s="56"/>
      <c r="D4045" s="56"/>
      <c r="E4045" s="56"/>
      <c r="F4045" s="55"/>
      <c r="G4045" s="56"/>
      <c r="H4045" s="56"/>
      <c r="I4045" s="59"/>
      <c r="J4045" s="56"/>
      <c r="K4045" s="55"/>
    </row>
    <row r="4046" spans="1:11" ht="12.75" x14ac:dyDescent="0.2">
      <c r="A4046" s="55"/>
      <c r="B4046" s="59"/>
      <c r="C4046" s="56"/>
      <c r="D4046" s="56"/>
      <c r="E4046" s="56"/>
      <c r="F4046" s="55"/>
      <c r="G4046" s="56"/>
      <c r="H4046" s="56"/>
      <c r="I4046" s="59"/>
      <c r="J4046" s="56"/>
      <c r="K4046" s="55"/>
    </row>
    <row r="4047" spans="1:11" ht="12.75" x14ac:dyDescent="0.2">
      <c r="A4047" s="55"/>
      <c r="B4047" s="59"/>
      <c r="C4047" s="56"/>
      <c r="D4047" s="56"/>
      <c r="E4047" s="56"/>
      <c r="F4047" s="55"/>
      <c r="G4047" s="56"/>
      <c r="H4047" s="56"/>
      <c r="I4047" s="59"/>
      <c r="J4047" s="56"/>
      <c r="K4047" s="55"/>
    </row>
    <row r="4048" spans="1:11" ht="12.75" x14ac:dyDescent="0.2">
      <c r="A4048" s="55"/>
      <c r="B4048" s="59"/>
      <c r="C4048" s="56"/>
      <c r="D4048" s="56"/>
      <c r="E4048" s="56"/>
      <c r="F4048" s="55"/>
      <c r="G4048" s="56"/>
      <c r="H4048" s="56"/>
      <c r="I4048" s="59"/>
      <c r="J4048" s="56"/>
      <c r="K4048" s="55"/>
    </row>
    <row r="4049" spans="1:11" ht="12.75" x14ac:dyDescent="0.2">
      <c r="A4049" s="55"/>
      <c r="B4049" s="59"/>
      <c r="C4049" s="56"/>
      <c r="D4049" s="56"/>
      <c r="E4049" s="56"/>
      <c r="F4049" s="55"/>
      <c r="G4049" s="56"/>
      <c r="H4049" s="56"/>
      <c r="I4049" s="59"/>
      <c r="J4049" s="56"/>
      <c r="K4049" s="55"/>
    </row>
    <row r="4050" spans="1:11" ht="12.75" x14ac:dyDescent="0.2">
      <c r="A4050" s="55"/>
      <c r="B4050" s="59"/>
      <c r="C4050" s="56"/>
      <c r="D4050" s="56"/>
      <c r="E4050" s="56"/>
      <c r="F4050" s="55"/>
      <c r="G4050" s="56"/>
      <c r="H4050" s="56"/>
      <c r="I4050" s="59"/>
      <c r="J4050" s="56"/>
      <c r="K4050" s="55"/>
    </row>
    <row r="4051" spans="1:11" ht="12.75" x14ac:dyDescent="0.2">
      <c r="A4051" s="55"/>
      <c r="B4051" s="59"/>
      <c r="C4051" s="56"/>
      <c r="D4051" s="56"/>
      <c r="E4051" s="56"/>
      <c r="F4051" s="55"/>
      <c r="G4051" s="56"/>
      <c r="H4051" s="56"/>
      <c r="I4051" s="59"/>
      <c r="J4051" s="56"/>
      <c r="K4051" s="55"/>
    </row>
    <row r="4052" spans="1:11" ht="12.75" x14ac:dyDescent="0.2">
      <c r="A4052" s="55"/>
      <c r="B4052" s="59"/>
      <c r="C4052" s="56"/>
      <c r="D4052" s="56"/>
      <c r="E4052" s="56"/>
      <c r="F4052" s="55"/>
      <c r="G4052" s="56"/>
      <c r="H4052" s="56"/>
      <c r="I4052" s="59"/>
      <c r="J4052" s="56"/>
      <c r="K4052" s="55"/>
    </row>
    <row r="4053" spans="1:11" ht="12.75" x14ac:dyDescent="0.2">
      <c r="A4053" s="55"/>
      <c r="B4053" s="59"/>
      <c r="C4053" s="56"/>
      <c r="D4053" s="56"/>
      <c r="E4053" s="56"/>
      <c r="F4053" s="55"/>
      <c r="G4053" s="56"/>
      <c r="H4053" s="56"/>
      <c r="I4053" s="59"/>
      <c r="J4053" s="56"/>
      <c r="K4053" s="55"/>
    </row>
    <row r="4054" spans="1:11" ht="12.75" x14ac:dyDescent="0.2">
      <c r="A4054" s="55"/>
      <c r="B4054" s="59"/>
      <c r="C4054" s="56"/>
      <c r="D4054" s="56"/>
      <c r="E4054" s="56"/>
      <c r="F4054" s="55"/>
      <c r="G4054" s="56"/>
      <c r="H4054" s="56"/>
      <c r="I4054" s="59"/>
      <c r="J4054" s="56"/>
      <c r="K4054" s="55"/>
    </row>
    <row r="4055" spans="1:11" ht="12.75" x14ac:dyDescent="0.2">
      <c r="A4055" s="55"/>
      <c r="B4055" s="59"/>
      <c r="C4055" s="56"/>
      <c r="D4055" s="56"/>
      <c r="E4055" s="56"/>
      <c r="F4055" s="55"/>
      <c r="G4055" s="56"/>
      <c r="H4055" s="56"/>
      <c r="I4055" s="59"/>
      <c r="J4055" s="56"/>
      <c r="K4055" s="55"/>
    </row>
    <row r="4056" spans="1:11" ht="12.75" x14ac:dyDescent="0.2">
      <c r="A4056" s="55"/>
      <c r="B4056" s="59"/>
      <c r="C4056" s="56"/>
      <c r="D4056" s="56"/>
      <c r="E4056" s="56"/>
      <c r="F4056" s="55"/>
      <c r="G4056" s="56"/>
      <c r="H4056" s="56"/>
      <c r="I4056" s="59"/>
      <c r="J4056" s="56"/>
      <c r="K4056" s="55"/>
    </row>
    <row r="4057" spans="1:11" ht="12.75" x14ac:dyDescent="0.2">
      <c r="A4057" s="55"/>
      <c r="B4057" s="59"/>
      <c r="C4057" s="56"/>
      <c r="D4057" s="56"/>
      <c r="E4057" s="56"/>
      <c r="F4057" s="55"/>
      <c r="G4057" s="56"/>
      <c r="H4057" s="56"/>
      <c r="I4057" s="59"/>
      <c r="J4057" s="56"/>
      <c r="K4057" s="55"/>
    </row>
    <row r="4058" spans="1:11" ht="12.75" x14ac:dyDescent="0.2">
      <c r="A4058" s="55"/>
      <c r="B4058" s="59"/>
      <c r="C4058" s="56"/>
      <c r="D4058" s="56"/>
      <c r="E4058" s="56"/>
      <c r="F4058" s="55"/>
      <c r="G4058" s="56"/>
      <c r="H4058" s="56"/>
      <c r="I4058" s="59"/>
      <c r="J4058" s="56"/>
      <c r="K4058" s="55"/>
    </row>
    <row r="4059" spans="1:11" ht="12.75" x14ac:dyDescent="0.2">
      <c r="A4059" s="55"/>
      <c r="B4059" s="59"/>
      <c r="C4059" s="56"/>
      <c r="D4059" s="56"/>
      <c r="E4059" s="56"/>
      <c r="F4059" s="55"/>
      <c r="G4059" s="56"/>
      <c r="H4059" s="56"/>
      <c r="I4059" s="59"/>
      <c r="J4059" s="56"/>
      <c r="K4059" s="55"/>
    </row>
    <row r="4060" spans="1:11" ht="12.75" x14ac:dyDescent="0.2">
      <c r="A4060" s="55"/>
      <c r="B4060" s="59"/>
      <c r="C4060" s="56"/>
      <c r="D4060" s="56"/>
      <c r="E4060" s="56"/>
      <c r="F4060" s="55"/>
      <c r="G4060" s="56"/>
      <c r="H4060" s="56"/>
      <c r="I4060" s="59"/>
      <c r="J4060" s="56"/>
      <c r="K4060" s="55"/>
    </row>
    <row r="4061" spans="1:11" ht="12.75" x14ac:dyDescent="0.2">
      <c r="A4061" s="55"/>
      <c r="B4061" s="59"/>
      <c r="C4061" s="56"/>
      <c r="D4061" s="56"/>
      <c r="E4061" s="56"/>
      <c r="F4061" s="55"/>
      <c r="G4061" s="56"/>
      <c r="H4061" s="56"/>
      <c r="I4061" s="59"/>
      <c r="J4061" s="56"/>
      <c r="K4061" s="55"/>
    </row>
    <row r="4062" spans="1:11" ht="12.75" x14ac:dyDescent="0.2">
      <c r="A4062" s="55"/>
      <c r="B4062" s="59"/>
      <c r="C4062" s="56"/>
      <c r="D4062" s="56"/>
      <c r="E4062" s="56"/>
      <c r="F4062" s="55"/>
      <c r="G4062" s="56"/>
      <c r="H4062" s="56"/>
      <c r="I4062" s="59"/>
      <c r="J4062" s="56"/>
      <c r="K4062" s="55"/>
    </row>
    <row r="4063" spans="1:11" ht="12.75" x14ac:dyDescent="0.2">
      <c r="A4063" s="55"/>
      <c r="B4063" s="59"/>
      <c r="C4063" s="56"/>
      <c r="D4063" s="56"/>
      <c r="E4063" s="56"/>
      <c r="F4063" s="55"/>
      <c r="G4063" s="56"/>
      <c r="H4063" s="56"/>
      <c r="I4063" s="59"/>
      <c r="J4063" s="56"/>
      <c r="K4063" s="55"/>
    </row>
    <row r="4064" spans="1:11" ht="12.75" x14ac:dyDescent="0.2">
      <c r="A4064" s="55"/>
      <c r="B4064" s="59"/>
      <c r="C4064" s="56"/>
      <c r="D4064" s="56"/>
      <c r="E4064" s="56"/>
      <c r="F4064" s="55"/>
      <c r="G4064" s="56"/>
      <c r="H4064" s="56"/>
      <c r="I4064" s="59"/>
      <c r="J4064" s="56"/>
      <c r="K4064" s="55"/>
    </row>
    <row r="4065" spans="1:11" ht="12.75" x14ac:dyDescent="0.2">
      <c r="A4065" s="55"/>
      <c r="B4065" s="59"/>
      <c r="C4065" s="56"/>
      <c r="D4065" s="56"/>
      <c r="E4065" s="56"/>
      <c r="F4065" s="55"/>
      <c r="G4065" s="56"/>
      <c r="H4065" s="56"/>
      <c r="I4065" s="59"/>
      <c r="J4065" s="56"/>
      <c r="K4065" s="55"/>
    </row>
    <row r="4066" spans="1:11" ht="12.75" x14ac:dyDescent="0.2">
      <c r="A4066" s="55"/>
      <c r="B4066" s="59"/>
      <c r="C4066" s="56"/>
      <c r="D4066" s="56"/>
      <c r="E4066" s="56"/>
      <c r="F4066" s="55"/>
      <c r="G4066" s="56"/>
      <c r="H4066" s="56"/>
      <c r="I4066" s="59"/>
      <c r="J4066" s="56"/>
      <c r="K4066" s="55"/>
    </row>
    <row r="4067" spans="1:11" ht="12.75" x14ac:dyDescent="0.2">
      <c r="A4067" s="55"/>
      <c r="B4067" s="59"/>
      <c r="C4067" s="56"/>
      <c r="D4067" s="56"/>
      <c r="E4067" s="56"/>
      <c r="F4067" s="55"/>
      <c r="G4067" s="56"/>
      <c r="H4067" s="56"/>
      <c r="I4067" s="59"/>
      <c r="J4067" s="56"/>
      <c r="K4067" s="55"/>
    </row>
    <row r="4068" spans="1:11" ht="12.75" x14ac:dyDescent="0.2">
      <c r="A4068" s="55"/>
      <c r="B4068" s="59"/>
      <c r="C4068" s="56"/>
      <c r="D4068" s="56"/>
      <c r="E4068" s="56"/>
      <c r="F4068" s="55"/>
      <c r="G4068" s="56"/>
      <c r="H4068" s="56"/>
      <c r="I4068" s="59"/>
      <c r="J4068" s="56"/>
      <c r="K4068" s="55"/>
    </row>
    <row r="4069" spans="1:11" ht="12.75" x14ac:dyDescent="0.2">
      <c r="A4069" s="55"/>
      <c r="B4069" s="59"/>
      <c r="C4069" s="56"/>
      <c r="D4069" s="56"/>
      <c r="E4069" s="56"/>
      <c r="F4069" s="55"/>
      <c r="G4069" s="56"/>
      <c r="H4069" s="56"/>
      <c r="I4069" s="59"/>
      <c r="J4069" s="56"/>
      <c r="K4069" s="55"/>
    </row>
    <row r="4070" spans="1:11" ht="12.75" x14ac:dyDescent="0.2">
      <c r="A4070" s="55"/>
      <c r="B4070" s="59"/>
      <c r="C4070" s="56"/>
      <c r="D4070" s="56"/>
      <c r="E4070" s="56"/>
      <c r="F4070" s="55"/>
      <c r="G4070" s="56"/>
      <c r="H4070" s="56"/>
      <c r="I4070" s="59"/>
      <c r="J4070" s="56"/>
      <c r="K4070" s="55"/>
    </row>
    <row r="4071" spans="1:11" ht="12.75" x14ac:dyDescent="0.2">
      <c r="A4071" s="55"/>
      <c r="B4071" s="59"/>
      <c r="C4071" s="56"/>
      <c r="D4071" s="56"/>
      <c r="E4071" s="56"/>
      <c r="F4071" s="55"/>
      <c r="G4071" s="56"/>
      <c r="H4071" s="56"/>
      <c r="I4071" s="59"/>
      <c r="J4071" s="56"/>
      <c r="K4071" s="55"/>
    </row>
    <row r="4072" spans="1:11" ht="12.75" x14ac:dyDescent="0.2">
      <c r="A4072" s="55"/>
      <c r="B4072" s="59"/>
      <c r="C4072" s="56"/>
      <c r="D4072" s="56"/>
      <c r="E4072" s="56"/>
      <c r="F4072" s="55"/>
      <c r="G4072" s="56"/>
      <c r="H4072" s="56"/>
      <c r="I4072" s="59"/>
      <c r="J4072" s="56"/>
      <c r="K4072" s="55"/>
    </row>
    <row r="4073" spans="1:11" ht="12.75" x14ac:dyDescent="0.2">
      <c r="A4073" s="55"/>
      <c r="B4073" s="59"/>
      <c r="C4073" s="56"/>
      <c r="D4073" s="56"/>
      <c r="E4073" s="56"/>
      <c r="F4073" s="55"/>
      <c r="G4073" s="56"/>
      <c r="H4073" s="56"/>
      <c r="I4073" s="59"/>
      <c r="J4073" s="56"/>
      <c r="K4073" s="55"/>
    </row>
    <row r="4074" spans="1:11" ht="12.75" x14ac:dyDescent="0.2">
      <c r="A4074" s="55"/>
      <c r="B4074" s="59"/>
      <c r="C4074" s="56"/>
      <c r="D4074" s="56"/>
      <c r="E4074" s="56"/>
      <c r="F4074" s="55"/>
      <c r="G4074" s="56"/>
      <c r="H4074" s="56"/>
      <c r="I4074" s="59"/>
      <c r="J4074" s="56"/>
      <c r="K4074" s="55"/>
    </row>
    <row r="4075" spans="1:11" ht="12.75" x14ac:dyDescent="0.2">
      <c r="A4075" s="55"/>
      <c r="B4075" s="59"/>
      <c r="C4075" s="56"/>
      <c r="D4075" s="56"/>
      <c r="E4075" s="56"/>
      <c r="F4075" s="55"/>
      <c r="G4075" s="56"/>
      <c r="H4075" s="56"/>
      <c r="I4075" s="59"/>
      <c r="J4075" s="56"/>
      <c r="K4075" s="55"/>
    </row>
    <row r="4076" spans="1:11" ht="12.75" x14ac:dyDescent="0.2">
      <c r="A4076" s="55"/>
      <c r="B4076" s="59"/>
      <c r="C4076" s="56"/>
      <c r="D4076" s="56"/>
      <c r="E4076" s="56"/>
      <c r="F4076" s="55"/>
      <c r="G4076" s="56"/>
      <c r="H4076" s="56"/>
      <c r="I4076" s="59"/>
      <c r="J4076" s="56"/>
      <c r="K4076" s="55"/>
    </row>
    <row r="4077" spans="1:11" ht="12.75" x14ac:dyDescent="0.2">
      <c r="A4077" s="55"/>
      <c r="B4077" s="59"/>
      <c r="C4077" s="56"/>
      <c r="D4077" s="56"/>
      <c r="E4077" s="56"/>
      <c r="F4077" s="55"/>
      <c r="G4077" s="56"/>
      <c r="H4077" s="56"/>
      <c r="I4077" s="59"/>
      <c r="J4077" s="56"/>
      <c r="K4077" s="55"/>
    </row>
    <row r="4078" spans="1:11" ht="12.75" x14ac:dyDescent="0.2">
      <c r="A4078" s="55"/>
      <c r="B4078" s="59"/>
      <c r="C4078" s="56"/>
      <c r="D4078" s="56"/>
      <c r="E4078" s="56"/>
      <c r="F4078" s="55"/>
      <c r="G4078" s="56"/>
      <c r="H4078" s="56"/>
      <c r="I4078" s="59"/>
      <c r="J4078" s="56"/>
      <c r="K4078" s="55"/>
    </row>
    <row r="4079" spans="1:11" ht="12.75" x14ac:dyDescent="0.2">
      <c r="A4079" s="55"/>
      <c r="B4079" s="59"/>
      <c r="C4079" s="56"/>
      <c r="D4079" s="56"/>
      <c r="E4079" s="56"/>
      <c r="F4079" s="55"/>
      <c r="G4079" s="56"/>
      <c r="H4079" s="56"/>
      <c r="I4079" s="59"/>
      <c r="J4079" s="56"/>
      <c r="K4079" s="55"/>
    </row>
    <row r="4080" spans="1:11" ht="12.75" x14ac:dyDescent="0.2">
      <c r="A4080" s="55"/>
      <c r="B4080" s="59"/>
      <c r="C4080" s="56"/>
      <c r="D4080" s="56"/>
      <c r="E4080" s="56"/>
      <c r="F4080" s="55"/>
      <c r="G4080" s="56"/>
      <c r="H4080" s="56"/>
      <c r="I4080" s="59"/>
      <c r="J4080" s="56"/>
      <c r="K4080" s="55"/>
    </row>
    <row r="4081" spans="1:11" ht="12.75" x14ac:dyDescent="0.2">
      <c r="A4081" s="55"/>
      <c r="B4081" s="59"/>
      <c r="C4081" s="56"/>
      <c r="D4081" s="56"/>
      <c r="E4081" s="56"/>
      <c r="F4081" s="55"/>
      <c r="G4081" s="56"/>
      <c r="H4081" s="56"/>
      <c r="I4081" s="59"/>
      <c r="J4081" s="56"/>
      <c r="K4081" s="55"/>
    </row>
    <row r="4082" spans="1:11" ht="12.75" x14ac:dyDescent="0.2">
      <c r="A4082" s="55"/>
      <c r="B4082" s="59"/>
      <c r="C4082" s="56"/>
      <c r="D4082" s="56"/>
      <c r="E4082" s="56"/>
      <c r="F4082" s="55"/>
      <c r="G4082" s="56"/>
      <c r="H4082" s="56"/>
      <c r="I4082" s="59"/>
      <c r="J4082" s="56"/>
      <c r="K4082" s="55"/>
    </row>
    <row r="4083" spans="1:11" ht="12.75" x14ac:dyDescent="0.2">
      <c r="A4083" s="55"/>
      <c r="B4083" s="59"/>
      <c r="C4083" s="56"/>
      <c r="D4083" s="56"/>
      <c r="E4083" s="56"/>
      <c r="F4083" s="55"/>
      <c r="G4083" s="56"/>
      <c r="H4083" s="56"/>
      <c r="I4083" s="59"/>
      <c r="J4083" s="56"/>
      <c r="K4083" s="55"/>
    </row>
    <row r="4084" spans="1:11" ht="12.75" x14ac:dyDescent="0.2">
      <c r="A4084" s="55"/>
      <c r="B4084" s="59"/>
      <c r="C4084" s="56"/>
      <c r="D4084" s="56"/>
      <c r="E4084" s="56"/>
      <c r="F4084" s="55"/>
      <c r="G4084" s="56"/>
      <c r="H4084" s="56"/>
      <c r="I4084" s="59"/>
      <c r="J4084" s="56"/>
      <c r="K4084" s="55"/>
    </row>
    <row r="4085" spans="1:11" ht="12.75" x14ac:dyDescent="0.2">
      <c r="A4085" s="55"/>
      <c r="B4085" s="59"/>
      <c r="C4085" s="56"/>
      <c r="D4085" s="56"/>
      <c r="E4085" s="56"/>
      <c r="F4085" s="55"/>
      <c r="G4085" s="56"/>
      <c r="H4085" s="56"/>
      <c r="I4085" s="59"/>
      <c r="J4085" s="56"/>
      <c r="K4085" s="55"/>
    </row>
    <row r="4086" spans="1:11" ht="12.75" x14ac:dyDescent="0.2">
      <c r="A4086" s="55"/>
      <c r="B4086" s="59"/>
      <c r="C4086" s="56"/>
      <c r="D4086" s="56"/>
      <c r="E4086" s="56"/>
      <c r="F4086" s="55"/>
      <c r="G4086" s="56"/>
      <c r="H4086" s="56"/>
      <c r="I4086" s="59"/>
      <c r="J4086" s="56"/>
      <c r="K4086" s="55"/>
    </row>
    <row r="4087" spans="1:11" ht="12.75" x14ac:dyDescent="0.2">
      <c r="A4087" s="55"/>
      <c r="B4087" s="59"/>
      <c r="C4087" s="56"/>
      <c r="D4087" s="56"/>
      <c r="E4087" s="56"/>
      <c r="F4087" s="55"/>
      <c r="G4087" s="56"/>
      <c r="H4087" s="56"/>
      <c r="I4087" s="59"/>
      <c r="J4087" s="56"/>
      <c r="K4087" s="55"/>
    </row>
    <row r="4088" spans="1:11" ht="12.75" x14ac:dyDescent="0.2">
      <c r="A4088" s="55"/>
      <c r="B4088" s="59"/>
      <c r="C4088" s="56"/>
      <c r="D4088" s="56"/>
      <c r="E4088" s="56"/>
      <c r="F4088" s="55"/>
      <c r="G4088" s="56"/>
      <c r="H4088" s="56"/>
      <c r="I4088" s="59"/>
      <c r="J4088" s="56"/>
      <c r="K4088" s="55"/>
    </row>
    <row r="4089" spans="1:11" ht="12.75" x14ac:dyDescent="0.2">
      <c r="A4089" s="55"/>
      <c r="B4089" s="59"/>
      <c r="C4089" s="56"/>
      <c r="D4089" s="56"/>
      <c r="E4089" s="56"/>
      <c r="F4089" s="55"/>
      <c r="G4089" s="56"/>
      <c r="H4089" s="56"/>
      <c r="I4089" s="59"/>
      <c r="J4089" s="56"/>
      <c r="K4089" s="55"/>
    </row>
    <row r="4090" spans="1:11" ht="12.75" x14ac:dyDescent="0.2">
      <c r="A4090" s="55"/>
      <c r="B4090" s="59"/>
      <c r="C4090" s="56"/>
      <c r="D4090" s="56"/>
      <c r="E4090" s="56"/>
      <c r="F4090" s="55"/>
      <c r="G4090" s="56"/>
      <c r="H4090" s="56"/>
      <c r="I4090" s="59"/>
      <c r="J4090" s="56"/>
      <c r="K4090" s="55"/>
    </row>
    <row r="4091" spans="1:11" ht="12.75" x14ac:dyDescent="0.2">
      <c r="A4091" s="55"/>
      <c r="B4091" s="59"/>
      <c r="C4091" s="56"/>
      <c r="D4091" s="56"/>
      <c r="E4091" s="56"/>
      <c r="F4091" s="55"/>
      <c r="G4091" s="56"/>
      <c r="H4091" s="56"/>
      <c r="I4091" s="59"/>
      <c r="J4091" s="56"/>
      <c r="K4091" s="55"/>
    </row>
    <row r="4092" spans="1:11" ht="12.75" x14ac:dyDescent="0.2">
      <c r="A4092" s="55"/>
      <c r="B4092" s="59"/>
      <c r="C4092" s="56"/>
      <c r="D4092" s="56"/>
      <c r="E4092" s="56"/>
      <c r="F4092" s="55"/>
      <c r="G4092" s="56"/>
      <c r="H4092" s="56"/>
      <c r="I4092" s="59"/>
      <c r="J4092" s="56"/>
      <c r="K4092" s="55"/>
    </row>
    <row r="4093" spans="1:11" ht="12.75" x14ac:dyDescent="0.2">
      <c r="A4093" s="55"/>
      <c r="B4093" s="59"/>
      <c r="C4093" s="56"/>
      <c r="D4093" s="56"/>
      <c r="E4093" s="56"/>
      <c r="F4093" s="55"/>
      <c r="G4093" s="56"/>
      <c r="H4093" s="56"/>
      <c r="I4093" s="59"/>
      <c r="J4093" s="56"/>
      <c r="K4093" s="55"/>
    </row>
    <row r="4094" spans="1:11" ht="12.75" x14ac:dyDescent="0.2">
      <c r="A4094" s="55"/>
      <c r="B4094" s="59"/>
      <c r="C4094" s="56"/>
      <c r="D4094" s="56"/>
      <c r="E4094" s="56"/>
      <c r="F4094" s="55"/>
      <c r="G4094" s="56"/>
      <c r="H4094" s="56"/>
      <c r="I4094" s="59"/>
      <c r="J4094" s="56"/>
      <c r="K4094" s="55"/>
    </row>
    <row r="4095" spans="1:11" ht="12.75" x14ac:dyDescent="0.2">
      <c r="A4095" s="55"/>
      <c r="B4095" s="59"/>
      <c r="C4095" s="56"/>
      <c r="D4095" s="56"/>
      <c r="E4095" s="56"/>
      <c r="F4095" s="55"/>
      <c r="G4095" s="56"/>
      <c r="H4095" s="56"/>
      <c r="I4095" s="59"/>
      <c r="J4095" s="56"/>
      <c r="K4095" s="55"/>
    </row>
    <row r="4096" spans="1:11" ht="12.75" x14ac:dyDescent="0.2">
      <c r="A4096" s="55"/>
      <c r="B4096" s="59"/>
      <c r="C4096" s="56"/>
      <c r="D4096" s="56"/>
      <c r="E4096" s="56"/>
      <c r="F4096" s="55"/>
      <c r="G4096" s="56"/>
      <c r="H4096" s="56"/>
      <c r="I4096" s="59"/>
      <c r="J4096" s="56"/>
      <c r="K4096" s="55"/>
    </row>
    <row r="4097" spans="1:11" ht="12.75" x14ac:dyDescent="0.2">
      <c r="A4097" s="55"/>
      <c r="B4097" s="59"/>
      <c r="C4097" s="56"/>
      <c r="D4097" s="56"/>
      <c r="E4097" s="56"/>
      <c r="F4097" s="55"/>
      <c r="G4097" s="56"/>
      <c r="H4097" s="56"/>
      <c r="I4097" s="59"/>
      <c r="J4097" s="56"/>
      <c r="K4097" s="55"/>
    </row>
    <row r="4098" spans="1:11" ht="12.75" x14ac:dyDescent="0.2">
      <c r="A4098" s="55"/>
      <c r="B4098" s="59"/>
      <c r="C4098" s="56"/>
      <c r="D4098" s="56"/>
      <c r="E4098" s="56"/>
      <c r="F4098" s="55"/>
      <c r="G4098" s="56"/>
      <c r="H4098" s="56"/>
      <c r="I4098" s="59"/>
      <c r="J4098" s="56"/>
      <c r="K4098" s="55"/>
    </row>
    <row r="4099" spans="1:11" ht="12.75" x14ac:dyDescent="0.2">
      <c r="A4099" s="55"/>
      <c r="B4099" s="59"/>
      <c r="C4099" s="56"/>
      <c r="D4099" s="56"/>
      <c r="E4099" s="56"/>
      <c r="F4099" s="55"/>
      <c r="G4099" s="56"/>
      <c r="H4099" s="56"/>
      <c r="I4099" s="59"/>
      <c r="J4099" s="56"/>
      <c r="K4099" s="55"/>
    </row>
    <row r="4100" spans="1:11" ht="12.75" x14ac:dyDescent="0.2">
      <c r="A4100" s="55"/>
      <c r="B4100" s="59"/>
      <c r="C4100" s="56"/>
      <c r="D4100" s="56"/>
      <c r="E4100" s="56"/>
      <c r="F4100" s="55"/>
      <c r="G4100" s="56"/>
      <c r="H4100" s="56"/>
      <c r="I4100" s="59"/>
      <c r="J4100" s="56"/>
      <c r="K4100" s="55"/>
    </row>
    <row r="4101" spans="1:11" ht="12.75" x14ac:dyDescent="0.2">
      <c r="A4101" s="55"/>
      <c r="B4101" s="59"/>
      <c r="C4101" s="56"/>
      <c r="D4101" s="56"/>
      <c r="E4101" s="56"/>
      <c r="F4101" s="55"/>
      <c r="G4101" s="56"/>
      <c r="H4101" s="56"/>
      <c r="I4101" s="59"/>
      <c r="J4101" s="56"/>
      <c r="K4101" s="55"/>
    </row>
    <row r="4102" spans="1:11" ht="12.75" x14ac:dyDescent="0.2">
      <c r="A4102" s="55"/>
      <c r="B4102" s="59"/>
      <c r="C4102" s="56"/>
      <c r="D4102" s="56"/>
      <c r="E4102" s="56"/>
      <c r="F4102" s="55"/>
      <c r="G4102" s="56"/>
      <c r="H4102" s="56"/>
      <c r="I4102" s="59"/>
      <c r="J4102" s="56"/>
      <c r="K4102" s="55"/>
    </row>
    <row r="4103" spans="1:11" ht="12.75" x14ac:dyDescent="0.2">
      <c r="A4103" s="55"/>
      <c r="B4103" s="59"/>
      <c r="C4103" s="56"/>
      <c r="D4103" s="56"/>
      <c r="E4103" s="56"/>
      <c r="F4103" s="55"/>
      <c r="G4103" s="56"/>
      <c r="H4103" s="56"/>
      <c r="I4103" s="59"/>
      <c r="J4103" s="56"/>
      <c r="K4103" s="55"/>
    </row>
    <row r="4104" spans="1:11" ht="12.75" x14ac:dyDescent="0.2">
      <c r="A4104" s="55"/>
      <c r="B4104" s="59"/>
      <c r="C4104" s="56"/>
      <c r="D4104" s="56"/>
      <c r="E4104" s="56"/>
      <c r="F4104" s="55"/>
      <c r="G4104" s="56"/>
      <c r="H4104" s="56"/>
      <c r="I4104" s="59"/>
      <c r="J4104" s="56"/>
      <c r="K4104" s="55"/>
    </row>
    <row r="4105" spans="1:11" ht="12.75" x14ac:dyDescent="0.2">
      <c r="A4105" s="55"/>
      <c r="B4105" s="59"/>
      <c r="C4105" s="56"/>
      <c r="D4105" s="56"/>
      <c r="E4105" s="56"/>
      <c r="F4105" s="55"/>
      <c r="G4105" s="56"/>
      <c r="H4105" s="56"/>
      <c r="I4105" s="59"/>
      <c r="J4105" s="56"/>
      <c r="K4105" s="55"/>
    </row>
    <row r="4106" spans="1:11" ht="12.75" x14ac:dyDescent="0.2">
      <c r="A4106" s="55"/>
      <c r="B4106" s="59"/>
      <c r="C4106" s="56"/>
      <c r="D4106" s="56"/>
      <c r="E4106" s="56"/>
      <c r="F4106" s="55"/>
      <c r="G4106" s="56"/>
      <c r="H4106" s="56"/>
      <c r="I4106" s="59"/>
      <c r="J4106" s="56"/>
      <c r="K4106" s="55"/>
    </row>
    <row r="4107" spans="1:11" ht="12.75" x14ac:dyDescent="0.2">
      <c r="A4107" s="55"/>
      <c r="B4107" s="59"/>
      <c r="C4107" s="56"/>
      <c r="D4107" s="56"/>
      <c r="E4107" s="56"/>
      <c r="F4107" s="55"/>
      <c r="G4107" s="56"/>
      <c r="H4107" s="56"/>
      <c r="I4107" s="59"/>
      <c r="J4107" s="56"/>
      <c r="K4107" s="55"/>
    </row>
    <row r="4108" spans="1:11" ht="12.75" x14ac:dyDescent="0.2">
      <c r="A4108" s="55"/>
      <c r="B4108" s="59"/>
      <c r="C4108" s="56"/>
      <c r="D4108" s="56"/>
      <c r="E4108" s="56"/>
      <c r="F4108" s="55"/>
      <c r="G4108" s="56"/>
      <c r="H4108" s="56"/>
      <c r="I4108" s="59"/>
      <c r="J4108" s="56"/>
      <c r="K4108" s="55"/>
    </row>
    <row r="4109" spans="1:11" ht="12.75" x14ac:dyDescent="0.2">
      <c r="A4109" s="55"/>
      <c r="B4109" s="59"/>
      <c r="C4109" s="56"/>
      <c r="D4109" s="56"/>
      <c r="E4109" s="56"/>
      <c r="F4109" s="55"/>
      <c r="G4109" s="56"/>
      <c r="H4109" s="56"/>
      <c r="I4109" s="59"/>
      <c r="J4109" s="56"/>
      <c r="K4109" s="55"/>
    </row>
    <row r="4110" spans="1:11" ht="12.75" x14ac:dyDescent="0.2">
      <c r="A4110" s="55"/>
      <c r="B4110" s="59"/>
      <c r="C4110" s="56"/>
      <c r="D4110" s="56"/>
      <c r="E4110" s="56"/>
      <c r="F4110" s="55"/>
      <c r="G4110" s="56"/>
      <c r="H4110" s="56"/>
      <c r="I4110" s="59"/>
      <c r="J4110" s="56"/>
      <c r="K4110" s="55"/>
    </row>
    <row r="4111" spans="1:11" ht="12.75" x14ac:dyDescent="0.2">
      <c r="A4111" s="55"/>
      <c r="B4111" s="59"/>
      <c r="C4111" s="56"/>
      <c r="D4111" s="56"/>
      <c r="E4111" s="56"/>
      <c r="F4111" s="55"/>
      <c r="G4111" s="56"/>
      <c r="H4111" s="56"/>
      <c r="I4111" s="59"/>
      <c r="J4111" s="56"/>
      <c r="K4111" s="55"/>
    </row>
    <row r="4112" spans="1:11" ht="12.75" x14ac:dyDescent="0.2">
      <c r="A4112" s="55"/>
      <c r="B4112" s="59"/>
      <c r="C4112" s="56"/>
      <c r="D4112" s="56"/>
      <c r="E4112" s="56"/>
      <c r="F4112" s="55"/>
      <c r="G4112" s="56"/>
      <c r="H4112" s="56"/>
      <c r="I4112" s="59"/>
      <c r="J4112" s="56"/>
      <c r="K4112" s="55"/>
    </row>
    <row r="4113" spans="1:11" ht="12.75" x14ac:dyDescent="0.2">
      <c r="A4113" s="55"/>
      <c r="B4113" s="59"/>
      <c r="C4113" s="56"/>
      <c r="D4113" s="56"/>
      <c r="E4113" s="56"/>
      <c r="F4113" s="55"/>
      <c r="G4113" s="56"/>
      <c r="H4113" s="56"/>
      <c r="I4113" s="59"/>
      <c r="J4113" s="56"/>
      <c r="K4113" s="55"/>
    </row>
    <row r="4114" spans="1:11" ht="12.75" x14ac:dyDescent="0.2">
      <c r="A4114" s="55"/>
      <c r="B4114" s="59"/>
      <c r="C4114" s="56"/>
      <c r="D4114" s="56"/>
      <c r="E4114" s="56"/>
      <c r="F4114" s="55"/>
      <c r="G4114" s="56"/>
      <c r="H4114" s="56"/>
      <c r="I4114" s="59"/>
      <c r="J4114" s="56"/>
      <c r="K4114" s="55"/>
    </row>
    <row r="4115" spans="1:11" ht="12.75" x14ac:dyDescent="0.2">
      <c r="A4115" s="55"/>
      <c r="B4115" s="59"/>
      <c r="C4115" s="56"/>
      <c r="D4115" s="56"/>
      <c r="E4115" s="56"/>
      <c r="F4115" s="55"/>
      <c r="G4115" s="56"/>
      <c r="H4115" s="56"/>
      <c r="I4115" s="59"/>
      <c r="J4115" s="56"/>
      <c r="K4115" s="55"/>
    </row>
    <row r="4116" spans="1:11" ht="12.75" x14ac:dyDescent="0.2">
      <c r="A4116" s="55"/>
      <c r="B4116" s="59"/>
      <c r="C4116" s="56"/>
      <c r="D4116" s="56"/>
      <c r="E4116" s="56"/>
      <c r="F4116" s="55"/>
      <c r="G4116" s="56"/>
      <c r="H4116" s="56"/>
      <c r="I4116" s="59"/>
      <c r="J4116" s="56"/>
      <c r="K4116" s="55"/>
    </row>
    <row r="4117" spans="1:11" ht="12.75" x14ac:dyDescent="0.2">
      <c r="A4117" s="55"/>
      <c r="B4117" s="59"/>
      <c r="C4117" s="56"/>
      <c r="D4117" s="56"/>
      <c r="E4117" s="56"/>
      <c r="F4117" s="55"/>
      <c r="G4117" s="56"/>
      <c r="H4117" s="56"/>
      <c r="I4117" s="59"/>
      <c r="J4117" s="56"/>
      <c r="K4117" s="55"/>
    </row>
    <row r="4118" spans="1:11" ht="12.75" x14ac:dyDescent="0.2">
      <c r="A4118" s="55"/>
      <c r="B4118" s="59"/>
      <c r="C4118" s="56"/>
      <c r="D4118" s="56"/>
      <c r="E4118" s="56"/>
      <c r="F4118" s="55"/>
      <c r="G4118" s="56"/>
      <c r="H4118" s="56"/>
      <c r="I4118" s="59"/>
      <c r="J4118" s="56"/>
      <c r="K4118" s="55"/>
    </row>
    <row r="4119" spans="1:11" ht="12.75" x14ac:dyDescent="0.2">
      <c r="A4119" s="55"/>
      <c r="B4119" s="59"/>
      <c r="C4119" s="56"/>
      <c r="D4119" s="56"/>
      <c r="E4119" s="56"/>
      <c r="F4119" s="55"/>
      <c r="G4119" s="56"/>
      <c r="H4119" s="56"/>
      <c r="I4119" s="59"/>
      <c r="J4119" s="56"/>
      <c r="K4119" s="55"/>
    </row>
    <row r="4120" spans="1:11" ht="12.75" x14ac:dyDescent="0.2">
      <c r="A4120" s="55"/>
      <c r="B4120" s="59"/>
      <c r="C4120" s="56"/>
      <c r="D4120" s="56"/>
      <c r="E4120" s="56"/>
      <c r="F4120" s="55"/>
      <c r="G4120" s="56"/>
      <c r="H4120" s="56"/>
      <c r="I4120" s="59"/>
      <c r="J4120" s="56"/>
      <c r="K4120" s="55"/>
    </row>
    <row r="4121" spans="1:11" ht="12.75" x14ac:dyDescent="0.2">
      <c r="A4121" s="55"/>
      <c r="B4121" s="59"/>
      <c r="C4121" s="56"/>
      <c r="D4121" s="56"/>
      <c r="E4121" s="56"/>
      <c r="F4121" s="55"/>
      <c r="G4121" s="56"/>
      <c r="H4121" s="56"/>
      <c r="I4121" s="59"/>
      <c r="J4121" s="56"/>
      <c r="K4121" s="55"/>
    </row>
    <row r="4122" spans="1:11" ht="12.75" x14ac:dyDescent="0.2">
      <c r="A4122" s="55"/>
      <c r="B4122" s="59"/>
      <c r="C4122" s="56"/>
      <c r="D4122" s="56"/>
      <c r="E4122" s="56"/>
      <c r="F4122" s="55"/>
      <c r="G4122" s="56"/>
      <c r="H4122" s="56"/>
      <c r="I4122" s="59"/>
      <c r="J4122" s="56"/>
      <c r="K4122" s="55"/>
    </row>
    <row r="4123" spans="1:11" ht="12.75" x14ac:dyDescent="0.2">
      <c r="A4123" s="55"/>
      <c r="B4123" s="59"/>
      <c r="C4123" s="56"/>
      <c r="D4123" s="56"/>
      <c r="E4123" s="56"/>
      <c r="F4123" s="55"/>
      <c r="G4123" s="56"/>
      <c r="H4123" s="56"/>
      <c r="I4123" s="59"/>
      <c r="J4123" s="56"/>
      <c r="K4123" s="55"/>
    </row>
    <row r="4124" spans="1:11" ht="12.75" x14ac:dyDescent="0.2">
      <c r="A4124" s="55"/>
      <c r="B4124" s="59"/>
      <c r="C4124" s="56"/>
      <c r="D4124" s="56"/>
      <c r="E4124" s="56"/>
      <c r="F4124" s="55"/>
      <c r="G4124" s="56"/>
      <c r="H4124" s="56"/>
      <c r="I4124" s="59"/>
      <c r="J4124" s="56"/>
      <c r="K4124" s="55"/>
    </row>
    <row r="4125" spans="1:11" ht="12.75" x14ac:dyDescent="0.2">
      <c r="A4125" s="55"/>
      <c r="B4125" s="59"/>
      <c r="C4125" s="56"/>
      <c r="D4125" s="56"/>
      <c r="E4125" s="56"/>
      <c r="F4125" s="55"/>
      <c r="G4125" s="56"/>
      <c r="H4125" s="56"/>
      <c r="I4125" s="59"/>
      <c r="J4125" s="56"/>
      <c r="K4125" s="55"/>
    </row>
    <row r="4126" spans="1:11" ht="12.75" x14ac:dyDescent="0.2">
      <c r="A4126" s="55"/>
      <c r="B4126" s="59"/>
      <c r="C4126" s="56"/>
      <c r="D4126" s="56"/>
      <c r="E4126" s="56"/>
      <c r="F4126" s="55"/>
      <c r="G4126" s="56"/>
      <c r="H4126" s="56"/>
      <c r="I4126" s="59"/>
      <c r="J4126" s="56"/>
      <c r="K4126" s="55"/>
    </row>
    <row r="4127" spans="1:11" ht="12.75" x14ac:dyDescent="0.2">
      <c r="A4127" s="55"/>
      <c r="B4127" s="59"/>
      <c r="C4127" s="56"/>
      <c r="D4127" s="56"/>
      <c r="E4127" s="56"/>
      <c r="F4127" s="55"/>
      <c r="G4127" s="56"/>
      <c r="H4127" s="56"/>
      <c r="I4127" s="59"/>
      <c r="J4127" s="56"/>
      <c r="K4127" s="55"/>
    </row>
    <row r="4128" spans="1:11" ht="12.75" x14ac:dyDescent="0.2">
      <c r="A4128" s="55"/>
      <c r="B4128" s="59"/>
      <c r="C4128" s="56"/>
      <c r="D4128" s="56"/>
      <c r="E4128" s="56"/>
      <c r="F4128" s="55"/>
      <c r="G4128" s="56"/>
      <c r="H4128" s="56"/>
      <c r="I4128" s="59"/>
      <c r="J4128" s="56"/>
      <c r="K4128" s="55"/>
    </row>
    <row r="4129" spans="1:11" ht="12.75" x14ac:dyDescent="0.2">
      <c r="A4129" s="55"/>
      <c r="B4129" s="59"/>
      <c r="C4129" s="56"/>
      <c r="D4129" s="56"/>
      <c r="E4129" s="56"/>
      <c r="F4129" s="55"/>
      <c r="G4129" s="56"/>
      <c r="H4129" s="56"/>
      <c r="I4129" s="59"/>
      <c r="J4129" s="56"/>
      <c r="K4129" s="55"/>
    </row>
    <row r="4130" spans="1:11" ht="12.75" x14ac:dyDescent="0.2">
      <c r="A4130" s="55"/>
      <c r="B4130" s="59"/>
      <c r="C4130" s="56"/>
      <c r="D4130" s="56"/>
      <c r="E4130" s="56"/>
      <c r="F4130" s="55"/>
      <c r="G4130" s="56"/>
      <c r="H4130" s="56"/>
      <c r="I4130" s="59"/>
      <c r="J4130" s="56"/>
      <c r="K4130" s="55"/>
    </row>
    <row r="4131" spans="1:11" ht="12.75" x14ac:dyDescent="0.2">
      <c r="A4131" s="55"/>
      <c r="B4131" s="59"/>
      <c r="C4131" s="56"/>
      <c r="D4131" s="56"/>
      <c r="E4131" s="56"/>
      <c r="F4131" s="55"/>
      <c r="G4131" s="56"/>
      <c r="H4131" s="56"/>
      <c r="I4131" s="59"/>
      <c r="J4131" s="56"/>
      <c r="K4131" s="55"/>
    </row>
    <row r="4132" spans="1:11" ht="12.75" x14ac:dyDescent="0.2">
      <c r="A4132" s="55"/>
      <c r="B4132" s="59"/>
      <c r="C4132" s="56"/>
      <c r="D4132" s="56"/>
      <c r="E4132" s="56"/>
      <c r="F4132" s="55"/>
      <c r="G4132" s="56"/>
      <c r="H4132" s="56"/>
      <c r="I4132" s="59"/>
      <c r="J4132" s="56"/>
      <c r="K4132" s="55"/>
    </row>
    <row r="4133" spans="1:11" ht="12.75" x14ac:dyDescent="0.2">
      <c r="A4133" s="55"/>
      <c r="B4133" s="59"/>
      <c r="C4133" s="56"/>
      <c r="D4133" s="56"/>
      <c r="E4133" s="56"/>
      <c r="F4133" s="55"/>
      <c r="G4133" s="56"/>
      <c r="H4133" s="56"/>
      <c r="I4133" s="59"/>
      <c r="J4133" s="56"/>
      <c r="K4133" s="55"/>
    </row>
    <row r="4134" spans="1:11" ht="12.75" x14ac:dyDescent="0.2">
      <c r="A4134" s="55"/>
      <c r="B4134" s="59"/>
      <c r="C4134" s="56"/>
      <c r="D4134" s="56"/>
      <c r="E4134" s="56"/>
      <c r="F4134" s="55"/>
      <c r="G4134" s="56"/>
      <c r="H4134" s="56"/>
      <c r="I4134" s="59"/>
      <c r="J4134" s="56"/>
      <c r="K4134" s="55"/>
    </row>
    <row r="4135" spans="1:11" ht="12.75" x14ac:dyDescent="0.2">
      <c r="A4135" s="55"/>
      <c r="B4135" s="59"/>
      <c r="C4135" s="56"/>
      <c r="D4135" s="56"/>
      <c r="E4135" s="56"/>
      <c r="F4135" s="55"/>
      <c r="G4135" s="56"/>
      <c r="H4135" s="56"/>
      <c r="I4135" s="59"/>
      <c r="J4135" s="56"/>
      <c r="K4135" s="55"/>
    </row>
    <row r="4136" spans="1:11" ht="12.75" x14ac:dyDescent="0.2">
      <c r="A4136" s="55"/>
      <c r="B4136" s="59"/>
      <c r="C4136" s="56"/>
      <c r="D4136" s="56"/>
      <c r="E4136" s="56"/>
      <c r="F4136" s="55"/>
      <c r="G4136" s="56"/>
      <c r="H4136" s="56"/>
      <c r="I4136" s="59"/>
      <c r="J4136" s="56"/>
      <c r="K4136" s="55"/>
    </row>
    <row r="4137" spans="1:11" ht="12.75" x14ac:dyDescent="0.2">
      <c r="A4137" s="55"/>
      <c r="B4137" s="59"/>
      <c r="C4137" s="56"/>
      <c r="D4137" s="56"/>
      <c r="E4137" s="56"/>
      <c r="F4137" s="55"/>
      <c r="G4137" s="56"/>
      <c r="H4137" s="56"/>
      <c r="I4137" s="59"/>
      <c r="J4137" s="56"/>
      <c r="K4137" s="55"/>
    </row>
    <row r="4138" spans="1:11" ht="12.75" x14ac:dyDescent="0.2">
      <c r="A4138" s="55"/>
      <c r="B4138" s="59"/>
      <c r="C4138" s="56"/>
      <c r="D4138" s="56"/>
      <c r="E4138" s="56"/>
      <c r="F4138" s="55"/>
      <c r="G4138" s="56"/>
      <c r="H4138" s="56"/>
      <c r="I4138" s="59"/>
      <c r="J4138" s="56"/>
      <c r="K4138" s="55"/>
    </row>
    <row r="4139" spans="1:11" ht="12.75" x14ac:dyDescent="0.2">
      <c r="A4139" s="55"/>
      <c r="B4139" s="59"/>
      <c r="C4139" s="56"/>
      <c r="D4139" s="56"/>
      <c r="E4139" s="56"/>
      <c r="F4139" s="55"/>
      <c r="G4139" s="56"/>
      <c r="H4139" s="56"/>
      <c r="I4139" s="59"/>
      <c r="J4139" s="56"/>
      <c r="K4139" s="55"/>
    </row>
    <row r="4140" spans="1:11" ht="12.75" x14ac:dyDescent="0.2">
      <c r="A4140" s="55"/>
      <c r="B4140" s="59"/>
      <c r="C4140" s="56"/>
      <c r="D4140" s="56"/>
      <c r="E4140" s="56"/>
      <c r="F4140" s="55"/>
      <c r="G4140" s="56"/>
      <c r="H4140" s="56"/>
      <c r="I4140" s="59"/>
      <c r="J4140" s="56"/>
      <c r="K4140" s="55"/>
    </row>
    <row r="4141" spans="1:11" ht="12.75" x14ac:dyDescent="0.2">
      <c r="A4141" s="55"/>
      <c r="B4141" s="59"/>
      <c r="C4141" s="56"/>
      <c r="D4141" s="56"/>
      <c r="E4141" s="56"/>
      <c r="F4141" s="55"/>
      <c r="G4141" s="56"/>
      <c r="H4141" s="56"/>
      <c r="I4141" s="59"/>
      <c r="J4141" s="56"/>
      <c r="K4141" s="55"/>
    </row>
    <row r="4142" spans="1:11" ht="12.75" x14ac:dyDescent="0.2">
      <c r="A4142" s="55"/>
      <c r="B4142" s="59"/>
      <c r="C4142" s="56"/>
      <c r="D4142" s="56"/>
      <c r="E4142" s="56"/>
      <c r="F4142" s="55"/>
      <c r="G4142" s="56"/>
      <c r="H4142" s="56"/>
      <c r="I4142" s="59"/>
      <c r="J4142" s="56"/>
      <c r="K4142" s="55"/>
    </row>
    <row r="4143" spans="1:11" ht="12.75" x14ac:dyDescent="0.2">
      <c r="A4143" s="55"/>
      <c r="B4143" s="59"/>
      <c r="C4143" s="56"/>
      <c r="D4143" s="56"/>
      <c r="E4143" s="56"/>
      <c r="F4143" s="55"/>
      <c r="G4143" s="56"/>
      <c r="H4143" s="56"/>
      <c r="I4143" s="59"/>
      <c r="J4143" s="56"/>
      <c r="K4143" s="55"/>
    </row>
    <row r="4144" spans="1:11" ht="12.75" x14ac:dyDescent="0.2">
      <c r="A4144" s="55"/>
      <c r="B4144" s="59"/>
      <c r="C4144" s="56"/>
      <c r="D4144" s="56"/>
      <c r="E4144" s="56"/>
      <c r="F4144" s="55"/>
      <c r="G4144" s="56"/>
      <c r="H4144" s="56"/>
      <c r="I4144" s="59"/>
      <c r="J4144" s="56"/>
      <c r="K4144" s="55"/>
    </row>
    <row r="4145" spans="1:11" ht="12.75" x14ac:dyDescent="0.2">
      <c r="A4145" s="55"/>
      <c r="B4145" s="59"/>
      <c r="C4145" s="56"/>
      <c r="D4145" s="56"/>
      <c r="E4145" s="56"/>
      <c r="F4145" s="55"/>
      <c r="G4145" s="56"/>
      <c r="H4145" s="56"/>
      <c r="I4145" s="59"/>
      <c r="J4145" s="56"/>
      <c r="K4145" s="55"/>
    </row>
    <row r="4146" spans="1:11" ht="12.75" x14ac:dyDescent="0.2">
      <c r="A4146" s="55"/>
      <c r="B4146" s="59"/>
      <c r="C4146" s="56"/>
      <c r="D4146" s="56"/>
      <c r="E4146" s="56"/>
      <c r="F4146" s="55"/>
      <c r="G4146" s="56"/>
      <c r="H4146" s="56"/>
      <c r="I4146" s="59"/>
      <c r="J4146" s="56"/>
      <c r="K4146" s="55"/>
    </row>
    <row r="4147" spans="1:11" ht="12.75" x14ac:dyDescent="0.2">
      <c r="A4147" s="55"/>
      <c r="B4147" s="59"/>
      <c r="C4147" s="56"/>
      <c r="D4147" s="56"/>
      <c r="E4147" s="56"/>
      <c r="F4147" s="55"/>
      <c r="G4147" s="56"/>
      <c r="H4147" s="56"/>
      <c r="I4147" s="59"/>
      <c r="J4147" s="56"/>
      <c r="K4147" s="55"/>
    </row>
    <row r="4148" spans="1:11" ht="12.75" x14ac:dyDescent="0.2">
      <c r="A4148" s="55"/>
      <c r="B4148" s="59"/>
      <c r="C4148" s="56"/>
      <c r="D4148" s="56"/>
      <c r="E4148" s="56"/>
      <c r="F4148" s="55"/>
      <c r="G4148" s="56"/>
      <c r="H4148" s="56"/>
      <c r="I4148" s="59"/>
      <c r="J4148" s="56"/>
      <c r="K4148" s="55"/>
    </row>
    <row r="4149" spans="1:11" ht="12.75" x14ac:dyDescent="0.2">
      <c r="A4149" s="55"/>
      <c r="B4149" s="59"/>
      <c r="C4149" s="56"/>
      <c r="D4149" s="56"/>
      <c r="E4149" s="56"/>
      <c r="F4149" s="55"/>
      <c r="G4149" s="56"/>
      <c r="H4149" s="56"/>
      <c r="I4149" s="59"/>
      <c r="J4149" s="56"/>
      <c r="K4149" s="55"/>
    </row>
    <row r="4150" spans="1:11" ht="12.75" x14ac:dyDescent="0.2">
      <c r="A4150" s="55"/>
      <c r="B4150" s="59"/>
      <c r="C4150" s="56"/>
      <c r="D4150" s="56"/>
      <c r="E4150" s="56"/>
      <c r="F4150" s="55"/>
      <c r="G4150" s="56"/>
      <c r="H4150" s="56"/>
      <c r="I4150" s="59"/>
      <c r="J4150" s="56"/>
      <c r="K4150" s="55"/>
    </row>
    <row r="4151" spans="1:11" ht="12.75" x14ac:dyDescent="0.2">
      <c r="A4151" s="55"/>
      <c r="B4151" s="59"/>
      <c r="C4151" s="56"/>
      <c r="D4151" s="56"/>
      <c r="E4151" s="56"/>
      <c r="F4151" s="55"/>
      <c r="G4151" s="56"/>
      <c r="H4151" s="56"/>
      <c r="I4151" s="59"/>
      <c r="J4151" s="56"/>
      <c r="K4151" s="55"/>
    </row>
    <row r="4152" spans="1:11" ht="12.75" x14ac:dyDescent="0.2">
      <c r="A4152" s="55"/>
      <c r="B4152" s="59"/>
      <c r="C4152" s="56"/>
      <c r="D4152" s="56"/>
      <c r="E4152" s="56"/>
      <c r="F4152" s="55"/>
      <c r="G4152" s="56"/>
      <c r="H4152" s="56"/>
      <c r="I4152" s="59"/>
      <c r="J4152" s="56"/>
      <c r="K4152" s="55"/>
    </row>
    <row r="4153" spans="1:11" ht="12.75" x14ac:dyDescent="0.2">
      <c r="A4153" s="55"/>
      <c r="B4153" s="59"/>
      <c r="C4153" s="56"/>
      <c r="D4153" s="56"/>
      <c r="E4153" s="56"/>
      <c r="F4153" s="55"/>
      <c r="G4153" s="56"/>
      <c r="H4153" s="56"/>
      <c r="I4153" s="59"/>
      <c r="J4153" s="56"/>
      <c r="K4153" s="55"/>
    </row>
    <row r="4154" spans="1:11" ht="12.75" x14ac:dyDescent="0.2">
      <c r="A4154" s="55"/>
      <c r="B4154" s="59"/>
      <c r="C4154" s="56"/>
      <c r="D4154" s="56"/>
      <c r="E4154" s="56"/>
      <c r="F4154" s="55"/>
      <c r="G4154" s="56"/>
      <c r="H4154" s="56"/>
      <c r="I4154" s="59"/>
      <c r="J4154" s="56"/>
      <c r="K4154" s="55"/>
    </row>
    <row r="4155" spans="1:11" ht="12.75" x14ac:dyDescent="0.2">
      <c r="A4155" s="55"/>
      <c r="B4155" s="59"/>
      <c r="C4155" s="56"/>
      <c r="D4155" s="56"/>
      <c r="E4155" s="56"/>
      <c r="F4155" s="55"/>
      <c r="G4155" s="56"/>
      <c r="H4155" s="56"/>
      <c r="I4155" s="59"/>
      <c r="J4155" s="56"/>
      <c r="K4155" s="55"/>
    </row>
    <row r="4156" spans="1:11" ht="12.75" x14ac:dyDescent="0.2">
      <c r="A4156" s="55"/>
      <c r="B4156" s="59"/>
      <c r="C4156" s="56"/>
      <c r="D4156" s="56"/>
      <c r="E4156" s="56"/>
      <c r="F4156" s="55"/>
      <c r="G4156" s="56"/>
      <c r="H4156" s="56"/>
      <c r="I4156" s="59"/>
      <c r="J4156" s="56"/>
      <c r="K4156" s="55"/>
    </row>
    <row r="4157" spans="1:11" ht="12.75" x14ac:dyDescent="0.2">
      <c r="A4157" s="55"/>
      <c r="B4157" s="59"/>
      <c r="C4157" s="56"/>
      <c r="D4157" s="56"/>
      <c r="E4157" s="56"/>
      <c r="F4157" s="55"/>
      <c r="G4157" s="56"/>
      <c r="H4157" s="56"/>
      <c r="I4157" s="59"/>
      <c r="J4157" s="56"/>
      <c r="K4157" s="55"/>
    </row>
    <row r="4158" spans="1:11" ht="12.75" x14ac:dyDescent="0.2">
      <c r="A4158" s="55"/>
      <c r="B4158" s="59"/>
      <c r="C4158" s="56"/>
      <c r="D4158" s="56"/>
      <c r="E4158" s="56"/>
      <c r="F4158" s="55"/>
      <c r="G4158" s="56"/>
      <c r="H4158" s="56"/>
      <c r="I4158" s="59"/>
      <c r="J4158" s="56"/>
      <c r="K4158" s="55"/>
    </row>
    <row r="4159" spans="1:11" ht="12.75" x14ac:dyDescent="0.2">
      <c r="A4159" s="55"/>
      <c r="B4159" s="59"/>
      <c r="C4159" s="56"/>
      <c r="D4159" s="56"/>
      <c r="E4159" s="56"/>
      <c r="F4159" s="55"/>
      <c r="G4159" s="56"/>
      <c r="H4159" s="56"/>
      <c r="I4159" s="59"/>
      <c r="J4159" s="56"/>
      <c r="K4159" s="55"/>
    </row>
    <row r="4160" spans="1:11" ht="12.75" x14ac:dyDescent="0.2">
      <c r="A4160" s="55"/>
      <c r="B4160" s="59"/>
      <c r="C4160" s="56"/>
      <c r="D4160" s="56"/>
      <c r="E4160" s="56"/>
      <c r="F4160" s="55"/>
      <c r="G4160" s="56"/>
      <c r="H4160" s="56"/>
      <c r="I4160" s="59"/>
      <c r="J4160" s="56"/>
      <c r="K4160" s="55"/>
    </row>
    <row r="4161" spans="1:11" ht="12.75" x14ac:dyDescent="0.2">
      <c r="A4161" s="55"/>
      <c r="B4161" s="59"/>
      <c r="C4161" s="56"/>
      <c r="D4161" s="56"/>
      <c r="E4161" s="56"/>
      <c r="F4161" s="55"/>
      <c r="G4161" s="56"/>
      <c r="H4161" s="56"/>
      <c r="I4161" s="59"/>
      <c r="J4161" s="56"/>
      <c r="K4161" s="55"/>
    </row>
    <row r="4162" spans="1:11" ht="12.75" x14ac:dyDescent="0.2">
      <c r="A4162" s="55"/>
      <c r="B4162" s="59"/>
      <c r="C4162" s="56"/>
      <c r="D4162" s="56"/>
      <c r="E4162" s="56"/>
      <c r="F4162" s="55"/>
      <c r="G4162" s="56"/>
      <c r="H4162" s="56"/>
      <c r="I4162" s="59"/>
      <c r="J4162" s="56"/>
      <c r="K4162" s="55"/>
    </row>
    <row r="4163" spans="1:11" ht="12.75" x14ac:dyDescent="0.2">
      <c r="A4163" s="55"/>
      <c r="B4163" s="59"/>
      <c r="C4163" s="56"/>
      <c r="D4163" s="56"/>
      <c r="E4163" s="56"/>
      <c r="F4163" s="55"/>
      <c r="G4163" s="56"/>
      <c r="H4163" s="56"/>
      <c r="I4163" s="59"/>
      <c r="J4163" s="56"/>
      <c r="K4163" s="55"/>
    </row>
    <row r="4164" spans="1:11" ht="12.75" x14ac:dyDescent="0.2">
      <c r="A4164" s="55"/>
      <c r="B4164" s="59"/>
      <c r="C4164" s="56"/>
      <c r="D4164" s="56"/>
      <c r="E4164" s="56"/>
      <c r="F4164" s="55"/>
      <c r="G4164" s="56"/>
      <c r="H4164" s="56"/>
      <c r="I4164" s="59"/>
      <c r="J4164" s="56"/>
      <c r="K4164" s="55"/>
    </row>
    <row r="4165" spans="1:11" ht="12.75" x14ac:dyDescent="0.2">
      <c r="A4165" s="55"/>
      <c r="B4165" s="59"/>
      <c r="C4165" s="56"/>
      <c r="D4165" s="56"/>
      <c r="E4165" s="56"/>
      <c r="F4165" s="55"/>
      <c r="G4165" s="56"/>
      <c r="H4165" s="56"/>
      <c r="I4165" s="59"/>
      <c r="J4165" s="56"/>
      <c r="K4165" s="55"/>
    </row>
    <row r="4166" spans="1:11" ht="12.75" x14ac:dyDescent="0.2">
      <c r="A4166" s="55"/>
      <c r="B4166" s="59"/>
      <c r="C4166" s="56"/>
      <c r="D4166" s="56"/>
      <c r="E4166" s="56"/>
      <c r="F4166" s="55"/>
      <c r="G4166" s="56"/>
      <c r="H4166" s="56"/>
      <c r="I4166" s="59"/>
      <c r="J4166" s="56"/>
      <c r="K4166" s="55"/>
    </row>
    <row r="4167" spans="1:11" ht="12.75" x14ac:dyDescent="0.2">
      <c r="A4167" s="55"/>
      <c r="B4167" s="59"/>
      <c r="C4167" s="56"/>
      <c r="D4167" s="56"/>
      <c r="E4167" s="56"/>
      <c r="F4167" s="55"/>
      <c r="G4167" s="56"/>
      <c r="H4167" s="56"/>
      <c r="I4167" s="59"/>
      <c r="J4167" s="56"/>
      <c r="K4167" s="55"/>
    </row>
    <row r="4168" spans="1:11" ht="12.75" x14ac:dyDescent="0.2">
      <c r="A4168" s="55"/>
      <c r="B4168" s="59"/>
      <c r="C4168" s="56"/>
      <c r="D4168" s="56"/>
      <c r="E4168" s="56"/>
      <c r="F4168" s="55"/>
      <c r="G4168" s="56"/>
      <c r="H4168" s="56"/>
      <c r="I4168" s="59"/>
      <c r="J4168" s="56"/>
      <c r="K4168" s="55"/>
    </row>
    <row r="4169" spans="1:11" ht="12.75" x14ac:dyDescent="0.2">
      <c r="A4169" s="55"/>
      <c r="B4169" s="59"/>
      <c r="C4169" s="56"/>
      <c r="D4169" s="56"/>
      <c r="E4169" s="56"/>
      <c r="F4169" s="55"/>
      <c r="G4169" s="56"/>
      <c r="H4169" s="56"/>
      <c r="I4169" s="59"/>
      <c r="J4169" s="56"/>
      <c r="K4169" s="55"/>
    </row>
    <row r="4170" spans="1:11" ht="12.75" x14ac:dyDescent="0.2">
      <c r="A4170" s="55"/>
      <c r="B4170" s="59"/>
      <c r="C4170" s="56"/>
      <c r="D4170" s="56"/>
      <c r="E4170" s="56"/>
      <c r="F4170" s="55"/>
      <c r="G4170" s="56"/>
      <c r="H4170" s="56"/>
      <c r="I4170" s="59"/>
      <c r="J4170" s="56"/>
      <c r="K4170" s="55"/>
    </row>
    <row r="4171" spans="1:11" ht="12.75" x14ac:dyDescent="0.2">
      <c r="A4171" s="55"/>
      <c r="B4171" s="59"/>
      <c r="C4171" s="56"/>
      <c r="D4171" s="56"/>
      <c r="E4171" s="56"/>
      <c r="F4171" s="55"/>
      <c r="G4171" s="56"/>
      <c r="H4171" s="56"/>
      <c r="I4171" s="59"/>
      <c r="J4171" s="56"/>
      <c r="K4171" s="55"/>
    </row>
    <row r="4172" spans="1:11" ht="12.75" x14ac:dyDescent="0.2">
      <c r="A4172" s="55"/>
      <c r="B4172" s="59"/>
      <c r="C4172" s="56"/>
      <c r="D4172" s="56"/>
      <c r="E4172" s="56"/>
      <c r="F4172" s="55"/>
      <c r="G4172" s="56"/>
      <c r="H4172" s="56"/>
      <c r="I4172" s="59"/>
      <c r="J4172" s="56"/>
      <c r="K4172" s="55"/>
    </row>
    <row r="4173" spans="1:11" ht="12.75" x14ac:dyDescent="0.2">
      <c r="A4173" s="55"/>
      <c r="B4173" s="59"/>
      <c r="C4173" s="56"/>
      <c r="D4173" s="56"/>
      <c r="E4173" s="56"/>
      <c r="F4173" s="55"/>
      <c r="G4173" s="56"/>
      <c r="H4173" s="56"/>
      <c r="I4173" s="59"/>
      <c r="J4173" s="56"/>
      <c r="K4173" s="55"/>
    </row>
    <row r="4174" spans="1:11" ht="12.75" x14ac:dyDescent="0.2">
      <c r="A4174" s="55"/>
      <c r="B4174" s="59"/>
      <c r="C4174" s="56"/>
      <c r="D4174" s="56"/>
      <c r="E4174" s="56"/>
      <c r="F4174" s="55"/>
      <c r="G4174" s="56"/>
      <c r="H4174" s="56"/>
      <c r="I4174" s="59"/>
      <c r="J4174" s="56"/>
      <c r="K4174" s="55"/>
    </row>
    <row r="4175" spans="1:11" ht="12.75" x14ac:dyDescent="0.2">
      <c r="A4175" s="55"/>
      <c r="B4175" s="59"/>
      <c r="C4175" s="56"/>
      <c r="D4175" s="56"/>
      <c r="E4175" s="56"/>
      <c r="F4175" s="55"/>
      <c r="G4175" s="56"/>
      <c r="H4175" s="56"/>
      <c r="I4175" s="59"/>
      <c r="J4175" s="56"/>
      <c r="K4175" s="55"/>
    </row>
    <row r="4176" spans="1:11" ht="12.75" x14ac:dyDescent="0.2">
      <c r="A4176" s="55"/>
      <c r="B4176" s="59"/>
      <c r="C4176" s="56"/>
      <c r="D4176" s="56"/>
      <c r="E4176" s="56"/>
      <c r="F4176" s="55"/>
      <c r="G4176" s="56"/>
      <c r="H4176" s="56"/>
      <c r="I4176" s="59"/>
      <c r="J4176" s="56"/>
      <c r="K4176" s="55"/>
    </row>
    <row r="4177" spans="1:11" ht="12.75" x14ac:dyDescent="0.2">
      <c r="A4177" s="55"/>
      <c r="B4177" s="59"/>
      <c r="C4177" s="56"/>
      <c r="D4177" s="56"/>
      <c r="E4177" s="56"/>
      <c r="F4177" s="55"/>
      <c r="G4177" s="56"/>
      <c r="H4177" s="56"/>
      <c r="I4177" s="59"/>
      <c r="J4177" s="56"/>
      <c r="K4177" s="55"/>
    </row>
    <row r="4178" spans="1:11" ht="12.75" x14ac:dyDescent="0.2">
      <c r="A4178" s="55"/>
      <c r="B4178" s="59"/>
      <c r="C4178" s="56"/>
      <c r="D4178" s="56"/>
      <c r="E4178" s="56"/>
      <c r="F4178" s="55"/>
      <c r="G4178" s="56"/>
      <c r="H4178" s="56"/>
      <c r="I4178" s="59"/>
      <c r="J4178" s="56"/>
      <c r="K4178" s="55"/>
    </row>
    <row r="4179" spans="1:11" ht="12.75" x14ac:dyDescent="0.2">
      <c r="A4179" s="55"/>
      <c r="B4179" s="59"/>
      <c r="C4179" s="56"/>
      <c r="D4179" s="56"/>
      <c r="E4179" s="56"/>
      <c r="F4179" s="55"/>
      <c r="G4179" s="56"/>
      <c r="H4179" s="56"/>
      <c r="I4179" s="59"/>
      <c r="J4179" s="56"/>
      <c r="K4179" s="55"/>
    </row>
    <row r="4180" spans="1:11" ht="12.75" x14ac:dyDescent="0.2">
      <c r="A4180" s="55"/>
      <c r="B4180" s="59"/>
      <c r="C4180" s="56"/>
      <c r="D4180" s="56"/>
      <c r="E4180" s="56"/>
      <c r="F4180" s="55"/>
      <c r="G4180" s="56"/>
      <c r="H4180" s="56"/>
      <c r="I4180" s="59"/>
      <c r="J4180" s="56"/>
      <c r="K4180" s="55"/>
    </row>
    <row r="4181" spans="1:11" ht="12.75" x14ac:dyDescent="0.2">
      <c r="A4181" s="55"/>
      <c r="B4181" s="59"/>
      <c r="C4181" s="56"/>
      <c r="D4181" s="56"/>
      <c r="E4181" s="56"/>
      <c r="F4181" s="55"/>
      <c r="G4181" s="56"/>
      <c r="H4181" s="56"/>
      <c r="I4181" s="59"/>
      <c r="J4181" s="56"/>
      <c r="K4181" s="55"/>
    </row>
    <row r="4182" spans="1:11" ht="12.75" x14ac:dyDescent="0.2">
      <c r="A4182" s="55"/>
      <c r="B4182" s="59"/>
      <c r="C4182" s="56"/>
      <c r="D4182" s="56"/>
      <c r="E4182" s="56"/>
      <c r="F4182" s="55"/>
      <c r="G4182" s="56"/>
      <c r="H4182" s="56"/>
      <c r="I4182" s="59"/>
      <c r="J4182" s="56"/>
      <c r="K4182" s="55"/>
    </row>
    <row r="4183" spans="1:11" ht="12.75" x14ac:dyDescent="0.2">
      <c r="A4183" s="55"/>
      <c r="B4183" s="59"/>
      <c r="C4183" s="56"/>
      <c r="D4183" s="56"/>
      <c r="E4183" s="56"/>
      <c r="F4183" s="55"/>
      <c r="G4183" s="56"/>
      <c r="H4183" s="56"/>
      <c r="I4183" s="59"/>
      <c r="J4183" s="56"/>
      <c r="K4183" s="55"/>
    </row>
    <row r="4184" spans="1:11" ht="12.75" x14ac:dyDescent="0.2">
      <c r="A4184" s="55"/>
      <c r="B4184" s="59"/>
      <c r="C4184" s="56"/>
      <c r="D4184" s="56"/>
      <c r="E4184" s="56"/>
      <c r="F4184" s="55"/>
      <c r="G4184" s="56"/>
      <c r="H4184" s="56"/>
      <c r="I4184" s="59"/>
      <c r="J4184" s="56"/>
      <c r="K4184" s="55"/>
    </row>
    <row r="4185" spans="1:11" ht="12.75" x14ac:dyDescent="0.2">
      <c r="A4185" s="55"/>
      <c r="B4185" s="59"/>
      <c r="C4185" s="56"/>
      <c r="D4185" s="56"/>
      <c r="E4185" s="56"/>
      <c r="F4185" s="55"/>
      <c r="G4185" s="56"/>
      <c r="H4185" s="56"/>
      <c r="I4185" s="59"/>
      <c r="J4185" s="56"/>
      <c r="K4185" s="55"/>
    </row>
    <row r="4186" spans="1:11" ht="12.75" x14ac:dyDescent="0.2">
      <c r="A4186" s="55"/>
      <c r="B4186" s="59"/>
      <c r="C4186" s="56"/>
      <c r="D4186" s="56"/>
      <c r="E4186" s="56"/>
      <c r="F4186" s="55"/>
      <c r="G4186" s="56"/>
      <c r="H4186" s="56"/>
      <c r="I4186" s="59"/>
      <c r="J4186" s="56"/>
      <c r="K4186" s="55"/>
    </row>
    <row r="4187" spans="1:11" ht="12.75" x14ac:dyDescent="0.2">
      <c r="A4187" s="55"/>
      <c r="B4187" s="59"/>
      <c r="C4187" s="56"/>
      <c r="D4187" s="56"/>
      <c r="E4187" s="56"/>
      <c r="F4187" s="55"/>
      <c r="G4187" s="56"/>
      <c r="H4187" s="56"/>
      <c r="I4187" s="59"/>
      <c r="J4187" s="56"/>
      <c r="K4187" s="55"/>
    </row>
    <row r="4188" spans="1:11" ht="12.75" x14ac:dyDescent="0.2">
      <c r="A4188" s="55"/>
      <c r="B4188" s="59"/>
      <c r="C4188" s="56"/>
      <c r="D4188" s="56"/>
      <c r="E4188" s="56"/>
      <c r="F4188" s="55"/>
      <c r="G4188" s="56"/>
      <c r="H4188" s="56"/>
      <c r="I4188" s="59"/>
      <c r="J4188" s="56"/>
      <c r="K4188" s="55"/>
    </row>
    <row r="4189" spans="1:11" ht="12.75" x14ac:dyDescent="0.2">
      <c r="A4189" s="55"/>
      <c r="B4189" s="59"/>
      <c r="C4189" s="56"/>
      <c r="D4189" s="56"/>
      <c r="E4189" s="56"/>
      <c r="F4189" s="55"/>
      <c r="G4189" s="56"/>
      <c r="H4189" s="56"/>
      <c r="I4189" s="59"/>
      <c r="J4189" s="56"/>
      <c r="K4189" s="55"/>
    </row>
    <row r="4190" spans="1:11" ht="12.75" x14ac:dyDescent="0.2">
      <c r="A4190" s="55"/>
      <c r="B4190" s="59"/>
      <c r="C4190" s="56"/>
      <c r="D4190" s="56"/>
      <c r="E4190" s="56"/>
      <c r="F4190" s="55"/>
      <c r="G4190" s="56"/>
      <c r="H4190" s="56"/>
      <c r="I4190" s="59"/>
      <c r="J4190" s="56"/>
      <c r="K4190" s="55"/>
    </row>
    <row r="4191" spans="1:11" ht="12.75" x14ac:dyDescent="0.2">
      <c r="A4191" s="55"/>
      <c r="B4191" s="59"/>
      <c r="C4191" s="56"/>
      <c r="D4191" s="56"/>
      <c r="E4191" s="56"/>
      <c r="F4191" s="55"/>
      <c r="G4191" s="56"/>
      <c r="H4191" s="56"/>
      <c r="I4191" s="59"/>
      <c r="J4191" s="56"/>
      <c r="K4191" s="55"/>
    </row>
    <row r="4192" spans="1:11" ht="12.75" x14ac:dyDescent="0.2">
      <c r="A4192" s="55"/>
      <c r="B4192" s="59"/>
      <c r="C4192" s="56"/>
      <c r="D4192" s="56"/>
      <c r="E4192" s="56"/>
      <c r="F4192" s="55"/>
      <c r="G4192" s="56"/>
      <c r="H4192" s="56"/>
      <c r="I4192" s="59"/>
      <c r="J4192" s="56"/>
      <c r="K4192" s="55"/>
    </row>
    <row r="4193" spans="1:11" ht="12.75" x14ac:dyDescent="0.2">
      <c r="A4193" s="55"/>
      <c r="B4193" s="59"/>
      <c r="C4193" s="56"/>
      <c r="D4193" s="56"/>
      <c r="E4193" s="56"/>
      <c r="F4193" s="55"/>
      <c r="G4193" s="56"/>
      <c r="H4193" s="56"/>
      <c r="I4193" s="59"/>
      <c r="J4193" s="56"/>
      <c r="K4193" s="55"/>
    </row>
    <row r="4194" spans="1:11" ht="12.75" x14ac:dyDescent="0.2">
      <c r="A4194" s="55"/>
      <c r="B4194" s="59"/>
      <c r="C4194" s="56"/>
      <c r="D4194" s="56"/>
      <c r="E4194" s="56"/>
      <c r="F4194" s="55"/>
      <c r="G4194" s="56"/>
      <c r="H4194" s="56"/>
      <c r="I4194" s="59"/>
      <c r="J4194" s="56"/>
      <c r="K4194" s="55"/>
    </row>
    <row r="4195" spans="1:11" ht="12.75" x14ac:dyDescent="0.2">
      <c r="A4195" s="55"/>
      <c r="B4195" s="59"/>
      <c r="C4195" s="56"/>
      <c r="D4195" s="56"/>
      <c r="E4195" s="56"/>
      <c r="F4195" s="55"/>
      <c r="G4195" s="56"/>
      <c r="H4195" s="56"/>
      <c r="I4195" s="59"/>
      <c r="J4195" s="56"/>
      <c r="K4195" s="55"/>
    </row>
    <row r="4196" spans="1:11" ht="12.75" x14ac:dyDescent="0.2">
      <c r="A4196" s="55"/>
      <c r="B4196" s="59"/>
      <c r="C4196" s="56"/>
      <c r="D4196" s="56"/>
      <c r="E4196" s="56"/>
      <c r="F4196" s="55"/>
      <c r="G4196" s="56"/>
      <c r="H4196" s="56"/>
      <c r="I4196" s="59"/>
      <c r="J4196" s="56"/>
      <c r="K4196" s="55"/>
    </row>
    <row r="4197" spans="1:11" ht="12.75" x14ac:dyDescent="0.2">
      <c r="A4197" s="55"/>
      <c r="B4197" s="59"/>
      <c r="C4197" s="56"/>
      <c r="D4197" s="56"/>
      <c r="E4197" s="56"/>
      <c r="F4197" s="55"/>
      <c r="G4197" s="56"/>
      <c r="H4197" s="56"/>
      <c r="I4197" s="59"/>
      <c r="J4197" s="56"/>
      <c r="K4197" s="55"/>
    </row>
    <row r="4198" spans="1:11" ht="12.75" x14ac:dyDescent="0.2">
      <c r="A4198" s="55"/>
      <c r="B4198" s="59"/>
      <c r="C4198" s="56"/>
      <c r="D4198" s="56"/>
      <c r="E4198" s="56"/>
      <c r="F4198" s="55"/>
      <c r="G4198" s="56"/>
      <c r="H4198" s="56"/>
      <c r="I4198" s="59"/>
      <c r="J4198" s="56"/>
      <c r="K4198" s="55"/>
    </row>
    <row r="4199" spans="1:11" ht="12.75" x14ac:dyDescent="0.2">
      <c r="A4199" s="55"/>
      <c r="B4199" s="59"/>
      <c r="C4199" s="56"/>
      <c r="D4199" s="56"/>
      <c r="E4199" s="56"/>
      <c r="F4199" s="55"/>
      <c r="G4199" s="56"/>
      <c r="H4199" s="56"/>
      <c r="I4199" s="59"/>
      <c r="J4199" s="56"/>
      <c r="K4199" s="55"/>
    </row>
    <row r="4200" spans="1:11" ht="12.75" x14ac:dyDescent="0.2">
      <c r="A4200" s="55"/>
      <c r="B4200" s="59"/>
      <c r="C4200" s="56"/>
      <c r="D4200" s="56"/>
      <c r="E4200" s="56"/>
      <c r="F4200" s="55"/>
      <c r="G4200" s="56"/>
      <c r="H4200" s="56"/>
      <c r="I4200" s="59"/>
      <c r="J4200" s="56"/>
      <c r="K4200" s="55"/>
    </row>
    <row r="4201" spans="1:11" ht="12.75" x14ac:dyDescent="0.2">
      <c r="A4201" s="55"/>
      <c r="B4201" s="59"/>
      <c r="C4201" s="56"/>
      <c r="D4201" s="56"/>
      <c r="E4201" s="56"/>
      <c r="F4201" s="55"/>
      <c r="G4201" s="56"/>
      <c r="H4201" s="56"/>
      <c r="I4201" s="59"/>
      <c r="J4201" s="56"/>
      <c r="K4201" s="55"/>
    </row>
    <row r="4202" spans="1:11" ht="12.75" x14ac:dyDescent="0.2">
      <c r="A4202" s="55"/>
      <c r="B4202" s="59"/>
      <c r="C4202" s="56"/>
      <c r="D4202" s="56"/>
      <c r="E4202" s="56"/>
      <c r="F4202" s="55"/>
      <c r="G4202" s="56"/>
      <c r="H4202" s="56"/>
      <c r="I4202" s="59"/>
      <c r="J4202" s="56"/>
      <c r="K4202" s="55"/>
    </row>
    <row r="4203" spans="1:11" ht="12.75" x14ac:dyDescent="0.2">
      <c r="A4203" s="55"/>
      <c r="B4203" s="59"/>
      <c r="C4203" s="56"/>
      <c r="D4203" s="56"/>
      <c r="E4203" s="56"/>
      <c r="F4203" s="55"/>
      <c r="G4203" s="56"/>
      <c r="H4203" s="56"/>
      <c r="I4203" s="59"/>
      <c r="J4203" s="56"/>
      <c r="K4203" s="55"/>
    </row>
    <row r="4204" spans="1:11" ht="12.75" x14ac:dyDescent="0.2">
      <c r="A4204" s="55"/>
      <c r="B4204" s="59"/>
      <c r="C4204" s="56"/>
      <c r="D4204" s="56"/>
      <c r="E4204" s="56"/>
      <c r="F4204" s="55"/>
      <c r="G4204" s="56"/>
      <c r="H4204" s="56"/>
      <c r="I4204" s="59"/>
      <c r="J4204" s="56"/>
      <c r="K4204" s="55"/>
    </row>
    <row r="4205" spans="1:11" ht="12.75" x14ac:dyDescent="0.2">
      <c r="A4205" s="55"/>
      <c r="B4205" s="59"/>
      <c r="C4205" s="56"/>
      <c r="D4205" s="56"/>
      <c r="E4205" s="56"/>
      <c r="F4205" s="55"/>
      <c r="G4205" s="56"/>
      <c r="H4205" s="56"/>
      <c r="I4205" s="59"/>
      <c r="J4205" s="56"/>
      <c r="K4205" s="55"/>
    </row>
    <row r="4206" spans="1:11" ht="12.75" x14ac:dyDescent="0.2">
      <c r="A4206" s="55"/>
      <c r="B4206" s="59"/>
      <c r="C4206" s="56"/>
      <c r="D4206" s="56"/>
      <c r="E4206" s="56"/>
      <c r="F4206" s="55"/>
      <c r="G4206" s="56"/>
      <c r="H4206" s="56"/>
      <c r="I4206" s="59"/>
      <c r="J4206" s="56"/>
      <c r="K4206" s="55"/>
    </row>
    <row r="4207" spans="1:11" ht="12.75" x14ac:dyDescent="0.2">
      <c r="A4207" s="55"/>
      <c r="B4207" s="59"/>
      <c r="C4207" s="56"/>
      <c r="D4207" s="56"/>
      <c r="E4207" s="56"/>
      <c r="F4207" s="55"/>
      <c r="G4207" s="56"/>
      <c r="H4207" s="56"/>
      <c r="I4207" s="59"/>
      <c r="J4207" s="56"/>
      <c r="K4207" s="55"/>
    </row>
    <row r="4208" spans="1:11" ht="12.75" x14ac:dyDescent="0.2">
      <c r="A4208" s="55"/>
      <c r="B4208" s="59"/>
      <c r="C4208" s="56"/>
      <c r="D4208" s="56"/>
      <c r="E4208" s="56"/>
      <c r="F4208" s="55"/>
      <c r="G4208" s="56"/>
      <c r="H4208" s="56"/>
      <c r="I4208" s="59"/>
      <c r="J4208" s="56"/>
      <c r="K4208" s="55"/>
    </row>
    <row r="4209" spans="1:11" ht="12.75" x14ac:dyDescent="0.2">
      <c r="A4209" s="55"/>
      <c r="B4209" s="59"/>
      <c r="C4209" s="56"/>
      <c r="D4209" s="56"/>
      <c r="E4209" s="56"/>
      <c r="F4209" s="55"/>
      <c r="G4209" s="56"/>
      <c r="H4209" s="56"/>
      <c r="I4209" s="59"/>
      <c r="J4209" s="56"/>
      <c r="K4209" s="55"/>
    </row>
    <row r="4210" spans="1:11" ht="12.75" x14ac:dyDescent="0.2">
      <c r="A4210" s="55"/>
      <c r="B4210" s="59"/>
      <c r="C4210" s="56"/>
      <c r="D4210" s="56"/>
      <c r="E4210" s="56"/>
      <c r="F4210" s="55"/>
      <c r="G4210" s="56"/>
      <c r="H4210" s="56"/>
      <c r="I4210" s="59"/>
      <c r="J4210" s="56"/>
      <c r="K4210" s="55"/>
    </row>
    <row r="4211" spans="1:11" ht="12.75" x14ac:dyDescent="0.2">
      <c r="A4211" s="55"/>
      <c r="B4211" s="59"/>
      <c r="C4211" s="56"/>
      <c r="D4211" s="56"/>
      <c r="E4211" s="56"/>
      <c r="F4211" s="55"/>
      <c r="G4211" s="56"/>
      <c r="H4211" s="56"/>
      <c r="I4211" s="59"/>
      <c r="J4211" s="56"/>
      <c r="K4211" s="55"/>
    </row>
    <row r="4212" spans="1:11" ht="12.75" x14ac:dyDescent="0.2">
      <c r="A4212" s="55"/>
      <c r="B4212" s="59"/>
      <c r="C4212" s="56"/>
      <c r="D4212" s="56"/>
      <c r="E4212" s="56"/>
      <c r="F4212" s="55"/>
      <c r="G4212" s="56"/>
      <c r="H4212" s="56"/>
      <c r="I4212" s="59"/>
      <c r="J4212" s="56"/>
      <c r="K4212" s="55"/>
    </row>
    <row r="4213" spans="1:11" ht="12.75" x14ac:dyDescent="0.2">
      <c r="A4213" s="55"/>
      <c r="B4213" s="59"/>
      <c r="C4213" s="56"/>
      <c r="D4213" s="56"/>
      <c r="E4213" s="56"/>
      <c r="F4213" s="55"/>
      <c r="G4213" s="56"/>
      <c r="H4213" s="56"/>
      <c r="I4213" s="59"/>
      <c r="J4213" s="56"/>
      <c r="K4213" s="55"/>
    </row>
    <row r="4214" spans="1:11" ht="12.75" x14ac:dyDescent="0.2">
      <c r="A4214" s="55"/>
      <c r="B4214" s="59"/>
      <c r="C4214" s="56"/>
      <c r="D4214" s="56"/>
      <c r="E4214" s="56"/>
      <c r="F4214" s="55"/>
      <c r="G4214" s="56"/>
      <c r="H4214" s="56"/>
      <c r="I4214" s="59"/>
      <c r="J4214" s="56"/>
      <c r="K4214" s="55"/>
    </row>
    <row r="4215" spans="1:11" ht="12.75" x14ac:dyDescent="0.2">
      <c r="A4215" s="55"/>
      <c r="B4215" s="59"/>
      <c r="C4215" s="56"/>
      <c r="D4215" s="56"/>
      <c r="E4215" s="56"/>
      <c r="F4215" s="55"/>
      <c r="G4215" s="56"/>
      <c r="H4215" s="56"/>
      <c r="I4215" s="59"/>
      <c r="J4215" s="56"/>
      <c r="K4215" s="55"/>
    </row>
    <row r="4216" spans="1:11" ht="12.75" x14ac:dyDescent="0.2">
      <c r="A4216" s="55"/>
      <c r="B4216" s="59"/>
      <c r="C4216" s="56"/>
      <c r="D4216" s="56"/>
      <c r="E4216" s="56"/>
      <c r="F4216" s="55"/>
      <c r="G4216" s="56"/>
      <c r="H4216" s="56"/>
      <c r="I4216" s="59"/>
      <c r="J4216" s="56"/>
      <c r="K4216" s="55"/>
    </row>
    <row r="4217" spans="1:11" ht="12.75" x14ac:dyDescent="0.2">
      <c r="A4217" s="55"/>
      <c r="B4217" s="59"/>
      <c r="C4217" s="56"/>
      <c r="D4217" s="56"/>
      <c r="E4217" s="56"/>
      <c r="F4217" s="55"/>
      <c r="G4217" s="56"/>
      <c r="H4217" s="56"/>
      <c r="I4217" s="59"/>
      <c r="J4217" s="56"/>
      <c r="K4217" s="55"/>
    </row>
    <row r="4218" spans="1:11" ht="12.75" x14ac:dyDescent="0.2">
      <c r="A4218" s="55"/>
      <c r="B4218" s="59"/>
      <c r="C4218" s="56"/>
      <c r="D4218" s="56"/>
      <c r="E4218" s="56"/>
      <c r="F4218" s="55"/>
      <c r="G4218" s="56"/>
      <c r="H4218" s="56"/>
      <c r="I4218" s="59"/>
      <c r="J4218" s="56"/>
      <c r="K4218" s="55"/>
    </row>
    <row r="4219" spans="1:11" ht="12.75" x14ac:dyDescent="0.2">
      <c r="A4219" s="55"/>
      <c r="B4219" s="59"/>
      <c r="C4219" s="56"/>
      <c r="D4219" s="56"/>
      <c r="E4219" s="56"/>
      <c r="F4219" s="55"/>
      <c r="G4219" s="56"/>
      <c r="H4219" s="56"/>
      <c r="I4219" s="59"/>
      <c r="J4219" s="56"/>
      <c r="K4219" s="55"/>
    </row>
    <row r="4220" spans="1:11" ht="12.75" x14ac:dyDescent="0.2">
      <c r="A4220" s="55"/>
      <c r="B4220" s="59"/>
      <c r="C4220" s="56"/>
      <c r="D4220" s="56"/>
      <c r="E4220" s="56"/>
      <c r="F4220" s="55"/>
      <c r="G4220" s="56"/>
      <c r="H4220" s="56"/>
      <c r="I4220" s="59"/>
      <c r="J4220" s="56"/>
      <c r="K4220" s="55"/>
    </row>
    <row r="4221" spans="1:11" ht="12.75" x14ac:dyDescent="0.2">
      <c r="A4221" s="55"/>
      <c r="B4221" s="59"/>
      <c r="C4221" s="56"/>
      <c r="D4221" s="56"/>
      <c r="E4221" s="56"/>
      <c r="F4221" s="55"/>
      <c r="G4221" s="56"/>
      <c r="H4221" s="56"/>
      <c r="I4221" s="59"/>
      <c r="J4221" s="56"/>
      <c r="K4221" s="55"/>
    </row>
    <row r="4222" spans="1:11" ht="12.75" x14ac:dyDescent="0.2">
      <c r="A4222" s="55"/>
      <c r="B4222" s="59"/>
      <c r="C4222" s="56"/>
      <c r="D4222" s="56"/>
      <c r="E4222" s="56"/>
      <c r="F4222" s="55"/>
      <c r="G4222" s="56"/>
      <c r="H4222" s="56"/>
      <c r="I4222" s="59"/>
      <c r="J4222" s="56"/>
      <c r="K4222" s="55"/>
    </row>
    <row r="4223" spans="1:11" ht="12.75" x14ac:dyDescent="0.2">
      <c r="A4223" s="55"/>
      <c r="B4223" s="59"/>
      <c r="C4223" s="56"/>
      <c r="D4223" s="56"/>
      <c r="E4223" s="56"/>
      <c r="F4223" s="55"/>
      <c r="G4223" s="56"/>
      <c r="H4223" s="56"/>
      <c r="I4223" s="59"/>
      <c r="J4223" s="56"/>
      <c r="K4223" s="55"/>
    </row>
    <row r="4224" spans="1:11" ht="12.75" x14ac:dyDescent="0.2">
      <c r="A4224" s="55"/>
      <c r="B4224" s="59"/>
      <c r="C4224" s="56"/>
      <c r="D4224" s="56"/>
      <c r="E4224" s="56"/>
      <c r="F4224" s="55"/>
      <c r="G4224" s="56"/>
      <c r="H4224" s="56"/>
      <c r="I4224" s="59"/>
      <c r="J4224" s="56"/>
      <c r="K4224" s="55"/>
    </row>
    <row r="4225" spans="1:11" ht="12.75" x14ac:dyDescent="0.2">
      <c r="A4225" s="55"/>
      <c r="B4225" s="59"/>
      <c r="C4225" s="56"/>
      <c r="D4225" s="56"/>
      <c r="E4225" s="56"/>
      <c r="F4225" s="55"/>
      <c r="G4225" s="56"/>
      <c r="H4225" s="56"/>
      <c r="I4225" s="59"/>
      <c r="J4225" s="56"/>
      <c r="K4225" s="55"/>
    </row>
    <row r="4226" spans="1:11" ht="12.75" x14ac:dyDescent="0.2">
      <c r="A4226" s="55"/>
      <c r="B4226" s="59"/>
      <c r="C4226" s="56"/>
      <c r="D4226" s="56"/>
      <c r="E4226" s="56"/>
      <c r="F4226" s="55"/>
      <c r="G4226" s="56"/>
      <c r="H4226" s="56"/>
      <c r="I4226" s="59"/>
      <c r="J4226" s="56"/>
      <c r="K4226" s="55"/>
    </row>
    <row r="4227" spans="1:11" ht="12.75" x14ac:dyDescent="0.2">
      <c r="A4227" s="55"/>
      <c r="B4227" s="59"/>
      <c r="C4227" s="56"/>
      <c r="D4227" s="56"/>
      <c r="E4227" s="56"/>
      <c r="F4227" s="55"/>
      <c r="G4227" s="56"/>
      <c r="H4227" s="56"/>
      <c r="I4227" s="59"/>
      <c r="J4227" s="56"/>
      <c r="K4227" s="55"/>
    </row>
    <row r="4228" spans="1:11" ht="12.75" x14ac:dyDescent="0.2">
      <c r="A4228" s="55"/>
      <c r="B4228" s="59"/>
      <c r="C4228" s="56"/>
      <c r="D4228" s="56"/>
      <c r="E4228" s="56"/>
      <c r="F4228" s="55"/>
      <c r="G4228" s="56"/>
      <c r="H4228" s="56"/>
      <c r="I4228" s="59"/>
      <c r="J4228" s="56"/>
      <c r="K4228" s="55"/>
    </row>
    <row r="4229" spans="1:11" ht="12.75" x14ac:dyDescent="0.2">
      <c r="A4229" s="55"/>
      <c r="B4229" s="59"/>
      <c r="C4229" s="56"/>
      <c r="D4229" s="56"/>
      <c r="E4229" s="56"/>
      <c r="F4229" s="55"/>
      <c r="G4229" s="56"/>
      <c r="H4229" s="56"/>
      <c r="I4229" s="59"/>
      <c r="J4229" s="56"/>
      <c r="K4229" s="55"/>
    </row>
    <row r="4230" spans="1:11" ht="12.75" x14ac:dyDescent="0.2">
      <c r="A4230" s="55"/>
      <c r="B4230" s="59"/>
      <c r="C4230" s="56"/>
      <c r="D4230" s="56"/>
      <c r="E4230" s="56"/>
      <c r="F4230" s="55"/>
      <c r="G4230" s="56"/>
      <c r="H4230" s="56"/>
      <c r="I4230" s="59"/>
      <c r="J4230" s="56"/>
      <c r="K4230" s="55"/>
    </row>
    <row r="4231" spans="1:11" ht="12.75" x14ac:dyDescent="0.2">
      <c r="A4231" s="55"/>
      <c r="B4231" s="59"/>
      <c r="C4231" s="56"/>
      <c r="D4231" s="56"/>
      <c r="E4231" s="56"/>
      <c r="F4231" s="55"/>
      <c r="G4231" s="56"/>
      <c r="H4231" s="56"/>
      <c r="I4231" s="59"/>
      <c r="J4231" s="56"/>
      <c r="K4231" s="55"/>
    </row>
    <row r="4232" spans="1:11" ht="12.75" x14ac:dyDescent="0.2">
      <c r="A4232" s="55"/>
      <c r="B4232" s="59"/>
      <c r="C4232" s="56"/>
      <c r="D4232" s="56"/>
      <c r="E4232" s="56"/>
      <c r="F4232" s="55"/>
      <c r="G4232" s="56"/>
      <c r="H4232" s="56"/>
      <c r="I4232" s="59"/>
      <c r="J4232" s="56"/>
      <c r="K4232" s="55"/>
    </row>
    <row r="4233" spans="1:11" ht="12.75" x14ac:dyDescent="0.2">
      <c r="A4233" s="55"/>
      <c r="B4233" s="59"/>
      <c r="C4233" s="56"/>
      <c r="D4233" s="56"/>
      <c r="E4233" s="56"/>
      <c r="F4233" s="55"/>
      <c r="G4233" s="56"/>
      <c r="H4233" s="56"/>
      <c r="I4233" s="59"/>
      <c r="J4233" s="56"/>
      <c r="K4233" s="55"/>
    </row>
    <row r="4234" spans="1:11" ht="12.75" x14ac:dyDescent="0.2">
      <c r="A4234" s="55"/>
      <c r="B4234" s="59"/>
      <c r="C4234" s="56"/>
      <c r="D4234" s="56"/>
      <c r="E4234" s="56"/>
      <c r="F4234" s="55"/>
      <c r="G4234" s="56"/>
      <c r="H4234" s="56"/>
      <c r="I4234" s="59"/>
      <c r="J4234" s="56"/>
      <c r="K4234" s="55"/>
    </row>
    <row r="4235" spans="1:11" ht="12.75" x14ac:dyDescent="0.2">
      <c r="A4235" s="55"/>
      <c r="B4235" s="59"/>
      <c r="C4235" s="56"/>
      <c r="D4235" s="56"/>
      <c r="E4235" s="56"/>
      <c r="F4235" s="55"/>
      <c r="G4235" s="56"/>
      <c r="H4235" s="56"/>
      <c r="I4235" s="59"/>
      <c r="J4235" s="56"/>
      <c r="K4235" s="55"/>
    </row>
    <row r="4236" spans="1:11" ht="12.75" x14ac:dyDescent="0.2">
      <c r="A4236" s="55"/>
      <c r="B4236" s="59"/>
      <c r="C4236" s="56"/>
      <c r="D4236" s="56"/>
      <c r="E4236" s="56"/>
      <c r="F4236" s="55"/>
      <c r="G4236" s="56"/>
      <c r="H4236" s="56"/>
      <c r="I4236" s="59"/>
      <c r="J4236" s="56"/>
      <c r="K4236" s="55"/>
    </row>
    <row r="4237" spans="1:11" ht="12.75" x14ac:dyDescent="0.2">
      <c r="A4237" s="55"/>
      <c r="B4237" s="59"/>
      <c r="C4237" s="56"/>
      <c r="D4237" s="56"/>
      <c r="E4237" s="56"/>
      <c r="F4237" s="55"/>
      <c r="G4237" s="56"/>
      <c r="H4237" s="56"/>
      <c r="I4237" s="59"/>
      <c r="J4237" s="56"/>
      <c r="K4237" s="55"/>
    </row>
    <row r="4238" spans="1:11" ht="12.75" x14ac:dyDescent="0.2">
      <c r="A4238" s="55"/>
      <c r="B4238" s="59"/>
      <c r="C4238" s="56"/>
      <c r="D4238" s="56"/>
      <c r="E4238" s="56"/>
      <c r="F4238" s="55"/>
      <c r="G4238" s="56"/>
      <c r="H4238" s="56"/>
      <c r="I4238" s="59"/>
      <c r="J4238" s="56"/>
      <c r="K4238" s="55"/>
    </row>
    <row r="4239" spans="1:11" ht="12.75" x14ac:dyDescent="0.2">
      <c r="A4239" s="55"/>
      <c r="B4239" s="59"/>
      <c r="C4239" s="56"/>
      <c r="D4239" s="56"/>
      <c r="E4239" s="56"/>
      <c r="F4239" s="55"/>
      <c r="G4239" s="56"/>
      <c r="H4239" s="56"/>
      <c r="I4239" s="59"/>
      <c r="J4239" s="56"/>
      <c r="K4239" s="55"/>
    </row>
    <row r="4240" spans="1:11" ht="12.75" x14ac:dyDescent="0.2">
      <c r="A4240" s="55"/>
      <c r="B4240" s="59"/>
      <c r="C4240" s="56"/>
      <c r="D4240" s="56"/>
      <c r="E4240" s="56"/>
      <c r="F4240" s="55"/>
      <c r="G4240" s="56"/>
      <c r="H4240" s="56"/>
      <c r="I4240" s="59"/>
      <c r="J4240" s="56"/>
      <c r="K4240" s="55"/>
    </row>
    <row r="4241" spans="1:11" ht="12.75" x14ac:dyDescent="0.2">
      <c r="A4241" s="55"/>
      <c r="B4241" s="59"/>
      <c r="C4241" s="56"/>
      <c r="D4241" s="56"/>
      <c r="E4241" s="56"/>
      <c r="F4241" s="55"/>
      <c r="G4241" s="56"/>
      <c r="H4241" s="56"/>
      <c r="I4241" s="59"/>
      <c r="J4241" s="56"/>
      <c r="K4241" s="55"/>
    </row>
    <row r="4242" spans="1:11" ht="12.75" x14ac:dyDescent="0.2">
      <c r="A4242" s="55"/>
      <c r="B4242" s="59"/>
      <c r="C4242" s="56"/>
      <c r="D4242" s="56"/>
      <c r="E4242" s="56"/>
      <c r="F4242" s="55"/>
      <c r="G4242" s="56"/>
      <c r="H4242" s="56"/>
      <c r="I4242" s="59"/>
      <c r="J4242" s="56"/>
      <c r="K4242" s="55"/>
    </row>
    <row r="4243" spans="1:11" ht="12.75" x14ac:dyDescent="0.2">
      <c r="A4243" s="55"/>
      <c r="B4243" s="59"/>
      <c r="C4243" s="56"/>
      <c r="D4243" s="56"/>
      <c r="E4243" s="56"/>
      <c r="F4243" s="55"/>
      <c r="G4243" s="56"/>
      <c r="H4243" s="56"/>
      <c r="I4243" s="59"/>
      <c r="J4243" s="56"/>
      <c r="K4243" s="55"/>
    </row>
    <row r="4244" spans="1:11" ht="12.75" x14ac:dyDescent="0.2">
      <c r="A4244" s="55"/>
      <c r="B4244" s="59"/>
      <c r="C4244" s="56"/>
      <c r="D4244" s="56"/>
      <c r="E4244" s="56"/>
      <c r="F4244" s="55"/>
      <c r="G4244" s="56"/>
      <c r="H4244" s="56"/>
      <c r="I4244" s="59"/>
      <c r="J4244" s="56"/>
      <c r="K4244" s="55"/>
    </row>
    <row r="4245" spans="1:11" ht="12.75" x14ac:dyDescent="0.2">
      <c r="A4245" s="55"/>
      <c r="B4245" s="59"/>
      <c r="C4245" s="56"/>
      <c r="D4245" s="56"/>
      <c r="E4245" s="56"/>
      <c r="F4245" s="55"/>
      <c r="G4245" s="56"/>
      <c r="H4245" s="56"/>
      <c r="I4245" s="59"/>
      <c r="J4245" s="56"/>
      <c r="K4245" s="55"/>
    </row>
    <row r="4246" spans="1:11" ht="12.75" x14ac:dyDescent="0.2">
      <c r="A4246" s="55"/>
      <c r="B4246" s="59"/>
      <c r="C4246" s="56"/>
      <c r="D4246" s="56"/>
      <c r="E4246" s="56"/>
      <c r="F4246" s="55"/>
      <c r="G4246" s="56"/>
      <c r="H4246" s="56"/>
      <c r="I4246" s="59"/>
      <c r="J4246" s="56"/>
      <c r="K4246" s="55"/>
    </row>
    <row r="4247" spans="1:11" ht="12.75" x14ac:dyDescent="0.2">
      <c r="A4247" s="55"/>
      <c r="B4247" s="59"/>
      <c r="C4247" s="56"/>
      <c r="D4247" s="56"/>
      <c r="E4247" s="56"/>
      <c r="F4247" s="55"/>
      <c r="G4247" s="56"/>
      <c r="H4247" s="56"/>
      <c r="I4247" s="59"/>
      <c r="J4247" s="56"/>
      <c r="K4247" s="55"/>
    </row>
    <row r="4248" spans="1:11" ht="12.75" x14ac:dyDescent="0.2">
      <c r="A4248" s="55"/>
      <c r="B4248" s="59"/>
      <c r="C4248" s="56"/>
      <c r="D4248" s="56"/>
      <c r="E4248" s="56"/>
      <c r="F4248" s="55"/>
      <c r="G4248" s="56"/>
      <c r="H4248" s="56"/>
      <c r="I4248" s="59"/>
      <c r="J4248" s="56"/>
      <c r="K4248" s="55"/>
    </row>
    <row r="4249" spans="1:11" ht="12.75" x14ac:dyDescent="0.2">
      <c r="A4249" s="55"/>
      <c r="B4249" s="59"/>
      <c r="C4249" s="56"/>
      <c r="D4249" s="56"/>
      <c r="E4249" s="56"/>
      <c r="F4249" s="55"/>
      <c r="G4249" s="56"/>
      <c r="H4249" s="56"/>
      <c r="I4249" s="59"/>
      <c r="J4249" s="56"/>
      <c r="K4249" s="55"/>
    </row>
    <row r="4250" spans="1:11" ht="12.75" x14ac:dyDescent="0.2">
      <c r="A4250" s="55"/>
      <c r="B4250" s="59"/>
      <c r="C4250" s="56"/>
      <c r="D4250" s="56"/>
      <c r="E4250" s="56"/>
      <c r="F4250" s="55"/>
      <c r="G4250" s="56"/>
      <c r="H4250" s="56"/>
      <c r="I4250" s="59"/>
      <c r="J4250" s="56"/>
      <c r="K4250" s="55"/>
    </row>
    <row r="4251" spans="1:11" ht="12.75" x14ac:dyDescent="0.2">
      <c r="A4251" s="55"/>
      <c r="B4251" s="59"/>
      <c r="C4251" s="56"/>
      <c r="D4251" s="56"/>
      <c r="E4251" s="56"/>
      <c r="F4251" s="55"/>
      <c r="G4251" s="56"/>
      <c r="H4251" s="56"/>
      <c r="I4251" s="59"/>
      <c r="J4251" s="56"/>
      <c r="K4251" s="55"/>
    </row>
    <row r="4252" spans="1:11" ht="12.75" x14ac:dyDescent="0.2">
      <c r="A4252" s="55"/>
      <c r="B4252" s="59"/>
      <c r="C4252" s="56"/>
      <c r="D4252" s="56"/>
      <c r="E4252" s="56"/>
      <c r="F4252" s="55"/>
      <c r="G4252" s="56"/>
      <c r="H4252" s="56"/>
      <c r="I4252" s="59"/>
      <c r="J4252" s="56"/>
      <c r="K4252" s="55"/>
    </row>
    <row r="4253" spans="1:11" ht="12.75" x14ac:dyDescent="0.2">
      <c r="A4253" s="55"/>
      <c r="B4253" s="59"/>
      <c r="C4253" s="56"/>
      <c r="D4253" s="56"/>
      <c r="E4253" s="56"/>
      <c r="F4253" s="55"/>
      <c r="G4253" s="56"/>
      <c r="H4253" s="56"/>
      <c r="I4253" s="59"/>
      <c r="J4253" s="56"/>
      <c r="K4253" s="55"/>
    </row>
    <row r="4254" spans="1:11" ht="12.75" x14ac:dyDescent="0.2">
      <c r="A4254" s="55"/>
      <c r="B4254" s="59"/>
      <c r="C4254" s="56"/>
      <c r="D4254" s="56"/>
      <c r="E4254" s="56"/>
      <c r="F4254" s="55"/>
      <c r="G4254" s="56"/>
      <c r="H4254" s="56"/>
      <c r="I4254" s="59"/>
      <c r="J4254" s="56"/>
      <c r="K4254" s="55"/>
    </row>
    <row r="4255" spans="1:11" ht="12.75" x14ac:dyDescent="0.2">
      <c r="A4255" s="55"/>
      <c r="B4255" s="59"/>
      <c r="C4255" s="56"/>
      <c r="D4255" s="56"/>
      <c r="E4255" s="56"/>
      <c r="F4255" s="55"/>
      <c r="G4255" s="56"/>
      <c r="H4255" s="56"/>
      <c r="I4255" s="59"/>
      <c r="J4255" s="56"/>
      <c r="K4255" s="55"/>
    </row>
    <row r="4256" spans="1:11" ht="12.75" x14ac:dyDescent="0.2">
      <c r="A4256" s="55"/>
      <c r="B4256" s="59"/>
      <c r="C4256" s="56"/>
      <c r="D4256" s="56"/>
      <c r="E4256" s="56"/>
      <c r="F4256" s="55"/>
      <c r="G4256" s="56"/>
      <c r="H4256" s="56"/>
      <c r="I4256" s="59"/>
      <c r="J4256" s="56"/>
      <c r="K4256" s="55"/>
    </row>
    <row r="4257" spans="1:11" ht="12.75" x14ac:dyDescent="0.2">
      <c r="A4257" s="55"/>
      <c r="B4257" s="59"/>
      <c r="C4257" s="56"/>
      <c r="D4257" s="56"/>
      <c r="E4257" s="56"/>
      <c r="F4257" s="55"/>
      <c r="G4257" s="56"/>
      <c r="H4257" s="56"/>
      <c r="I4257" s="59"/>
      <c r="J4257" s="56"/>
      <c r="K4257" s="55"/>
    </row>
    <row r="4258" spans="1:11" ht="12.75" x14ac:dyDescent="0.2">
      <c r="A4258" s="55"/>
      <c r="B4258" s="59"/>
      <c r="C4258" s="56"/>
      <c r="D4258" s="56"/>
      <c r="E4258" s="56"/>
      <c r="F4258" s="55"/>
      <c r="G4258" s="56"/>
      <c r="H4258" s="56"/>
      <c r="I4258" s="59"/>
      <c r="J4258" s="56"/>
      <c r="K4258" s="55"/>
    </row>
    <row r="4259" spans="1:11" ht="12.75" x14ac:dyDescent="0.2">
      <c r="A4259" s="55"/>
      <c r="B4259" s="59"/>
      <c r="C4259" s="56"/>
      <c r="D4259" s="56"/>
      <c r="E4259" s="56"/>
      <c r="F4259" s="55"/>
      <c r="G4259" s="56"/>
      <c r="H4259" s="56"/>
      <c r="I4259" s="59"/>
      <c r="J4259" s="56"/>
      <c r="K4259" s="55"/>
    </row>
    <row r="4260" spans="1:11" ht="12.75" x14ac:dyDescent="0.2">
      <c r="A4260" s="55"/>
      <c r="B4260" s="59"/>
      <c r="C4260" s="56"/>
      <c r="D4260" s="56"/>
      <c r="E4260" s="56"/>
      <c r="F4260" s="55"/>
      <c r="G4260" s="56"/>
      <c r="H4260" s="56"/>
      <c r="I4260" s="59"/>
      <c r="J4260" s="56"/>
      <c r="K4260" s="55"/>
    </row>
    <row r="4261" spans="1:11" ht="12.75" x14ac:dyDescent="0.2">
      <c r="A4261" s="55"/>
      <c r="B4261" s="59"/>
      <c r="C4261" s="56"/>
      <c r="D4261" s="56"/>
      <c r="E4261" s="56"/>
      <c r="F4261" s="55"/>
      <c r="G4261" s="56"/>
      <c r="H4261" s="56"/>
      <c r="I4261" s="59"/>
      <c r="J4261" s="56"/>
      <c r="K4261" s="55"/>
    </row>
    <row r="4262" spans="1:11" ht="12.75" x14ac:dyDescent="0.2">
      <c r="A4262" s="55"/>
      <c r="B4262" s="59"/>
      <c r="C4262" s="56"/>
      <c r="D4262" s="56"/>
      <c r="E4262" s="56"/>
      <c r="F4262" s="55"/>
      <c r="G4262" s="56"/>
      <c r="H4262" s="56"/>
      <c r="I4262" s="59"/>
      <c r="J4262" s="56"/>
      <c r="K4262" s="55"/>
    </row>
    <row r="4263" spans="1:11" ht="12.75" x14ac:dyDescent="0.2">
      <c r="A4263" s="55"/>
      <c r="B4263" s="59"/>
      <c r="C4263" s="56"/>
      <c r="D4263" s="56"/>
      <c r="E4263" s="56"/>
      <c r="F4263" s="55"/>
      <c r="G4263" s="56"/>
      <c r="H4263" s="56"/>
      <c r="I4263" s="59"/>
      <c r="J4263" s="56"/>
      <c r="K4263" s="55"/>
    </row>
    <row r="4264" spans="1:11" ht="12.75" x14ac:dyDescent="0.2">
      <c r="A4264" s="55"/>
      <c r="B4264" s="59"/>
      <c r="C4264" s="56"/>
      <c r="D4264" s="56"/>
      <c r="E4264" s="56"/>
      <c r="F4264" s="55"/>
      <c r="G4264" s="56"/>
      <c r="H4264" s="56"/>
      <c r="I4264" s="59"/>
      <c r="J4264" s="56"/>
      <c r="K4264" s="55"/>
    </row>
    <row r="4265" spans="1:11" ht="12.75" x14ac:dyDescent="0.2">
      <c r="A4265" s="55"/>
      <c r="B4265" s="59"/>
      <c r="C4265" s="56"/>
      <c r="D4265" s="56"/>
      <c r="E4265" s="56"/>
      <c r="F4265" s="55"/>
      <c r="G4265" s="56"/>
      <c r="H4265" s="56"/>
      <c r="I4265" s="59"/>
      <c r="J4265" s="56"/>
      <c r="K4265" s="55"/>
    </row>
    <row r="4266" spans="1:11" ht="12.75" x14ac:dyDescent="0.2">
      <c r="A4266" s="55"/>
      <c r="B4266" s="59"/>
      <c r="C4266" s="56"/>
      <c r="D4266" s="56"/>
      <c r="E4266" s="56"/>
      <c r="F4266" s="55"/>
      <c r="G4266" s="56"/>
      <c r="H4266" s="56"/>
      <c r="I4266" s="59"/>
      <c r="J4266" s="56"/>
      <c r="K4266" s="55"/>
    </row>
    <row r="4267" spans="1:11" ht="12.75" x14ac:dyDescent="0.2">
      <c r="A4267" s="55"/>
      <c r="B4267" s="59"/>
      <c r="C4267" s="56"/>
      <c r="D4267" s="56"/>
      <c r="E4267" s="56"/>
      <c r="F4267" s="55"/>
      <c r="G4267" s="56"/>
      <c r="H4267" s="56"/>
      <c r="I4267" s="59"/>
      <c r="J4267" s="56"/>
      <c r="K4267" s="55"/>
    </row>
    <row r="4268" spans="1:11" ht="12.75" x14ac:dyDescent="0.2">
      <c r="A4268" s="55"/>
      <c r="B4268" s="59"/>
      <c r="C4268" s="56"/>
      <c r="D4268" s="56"/>
      <c r="E4268" s="56"/>
      <c r="F4268" s="55"/>
      <c r="G4268" s="56"/>
      <c r="H4268" s="56"/>
      <c r="I4268" s="59"/>
      <c r="J4268" s="56"/>
      <c r="K4268" s="55"/>
    </row>
    <row r="4269" spans="1:11" ht="12.75" x14ac:dyDescent="0.2">
      <c r="A4269" s="55"/>
      <c r="B4269" s="59"/>
      <c r="C4269" s="56"/>
      <c r="D4269" s="56"/>
      <c r="E4269" s="56"/>
      <c r="F4269" s="55"/>
      <c r="G4269" s="56"/>
      <c r="H4269" s="56"/>
      <c r="I4269" s="59"/>
      <c r="J4269" s="56"/>
      <c r="K4269" s="55"/>
    </row>
    <row r="4270" spans="1:11" ht="12.75" x14ac:dyDescent="0.2">
      <c r="A4270" s="55"/>
      <c r="B4270" s="59"/>
      <c r="C4270" s="56"/>
      <c r="D4270" s="56"/>
      <c r="E4270" s="56"/>
      <c r="F4270" s="55"/>
      <c r="G4270" s="56"/>
      <c r="H4270" s="56"/>
      <c r="I4270" s="59"/>
      <c r="J4270" s="56"/>
      <c r="K4270" s="55"/>
    </row>
    <row r="4271" spans="1:11" ht="12.75" x14ac:dyDescent="0.2">
      <c r="A4271" s="55"/>
      <c r="B4271" s="59"/>
      <c r="C4271" s="56"/>
      <c r="D4271" s="56"/>
      <c r="E4271" s="56"/>
      <c r="F4271" s="55"/>
      <c r="G4271" s="56"/>
      <c r="H4271" s="56"/>
      <c r="I4271" s="59"/>
      <c r="J4271" s="56"/>
      <c r="K4271" s="55"/>
    </row>
    <row r="4272" spans="1:11" ht="12.75" x14ac:dyDescent="0.2">
      <c r="A4272" s="55"/>
      <c r="B4272" s="59"/>
      <c r="C4272" s="56"/>
      <c r="D4272" s="56"/>
      <c r="E4272" s="56"/>
      <c r="F4272" s="55"/>
      <c r="G4272" s="56"/>
      <c r="H4272" s="56"/>
      <c r="I4272" s="59"/>
      <c r="J4272" s="56"/>
      <c r="K4272" s="55"/>
    </row>
    <row r="4273" spans="1:11" ht="12.75" x14ac:dyDescent="0.2">
      <c r="A4273" s="55"/>
      <c r="B4273" s="59"/>
      <c r="C4273" s="56"/>
      <c r="D4273" s="56"/>
      <c r="E4273" s="56"/>
      <c r="F4273" s="55"/>
      <c r="G4273" s="56"/>
      <c r="H4273" s="56"/>
      <c r="I4273" s="59"/>
      <c r="J4273" s="56"/>
      <c r="K4273" s="55"/>
    </row>
    <row r="4274" spans="1:11" ht="12.75" x14ac:dyDescent="0.2">
      <c r="A4274" s="55"/>
      <c r="B4274" s="59"/>
      <c r="C4274" s="56"/>
      <c r="D4274" s="56"/>
      <c r="E4274" s="56"/>
      <c r="F4274" s="55"/>
      <c r="G4274" s="56"/>
      <c r="H4274" s="56"/>
      <c r="I4274" s="59"/>
      <c r="J4274" s="56"/>
      <c r="K4274" s="55"/>
    </row>
    <row r="4275" spans="1:11" ht="12.75" x14ac:dyDescent="0.2">
      <c r="A4275" s="55"/>
      <c r="B4275" s="59"/>
      <c r="C4275" s="56"/>
      <c r="D4275" s="56"/>
      <c r="E4275" s="56"/>
      <c r="F4275" s="55"/>
      <c r="G4275" s="56"/>
      <c r="H4275" s="56"/>
      <c r="I4275" s="59"/>
      <c r="J4275" s="56"/>
      <c r="K4275" s="55"/>
    </row>
    <row r="4276" spans="1:11" ht="12.75" x14ac:dyDescent="0.2">
      <c r="A4276" s="55"/>
      <c r="B4276" s="59"/>
      <c r="C4276" s="56"/>
      <c r="D4276" s="56"/>
      <c r="E4276" s="56"/>
      <c r="F4276" s="55"/>
      <c r="G4276" s="56"/>
      <c r="H4276" s="56"/>
      <c r="I4276" s="59"/>
      <c r="J4276" s="56"/>
      <c r="K4276" s="55"/>
    </row>
    <row r="4277" spans="1:11" ht="12.75" x14ac:dyDescent="0.2">
      <c r="A4277" s="55"/>
      <c r="B4277" s="59"/>
      <c r="C4277" s="56"/>
      <c r="D4277" s="56"/>
      <c r="E4277" s="56"/>
      <c r="F4277" s="55"/>
      <c r="G4277" s="56"/>
      <c r="H4277" s="56"/>
      <c r="I4277" s="59"/>
      <c r="J4277" s="56"/>
      <c r="K4277" s="55"/>
    </row>
    <row r="4278" spans="1:11" ht="12.75" x14ac:dyDescent="0.2">
      <c r="A4278" s="55"/>
      <c r="B4278" s="59"/>
      <c r="C4278" s="56"/>
      <c r="D4278" s="56"/>
      <c r="E4278" s="56"/>
      <c r="F4278" s="55"/>
      <c r="G4278" s="56"/>
      <c r="H4278" s="56"/>
      <c r="I4278" s="59"/>
      <c r="J4278" s="56"/>
      <c r="K4278" s="55"/>
    </row>
    <row r="4279" spans="1:11" ht="12.75" x14ac:dyDescent="0.2">
      <c r="A4279" s="55"/>
      <c r="B4279" s="59"/>
      <c r="C4279" s="56"/>
      <c r="D4279" s="56"/>
      <c r="E4279" s="56"/>
      <c r="F4279" s="55"/>
      <c r="G4279" s="56"/>
      <c r="H4279" s="56"/>
      <c r="I4279" s="59"/>
      <c r="J4279" s="56"/>
      <c r="K4279" s="55"/>
    </row>
    <row r="4280" spans="1:11" ht="12.75" x14ac:dyDescent="0.2">
      <c r="A4280" s="55"/>
      <c r="B4280" s="59"/>
      <c r="C4280" s="56"/>
      <c r="D4280" s="56"/>
      <c r="E4280" s="56"/>
      <c r="F4280" s="55"/>
      <c r="G4280" s="56"/>
      <c r="H4280" s="56"/>
      <c r="I4280" s="59"/>
      <c r="J4280" s="56"/>
      <c r="K4280" s="55"/>
    </row>
    <row r="4281" spans="1:11" ht="12.75" x14ac:dyDescent="0.2">
      <c r="A4281" s="55"/>
      <c r="B4281" s="59"/>
      <c r="C4281" s="56"/>
      <c r="D4281" s="56"/>
      <c r="E4281" s="56"/>
      <c r="F4281" s="55"/>
      <c r="G4281" s="56"/>
      <c r="H4281" s="56"/>
      <c r="I4281" s="59"/>
      <c r="J4281" s="56"/>
      <c r="K4281" s="55"/>
    </row>
    <row r="4282" spans="1:11" ht="12.75" x14ac:dyDescent="0.2">
      <c r="A4282" s="55"/>
      <c r="B4282" s="59"/>
      <c r="C4282" s="56"/>
      <c r="D4282" s="56"/>
      <c r="E4282" s="56"/>
      <c r="F4282" s="55"/>
      <c r="G4282" s="56"/>
      <c r="H4282" s="56"/>
      <c r="I4282" s="59"/>
      <c r="J4282" s="56"/>
      <c r="K4282" s="55"/>
    </row>
    <row r="4283" spans="1:11" ht="12.75" x14ac:dyDescent="0.2">
      <c r="A4283" s="55"/>
      <c r="B4283" s="59"/>
      <c r="C4283" s="56"/>
      <c r="D4283" s="56"/>
      <c r="E4283" s="56"/>
      <c r="F4283" s="55"/>
      <c r="G4283" s="56"/>
      <c r="H4283" s="56"/>
      <c r="I4283" s="59"/>
      <c r="J4283" s="56"/>
      <c r="K4283" s="55"/>
    </row>
    <row r="4284" spans="1:11" ht="12.75" x14ac:dyDescent="0.2">
      <c r="A4284" s="55"/>
      <c r="B4284" s="59"/>
      <c r="C4284" s="56"/>
      <c r="D4284" s="56"/>
      <c r="E4284" s="56"/>
      <c r="F4284" s="55"/>
      <c r="G4284" s="56"/>
      <c r="H4284" s="56"/>
      <c r="I4284" s="59"/>
      <c r="J4284" s="56"/>
      <c r="K4284" s="55"/>
    </row>
    <row r="4285" spans="1:11" ht="12.75" x14ac:dyDescent="0.2">
      <c r="A4285" s="55"/>
      <c r="B4285" s="59"/>
      <c r="C4285" s="56"/>
      <c r="D4285" s="56"/>
      <c r="E4285" s="56"/>
      <c r="F4285" s="55"/>
      <c r="G4285" s="56"/>
      <c r="H4285" s="56"/>
      <c r="I4285" s="59"/>
      <c r="J4285" s="56"/>
      <c r="K4285" s="55"/>
    </row>
    <row r="4286" spans="1:11" ht="12.75" x14ac:dyDescent="0.2">
      <c r="A4286" s="55"/>
      <c r="B4286" s="59"/>
      <c r="C4286" s="56"/>
      <c r="D4286" s="56"/>
      <c r="E4286" s="56"/>
      <c r="F4286" s="55"/>
      <c r="G4286" s="56"/>
      <c r="H4286" s="56"/>
      <c r="I4286" s="59"/>
      <c r="J4286" s="56"/>
      <c r="K4286" s="55"/>
    </row>
    <row r="4287" spans="1:11" ht="12.75" x14ac:dyDescent="0.2">
      <c r="A4287" s="55"/>
      <c r="B4287" s="59"/>
      <c r="C4287" s="56"/>
      <c r="D4287" s="56"/>
      <c r="E4287" s="56"/>
      <c r="F4287" s="55"/>
      <c r="G4287" s="56"/>
      <c r="H4287" s="56"/>
      <c r="I4287" s="59"/>
      <c r="J4287" s="56"/>
      <c r="K4287" s="55"/>
    </row>
    <row r="4288" spans="1:11" ht="12.75" x14ac:dyDescent="0.2">
      <c r="A4288" s="55"/>
      <c r="B4288" s="59"/>
      <c r="C4288" s="56"/>
      <c r="D4288" s="56"/>
      <c r="E4288" s="56"/>
      <c r="F4288" s="55"/>
      <c r="G4288" s="56"/>
      <c r="H4288" s="56"/>
      <c r="I4288" s="59"/>
      <c r="J4288" s="56"/>
      <c r="K4288" s="55"/>
    </row>
    <row r="4289" spans="1:11" ht="12.75" x14ac:dyDescent="0.2">
      <c r="A4289" s="55"/>
      <c r="B4289" s="59"/>
      <c r="C4289" s="56"/>
      <c r="D4289" s="56"/>
      <c r="E4289" s="56"/>
      <c r="F4289" s="55"/>
      <c r="G4289" s="56"/>
      <c r="H4289" s="56"/>
      <c r="I4289" s="59"/>
      <c r="J4289" s="56"/>
      <c r="K4289" s="55"/>
    </row>
    <row r="4290" spans="1:11" ht="12.75" x14ac:dyDescent="0.2">
      <c r="A4290" s="55"/>
      <c r="B4290" s="59"/>
      <c r="C4290" s="56"/>
      <c r="D4290" s="56"/>
      <c r="E4290" s="56"/>
      <c r="F4290" s="55"/>
      <c r="G4290" s="56"/>
      <c r="H4290" s="56"/>
      <c r="I4290" s="59"/>
      <c r="J4290" s="56"/>
      <c r="K4290" s="55"/>
    </row>
    <row r="4291" spans="1:11" ht="12.75" x14ac:dyDescent="0.2">
      <c r="A4291" s="55"/>
      <c r="B4291" s="59"/>
      <c r="C4291" s="56"/>
      <c r="D4291" s="56"/>
      <c r="E4291" s="56"/>
      <c r="F4291" s="55"/>
      <c r="G4291" s="56"/>
      <c r="H4291" s="56"/>
      <c r="I4291" s="59"/>
      <c r="J4291" s="56"/>
      <c r="K4291" s="55"/>
    </row>
    <row r="4292" spans="1:11" ht="12.75" x14ac:dyDescent="0.2">
      <c r="A4292" s="55"/>
      <c r="B4292" s="59"/>
      <c r="C4292" s="56"/>
      <c r="D4292" s="56"/>
      <c r="E4292" s="56"/>
      <c r="F4292" s="55"/>
      <c r="G4292" s="56"/>
      <c r="H4292" s="56"/>
      <c r="I4292" s="59"/>
      <c r="J4292" s="56"/>
      <c r="K4292" s="55"/>
    </row>
    <row r="4293" spans="1:11" ht="12.75" x14ac:dyDescent="0.2">
      <c r="A4293" s="55"/>
      <c r="B4293" s="59"/>
      <c r="C4293" s="56"/>
      <c r="D4293" s="56"/>
      <c r="E4293" s="56"/>
      <c r="F4293" s="55"/>
      <c r="G4293" s="56"/>
      <c r="H4293" s="56"/>
      <c r="I4293" s="59"/>
      <c r="J4293" s="56"/>
      <c r="K4293" s="55"/>
    </row>
    <row r="4294" spans="1:11" ht="12.75" x14ac:dyDescent="0.2">
      <c r="A4294" s="55"/>
      <c r="B4294" s="59"/>
      <c r="C4294" s="56"/>
      <c r="D4294" s="56"/>
      <c r="E4294" s="56"/>
      <c r="F4294" s="55"/>
      <c r="G4294" s="56"/>
      <c r="H4294" s="56"/>
      <c r="I4294" s="59"/>
      <c r="J4294" s="56"/>
      <c r="K4294" s="55"/>
    </row>
    <row r="4295" spans="1:11" ht="12.75" x14ac:dyDescent="0.2">
      <c r="A4295" s="55"/>
      <c r="B4295" s="59"/>
      <c r="C4295" s="56"/>
      <c r="D4295" s="56"/>
      <c r="E4295" s="56"/>
      <c r="F4295" s="55"/>
      <c r="G4295" s="56"/>
      <c r="H4295" s="56"/>
      <c r="I4295" s="59"/>
      <c r="J4295" s="56"/>
      <c r="K4295" s="55"/>
    </row>
    <row r="4296" spans="1:11" ht="12.75" x14ac:dyDescent="0.2">
      <c r="A4296" s="55"/>
      <c r="B4296" s="59"/>
      <c r="C4296" s="56"/>
      <c r="D4296" s="56"/>
      <c r="E4296" s="56"/>
      <c r="F4296" s="55"/>
      <c r="G4296" s="56"/>
      <c r="H4296" s="56"/>
      <c r="I4296" s="59"/>
      <c r="J4296" s="56"/>
      <c r="K4296" s="55"/>
    </row>
    <row r="4297" spans="1:11" ht="12.75" x14ac:dyDescent="0.2">
      <c r="A4297" s="55"/>
      <c r="B4297" s="59"/>
      <c r="C4297" s="56"/>
      <c r="D4297" s="56"/>
      <c r="E4297" s="56"/>
      <c r="F4297" s="55"/>
      <c r="G4297" s="56"/>
      <c r="H4297" s="56"/>
      <c r="I4297" s="59"/>
      <c r="J4297" s="56"/>
      <c r="K4297" s="55"/>
    </row>
    <row r="4298" spans="1:11" ht="12.75" x14ac:dyDescent="0.2">
      <c r="A4298" s="55"/>
      <c r="B4298" s="59"/>
      <c r="C4298" s="56"/>
      <c r="D4298" s="56"/>
      <c r="E4298" s="56"/>
      <c r="F4298" s="55"/>
      <c r="G4298" s="56"/>
      <c r="H4298" s="56"/>
      <c r="I4298" s="59"/>
      <c r="J4298" s="56"/>
      <c r="K4298" s="55"/>
    </row>
    <row r="4299" spans="1:11" ht="12.75" x14ac:dyDescent="0.2">
      <c r="A4299" s="55"/>
      <c r="B4299" s="59"/>
      <c r="C4299" s="56"/>
      <c r="D4299" s="56"/>
      <c r="E4299" s="56"/>
      <c r="F4299" s="55"/>
      <c r="G4299" s="56"/>
      <c r="H4299" s="56"/>
      <c r="I4299" s="59"/>
      <c r="J4299" s="56"/>
      <c r="K4299" s="55"/>
    </row>
    <row r="4300" spans="1:11" ht="12.75" x14ac:dyDescent="0.2">
      <c r="A4300" s="55"/>
      <c r="B4300" s="59"/>
      <c r="C4300" s="56"/>
      <c r="D4300" s="56"/>
      <c r="E4300" s="56"/>
      <c r="F4300" s="55"/>
      <c r="G4300" s="56"/>
      <c r="H4300" s="56"/>
      <c r="I4300" s="59"/>
      <c r="J4300" s="56"/>
      <c r="K4300" s="55"/>
    </row>
    <row r="4301" spans="1:11" ht="12.75" x14ac:dyDescent="0.2">
      <c r="A4301" s="55"/>
      <c r="B4301" s="59"/>
      <c r="C4301" s="56"/>
      <c r="D4301" s="56"/>
      <c r="E4301" s="56"/>
      <c r="F4301" s="55"/>
      <c r="G4301" s="56"/>
      <c r="H4301" s="56"/>
      <c r="I4301" s="59"/>
      <c r="J4301" s="56"/>
      <c r="K4301" s="55"/>
    </row>
    <row r="4302" spans="1:11" ht="12.75" x14ac:dyDescent="0.2">
      <c r="A4302" s="55"/>
      <c r="B4302" s="59"/>
      <c r="C4302" s="56"/>
      <c r="D4302" s="56"/>
      <c r="E4302" s="56"/>
      <c r="F4302" s="55"/>
      <c r="G4302" s="56"/>
      <c r="H4302" s="56"/>
      <c r="I4302" s="59"/>
      <c r="J4302" s="56"/>
      <c r="K4302" s="55"/>
    </row>
    <row r="4303" spans="1:11" ht="12.75" x14ac:dyDescent="0.2">
      <c r="A4303" s="55"/>
      <c r="B4303" s="59"/>
      <c r="C4303" s="56"/>
      <c r="D4303" s="56"/>
      <c r="E4303" s="56"/>
      <c r="F4303" s="55"/>
      <c r="G4303" s="56"/>
      <c r="H4303" s="56"/>
      <c r="I4303" s="59"/>
      <c r="J4303" s="56"/>
      <c r="K4303" s="55"/>
    </row>
    <row r="4304" spans="1:11" ht="12.75" x14ac:dyDescent="0.2">
      <c r="A4304" s="55"/>
      <c r="B4304" s="59"/>
      <c r="C4304" s="56"/>
      <c r="D4304" s="56"/>
      <c r="E4304" s="56"/>
      <c r="F4304" s="55"/>
      <c r="G4304" s="56"/>
      <c r="H4304" s="56"/>
      <c r="I4304" s="59"/>
      <c r="J4304" s="56"/>
      <c r="K4304" s="55"/>
    </row>
    <row r="4305" spans="1:11" ht="12.75" x14ac:dyDescent="0.2">
      <c r="A4305" s="55"/>
      <c r="B4305" s="59"/>
      <c r="C4305" s="56"/>
      <c r="D4305" s="56"/>
      <c r="E4305" s="56"/>
      <c r="F4305" s="55"/>
      <c r="G4305" s="56"/>
      <c r="H4305" s="56"/>
      <c r="I4305" s="59"/>
      <c r="J4305" s="56"/>
      <c r="K4305" s="55"/>
    </row>
    <row r="4306" spans="1:11" ht="12.75" x14ac:dyDescent="0.2">
      <c r="A4306" s="55"/>
      <c r="B4306" s="59"/>
      <c r="C4306" s="56"/>
      <c r="D4306" s="56"/>
      <c r="E4306" s="56"/>
      <c r="F4306" s="55"/>
      <c r="G4306" s="56"/>
      <c r="H4306" s="56"/>
      <c r="I4306" s="59"/>
      <c r="J4306" s="56"/>
      <c r="K4306" s="55"/>
    </row>
    <row r="4307" spans="1:11" ht="12.75" x14ac:dyDescent="0.2">
      <c r="A4307" s="55"/>
      <c r="B4307" s="59"/>
      <c r="C4307" s="56"/>
      <c r="D4307" s="56"/>
      <c r="E4307" s="56"/>
      <c r="F4307" s="55"/>
      <c r="G4307" s="56"/>
      <c r="H4307" s="56"/>
      <c r="I4307" s="59"/>
      <c r="J4307" s="56"/>
      <c r="K4307" s="55"/>
    </row>
    <row r="4308" spans="1:11" ht="12.75" x14ac:dyDescent="0.2">
      <c r="A4308" s="55"/>
      <c r="B4308" s="59"/>
      <c r="C4308" s="56"/>
      <c r="D4308" s="56"/>
      <c r="E4308" s="56"/>
      <c r="F4308" s="55"/>
      <c r="G4308" s="56"/>
      <c r="H4308" s="56"/>
      <c r="I4308" s="59"/>
      <c r="J4308" s="56"/>
      <c r="K4308" s="55"/>
    </row>
    <row r="4309" spans="1:11" ht="12.75" x14ac:dyDescent="0.2">
      <c r="A4309" s="55"/>
      <c r="B4309" s="59"/>
      <c r="C4309" s="56"/>
      <c r="D4309" s="56"/>
      <c r="E4309" s="56"/>
      <c r="F4309" s="55"/>
      <c r="G4309" s="56"/>
      <c r="H4309" s="56"/>
      <c r="I4309" s="59"/>
      <c r="J4309" s="56"/>
      <c r="K4309" s="55"/>
    </row>
    <row r="4310" spans="1:11" ht="12.75" x14ac:dyDescent="0.2">
      <c r="A4310" s="55"/>
      <c r="B4310" s="59"/>
      <c r="C4310" s="56"/>
      <c r="D4310" s="56"/>
      <c r="E4310" s="56"/>
      <c r="F4310" s="55"/>
      <c r="G4310" s="56"/>
      <c r="H4310" s="56"/>
      <c r="I4310" s="59"/>
      <c r="J4310" s="56"/>
      <c r="K4310" s="55"/>
    </row>
    <row r="4311" spans="1:11" ht="12.75" x14ac:dyDescent="0.2">
      <c r="A4311" s="55"/>
      <c r="B4311" s="59"/>
      <c r="C4311" s="56"/>
      <c r="D4311" s="56"/>
      <c r="E4311" s="56"/>
      <c r="F4311" s="55"/>
      <c r="G4311" s="56"/>
      <c r="H4311" s="56"/>
      <c r="I4311" s="59"/>
      <c r="J4311" s="56"/>
      <c r="K4311" s="55"/>
    </row>
    <row r="4312" spans="1:11" ht="12.75" x14ac:dyDescent="0.2">
      <c r="A4312" s="55"/>
      <c r="B4312" s="59"/>
      <c r="C4312" s="56"/>
      <c r="D4312" s="56"/>
      <c r="E4312" s="56"/>
      <c r="F4312" s="55"/>
      <c r="G4312" s="56"/>
      <c r="H4312" s="56"/>
      <c r="I4312" s="59"/>
      <c r="J4312" s="56"/>
      <c r="K4312" s="55"/>
    </row>
    <row r="4313" spans="1:11" ht="12.75" x14ac:dyDescent="0.2">
      <c r="A4313" s="55"/>
      <c r="B4313" s="59"/>
      <c r="C4313" s="56"/>
      <c r="D4313" s="56"/>
      <c r="E4313" s="56"/>
      <c r="F4313" s="55"/>
      <c r="G4313" s="56"/>
      <c r="H4313" s="56"/>
      <c r="I4313" s="59"/>
      <c r="J4313" s="56"/>
      <c r="K4313" s="55"/>
    </row>
    <row r="4314" spans="1:11" ht="12.75" x14ac:dyDescent="0.2">
      <c r="A4314" s="55"/>
      <c r="B4314" s="59"/>
      <c r="C4314" s="56"/>
      <c r="D4314" s="56"/>
      <c r="E4314" s="56"/>
      <c r="F4314" s="55"/>
      <c r="G4314" s="56"/>
      <c r="H4314" s="56"/>
      <c r="I4314" s="59"/>
      <c r="J4314" s="56"/>
      <c r="K4314" s="55"/>
    </row>
    <row r="4315" spans="1:11" ht="12.75" x14ac:dyDescent="0.2">
      <c r="A4315" s="55"/>
      <c r="B4315" s="59"/>
      <c r="C4315" s="56"/>
      <c r="D4315" s="56"/>
      <c r="E4315" s="56"/>
      <c r="F4315" s="55"/>
      <c r="G4315" s="56"/>
      <c r="H4315" s="56"/>
      <c r="I4315" s="63"/>
      <c r="J4315" s="56"/>
      <c r="K4315" s="55"/>
    </row>
    <row r="4316" spans="1:11" ht="12.75" x14ac:dyDescent="0.2">
      <c r="A4316" s="55"/>
      <c r="B4316" s="59"/>
      <c r="C4316" s="56"/>
      <c r="D4316" s="56"/>
      <c r="E4316" s="56"/>
      <c r="F4316" s="55"/>
      <c r="G4316" s="56"/>
      <c r="H4316" s="56"/>
      <c r="I4316" s="59"/>
      <c r="J4316" s="56"/>
      <c r="K4316" s="55"/>
    </row>
    <row r="4317" spans="1:11" ht="12.75" x14ac:dyDescent="0.2">
      <c r="A4317" s="55"/>
      <c r="B4317" s="59"/>
      <c r="C4317" s="56"/>
      <c r="D4317" s="56"/>
      <c r="E4317" s="56"/>
      <c r="F4317" s="55"/>
      <c r="G4317" s="56"/>
      <c r="H4317" s="56"/>
      <c r="I4317" s="59"/>
      <c r="J4317" s="56"/>
      <c r="K4317" s="55"/>
    </row>
    <row r="4318" spans="1:11" ht="12.75" x14ac:dyDescent="0.2">
      <c r="A4318" s="55"/>
      <c r="B4318" s="59"/>
      <c r="C4318" s="56"/>
      <c r="D4318" s="56"/>
      <c r="E4318" s="56"/>
      <c r="F4318" s="55"/>
      <c r="G4318" s="56"/>
      <c r="H4318" s="56"/>
      <c r="I4318" s="59"/>
      <c r="J4318" s="56"/>
      <c r="K4318" s="55"/>
    </row>
    <row r="4319" spans="1:11" ht="12.75" x14ac:dyDescent="0.2">
      <c r="A4319" s="55"/>
      <c r="B4319" s="59"/>
      <c r="C4319" s="56"/>
      <c r="D4319" s="56"/>
      <c r="E4319" s="56"/>
      <c r="F4319" s="55"/>
      <c r="G4319" s="56"/>
      <c r="H4319" s="56"/>
      <c r="I4319" s="59"/>
      <c r="J4319" s="56"/>
      <c r="K4319" s="55"/>
    </row>
    <row r="4320" spans="1:11" ht="12.75" x14ac:dyDescent="0.2">
      <c r="A4320" s="55"/>
      <c r="B4320" s="59"/>
      <c r="C4320" s="56"/>
      <c r="D4320" s="56"/>
      <c r="E4320" s="56"/>
      <c r="F4320" s="55"/>
      <c r="G4320" s="56"/>
      <c r="H4320" s="56"/>
      <c r="I4320" s="59"/>
      <c r="J4320" s="56"/>
      <c r="K4320" s="55"/>
    </row>
    <row r="4321" spans="1:11" ht="12.75" x14ac:dyDescent="0.2">
      <c r="A4321" s="55"/>
      <c r="B4321" s="59"/>
      <c r="C4321" s="56"/>
      <c r="D4321" s="56"/>
      <c r="E4321" s="56"/>
      <c r="F4321" s="55"/>
      <c r="G4321" s="56"/>
      <c r="H4321" s="56"/>
      <c r="I4321" s="59"/>
      <c r="J4321" s="56"/>
      <c r="K4321" s="55"/>
    </row>
    <row r="4322" spans="1:11" ht="12.75" x14ac:dyDescent="0.2">
      <c r="A4322" s="55"/>
      <c r="B4322" s="59"/>
      <c r="C4322" s="56"/>
      <c r="D4322" s="56"/>
      <c r="E4322" s="56"/>
      <c r="F4322" s="55"/>
      <c r="G4322" s="56"/>
      <c r="H4322" s="56"/>
      <c r="I4322" s="59"/>
      <c r="J4322" s="56"/>
      <c r="K4322" s="55"/>
    </row>
    <row r="4323" spans="1:11" ht="12.75" x14ac:dyDescent="0.2">
      <c r="A4323" s="55"/>
      <c r="B4323" s="59"/>
      <c r="C4323" s="56"/>
      <c r="D4323" s="56"/>
      <c r="E4323" s="56"/>
      <c r="F4323" s="55"/>
      <c r="G4323" s="56"/>
      <c r="H4323" s="56"/>
      <c r="I4323" s="59"/>
      <c r="J4323" s="56"/>
      <c r="K4323" s="55"/>
    </row>
    <row r="4324" spans="1:11" ht="12.75" x14ac:dyDescent="0.2">
      <c r="A4324" s="55"/>
      <c r="B4324" s="59"/>
      <c r="C4324" s="56"/>
      <c r="D4324" s="56"/>
      <c r="E4324" s="56"/>
      <c r="F4324" s="55"/>
      <c r="G4324" s="56"/>
      <c r="H4324" s="56"/>
      <c r="I4324" s="59"/>
      <c r="J4324" s="56"/>
      <c r="K4324" s="55"/>
    </row>
    <row r="4325" spans="1:11" ht="12.75" x14ac:dyDescent="0.2">
      <c r="A4325" s="55"/>
      <c r="B4325" s="59"/>
      <c r="C4325" s="56"/>
      <c r="D4325" s="56"/>
      <c r="E4325" s="56"/>
      <c r="F4325" s="55"/>
      <c r="G4325" s="56"/>
      <c r="H4325" s="56"/>
      <c r="I4325" s="59"/>
      <c r="J4325" s="56"/>
      <c r="K4325" s="55"/>
    </row>
    <row r="4326" spans="1:11" ht="12.75" x14ac:dyDescent="0.2">
      <c r="A4326" s="55"/>
      <c r="B4326" s="59"/>
      <c r="C4326" s="56"/>
      <c r="D4326" s="56"/>
      <c r="E4326" s="56"/>
      <c r="F4326" s="55"/>
      <c r="G4326" s="56"/>
      <c r="H4326" s="56"/>
      <c r="I4326" s="59"/>
      <c r="J4326" s="56"/>
      <c r="K4326" s="55"/>
    </row>
    <row r="4327" spans="1:11" ht="12.75" x14ac:dyDescent="0.2">
      <c r="A4327" s="55"/>
      <c r="B4327" s="59"/>
      <c r="C4327" s="56"/>
      <c r="D4327" s="56"/>
      <c r="E4327" s="56"/>
      <c r="F4327" s="55"/>
      <c r="G4327" s="56"/>
      <c r="H4327" s="56"/>
      <c r="I4327" s="59"/>
      <c r="J4327" s="56"/>
      <c r="K4327" s="55"/>
    </row>
    <row r="4328" spans="1:11" ht="12.75" x14ac:dyDescent="0.2">
      <c r="A4328" s="55"/>
      <c r="B4328" s="59"/>
      <c r="C4328" s="56"/>
      <c r="D4328" s="56"/>
      <c r="E4328" s="56"/>
      <c r="F4328" s="55"/>
      <c r="G4328" s="56"/>
      <c r="H4328" s="56"/>
      <c r="I4328" s="59"/>
      <c r="J4328" s="56"/>
      <c r="K4328" s="55"/>
    </row>
    <row r="4329" spans="1:11" ht="12.75" x14ac:dyDescent="0.2">
      <c r="A4329" s="55"/>
      <c r="B4329" s="59"/>
      <c r="C4329" s="56"/>
      <c r="D4329" s="56"/>
      <c r="E4329" s="56"/>
      <c r="F4329" s="55"/>
      <c r="G4329" s="56"/>
      <c r="H4329" s="56"/>
      <c r="I4329" s="59"/>
      <c r="J4329" s="56"/>
      <c r="K4329" s="55"/>
    </row>
    <row r="4330" spans="1:11" ht="12.75" x14ac:dyDescent="0.2">
      <c r="A4330" s="55"/>
      <c r="B4330" s="59"/>
      <c r="C4330" s="56"/>
      <c r="D4330" s="56"/>
      <c r="E4330" s="56"/>
      <c r="F4330" s="55"/>
      <c r="G4330" s="56"/>
      <c r="H4330" s="56"/>
      <c r="I4330" s="59"/>
      <c r="J4330" s="56"/>
      <c r="K4330" s="55"/>
    </row>
    <row r="4331" spans="1:11" ht="12.75" x14ac:dyDescent="0.2">
      <c r="A4331" s="55"/>
      <c r="B4331" s="59"/>
      <c r="C4331" s="56"/>
      <c r="D4331" s="56"/>
      <c r="E4331" s="56"/>
      <c r="F4331" s="55"/>
      <c r="G4331" s="56"/>
      <c r="H4331" s="56"/>
      <c r="I4331" s="59"/>
      <c r="J4331" s="56"/>
      <c r="K4331" s="55"/>
    </row>
    <row r="4332" spans="1:11" ht="12.75" x14ac:dyDescent="0.2">
      <c r="A4332" s="55"/>
      <c r="B4332" s="59"/>
      <c r="C4332" s="56"/>
      <c r="D4332" s="56"/>
      <c r="E4332" s="56"/>
      <c r="F4332" s="55"/>
      <c r="G4332" s="56"/>
      <c r="H4332" s="56"/>
      <c r="I4332" s="59"/>
      <c r="J4332" s="56"/>
      <c r="K4332" s="55"/>
    </row>
    <row r="4333" spans="1:11" ht="12.75" x14ac:dyDescent="0.2">
      <c r="A4333" s="55"/>
      <c r="B4333" s="59"/>
      <c r="C4333" s="56"/>
      <c r="D4333" s="56"/>
      <c r="E4333" s="56"/>
      <c r="F4333" s="55"/>
      <c r="G4333" s="56"/>
      <c r="H4333" s="56"/>
      <c r="I4333" s="59"/>
      <c r="J4333" s="56"/>
      <c r="K4333" s="55"/>
    </row>
    <row r="4334" spans="1:11" ht="12.75" x14ac:dyDescent="0.2">
      <c r="A4334" s="55"/>
      <c r="B4334" s="59"/>
      <c r="C4334" s="56"/>
      <c r="D4334" s="56"/>
      <c r="E4334" s="56"/>
      <c r="F4334" s="55"/>
      <c r="G4334" s="56"/>
      <c r="H4334" s="56"/>
      <c r="I4334" s="59"/>
      <c r="J4334" s="56"/>
      <c r="K4334" s="55"/>
    </row>
    <row r="4335" spans="1:11" ht="12.75" x14ac:dyDescent="0.2">
      <c r="A4335" s="55"/>
      <c r="B4335" s="59"/>
      <c r="C4335" s="56"/>
      <c r="D4335" s="56"/>
      <c r="E4335" s="56"/>
      <c r="F4335" s="55"/>
      <c r="G4335" s="56"/>
      <c r="H4335" s="56"/>
      <c r="I4335" s="59"/>
      <c r="J4335" s="56"/>
      <c r="K4335" s="55"/>
    </row>
    <row r="4336" spans="1:11" ht="12.75" x14ac:dyDescent="0.2">
      <c r="A4336" s="55"/>
      <c r="B4336" s="59"/>
      <c r="C4336" s="56"/>
      <c r="D4336" s="56"/>
      <c r="E4336" s="56"/>
      <c r="F4336" s="55"/>
      <c r="G4336" s="56"/>
      <c r="H4336" s="56"/>
      <c r="I4336" s="59"/>
      <c r="J4336" s="56"/>
      <c r="K4336" s="55"/>
    </row>
    <row r="4337" spans="1:11" ht="12.75" x14ac:dyDescent="0.2">
      <c r="A4337" s="55"/>
      <c r="B4337" s="59"/>
      <c r="C4337" s="56"/>
      <c r="D4337" s="56"/>
      <c r="E4337" s="56"/>
      <c r="F4337" s="55"/>
      <c r="G4337" s="56"/>
      <c r="H4337" s="56"/>
      <c r="I4337" s="59"/>
      <c r="J4337" s="56"/>
      <c r="K4337" s="55"/>
    </row>
    <row r="4338" spans="1:11" ht="12.75" x14ac:dyDescent="0.2">
      <c r="A4338" s="55"/>
      <c r="B4338" s="59"/>
      <c r="C4338" s="56"/>
      <c r="D4338" s="56"/>
      <c r="E4338" s="56"/>
      <c r="F4338" s="55"/>
      <c r="G4338" s="56"/>
      <c r="H4338" s="56"/>
      <c r="I4338" s="59"/>
      <c r="J4338" s="56"/>
      <c r="K4338" s="55"/>
    </row>
    <row r="4339" spans="1:11" ht="12.75" x14ac:dyDescent="0.2">
      <c r="A4339" s="55"/>
      <c r="B4339" s="59"/>
      <c r="C4339" s="56"/>
      <c r="D4339" s="56"/>
      <c r="E4339" s="56"/>
      <c r="F4339" s="55"/>
      <c r="G4339" s="56"/>
      <c r="H4339" s="56"/>
      <c r="I4339" s="59"/>
      <c r="J4339" s="56"/>
      <c r="K4339" s="55"/>
    </row>
    <row r="4340" spans="1:11" ht="12.75" x14ac:dyDescent="0.2">
      <c r="A4340" s="55"/>
      <c r="B4340" s="59"/>
      <c r="C4340" s="56"/>
      <c r="D4340" s="56"/>
      <c r="E4340" s="56"/>
      <c r="F4340" s="55"/>
      <c r="G4340" s="56"/>
      <c r="H4340" s="56"/>
      <c r="I4340" s="59"/>
      <c r="J4340" s="56"/>
      <c r="K4340" s="55"/>
    </row>
    <row r="4341" spans="1:11" ht="12.75" x14ac:dyDescent="0.2">
      <c r="A4341" s="55"/>
      <c r="B4341" s="59"/>
      <c r="C4341" s="56"/>
      <c r="D4341" s="56"/>
      <c r="E4341" s="56"/>
      <c r="F4341" s="55"/>
      <c r="G4341" s="56"/>
      <c r="H4341" s="56"/>
      <c r="I4341" s="59"/>
      <c r="J4341" s="56"/>
      <c r="K4341" s="55"/>
    </row>
    <row r="4342" spans="1:11" ht="12.75" x14ac:dyDescent="0.2">
      <c r="A4342" s="55"/>
      <c r="B4342" s="59"/>
      <c r="C4342" s="56"/>
      <c r="D4342" s="56"/>
      <c r="E4342" s="56"/>
      <c r="F4342" s="55"/>
      <c r="G4342" s="56"/>
      <c r="H4342" s="56"/>
      <c r="I4342" s="59"/>
      <c r="J4342" s="56"/>
      <c r="K4342" s="55"/>
    </row>
    <row r="4343" spans="1:11" ht="12.75" x14ac:dyDescent="0.2">
      <c r="A4343" s="55"/>
      <c r="B4343" s="59"/>
      <c r="C4343" s="56"/>
      <c r="D4343" s="56"/>
      <c r="E4343" s="56"/>
      <c r="F4343" s="55"/>
      <c r="G4343" s="56"/>
      <c r="H4343" s="56"/>
      <c r="I4343" s="59"/>
      <c r="J4343" s="56"/>
      <c r="K4343" s="55"/>
    </row>
    <row r="4344" spans="1:11" ht="12.75" x14ac:dyDescent="0.2">
      <c r="A4344" s="55"/>
      <c r="B4344" s="59"/>
      <c r="C4344" s="56"/>
      <c r="D4344" s="56"/>
      <c r="E4344" s="56"/>
      <c r="F4344" s="55"/>
      <c r="G4344" s="56"/>
      <c r="H4344" s="56"/>
      <c r="I4344" s="59"/>
      <c r="J4344" s="56"/>
      <c r="K4344" s="55"/>
    </row>
    <row r="4345" spans="1:11" ht="12.75" x14ac:dyDescent="0.2">
      <c r="A4345" s="55"/>
      <c r="B4345" s="59"/>
      <c r="C4345" s="56"/>
      <c r="D4345" s="56"/>
      <c r="E4345" s="56"/>
      <c r="F4345" s="55"/>
      <c r="G4345" s="56"/>
      <c r="H4345" s="56"/>
      <c r="I4345" s="59"/>
      <c r="J4345" s="56"/>
      <c r="K4345" s="55"/>
    </row>
    <row r="4346" spans="1:11" ht="12.75" x14ac:dyDescent="0.2">
      <c r="A4346" s="55"/>
      <c r="B4346" s="59"/>
      <c r="C4346" s="56"/>
      <c r="D4346" s="56"/>
      <c r="E4346" s="56"/>
      <c r="F4346" s="55"/>
      <c r="G4346" s="56"/>
      <c r="H4346" s="56"/>
      <c r="I4346" s="59"/>
      <c r="J4346" s="56"/>
      <c r="K4346" s="55"/>
    </row>
    <row r="4347" spans="1:11" ht="12.75" x14ac:dyDescent="0.2">
      <c r="A4347" s="55"/>
      <c r="B4347" s="59"/>
      <c r="C4347" s="56"/>
      <c r="D4347" s="56"/>
      <c r="E4347" s="56"/>
      <c r="F4347" s="55"/>
      <c r="G4347" s="56"/>
      <c r="H4347" s="56"/>
      <c r="I4347" s="59"/>
      <c r="J4347" s="56"/>
      <c r="K4347" s="55"/>
    </row>
    <row r="4348" spans="1:11" ht="12.75" x14ac:dyDescent="0.2">
      <c r="A4348" s="55"/>
      <c r="B4348" s="59"/>
      <c r="C4348" s="56"/>
      <c r="D4348" s="56"/>
      <c r="E4348" s="56"/>
      <c r="F4348" s="55"/>
      <c r="G4348" s="56"/>
      <c r="H4348" s="56"/>
      <c r="I4348" s="59"/>
      <c r="J4348" s="56"/>
      <c r="K4348" s="55"/>
    </row>
    <row r="4349" spans="1:11" ht="12.75" x14ac:dyDescent="0.2">
      <c r="A4349" s="55"/>
      <c r="B4349" s="59"/>
      <c r="C4349" s="56"/>
      <c r="D4349" s="56"/>
      <c r="E4349" s="56"/>
      <c r="F4349" s="55"/>
      <c r="G4349" s="56"/>
      <c r="H4349" s="56"/>
      <c r="I4349" s="59"/>
      <c r="J4349" s="56"/>
      <c r="K4349" s="55"/>
    </row>
    <row r="4350" spans="1:11" ht="12.75" x14ac:dyDescent="0.2">
      <c r="A4350" s="55"/>
      <c r="B4350" s="59"/>
      <c r="C4350" s="56"/>
      <c r="D4350" s="56"/>
      <c r="E4350" s="56"/>
      <c r="F4350" s="55"/>
      <c r="G4350" s="56"/>
      <c r="H4350" s="56"/>
      <c r="I4350" s="59"/>
      <c r="J4350" s="56"/>
      <c r="K4350" s="55"/>
    </row>
    <row r="4351" spans="1:11" ht="12.75" x14ac:dyDescent="0.2">
      <c r="A4351" s="55"/>
      <c r="B4351" s="59"/>
      <c r="C4351" s="56"/>
      <c r="D4351" s="56"/>
      <c r="E4351" s="56"/>
      <c r="F4351" s="55"/>
      <c r="G4351" s="56"/>
      <c r="H4351" s="56"/>
      <c r="I4351" s="59"/>
      <c r="J4351" s="56"/>
      <c r="K4351" s="55"/>
    </row>
    <row r="4352" spans="1:11" ht="12.75" x14ac:dyDescent="0.2">
      <c r="A4352" s="55"/>
      <c r="B4352" s="59"/>
      <c r="C4352" s="56"/>
      <c r="D4352" s="56"/>
      <c r="E4352" s="56"/>
      <c r="F4352" s="55"/>
      <c r="G4352" s="56"/>
      <c r="H4352" s="56"/>
      <c r="I4352" s="59"/>
      <c r="J4352" s="56"/>
      <c r="K4352" s="55"/>
    </row>
    <row r="4353" spans="1:11" ht="12.75" x14ac:dyDescent="0.2">
      <c r="A4353" s="55"/>
      <c r="B4353" s="59"/>
      <c r="C4353" s="56"/>
      <c r="D4353" s="56"/>
      <c r="E4353" s="56"/>
      <c r="F4353" s="55"/>
      <c r="G4353" s="56"/>
      <c r="H4353" s="56"/>
      <c r="I4353" s="59"/>
      <c r="J4353" s="56"/>
      <c r="K4353" s="55"/>
    </row>
    <row r="4354" spans="1:11" ht="12.75" x14ac:dyDescent="0.2">
      <c r="A4354" s="55"/>
      <c r="B4354" s="59"/>
      <c r="C4354" s="56"/>
      <c r="D4354" s="56"/>
      <c r="E4354" s="56"/>
      <c r="F4354" s="55"/>
      <c r="G4354" s="56"/>
      <c r="H4354" s="56"/>
      <c r="I4354" s="59"/>
      <c r="J4354" s="56"/>
      <c r="K4354" s="55"/>
    </row>
    <row r="4355" spans="1:11" ht="12.75" x14ac:dyDescent="0.2">
      <c r="A4355" s="55"/>
      <c r="B4355" s="59"/>
      <c r="C4355" s="56"/>
      <c r="D4355" s="56"/>
      <c r="E4355" s="56"/>
      <c r="F4355" s="55"/>
      <c r="G4355" s="56"/>
      <c r="H4355" s="56"/>
      <c r="I4355" s="59"/>
      <c r="J4355" s="56"/>
      <c r="K4355" s="55"/>
    </row>
    <row r="4356" spans="1:11" ht="12.75" x14ac:dyDescent="0.2">
      <c r="A4356" s="55"/>
      <c r="B4356" s="59"/>
      <c r="C4356" s="56"/>
      <c r="D4356" s="56"/>
      <c r="E4356" s="56"/>
      <c r="F4356" s="55"/>
      <c r="G4356" s="56"/>
      <c r="H4356" s="56"/>
      <c r="I4356" s="59"/>
      <c r="J4356" s="56"/>
      <c r="K4356" s="55"/>
    </row>
    <row r="4357" spans="1:11" ht="12.75" x14ac:dyDescent="0.2">
      <c r="A4357" s="55"/>
      <c r="B4357" s="59"/>
      <c r="C4357" s="56"/>
      <c r="D4357" s="56"/>
      <c r="E4357" s="56"/>
      <c r="F4357" s="55"/>
      <c r="G4357" s="56"/>
      <c r="H4357" s="56"/>
      <c r="I4357" s="59"/>
      <c r="J4357" s="56"/>
      <c r="K4357" s="55"/>
    </row>
    <row r="4358" spans="1:11" ht="12.75" x14ac:dyDescent="0.2">
      <c r="A4358" s="55"/>
      <c r="B4358" s="59"/>
      <c r="C4358" s="56"/>
      <c r="D4358" s="56"/>
      <c r="E4358" s="56"/>
      <c r="F4358" s="55"/>
      <c r="G4358" s="56"/>
      <c r="H4358" s="56"/>
      <c r="I4358" s="59"/>
      <c r="J4358" s="56"/>
      <c r="K4358" s="55"/>
    </row>
    <row r="4359" spans="1:11" ht="12.75" x14ac:dyDescent="0.2">
      <c r="A4359" s="55"/>
      <c r="B4359" s="59"/>
      <c r="C4359" s="56"/>
      <c r="D4359" s="56"/>
      <c r="E4359" s="56"/>
      <c r="F4359" s="55"/>
      <c r="G4359" s="56"/>
      <c r="H4359" s="56"/>
      <c r="I4359" s="59"/>
      <c r="J4359" s="56"/>
      <c r="K4359" s="55"/>
    </row>
    <row r="4360" spans="1:11" ht="12.75" x14ac:dyDescent="0.2">
      <c r="A4360" s="55"/>
      <c r="B4360" s="59"/>
      <c r="C4360" s="56"/>
      <c r="D4360" s="56"/>
      <c r="E4360" s="56"/>
      <c r="F4360" s="55"/>
      <c r="G4360" s="56"/>
      <c r="H4360" s="56"/>
      <c r="I4360" s="59"/>
      <c r="J4360" s="56"/>
      <c r="K4360" s="55"/>
    </row>
    <row r="4361" spans="1:11" ht="12.75" x14ac:dyDescent="0.2">
      <c r="A4361" s="55"/>
      <c r="B4361" s="59"/>
      <c r="C4361" s="56"/>
      <c r="D4361" s="56"/>
      <c r="E4361" s="56"/>
      <c r="F4361" s="55"/>
      <c r="G4361" s="56"/>
      <c r="H4361" s="56"/>
      <c r="I4361" s="59"/>
      <c r="J4361" s="56"/>
      <c r="K4361" s="55"/>
    </row>
    <row r="4362" spans="1:11" ht="12.75" x14ac:dyDescent="0.2">
      <c r="A4362" s="55"/>
      <c r="B4362" s="59"/>
      <c r="C4362" s="56"/>
      <c r="D4362" s="56"/>
      <c r="E4362" s="56"/>
      <c r="F4362" s="55"/>
      <c r="G4362" s="56"/>
      <c r="H4362" s="56"/>
      <c r="I4362" s="59"/>
      <c r="J4362" s="56"/>
      <c r="K4362" s="55"/>
    </row>
    <row r="4363" spans="1:11" ht="12.75" x14ac:dyDescent="0.2">
      <c r="A4363" s="55"/>
      <c r="B4363" s="59"/>
      <c r="C4363" s="56"/>
      <c r="D4363" s="56"/>
      <c r="E4363" s="56"/>
      <c r="F4363" s="55"/>
      <c r="G4363" s="56"/>
      <c r="H4363" s="56"/>
      <c r="I4363" s="59"/>
      <c r="J4363" s="56"/>
      <c r="K4363" s="55"/>
    </row>
    <row r="4364" spans="1:11" ht="12.75" x14ac:dyDescent="0.2">
      <c r="A4364" s="55"/>
      <c r="B4364" s="59"/>
      <c r="C4364" s="56"/>
      <c r="D4364" s="56"/>
      <c r="E4364" s="56"/>
      <c r="F4364" s="55"/>
      <c r="G4364" s="56"/>
      <c r="H4364" s="56"/>
      <c r="I4364" s="59"/>
      <c r="J4364" s="56"/>
      <c r="K4364" s="55"/>
    </row>
    <row r="4365" spans="1:11" ht="12.75" x14ac:dyDescent="0.2">
      <c r="A4365" s="55"/>
      <c r="B4365" s="59"/>
      <c r="C4365" s="56"/>
      <c r="D4365" s="56"/>
      <c r="E4365" s="56"/>
      <c r="F4365" s="55"/>
      <c r="G4365" s="56"/>
      <c r="H4365" s="56"/>
      <c r="I4365" s="59"/>
      <c r="J4365" s="56"/>
      <c r="K4365" s="55"/>
    </row>
    <row r="4366" spans="1:11" ht="12.75" x14ac:dyDescent="0.2">
      <c r="A4366" s="55"/>
      <c r="B4366" s="59"/>
      <c r="C4366" s="56"/>
      <c r="D4366" s="56"/>
      <c r="E4366" s="56"/>
      <c r="F4366" s="55"/>
      <c r="G4366" s="56"/>
      <c r="H4366" s="56"/>
      <c r="I4366" s="59"/>
      <c r="J4366" s="56"/>
      <c r="K4366" s="55"/>
    </row>
    <row r="4367" spans="1:11" ht="12.75" x14ac:dyDescent="0.2">
      <c r="A4367" s="55"/>
      <c r="B4367" s="59"/>
      <c r="C4367" s="56"/>
      <c r="D4367" s="56"/>
      <c r="E4367" s="56"/>
      <c r="F4367" s="55"/>
      <c r="G4367" s="56"/>
      <c r="H4367" s="56"/>
      <c r="I4367" s="59"/>
      <c r="J4367" s="56"/>
      <c r="K4367" s="55"/>
    </row>
    <row r="4368" spans="1:11" ht="12.75" x14ac:dyDescent="0.2">
      <c r="A4368" s="55"/>
      <c r="B4368" s="59"/>
      <c r="C4368" s="56"/>
      <c r="D4368" s="56"/>
      <c r="E4368" s="56"/>
      <c r="F4368" s="55"/>
      <c r="G4368" s="56"/>
      <c r="H4368" s="56"/>
      <c r="I4368" s="59"/>
      <c r="J4368" s="56"/>
      <c r="K4368" s="55"/>
    </row>
    <row r="4369" spans="1:11" ht="12.75" x14ac:dyDescent="0.2">
      <c r="A4369" s="55"/>
      <c r="B4369" s="59"/>
      <c r="C4369" s="56"/>
      <c r="D4369" s="56"/>
      <c r="E4369" s="56"/>
      <c r="F4369" s="55"/>
      <c r="G4369" s="56"/>
      <c r="H4369" s="56"/>
      <c r="I4369" s="59"/>
      <c r="J4369" s="56"/>
      <c r="K4369" s="55"/>
    </row>
    <row r="4370" spans="1:11" ht="12.75" x14ac:dyDescent="0.2">
      <c r="A4370" s="55"/>
      <c r="B4370" s="59"/>
      <c r="C4370" s="56"/>
      <c r="D4370" s="56"/>
      <c r="E4370" s="56"/>
      <c r="F4370" s="55"/>
      <c r="G4370" s="56"/>
      <c r="H4370" s="56"/>
      <c r="I4370" s="59"/>
      <c r="J4370" s="56"/>
      <c r="K4370" s="55"/>
    </row>
    <row r="4371" spans="1:11" ht="12.75" x14ac:dyDescent="0.2">
      <c r="A4371" s="55"/>
      <c r="B4371" s="59"/>
      <c r="C4371" s="56"/>
      <c r="D4371" s="56"/>
      <c r="E4371" s="56"/>
      <c r="F4371" s="55"/>
      <c r="G4371" s="56"/>
      <c r="H4371" s="56"/>
      <c r="I4371" s="59"/>
      <c r="J4371" s="56"/>
      <c r="K4371" s="55"/>
    </row>
    <row r="4372" spans="1:11" ht="12.75" x14ac:dyDescent="0.2">
      <c r="A4372" s="55"/>
      <c r="B4372" s="59"/>
      <c r="C4372" s="56"/>
      <c r="D4372" s="56"/>
      <c r="E4372" s="56"/>
      <c r="F4372" s="55"/>
      <c r="G4372" s="56"/>
      <c r="H4372" s="56"/>
      <c r="I4372" s="59"/>
      <c r="J4372" s="56"/>
      <c r="K4372" s="55"/>
    </row>
    <row r="4373" spans="1:11" ht="12.75" x14ac:dyDescent="0.2">
      <c r="A4373" s="55"/>
      <c r="B4373" s="59"/>
      <c r="C4373" s="56"/>
      <c r="D4373" s="56"/>
      <c r="E4373" s="56"/>
      <c r="F4373" s="55"/>
      <c r="G4373" s="56"/>
      <c r="H4373" s="56"/>
      <c r="I4373" s="59"/>
      <c r="J4373" s="56"/>
      <c r="K4373" s="55"/>
    </row>
    <row r="4374" spans="1:11" ht="12.75" x14ac:dyDescent="0.2">
      <c r="A4374" s="55"/>
      <c r="B4374" s="59"/>
      <c r="C4374" s="56"/>
      <c r="D4374" s="56"/>
      <c r="E4374" s="56"/>
      <c r="F4374" s="55"/>
      <c r="G4374" s="56"/>
      <c r="H4374" s="56"/>
      <c r="I4374" s="59"/>
      <c r="J4374" s="56"/>
      <c r="K4374" s="55"/>
    </row>
    <row r="4375" spans="1:11" ht="12.75" x14ac:dyDescent="0.2">
      <c r="A4375" s="55"/>
      <c r="B4375" s="59"/>
      <c r="C4375" s="56"/>
      <c r="D4375" s="56"/>
      <c r="E4375" s="56"/>
      <c r="F4375" s="55"/>
      <c r="G4375" s="56"/>
      <c r="H4375" s="56"/>
      <c r="I4375" s="59"/>
      <c r="J4375" s="56"/>
      <c r="K4375" s="55"/>
    </row>
    <row r="4376" spans="1:11" ht="15.75" customHeight="1" x14ac:dyDescent="0.2">
      <c r="A4376" s="55"/>
      <c r="B4376" s="59"/>
      <c r="C4376" s="56"/>
      <c r="D4376" s="56"/>
      <c r="E4376" s="56"/>
      <c r="F4376" s="55"/>
      <c r="G4376" s="56"/>
      <c r="H4376" s="56"/>
      <c r="I4376" s="59"/>
      <c r="J4376" s="56"/>
      <c r="K4376" s="55"/>
    </row>
    <row r="4377" spans="1:11" ht="15.75" customHeight="1" x14ac:dyDescent="0.2">
      <c r="A4377" s="55"/>
      <c r="B4377" s="59"/>
      <c r="C4377" s="56"/>
      <c r="D4377" s="56"/>
      <c r="E4377" s="56"/>
      <c r="F4377" s="55"/>
      <c r="G4377" s="56"/>
      <c r="H4377" s="56"/>
      <c r="I4377" s="59"/>
      <c r="J4377" s="56"/>
      <c r="K4377" s="55"/>
    </row>
    <row r="4378" spans="1:11" ht="15.75" customHeight="1" x14ac:dyDescent="0.2">
      <c r="A4378" s="55"/>
      <c r="B4378" s="59"/>
      <c r="C4378" s="56"/>
      <c r="D4378" s="56"/>
      <c r="E4378" s="56"/>
      <c r="F4378" s="55"/>
      <c r="G4378" s="56"/>
      <c r="H4378" s="56"/>
      <c r="I4378" s="59"/>
      <c r="J4378" s="56"/>
      <c r="K4378" s="55"/>
    </row>
    <row r="4379" spans="1:11" ht="15.75" customHeight="1" x14ac:dyDescent="0.2">
      <c r="A4379" s="55"/>
      <c r="B4379" s="59"/>
      <c r="C4379" s="56"/>
      <c r="D4379" s="56"/>
      <c r="E4379" s="56"/>
      <c r="F4379" s="55"/>
      <c r="G4379" s="56"/>
      <c r="H4379" s="56"/>
      <c r="I4379" s="59"/>
      <c r="J4379" s="56"/>
      <c r="K4379" s="55"/>
    </row>
    <row r="4380" spans="1:11" ht="15.75" customHeight="1" x14ac:dyDescent="0.2">
      <c r="A4380" s="55"/>
      <c r="B4380" s="59"/>
      <c r="C4380" s="56"/>
      <c r="D4380" s="56"/>
      <c r="E4380" s="56"/>
      <c r="F4380" s="55"/>
      <c r="G4380" s="56"/>
      <c r="H4380" s="56"/>
      <c r="I4380" s="59"/>
      <c r="J4380" s="56"/>
      <c r="K4380" s="55"/>
    </row>
    <row r="4381" spans="1:11" ht="15.75" customHeight="1" x14ac:dyDescent="0.2">
      <c r="A4381" s="55"/>
      <c r="B4381" s="59"/>
      <c r="C4381" s="56"/>
      <c r="D4381" s="56"/>
      <c r="E4381" s="56"/>
      <c r="F4381" s="55"/>
      <c r="G4381" s="56"/>
      <c r="H4381" s="56"/>
      <c r="I4381" s="59"/>
      <c r="J4381" s="56"/>
      <c r="K4381" s="55"/>
    </row>
    <row r="4382" spans="1:11" ht="15.75" customHeight="1" x14ac:dyDescent="0.2">
      <c r="A4382" s="55"/>
      <c r="B4382" s="59"/>
      <c r="C4382" s="56"/>
      <c r="D4382" s="56"/>
      <c r="E4382" s="56"/>
      <c r="F4382" s="55"/>
      <c r="G4382" s="56"/>
      <c r="H4382" s="56"/>
      <c r="I4382" s="59"/>
      <c r="J4382" s="56"/>
      <c r="K4382" s="55"/>
    </row>
    <row r="4383" spans="1:11" ht="15.75" customHeight="1" x14ac:dyDescent="0.2">
      <c r="A4383" s="55"/>
      <c r="B4383" s="59"/>
      <c r="C4383" s="56"/>
      <c r="D4383" s="56"/>
      <c r="E4383" s="56"/>
      <c r="F4383" s="55"/>
      <c r="G4383" s="56"/>
      <c r="H4383" s="56"/>
      <c r="I4383" s="59"/>
      <c r="J4383" s="56"/>
      <c r="K4383" s="55"/>
    </row>
    <row r="4384" spans="1:11" ht="15.75" customHeight="1" x14ac:dyDescent="0.2">
      <c r="A4384" s="55"/>
      <c r="B4384" s="59"/>
      <c r="C4384" s="56"/>
      <c r="D4384" s="56"/>
      <c r="E4384" s="56"/>
      <c r="F4384" s="55"/>
      <c r="G4384" s="56"/>
      <c r="H4384" s="56"/>
      <c r="I4384" s="59"/>
      <c r="J4384" s="56"/>
      <c r="K4384" s="55"/>
    </row>
    <row r="4385" spans="1:11" ht="15.75" customHeight="1" x14ac:dyDescent="0.2">
      <c r="A4385" s="55"/>
      <c r="B4385" s="59"/>
      <c r="C4385" s="56"/>
      <c r="D4385" s="56"/>
      <c r="E4385" s="56"/>
      <c r="F4385" s="55"/>
      <c r="G4385" s="56"/>
      <c r="H4385" s="56"/>
      <c r="I4385" s="59"/>
      <c r="J4385" s="56"/>
      <c r="K4385" s="55"/>
    </row>
    <row r="4386" spans="1:11" ht="15.75" customHeight="1" x14ac:dyDescent="0.2">
      <c r="A4386" s="55"/>
      <c r="B4386" s="59"/>
      <c r="C4386" s="56"/>
      <c r="D4386" s="56"/>
      <c r="E4386" s="56"/>
      <c r="F4386" s="55"/>
      <c r="G4386" s="56"/>
      <c r="H4386" s="56"/>
      <c r="I4386" s="59"/>
      <c r="J4386" s="56"/>
      <c r="K4386" s="55"/>
    </row>
    <row r="4387" spans="1:11" ht="15.75" customHeight="1" x14ac:dyDescent="0.2">
      <c r="A4387" s="55"/>
      <c r="B4387" s="59"/>
      <c r="C4387" s="56"/>
      <c r="D4387" s="56"/>
      <c r="E4387" s="56"/>
      <c r="F4387" s="55"/>
      <c r="G4387" s="56"/>
      <c r="H4387" s="56"/>
      <c r="I4387" s="59"/>
      <c r="J4387" s="56"/>
      <c r="K4387" s="55"/>
    </row>
    <row r="4388" spans="1:11" ht="15.75" customHeight="1" x14ac:dyDescent="0.2">
      <c r="A4388" s="55"/>
      <c r="B4388" s="59"/>
      <c r="C4388" s="56"/>
      <c r="D4388" s="56"/>
      <c r="E4388" s="56"/>
      <c r="F4388" s="55"/>
      <c r="G4388" s="56"/>
      <c r="H4388" s="56"/>
      <c r="I4388" s="59"/>
      <c r="J4388" s="56"/>
      <c r="K4388" s="55"/>
    </row>
    <row r="4389" spans="1:11" ht="15.75" customHeight="1" x14ac:dyDescent="0.2">
      <c r="A4389" s="55"/>
      <c r="B4389" s="59"/>
      <c r="C4389" s="56"/>
      <c r="D4389" s="56"/>
      <c r="E4389" s="56"/>
      <c r="F4389" s="55"/>
      <c r="G4389" s="56"/>
      <c r="H4389" s="56"/>
      <c r="I4389" s="59"/>
      <c r="J4389" s="56"/>
      <c r="K4389" s="55"/>
    </row>
    <row r="4390" spans="1:11" ht="15.75" customHeight="1" x14ac:dyDescent="0.2">
      <c r="A4390" s="55"/>
      <c r="B4390" s="59"/>
      <c r="C4390" s="56"/>
      <c r="D4390" s="56"/>
      <c r="E4390" s="56"/>
      <c r="F4390" s="55"/>
      <c r="G4390" s="56"/>
      <c r="H4390" s="56"/>
      <c r="I4390" s="59"/>
      <c r="J4390" s="56"/>
      <c r="K4390" s="55"/>
    </row>
    <row r="4391" spans="1:11" ht="15.75" customHeight="1" x14ac:dyDescent="0.2">
      <c r="A4391" s="55"/>
      <c r="B4391" s="59"/>
      <c r="C4391" s="56"/>
      <c r="D4391" s="56"/>
      <c r="E4391" s="56"/>
      <c r="F4391" s="55"/>
      <c r="G4391" s="56"/>
      <c r="H4391" s="56"/>
      <c r="I4391" s="59"/>
      <c r="J4391" s="56"/>
      <c r="K4391" s="55"/>
    </row>
    <row r="4392" spans="1:11" ht="15.75" customHeight="1" x14ac:dyDescent="0.2">
      <c r="A4392" s="55"/>
      <c r="B4392" s="59"/>
      <c r="C4392" s="56"/>
      <c r="D4392" s="56"/>
      <c r="E4392" s="56"/>
      <c r="F4392" s="55"/>
      <c r="G4392" s="56"/>
      <c r="H4392" s="56"/>
      <c r="I4392" s="59"/>
      <c r="J4392" s="56"/>
      <c r="K4392" s="55"/>
    </row>
    <row r="4393" spans="1:11" ht="15.75" customHeight="1" x14ac:dyDescent="0.2">
      <c r="A4393" s="55"/>
      <c r="B4393" s="59"/>
      <c r="C4393" s="56"/>
      <c r="D4393" s="56"/>
      <c r="E4393" s="56"/>
      <c r="F4393" s="55"/>
      <c r="G4393" s="56"/>
      <c r="H4393" s="56"/>
      <c r="I4393" s="59"/>
      <c r="J4393" s="56"/>
      <c r="K4393" s="55"/>
    </row>
    <row r="4394" spans="1:11" ht="15.75" customHeight="1" x14ac:dyDescent="0.2">
      <c r="A4394" s="55"/>
      <c r="B4394" s="59"/>
      <c r="C4394" s="56"/>
      <c r="D4394" s="56"/>
      <c r="E4394" s="56"/>
      <c r="F4394" s="55"/>
      <c r="G4394" s="56"/>
      <c r="H4394" s="56"/>
      <c r="I4394" s="59"/>
      <c r="J4394" s="56"/>
      <c r="K4394" s="55"/>
    </row>
    <row r="4395" spans="1:11" ht="15.75" customHeight="1" x14ac:dyDescent="0.2">
      <c r="A4395" s="55"/>
      <c r="B4395" s="59"/>
      <c r="C4395" s="56"/>
      <c r="D4395" s="56"/>
      <c r="E4395" s="56"/>
      <c r="F4395" s="55"/>
      <c r="G4395" s="56"/>
      <c r="H4395" s="56"/>
      <c r="I4395" s="59"/>
      <c r="J4395" s="56"/>
      <c r="K4395" s="55"/>
    </row>
    <row r="4396" spans="1:11" ht="15.75" customHeight="1" x14ac:dyDescent="0.2">
      <c r="A4396" s="55"/>
      <c r="B4396" s="59"/>
      <c r="C4396" s="56"/>
      <c r="D4396" s="56"/>
      <c r="E4396" s="56"/>
      <c r="F4396" s="55"/>
      <c r="G4396" s="56"/>
      <c r="H4396" s="56"/>
      <c r="I4396" s="59"/>
      <c r="J4396" s="56"/>
      <c r="K4396" s="55"/>
    </row>
    <row r="4397" spans="1:11" ht="15.75" customHeight="1" x14ac:dyDescent="0.2">
      <c r="A4397" s="55"/>
      <c r="B4397" s="59"/>
      <c r="C4397" s="56"/>
      <c r="D4397" s="56"/>
      <c r="E4397" s="56"/>
      <c r="F4397" s="55"/>
      <c r="G4397" s="56"/>
      <c r="H4397" s="56"/>
      <c r="I4397" s="59"/>
      <c r="J4397" s="56"/>
      <c r="K4397" s="55"/>
    </row>
    <row r="4398" spans="1:11" ht="15.75" customHeight="1" x14ac:dyDescent="0.2">
      <c r="A4398" s="55"/>
      <c r="B4398" s="59"/>
      <c r="C4398" s="56"/>
      <c r="D4398" s="56"/>
      <c r="E4398" s="56"/>
      <c r="F4398" s="55"/>
      <c r="G4398" s="56"/>
      <c r="H4398" s="56"/>
      <c r="I4398" s="59"/>
      <c r="J4398" s="56"/>
      <c r="K4398" s="55"/>
    </row>
    <row r="4399" spans="1:11" ht="15.75" customHeight="1" x14ac:dyDescent="0.2">
      <c r="A4399" s="55"/>
      <c r="B4399" s="59"/>
      <c r="C4399" s="56"/>
      <c r="D4399" s="56"/>
      <c r="E4399" s="56"/>
      <c r="F4399" s="55"/>
      <c r="G4399" s="56"/>
      <c r="H4399" s="56"/>
      <c r="I4399" s="59"/>
      <c r="J4399" s="56"/>
      <c r="K4399" s="55"/>
    </row>
    <row r="4400" spans="1:11" ht="15.75" customHeight="1" x14ac:dyDescent="0.2">
      <c r="A4400" s="55"/>
      <c r="B4400" s="59"/>
      <c r="C4400" s="56"/>
      <c r="D4400" s="56"/>
      <c r="E4400" s="56"/>
      <c r="F4400" s="55"/>
      <c r="G4400" s="56"/>
      <c r="H4400" s="56"/>
      <c r="I4400" s="59"/>
      <c r="J4400" s="56"/>
      <c r="K4400" s="55"/>
    </row>
    <row r="4401" spans="1:11" ht="15.75" customHeight="1" x14ac:dyDescent="0.2">
      <c r="A4401" s="55"/>
      <c r="B4401" s="59"/>
      <c r="C4401" s="56"/>
      <c r="D4401" s="56"/>
      <c r="E4401" s="56"/>
      <c r="F4401" s="55"/>
      <c r="G4401" s="56"/>
      <c r="H4401" s="56"/>
      <c r="I4401" s="59"/>
      <c r="J4401" s="56"/>
      <c r="K4401" s="55"/>
    </row>
    <row r="4402" spans="1:11" ht="15.75" customHeight="1" x14ac:dyDescent="0.2">
      <c r="A4402" s="55"/>
      <c r="B4402" s="59"/>
      <c r="C4402" s="56"/>
      <c r="D4402" s="56"/>
      <c r="E4402" s="56"/>
      <c r="F4402" s="55"/>
      <c r="G4402" s="56"/>
      <c r="H4402" s="56"/>
      <c r="I4402" s="59"/>
      <c r="J4402" s="56"/>
      <c r="K4402" s="55"/>
    </row>
    <row r="4403" spans="1:11" ht="15.75" customHeight="1" x14ac:dyDescent="0.2">
      <c r="A4403" s="55"/>
      <c r="B4403" s="59"/>
      <c r="C4403" s="56"/>
      <c r="D4403" s="56"/>
      <c r="E4403" s="56"/>
      <c r="F4403" s="55"/>
      <c r="G4403" s="56"/>
      <c r="H4403" s="56"/>
      <c r="I4403" s="59"/>
      <c r="J4403" s="56"/>
      <c r="K4403" s="55"/>
    </row>
    <row r="4404" spans="1:11" ht="15.75" customHeight="1" x14ac:dyDescent="0.2">
      <c r="A4404" s="55"/>
      <c r="B4404" s="59"/>
      <c r="C4404" s="56"/>
      <c r="D4404" s="56"/>
      <c r="E4404" s="56"/>
      <c r="F4404" s="55"/>
      <c r="G4404" s="56"/>
      <c r="H4404" s="56"/>
      <c r="I4404" s="59"/>
      <c r="J4404" s="56"/>
      <c r="K4404" s="55"/>
    </row>
    <row r="4405" spans="1:11" ht="15.75" customHeight="1" x14ac:dyDescent="0.2">
      <c r="A4405" s="55"/>
      <c r="B4405" s="59"/>
      <c r="C4405" s="56"/>
      <c r="D4405" s="56"/>
      <c r="E4405" s="56"/>
      <c r="F4405" s="55"/>
      <c r="G4405" s="56"/>
      <c r="H4405" s="56"/>
      <c r="I4405" s="59"/>
      <c r="J4405" s="56"/>
      <c r="K4405" s="55"/>
    </row>
    <row r="4406" spans="1:11" ht="15.75" customHeight="1" x14ac:dyDescent="0.2">
      <c r="A4406" s="55"/>
      <c r="B4406" s="59"/>
      <c r="C4406" s="56"/>
      <c r="D4406" s="56"/>
      <c r="E4406" s="56"/>
      <c r="F4406" s="55"/>
      <c r="G4406" s="56"/>
      <c r="H4406" s="56"/>
      <c r="I4406" s="59"/>
      <c r="J4406" s="56"/>
      <c r="K4406" s="55"/>
    </row>
    <row r="4407" spans="1:11" ht="15.75" customHeight="1" x14ac:dyDescent="0.2">
      <c r="A4407" s="55"/>
      <c r="B4407" s="59"/>
      <c r="C4407" s="56"/>
      <c r="D4407" s="56"/>
      <c r="E4407" s="56"/>
      <c r="F4407" s="55"/>
      <c r="G4407" s="56"/>
      <c r="H4407" s="56"/>
      <c r="I4407" s="59"/>
      <c r="J4407" s="56"/>
      <c r="K4407" s="55"/>
    </row>
    <row r="4408" spans="1:11" ht="15.75" customHeight="1" x14ac:dyDescent="0.2">
      <c r="A4408" s="55"/>
      <c r="B4408" s="59"/>
      <c r="C4408" s="56"/>
      <c r="D4408" s="56"/>
      <c r="E4408" s="56"/>
      <c r="F4408" s="55"/>
      <c r="G4408" s="56"/>
      <c r="H4408" s="56"/>
      <c r="I4408" s="59"/>
      <c r="J4408" s="56"/>
      <c r="K4408" s="55"/>
    </row>
    <row r="4409" spans="1:11" ht="15.75" customHeight="1" x14ac:dyDescent="0.2">
      <c r="A4409" s="55"/>
      <c r="B4409" s="59"/>
      <c r="C4409" s="56"/>
      <c r="D4409" s="56"/>
      <c r="E4409" s="56"/>
      <c r="F4409" s="55"/>
      <c r="G4409" s="56"/>
      <c r="H4409" s="56"/>
      <c r="I4409" s="59"/>
      <c r="J4409" s="56"/>
      <c r="K4409" s="55"/>
    </row>
    <row r="4410" spans="1:11" ht="15.75" customHeight="1" x14ac:dyDescent="0.2">
      <c r="A4410" s="55"/>
      <c r="B4410" s="59"/>
      <c r="C4410" s="56"/>
      <c r="D4410" s="56"/>
      <c r="E4410" s="56"/>
      <c r="F4410" s="55"/>
      <c r="G4410" s="56"/>
      <c r="H4410" s="56"/>
      <c r="I4410" s="59"/>
      <c r="J4410" s="56"/>
      <c r="K4410" s="55"/>
    </row>
    <row r="4411" spans="1:11" ht="15.75" customHeight="1" x14ac:dyDescent="0.2">
      <c r="A4411" s="55"/>
      <c r="B4411" s="59"/>
      <c r="C4411" s="56"/>
      <c r="D4411" s="56"/>
      <c r="E4411" s="56"/>
      <c r="F4411" s="55"/>
      <c r="G4411" s="56"/>
      <c r="H4411" s="56"/>
      <c r="I4411" s="59"/>
      <c r="J4411" s="56"/>
      <c r="K4411" s="55"/>
    </row>
    <row r="4412" spans="1:11" ht="15.75" customHeight="1" x14ac:dyDescent="0.2">
      <c r="A4412" s="55"/>
      <c r="B4412" s="59"/>
      <c r="C4412" s="56"/>
      <c r="D4412" s="56"/>
      <c r="E4412" s="56"/>
      <c r="F4412" s="55"/>
      <c r="G4412" s="56"/>
      <c r="H4412" s="56"/>
      <c r="I4412" s="59"/>
      <c r="J4412" s="56"/>
      <c r="K4412" s="55"/>
    </row>
    <row r="4413" spans="1:11" ht="15.75" customHeight="1" x14ac:dyDescent="0.2">
      <c r="A4413" s="55"/>
      <c r="B4413" s="59"/>
      <c r="C4413" s="56"/>
      <c r="D4413" s="56"/>
      <c r="E4413" s="56"/>
      <c r="F4413" s="55"/>
      <c r="G4413" s="56"/>
      <c r="H4413" s="56"/>
      <c r="I4413" s="59"/>
      <c r="J4413" s="56"/>
      <c r="K4413" s="55"/>
    </row>
    <row r="4414" spans="1:11" ht="15.75" customHeight="1" x14ac:dyDescent="0.2">
      <c r="A4414" s="55"/>
      <c r="B4414" s="59"/>
      <c r="C4414" s="56"/>
      <c r="D4414" s="56"/>
      <c r="E4414" s="56"/>
      <c r="F4414" s="55"/>
      <c r="G4414" s="56"/>
      <c r="H4414" s="56"/>
      <c r="I4414" s="59"/>
      <c r="J4414" s="56"/>
      <c r="K4414" s="55"/>
    </row>
    <row r="4415" spans="1:11" ht="15.75" customHeight="1" x14ac:dyDescent="0.2">
      <c r="A4415" s="55"/>
      <c r="B4415" s="59"/>
      <c r="C4415" s="56"/>
      <c r="D4415" s="56"/>
      <c r="E4415" s="56"/>
      <c r="F4415" s="55"/>
      <c r="G4415" s="56"/>
      <c r="H4415" s="56"/>
      <c r="I4415" s="59"/>
      <c r="J4415" s="56"/>
      <c r="K4415" s="55"/>
    </row>
    <row r="4416" spans="1:11" ht="15.75" customHeight="1" x14ac:dyDescent="0.2">
      <c r="A4416" s="55"/>
      <c r="B4416" s="59"/>
      <c r="C4416" s="56"/>
      <c r="D4416" s="56"/>
      <c r="E4416" s="56"/>
      <c r="F4416" s="55"/>
      <c r="G4416" s="56"/>
      <c r="H4416" s="56"/>
      <c r="I4416" s="59"/>
      <c r="J4416" s="56"/>
      <c r="K4416" s="55"/>
    </row>
    <row r="4417" spans="1:11" ht="15.75" customHeight="1" x14ac:dyDescent="0.2">
      <c r="A4417" s="55"/>
      <c r="B4417" s="59"/>
      <c r="C4417" s="56"/>
      <c r="D4417" s="56"/>
      <c r="E4417" s="56"/>
      <c r="F4417" s="55"/>
      <c r="G4417" s="56"/>
      <c r="H4417" s="56"/>
      <c r="I4417" s="59"/>
      <c r="J4417" s="56"/>
      <c r="K4417" s="55"/>
    </row>
    <row r="4418" spans="1:11" ht="15.75" customHeight="1" x14ac:dyDescent="0.2">
      <c r="A4418" s="55"/>
      <c r="B4418" s="59"/>
      <c r="C4418" s="56"/>
      <c r="D4418" s="56"/>
      <c r="E4418" s="56"/>
      <c r="F4418" s="55"/>
      <c r="G4418" s="56"/>
      <c r="H4418" s="56"/>
      <c r="I4418" s="59"/>
      <c r="J4418" s="56"/>
      <c r="K4418" s="55"/>
    </row>
    <row r="4419" spans="1:11" ht="15.75" customHeight="1" x14ac:dyDescent="0.2">
      <c r="A4419" s="55"/>
      <c r="B4419" s="59"/>
      <c r="C4419" s="56"/>
      <c r="D4419" s="56"/>
      <c r="E4419" s="56"/>
      <c r="F4419" s="55"/>
      <c r="G4419" s="56"/>
      <c r="H4419" s="56"/>
      <c r="I4419" s="59"/>
      <c r="J4419" s="56"/>
      <c r="K4419" s="55"/>
    </row>
    <row r="4420" spans="1:11" ht="15.75" customHeight="1" x14ac:dyDescent="0.2">
      <c r="A4420" s="55"/>
      <c r="B4420" s="59"/>
      <c r="C4420" s="56"/>
      <c r="D4420" s="56"/>
      <c r="E4420" s="56"/>
      <c r="F4420" s="55"/>
      <c r="G4420" s="56"/>
      <c r="H4420" s="56"/>
      <c r="I4420" s="59"/>
      <c r="J4420" s="56"/>
      <c r="K4420" s="55"/>
    </row>
    <row r="4421" spans="1:11" ht="15.75" customHeight="1" x14ac:dyDescent="0.2">
      <c r="A4421" s="55"/>
      <c r="B4421" s="59"/>
      <c r="C4421" s="56"/>
      <c r="D4421" s="56"/>
      <c r="E4421" s="56"/>
      <c r="F4421" s="55"/>
      <c r="G4421" s="56"/>
      <c r="H4421" s="56"/>
      <c r="I4421" s="59"/>
      <c r="J4421" s="56"/>
      <c r="K4421" s="55"/>
    </row>
    <row r="4422" spans="1:11" ht="15.75" customHeight="1" x14ac:dyDescent="0.2">
      <c r="A4422" s="55"/>
      <c r="B4422" s="59"/>
      <c r="C4422" s="56"/>
      <c r="D4422" s="56"/>
      <c r="E4422" s="56"/>
      <c r="F4422" s="55"/>
      <c r="G4422" s="56"/>
      <c r="H4422" s="56"/>
      <c r="I4422" s="59"/>
      <c r="J4422" s="56"/>
      <c r="K4422" s="55"/>
    </row>
    <row r="4423" spans="1:11" ht="15.75" customHeight="1" x14ac:dyDescent="0.2">
      <c r="A4423" s="55"/>
      <c r="B4423" s="59"/>
      <c r="C4423" s="56"/>
      <c r="D4423" s="56"/>
      <c r="E4423" s="56"/>
      <c r="F4423" s="55"/>
      <c r="G4423" s="56"/>
      <c r="H4423" s="56"/>
      <c r="I4423" s="59"/>
      <c r="J4423" s="56"/>
      <c r="K4423" s="55"/>
    </row>
    <row r="4424" spans="1:11" ht="15.75" customHeight="1" x14ac:dyDescent="0.2">
      <c r="A4424" s="55"/>
      <c r="B4424" s="59"/>
      <c r="C4424" s="56"/>
      <c r="D4424" s="56"/>
      <c r="E4424" s="56"/>
      <c r="F4424" s="55"/>
      <c r="G4424" s="56"/>
      <c r="H4424" s="56"/>
      <c r="I4424" s="59"/>
      <c r="J4424" s="56"/>
      <c r="K4424" s="55"/>
    </row>
    <row r="4425" spans="1:11" ht="15.75" customHeight="1" x14ac:dyDescent="0.2">
      <c r="A4425" s="55"/>
      <c r="B4425" s="59"/>
      <c r="C4425" s="56"/>
      <c r="D4425" s="56"/>
      <c r="E4425" s="56"/>
      <c r="F4425" s="55"/>
      <c r="G4425" s="56"/>
      <c r="H4425" s="56"/>
      <c r="I4425" s="59"/>
      <c r="J4425" s="56"/>
      <c r="K4425" s="55"/>
    </row>
    <row r="4426" spans="1:11" ht="15.75" customHeight="1" x14ac:dyDescent="0.2">
      <c r="A4426" s="55"/>
      <c r="B4426" s="59"/>
      <c r="C4426" s="56"/>
      <c r="D4426" s="56"/>
      <c r="E4426" s="56"/>
      <c r="F4426" s="55"/>
      <c r="G4426" s="56"/>
      <c r="H4426" s="56"/>
      <c r="I4426" s="59"/>
      <c r="J4426" s="56"/>
      <c r="K4426" s="55"/>
    </row>
    <row r="4427" spans="1:11" ht="15.75" customHeight="1" x14ac:dyDescent="0.2">
      <c r="A4427" s="55"/>
      <c r="B4427" s="59"/>
      <c r="C4427" s="56"/>
      <c r="D4427" s="56"/>
      <c r="E4427" s="56"/>
      <c r="F4427" s="55"/>
      <c r="G4427" s="56"/>
      <c r="H4427" s="56"/>
      <c r="I4427" s="59"/>
      <c r="J4427" s="56"/>
      <c r="K4427" s="55"/>
    </row>
    <row r="4428" spans="1:11" ht="15.75" customHeight="1" x14ac:dyDescent="0.2">
      <c r="A4428" s="55"/>
      <c r="B4428" s="59"/>
      <c r="C4428" s="56"/>
      <c r="D4428" s="56"/>
      <c r="E4428" s="56"/>
      <c r="F4428" s="55"/>
      <c r="G4428" s="56"/>
      <c r="H4428" s="56"/>
      <c r="I4428" s="59"/>
      <c r="J4428" s="56"/>
      <c r="K4428" s="55"/>
    </row>
    <row r="4429" spans="1:11" ht="15.75" customHeight="1" x14ac:dyDescent="0.2">
      <c r="A4429" s="55"/>
      <c r="B4429" s="59"/>
      <c r="C4429" s="56"/>
      <c r="D4429" s="56"/>
      <c r="E4429" s="56"/>
      <c r="F4429" s="55"/>
      <c r="G4429" s="56"/>
      <c r="H4429" s="56"/>
      <c r="I4429" s="59"/>
      <c r="J4429" s="56"/>
      <c r="K4429" s="55"/>
    </row>
    <row r="4430" spans="1:11" ht="15.75" customHeight="1" x14ac:dyDescent="0.2">
      <c r="A4430" s="55"/>
      <c r="B4430" s="59"/>
      <c r="C4430" s="56"/>
      <c r="D4430" s="56"/>
      <c r="E4430" s="56"/>
      <c r="F4430" s="55"/>
      <c r="G4430" s="56"/>
      <c r="H4430" s="56"/>
      <c r="I4430" s="59"/>
      <c r="J4430" s="56"/>
      <c r="K4430" s="55"/>
    </row>
    <row r="4431" spans="1:11" ht="15.75" customHeight="1" x14ac:dyDescent="0.2">
      <c r="A4431" s="55"/>
      <c r="B4431" s="59"/>
      <c r="C4431" s="56"/>
      <c r="D4431" s="56"/>
      <c r="E4431" s="56"/>
      <c r="F4431" s="55"/>
      <c r="G4431" s="56"/>
      <c r="H4431" s="56"/>
      <c r="I4431" s="59"/>
      <c r="J4431" s="56"/>
      <c r="K4431" s="55"/>
    </row>
    <row r="4432" spans="1:11" ht="15.75" customHeight="1" x14ac:dyDescent="0.2">
      <c r="A4432" s="55"/>
      <c r="B4432" s="59"/>
      <c r="C4432" s="56"/>
      <c r="D4432" s="56"/>
      <c r="E4432" s="56"/>
      <c r="F4432" s="55"/>
      <c r="G4432" s="56"/>
      <c r="H4432" s="56"/>
      <c r="I4432" s="59"/>
      <c r="J4432" s="56"/>
      <c r="K4432" s="55"/>
    </row>
    <row r="4433" spans="1:11" ht="15.75" customHeight="1" x14ac:dyDescent="0.2">
      <c r="A4433" s="55"/>
      <c r="B4433" s="59"/>
      <c r="C4433" s="56"/>
      <c r="D4433" s="56"/>
      <c r="E4433" s="56"/>
      <c r="F4433" s="55"/>
      <c r="G4433" s="56"/>
      <c r="H4433" s="56"/>
      <c r="I4433" s="59"/>
      <c r="J4433" s="56"/>
      <c r="K4433" s="55"/>
    </row>
    <row r="4434" spans="1:11" ht="15.75" customHeight="1" x14ac:dyDescent="0.2">
      <c r="A4434" s="55"/>
      <c r="B4434" s="59"/>
      <c r="C4434" s="56"/>
      <c r="D4434" s="56"/>
      <c r="E4434" s="56"/>
      <c r="F4434" s="55"/>
      <c r="G4434" s="56"/>
      <c r="H4434" s="56"/>
      <c r="I4434" s="60"/>
      <c r="J4434" s="56"/>
      <c r="K4434" s="55"/>
    </row>
    <row r="4435" spans="1:11" ht="15.75" customHeight="1" x14ac:dyDescent="0.2">
      <c r="A4435" s="55"/>
      <c r="B4435" s="59"/>
      <c r="C4435" s="56"/>
      <c r="D4435" s="56"/>
      <c r="E4435" s="56"/>
      <c r="F4435" s="55"/>
      <c r="G4435" s="56"/>
      <c r="H4435" s="56"/>
      <c r="I4435" s="59"/>
      <c r="J4435" s="56"/>
      <c r="K4435" s="55"/>
    </row>
    <row r="4436" spans="1:11" ht="15.75" customHeight="1" x14ac:dyDescent="0.2">
      <c r="A4436" s="55"/>
      <c r="B4436" s="59"/>
      <c r="C4436" s="56"/>
      <c r="D4436" s="56"/>
      <c r="E4436" s="56"/>
      <c r="F4436" s="55"/>
      <c r="G4436" s="56"/>
      <c r="H4436" s="56"/>
      <c r="I4436" s="59"/>
      <c r="J4436" s="56"/>
      <c r="K4436" s="55"/>
    </row>
    <row r="4437" spans="1:11" ht="15.75" customHeight="1" x14ac:dyDescent="0.2">
      <c r="A4437" s="55"/>
      <c r="B4437" s="59"/>
      <c r="C4437" s="56"/>
      <c r="D4437" s="56"/>
      <c r="E4437" s="56"/>
      <c r="F4437" s="55"/>
      <c r="G4437" s="56"/>
      <c r="H4437" s="56"/>
      <c r="I4437" s="59"/>
      <c r="J4437" s="56"/>
      <c r="K4437" s="55"/>
    </row>
    <row r="4438" spans="1:11" ht="15.75" customHeight="1" x14ac:dyDescent="0.2">
      <c r="A4438" s="55"/>
      <c r="B4438" s="59"/>
      <c r="C4438" s="56"/>
      <c r="D4438" s="56"/>
      <c r="E4438" s="56"/>
      <c r="F4438" s="55"/>
      <c r="G4438" s="56"/>
      <c r="H4438" s="56"/>
      <c r="I4438" s="59"/>
      <c r="J4438" s="56"/>
      <c r="K4438" s="55"/>
    </row>
    <row r="4439" spans="1:11" ht="15.75" customHeight="1" x14ac:dyDescent="0.2">
      <c r="A4439" s="55"/>
      <c r="B4439" s="59"/>
      <c r="C4439" s="56"/>
      <c r="D4439" s="56"/>
      <c r="E4439" s="56"/>
      <c r="F4439" s="55"/>
      <c r="G4439" s="56"/>
      <c r="H4439" s="56"/>
      <c r="I4439" s="59"/>
      <c r="J4439" s="56"/>
      <c r="K4439" s="55"/>
    </row>
    <row r="4440" spans="1:11" ht="15.75" customHeight="1" x14ac:dyDescent="0.2">
      <c r="A4440" s="55"/>
      <c r="B4440" s="59"/>
      <c r="C4440" s="56"/>
      <c r="D4440" s="56"/>
      <c r="E4440" s="56"/>
      <c r="F4440" s="55"/>
      <c r="G4440" s="56"/>
      <c r="H4440" s="56"/>
      <c r="I4440" s="59"/>
      <c r="J4440" s="56"/>
      <c r="K4440" s="55"/>
    </row>
    <row r="4441" spans="1:11" ht="15.75" customHeight="1" x14ac:dyDescent="0.2">
      <c r="A4441" s="55"/>
      <c r="B4441" s="59"/>
      <c r="C4441" s="56"/>
      <c r="D4441" s="56"/>
      <c r="E4441" s="56"/>
      <c r="F4441" s="55"/>
      <c r="G4441" s="56"/>
      <c r="H4441" s="56"/>
      <c r="I4441" s="59"/>
      <c r="J4441" s="56"/>
      <c r="K4441" s="55"/>
    </row>
    <row r="4442" spans="1:11" ht="15.75" customHeight="1" x14ac:dyDescent="0.2">
      <c r="A4442" s="55"/>
      <c r="B4442" s="59"/>
      <c r="C4442" s="56"/>
      <c r="D4442" s="56"/>
      <c r="E4442" s="56"/>
      <c r="F4442" s="55"/>
      <c r="G4442" s="56"/>
      <c r="H4442" s="56"/>
      <c r="I4442" s="59"/>
      <c r="J4442" s="56"/>
      <c r="K4442" s="55"/>
    </row>
    <row r="4443" spans="1:11" ht="15.75" customHeight="1" x14ac:dyDescent="0.2">
      <c r="A4443" s="55"/>
      <c r="B4443" s="59"/>
      <c r="C4443" s="56"/>
      <c r="D4443" s="56"/>
      <c r="E4443" s="56"/>
      <c r="F4443" s="55"/>
      <c r="G4443" s="56"/>
      <c r="H4443" s="56"/>
      <c r="I4443" s="59"/>
      <c r="J4443" s="56"/>
      <c r="K4443" s="55"/>
    </row>
    <row r="4444" spans="1:11" ht="15.75" customHeight="1" x14ac:dyDescent="0.2">
      <c r="A4444" s="55"/>
      <c r="B4444" s="59"/>
      <c r="C4444" s="56"/>
      <c r="D4444" s="56"/>
      <c r="E4444" s="56"/>
      <c r="F4444" s="55"/>
      <c r="G4444" s="56"/>
      <c r="H4444" s="56"/>
      <c r="I4444" s="59"/>
      <c r="J4444" s="56"/>
      <c r="K4444" s="55"/>
    </row>
    <row r="4445" spans="1:11" ht="15.75" customHeight="1" x14ac:dyDescent="0.2">
      <c r="A4445" s="55"/>
      <c r="B4445" s="59"/>
      <c r="C4445" s="56"/>
      <c r="D4445" s="56"/>
      <c r="E4445" s="56"/>
      <c r="F4445" s="55"/>
      <c r="G4445" s="56"/>
      <c r="H4445" s="56"/>
      <c r="I4445" s="59"/>
      <c r="J4445" s="56"/>
      <c r="K4445" s="55"/>
    </row>
    <row r="4446" spans="1:11" ht="15.75" customHeight="1" x14ac:dyDescent="0.2">
      <c r="A4446" s="55"/>
      <c r="B4446" s="59"/>
      <c r="C4446" s="56"/>
      <c r="D4446" s="56"/>
      <c r="E4446" s="56"/>
      <c r="F4446" s="55"/>
      <c r="G4446" s="56"/>
      <c r="H4446" s="56"/>
      <c r="I4446" s="59"/>
      <c r="J4446" s="56"/>
      <c r="K4446" s="55"/>
    </row>
    <row r="4447" spans="1:11" ht="15.75" customHeight="1" x14ac:dyDescent="0.2">
      <c r="A4447" s="55"/>
      <c r="B4447" s="59"/>
      <c r="C4447" s="56"/>
      <c r="D4447" s="56"/>
      <c r="E4447" s="56"/>
      <c r="F4447" s="55"/>
      <c r="G4447" s="56"/>
      <c r="H4447" s="56"/>
      <c r="I4447" s="59"/>
      <c r="J4447" s="56"/>
      <c r="K4447" s="55"/>
    </row>
    <row r="4448" spans="1:11" ht="15.75" customHeight="1" x14ac:dyDescent="0.2">
      <c r="A4448" s="55"/>
      <c r="B4448" s="59"/>
      <c r="C4448" s="56"/>
      <c r="D4448" s="56"/>
      <c r="E4448" s="56"/>
      <c r="F4448" s="55"/>
      <c r="G4448" s="56"/>
      <c r="H4448" s="56"/>
      <c r="I4448" s="59"/>
      <c r="J4448" s="56"/>
      <c r="K4448" s="55"/>
    </row>
    <row r="4449" spans="1:11" ht="15.75" customHeight="1" x14ac:dyDescent="0.2">
      <c r="A4449" s="55"/>
      <c r="B4449" s="59"/>
      <c r="C4449" s="56"/>
      <c r="D4449" s="56"/>
      <c r="E4449" s="56"/>
      <c r="F4449" s="55"/>
      <c r="G4449" s="56"/>
      <c r="H4449" s="56"/>
      <c r="I4449" s="59"/>
      <c r="J4449" s="56"/>
      <c r="K4449" s="55"/>
    </row>
    <row r="4450" spans="1:11" ht="15.75" customHeight="1" x14ac:dyDescent="0.2">
      <c r="A4450" s="55"/>
      <c r="B4450" s="59"/>
      <c r="C4450" s="56"/>
      <c r="D4450" s="56"/>
      <c r="E4450" s="56"/>
      <c r="F4450" s="55"/>
      <c r="G4450" s="56"/>
      <c r="H4450" s="56"/>
      <c r="I4450" s="59"/>
      <c r="J4450" s="56"/>
      <c r="K4450" s="55"/>
    </row>
    <row r="4451" spans="1:11" ht="15.75" customHeight="1" x14ac:dyDescent="0.2">
      <c r="A4451" s="55"/>
      <c r="B4451" s="59"/>
      <c r="C4451" s="56"/>
      <c r="D4451" s="56"/>
      <c r="E4451" s="56"/>
      <c r="F4451" s="55"/>
      <c r="G4451" s="56"/>
      <c r="H4451" s="56"/>
      <c r="I4451" s="59"/>
      <c r="J4451" s="56"/>
      <c r="K4451" s="55"/>
    </row>
    <row r="4452" spans="1:11" ht="15.75" customHeight="1" x14ac:dyDescent="0.2">
      <c r="A4452" s="55"/>
      <c r="B4452" s="59"/>
      <c r="C4452" s="56"/>
      <c r="D4452" s="56"/>
      <c r="E4452" s="56"/>
      <c r="F4452" s="55"/>
      <c r="G4452" s="56"/>
      <c r="H4452" s="56"/>
      <c r="I4452" s="59"/>
      <c r="J4452" s="56"/>
      <c r="K4452" s="55"/>
    </row>
    <row r="4453" spans="1:11" ht="15.75" customHeight="1" x14ac:dyDescent="0.2">
      <c r="A4453" s="55"/>
      <c r="B4453" s="59"/>
      <c r="C4453" s="56"/>
      <c r="D4453" s="56"/>
      <c r="E4453" s="56"/>
      <c r="F4453" s="55"/>
      <c r="G4453" s="56"/>
      <c r="H4453" s="56"/>
      <c r="I4453" s="59"/>
      <c r="J4453" s="56"/>
      <c r="K4453" s="55"/>
    </row>
    <row r="4454" spans="1:11" ht="15.75" customHeight="1" x14ac:dyDescent="0.2">
      <c r="A4454" s="55"/>
      <c r="B4454" s="59"/>
      <c r="C4454" s="56"/>
      <c r="D4454" s="56"/>
      <c r="E4454" s="56"/>
      <c r="F4454" s="55"/>
      <c r="G4454" s="56"/>
      <c r="H4454" s="56"/>
      <c r="I4454" s="59"/>
      <c r="J4454" s="56"/>
      <c r="K4454" s="55"/>
    </row>
    <row r="4455" spans="1:11" ht="15.75" customHeight="1" x14ac:dyDescent="0.2">
      <c r="A4455" s="55"/>
      <c r="B4455" s="59"/>
      <c r="C4455" s="56"/>
      <c r="D4455" s="56"/>
      <c r="E4455" s="56"/>
      <c r="F4455" s="55"/>
      <c r="G4455" s="56"/>
      <c r="H4455" s="56"/>
      <c r="I4455" s="59"/>
      <c r="J4455" s="56"/>
      <c r="K4455" s="55"/>
    </row>
    <row r="4456" spans="1:11" ht="15.75" customHeight="1" x14ac:dyDescent="0.2">
      <c r="A4456" s="55"/>
      <c r="B4456" s="59"/>
      <c r="C4456" s="56"/>
      <c r="D4456" s="56"/>
      <c r="E4456" s="56"/>
      <c r="F4456" s="55"/>
      <c r="G4456" s="56"/>
      <c r="H4456" s="56"/>
      <c r="I4456" s="59"/>
      <c r="J4456" s="56"/>
      <c r="K4456" s="55"/>
    </row>
    <row r="4457" spans="1:11" ht="15.75" customHeight="1" x14ac:dyDescent="0.2">
      <c r="A4457" s="55"/>
      <c r="B4457" s="59"/>
      <c r="C4457" s="56"/>
      <c r="D4457" s="56"/>
      <c r="E4457" s="56"/>
      <c r="F4457" s="55"/>
      <c r="G4457" s="56"/>
      <c r="H4457" s="56"/>
      <c r="I4457" s="59"/>
      <c r="J4457" s="56"/>
      <c r="K4457" s="55"/>
    </row>
    <row r="4458" spans="1:11" ht="15.75" customHeight="1" x14ac:dyDescent="0.2">
      <c r="A4458" s="55"/>
      <c r="B4458" s="59"/>
      <c r="C4458" s="56"/>
      <c r="D4458" s="56"/>
      <c r="E4458" s="56"/>
      <c r="F4458" s="55"/>
      <c r="G4458" s="56"/>
      <c r="H4458" s="56"/>
      <c r="I4458" s="59"/>
      <c r="J4458" s="56"/>
      <c r="K4458" s="55"/>
    </row>
    <row r="4459" spans="1:11" ht="15.75" customHeight="1" x14ac:dyDescent="0.2">
      <c r="A4459" s="55"/>
      <c r="B4459" s="59"/>
      <c r="C4459" s="56"/>
      <c r="D4459" s="56"/>
      <c r="E4459" s="56"/>
      <c r="F4459" s="55"/>
      <c r="G4459" s="56"/>
      <c r="H4459" s="56"/>
      <c r="I4459" s="59"/>
      <c r="J4459" s="56"/>
      <c r="K4459" s="55"/>
    </row>
    <row r="4460" spans="1:11" ht="15.75" customHeight="1" x14ac:dyDescent="0.2">
      <c r="A4460" s="55"/>
      <c r="B4460" s="59"/>
      <c r="C4460" s="56"/>
      <c r="D4460" s="56"/>
      <c r="E4460" s="56"/>
      <c r="F4460" s="55"/>
      <c r="G4460" s="56"/>
      <c r="H4460" s="56"/>
      <c r="I4460" s="59"/>
      <c r="J4460" s="56"/>
      <c r="K4460" s="55"/>
    </row>
    <row r="4461" spans="1:11" ht="15.75" customHeight="1" x14ac:dyDescent="0.2">
      <c r="A4461" s="55"/>
      <c r="B4461" s="59"/>
      <c r="C4461" s="56"/>
      <c r="D4461" s="56"/>
      <c r="E4461" s="56"/>
      <c r="F4461" s="55"/>
      <c r="G4461" s="56"/>
      <c r="H4461" s="56"/>
      <c r="I4461" s="59"/>
      <c r="J4461" s="56"/>
      <c r="K4461" s="55"/>
    </row>
    <row r="4462" spans="1:11" ht="15.75" customHeight="1" x14ac:dyDescent="0.2">
      <c r="A4462" s="55"/>
      <c r="B4462" s="59"/>
      <c r="C4462" s="56"/>
      <c r="D4462" s="56"/>
      <c r="E4462" s="56"/>
      <c r="F4462" s="55"/>
      <c r="G4462" s="56"/>
      <c r="H4462" s="56"/>
      <c r="I4462" s="59"/>
      <c r="J4462" s="56"/>
      <c r="K4462" s="55"/>
    </row>
    <row r="4463" spans="1:11" ht="15.75" customHeight="1" x14ac:dyDescent="0.2">
      <c r="A4463" s="55"/>
      <c r="B4463" s="59"/>
      <c r="C4463" s="56"/>
      <c r="D4463" s="56"/>
      <c r="E4463" s="56"/>
      <c r="F4463" s="55"/>
      <c r="G4463" s="56"/>
      <c r="H4463" s="56"/>
      <c r="I4463" s="59"/>
      <c r="J4463" s="56"/>
      <c r="K4463" s="55"/>
    </row>
    <row r="4464" spans="1:11" ht="15.75" customHeight="1" x14ac:dyDescent="0.2">
      <c r="A4464" s="55"/>
      <c r="B4464" s="59"/>
      <c r="C4464" s="56"/>
      <c r="D4464" s="56"/>
      <c r="E4464" s="56"/>
      <c r="F4464" s="55"/>
      <c r="G4464" s="56"/>
      <c r="H4464" s="56"/>
      <c r="I4464" s="59"/>
      <c r="J4464" s="56"/>
      <c r="K4464" s="55"/>
    </row>
    <row r="4465" spans="1:11" ht="15.75" customHeight="1" x14ac:dyDescent="0.2">
      <c r="A4465" s="55"/>
      <c r="B4465" s="59"/>
      <c r="C4465" s="56"/>
      <c r="D4465" s="56"/>
      <c r="E4465" s="56"/>
      <c r="F4465" s="55"/>
      <c r="G4465" s="56"/>
      <c r="H4465" s="56"/>
      <c r="I4465" s="59"/>
      <c r="J4465" s="56"/>
      <c r="K4465" s="55"/>
    </row>
    <row r="4466" spans="1:11" ht="15.75" customHeight="1" x14ac:dyDescent="0.2">
      <c r="A4466" s="55"/>
      <c r="B4466" s="59"/>
      <c r="C4466" s="56"/>
      <c r="D4466" s="56"/>
      <c r="E4466" s="56"/>
      <c r="F4466" s="55"/>
      <c r="G4466" s="56"/>
      <c r="H4466" s="56"/>
      <c r="I4466" s="59"/>
      <c r="J4466" s="56"/>
      <c r="K4466" s="55"/>
    </row>
    <row r="4467" spans="1:11" ht="15.75" customHeight="1" x14ac:dyDescent="0.2">
      <c r="A4467" s="55"/>
      <c r="B4467" s="59"/>
      <c r="C4467" s="56"/>
      <c r="D4467" s="56"/>
      <c r="E4467" s="56"/>
      <c r="F4467" s="55"/>
      <c r="G4467" s="56"/>
      <c r="H4467" s="56"/>
      <c r="I4467" s="59"/>
      <c r="J4467" s="56"/>
      <c r="K4467" s="55"/>
    </row>
    <row r="4468" spans="1:11" ht="15.75" customHeight="1" x14ac:dyDescent="0.2">
      <c r="A4468" s="55"/>
      <c r="B4468" s="59"/>
      <c r="C4468" s="56"/>
      <c r="D4468" s="56"/>
      <c r="E4468" s="56"/>
      <c r="F4468" s="55"/>
      <c r="G4468" s="56"/>
      <c r="H4468" s="56"/>
      <c r="I4468" s="59"/>
      <c r="J4468" s="56"/>
      <c r="K4468" s="55"/>
    </row>
    <row r="4469" spans="1:11" ht="15.75" customHeight="1" x14ac:dyDescent="0.2">
      <c r="A4469" s="55"/>
      <c r="B4469" s="59"/>
      <c r="C4469" s="56"/>
      <c r="D4469" s="56"/>
      <c r="E4469" s="56"/>
      <c r="F4469" s="55"/>
      <c r="G4469" s="56"/>
      <c r="H4469" s="56"/>
      <c r="I4469" s="59"/>
      <c r="J4469" s="56"/>
      <c r="K4469" s="55"/>
    </row>
    <row r="4470" spans="1:11" ht="15.75" customHeight="1" x14ac:dyDescent="0.2">
      <c r="A4470" s="55"/>
      <c r="B4470" s="59"/>
      <c r="C4470" s="56"/>
      <c r="D4470" s="56"/>
      <c r="E4470" s="56"/>
      <c r="F4470" s="55"/>
      <c r="G4470" s="56"/>
      <c r="H4470" s="56"/>
      <c r="I4470" s="59"/>
      <c r="J4470" s="56"/>
      <c r="K4470" s="55"/>
    </row>
    <row r="4471" spans="1:11" ht="15.75" customHeight="1" x14ac:dyDescent="0.2">
      <c r="A4471" s="55"/>
      <c r="B4471" s="59"/>
      <c r="C4471" s="56"/>
      <c r="D4471" s="56"/>
      <c r="E4471" s="56"/>
      <c r="F4471" s="55"/>
      <c r="G4471" s="56"/>
      <c r="H4471" s="56"/>
      <c r="I4471" s="59"/>
      <c r="J4471" s="56"/>
      <c r="K4471" s="55"/>
    </row>
    <row r="4472" spans="1:11" ht="15.75" customHeight="1" x14ac:dyDescent="0.2">
      <c r="A4472" s="55"/>
      <c r="B4472" s="59"/>
      <c r="C4472" s="56"/>
      <c r="D4472" s="56"/>
      <c r="E4472" s="56"/>
      <c r="F4472" s="55"/>
      <c r="G4472" s="56"/>
      <c r="H4472" s="56"/>
      <c r="I4472" s="59"/>
      <c r="J4472" s="56"/>
      <c r="K4472" s="55"/>
    </row>
    <row r="4473" spans="1:11" ht="15.75" customHeight="1" x14ac:dyDescent="0.2">
      <c r="A4473" s="55"/>
      <c r="B4473" s="59"/>
      <c r="C4473" s="56"/>
      <c r="D4473" s="56"/>
      <c r="E4473" s="56"/>
      <c r="F4473" s="55"/>
      <c r="G4473" s="56"/>
      <c r="H4473" s="56"/>
      <c r="I4473" s="59"/>
      <c r="J4473" s="56"/>
      <c r="K4473" s="55"/>
    </row>
    <row r="4474" spans="1:11" ht="15.75" customHeight="1" x14ac:dyDescent="0.2">
      <c r="A4474" s="55"/>
      <c r="B4474" s="59"/>
      <c r="C4474" s="56"/>
      <c r="D4474" s="56"/>
      <c r="E4474" s="56"/>
      <c r="F4474" s="55"/>
      <c r="G4474" s="56"/>
      <c r="H4474" s="56"/>
      <c r="I4474" s="59"/>
      <c r="J4474" s="56"/>
      <c r="K4474" s="55"/>
    </row>
    <row r="4475" spans="1:11" ht="15.75" customHeight="1" x14ac:dyDescent="0.2">
      <c r="A4475" s="55"/>
      <c r="B4475" s="59"/>
      <c r="C4475" s="56"/>
      <c r="D4475" s="56"/>
      <c r="E4475" s="56"/>
      <c r="F4475" s="55"/>
      <c r="G4475" s="56"/>
      <c r="H4475" s="56"/>
      <c r="I4475" s="59"/>
      <c r="J4475" s="56"/>
      <c r="K4475" s="55"/>
    </row>
    <row r="4476" spans="1:11" ht="15.75" customHeight="1" x14ac:dyDescent="0.2">
      <c r="A4476" s="55"/>
      <c r="B4476" s="59"/>
      <c r="C4476" s="56"/>
      <c r="D4476" s="56"/>
      <c r="E4476" s="56"/>
      <c r="F4476" s="55"/>
      <c r="G4476" s="56"/>
      <c r="H4476" s="56"/>
      <c r="I4476" s="59"/>
      <c r="J4476" s="56"/>
      <c r="K4476" s="55"/>
    </row>
    <row r="4477" spans="1:11" ht="15.75" customHeight="1" x14ac:dyDescent="0.2">
      <c r="A4477" s="55"/>
      <c r="B4477" s="59"/>
      <c r="C4477" s="56"/>
      <c r="D4477" s="56"/>
      <c r="E4477" s="56"/>
      <c r="F4477" s="55"/>
      <c r="G4477" s="56"/>
      <c r="H4477" s="56"/>
      <c r="I4477" s="59"/>
      <c r="J4477" s="56"/>
      <c r="K4477" s="55"/>
    </row>
    <row r="4478" spans="1:11" ht="15.75" customHeight="1" x14ac:dyDescent="0.2">
      <c r="A4478" s="55"/>
      <c r="B4478" s="59"/>
      <c r="C4478" s="56"/>
      <c r="D4478" s="56"/>
      <c r="E4478" s="56"/>
      <c r="F4478" s="55"/>
      <c r="G4478" s="56"/>
      <c r="H4478" s="56"/>
      <c r="I4478" s="59"/>
      <c r="J4478" s="56"/>
      <c r="K4478" s="55"/>
    </row>
    <row r="4479" spans="1:11" ht="15.75" customHeight="1" x14ac:dyDescent="0.2">
      <c r="A4479" s="55"/>
      <c r="B4479" s="59"/>
      <c r="C4479" s="56"/>
      <c r="D4479" s="56"/>
      <c r="E4479" s="56"/>
      <c r="F4479" s="55"/>
      <c r="G4479" s="56"/>
      <c r="H4479" s="56"/>
      <c r="I4479" s="59"/>
      <c r="J4479" s="56"/>
      <c r="K4479" s="55"/>
    </row>
    <row r="4480" spans="1:11" ht="15.75" customHeight="1" x14ac:dyDescent="0.2">
      <c r="A4480" s="55"/>
      <c r="B4480" s="59"/>
      <c r="C4480" s="56"/>
      <c r="D4480" s="56"/>
      <c r="E4480" s="56"/>
      <c r="F4480" s="55"/>
      <c r="G4480" s="56"/>
      <c r="H4480" s="56"/>
      <c r="I4480" s="59"/>
      <c r="J4480" s="56"/>
      <c r="K4480" s="55"/>
    </row>
    <row r="4481" spans="1:11" ht="15.75" customHeight="1" x14ac:dyDescent="0.2">
      <c r="A4481" s="55"/>
      <c r="B4481" s="59"/>
      <c r="C4481" s="56"/>
      <c r="D4481" s="56"/>
      <c r="E4481" s="56"/>
      <c r="F4481" s="55"/>
      <c r="G4481" s="56"/>
      <c r="H4481" s="56"/>
      <c r="I4481" s="59"/>
      <c r="J4481" s="56"/>
      <c r="K4481" s="55"/>
    </row>
    <row r="4482" spans="1:11" ht="15.75" customHeight="1" x14ac:dyDescent="0.2">
      <c r="A4482" s="55"/>
      <c r="B4482" s="59"/>
      <c r="C4482" s="56"/>
      <c r="D4482" s="56"/>
      <c r="E4482" s="56"/>
      <c r="F4482" s="55"/>
      <c r="G4482" s="56"/>
      <c r="H4482" s="56"/>
      <c r="I4482" s="59"/>
      <c r="J4482" s="56"/>
      <c r="K4482" s="55"/>
    </row>
    <row r="4483" spans="1:11" ht="15.75" customHeight="1" x14ac:dyDescent="0.2">
      <c r="A4483" s="55"/>
      <c r="B4483" s="59"/>
      <c r="C4483" s="56"/>
      <c r="D4483" s="56"/>
      <c r="E4483" s="56"/>
      <c r="F4483" s="55"/>
      <c r="G4483" s="56"/>
      <c r="H4483" s="56"/>
      <c r="I4483" s="59"/>
      <c r="J4483" s="56"/>
      <c r="K4483" s="55"/>
    </row>
    <row r="4484" spans="1:11" ht="15.75" customHeight="1" x14ac:dyDescent="0.2">
      <c r="A4484" s="55"/>
      <c r="B4484" s="59"/>
      <c r="C4484" s="56"/>
      <c r="D4484" s="56"/>
      <c r="E4484" s="56"/>
      <c r="F4484" s="55"/>
      <c r="G4484" s="56"/>
      <c r="H4484" s="56"/>
      <c r="I4484" s="59"/>
      <c r="J4484" s="56"/>
      <c r="K4484" s="55"/>
    </row>
    <row r="4485" spans="1:11" ht="15.75" customHeight="1" x14ac:dyDescent="0.2">
      <c r="A4485" s="55"/>
      <c r="B4485" s="59"/>
      <c r="C4485" s="56"/>
      <c r="D4485" s="56"/>
      <c r="E4485" s="56"/>
      <c r="F4485" s="55"/>
      <c r="G4485" s="56"/>
      <c r="H4485" s="56"/>
      <c r="I4485" s="59"/>
      <c r="J4485" s="56"/>
      <c r="K4485" s="55"/>
    </row>
    <row r="4486" spans="1:11" ht="15.75" customHeight="1" x14ac:dyDescent="0.2">
      <c r="A4486" s="55"/>
      <c r="B4486" s="59"/>
      <c r="C4486" s="56"/>
      <c r="D4486" s="56"/>
      <c r="E4486" s="56"/>
      <c r="F4486" s="55"/>
      <c r="G4486" s="56"/>
      <c r="H4486" s="56"/>
      <c r="I4486" s="59"/>
      <c r="J4486" s="56"/>
      <c r="K4486" s="55"/>
    </row>
    <row r="4487" spans="1:11" ht="15.75" customHeight="1" x14ac:dyDescent="0.2">
      <c r="A4487" s="55"/>
      <c r="B4487" s="59"/>
      <c r="C4487" s="56"/>
      <c r="D4487" s="56"/>
      <c r="E4487" s="56"/>
      <c r="F4487" s="55"/>
      <c r="G4487" s="56"/>
      <c r="H4487" s="56"/>
      <c r="I4487" s="59"/>
      <c r="J4487" s="56"/>
      <c r="K4487" s="55"/>
    </row>
    <row r="4488" spans="1:11" ht="15.75" customHeight="1" x14ac:dyDescent="0.2">
      <c r="A4488" s="55"/>
      <c r="B4488" s="59"/>
      <c r="C4488" s="56"/>
      <c r="D4488" s="56"/>
      <c r="E4488" s="56"/>
      <c r="F4488" s="55"/>
      <c r="G4488" s="56"/>
      <c r="H4488" s="56"/>
      <c r="I4488" s="59"/>
      <c r="J4488" s="56"/>
      <c r="K4488" s="55"/>
    </row>
    <row r="4489" spans="1:11" ht="15.75" customHeight="1" x14ac:dyDescent="0.2">
      <c r="A4489" s="55"/>
      <c r="B4489" s="59"/>
      <c r="C4489" s="56"/>
      <c r="D4489" s="56"/>
      <c r="E4489" s="56"/>
      <c r="F4489" s="55"/>
      <c r="G4489" s="56"/>
      <c r="H4489" s="56"/>
      <c r="I4489" s="59"/>
      <c r="J4489" s="56"/>
      <c r="K4489" s="55"/>
    </row>
    <row r="4490" spans="1:11" ht="15.75" customHeight="1" x14ac:dyDescent="0.2">
      <c r="A4490" s="55"/>
      <c r="B4490" s="59"/>
      <c r="C4490" s="56"/>
      <c r="D4490" s="56"/>
      <c r="E4490" s="56"/>
      <c r="F4490" s="55"/>
      <c r="G4490" s="56"/>
      <c r="H4490" s="56"/>
      <c r="I4490" s="59"/>
      <c r="J4490" s="56"/>
      <c r="K4490" s="55"/>
    </row>
    <row r="4491" spans="1:11" ht="15.75" customHeight="1" x14ac:dyDescent="0.2">
      <c r="A4491" s="55"/>
      <c r="B4491" s="59"/>
      <c r="C4491" s="56"/>
      <c r="D4491" s="56"/>
      <c r="E4491" s="56"/>
      <c r="F4491" s="55"/>
      <c r="G4491" s="56"/>
      <c r="H4491" s="56"/>
      <c r="I4491" s="59"/>
      <c r="J4491" s="56"/>
      <c r="K4491" s="55"/>
    </row>
    <row r="4492" spans="1:11" ht="15.75" customHeight="1" x14ac:dyDescent="0.2">
      <c r="A4492" s="55"/>
      <c r="B4492" s="59"/>
      <c r="C4492" s="56"/>
      <c r="D4492" s="56"/>
      <c r="E4492" s="56"/>
      <c r="F4492" s="55"/>
      <c r="G4492" s="56"/>
      <c r="H4492" s="56"/>
      <c r="I4492" s="59"/>
      <c r="J4492" s="56"/>
      <c r="K4492" s="55"/>
    </row>
    <row r="4493" spans="1:11" ht="15.75" customHeight="1" x14ac:dyDescent="0.2">
      <c r="A4493" s="55"/>
      <c r="B4493" s="59"/>
      <c r="C4493" s="56"/>
      <c r="D4493" s="56"/>
      <c r="E4493" s="56"/>
      <c r="F4493" s="55"/>
      <c r="G4493" s="56"/>
      <c r="H4493" s="56"/>
      <c r="I4493" s="59"/>
      <c r="J4493" s="56"/>
      <c r="K4493" s="55"/>
    </row>
    <row r="4494" spans="1:11" ht="15.75" customHeight="1" x14ac:dyDescent="0.2">
      <c r="A4494" s="55"/>
      <c r="B4494" s="59"/>
      <c r="C4494" s="56"/>
      <c r="D4494" s="56"/>
      <c r="E4494" s="56"/>
      <c r="F4494" s="55"/>
      <c r="G4494" s="56"/>
      <c r="H4494" s="56"/>
      <c r="I4494" s="59"/>
      <c r="J4494" s="56"/>
      <c r="K4494" s="55"/>
    </row>
    <row r="4495" spans="1:11" ht="15.75" customHeight="1" x14ac:dyDescent="0.2">
      <c r="A4495" s="55"/>
      <c r="B4495" s="59"/>
      <c r="C4495" s="56"/>
      <c r="D4495" s="56"/>
      <c r="E4495" s="56"/>
      <c r="F4495" s="55"/>
      <c r="G4495" s="56"/>
      <c r="H4495" s="56"/>
      <c r="I4495" s="59"/>
      <c r="J4495" s="56"/>
      <c r="K4495" s="55"/>
    </row>
    <row r="4496" spans="1:11" ht="15.75" customHeight="1" x14ac:dyDescent="0.2">
      <c r="A4496" s="55"/>
      <c r="B4496" s="59"/>
      <c r="C4496" s="56"/>
      <c r="D4496" s="56"/>
      <c r="E4496" s="56"/>
      <c r="F4496" s="55"/>
      <c r="G4496" s="56"/>
      <c r="H4496" s="56"/>
      <c r="I4496" s="59"/>
      <c r="J4496" s="56"/>
      <c r="K4496" s="55"/>
    </row>
    <row r="4497" spans="1:11" ht="15.75" customHeight="1" x14ac:dyDescent="0.2">
      <c r="A4497" s="55"/>
      <c r="B4497" s="59"/>
      <c r="C4497" s="56"/>
      <c r="D4497" s="56"/>
      <c r="E4497" s="56"/>
      <c r="F4497" s="55"/>
      <c r="G4497" s="56"/>
      <c r="H4497" s="56"/>
      <c r="I4497" s="59"/>
      <c r="J4497" s="56"/>
      <c r="K4497" s="55"/>
    </row>
    <row r="4498" spans="1:11" ht="15.75" customHeight="1" x14ac:dyDescent="0.2">
      <c r="A4498" s="55"/>
      <c r="B4498" s="59"/>
      <c r="C4498" s="56"/>
      <c r="D4498" s="56"/>
      <c r="E4498" s="56"/>
      <c r="F4498" s="55"/>
      <c r="G4498" s="56"/>
      <c r="H4498" s="56"/>
      <c r="I4498" s="59"/>
      <c r="J4498" s="56"/>
      <c r="K4498" s="55"/>
    </row>
    <row r="4499" spans="1:11" ht="15.75" customHeight="1" x14ac:dyDescent="0.2">
      <c r="A4499" s="55"/>
      <c r="B4499" s="59"/>
      <c r="C4499" s="56"/>
      <c r="D4499" s="56"/>
      <c r="E4499" s="56"/>
      <c r="F4499" s="55"/>
      <c r="G4499" s="56"/>
      <c r="H4499" s="56"/>
      <c r="I4499" s="59"/>
      <c r="J4499" s="56"/>
      <c r="K4499" s="55"/>
    </row>
    <row r="4500" spans="1:11" ht="15.75" customHeight="1" x14ac:dyDescent="0.2">
      <c r="A4500" s="55"/>
      <c r="B4500" s="59"/>
      <c r="C4500" s="56"/>
      <c r="D4500" s="56"/>
      <c r="E4500" s="56"/>
      <c r="F4500" s="55"/>
      <c r="G4500" s="56"/>
      <c r="H4500" s="56"/>
      <c r="I4500" s="59"/>
      <c r="J4500" s="56"/>
      <c r="K4500" s="55"/>
    </row>
    <row r="4501" spans="1:11" ht="15.75" customHeight="1" x14ac:dyDescent="0.2">
      <c r="A4501" s="55"/>
      <c r="B4501" s="59"/>
      <c r="C4501" s="56"/>
      <c r="D4501" s="56"/>
      <c r="E4501" s="56"/>
      <c r="F4501" s="55"/>
      <c r="G4501" s="56"/>
      <c r="H4501" s="56"/>
      <c r="I4501" s="59"/>
      <c r="J4501" s="56"/>
      <c r="K4501" s="55"/>
    </row>
    <row r="4502" spans="1:11" ht="15.75" customHeight="1" x14ac:dyDescent="0.2">
      <c r="A4502" s="55"/>
      <c r="B4502" s="59"/>
      <c r="C4502" s="56"/>
      <c r="D4502" s="56"/>
      <c r="E4502" s="56"/>
      <c r="F4502" s="55"/>
      <c r="G4502" s="56"/>
      <c r="H4502" s="56"/>
      <c r="I4502" s="59"/>
      <c r="J4502" s="56"/>
      <c r="K4502" s="55"/>
    </row>
    <row r="4503" spans="1:11" ht="15.75" customHeight="1" x14ac:dyDescent="0.2">
      <c r="A4503" s="55"/>
      <c r="B4503" s="59"/>
      <c r="C4503" s="56"/>
      <c r="D4503" s="56"/>
      <c r="E4503" s="56"/>
      <c r="F4503" s="55"/>
      <c r="G4503" s="56"/>
      <c r="H4503" s="56"/>
      <c r="I4503" s="59"/>
      <c r="J4503" s="56"/>
      <c r="K4503" s="55"/>
    </row>
    <row r="4504" spans="1:11" ht="15.75" customHeight="1" x14ac:dyDescent="0.2">
      <c r="A4504" s="55"/>
      <c r="B4504" s="59"/>
      <c r="C4504" s="56"/>
      <c r="D4504" s="56"/>
      <c r="E4504" s="56"/>
      <c r="F4504" s="55"/>
      <c r="G4504" s="56"/>
      <c r="H4504" s="56"/>
      <c r="I4504" s="59"/>
      <c r="J4504" s="56"/>
      <c r="K4504" s="55"/>
    </row>
    <row r="4505" spans="1:11" ht="15.75" customHeight="1" x14ac:dyDescent="0.2">
      <c r="A4505" s="55"/>
      <c r="B4505" s="59"/>
      <c r="C4505" s="56"/>
      <c r="D4505" s="56"/>
      <c r="E4505" s="56"/>
      <c r="F4505" s="55"/>
      <c r="G4505" s="56"/>
      <c r="H4505" s="56"/>
      <c r="I4505" s="59"/>
      <c r="J4505" s="56"/>
      <c r="K4505" s="55"/>
    </row>
    <row r="4506" spans="1:11" ht="15.75" customHeight="1" x14ac:dyDescent="0.2">
      <c r="A4506" s="55"/>
      <c r="B4506" s="59"/>
      <c r="C4506" s="56"/>
      <c r="D4506" s="56"/>
      <c r="E4506" s="56"/>
      <c r="F4506" s="55"/>
      <c r="G4506" s="56"/>
      <c r="H4506" s="56"/>
      <c r="I4506" s="59"/>
      <c r="J4506" s="56"/>
      <c r="K4506" s="55"/>
    </row>
    <row r="4507" spans="1:11" ht="15.75" customHeight="1" x14ac:dyDescent="0.2">
      <c r="A4507" s="55"/>
      <c r="B4507" s="59"/>
      <c r="C4507" s="56"/>
      <c r="D4507" s="56"/>
      <c r="E4507" s="56"/>
      <c r="F4507" s="55"/>
      <c r="G4507" s="56"/>
      <c r="H4507" s="56"/>
      <c r="I4507" s="59"/>
      <c r="J4507" s="56"/>
      <c r="K4507" s="55"/>
    </row>
    <row r="4508" spans="1:11" ht="15.75" customHeight="1" x14ac:dyDescent="0.2">
      <c r="A4508" s="55"/>
      <c r="B4508" s="59"/>
      <c r="C4508" s="56"/>
      <c r="D4508" s="56"/>
      <c r="E4508" s="56"/>
      <c r="F4508" s="55"/>
      <c r="G4508" s="56"/>
      <c r="H4508" s="56"/>
      <c r="I4508" s="59"/>
      <c r="J4508" s="56"/>
      <c r="K4508" s="55"/>
    </row>
    <row r="4509" spans="1:11" ht="15.75" customHeight="1" x14ac:dyDescent="0.2">
      <c r="A4509" s="55"/>
      <c r="B4509" s="59"/>
      <c r="C4509" s="56"/>
      <c r="D4509" s="56"/>
      <c r="E4509" s="56"/>
      <c r="F4509" s="55"/>
      <c r="G4509" s="56"/>
      <c r="H4509" s="56"/>
      <c r="I4509" s="59"/>
      <c r="J4509" s="56"/>
      <c r="K4509" s="55"/>
    </row>
    <row r="4510" spans="1:11" ht="15.75" customHeight="1" x14ac:dyDescent="0.2">
      <c r="A4510" s="55"/>
      <c r="B4510" s="59"/>
      <c r="C4510" s="56"/>
      <c r="D4510" s="56"/>
      <c r="E4510" s="56"/>
      <c r="F4510" s="55"/>
      <c r="G4510" s="56"/>
      <c r="H4510" s="56"/>
      <c r="I4510" s="59"/>
      <c r="J4510" s="56"/>
      <c r="K4510" s="55"/>
    </row>
    <row r="4511" spans="1:11" ht="15.75" customHeight="1" x14ac:dyDescent="0.2">
      <c r="A4511" s="55"/>
      <c r="B4511" s="59"/>
      <c r="C4511" s="56"/>
      <c r="D4511" s="56"/>
      <c r="E4511" s="56"/>
      <c r="F4511" s="55"/>
      <c r="G4511" s="56"/>
      <c r="H4511" s="56"/>
      <c r="I4511" s="59"/>
      <c r="J4511" s="56"/>
      <c r="K4511" s="55"/>
    </row>
    <row r="4512" spans="1:11" ht="15.75" customHeight="1" x14ac:dyDescent="0.2">
      <c r="A4512" s="55"/>
      <c r="B4512" s="59"/>
      <c r="C4512" s="56"/>
      <c r="D4512" s="56"/>
      <c r="E4512" s="56"/>
      <c r="F4512" s="55"/>
      <c r="G4512" s="56"/>
      <c r="H4512" s="56"/>
      <c r="I4512" s="59"/>
      <c r="J4512" s="56"/>
      <c r="K4512" s="55"/>
    </row>
    <row r="4513" spans="1:11" ht="15.75" customHeight="1" x14ac:dyDescent="0.2">
      <c r="A4513" s="55"/>
      <c r="B4513" s="59"/>
      <c r="C4513" s="56"/>
      <c r="D4513" s="56"/>
      <c r="E4513" s="56"/>
      <c r="F4513" s="55"/>
      <c r="G4513" s="56"/>
      <c r="H4513" s="56"/>
      <c r="I4513" s="59"/>
      <c r="J4513" s="56"/>
      <c r="K4513" s="55"/>
    </row>
    <row r="4514" spans="1:11" ht="15.75" customHeight="1" x14ac:dyDescent="0.2">
      <c r="A4514" s="55"/>
      <c r="B4514" s="59"/>
      <c r="C4514" s="56"/>
      <c r="D4514" s="56"/>
      <c r="E4514" s="56"/>
      <c r="F4514" s="55"/>
      <c r="G4514" s="56"/>
      <c r="H4514" s="56"/>
      <c r="I4514" s="59"/>
      <c r="J4514" s="56"/>
      <c r="K4514" s="55"/>
    </row>
    <row r="4515" spans="1:11" ht="15.75" customHeight="1" x14ac:dyDescent="0.2">
      <c r="A4515" s="55"/>
      <c r="B4515" s="59"/>
      <c r="C4515" s="56"/>
      <c r="D4515" s="56"/>
      <c r="E4515" s="56"/>
      <c r="F4515" s="55"/>
      <c r="G4515" s="56"/>
      <c r="H4515" s="56"/>
      <c r="I4515" s="59"/>
      <c r="J4515" s="56"/>
      <c r="K4515" s="55"/>
    </row>
    <row r="4516" spans="1:11" ht="15.75" customHeight="1" x14ac:dyDescent="0.2">
      <c r="A4516" s="55"/>
      <c r="B4516" s="59"/>
      <c r="C4516" s="56"/>
      <c r="D4516" s="56"/>
      <c r="E4516" s="56"/>
      <c r="F4516" s="55"/>
      <c r="G4516" s="56"/>
      <c r="H4516" s="56"/>
      <c r="I4516" s="59"/>
      <c r="J4516" s="56"/>
      <c r="K4516" s="55"/>
    </row>
    <row r="4517" spans="1:11" ht="15.75" customHeight="1" x14ac:dyDescent="0.2">
      <c r="A4517" s="55"/>
      <c r="B4517" s="59"/>
      <c r="C4517" s="56"/>
      <c r="D4517" s="56"/>
      <c r="E4517" s="56"/>
      <c r="F4517" s="55"/>
      <c r="G4517" s="56"/>
      <c r="H4517" s="56"/>
      <c r="I4517" s="59"/>
      <c r="J4517" s="56"/>
      <c r="K4517" s="55"/>
    </row>
    <row r="4518" spans="1:11" ht="15.75" customHeight="1" x14ac:dyDescent="0.2">
      <c r="A4518" s="55"/>
      <c r="B4518" s="59"/>
      <c r="C4518" s="56"/>
      <c r="D4518" s="56"/>
      <c r="E4518" s="56"/>
      <c r="F4518" s="55"/>
      <c r="G4518" s="56"/>
      <c r="H4518" s="56"/>
      <c r="I4518" s="59"/>
      <c r="J4518" s="56"/>
      <c r="K4518" s="55"/>
    </row>
    <row r="4519" spans="1:11" ht="15.75" customHeight="1" x14ac:dyDescent="0.2">
      <c r="A4519" s="55"/>
      <c r="B4519" s="59"/>
      <c r="C4519" s="56"/>
      <c r="D4519" s="56"/>
      <c r="E4519" s="56"/>
      <c r="F4519" s="55"/>
      <c r="G4519" s="56"/>
      <c r="H4519" s="56"/>
      <c r="I4519" s="59"/>
      <c r="J4519" s="56"/>
      <c r="K4519" s="55"/>
    </row>
    <row r="4520" spans="1:11" ht="15.75" customHeight="1" x14ac:dyDescent="0.2">
      <c r="A4520" s="55"/>
      <c r="B4520" s="59"/>
      <c r="C4520" s="56"/>
      <c r="D4520" s="56"/>
      <c r="E4520" s="56"/>
      <c r="F4520" s="55"/>
      <c r="G4520" s="56"/>
      <c r="H4520" s="56"/>
      <c r="I4520" s="59"/>
      <c r="J4520" s="56"/>
      <c r="K4520" s="55"/>
    </row>
    <row r="4521" spans="1:11" ht="15.75" customHeight="1" x14ac:dyDescent="0.2">
      <c r="A4521" s="55"/>
      <c r="B4521" s="59"/>
      <c r="C4521" s="56"/>
      <c r="D4521" s="56"/>
      <c r="E4521" s="56"/>
      <c r="F4521" s="55"/>
      <c r="G4521" s="56"/>
      <c r="H4521" s="56"/>
      <c r="I4521" s="59"/>
      <c r="J4521" s="56"/>
      <c r="K4521" s="55"/>
    </row>
    <row r="4522" spans="1:11" ht="15.75" customHeight="1" x14ac:dyDescent="0.2">
      <c r="A4522" s="55"/>
      <c r="B4522" s="59"/>
      <c r="C4522" s="56"/>
      <c r="D4522" s="56"/>
      <c r="E4522" s="56"/>
      <c r="F4522" s="55"/>
      <c r="G4522" s="56"/>
      <c r="H4522" s="56"/>
      <c r="I4522" s="59"/>
      <c r="J4522" s="56"/>
      <c r="K4522" s="55"/>
    </row>
    <row r="4523" spans="1:11" ht="15.75" customHeight="1" x14ac:dyDescent="0.2">
      <c r="A4523" s="55"/>
      <c r="B4523" s="59"/>
      <c r="C4523" s="56"/>
      <c r="D4523" s="56"/>
      <c r="E4523" s="56"/>
      <c r="F4523" s="55"/>
      <c r="G4523" s="56"/>
      <c r="H4523" s="56"/>
      <c r="I4523" s="59"/>
      <c r="J4523" s="56"/>
      <c r="K4523" s="55"/>
    </row>
    <row r="4524" spans="1:11" ht="15.75" customHeight="1" x14ac:dyDescent="0.2">
      <c r="A4524" s="55"/>
      <c r="B4524" s="59"/>
      <c r="C4524" s="56"/>
      <c r="D4524" s="56"/>
      <c r="E4524" s="56"/>
      <c r="F4524" s="55"/>
      <c r="G4524" s="56"/>
      <c r="H4524" s="56"/>
      <c r="I4524" s="59"/>
      <c r="J4524" s="56"/>
      <c r="K4524" s="55"/>
    </row>
    <row r="4525" spans="1:11" ht="15.75" customHeight="1" x14ac:dyDescent="0.2">
      <c r="A4525" s="55"/>
      <c r="B4525" s="59"/>
      <c r="C4525" s="56"/>
      <c r="D4525" s="56"/>
      <c r="E4525" s="56"/>
      <c r="F4525" s="55"/>
      <c r="G4525" s="56"/>
      <c r="H4525" s="56"/>
      <c r="I4525" s="59"/>
      <c r="J4525" s="56"/>
      <c r="K4525" s="55"/>
    </row>
    <row r="4526" spans="1:11" ht="15.75" customHeight="1" x14ac:dyDescent="0.2">
      <c r="A4526" s="55"/>
      <c r="B4526" s="59"/>
      <c r="C4526" s="56"/>
      <c r="D4526" s="56"/>
      <c r="E4526" s="56"/>
      <c r="F4526" s="55"/>
      <c r="G4526" s="56"/>
      <c r="H4526" s="56"/>
      <c r="I4526" s="59"/>
      <c r="J4526" s="56"/>
      <c r="K4526" s="55"/>
    </row>
    <row r="4527" spans="1:11" ht="15.75" customHeight="1" x14ac:dyDescent="0.2">
      <c r="A4527" s="55"/>
      <c r="B4527" s="59"/>
      <c r="C4527" s="56"/>
      <c r="D4527" s="56"/>
      <c r="E4527" s="56"/>
      <c r="F4527" s="55"/>
      <c r="G4527" s="56"/>
      <c r="H4527" s="56"/>
      <c r="I4527" s="60"/>
      <c r="J4527" s="56"/>
      <c r="K4527" s="55"/>
    </row>
    <row r="4528" spans="1:11" ht="15.75" customHeight="1" x14ac:dyDescent="0.2">
      <c r="A4528" s="55"/>
      <c r="B4528" s="59"/>
      <c r="C4528" s="56"/>
      <c r="D4528" s="56"/>
      <c r="E4528" s="56"/>
      <c r="F4528" s="55"/>
      <c r="G4528" s="56"/>
      <c r="H4528" s="56"/>
      <c r="I4528" s="59"/>
      <c r="J4528" s="56"/>
      <c r="K4528" s="55"/>
    </row>
    <row r="4529" spans="1:11" ht="15.75" customHeight="1" x14ac:dyDescent="0.2">
      <c r="A4529" s="55"/>
      <c r="B4529" s="59"/>
      <c r="C4529" s="56"/>
      <c r="D4529" s="56"/>
      <c r="E4529" s="56"/>
      <c r="F4529" s="55"/>
      <c r="G4529" s="56"/>
      <c r="H4529" s="56"/>
      <c r="I4529" s="59"/>
      <c r="J4529" s="56"/>
      <c r="K4529" s="55"/>
    </row>
    <row r="4530" spans="1:11" ht="15.75" customHeight="1" x14ac:dyDescent="0.2">
      <c r="A4530" s="55"/>
      <c r="B4530" s="59"/>
      <c r="C4530" s="56"/>
      <c r="D4530" s="56"/>
      <c r="E4530" s="56"/>
      <c r="F4530" s="55"/>
      <c r="G4530" s="56"/>
      <c r="H4530" s="56"/>
      <c r="I4530" s="59"/>
      <c r="J4530" s="56"/>
      <c r="K4530" s="55"/>
    </row>
    <row r="4531" spans="1:11" ht="15.75" customHeight="1" x14ac:dyDescent="0.2">
      <c r="A4531" s="55"/>
      <c r="B4531" s="59"/>
      <c r="C4531" s="56"/>
      <c r="D4531" s="56"/>
      <c r="E4531" s="56"/>
      <c r="F4531" s="55"/>
      <c r="G4531" s="56"/>
      <c r="H4531" s="56"/>
      <c r="I4531" s="59"/>
      <c r="J4531" s="56"/>
      <c r="K4531" s="55"/>
    </row>
    <row r="4532" spans="1:11" ht="15.75" customHeight="1" x14ac:dyDescent="0.2">
      <c r="A4532" s="55"/>
      <c r="B4532" s="59"/>
      <c r="C4532" s="56"/>
      <c r="D4532" s="56"/>
      <c r="E4532" s="56"/>
      <c r="F4532" s="55"/>
      <c r="G4532" s="56"/>
      <c r="H4532" s="56"/>
      <c r="I4532" s="59"/>
      <c r="J4532" s="56"/>
      <c r="K4532" s="55"/>
    </row>
    <row r="4533" spans="1:11" ht="15.75" customHeight="1" x14ac:dyDescent="0.2">
      <c r="A4533" s="55"/>
      <c r="B4533" s="59"/>
      <c r="C4533" s="56"/>
      <c r="D4533" s="56"/>
      <c r="E4533" s="56"/>
      <c r="F4533" s="55"/>
      <c r="G4533" s="56"/>
      <c r="H4533" s="56"/>
      <c r="I4533" s="59"/>
      <c r="J4533" s="56"/>
      <c r="K4533" s="55"/>
    </row>
    <row r="4534" spans="1:11" ht="15.75" customHeight="1" x14ac:dyDescent="0.2">
      <c r="A4534" s="55"/>
      <c r="B4534" s="59"/>
      <c r="C4534" s="56"/>
      <c r="D4534" s="56"/>
      <c r="E4534" s="56"/>
      <c r="F4534" s="55"/>
      <c r="G4534" s="56"/>
      <c r="H4534" s="56"/>
      <c r="I4534" s="59"/>
      <c r="J4534" s="56"/>
      <c r="K4534" s="55"/>
    </row>
    <row r="4535" spans="1:11" ht="15.75" customHeight="1" x14ac:dyDescent="0.2">
      <c r="A4535" s="55"/>
      <c r="B4535" s="59"/>
      <c r="C4535" s="56"/>
      <c r="D4535" s="56"/>
      <c r="E4535" s="56"/>
      <c r="F4535" s="55"/>
      <c r="G4535" s="56"/>
      <c r="H4535" s="56"/>
      <c r="I4535" s="59"/>
      <c r="J4535" s="56"/>
      <c r="K4535" s="55"/>
    </row>
    <row r="4536" spans="1:11" ht="15.75" customHeight="1" x14ac:dyDescent="0.2">
      <c r="A4536" s="55"/>
      <c r="B4536" s="59"/>
      <c r="C4536" s="56"/>
      <c r="D4536" s="56"/>
      <c r="E4536" s="56"/>
      <c r="F4536" s="55"/>
      <c r="G4536" s="56"/>
      <c r="H4536" s="56"/>
      <c r="I4536" s="59"/>
      <c r="J4536" s="56"/>
      <c r="K4536" s="55"/>
    </row>
    <row r="4537" spans="1:11" ht="15.75" customHeight="1" x14ac:dyDescent="0.2">
      <c r="A4537" s="55"/>
      <c r="B4537" s="59"/>
      <c r="C4537" s="56"/>
      <c r="D4537" s="56"/>
      <c r="E4537" s="56"/>
      <c r="F4537" s="55"/>
      <c r="G4537" s="56"/>
      <c r="H4537" s="56"/>
      <c r="I4537" s="59"/>
      <c r="J4537" s="56"/>
      <c r="K4537" s="55"/>
    </row>
    <row r="4538" spans="1:11" ht="15.75" customHeight="1" x14ac:dyDescent="0.2">
      <c r="A4538" s="55"/>
      <c r="B4538" s="59"/>
      <c r="C4538" s="56"/>
      <c r="D4538" s="56"/>
      <c r="E4538" s="56"/>
      <c r="F4538" s="55"/>
      <c r="G4538" s="56"/>
      <c r="H4538" s="56"/>
      <c r="I4538" s="59"/>
      <c r="J4538" s="56"/>
      <c r="K4538" s="55"/>
    </row>
    <row r="4539" spans="1:11" ht="15.75" customHeight="1" x14ac:dyDescent="0.2">
      <c r="A4539" s="55"/>
      <c r="B4539" s="59"/>
      <c r="C4539" s="56"/>
      <c r="D4539" s="56"/>
      <c r="E4539" s="56"/>
      <c r="F4539" s="55"/>
      <c r="G4539" s="56"/>
      <c r="H4539" s="56"/>
      <c r="I4539" s="59"/>
      <c r="J4539" s="56"/>
      <c r="K4539" s="55"/>
    </row>
    <row r="4540" spans="1:11" ht="15.75" customHeight="1" x14ac:dyDescent="0.2">
      <c r="A4540" s="55"/>
      <c r="B4540" s="59"/>
      <c r="C4540" s="56"/>
      <c r="D4540" s="56"/>
      <c r="E4540" s="56"/>
      <c r="F4540" s="55"/>
      <c r="G4540" s="56"/>
      <c r="H4540" s="56"/>
      <c r="I4540" s="59"/>
      <c r="J4540" s="56"/>
      <c r="K4540" s="55"/>
    </row>
    <row r="4541" spans="1:11" ht="15.75" customHeight="1" x14ac:dyDescent="0.2">
      <c r="A4541" s="55"/>
      <c r="B4541" s="59"/>
      <c r="C4541" s="56"/>
      <c r="D4541" s="56"/>
      <c r="E4541" s="56"/>
      <c r="F4541" s="55"/>
      <c r="G4541" s="56"/>
      <c r="H4541" s="56"/>
      <c r="I4541" s="59"/>
      <c r="J4541" s="56"/>
      <c r="K4541" s="55"/>
    </row>
    <row r="4542" spans="1:11" ht="15.75" customHeight="1" x14ac:dyDescent="0.2">
      <c r="A4542" s="55"/>
      <c r="B4542" s="59"/>
      <c r="C4542" s="56"/>
      <c r="D4542" s="56"/>
      <c r="E4542" s="56"/>
      <c r="F4542" s="55"/>
      <c r="G4542" s="56"/>
      <c r="H4542" s="56"/>
      <c r="I4542" s="59"/>
      <c r="J4542" s="56"/>
      <c r="K4542" s="55"/>
    </row>
    <row r="4543" spans="1:11" ht="15.75" customHeight="1" x14ac:dyDescent="0.2">
      <c r="A4543" s="55"/>
      <c r="B4543" s="59"/>
      <c r="C4543" s="56"/>
      <c r="D4543" s="56"/>
      <c r="E4543" s="56"/>
      <c r="F4543" s="55"/>
      <c r="G4543" s="56"/>
      <c r="H4543" s="56"/>
      <c r="I4543" s="59"/>
      <c r="J4543" s="56"/>
      <c r="K4543" s="55"/>
    </row>
    <row r="4544" spans="1:11" ht="15.75" customHeight="1" x14ac:dyDescent="0.2">
      <c r="A4544" s="55"/>
      <c r="B4544" s="59"/>
      <c r="C4544" s="56"/>
      <c r="D4544" s="56"/>
      <c r="E4544" s="56"/>
      <c r="F4544" s="55"/>
      <c r="G4544" s="56"/>
      <c r="H4544" s="56"/>
      <c r="I4544" s="59"/>
      <c r="J4544" s="56"/>
      <c r="K4544" s="55"/>
    </row>
    <row r="4545" spans="1:11" ht="15.75" customHeight="1" x14ac:dyDescent="0.2">
      <c r="A4545" s="55"/>
      <c r="B4545" s="59"/>
      <c r="C4545" s="56"/>
      <c r="D4545" s="56"/>
      <c r="E4545" s="56"/>
      <c r="F4545" s="55"/>
      <c r="G4545" s="56"/>
      <c r="H4545" s="56"/>
      <c r="I4545" s="59"/>
      <c r="J4545" s="56"/>
      <c r="K4545" s="55"/>
    </row>
    <row r="4546" spans="1:11" ht="15.75" customHeight="1" x14ac:dyDescent="0.2">
      <c r="A4546" s="55"/>
      <c r="B4546" s="59"/>
      <c r="C4546" s="56"/>
      <c r="D4546" s="56"/>
      <c r="E4546" s="56"/>
      <c r="F4546" s="55"/>
      <c r="G4546" s="56"/>
      <c r="H4546" s="56"/>
      <c r="I4546" s="59"/>
      <c r="J4546" s="56"/>
      <c r="K4546" s="55"/>
    </row>
    <row r="4547" spans="1:11" ht="15.75" customHeight="1" x14ac:dyDescent="0.2">
      <c r="A4547" s="55"/>
      <c r="B4547" s="59"/>
      <c r="C4547" s="56"/>
      <c r="D4547" s="56"/>
      <c r="E4547" s="56"/>
      <c r="F4547" s="55"/>
      <c r="G4547" s="56"/>
      <c r="H4547" s="56"/>
      <c r="I4547" s="59"/>
      <c r="J4547" s="56"/>
      <c r="K4547" s="55"/>
    </row>
    <row r="4548" spans="1:11" ht="15.75" customHeight="1" x14ac:dyDescent="0.2">
      <c r="A4548" s="55"/>
      <c r="B4548" s="59"/>
      <c r="C4548" s="56"/>
      <c r="D4548" s="56"/>
      <c r="E4548" s="56"/>
      <c r="F4548" s="55"/>
      <c r="G4548" s="56"/>
      <c r="H4548" s="56"/>
      <c r="I4548" s="59"/>
      <c r="J4548" s="56"/>
      <c r="K4548" s="55"/>
    </row>
    <row r="4549" spans="1:11" ht="15.75" customHeight="1" x14ac:dyDescent="0.2">
      <c r="A4549" s="55"/>
      <c r="B4549" s="59"/>
      <c r="C4549" s="56"/>
      <c r="D4549" s="56"/>
      <c r="E4549" s="56"/>
      <c r="F4549" s="55"/>
      <c r="G4549" s="56"/>
      <c r="H4549" s="56"/>
      <c r="I4549" s="59"/>
      <c r="J4549" s="56"/>
      <c r="K4549" s="55"/>
    </row>
    <row r="4550" spans="1:11" ht="15.75" customHeight="1" x14ac:dyDescent="0.2">
      <c r="A4550" s="55"/>
      <c r="B4550" s="59"/>
      <c r="C4550" s="56"/>
      <c r="D4550" s="56"/>
      <c r="E4550" s="56"/>
      <c r="F4550" s="55"/>
      <c r="G4550" s="56"/>
      <c r="H4550" s="56"/>
      <c r="I4550" s="59"/>
      <c r="J4550" s="56"/>
      <c r="K4550" s="55"/>
    </row>
    <row r="4551" spans="1:11" ht="15.75" customHeight="1" x14ac:dyDescent="0.2">
      <c r="A4551" s="55"/>
      <c r="B4551" s="59"/>
      <c r="C4551" s="56"/>
      <c r="D4551" s="56"/>
      <c r="E4551" s="56"/>
      <c r="F4551" s="55"/>
      <c r="G4551" s="56"/>
      <c r="H4551" s="56"/>
      <c r="I4551" s="59"/>
      <c r="J4551" s="56"/>
      <c r="K4551" s="55"/>
    </row>
    <row r="4552" spans="1:11" ht="15.75" customHeight="1" x14ac:dyDescent="0.2">
      <c r="A4552" s="55"/>
      <c r="B4552" s="59"/>
      <c r="C4552" s="56"/>
      <c r="D4552" s="56"/>
      <c r="E4552" s="56"/>
      <c r="F4552" s="55"/>
      <c r="G4552" s="56"/>
      <c r="H4552" s="56"/>
      <c r="I4552" s="59"/>
      <c r="J4552" s="56"/>
      <c r="K4552" s="55"/>
    </row>
    <row r="4553" spans="1:11" ht="15.75" customHeight="1" x14ac:dyDescent="0.2">
      <c r="A4553" s="55"/>
      <c r="B4553" s="59"/>
      <c r="C4553" s="56"/>
      <c r="D4553" s="56"/>
      <c r="E4553" s="56"/>
      <c r="F4553" s="55"/>
      <c r="G4553" s="56"/>
      <c r="H4553" s="56"/>
      <c r="I4553" s="59"/>
      <c r="J4553" s="56"/>
      <c r="K4553" s="55"/>
    </row>
    <row r="4554" spans="1:11" ht="15.75" customHeight="1" x14ac:dyDescent="0.2">
      <c r="A4554" s="55"/>
      <c r="B4554" s="59"/>
      <c r="C4554" s="56"/>
      <c r="D4554" s="56"/>
      <c r="E4554" s="56"/>
      <c r="F4554" s="55"/>
      <c r="G4554" s="56"/>
      <c r="H4554" s="56"/>
      <c r="I4554" s="59"/>
      <c r="J4554" s="56"/>
      <c r="K4554" s="55"/>
    </row>
    <row r="4555" spans="1:11" ht="15.75" customHeight="1" x14ac:dyDescent="0.2">
      <c r="A4555" s="55"/>
      <c r="B4555" s="59"/>
      <c r="C4555" s="56"/>
      <c r="D4555" s="56"/>
      <c r="E4555" s="56"/>
      <c r="F4555" s="55"/>
      <c r="G4555" s="56"/>
      <c r="H4555" s="56"/>
      <c r="I4555" s="59"/>
      <c r="J4555" s="56"/>
      <c r="K4555" s="55"/>
    </row>
    <row r="4556" spans="1:11" ht="15.75" customHeight="1" x14ac:dyDescent="0.2">
      <c r="A4556" s="55"/>
      <c r="B4556" s="59"/>
      <c r="C4556" s="56"/>
      <c r="D4556" s="56"/>
      <c r="E4556" s="56"/>
      <c r="F4556" s="55"/>
      <c r="G4556" s="56"/>
      <c r="H4556" s="56"/>
      <c r="I4556" s="59"/>
      <c r="J4556" s="56"/>
      <c r="K4556" s="55"/>
    </row>
    <row r="4557" spans="1:11" ht="15.75" customHeight="1" x14ac:dyDescent="0.2">
      <c r="A4557" s="55"/>
      <c r="B4557" s="59"/>
      <c r="C4557" s="56"/>
      <c r="D4557" s="56"/>
      <c r="E4557" s="56"/>
      <c r="F4557" s="55"/>
      <c r="G4557" s="56"/>
      <c r="H4557" s="56"/>
      <c r="I4557" s="59"/>
      <c r="J4557" s="56"/>
      <c r="K4557" s="55"/>
    </row>
    <row r="4558" spans="1:11" ht="15.75" customHeight="1" x14ac:dyDescent="0.2">
      <c r="A4558" s="55"/>
      <c r="B4558" s="59"/>
      <c r="C4558" s="56"/>
      <c r="D4558" s="56"/>
      <c r="E4558" s="56"/>
      <c r="F4558" s="55"/>
      <c r="G4558" s="56"/>
      <c r="H4558" s="56"/>
      <c r="I4558" s="59"/>
      <c r="J4558" s="56"/>
      <c r="K4558" s="55"/>
    </row>
    <row r="4559" spans="1:11" ht="15.75" customHeight="1" x14ac:dyDescent="0.2">
      <c r="A4559" s="55"/>
      <c r="B4559" s="59"/>
      <c r="C4559" s="56"/>
      <c r="D4559" s="56"/>
      <c r="E4559" s="56"/>
      <c r="F4559" s="55"/>
      <c r="G4559" s="56"/>
      <c r="H4559" s="56"/>
      <c r="I4559" s="59"/>
      <c r="J4559" s="56"/>
      <c r="K4559" s="55"/>
    </row>
    <row r="4560" spans="1:11" ht="15.75" customHeight="1" x14ac:dyDescent="0.2">
      <c r="A4560" s="55"/>
      <c r="B4560" s="59"/>
      <c r="C4560" s="56"/>
      <c r="D4560" s="56"/>
      <c r="E4560" s="56"/>
      <c r="F4560" s="55"/>
      <c r="G4560" s="56"/>
      <c r="H4560" s="56"/>
      <c r="I4560" s="59"/>
      <c r="J4560" s="56"/>
      <c r="K4560" s="55"/>
    </row>
    <row r="4561" spans="1:11" ht="15.75" customHeight="1" x14ac:dyDescent="0.2">
      <c r="A4561" s="55"/>
      <c r="B4561" s="59"/>
      <c r="C4561" s="56"/>
      <c r="D4561" s="56"/>
      <c r="E4561" s="56"/>
      <c r="F4561" s="55"/>
      <c r="G4561" s="56"/>
      <c r="H4561" s="56"/>
      <c r="I4561" s="59"/>
      <c r="J4561" s="56"/>
      <c r="K4561" s="55"/>
    </row>
    <row r="4562" spans="1:11" ht="15.75" customHeight="1" x14ac:dyDescent="0.2">
      <c r="A4562" s="55"/>
      <c r="B4562" s="59"/>
      <c r="C4562" s="56"/>
      <c r="D4562" s="56"/>
      <c r="E4562" s="56"/>
      <c r="F4562" s="55"/>
      <c r="G4562" s="56"/>
      <c r="H4562" s="56"/>
      <c r="I4562" s="59"/>
      <c r="J4562" s="56"/>
      <c r="K4562" s="55"/>
    </row>
    <row r="4563" spans="1:11" ht="15.75" customHeight="1" x14ac:dyDescent="0.2">
      <c r="A4563" s="55"/>
      <c r="B4563" s="59"/>
      <c r="C4563" s="56"/>
      <c r="D4563" s="56"/>
      <c r="E4563" s="56"/>
      <c r="F4563" s="55"/>
      <c r="G4563" s="56"/>
      <c r="H4563" s="56"/>
      <c r="I4563" s="59"/>
      <c r="J4563" s="56"/>
      <c r="K4563" s="55"/>
    </row>
    <row r="4564" spans="1:11" ht="15.75" customHeight="1" x14ac:dyDescent="0.2">
      <c r="A4564" s="55"/>
      <c r="B4564" s="59"/>
      <c r="C4564" s="56"/>
      <c r="D4564" s="56"/>
      <c r="E4564" s="56"/>
      <c r="F4564" s="55"/>
      <c r="G4564" s="56"/>
      <c r="H4564" s="56"/>
      <c r="I4564" s="59"/>
      <c r="J4564" s="56"/>
      <c r="K4564" s="55"/>
    </row>
    <row r="4565" spans="1:11" ht="15.75" customHeight="1" x14ac:dyDescent="0.2">
      <c r="A4565" s="55"/>
      <c r="B4565" s="59"/>
      <c r="C4565" s="56"/>
      <c r="D4565" s="56"/>
      <c r="E4565" s="56"/>
      <c r="F4565" s="55"/>
      <c r="G4565" s="56"/>
      <c r="H4565" s="56"/>
      <c r="I4565" s="59"/>
      <c r="J4565" s="56"/>
      <c r="K4565" s="55"/>
    </row>
    <row r="4566" spans="1:11" ht="15.75" customHeight="1" x14ac:dyDescent="0.2">
      <c r="A4566" s="55"/>
      <c r="B4566" s="59"/>
      <c r="C4566" s="56"/>
      <c r="D4566" s="56"/>
      <c r="E4566" s="56"/>
      <c r="F4566" s="55"/>
      <c r="G4566" s="56"/>
      <c r="H4566" s="56"/>
      <c r="I4566" s="59"/>
      <c r="J4566" s="56"/>
      <c r="K4566" s="55"/>
    </row>
    <row r="4567" spans="1:11" ht="15.75" customHeight="1" x14ac:dyDescent="0.2">
      <c r="A4567" s="55"/>
      <c r="B4567" s="59"/>
      <c r="C4567" s="56"/>
      <c r="D4567" s="56"/>
      <c r="E4567" s="56"/>
      <c r="F4567" s="55"/>
      <c r="G4567" s="56"/>
      <c r="H4567" s="56"/>
      <c r="I4567" s="60"/>
      <c r="J4567" s="56"/>
      <c r="K4567" s="55"/>
    </row>
    <row r="4568" spans="1:11" ht="15.75" customHeight="1" x14ac:dyDescent="0.2">
      <c r="A4568" s="55"/>
      <c r="B4568" s="59"/>
      <c r="C4568" s="56"/>
      <c r="D4568" s="56"/>
      <c r="E4568" s="56"/>
      <c r="F4568" s="55"/>
      <c r="G4568" s="56"/>
      <c r="H4568" s="56"/>
      <c r="I4568" s="59"/>
      <c r="J4568" s="56"/>
      <c r="K4568" s="55"/>
    </row>
    <row r="4569" spans="1:11" ht="15.75" customHeight="1" x14ac:dyDescent="0.2">
      <c r="A4569" s="55"/>
      <c r="B4569" s="59"/>
      <c r="C4569" s="56"/>
      <c r="D4569" s="56"/>
      <c r="E4569" s="56"/>
      <c r="F4569" s="55"/>
      <c r="G4569" s="56"/>
      <c r="H4569" s="56"/>
      <c r="I4569" s="59"/>
      <c r="J4569" s="56"/>
      <c r="K4569" s="55"/>
    </row>
    <row r="4570" spans="1:11" ht="15.75" customHeight="1" x14ac:dyDescent="0.2">
      <c r="A4570" s="55"/>
      <c r="B4570" s="59"/>
      <c r="C4570" s="56"/>
      <c r="D4570" s="56"/>
      <c r="E4570" s="56"/>
      <c r="F4570" s="55"/>
      <c r="G4570" s="56"/>
      <c r="H4570" s="56"/>
      <c r="I4570" s="59"/>
      <c r="J4570" s="56"/>
      <c r="K4570" s="55"/>
    </row>
    <row r="4571" spans="1:11" ht="15.75" customHeight="1" x14ac:dyDescent="0.2">
      <c r="A4571" s="55"/>
      <c r="B4571" s="59"/>
      <c r="C4571" s="56"/>
      <c r="D4571" s="56"/>
      <c r="E4571" s="56"/>
      <c r="F4571" s="55"/>
      <c r="G4571" s="56"/>
      <c r="H4571" s="56"/>
      <c r="I4571" s="59"/>
      <c r="J4571" s="56"/>
      <c r="K4571" s="55"/>
    </row>
    <row r="4572" spans="1:11" ht="15.75" customHeight="1" x14ac:dyDescent="0.2">
      <c r="A4572" s="55"/>
      <c r="B4572" s="59"/>
      <c r="C4572" s="56"/>
      <c r="D4572" s="56"/>
      <c r="E4572" s="56"/>
      <c r="F4572" s="55"/>
      <c r="G4572" s="56"/>
      <c r="H4572" s="56"/>
      <c r="I4572" s="59"/>
      <c r="J4572" s="56"/>
      <c r="K4572" s="55"/>
    </row>
    <row r="4573" spans="1:11" ht="15.75" customHeight="1" x14ac:dyDescent="0.2">
      <c r="A4573" s="55"/>
      <c r="B4573" s="59"/>
      <c r="C4573" s="56"/>
      <c r="D4573" s="56"/>
      <c r="E4573" s="56"/>
      <c r="F4573" s="55"/>
      <c r="G4573" s="56"/>
      <c r="H4573" s="56"/>
      <c r="I4573" s="59"/>
      <c r="J4573" s="56"/>
      <c r="K4573" s="55"/>
    </row>
    <row r="4574" spans="1:11" ht="15.75" customHeight="1" x14ac:dyDescent="0.2">
      <c r="A4574" s="55"/>
      <c r="B4574" s="59"/>
      <c r="C4574" s="56"/>
      <c r="D4574" s="56"/>
      <c r="E4574" s="56"/>
      <c r="F4574" s="55"/>
      <c r="G4574" s="56"/>
      <c r="H4574" s="56"/>
      <c r="I4574" s="59"/>
      <c r="J4574" s="56"/>
      <c r="K4574" s="55"/>
    </row>
    <row r="4575" spans="1:11" ht="15.75" customHeight="1" x14ac:dyDescent="0.2">
      <c r="A4575" s="55"/>
      <c r="B4575" s="59"/>
      <c r="C4575" s="56"/>
      <c r="D4575" s="56"/>
      <c r="E4575" s="56"/>
      <c r="F4575" s="55"/>
      <c r="G4575" s="56"/>
      <c r="H4575" s="56"/>
      <c r="I4575" s="59"/>
      <c r="J4575" s="56"/>
      <c r="K4575" s="55"/>
    </row>
    <row r="4576" spans="1:11" ht="15.75" customHeight="1" x14ac:dyDescent="0.2">
      <c r="A4576" s="55"/>
      <c r="B4576" s="59"/>
      <c r="C4576" s="56"/>
      <c r="D4576" s="56"/>
      <c r="E4576" s="56"/>
      <c r="F4576" s="55"/>
      <c r="G4576" s="56"/>
      <c r="H4576" s="56"/>
      <c r="I4576" s="59"/>
      <c r="J4576" s="56"/>
      <c r="K4576" s="55"/>
    </row>
    <row r="4577" spans="1:11" ht="15.75" customHeight="1" x14ac:dyDescent="0.2">
      <c r="A4577" s="55"/>
      <c r="B4577" s="59"/>
      <c r="C4577" s="56"/>
      <c r="D4577" s="56"/>
      <c r="E4577" s="56"/>
      <c r="F4577" s="55"/>
      <c r="G4577" s="56"/>
      <c r="H4577" s="56"/>
      <c r="I4577" s="59"/>
      <c r="J4577" s="56"/>
      <c r="K4577" s="55"/>
    </row>
    <row r="4578" spans="1:11" ht="15.75" customHeight="1" x14ac:dyDescent="0.2">
      <c r="A4578" s="55"/>
      <c r="B4578" s="59"/>
      <c r="C4578" s="56"/>
      <c r="D4578" s="56"/>
      <c r="E4578" s="56"/>
      <c r="F4578" s="55"/>
      <c r="G4578" s="56"/>
      <c r="H4578" s="56"/>
      <c r="I4578" s="59"/>
      <c r="J4578" s="56"/>
      <c r="K4578" s="55"/>
    </row>
    <row r="4579" spans="1:11" ht="15.75" customHeight="1" x14ac:dyDescent="0.2">
      <c r="A4579" s="55"/>
      <c r="B4579" s="59"/>
      <c r="C4579" s="56"/>
      <c r="D4579" s="56"/>
      <c r="E4579" s="56"/>
      <c r="F4579" s="55"/>
      <c r="G4579" s="56"/>
      <c r="H4579" s="56"/>
      <c r="I4579" s="59"/>
      <c r="J4579" s="56"/>
      <c r="K4579" s="55"/>
    </row>
    <row r="4580" spans="1:11" ht="15.75" customHeight="1" x14ac:dyDescent="0.2">
      <c r="A4580" s="55"/>
      <c r="B4580" s="59"/>
      <c r="C4580" s="56"/>
      <c r="D4580" s="56"/>
      <c r="E4580" s="56"/>
      <c r="F4580" s="55"/>
      <c r="G4580" s="56"/>
      <c r="H4580" s="56"/>
      <c r="I4580" s="59"/>
      <c r="J4580" s="56"/>
      <c r="K4580" s="55"/>
    </row>
    <row r="4581" spans="1:11" ht="15.75" customHeight="1" x14ac:dyDescent="0.2">
      <c r="A4581" s="55"/>
      <c r="B4581" s="59"/>
      <c r="C4581" s="56"/>
      <c r="D4581" s="56"/>
      <c r="E4581" s="56"/>
      <c r="F4581" s="55"/>
      <c r="G4581" s="56"/>
      <c r="H4581" s="56"/>
      <c r="I4581" s="59"/>
      <c r="J4581" s="56"/>
      <c r="K4581" s="55"/>
    </row>
    <row r="4582" spans="1:11" ht="15.75" customHeight="1" x14ac:dyDescent="0.2">
      <c r="A4582" s="55"/>
      <c r="B4582" s="59"/>
      <c r="C4582" s="56"/>
      <c r="D4582" s="56"/>
      <c r="E4582" s="56"/>
      <c r="F4582" s="55"/>
      <c r="G4582" s="56"/>
      <c r="H4582" s="56"/>
      <c r="I4582" s="59"/>
      <c r="J4582" s="56"/>
      <c r="K4582" s="55"/>
    </row>
    <row r="4583" spans="1:11" ht="15.75" customHeight="1" x14ac:dyDescent="0.2">
      <c r="A4583" s="55"/>
      <c r="B4583" s="59"/>
      <c r="C4583" s="56"/>
      <c r="D4583" s="56"/>
      <c r="E4583" s="56"/>
      <c r="F4583" s="55"/>
      <c r="G4583" s="56"/>
      <c r="H4583" s="56"/>
      <c r="I4583" s="59"/>
      <c r="J4583" s="56"/>
      <c r="K4583" s="55"/>
    </row>
    <row r="4584" spans="1:11" ht="15.75" customHeight="1" x14ac:dyDescent="0.2">
      <c r="A4584" s="55"/>
      <c r="B4584" s="59"/>
      <c r="C4584" s="56"/>
      <c r="D4584" s="56"/>
      <c r="E4584" s="56"/>
      <c r="F4584" s="55"/>
      <c r="G4584" s="56"/>
      <c r="H4584" s="56"/>
      <c r="I4584" s="59"/>
      <c r="J4584" s="56"/>
      <c r="K4584" s="55"/>
    </row>
    <row r="4585" spans="1:11" ht="15.75" customHeight="1" x14ac:dyDescent="0.2">
      <c r="A4585" s="55"/>
      <c r="B4585" s="59"/>
      <c r="C4585" s="56"/>
      <c r="D4585" s="56"/>
      <c r="E4585" s="56"/>
      <c r="F4585" s="55"/>
      <c r="G4585" s="56"/>
      <c r="H4585" s="56"/>
      <c r="I4585" s="59"/>
      <c r="J4585" s="56"/>
      <c r="K4585" s="55"/>
    </row>
    <row r="4586" spans="1:11" ht="15.75" customHeight="1" x14ac:dyDescent="0.2">
      <c r="A4586" s="55"/>
      <c r="B4586" s="59"/>
      <c r="C4586" s="56"/>
      <c r="D4586" s="56"/>
      <c r="E4586" s="56"/>
      <c r="F4586" s="55"/>
      <c r="G4586" s="56"/>
      <c r="H4586" s="56"/>
      <c r="I4586" s="59"/>
      <c r="J4586" s="56"/>
      <c r="K4586" s="55"/>
    </row>
    <row r="4587" spans="1:11" ht="15.75" customHeight="1" x14ac:dyDescent="0.2">
      <c r="A4587" s="55"/>
      <c r="B4587" s="59"/>
      <c r="C4587" s="56"/>
      <c r="D4587" s="56"/>
      <c r="E4587" s="56"/>
      <c r="F4587" s="55"/>
      <c r="G4587" s="56"/>
      <c r="H4587" s="56"/>
      <c r="I4587" s="59"/>
      <c r="J4587" s="56"/>
      <c r="K4587" s="55"/>
    </row>
    <row r="4588" spans="1:11" ht="15.75" customHeight="1" x14ac:dyDescent="0.2">
      <c r="A4588" s="55"/>
      <c r="B4588" s="59"/>
      <c r="C4588" s="56"/>
      <c r="D4588" s="56"/>
      <c r="E4588" s="56"/>
      <c r="F4588" s="55"/>
      <c r="G4588" s="56"/>
      <c r="H4588" s="56"/>
      <c r="I4588" s="59"/>
      <c r="J4588" s="56"/>
      <c r="K4588" s="55"/>
    </row>
    <row r="4589" spans="1:11" ht="15.75" customHeight="1" x14ac:dyDescent="0.2">
      <c r="A4589" s="55"/>
      <c r="B4589" s="59"/>
      <c r="C4589" s="56"/>
      <c r="D4589" s="56"/>
      <c r="E4589" s="56"/>
      <c r="F4589" s="55"/>
      <c r="G4589" s="56"/>
      <c r="H4589" s="56"/>
      <c r="I4589" s="59"/>
      <c r="J4589" s="56"/>
      <c r="K4589" s="55"/>
    </row>
    <row r="4590" spans="1:11" ht="15.75" customHeight="1" x14ac:dyDescent="0.2">
      <c r="A4590" s="55"/>
      <c r="B4590" s="59"/>
      <c r="C4590" s="56"/>
      <c r="D4590" s="56"/>
      <c r="E4590" s="56"/>
      <c r="F4590" s="55"/>
      <c r="G4590" s="56"/>
      <c r="H4590" s="56"/>
      <c r="I4590" s="59"/>
      <c r="J4590" s="56"/>
      <c r="K4590" s="55"/>
    </row>
    <row r="4591" spans="1:11" ht="15.75" customHeight="1" x14ac:dyDescent="0.2">
      <c r="A4591" s="55"/>
      <c r="B4591" s="59"/>
      <c r="C4591" s="56"/>
      <c r="D4591" s="56"/>
      <c r="E4591" s="56"/>
      <c r="F4591" s="55"/>
      <c r="G4591" s="56"/>
      <c r="H4591" s="56"/>
      <c r="I4591" s="59"/>
      <c r="J4591" s="56"/>
      <c r="K4591" s="55"/>
    </row>
    <row r="4592" spans="1:11" ht="15.75" customHeight="1" x14ac:dyDescent="0.2">
      <c r="A4592" s="55"/>
      <c r="B4592" s="59"/>
      <c r="C4592" s="56"/>
      <c r="D4592" s="56"/>
      <c r="E4592" s="56"/>
      <c r="F4592" s="55"/>
      <c r="G4592" s="56"/>
      <c r="H4592" s="56"/>
      <c r="I4592" s="59"/>
      <c r="J4592" s="56"/>
      <c r="K4592" s="55"/>
    </row>
    <row r="4593" spans="1:11" ht="15.75" customHeight="1" x14ac:dyDescent="0.2">
      <c r="A4593" s="55"/>
      <c r="B4593" s="59"/>
      <c r="C4593" s="56"/>
      <c r="D4593" s="56"/>
      <c r="E4593" s="56"/>
      <c r="F4593" s="55"/>
      <c r="G4593" s="56"/>
      <c r="H4593" s="56"/>
      <c r="I4593" s="59"/>
      <c r="J4593" s="56"/>
      <c r="K4593" s="55"/>
    </row>
    <row r="4594" spans="1:11" ht="15.75" customHeight="1" x14ac:dyDescent="0.2">
      <c r="A4594" s="55"/>
      <c r="B4594" s="59"/>
      <c r="C4594" s="56"/>
      <c r="D4594" s="56"/>
      <c r="E4594" s="56"/>
      <c r="F4594" s="55"/>
      <c r="G4594" s="56"/>
      <c r="H4594" s="56"/>
      <c r="I4594" s="59"/>
      <c r="J4594" s="56"/>
      <c r="K4594" s="55"/>
    </row>
    <row r="4595" spans="1:11" ht="15.75" customHeight="1" x14ac:dyDescent="0.2">
      <c r="A4595" s="55"/>
      <c r="B4595" s="59"/>
      <c r="C4595" s="56"/>
      <c r="D4595" s="56"/>
      <c r="E4595" s="56"/>
      <c r="F4595" s="55"/>
      <c r="G4595" s="56"/>
      <c r="H4595" s="56"/>
      <c r="I4595" s="59"/>
      <c r="J4595" s="56"/>
      <c r="K4595" s="55"/>
    </row>
    <row r="4596" spans="1:11" ht="15.75" customHeight="1" x14ac:dyDescent="0.2">
      <c r="A4596" s="55"/>
      <c r="B4596" s="59"/>
      <c r="C4596" s="56"/>
      <c r="D4596" s="56"/>
      <c r="E4596" s="56"/>
      <c r="F4596" s="55"/>
      <c r="G4596" s="56"/>
      <c r="H4596" s="56"/>
      <c r="I4596" s="59"/>
      <c r="J4596" s="56"/>
      <c r="K4596" s="55"/>
    </row>
    <row r="4597" spans="1:11" ht="15.75" customHeight="1" x14ac:dyDescent="0.2">
      <c r="A4597" s="55"/>
      <c r="B4597" s="59"/>
      <c r="C4597" s="56"/>
      <c r="D4597" s="56"/>
      <c r="E4597" s="56"/>
      <c r="F4597" s="55"/>
      <c r="G4597" s="56"/>
      <c r="H4597" s="56"/>
      <c r="I4597" s="59"/>
      <c r="J4597" s="56"/>
      <c r="K4597" s="55"/>
    </row>
    <row r="4598" spans="1:11" ht="15.75" customHeight="1" x14ac:dyDescent="0.2">
      <c r="A4598" s="55"/>
      <c r="B4598" s="59"/>
      <c r="C4598" s="56"/>
      <c r="D4598" s="56"/>
      <c r="E4598" s="56"/>
      <c r="F4598" s="55"/>
      <c r="G4598" s="56"/>
      <c r="H4598" s="56"/>
      <c r="I4598" s="59"/>
      <c r="J4598" s="56"/>
      <c r="K4598" s="55"/>
    </row>
    <row r="4599" spans="1:11" ht="15.75" customHeight="1" x14ac:dyDescent="0.2">
      <c r="A4599" s="55"/>
      <c r="B4599" s="59"/>
      <c r="C4599" s="56"/>
      <c r="D4599" s="56"/>
      <c r="E4599" s="56"/>
      <c r="F4599" s="55"/>
      <c r="G4599" s="56"/>
      <c r="H4599" s="56"/>
      <c r="I4599" s="59"/>
      <c r="J4599" s="56"/>
      <c r="K4599" s="55"/>
    </row>
    <row r="4600" spans="1:11" ht="15.75" customHeight="1" x14ac:dyDescent="0.2">
      <c r="A4600" s="55"/>
      <c r="B4600" s="59"/>
      <c r="C4600" s="56"/>
      <c r="D4600" s="56"/>
      <c r="E4600" s="56"/>
      <c r="F4600" s="55"/>
      <c r="G4600" s="56"/>
      <c r="H4600" s="56"/>
      <c r="I4600" s="59"/>
      <c r="J4600" s="56"/>
      <c r="K4600" s="55"/>
    </row>
    <row r="4601" spans="1:11" ht="15.75" customHeight="1" x14ac:dyDescent="0.2">
      <c r="A4601" s="55"/>
      <c r="B4601" s="59"/>
      <c r="C4601" s="56"/>
      <c r="D4601" s="56"/>
      <c r="E4601" s="56"/>
      <c r="F4601" s="55"/>
      <c r="G4601" s="56"/>
      <c r="H4601" s="56"/>
      <c r="I4601" s="59"/>
      <c r="J4601" s="56"/>
      <c r="K4601" s="55"/>
    </row>
    <row r="4602" spans="1:11" ht="15.75" customHeight="1" x14ac:dyDescent="0.2">
      <c r="A4602" s="55"/>
      <c r="B4602" s="59"/>
      <c r="C4602" s="56"/>
      <c r="D4602" s="56"/>
      <c r="E4602" s="56"/>
      <c r="F4602" s="55"/>
      <c r="G4602" s="56"/>
      <c r="H4602" s="56"/>
      <c r="I4602" s="59"/>
      <c r="J4602" s="56"/>
      <c r="K4602" s="55"/>
    </row>
    <row r="4603" spans="1:11" ht="15.75" customHeight="1" x14ac:dyDescent="0.2">
      <c r="A4603" s="55"/>
      <c r="B4603" s="59"/>
      <c r="C4603" s="56"/>
      <c r="D4603" s="56"/>
      <c r="E4603" s="56"/>
      <c r="F4603" s="55"/>
      <c r="G4603" s="56"/>
      <c r="H4603" s="56"/>
      <c r="I4603" s="59"/>
      <c r="J4603" s="56"/>
      <c r="K4603" s="55"/>
    </row>
    <row r="4604" spans="1:11" ht="15.75" customHeight="1" x14ac:dyDescent="0.2">
      <c r="A4604" s="55"/>
      <c r="B4604" s="59"/>
      <c r="C4604" s="56"/>
      <c r="D4604" s="56"/>
      <c r="E4604" s="56"/>
      <c r="F4604" s="55"/>
      <c r="G4604" s="56"/>
      <c r="H4604" s="56"/>
      <c r="I4604" s="59"/>
      <c r="J4604" s="56"/>
      <c r="K4604" s="55"/>
    </row>
    <row r="4605" spans="1:11" ht="15.75" customHeight="1" x14ac:dyDescent="0.2">
      <c r="A4605" s="55"/>
      <c r="B4605" s="59"/>
      <c r="C4605" s="56"/>
      <c r="D4605" s="56"/>
      <c r="E4605" s="56"/>
      <c r="F4605" s="55"/>
      <c r="G4605" s="56"/>
      <c r="H4605" s="56"/>
      <c r="I4605" s="59"/>
      <c r="J4605" s="56"/>
      <c r="K4605" s="55"/>
    </row>
    <row r="4606" spans="1:11" ht="15.75" customHeight="1" x14ac:dyDescent="0.2">
      <c r="A4606" s="55"/>
      <c r="B4606" s="59"/>
      <c r="C4606" s="56"/>
      <c r="D4606" s="56"/>
      <c r="E4606" s="56"/>
      <c r="F4606" s="55"/>
      <c r="G4606" s="56"/>
      <c r="H4606" s="56"/>
      <c r="I4606" s="59"/>
      <c r="J4606" s="56"/>
      <c r="K4606" s="55"/>
    </row>
    <row r="4607" spans="1:11" ht="15.75" customHeight="1" x14ac:dyDescent="0.2">
      <c r="A4607" s="55"/>
      <c r="B4607" s="59"/>
      <c r="C4607" s="56"/>
      <c r="D4607" s="56"/>
      <c r="E4607" s="56"/>
      <c r="F4607" s="55"/>
      <c r="G4607" s="56"/>
      <c r="H4607" s="56"/>
      <c r="I4607" s="59"/>
      <c r="J4607" s="56"/>
      <c r="K4607" s="55"/>
    </row>
    <row r="4608" spans="1:11" ht="15.75" customHeight="1" x14ac:dyDescent="0.2">
      <c r="A4608" s="55"/>
      <c r="B4608" s="59"/>
      <c r="C4608" s="56"/>
      <c r="D4608" s="56"/>
      <c r="E4608" s="56"/>
      <c r="F4608" s="55"/>
      <c r="G4608" s="56"/>
      <c r="H4608" s="56"/>
      <c r="I4608" s="59"/>
      <c r="J4608" s="56"/>
      <c r="K4608" s="55"/>
    </row>
    <row r="4609" spans="1:11" ht="15.75" customHeight="1" x14ac:dyDescent="0.2">
      <c r="A4609" s="55"/>
      <c r="B4609" s="59"/>
      <c r="C4609" s="56"/>
      <c r="D4609" s="56"/>
      <c r="E4609" s="56"/>
      <c r="F4609" s="55"/>
      <c r="G4609" s="56"/>
      <c r="H4609" s="56"/>
      <c r="I4609" s="59"/>
      <c r="J4609" s="56"/>
      <c r="K4609" s="55"/>
    </row>
    <row r="4610" spans="1:11" ht="15.75" customHeight="1" x14ac:dyDescent="0.2">
      <c r="A4610" s="55"/>
      <c r="B4610" s="59"/>
      <c r="C4610" s="56"/>
      <c r="D4610" s="56"/>
      <c r="E4610" s="56"/>
      <c r="F4610" s="55"/>
      <c r="G4610" s="56"/>
      <c r="H4610" s="56"/>
      <c r="I4610" s="59"/>
      <c r="J4610" s="56"/>
      <c r="K4610" s="55"/>
    </row>
    <row r="4611" spans="1:11" ht="15.75" customHeight="1" x14ac:dyDescent="0.2">
      <c r="A4611" s="55"/>
      <c r="B4611" s="59"/>
      <c r="C4611" s="56"/>
      <c r="D4611" s="56"/>
      <c r="E4611" s="56"/>
      <c r="F4611" s="55"/>
      <c r="G4611" s="56"/>
      <c r="H4611" s="56"/>
      <c r="I4611" s="59"/>
      <c r="J4611" s="56"/>
      <c r="K4611" s="55"/>
    </row>
    <row r="4612" spans="1:11" ht="15.75" customHeight="1" x14ac:dyDescent="0.2">
      <c r="A4612" s="55"/>
      <c r="B4612" s="59"/>
      <c r="C4612" s="56"/>
      <c r="D4612" s="56"/>
      <c r="E4612" s="56"/>
      <c r="F4612" s="55"/>
      <c r="G4612" s="56"/>
      <c r="H4612" s="56"/>
      <c r="I4612" s="59"/>
      <c r="J4612" s="56"/>
      <c r="K4612" s="55"/>
    </row>
    <row r="4613" spans="1:11" ht="15.75" customHeight="1" x14ac:dyDescent="0.2">
      <c r="A4613" s="55"/>
      <c r="B4613" s="59"/>
      <c r="C4613" s="56"/>
      <c r="D4613" s="56"/>
      <c r="E4613" s="56"/>
      <c r="F4613" s="55"/>
      <c r="G4613" s="56"/>
      <c r="H4613" s="56"/>
      <c r="I4613" s="59"/>
      <c r="J4613" s="56"/>
      <c r="K4613" s="55"/>
    </row>
    <row r="4614" spans="1:11" ht="15.75" customHeight="1" x14ac:dyDescent="0.2">
      <c r="A4614" s="55"/>
      <c r="B4614" s="59"/>
      <c r="C4614" s="56"/>
      <c r="D4614" s="56"/>
      <c r="E4614" s="56"/>
      <c r="F4614" s="55"/>
      <c r="G4614" s="56"/>
      <c r="H4614" s="56"/>
      <c r="I4614" s="59"/>
      <c r="J4614" s="56"/>
      <c r="K4614" s="55"/>
    </row>
    <row r="4615" spans="1:11" ht="15.75" customHeight="1" x14ac:dyDescent="0.2">
      <c r="A4615" s="55"/>
      <c r="B4615" s="59"/>
      <c r="C4615" s="56"/>
      <c r="D4615" s="56"/>
      <c r="E4615" s="56"/>
      <c r="F4615" s="55"/>
      <c r="G4615" s="56"/>
      <c r="H4615" s="56"/>
      <c r="I4615" s="59"/>
      <c r="J4615" s="56"/>
      <c r="K4615" s="55"/>
    </row>
    <row r="4616" spans="1:11" ht="15.75" customHeight="1" x14ac:dyDescent="0.2">
      <c r="A4616" s="55"/>
      <c r="B4616" s="59"/>
      <c r="C4616" s="56"/>
      <c r="D4616" s="56"/>
      <c r="E4616" s="56"/>
      <c r="F4616" s="55"/>
      <c r="G4616" s="56"/>
      <c r="H4616" s="56"/>
      <c r="I4616" s="59"/>
      <c r="J4616" s="56"/>
      <c r="K4616" s="55"/>
    </row>
    <row r="4617" spans="1:11" ht="15.75" customHeight="1" x14ac:dyDescent="0.2">
      <c r="A4617" s="55"/>
      <c r="B4617" s="59"/>
      <c r="C4617" s="56"/>
      <c r="D4617" s="56"/>
      <c r="E4617" s="56"/>
      <c r="F4617" s="55"/>
      <c r="G4617" s="56"/>
      <c r="H4617" s="56"/>
      <c r="I4617" s="59"/>
      <c r="J4617" s="56"/>
      <c r="K4617" s="55"/>
    </row>
    <row r="4618" spans="1:11" ht="15.75" customHeight="1" x14ac:dyDescent="0.2">
      <c r="A4618" s="55"/>
      <c r="B4618" s="59"/>
      <c r="C4618" s="56"/>
      <c r="D4618" s="56"/>
      <c r="E4618" s="56"/>
      <c r="F4618" s="55"/>
      <c r="G4618" s="56"/>
      <c r="H4618" s="56"/>
      <c r="I4618" s="59"/>
      <c r="J4618" s="56"/>
      <c r="K4618" s="55"/>
    </row>
    <row r="4619" spans="1:11" ht="15.75" customHeight="1" x14ac:dyDescent="0.2">
      <c r="A4619" s="55"/>
      <c r="B4619" s="59"/>
      <c r="C4619" s="56"/>
      <c r="D4619" s="56"/>
      <c r="E4619" s="56"/>
      <c r="F4619" s="55"/>
      <c r="G4619" s="56"/>
      <c r="H4619" s="56"/>
      <c r="I4619" s="59"/>
      <c r="J4619" s="56"/>
      <c r="K4619" s="55"/>
    </row>
    <row r="4620" spans="1:11" ht="15.75" customHeight="1" x14ac:dyDescent="0.2">
      <c r="A4620" s="55"/>
      <c r="B4620" s="59"/>
      <c r="C4620" s="56"/>
      <c r="D4620" s="56"/>
      <c r="E4620" s="56"/>
      <c r="F4620" s="55"/>
      <c r="G4620" s="56"/>
      <c r="H4620" s="56"/>
      <c r="I4620" s="59"/>
      <c r="J4620" s="56"/>
      <c r="K4620" s="55"/>
    </row>
    <row r="4621" spans="1:11" ht="15.75" customHeight="1" x14ac:dyDescent="0.2">
      <c r="A4621" s="55"/>
      <c r="B4621" s="59"/>
      <c r="C4621" s="56"/>
      <c r="D4621" s="56"/>
      <c r="E4621" s="56"/>
      <c r="F4621" s="55"/>
      <c r="G4621" s="56"/>
      <c r="H4621" s="56"/>
      <c r="I4621" s="59"/>
      <c r="J4621" s="56"/>
      <c r="K4621" s="55"/>
    </row>
    <row r="4622" spans="1:11" ht="15.75" customHeight="1" x14ac:dyDescent="0.2">
      <c r="A4622" s="55"/>
      <c r="B4622" s="59"/>
      <c r="C4622" s="56"/>
      <c r="D4622" s="56"/>
      <c r="E4622" s="56"/>
      <c r="F4622" s="55"/>
      <c r="G4622" s="56"/>
      <c r="H4622" s="56"/>
      <c r="I4622" s="59"/>
      <c r="J4622" s="56"/>
      <c r="K4622" s="55"/>
    </row>
    <row r="4623" spans="1:11" ht="15.75" customHeight="1" x14ac:dyDescent="0.2">
      <c r="A4623" s="55"/>
      <c r="B4623" s="59"/>
      <c r="C4623" s="56"/>
      <c r="D4623" s="56"/>
      <c r="E4623" s="56"/>
      <c r="F4623" s="55"/>
      <c r="G4623" s="56"/>
      <c r="H4623" s="56"/>
      <c r="I4623" s="59"/>
      <c r="J4623" s="56"/>
      <c r="K4623" s="55"/>
    </row>
    <row r="4624" spans="1:11" ht="15.75" customHeight="1" x14ac:dyDescent="0.2">
      <c r="A4624" s="55"/>
      <c r="B4624" s="59"/>
      <c r="C4624" s="56"/>
      <c r="D4624" s="56"/>
      <c r="E4624" s="56"/>
      <c r="F4624" s="55"/>
      <c r="G4624" s="56"/>
      <c r="H4624" s="56"/>
      <c r="I4624" s="59"/>
      <c r="J4624" s="56"/>
      <c r="K4624" s="55"/>
    </row>
    <row r="4625" spans="1:11" ht="15.75" customHeight="1" x14ac:dyDescent="0.2">
      <c r="A4625" s="55"/>
      <c r="B4625" s="59"/>
      <c r="C4625" s="56"/>
      <c r="D4625" s="56"/>
      <c r="E4625" s="56"/>
      <c r="F4625" s="55"/>
      <c r="G4625" s="56"/>
      <c r="H4625" s="56"/>
      <c r="I4625" s="59"/>
      <c r="J4625" s="56"/>
      <c r="K4625" s="55"/>
    </row>
    <row r="4626" spans="1:11" ht="15.75" customHeight="1" x14ac:dyDescent="0.2">
      <c r="A4626" s="55"/>
      <c r="B4626" s="59"/>
      <c r="C4626" s="56"/>
      <c r="D4626" s="56"/>
      <c r="E4626" s="56"/>
      <c r="F4626" s="55"/>
      <c r="G4626" s="56"/>
      <c r="H4626" s="56"/>
      <c r="I4626" s="59"/>
      <c r="J4626" s="56"/>
      <c r="K4626" s="55"/>
    </row>
    <row r="4627" spans="1:11" ht="15.75" customHeight="1" x14ac:dyDescent="0.2">
      <c r="A4627" s="55"/>
      <c r="B4627" s="59"/>
      <c r="C4627" s="56"/>
      <c r="D4627" s="56"/>
      <c r="E4627" s="56"/>
      <c r="F4627" s="55"/>
      <c r="G4627" s="56"/>
      <c r="H4627" s="56"/>
      <c r="I4627" s="59"/>
      <c r="J4627" s="56"/>
      <c r="K4627" s="55"/>
    </row>
    <row r="4628" spans="1:11" ht="15.75" customHeight="1" x14ac:dyDescent="0.2">
      <c r="A4628" s="55"/>
      <c r="B4628" s="59"/>
      <c r="C4628" s="56"/>
      <c r="D4628" s="56"/>
      <c r="E4628" s="56"/>
      <c r="F4628" s="55"/>
      <c r="G4628" s="56"/>
      <c r="H4628" s="56"/>
      <c r="I4628" s="59"/>
      <c r="J4628" s="56"/>
      <c r="K4628" s="55"/>
    </row>
    <row r="4629" spans="1:11" ht="15.75" customHeight="1" x14ac:dyDescent="0.2">
      <c r="A4629" s="55"/>
      <c r="B4629" s="59"/>
      <c r="C4629" s="56"/>
      <c r="D4629" s="56"/>
      <c r="E4629" s="56"/>
      <c r="F4629" s="55"/>
      <c r="G4629" s="56"/>
      <c r="H4629" s="56"/>
      <c r="I4629" s="59"/>
      <c r="J4629" s="56"/>
      <c r="K4629" s="55"/>
    </row>
    <row r="4630" spans="1:11" ht="15.75" customHeight="1" x14ac:dyDescent="0.2">
      <c r="A4630" s="55"/>
      <c r="B4630" s="59"/>
      <c r="C4630" s="56"/>
      <c r="D4630" s="56"/>
      <c r="E4630" s="56"/>
      <c r="F4630" s="55"/>
      <c r="G4630" s="56"/>
      <c r="H4630" s="56"/>
      <c r="I4630" s="59"/>
      <c r="J4630" s="56"/>
      <c r="K4630" s="55"/>
    </row>
    <row r="4631" spans="1:11" ht="15.75" customHeight="1" x14ac:dyDescent="0.2">
      <c r="A4631" s="55"/>
      <c r="B4631" s="59"/>
      <c r="C4631" s="56"/>
      <c r="D4631" s="56"/>
      <c r="E4631" s="56"/>
      <c r="F4631" s="55"/>
      <c r="G4631" s="56"/>
      <c r="H4631" s="56"/>
      <c r="I4631" s="59"/>
      <c r="J4631" s="56"/>
      <c r="K4631" s="55"/>
    </row>
    <row r="4632" spans="1:11" ht="15.75" customHeight="1" x14ac:dyDescent="0.2">
      <c r="A4632" s="55"/>
      <c r="B4632" s="59"/>
      <c r="C4632" s="56"/>
      <c r="D4632" s="56"/>
      <c r="E4632" s="56"/>
      <c r="F4632" s="55"/>
      <c r="G4632" s="56"/>
      <c r="H4632" s="56"/>
      <c r="I4632" s="59"/>
      <c r="J4632" s="56"/>
      <c r="K4632" s="55"/>
    </row>
    <row r="4633" spans="1:11" ht="15.75" customHeight="1" x14ac:dyDescent="0.2">
      <c r="A4633" s="55"/>
      <c r="B4633" s="59"/>
      <c r="C4633" s="56"/>
      <c r="D4633" s="56"/>
      <c r="E4633" s="56"/>
      <c r="F4633" s="55"/>
      <c r="G4633" s="56"/>
      <c r="H4633" s="56"/>
      <c r="I4633" s="59"/>
      <c r="J4633" s="56"/>
      <c r="K4633" s="55"/>
    </row>
    <row r="4634" spans="1:11" ht="15.75" customHeight="1" x14ac:dyDescent="0.2">
      <c r="A4634" s="55"/>
      <c r="B4634" s="59"/>
      <c r="C4634" s="56"/>
      <c r="D4634" s="56"/>
      <c r="E4634" s="56"/>
      <c r="F4634" s="55"/>
      <c r="G4634" s="56"/>
      <c r="H4634" s="56"/>
      <c r="I4634" s="59"/>
      <c r="J4634" s="56"/>
      <c r="K4634" s="55"/>
    </row>
    <row r="4635" spans="1:11" ht="15.75" customHeight="1" x14ac:dyDescent="0.2">
      <c r="A4635" s="55"/>
      <c r="B4635" s="59"/>
      <c r="C4635" s="56"/>
      <c r="D4635" s="56"/>
      <c r="E4635" s="56"/>
      <c r="F4635" s="55"/>
      <c r="G4635" s="56"/>
      <c r="H4635" s="56"/>
      <c r="I4635" s="59"/>
      <c r="J4635" s="56"/>
      <c r="K4635" s="55"/>
    </row>
    <row r="4636" spans="1:11" ht="15.75" customHeight="1" x14ac:dyDescent="0.2">
      <c r="A4636" s="55"/>
      <c r="B4636" s="59"/>
      <c r="C4636" s="56"/>
      <c r="D4636" s="56"/>
      <c r="E4636" s="56"/>
      <c r="F4636" s="55"/>
      <c r="G4636" s="56"/>
      <c r="H4636" s="56"/>
      <c r="I4636" s="59"/>
      <c r="J4636" s="56"/>
      <c r="K4636" s="55"/>
    </row>
    <row r="4637" spans="1:11" ht="15.75" customHeight="1" x14ac:dyDescent="0.2">
      <c r="A4637" s="55"/>
      <c r="B4637" s="59"/>
      <c r="C4637" s="56"/>
      <c r="D4637" s="56"/>
      <c r="E4637" s="56"/>
      <c r="F4637" s="55"/>
      <c r="G4637" s="56"/>
      <c r="H4637" s="56"/>
      <c r="I4637" s="59"/>
      <c r="J4637" s="56"/>
      <c r="K4637" s="55"/>
    </row>
    <row r="4638" spans="1:11" ht="15.75" customHeight="1" x14ac:dyDescent="0.2">
      <c r="A4638" s="55"/>
      <c r="B4638" s="59"/>
      <c r="C4638" s="56"/>
      <c r="D4638" s="56"/>
      <c r="E4638" s="56"/>
      <c r="F4638" s="55"/>
      <c r="G4638" s="56"/>
      <c r="H4638" s="56"/>
      <c r="I4638" s="59"/>
      <c r="J4638" s="56"/>
      <c r="K4638" s="55"/>
    </row>
    <row r="4639" spans="1:11" ht="15.75" customHeight="1" x14ac:dyDescent="0.2">
      <c r="A4639" s="55"/>
      <c r="B4639" s="59"/>
      <c r="C4639" s="56"/>
      <c r="D4639" s="56"/>
      <c r="E4639" s="56"/>
      <c r="F4639" s="55"/>
      <c r="G4639" s="56"/>
      <c r="H4639" s="56"/>
      <c r="I4639" s="59"/>
      <c r="J4639" s="56"/>
      <c r="K4639" s="55"/>
    </row>
    <row r="4640" spans="1:11" ht="15.75" customHeight="1" x14ac:dyDescent="0.2">
      <c r="A4640" s="55"/>
      <c r="B4640" s="59"/>
      <c r="C4640" s="56"/>
      <c r="D4640" s="56"/>
      <c r="E4640" s="56"/>
      <c r="F4640" s="55"/>
      <c r="G4640" s="56"/>
      <c r="H4640" s="56"/>
      <c r="I4640" s="59"/>
      <c r="J4640" s="56"/>
      <c r="K4640" s="55"/>
    </row>
    <row r="4641" spans="1:11" ht="15.75" customHeight="1" x14ac:dyDescent="0.2">
      <c r="A4641" s="55"/>
      <c r="B4641" s="59"/>
      <c r="C4641" s="56"/>
      <c r="D4641" s="56"/>
      <c r="E4641" s="56"/>
      <c r="F4641" s="55"/>
      <c r="G4641" s="56"/>
      <c r="H4641" s="56"/>
      <c r="I4641" s="59"/>
      <c r="J4641" s="56"/>
      <c r="K4641" s="55"/>
    </row>
    <row r="4642" spans="1:11" ht="15.75" customHeight="1" x14ac:dyDescent="0.2">
      <c r="A4642" s="55"/>
      <c r="B4642" s="59"/>
      <c r="C4642" s="56"/>
      <c r="D4642" s="56"/>
      <c r="E4642" s="56"/>
      <c r="F4642" s="55"/>
      <c r="G4642" s="56"/>
      <c r="H4642" s="56"/>
      <c r="I4642" s="59"/>
      <c r="J4642" s="56"/>
      <c r="K4642" s="55"/>
    </row>
    <row r="4643" spans="1:11" ht="15.75" customHeight="1" x14ac:dyDescent="0.2">
      <c r="A4643" s="55"/>
      <c r="B4643" s="59"/>
      <c r="C4643" s="56"/>
      <c r="D4643" s="56"/>
      <c r="E4643" s="56"/>
      <c r="F4643" s="55"/>
      <c r="G4643" s="56"/>
      <c r="H4643" s="56"/>
      <c r="I4643" s="59"/>
      <c r="J4643" s="56"/>
      <c r="K4643" s="55"/>
    </row>
    <row r="4644" spans="1:11" ht="15.75" customHeight="1" x14ac:dyDescent="0.2">
      <c r="A4644" s="55"/>
      <c r="B4644" s="59"/>
      <c r="C4644" s="56"/>
      <c r="D4644" s="56"/>
      <c r="E4644" s="56"/>
      <c r="F4644" s="55"/>
      <c r="G4644" s="56"/>
      <c r="H4644" s="56"/>
      <c r="I4644" s="59"/>
      <c r="J4644" s="56"/>
      <c r="K4644" s="55"/>
    </row>
    <row r="4645" spans="1:11" ht="15.75" customHeight="1" x14ac:dyDescent="0.2">
      <c r="A4645" s="55"/>
      <c r="B4645" s="59"/>
      <c r="C4645" s="56"/>
      <c r="D4645" s="56"/>
      <c r="E4645" s="56"/>
      <c r="F4645" s="55"/>
      <c r="G4645" s="56"/>
      <c r="H4645" s="56"/>
      <c r="I4645" s="59"/>
      <c r="J4645" s="56"/>
      <c r="K4645" s="55"/>
    </row>
    <row r="4646" spans="1:11" ht="15.75" customHeight="1" x14ac:dyDescent="0.2">
      <c r="A4646" s="55"/>
      <c r="B4646" s="59"/>
      <c r="C4646" s="56"/>
      <c r="D4646" s="56"/>
      <c r="E4646" s="56"/>
      <c r="F4646" s="55"/>
      <c r="G4646" s="56"/>
      <c r="H4646" s="56"/>
      <c r="I4646" s="59"/>
      <c r="J4646" s="56"/>
      <c r="K4646" s="55"/>
    </row>
    <row r="4647" spans="1:11" ht="15.75" customHeight="1" x14ac:dyDescent="0.2">
      <c r="A4647" s="55"/>
      <c r="B4647" s="59"/>
      <c r="C4647" s="56"/>
      <c r="D4647" s="56"/>
      <c r="E4647" s="56"/>
      <c r="F4647" s="55"/>
      <c r="G4647" s="56"/>
      <c r="H4647" s="56"/>
      <c r="I4647" s="59"/>
      <c r="J4647" s="56"/>
      <c r="K4647" s="55"/>
    </row>
    <row r="4648" spans="1:11" ht="15.75" customHeight="1" x14ac:dyDescent="0.2">
      <c r="A4648" s="55"/>
      <c r="B4648" s="59"/>
      <c r="C4648" s="56"/>
      <c r="D4648" s="56"/>
      <c r="E4648" s="56"/>
      <c r="F4648" s="55"/>
      <c r="G4648" s="56"/>
      <c r="H4648" s="56"/>
      <c r="I4648" s="59"/>
      <c r="J4648" s="56"/>
      <c r="K4648" s="55"/>
    </row>
    <row r="4649" spans="1:11" ht="15.75" customHeight="1" x14ac:dyDescent="0.2">
      <c r="A4649" s="55"/>
      <c r="B4649" s="59"/>
      <c r="C4649" s="56"/>
      <c r="D4649" s="56"/>
      <c r="E4649" s="56"/>
      <c r="F4649" s="55"/>
      <c r="G4649" s="56"/>
      <c r="H4649" s="56"/>
      <c r="I4649" s="59"/>
      <c r="J4649" s="56"/>
      <c r="K4649" s="55"/>
    </row>
    <row r="4650" spans="1:11" ht="15.75" customHeight="1" x14ac:dyDescent="0.2">
      <c r="A4650" s="55"/>
      <c r="B4650" s="59"/>
      <c r="C4650" s="56"/>
      <c r="D4650" s="56"/>
      <c r="E4650" s="56"/>
      <c r="F4650" s="55"/>
      <c r="G4650" s="56"/>
      <c r="H4650" s="56"/>
      <c r="I4650" s="59"/>
      <c r="J4650" s="56"/>
      <c r="K4650" s="55"/>
    </row>
    <row r="4651" spans="1:11" ht="15.75" customHeight="1" x14ac:dyDescent="0.2">
      <c r="A4651" s="55"/>
      <c r="B4651" s="59"/>
      <c r="C4651" s="56"/>
      <c r="D4651" s="56"/>
      <c r="E4651" s="56"/>
      <c r="F4651" s="55"/>
      <c r="G4651" s="56"/>
      <c r="H4651" s="56"/>
      <c r="I4651" s="59"/>
      <c r="J4651" s="56"/>
      <c r="K4651" s="55"/>
    </row>
    <row r="4652" spans="1:11" ht="15.75" customHeight="1" x14ac:dyDescent="0.2">
      <c r="A4652" s="55"/>
      <c r="B4652" s="59"/>
      <c r="C4652" s="56"/>
      <c r="D4652" s="56"/>
      <c r="E4652" s="56"/>
      <c r="F4652" s="55"/>
      <c r="G4652" s="56"/>
      <c r="H4652" s="56"/>
      <c r="I4652" s="59"/>
      <c r="J4652" s="56"/>
      <c r="K4652" s="55"/>
    </row>
    <row r="4653" spans="1:11" ht="15.75" customHeight="1" x14ac:dyDescent="0.2">
      <c r="A4653" s="55"/>
      <c r="B4653" s="59"/>
      <c r="C4653" s="56"/>
      <c r="D4653" s="56"/>
      <c r="E4653" s="56"/>
      <c r="F4653" s="55"/>
      <c r="G4653" s="56"/>
      <c r="H4653" s="56"/>
      <c r="I4653" s="59"/>
      <c r="J4653" s="56"/>
      <c r="K4653" s="55"/>
    </row>
    <row r="4654" spans="1:11" ht="15.75" customHeight="1" x14ac:dyDescent="0.2">
      <c r="A4654" s="55"/>
      <c r="B4654" s="59"/>
      <c r="C4654" s="56"/>
      <c r="D4654" s="56"/>
      <c r="E4654" s="56"/>
      <c r="F4654" s="55"/>
      <c r="G4654" s="56"/>
      <c r="H4654" s="56"/>
      <c r="I4654" s="59"/>
      <c r="J4654" s="56"/>
      <c r="K4654" s="55"/>
    </row>
    <row r="4655" spans="1:11" ht="15.75" customHeight="1" x14ac:dyDescent="0.2">
      <c r="A4655" s="55"/>
      <c r="B4655" s="59"/>
      <c r="C4655" s="56"/>
      <c r="D4655" s="56"/>
      <c r="E4655" s="56"/>
      <c r="F4655" s="55"/>
      <c r="G4655" s="56"/>
      <c r="H4655" s="56"/>
      <c r="I4655" s="59"/>
      <c r="J4655" s="56"/>
      <c r="K4655" s="55"/>
    </row>
    <row r="4656" spans="1:11" ht="15.75" customHeight="1" x14ac:dyDescent="0.2">
      <c r="A4656" s="55"/>
      <c r="B4656" s="59"/>
      <c r="C4656" s="56"/>
      <c r="D4656" s="56"/>
      <c r="E4656" s="56"/>
      <c r="F4656" s="55"/>
      <c r="G4656" s="56"/>
      <c r="H4656" s="56"/>
      <c r="I4656" s="59"/>
      <c r="J4656" s="56"/>
      <c r="K4656" s="55"/>
    </row>
    <row r="4657" spans="1:11" ht="15.75" customHeight="1" x14ac:dyDescent="0.2">
      <c r="A4657" s="55"/>
      <c r="B4657" s="59"/>
      <c r="C4657" s="56"/>
      <c r="D4657" s="56"/>
      <c r="E4657" s="56"/>
      <c r="F4657" s="55"/>
      <c r="G4657" s="56"/>
      <c r="H4657" s="56"/>
      <c r="I4657" s="59"/>
      <c r="J4657" s="56"/>
      <c r="K4657" s="55"/>
    </row>
    <row r="4658" spans="1:11" ht="15.75" customHeight="1" x14ac:dyDescent="0.2">
      <c r="A4658" s="55"/>
      <c r="B4658" s="59"/>
      <c r="C4658" s="56"/>
      <c r="D4658" s="56"/>
      <c r="E4658" s="56"/>
      <c r="F4658" s="55"/>
      <c r="G4658" s="56"/>
      <c r="H4658" s="56"/>
      <c r="I4658" s="59"/>
      <c r="J4658" s="56"/>
      <c r="K4658" s="55"/>
    </row>
    <row r="4659" spans="1:11" ht="15.75" customHeight="1" x14ac:dyDescent="0.2">
      <c r="A4659" s="55"/>
      <c r="B4659" s="59"/>
      <c r="C4659" s="56"/>
      <c r="D4659" s="56"/>
      <c r="E4659" s="56"/>
      <c r="F4659" s="55"/>
      <c r="G4659" s="56"/>
      <c r="H4659" s="56"/>
      <c r="I4659" s="59"/>
      <c r="J4659" s="56"/>
      <c r="K4659" s="55"/>
    </row>
    <row r="4660" spans="1:11" ht="15.75" customHeight="1" x14ac:dyDescent="0.2">
      <c r="A4660" s="55"/>
      <c r="B4660" s="59"/>
      <c r="C4660" s="56"/>
      <c r="D4660" s="56"/>
      <c r="E4660" s="56"/>
      <c r="F4660" s="55"/>
      <c r="G4660" s="56"/>
      <c r="H4660" s="56"/>
      <c r="I4660" s="59"/>
      <c r="J4660" s="56"/>
      <c r="K4660" s="55"/>
    </row>
    <row r="4661" spans="1:11" ht="15.75" customHeight="1" x14ac:dyDescent="0.2">
      <c r="A4661" s="55"/>
      <c r="B4661" s="59"/>
      <c r="C4661" s="56"/>
      <c r="D4661" s="56"/>
      <c r="E4661" s="56"/>
      <c r="F4661" s="55"/>
      <c r="G4661" s="56"/>
      <c r="H4661" s="56"/>
      <c r="I4661" s="59"/>
      <c r="J4661" s="56"/>
      <c r="K4661" s="55"/>
    </row>
    <row r="4662" spans="1:11" ht="15.75" customHeight="1" x14ac:dyDescent="0.2">
      <c r="A4662" s="55"/>
      <c r="B4662" s="59"/>
      <c r="C4662" s="56"/>
      <c r="D4662" s="56"/>
      <c r="E4662" s="56"/>
      <c r="F4662" s="55"/>
      <c r="G4662" s="56"/>
      <c r="H4662" s="56"/>
      <c r="I4662" s="59"/>
      <c r="J4662" s="56"/>
      <c r="K4662" s="55"/>
    </row>
    <row r="4663" spans="1:11" ht="15.75" customHeight="1" x14ac:dyDescent="0.2">
      <c r="A4663" s="55"/>
      <c r="B4663" s="59"/>
      <c r="C4663" s="56"/>
      <c r="D4663" s="56"/>
      <c r="E4663" s="56"/>
      <c r="F4663" s="55"/>
      <c r="G4663" s="56"/>
      <c r="H4663" s="56"/>
      <c r="I4663" s="59"/>
      <c r="J4663" s="56"/>
      <c r="K4663" s="55"/>
    </row>
    <row r="4664" spans="1:11" ht="15.75" customHeight="1" x14ac:dyDescent="0.2">
      <c r="A4664" s="55"/>
      <c r="B4664" s="59"/>
      <c r="C4664" s="56"/>
      <c r="D4664" s="56"/>
      <c r="E4664" s="56"/>
      <c r="F4664" s="55"/>
      <c r="G4664" s="56"/>
      <c r="H4664" s="56"/>
      <c r="I4664" s="59"/>
      <c r="J4664" s="56"/>
      <c r="K4664" s="55"/>
    </row>
    <row r="4665" spans="1:11" ht="15.75" customHeight="1" x14ac:dyDescent="0.2">
      <c r="A4665" s="55"/>
      <c r="B4665" s="59"/>
      <c r="C4665" s="56"/>
      <c r="D4665" s="56"/>
      <c r="E4665" s="56"/>
      <c r="F4665" s="55"/>
      <c r="G4665" s="56"/>
      <c r="H4665" s="56"/>
      <c r="I4665" s="59"/>
      <c r="J4665" s="56"/>
      <c r="K4665" s="55"/>
    </row>
    <row r="4666" spans="1:11" ht="15.75" customHeight="1" x14ac:dyDescent="0.2">
      <c r="A4666" s="55"/>
      <c r="B4666" s="59"/>
      <c r="C4666" s="56"/>
      <c r="D4666" s="56"/>
      <c r="E4666" s="56"/>
      <c r="F4666" s="55"/>
      <c r="G4666" s="56"/>
      <c r="H4666" s="56"/>
      <c r="I4666" s="59"/>
      <c r="J4666" s="56"/>
      <c r="K4666" s="55"/>
    </row>
    <row r="4667" spans="1:11" ht="15.75" customHeight="1" x14ac:dyDescent="0.2">
      <c r="A4667" s="55"/>
      <c r="B4667" s="59"/>
      <c r="C4667" s="56"/>
      <c r="D4667" s="56"/>
      <c r="E4667" s="56"/>
      <c r="F4667" s="55"/>
      <c r="G4667" s="56"/>
      <c r="H4667" s="56"/>
      <c r="I4667" s="59"/>
      <c r="J4667" s="56"/>
      <c r="K4667" s="55"/>
    </row>
    <row r="4668" spans="1:11" ht="15.75" customHeight="1" x14ac:dyDescent="0.2">
      <c r="A4668" s="55"/>
      <c r="B4668" s="59"/>
      <c r="C4668" s="56"/>
      <c r="D4668" s="56"/>
      <c r="E4668" s="56"/>
      <c r="F4668" s="55"/>
      <c r="G4668" s="56"/>
      <c r="H4668" s="56"/>
      <c r="I4668" s="59"/>
      <c r="J4668" s="56"/>
      <c r="K4668" s="55"/>
    </row>
    <row r="4669" spans="1:11" ht="15.75" customHeight="1" x14ac:dyDescent="0.2">
      <c r="A4669" s="55"/>
      <c r="B4669" s="59"/>
      <c r="C4669" s="56"/>
      <c r="D4669" s="56"/>
      <c r="E4669" s="56"/>
      <c r="F4669" s="55"/>
      <c r="G4669" s="56"/>
      <c r="H4669" s="56"/>
      <c r="I4669" s="59"/>
      <c r="J4669" s="56"/>
      <c r="K4669" s="55"/>
    </row>
    <row r="4670" spans="1:11" ht="15.75" customHeight="1" x14ac:dyDescent="0.2">
      <c r="A4670" s="55"/>
      <c r="B4670" s="59"/>
      <c r="C4670" s="56"/>
      <c r="D4670" s="56"/>
      <c r="E4670" s="56"/>
      <c r="F4670" s="55"/>
      <c r="G4670" s="56"/>
      <c r="H4670" s="56"/>
      <c r="I4670" s="59"/>
      <c r="J4670" s="56"/>
      <c r="K4670" s="55"/>
    </row>
    <row r="4671" spans="1:11" ht="15.75" customHeight="1" x14ac:dyDescent="0.2">
      <c r="A4671" s="55"/>
      <c r="B4671" s="59"/>
      <c r="C4671" s="56"/>
      <c r="D4671" s="56"/>
      <c r="E4671" s="56"/>
      <c r="F4671" s="55"/>
      <c r="G4671" s="56"/>
      <c r="H4671" s="56"/>
      <c r="I4671" s="59"/>
      <c r="J4671" s="56"/>
      <c r="K4671" s="55"/>
    </row>
    <row r="4672" spans="1:11" ht="15.75" customHeight="1" x14ac:dyDescent="0.2">
      <c r="A4672" s="55"/>
      <c r="B4672" s="59"/>
      <c r="C4672" s="56"/>
      <c r="D4672" s="56"/>
      <c r="E4672" s="56"/>
      <c r="F4672" s="55"/>
      <c r="G4672" s="56"/>
      <c r="H4672" s="56"/>
      <c r="I4672" s="59"/>
      <c r="J4672" s="56"/>
      <c r="K4672" s="55"/>
    </row>
    <row r="4673" spans="1:11" ht="15.75" customHeight="1" x14ac:dyDescent="0.2">
      <c r="A4673" s="55"/>
      <c r="B4673" s="59"/>
      <c r="C4673" s="56"/>
      <c r="D4673" s="56"/>
      <c r="E4673" s="56"/>
      <c r="F4673" s="55"/>
      <c r="G4673" s="56"/>
      <c r="H4673" s="56"/>
      <c r="I4673" s="59"/>
      <c r="J4673" s="56"/>
      <c r="K4673" s="55"/>
    </row>
    <row r="4674" spans="1:11" ht="15.75" customHeight="1" x14ac:dyDescent="0.2">
      <c r="A4674" s="55"/>
      <c r="B4674" s="59"/>
      <c r="C4674" s="56"/>
      <c r="D4674" s="56"/>
      <c r="E4674" s="56"/>
      <c r="F4674" s="55"/>
      <c r="G4674" s="56"/>
      <c r="H4674" s="56"/>
      <c r="I4674" s="59"/>
      <c r="J4674" s="56"/>
      <c r="K4674" s="55"/>
    </row>
    <row r="4675" spans="1:11" ht="15.75" customHeight="1" x14ac:dyDescent="0.2">
      <c r="A4675" s="55"/>
      <c r="B4675" s="59"/>
      <c r="C4675" s="56"/>
      <c r="D4675" s="56"/>
      <c r="E4675" s="56"/>
      <c r="F4675" s="55"/>
      <c r="G4675" s="56"/>
      <c r="H4675" s="56"/>
      <c r="I4675" s="59"/>
      <c r="J4675" s="56"/>
      <c r="K4675" s="55"/>
    </row>
    <row r="4676" spans="1:11" ht="15.75" customHeight="1" x14ac:dyDescent="0.2">
      <c r="A4676" s="55"/>
      <c r="B4676" s="59"/>
      <c r="C4676" s="56"/>
      <c r="D4676" s="56"/>
      <c r="E4676" s="56"/>
      <c r="F4676" s="55"/>
      <c r="G4676" s="56"/>
      <c r="H4676" s="56"/>
      <c r="I4676" s="59"/>
      <c r="J4676" s="56"/>
      <c r="K4676" s="55"/>
    </row>
    <row r="4677" spans="1:11" ht="15.75" customHeight="1" x14ac:dyDescent="0.2">
      <c r="A4677" s="55"/>
      <c r="B4677" s="59"/>
      <c r="C4677" s="56"/>
      <c r="D4677" s="56"/>
      <c r="E4677" s="56"/>
      <c r="F4677" s="55"/>
      <c r="G4677" s="56"/>
      <c r="H4677" s="56"/>
      <c r="I4677" s="59"/>
      <c r="J4677" s="56"/>
      <c r="K4677" s="55"/>
    </row>
    <row r="4678" spans="1:11" ht="15.75" customHeight="1" x14ac:dyDescent="0.2">
      <c r="A4678" s="55"/>
      <c r="B4678" s="59"/>
      <c r="C4678" s="56"/>
      <c r="D4678" s="56"/>
      <c r="E4678" s="56"/>
      <c r="F4678" s="55"/>
      <c r="G4678" s="56"/>
      <c r="H4678" s="56"/>
      <c r="I4678" s="59"/>
      <c r="J4678" s="56"/>
      <c r="K4678" s="55"/>
    </row>
    <row r="4679" spans="1:11" ht="15.75" customHeight="1" x14ac:dyDescent="0.2">
      <c r="A4679" s="55"/>
      <c r="B4679" s="59"/>
      <c r="C4679" s="56"/>
      <c r="D4679" s="56"/>
      <c r="E4679" s="56"/>
      <c r="F4679" s="55"/>
      <c r="G4679" s="56"/>
      <c r="H4679" s="56"/>
      <c r="I4679" s="59"/>
      <c r="J4679" s="56"/>
      <c r="K4679" s="55"/>
    </row>
    <row r="4680" spans="1:11" ht="15.75" customHeight="1" x14ac:dyDescent="0.2">
      <c r="A4680" s="55"/>
      <c r="B4680" s="59"/>
      <c r="C4680" s="56"/>
      <c r="D4680" s="56"/>
      <c r="E4680" s="56"/>
      <c r="F4680" s="55"/>
      <c r="G4680" s="56"/>
      <c r="H4680" s="56"/>
      <c r="I4680" s="59"/>
      <c r="J4680" s="56"/>
      <c r="K4680" s="55"/>
    </row>
    <row r="4681" spans="1:11" ht="15.75" customHeight="1" x14ac:dyDescent="0.2">
      <c r="A4681" s="55"/>
      <c r="B4681" s="59"/>
      <c r="C4681" s="56"/>
      <c r="D4681" s="56"/>
      <c r="E4681" s="56"/>
      <c r="F4681" s="55"/>
      <c r="G4681" s="56"/>
      <c r="H4681" s="56"/>
      <c r="I4681" s="59"/>
      <c r="J4681" s="56"/>
      <c r="K4681" s="55"/>
    </row>
    <row r="4682" spans="1:11" ht="15.75" customHeight="1" x14ac:dyDescent="0.2">
      <c r="A4682" s="55"/>
      <c r="B4682" s="59"/>
      <c r="C4682" s="56"/>
      <c r="D4682" s="56"/>
      <c r="E4682" s="56"/>
      <c r="F4682" s="55"/>
      <c r="G4682" s="56"/>
      <c r="H4682" s="56"/>
      <c r="I4682" s="59"/>
      <c r="J4682" s="56"/>
      <c r="K4682" s="55"/>
    </row>
    <row r="4683" spans="1:11" ht="15.75" customHeight="1" x14ac:dyDescent="0.2">
      <c r="A4683" s="55"/>
      <c r="B4683" s="59"/>
      <c r="C4683" s="56"/>
      <c r="D4683" s="56"/>
      <c r="E4683" s="56"/>
      <c r="F4683" s="55"/>
      <c r="G4683" s="56"/>
      <c r="H4683" s="56"/>
      <c r="I4683" s="59"/>
      <c r="J4683" s="56"/>
      <c r="K4683" s="55"/>
    </row>
    <row r="4684" spans="1:11" ht="15.75" customHeight="1" x14ac:dyDescent="0.2">
      <c r="A4684" s="55"/>
      <c r="B4684" s="59"/>
      <c r="C4684" s="56"/>
      <c r="D4684" s="56"/>
      <c r="E4684" s="56"/>
      <c r="F4684" s="55"/>
      <c r="G4684" s="56"/>
      <c r="H4684" s="56"/>
      <c r="I4684" s="59"/>
      <c r="J4684" s="56"/>
      <c r="K4684" s="55"/>
    </row>
    <row r="4685" spans="1:11" ht="15.75" customHeight="1" x14ac:dyDescent="0.2">
      <c r="A4685" s="55"/>
      <c r="B4685" s="59"/>
      <c r="C4685" s="56"/>
      <c r="D4685" s="56"/>
      <c r="E4685" s="56"/>
      <c r="F4685" s="55"/>
      <c r="G4685" s="56"/>
      <c r="H4685" s="56"/>
      <c r="I4685" s="59"/>
      <c r="J4685" s="56"/>
      <c r="K4685" s="55"/>
    </row>
    <row r="4686" spans="1:11" ht="15.75" customHeight="1" x14ac:dyDescent="0.2">
      <c r="A4686" s="55"/>
      <c r="B4686" s="59"/>
      <c r="C4686" s="56"/>
      <c r="D4686" s="56"/>
      <c r="E4686" s="56"/>
      <c r="F4686" s="55"/>
      <c r="G4686" s="56"/>
      <c r="H4686" s="56"/>
      <c r="I4686" s="59"/>
      <c r="J4686" s="56"/>
      <c r="K4686" s="55"/>
    </row>
    <row r="4687" spans="1:11" ht="15.75" customHeight="1" x14ac:dyDescent="0.2">
      <c r="A4687" s="55"/>
      <c r="B4687" s="59"/>
      <c r="C4687" s="56"/>
      <c r="D4687" s="56"/>
      <c r="E4687" s="56"/>
      <c r="F4687" s="55"/>
      <c r="G4687" s="56"/>
      <c r="H4687" s="56"/>
      <c r="I4687" s="59"/>
      <c r="J4687" s="56"/>
      <c r="K4687" s="55"/>
    </row>
    <row r="4688" spans="1:11" ht="15.75" customHeight="1" x14ac:dyDescent="0.2">
      <c r="A4688" s="55"/>
      <c r="B4688" s="59"/>
      <c r="C4688" s="56"/>
      <c r="D4688" s="56"/>
      <c r="E4688" s="56"/>
      <c r="F4688" s="55"/>
      <c r="G4688" s="56"/>
      <c r="H4688" s="56"/>
      <c r="I4688" s="59"/>
      <c r="J4688" s="56"/>
      <c r="K4688" s="55"/>
    </row>
    <row r="4689" spans="1:11" ht="15.75" customHeight="1" x14ac:dyDescent="0.2">
      <c r="A4689" s="55"/>
      <c r="B4689" s="59"/>
      <c r="C4689" s="56"/>
      <c r="D4689" s="56"/>
      <c r="E4689" s="56"/>
      <c r="F4689" s="55"/>
      <c r="G4689" s="56"/>
      <c r="H4689" s="56"/>
      <c r="I4689" s="59"/>
      <c r="J4689" s="56"/>
      <c r="K4689" s="55"/>
    </row>
    <row r="4690" spans="1:11" ht="15.75" customHeight="1" x14ac:dyDescent="0.2">
      <c r="A4690" s="55"/>
      <c r="B4690" s="59"/>
      <c r="C4690" s="56"/>
      <c r="D4690" s="56"/>
      <c r="E4690" s="56"/>
      <c r="F4690" s="55"/>
      <c r="G4690" s="56"/>
      <c r="H4690" s="56"/>
      <c r="I4690" s="59"/>
      <c r="J4690" s="56"/>
      <c r="K4690" s="55"/>
    </row>
    <row r="4691" spans="1:11" ht="15.75" customHeight="1" x14ac:dyDescent="0.2">
      <c r="A4691" s="55"/>
      <c r="B4691" s="59"/>
      <c r="C4691" s="56"/>
      <c r="D4691" s="56"/>
      <c r="E4691" s="56"/>
      <c r="F4691" s="55"/>
      <c r="G4691" s="56"/>
      <c r="H4691" s="56"/>
      <c r="I4691" s="59"/>
      <c r="J4691" s="56"/>
      <c r="K4691" s="55"/>
    </row>
    <row r="4692" spans="1:11" ht="15.75" customHeight="1" x14ac:dyDescent="0.2">
      <c r="A4692" s="55"/>
      <c r="B4692" s="59"/>
      <c r="C4692" s="56"/>
      <c r="D4692" s="56"/>
      <c r="E4692" s="56"/>
      <c r="F4692" s="55"/>
      <c r="G4692" s="56"/>
      <c r="H4692" s="56"/>
      <c r="I4692" s="59"/>
      <c r="J4692" s="56"/>
      <c r="K4692" s="55"/>
    </row>
    <row r="4693" spans="1:11" ht="15.75" customHeight="1" x14ac:dyDescent="0.2">
      <c r="A4693" s="55"/>
      <c r="B4693" s="59"/>
      <c r="C4693" s="56"/>
      <c r="D4693" s="56"/>
      <c r="E4693" s="56"/>
      <c r="F4693" s="55"/>
      <c r="G4693" s="56"/>
      <c r="H4693" s="56"/>
      <c r="I4693" s="59"/>
      <c r="J4693" s="56"/>
      <c r="K4693" s="55"/>
    </row>
    <row r="4694" spans="1:11" ht="15.75" customHeight="1" x14ac:dyDescent="0.2">
      <c r="A4694" s="55"/>
      <c r="B4694" s="59"/>
      <c r="C4694" s="56"/>
      <c r="D4694" s="56"/>
      <c r="E4694" s="56"/>
      <c r="F4694" s="55"/>
      <c r="G4694" s="56"/>
      <c r="H4694" s="56"/>
      <c r="I4694" s="59"/>
      <c r="J4694" s="56"/>
      <c r="K4694" s="55"/>
    </row>
    <row r="4695" spans="1:11" ht="15.75" customHeight="1" x14ac:dyDescent="0.2">
      <c r="A4695" s="55"/>
      <c r="B4695" s="59"/>
      <c r="C4695" s="56"/>
      <c r="D4695" s="56"/>
      <c r="E4695" s="56"/>
      <c r="F4695" s="55"/>
      <c r="G4695" s="56"/>
      <c r="H4695" s="56"/>
      <c r="I4695" s="59"/>
      <c r="J4695" s="56"/>
      <c r="K4695" s="55"/>
    </row>
    <row r="4696" spans="1:11" ht="15.75" customHeight="1" x14ac:dyDescent="0.2">
      <c r="A4696" s="55"/>
      <c r="B4696" s="59"/>
      <c r="C4696" s="56"/>
      <c r="D4696" s="56"/>
      <c r="E4696" s="56"/>
      <c r="F4696" s="55"/>
      <c r="G4696" s="56"/>
      <c r="H4696" s="56"/>
      <c r="I4696" s="59"/>
      <c r="J4696" s="56"/>
      <c r="K4696" s="55"/>
    </row>
    <row r="4697" spans="1:11" ht="15.75" customHeight="1" x14ac:dyDescent="0.2">
      <c r="A4697" s="55"/>
      <c r="B4697" s="59"/>
      <c r="C4697" s="56"/>
      <c r="D4697" s="56"/>
      <c r="E4697" s="56"/>
      <c r="F4697" s="55"/>
      <c r="G4697" s="56"/>
      <c r="H4697" s="56"/>
      <c r="I4697" s="59"/>
      <c r="J4697" s="56"/>
      <c r="K4697" s="55"/>
    </row>
    <row r="4698" spans="1:11" ht="15.75" customHeight="1" x14ac:dyDescent="0.2">
      <c r="A4698" s="55"/>
      <c r="B4698" s="59"/>
      <c r="C4698" s="56"/>
      <c r="D4698" s="56"/>
      <c r="E4698" s="56"/>
      <c r="F4698" s="55"/>
      <c r="G4698" s="56"/>
      <c r="H4698" s="56"/>
      <c r="I4698" s="59"/>
      <c r="J4698" s="56"/>
      <c r="K4698" s="55"/>
    </row>
    <row r="4699" spans="1:11" ht="15.75" customHeight="1" x14ac:dyDescent="0.2">
      <c r="A4699" s="55"/>
      <c r="B4699" s="59"/>
      <c r="C4699" s="56"/>
      <c r="D4699" s="56"/>
      <c r="E4699" s="56"/>
      <c r="F4699" s="55"/>
      <c r="G4699" s="56"/>
      <c r="H4699" s="56"/>
      <c r="I4699" s="59"/>
      <c r="J4699" s="56"/>
      <c r="K4699" s="55"/>
    </row>
    <row r="4700" spans="1:11" ht="15.75" customHeight="1" x14ac:dyDescent="0.2">
      <c r="A4700" s="55"/>
      <c r="B4700" s="59"/>
      <c r="C4700" s="56"/>
      <c r="D4700" s="56"/>
      <c r="E4700" s="56"/>
      <c r="F4700" s="55"/>
      <c r="G4700" s="56"/>
      <c r="H4700" s="56"/>
      <c r="I4700" s="59"/>
      <c r="J4700" s="56"/>
      <c r="K4700" s="55"/>
    </row>
    <row r="4701" spans="1:11" ht="15.75" customHeight="1" x14ac:dyDescent="0.2">
      <c r="A4701" s="55"/>
      <c r="B4701" s="59"/>
      <c r="C4701" s="56"/>
      <c r="D4701" s="56"/>
      <c r="E4701" s="56"/>
      <c r="F4701" s="55"/>
      <c r="G4701" s="56"/>
      <c r="H4701" s="56"/>
      <c r="I4701" s="59"/>
      <c r="J4701" s="56"/>
      <c r="K4701" s="55"/>
    </row>
    <row r="4702" spans="1:11" ht="15.75" customHeight="1" x14ac:dyDescent="0.2">
      <c r="A4702" s="55"/>
      <c r="B4702" s="59"/>
      <c r="C4702" s="56"/>
      <c r="D4702" s="56"/>
      <c r="E4702" s="56"/>
      <c r="F4702" s="55"/>
      <c r="G4702" s="56"/>
      <c r="H4702" s="56"/>
      <c r="I4702" s="59"/>
      <c r="J4702" s="56"/>
      <c r="K4702" s="55"/>
    </row>
    <row r="4703" spans="1:11" ht="15.75" customHeight="1" x14ac:dyDescent="0.2">
      <c r="A4703" s="55"/>
      <c r="B4703" s="59"/>
      <c r="C4703" s="56"/>
      <c r="D4703" s="56"/>
      <c r="E4703" s="56"/>
      <c r="F4703" s="55"/>
      <c r="G4703" s="56"/>
      <c r="H4703" s="56"/>
      <c r="I4703" s="59"/>
      <c r="J4703" s="56"/>
      <c r="K4703" s="55"/>
    </row>
    <row r="4704" spans="1:11" ht="15.75" customHeight="1" x14ac:dyDescent="0.2">
      <c r="A4704" s="55"/>
      <c r="B4704" s="59"/>
      <c r="C4704" s="56"/>
      <c r="D4704" s="56"/>
      <c r="E4704" s="56"/>
      <c r="F4704" s="55"/>
      <c r="G4704" s="56"/>
      <c r="H4704" s="56"/>
      <c r="I4704" s="59"/>
      <c r="J4704" s="56"/>
      <c r="K4704" s="55"/>
    </row>
    <row r="4705" spans="1:11" ht="15.75" customHeight="1" x14ac:dyDescent="0.2">
      <c r="A4705" s="55"/>
      <c r="B4705" s="59"/>
      <c r="C4705" s="56"/>
      <c r="D4705" s="56"/>
      <c r="E4705" s="56"/>
      <c r="F4705" s="55"/>
      <c r="G4705" s="56"/>
      <c r="H4705" s="56"/>
      <c r="I4705" s="59"/>
      <c r="J4705" s="56"/>
      <c r="K4705" s="55"/>
    </row>
    <row r="4706" spans="1:11" ht="15.75" customHeight="1" x14ac:dyDescent="0.2">
      <c r="A4706" s="55"/>
      <c r="B4706" s="59"/>
      <c r="C4706" s="56"/>
      <c r="D4706" s="56"/>
      <c r="E4706" s="56"/>
      <c r="F4706" s="55"/>
      <c r="G4706" s="56"/>
      <c r="H4706" s="56"/>
      <c r="I4706" s="59"/>
      <c r="J4706" s="56"/>
      <c r="K4706" s="55"/>
    </row>
    <row r="4707" spans="1:11" ht="15.75" customHeight="1" x14ac:dyDescent="0.2">
      <c r="A4707" s="55"/>
      <c r="B4707" s="59"/>
      <c r="C4707" s="56"/>
      <c r="D4707" s="56"/>
      <c r="E4707" s="56"/>
      <c r="F4707" s="55"/>
      <c r="G4707" s="56"/>
      <c r="H4707" s="56"/>
      <c r="I4707" s="59"/>
      <c r="J4707" s="56"/>
      <c r="K4707" s="55"/>
    </row>
    <row r="4708" spans="1:11" ht="15.75" customHeight="1" x14ac:dyDescent="0.2">
      <c r="A4708" s="55"/>
      <c r="B4708" s="59"/>
      <c r="C4708" s="56"/>
      <c r="D4708" s="56"/>
      <c r="E4708" s="56"/>
      <c r="F4708" s="55"/>
      <c r="G4708" s="56"/>
      <c r="H4708" s="56"/>
      <c r="I4708" s="59"/>
      <c r="J4708" s="56"/>
      <c r="K4708" s="55"/>
    </row>
    <row r="4709" spans="1:11" ht="15.75" customHeight="1" x14ac:dyDescent="0.2">
      <c r="A4709" s="55"/>
      <c r="B4709" s="59"/>
      <c r="C4709" s="56"/>
      <c r="D4709" s="56"/>
      <c r="E4709" s="56"/>
      <c r="F4709" s="55"/>
      <c r="G4709" s="56"/>
      <c r="H4709" s="56"/>
      <c r="I4709" s="59"/>
      <c r="J4709" s="56"/>
      <c r="K4709" s="55"/>
    </row>
    <row r="4710" spans="1:11" ht="15.75" customHeight="1" x14ac:dyDescent="0.2">
      <c r="A4710" s="55"/>
      <c r="B4710" s="59"/>
      <c r="C4710" s="56"/>
      <c r="D4710" s="56"/>
      <c r="E4710" s="56"/>
      <c r="F4710" s="55"/>
      <c r="G4710" s="56"/>
      <c r="H4710" s="56"/>
      <c r="I4710" s="59"/>
      <c r="J4710" s="56"/>
      <c r="K4710" s="55"/>
    </row>
    <row r="4711" spans="1:11" ht="15.75" customHeight="1" x14ac:dyDescent="0.2">
      <c r="A4711" s="55"/>
      <c r="B4711" s="59"/>
      <c r="C4711" s="56"/>
      <c r="D4711" s="56"/>
      <c r="E4711" s="56"/>
      <c r="F4711" s="55"/>
      <c r="G4711" s="56"/>
      <c r="H4711" s="56"/>
      <c r="I4711" s="59"/>
      <c r="J4711" s="56"/>
      <c r="K4711" s="55"/>
    </row>
    <row r="4712" spans="1:11" ht="15.75" customHeight="1" x14ac:dyDescent="0.2">
      <c r="A4712" s="55"/>
      <c r="B4712" s="59"/>
      <c r="C4712" s="56"/>
      <c r="D4712" s="56"/>
      <c r="E4712" s="56"/>
      <c r="F4712" s="55"/>
      <c r="G4712" s="56"/>
      <c r="H4712" s="56"/>
      <c r="I4712" s="59"/>
      <c r="J4712" s="56"/>
      <c r="K4712" s="55"/>
    </row>
    <row r="4713" spans="1:11" ht="15.75" customHeight="1" x14ac:dyDescent="0.2">
      <c r="A4713" s="55"/>
      <c r="B4713" s="59"/>
      <c r="C4713" s="56"/>
      <c r="D4713" s="56"/>
      <c r="E4713" s="56"/>
      <c r="F4713" s="55"/>
      <c r="G4713" s="56"/>
      <c r="H4713" s="56"/>
      <c r="I4713" s="59"/>
      <c r="J4713" s="56"/>
      <c r="K4713" s="55"/>
    </row>
    <row r="4714" spans="1:11" ht="15.75" customHeight="1" x14ac:dyDescent="0.2">
      <c r="A4714" s="55"/>
      <c r="B4714" s="59"/>
      <c r="C4714" s="56"/>
      <c r="D4714" s="56"/>
      <c r="E4714" s="56"/>
      <c r="F4714" s="55"/>
      <c r="G4714" s="56"/>
      <c r="H4714" s="56"/>
      <c r="I4714" s="59"/>
      <c r="J4714" s="56"/>
      <c r="K4714" s="55"/>
    </row>
    <row r="4715" spans="1:11" ht="15.75" customHeight="1" x14ac:dyDescent="0.2">
      <c r="A4715" s="55"/>
      <c r="B4715" s="59"/>
      <c r="C4715" s="56"/>
      <c r="D4715" s="56"/>
      <c r="E4715" s="56"/>
      <c r="F4715" s="55"/>
      <c r="G4715" s="56"/>
      <c r="H4715" s="56"/>
      <c r="I4715" s="59"/>
      <c r="J4715" s="56"/>
      <c r="K4715" s="55"/>
    </row>
    <row r="4716" spans="1:11" ht="15.75" customHeight="1" x14ac:dyDescent="0.2">
      <c r="A4716" s="55"/>
      <c r="B4716" s="59"/>
      <c r="C4716" s="56"/>
      <c r="D4716" s="56"/>
      <c r="E4716" s="56"/>
      <c r="F4716" s="55"/>
      <c r="G4716" s="56"/>
      <c r="H4716" s="56"/>
      <c r="I4716" s="59"/>
      <c r="J4716" s="56"/>
      <c r="K4716" s="55"/>
    </row>
    <row r="4717" spans="1:11" ht="15.75" customHeight="1" x14ac:dyDescent="0.2">
      <c r="A4717" s="55"/>
      <c r="B4717" s="59"/>
      <c r="C4717" s="56"/>
      <c r="D4717" s="56"/>
      <c r="E4717" s="56"/>
      <c r="F4717" s="55"/>
      <c r="G4717" s="56"/>
      <c r="H4717" s="56"/>
      <c r="I4717" s="59"/>
      <c r="J4717" s="56"/>
      <c r="K4717" s="55"/>
    </row>
    <row r="4718" spans="1:11" ht="15.75" customHeight="1" x14ac:dyDescent="0.2">
      <c r="A4718" s="55"/>
      <c r="B4718" s="59"/>
      <c r="C4718" s="56"/>
      <c r="D4718" s="56"/>
      <c r="E4718" s="56"/>
      <c r="F4718" s="55"/>
      <c r="G4718" s="56"/>
      <c r="H4718" s="56"/>
      <c r="I4718" s="59"/>
      <c r="J4718" s="56"/>
      <c r="K4718" s="55"/>
    </row>
    <row r="4719" spans="1:11" ht="15.75" customHeight="1" x14ac:dyDescent="0.2">
      <c r="A4719" s="55"/>
      <c r="B4719" s="59"/>
      <c r="C4719" s="56"/>
      <c r="D4719" s="56"/>
      <c r="E4719" s="56"/>
      <c r="F4719" s="55"/>
      <c r="G4719" s="56"/>
      <c r="H4719" s="56"/>
      <c r="I4719" s="59"/>
      <c r="J4719" s="56"/>
      <c r="K4719" s="55"/>
    </row>
    <row r="4720" spans="1:11" ht="15.75" customHeight="1" x14ac:dyDescent="0.2">
      <c r="A4720" s="55"/>
      <c r="B4720" s="59"/>
      <c r="C4720" s="56"/>
      <c r="D4720" s="56"/>
      <c r="E4720" s="56"/>
      <c r="F4720" s="55"/>
      <c r="G4720" s="56"/>
      <c r="H4720" s="56"/>
      <c r="I4720" s="59"/>
      <c r="J4720" s="56"/>
      <c r="K4720" s="55"/>
    </row>
    <row r="4721" spans="1:11" ht="15.75" customHeight="1" x14ac:dyDescent="0.2">
      <c r="A4721" s="55"/>
      <c r="B4721" s="59"/>
      <c r="C4721" s="56"/>
      <c r="D4721" s="56"/>
      <c r="E4721" s="56"/>
      <c r="F4721" s="55"/>
      <c r="G4721" s="56"/>
      <c r="H4721" s="56"/>
      <c r="I4721" s="59"/>
      <c r="J4721" s="56"/>
      <c r="K4721" s="55"/>
    </row>
  </sheetData>
  <conditionalFormatting sqref="C2:E4721">
    <cfRule type="cellIs" dxfId="9" priority="2" operator="equal">
      <formula>"Has (minor) Issues"</formula>
    </cfRule>
  </conditionalFormatting>
  <conditionalFormatting sqref="C2:E4721">
    <cfRule type="cellIs" dxfId="8" priority="3" operator="equal">
      <formula>"Has (major) Issues"</formula>
    </cfRule>
  </conditionalFormatting>
  <conditionalFormatting sqref="C2:E4721">
    <cfRule type="cellIs" dxfId="7" priority="4" operator="equal">
      <formula>"Doesn't Work"</formula>
    </cfRule>
  </conditionalFormatting>
  <conditionalFormatting sqref="C2:E4721">
    <cfRule type="cellIs" dxfId="6" priority="5" operator="equal">
      <formula>"OK"</formula>
    </cfRule>
  </conditionalFormatting>
  <dataValidations count="1">
    <dataValidation type="list" allowBlank="1" showErrorMessage="1" sqref="C2:E4721">
      <formula1>"Untested,OK,Has (minor) Issues,Has (major) Issues,Doesn't Work"</formula1>
    </dataValidation>
  </dataValidations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AB4728"/>
  <sheetViews>
    <sheetView workbookViewId="0"/>
  </sheetViews>
  <sheetFormatPr defaultColWidth="11.42578125" defaultRowHeight="12.75" x14ac:dyDescent="0.2"/>
  <cols>
    <col min="1" max="1" width="13.140625" bestFit="1" customWidth="1"/>
    <col min="6" max="6" width="14.42578125" bestFit="1" customWidth="1"/>
    <col min="8" max="8" width="11.42578125" customWidth="1"/>
    <col min="9" max="9" width="16.85546875" bestFit="1" customWidth="1"/>
    <col min="10" max="11" width="17.85546875" bestFit="1" customWidth="1"/>
    <col min="12" max="12" width="13.28515625" bestFit="1" customWidth="1"/>
    <col min="13" max="13" width="9.42578125" style="2" bestFit="1" customWidth="1"/>
    <col min="15" max="15" width="8.7109375" bestFit="1" customWidth="1"/>
    <col min="16" max="16" width="9.42578125" bestFit="1" customWidth="1"/>
    <col min="18" max="19" width="11.42578125" style="2"/>
  </cols>
  <sheetData>
    <row r="1" spans="1:28" s="2" customFormat="1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8" hidden="1" x14ac:dyDescent="0.2">
      <c r="A2" s="11" t="s">
        <v>4</v>
      </c>
      <c r="B2" s="6" t="s">
        <v>2</v>
      </c>
      <c r="C2" s="6" t="s">
        <v>5</v>
      </c>
      <c r="D2" s="6"/>
      <c r="E2" s="2"/>
      <c r="F2" s="2"/>
      <c r="G2" s="2"/>
      <c r="H2" s="19"/>
      <c r="I2" s="18"/>
      <c r="J2" s="19"/>
      <c r="K2" s="19"/>
      <c r="L2" s="19"/>
      <c r="M2" s="19"/>
      <c r="N2" s="19"/>
      <c r="O2" s="20"/>
      <c r="P2" s="19"/>
      <c r="Q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">
      <c r="A3" s="11" t="s">
        <v>6</v>
      </c>
      <c r="B3" s="102" t="s">
        <v>7</v>
      </c>
      <c r="C3" s="102"/>
      <c r="D3" s="103"/>
      <c r="E3" s="2"/>
      <c r="F3" s="2"/>
      <c r="G3" s="2"/>
      <c r="H3" s="19"/>
      <c r="I3" s="18" t="s">
        <v>8</v>
      </c>
      <c r="J3" s="19"/>
      <c r="K3" s="19"/>
      <c r="L3" s="19"/>
      <c r="M3" s="19"/>
      <c r="N3" s="19"/>
      <c r="O3" s="20"/>
      <c r="P3" s="19"/>
      <c r="Q3" s="2"/>
      <c r="T3" s="2"/>
      <c r="U3" s="2"/>
      <c r="V3" s="2"/>
      <c r="W3" s="2"/>
      <c r="X3" s="2"/>
      <c r="Y3" s="2"/>
      <c r="Z3" s="2"/>
      <c r="AA3" s="2"/>
      <c r="AB3" s="2"/>
    </row>
    <row r="4" spans="1:28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2"/>
      <c r="G4" s="2"/>
      <c r="H4" s="19"/>
      <c r="I4" s="18"/>
      <c r="J4" s="19"/>
      <c r="K4" s="19"/>
      <c r="L4" s="19"/>
      <c r="M4" s="19"/>
      <c r="N4" s="19"/>
      <c r="O4" s="20"/>
      <c r="P4" s="19"/>
      <c r="Q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16</v>
      </c>
      <c r="G5" s="42" t="s">
        <v>17</v>
      </c>
      <c r="H5" s="19"/>
      <c r="I5" s="24" t="s">
        <v>18</v>
      </c>
      <c r="J5" s="27" t="s">
        <v>19</v>
      </c>
      <c r="K5" s="27" t="s">
        <v>20</v>
      </c>
      <c r="L5" s="27" t="s">
        <v>21</v>
      </c>
      <c r="M5" s="45" t="s">
        <v>22</v>
      </c>
      <c r="N5" s="27" t="s">
        <v>23</v>
      </c>
      <c r="O5" s="46" t="s">
        <v>24</v>
      </c>
      <c r="P5" s="19"/>
      <c r="Q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8" t="s">
        <v>25</v>
      </c>
      <c r="B6" s="108" t="s">
        <v>25</v>
      </c>
      <c r="C6" s="108"/>
      <c r="D6" s="108" t="s">
        <v>26</v>
      </c>
      <c r="E6" s="108"/>
      <c r="F6" s="95" t="s">
        <v>26</v>
      </c>
      <c r="G6" s="95" t="s">
        <v>26</v>
      </c>
      <c r="H6" s="41"/>
      <c r="I6" s="25" t="str">
        <f>IF($A$6="YES",$A$5,FALSE)</f>
        <v>OK</v>
      </c>
      <c r="J6" s="28" t="str">
        <f>IF($B$6="YES",$B$5,FALSE)</f>
        <v>Has (minor) Issues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Q6" s="2"/>
      <c r="R6" s="2" t="s">
        <v>31</v>
      </c>
      <c r="T6" s="7"/>
      <c r="U6" s="2"/>
      <c r="V6" s="2"/>
      <c r="W6" s="2"/>
      <c r="X6" s="2"/>
      <c r="Y6" s="2"/>
      <c r="Z6" s="2"/>
      <c r="AA6" s="2"/>
      <c r="AB6" s="2"/>
    </row>
    <row r="7" spans="1:28" x14ac:dyDescent="0.2">
      <c r="A7" s="6"/>
      <c r="B7" s="2"/>
      <c r="C7" s="2"/>
      <c r="D7" s="2"/>
      <c r="E7" s="2"/>
      <c r="F7" s="2"/>
      <c r="G7" s="2"/>
      <c r="H7" s="2"/>
      <c r="I7" s="2"/>
      <c r="J7" s="2"/>
      <c r="K7" s="2"/>
      <c r="L7" s="7"/>
      <c r="M7" s="7"/>
      <c r="N7" s="7"/>
      <c r="O7" s="7"/>
      <c r="P7" s="7"/>
      <c r="Q7" s="2"/>
      <c r="R7" s="29" t="s">
        <v>32</v>
      </c>
      <c r="T7" s="2"/>
      <c r="U7" s="2"/>
      <c r="V7" s="2"/>
      <c r="W7" s="2"/>
      <c r="X7" s="2"/>
      <c r="Y7" s="2"/>
      <c r="Z7" s="2"/>
      <c r="AA7" s="2"/>
      <c r="AB7" s="2"/>
    </row>
    <row r="8" spans="1:28" s="2" customFormat="1" x14ac:dyDescent="0.2">
      <c r="A8" s="22" t="s">
        <v>27</v>
      </c>
      <c r="B8" s="26" t="s">
        <v>28</v>
      </c>
      <c r="C8" s="23" t="s">
        <v>29</v>
      </c>
      <c r="E8" s="31" t="s">
        <v>28</v>
      </c>
      <c r="F8" s="23" t="s">
        <v>30</v>
      </c>
      <c r="H8" s="94"/>
      <c r="L8" s="7"/>
      <c r="M8" s="7"/>
      <c r="N8" s="7"/>
      <c r="O8" s="7"/>
      <c r="P8" s="7"/>
      <c r="R8" s="2" t="s">
        <v>33</v>
      </c>
      <c r="Y8" s="30"/>
    </row>
    <row r="9" spans="1:28" x14ac:dyDescent="0.2">
      <c r="A9" s="24">
        <v>1</v>
      </c>
      <c r="B9" s="27" t="str">
        <f>IF(C9&lt;&gt;"",1,"")</f>
        <v/>
      </c>
      <c r="C9" s="20" t="str">
        <f>IF(SUMPRODUCT(--ISNUMBER(SEARCH($I$6:$M$6,INDEX(mame2003!$C$2:$E$4721,$A$9:$A$4728,$J$1))))+IF($N$6=FALSE,TRUE,SUMPRODUCT(--ISNUMBER(SEARCH($N$6,ISBLANK(INDEX(mame2003!$F$2:$F$4721,$A9))))))+IF($B$3=$A$4,TRUE,IF($B$3=$B$4,TRUE,IF(AND($B$3=$C$4,INDEX(mame2003!$G$2:$G$4721,$A9)&lt;&gt;"neogeo"),TRUE,SUMPRODUCT(--ISNUMBER(SEARCH($O$6,INDEX(mame2003!$G$2:$G$4721,$A9)))))))&gt;2,INDEX(mame2003!$A$2:$A$4721,$A9),"")</f>
        <v/>
      </c>
      <c r="D9" s="2"/>
      <c r="E9" s="24" t="str">
        <f ca="1">IF(F9&lt;&gt;"",1,"")</f>
        <v/>
      </c>
      <c r="F9" s="20" t="str">
        <f ca="1">IFERROR(INDEX(OFFSET($C$9,0,0,COUNTA($C:$C),1),MATCH(OFFSET($A$9,0,0,COUNTA($A:$A),1),OFFSET($B$9,0,0,COUNTA($B:$B),1),0))&amp;".zip","")</f>
        <v/>
      </c>
      <c r="G9" s="2"/>
      <c r="H9" s="2"/>
      <c r="I9" s="2"/>
      <c r="J9" s="2"/>
      <c r="K9" s="2"/>
      <c r="L9" s="2"/>
      <c r="N9" s="2"/>
      <c r="O9" s="2"/>
      <c r="P9" s="2"/>
      <c r="Q9" s="2"/>
      <c r="R9" s="2" t="str">
        <f ca="1">IF(F9="","","mkdir -p """&amp;B3&amp;""" ; cp "&amp;F9&amp;" """&amp;$B$3&amp;""" || echo "&amp;F9&amp;" &gt;&gt; ""_"&amp;$B$3&amp;"_missing.txt""")</f>
        <v/>
      </c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4">
        <v>2</v>
      </c>
      <c r="B10" s="27" t="str">
        <f>IF(C10&lt;&gt;"",MAX($B$9:$B9)+1,"")</f>
        <v/>
      </c>
      <c r="C10" s="20" t="str">
        <f>IF(SUMPRODUCT(--ISNUMBER(SEARCH($I$6:$M$6,INDEX(mame2003!$C$2:$E$4721,$A$9:$A$4728,$J$1))))+IF($N$6=FALSE,TRUE,SUMPRODUCT(--ISNUMBER(SEARCH($N$6,ISBLANK(INDEX(mame2003!$F$2:$F$4721,$A10))))))+IF($B$3=$A$4,TRUE,IF($B$3=$B$4,TRUE,IF(AND($B$3=$C$4,INDEX(mame2003!$G$2:$G$4721,$A10)&lt;&gt;"neogeo"),TRUE,SUMPRODUCT(--ISNUMBER(SEARCH($O$6,INDEX(mame2003!$G$2:$G$4721,$A10)))))))&gt;2,INDEX(mame2003!$A$2:$A$4721,$A10),"")</f>
        <v/>
      </c>
      <c r="D10" s="2"/>
      <c r="E10" s="24" t="str">
        <f ca="1">IF(F10&lt;&gt;"",MAX($E$9:$E9)+1,"")</f>
        <v/>
      </c>
      <c r="F10" s="20" t="str">
        <f t="shared" ref="F10:F73" ca="1" si="0">IFERROR(INDEX(OFFSET($C$9,0,0,COUNTA($C:$C),1),MATCH(OFFSET($A$9,0,0,COUNTA($A:$A),1),OFFSET($B$9,0,0,COUNTA($B:$B),1),0))&amp;".zip","")</f>
        <v/>
      </c>
      <c r="G10" s="2"/>
      <c r="H10" s="93"/>
      <c r="I10" s="2"/>
      <c r="J10" s="2"/>
      <c r="K10" s="2"/>
      <c r="L10" s="2"/>
      <c r="N10" s="2"/>
      <c r="O10" s="2"/>
      <c r="P10" s="2"/>
      <c r="Q10" s="2"/>
      <c r="R10" s="2" t="str">
        <f ca="1">IF(F10="","","cp "&amp;F10&amp;" """&amp;$B$3&amp;""" || echo "&amp;F10&amp;" &gt;&gt; ""_"&amp;$B$3&amp;"_missing.txt""")</f>
        <v/>
      </c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mame2003!$C$2:$E$4721,$A$9:$A$4728,$J$1))))+IF($N$6=FALSE,TRUE,SUMPRODUCT(--ISNUMBER(SEARCH($N$6,ISBLANK(INDEX(mame2003!$F$2:$F$4721,$A11))))))+IF($B$3=$A$4,TRUE,IF($B$3=$B$4,TRUE,IF(AND($B$3=$C$4,INDEX(mame2003!$G$2:$G$4721,$A11)&lt;&gt;"neogeo"),TRUE,SUMPRODUCT(--ISNUMBER(SEARCH($O$6,INDEX(mame2003!$G$2:$G$4721,$A11)))))))&gt;2,INDEX(mame2003!$A$2:$A$4721,$A11),"")</f>
        <v/>
      </c>
      <c r="D11" s="2"/>
      <c r="E11" s="24" t="str">
        <f ca="1">IF(F11&lt;&gt;"",MAX($E$9:$E10)+1,"")</f>
        <v/>
      </c>
      <c r="F11" s="20" t="str">
        <f t="shared" ca="1" si="0"/>
        <v/>
      </c>
      <c r="G11" s="2"/>
      <c r="H11" s="2"/>
      <c r="I11" s="2"/>
      <c r="J11" s="2"/>
      <c r="K11" s="2"/>
      <c r="L11" s="2"/>
      <c r="N11" s="2"/>
      <c r="O11" s="2"/>
      <c r="P11" s="2"/>
      <c r="Q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mame2003!$C$2:$E$4721,$A$9:$A$4728,$J$1))))+IF($N$6=FALSE,TRUE,SUMPRODUCT(--ISNUMBER(SEARCH($N$6,ISBLANK(INDEX(mame2003!$F$2:$F$4721,$A12))))))+IF($B$3=$A$4,TRUE,IF($B$3=$B$4,TRUE,IF(AND($B$3=$C$4,INDEX(mame2003!$G$2:$G$4721,$A12)&lt;&gt;"neogeo"),TRUE,SUMPRODUCT(--ISNUMBER(SEARCH($O$6,INDEX(mame2003!$G$2:$G$4721,$A12)))))))&gt;2,INDEX(mame2003!$A$2:$A$4721,$A12),"")</f>
        <v/>
      </c>
      <c r="D12" s="2"/>
      <c r="E12" s="24" t="str">
        <f ca="1">IF(F12&lt;&gt;"",MAX($E$9:$E11)+1,"")</f>
        <v/>
      </c>
      <c r="F12" s="20" t="str">
        <f t="shared" ca="1" si="0"/>
        <v/>
      </c>
      <c r="G12" s="2"/>
      <c r="H12" s="2"/>
      <c r="I12" s="2"/>
      <c r="J12" s="2"/>
      <c r="K12" s="2"/>
      <c r="L12" s="2"/>
      <c r="N12" s="2"/>
      <c r="O12" s="2"/>
      <c r="P12" s="2"/>
      <c r="Q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mame2003!$C$2:$E$4721,$A$9:$A$4728,$J$1))))+IF($N$6=FALSE,TRUE,SUMPRODUCT(--ISNUMBER(SEARCH($N$6,ISBLANK(INDEX(mame2003!$F$2:$F$4721,$A13))))))+IF($B$3=$A$4,TRUE,IF($B$3=$B$4,TRUE,IF(AND($B$3=$C$4,INDEX(mame2003!$G$2:$G$4721,$A13)&lt;&gt;"neogeo"),TRUE,SUMPRODUCT(--ISNUMBER(SEARCH($O$6,INDEX(mame2003!$G$2:$G$4721,$A13)))))))&gt;2,INDEX(mame2003!$A$2:$A$4721,$A13),"")</f>
        <v/>
      </c>
      <c r="D13" s="2"/>
      <c r="E13" s="24" t="str">
        <f ca="1">IF(F13&lt;&gt;"",MAX($E$9:$E12)+1,"")</f>
        <v/>
      </c>
      <c r="F13" s="20" t="str">
        <f t="shared" ca="1" si="0"/>
        <v/>
      </c>
      <c r="G13" s="2"/>
      <c r="H13" s="2"/>
      <c r="I13" s="14"/>
      <c r="J13" s="2"/>
      <c r="K13" s="2"/>
      <c r="L13" s="2"/>
      <c r="N13" s="2"/>
      <c r="O13" s="2"/>
      <c r="P13" s="2"/>
      <c r="Q13" s="2"/>
      <c r="R13" s="2" t="s">
        <v>35</v>
      </c>
      <c r="T13" s="2"/>
      <c r="U13" s="2"/>
      <c r="V13" s="2"/>
      <c r="W13" s="2"/>
      <c r="X13" s="2"/>
      <c r="Y13" s="2"/>
      <c r="Z13" s="2"/>
      <c r="AA13" s="2"/>
      <c r="AB13" s="2"/>
    </row>
    <row r="14" spans="1:28" ht="14.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mame2003!$C$2:$E$4721,$A$9:$A$4728,$J$1))))+IF($N$6=FALSE,TRUE,SUMPRODUCT(--ISNUMBER(SEARCH($N$6,ISBLANK(INDEX(mame2003!$F$2:$F$4721,$A14))))))+IF($B$3=$A$4,TRUE,IF($B$3=$B$4,TRUE,IF(AND($B$3=$C$4,INDEX(mame2003!$G$2:$G$4721,$A14)&lt;&gt;"neogeo"),TRUE,SUMPRODUCT(--ISNUMBER(SEARCH($O$6,INDEX(mame2003!$G$2:$G$4721,$A14)))))))&gt;2,INDEX(mame2003!$A$2:$A$4721,$A14),"")</f>
        <v/>
      </c>
      <c r="D14" s="2"/>
      <c r="E14" s="24" t="str">
        <f ca="1">IF(F14&lt;&gt;"",MAX($E$9:$E13)+1,"")</f>
        <v/>
      </c>
      <c r="F14" s="20" t="str">
        <f t="shared" ca="1" si="0"/>
        <v/>
      </c>
      <c r="G14" s="2"/>
      <c r="H14" s="2"/>
      <c r="I14" s="14"/>
      <c r="J14" s="2"/>
      <c r="K14" s="2"/>
      <c r="L14" s="2"/>
      <c r="N14" s="2"/>
      <c r="O14" s="2"/>
      <c r="P14" s="2"/>
      <c r="Q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4.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mame2003!$C$2:$E$4721,$A$9:$A$4728,$J$1))))+IF($N$6=FALSE,TRUE,SUMPRODUCT(--ISNUMBER(SEARCH($N$6,ISBLANK(INDEX(mame2003!$F$2:$F$4721,$A15))))))+IF($B$3=$A$4,TRUE,IF($B$3=$B$4,TRUE,IF(AND($B$3=$C$4,INDEX(mame2003!$G$2:$G$4721,$A15)&lt;&gt;"neogeo"),TRUE,SUMPRODUCT(--ISNUMBER(SEARCH($O$6,INDEX(mame2003!$G$2:$G$4721,$A15)))))))&gt;2,INDEX(mame2003!$A$2:$A$4721,$A15),"")</f>
        <v/>
      </c>
      <c r="D15" s="2"/>
      <c r="E15" s="24" t="str">
        <f ca="1">IF(F15&lt;&gt;"",MAX($E$9:$E14)+1,"")</f>
        <v/>
      </c>
      <c r="F15" s="20" t="str">
        <f t="shared" ca="1" si="0"/>
        <v/>
      </c>
      <c r="G15" s="2"/>
      <c r="H15" s="2"/>
      <c r="I15" s="14"/>
      <c r="J15" s="2"/>
      <c r="K15" s="2"/>
      <c r="L15" s="2"/>
      <c r="N15" s="2"/>
      <c r="O15" s="2"/>
      <c r="P15" s="2"/>
      <c r="Q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4.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mame2003!$C$2:$E$4721,$A$9:$A$4728,$J$1))))+IF($N$6=FALSE,TRUE,SUMPRODUCT(--ISNUMBER(SEARCH($N$6,ISBLANK(INDEX(mame2003!$F$2:$F$4721,$A16))))))+IF($B$3=$A$4,TRUE,IF($B$3=$B$4,TRUE,IF(AND($B$3=$C$4,INDEX(mame2003!$G$2:$G$4721,$A16)&lt;&gt;"neogeo"),TRUE,SUMPRODUCT(--ISNUMBER(SEARCH($O$6,INDEX(mame2003!$G$2:$G$4721,$A16)))))))&gt;2,INDEX(mame2003!$A$2:$A$4721,$A16),"")</f>
        <v/>
      </c>
      <c r="D16" s="2"/>
      <c r="E16" s="24" t="str">
        <f ca="1">IF(F16&lt;&gt;"",MAX($E$9:$E15)+1,"")</f>
        <v/>
      </c>
      <c r="F16" s="20" t="str">
        <f t="shared" ca="1" si="0"/>
        <v/>
      </c>
      <c r="G16" s="2"/>
      <c r="H16" s="29"/>
      <c r="I16" s="14"/>
      <c r="J16" s="2"/>
      <c r="K16" s="2"/>
      <c r="L16" s="2"/>
      <c r="N16" s="2"/>
      <c r="O16" s="2"/>
      <c r="P16" s="2"/>
      <c r="Q16" s="2"/>
      <c r="T16" s="2"/>
      <c r="U16" s="2"/>
      <c r="V16" s="2"/>
      <c r="W16" s="2"/>
      <c r="X16" s="2"/>
      <c r="Y16" s="2"/>
      <c r="Z16" s="2"/>
      <c r="AA16" s="2"/>
      <c r="AB16" s="2"/>
    </row>
    <row r="17" spans="1:23" ht="14.25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mame2003!$C$2:$E$4721,$A$9:$A$4728,$J$1))))+IF($N$6=FALSE,TRUE,SUMPRODUCT(--ISNUMBER(SEARCH($N$6,ISBLANK(INDEX(mame2003!$F$2:$F$4721,$A17))))))+IF($B$3=$A$4,TRUE,IF($B$3=$B$4,TRUE,IF(AND($B$3=$C$4,INDEX(mame2003!$G$2:$G$4721,$A17)&lt;&gt;"neogeo"),TRUE,SUMPRODUCT(--ISNUMBER(SEARCH($O$6,INDEX(mame2003!$G$2:$G$4721,$A17)))))))&gt;2,INDEX(mame2003!$A$2:$A$4721,$A17),"")</f>
        <v/>
      </c>
      <c r="D17" s="2"/>
      <c r="E17" s="24" t="str">
        <f ca="1">IF(F17&lt;&gt;"",MAX($E$9:$E16)+1,"")</f>
        <v/>
      </c>
      <c r="F17" s="20" t="str">
        <f t="shared" ca="1" si="0"/>
        <v/>
      </c>
      <c r="G17" s="2"/>
      <c r="H17" s="2"/>
      <c r="I17" s="14"/>
      <c r="J17" s="2"/>
      <c r="K17" s="2"/>
      <c r="L17" s="2"/>
      <c r="N17" s="2"/>
      <c r="O17" s="2"/>
      <c r="P17" s="2"/>
      <c r="Q17" s="2"/>
      <c r="T17" s="2"/>
      <c r="U17" s="2"/>
      <c r="V17" s="2"/>
      <c r="W17" s="2"/>
    </row>
    <row r="18" spans="1:23" ht="14.25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mame2003!$C$2:$E$4721,$A$9:$A$4728,$J$1))))+IF($N$6=FALSE,TRUE,SUMPRODUCT(--ISNUMBER(SEARCH($N$6,ISBLANK(INDEX(mame2003!$F$2:$F$4721,$A18))))))+IF($B$3=$A$4,TRUE,IF($B$3=$B$4,TRUE,IF(AND($B$3=$C$4,INDEX(mame2003!$G$2:$G$4721,$A18)&lt;&gt;"neogeo"),TRUE,SUMPRODUCT(--ISNUMBER(SEARCH($O$6,INDEX(mame2003!$G$2:$G$4721,$A18)))))))&gt;2,INDEX(mame2003!$A$2:$A$4721,$A18),"")</f>
        <v/>
      </c>
      <c r="D18" s="2"/>
      <c r="E18" s="24" t="str">
        <f ca="1">IF(F18&lt;&gt;"",MAX($E$9:$E17)+1,"")</f>
        <v/>
      </c>
      <c r="F18" s="20" t="str">
        <f t="shared" ca="1" si="0"/>
        <v/>
      </c>
      <c r="G18" s="2"/>
      <c r="H18" s="2"/>
      <c r="I18" s="14"/>
      <c r="J18" s="2"/>
      <c r="K18" s="2"/>
      <c r="L18" s="2"/>
      <c r="N18" s="2"/>
      <c r="O18" s="2"/>
      <c r="P18" s="2"/>
      <c r="Q18" s="2"/>
      <c r="T18" s="2"/>
      <c r="U18" s="2"/>
      <c r="V18" s="2"/>
      <c r="W18" s="2"/>
    </row>
    <row r="19" spans="1:23" ht="14.25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mame2003!$C$2:$E$4721,$A$9:$A$4728,$J$1))))+IF($N$6=FALSE,TRUE,SUMPRODUCT(--ISNUMBER(SEARCH($N$6,ISBLANK(INDEX(mame2003!$F$2:$F$4721,$A19))))))+IF($B$3=$A$4,TRUE,IF($B$3=$B$4,TRUE,IF(AND($B$3=$C$4,INDEX(mame2003!$G$2:$G$4721,$A19)&lt;&gt;"neogeo"),TRUE,SUMPRODUCT(--ISNUMBER(SEARCH($O$6,INDEX(mame2003!$G$2:$G$4721,$A19)))))))&gt;2,INDEX(mame2003!$A$2:$A$4721,$A19),"")</f>
        <v/>
      </c>
      <c r="D19" s="2"/>
      <c r="E19" s="24" t="str">
        <f ca="1">IF(F19&lt;&gt;"",MAX($E$9:$E18)+1,"")</f>
        <v/>
      </c>
      <c r="F19" s="20" t="str">
        <f t="shared" ca="1" si="0"/>
        <v/>
      </c>
      <c r="G19" s="2"/>
      <c r="H19" s="2"/>
      <c r="I19" s="14"/>
      <c r="J19" s="2"/>
      <c r="K19" s="2"/>
      <c r="L19" s="2"/>
      <c r="N19" s="2"/>
      <c r="O19" s="2"/>
      <c r="P19" s="2"/>
      <c r="Q19" s="2"/>
      <c r="T19" s="2"/>
      <c r="U19" s="2"/>
      <c r="V19" s="2"/>
      <c r="W19" s="2"/>
    </row>
    <row r="20" spans="1:23" ht="14.25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mame2003!$C$2:$E$4721,$A$9:$A$4728,$J$1))))+IF($N$6=FALSE,TRUE,SUMPRODUCT(--ISNUMBER(SEARCH($N$6,ISBLANK(INDEX(mame2003!$F$2:$F$4721,$A20))))))+IF($B$3=$A$4,TRUE,IF($B$3=$B$4,TRUE,IF(AND($B$3=$C$4,INDEX(mame2003!$G$2:$G$4721,$A20)&lt;&gt;"neogeo"),TRUE,SUMPRODUCT(--ISNUMBER(SEARCH($O$6,INDEX(mame2003!$G$2:$G$4721,$A20)))))))&gt;2,INDEX(mame2003!$A$2:$A$4721,$A20),"")</f>
        <v/>
      </c>
      <c r="D20" s="2"/>
      <c r="E20" s="24" t="str">
        <f ca="1">IF(F20&lt;&gt;"",MAX($E$9:$E19)+1,"")</f>
        <v/>
      </c>
      <c r="F20" s="20" t="str">
        <f t="shared" ca="1" si="0"/>
        <v/>
      </c>
      <c r="G20" s="2"/>
      <c r="H20" s="2"/>
      <c r="I20" s="14"/>
      <c r="J20" s="2"/>
      <c r="K20" s="2"/>
      <c r="L20" s="2"/>
      <c r="N20" s="2"/>
      <c r="O20" s="2"/>
      <c r="P20" s="2"/>
      <c r="Q20" s="2"/>
      <c r="T20" s="2"/>
      <c r="U20" s="2"/>
      <c r="V20" s="2"/>
      <c r="W20" s="2"/>
    </row>
    <row r="21" spans="1:23" ht="14.25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mame2003!$C$2:$E$4721,$A$9:$A$4728,$J$1))))+IF($N$6=FALSE,TRUE,SUMPRODUCT(--ISNUMBER(SEARCH($N$6,ISBLANK(INDEX(mame2003!$F$2:$F$4721,$A21))))))+IF($B$3=$A$4,TRUE,IF($B$3=$B$4,TRUE,IF(AND($B$3=$C$4,INDEX(mame2003!$G$2:$G$4721,$A21)&lt;&gt;"neogeo"),TRUE,SUMPRODUCT(--ISNUMBER(SEARCH($O$6,INDEX(mame2003!$G$2:$G$4721,$A21)))))))&gt;2,INDEX(mame2003!$A$2:$A$4721,$A21),"")</f>
        <v/>
      </c>
      <c r="D21" s="2"/>
      <c r="E21" s="24" t="str">
        <f ca="1">IF(F21&lt;&gt;"",MAX($E$9:$E20)+1,"")</f>
        <v/>
      </c>
      <c r="F21" s="20" t="str">
        <f t="shared" ca="1" si="0"/>
        <v/>
      </c>
      <c r="G21" s="2"/>
      <c r="H21" s="2"/>
      <c r="I21" s="14"/>
      <c r="J21" s="2"/>
      <c r="K21" s="2"/>
      <c r="L21" s="2"/>
      <c r="N21" s="2"/>
      <c r="O21" s="2"/>
      <c r="P21" s="2"/>
      <c r="Q21" s="2"/>
      <c r="T21" s="2"/>
      <c r="U21" s="2"/>
      <c r="V21" s="2"/>
      <c r="W21" s="2"/>
    </row>
    <row r="22" spans="1:23" ht="14.25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mame2003!$C$2:$E$4721,$A$9:$A$4728,$J$1))))+IF($N$6=FALSE,TRUE,SUMPRODUCT(--ISNUMBER(SEARCH($N$6,ISBLANK(INDEX(mame2003!$F$2:$F$4721,$A22))))))+IF($B$3=$A$4,TRUE,IF($B$3=$B$4,TRUE,IF(AND($B$3=$C$4,INDEX(mame2003!$G$2:$G$4721,$A22)&lt;&gt;"neogeo"),TRUE,SUMPRODUCT(--ISNUMBER(SEARCH($O$6,INDEX(mame2003!$G$2:$G$4721,$A22)))))))&gt;2,INDEX(mame2003!$A$2:$A$4721,$A22),"")</f>
        <v/>
      </c>
      <c r="D22" s="2"/>
      <c r="E22" s="24" t="str">
        <f ca="1">IF(F22&lt;&gt;"",MAX($E$9:$E21)+1,"")</f>
        <v/>
      </c>
      <c r="F22" s="20" t="str">
        <f t="shared" ca="1" si="0"/>
        <v/>
      </c>
      <c r="G22" s="2"/>
      <c r="H22" s="2"/>
      <c r="I22" s="14"/>
      <c r="J22" s="2"/>
      <c r="K22" s="2"/>
      <c r="L22" s="2"/>
      <c r="N22" s="2"/>
      <c r="O22" s="2"/>
      <c r="P22" s="2"/>
      <c r="Q22" s="2"/>
      <c r="T22" s="2"/>
      <c r="U22" s="2"/>
      <c r="V22" s="2"/>
      <c r="W22" s="2"/>
    </row>
    <row r="23" spans="1:23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mame2003!$C$2:$E$4721,$A$9:$A$4728,$J$1))))+IF($N$6=FALSE,TRUE,SUMPRODUCT(--ISNUMBER(SEARCH($N$6,ISBLANK(INDEX(mame2003!$F$2:$F$4721,$A23))))))+IF($B$3=$A$4,TRUE,IF($B$3=$B$4,TRUE,IF(AND($B$3=$C$4,INDEX(mame2003!$G$2:$G$4721,$A23)&lt;&gt;"neogeo"),TRUE,SUMPRODUCT(--ISNUMBER(SEARCH($O$6,INDEX(mame2003!$G$2:$G$4721,$A23)))))))&gt;2,INDEX(mame2003!$A$2:$A$4721,$A23),"")</f>
        <v/>
      </c>
      <c r="D23" s="2"/>
      <c r="E23" s="24" t="str">
        <f ca="1">IF(F23&lt;&gt;"",MAX($E$9:$E22)+1,"")</f>
        <v/>
      </c>
      <c r="F23" s="20" t="str">
        <f t="shared" ca="1" si="0"/>
        <v/>
      </c>
      <c r="G23" s="2"/>
      <c r="H23" s="2"/>
      <c r="I23" s="14"/>
      <c r="J23" s="2"/>
      <c r="K23" s="2"/>
      <c r="L23" s="2"/>
      <c r="N23" s="2"/>
      <c r="O23" s="2"/>
      <c r="P23" s="2"/>
      <c r="Q23" s="2"/>
      <c r="T23" s="2"/>
      <c r="U23" s="2"/>
      <c r="V23" s="2"/>
      <c r="W23" s="2"/>
    </row>
    <row r="24" spans="1:23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mame2003!$C$2:$E$4721,$A$9:$A$4728,$J$1))))+IF($N$6=FALSE,TRUE,SUMPRODUCT(--ISNUMBER(SEARCH($N$6,ISBLANK(INDEX(mame2003!$F$2:$F$4721,$A24))))))+IF($B$3=$A$4,TRUE,IF($B$3=$B$4,TRUE,IF(AND($B$3=$C$4,INDEX(mame2003!$G$2:$G$4721,$A24)&lt;&gt;"neogeo"),TRUE,SUMPRODUCT(--ISNUMBER(SEARCH($O$6,INDEX(mame2003!$G$2:$G$4721,$A24)))))))&gt;2,INDEX(mame2003!$A$2:$A$4721,$A24),"")</f>
        <v/>
      </c>
      <c r="D24" s="2"/>
      <c r="E24" s="24" t="str">
        <f ca="1">IF(F24&lt;&gt;"",MAX($E$9:$E23)+1,"")</f>
        <v/>
      </c>
      <c r="F24" s="20" t="str">
        <f t="shared" ca="1" si="0"/>
        <v/>
      </c>
      <c r="G24" s="2"/>
      <c r="H24" s="2"/>
      <c r="I24" s="14"/>
      <c r="J24" s="2"/>
      <c r="K24" s="2"/>
      <c r="L24" s="2"/>
      <c r="N24" s="2"/>
      <c r="O24" s="2"/>
      <c r="P24" s="2"/>
      <c r="Q24" s="2"/>
      <c r="T24" s="2"/>
      <c r="U24" s="2"/>
      <c r="V24" s="2"/>
      <c r="W24" s="2"/>
    </row>
    <row r="25" spans="1:23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mame2003!$C$2:$E$4721,$A$9:$A$4728,$J$1))))+IF($N$6=FALSE,TRUE,SUMPRODUCT(--ISNUMBER(SEARCH($N$6,ISBLANK(INDEX(mame2003!$F$2:$F$4721,$A25))))))+IF($B$3=$A$4,TRUE,IF($B$3=$B$4,TRUE,IF(AND($B$3=$C$4,INDEX(mame2003!$G$2:$G$4721,$A25)&lt;&gt;"neogeo"),TRUE,SUMPRODUCT(--ISNUMBER(SEARCH($O$6,INDEX(mame2003!$G$2:$G$4721,$A25)))))))&gt;2,INDEX(mame2003!$A$2:$A$4721,$A25),"")</f>
        <v/>
      </c>
      <c r="D25" s="2"/>
      <c r="E25" s="24" t="str">
        <f ca="1">IF(F25&lt;&gt;"",MAX($E$9:$E24)+1,"")</f>
        <v/>
      </c>
      <c r="F25" s="20" t="str">
        <f t="shared" ca="1" si="0"/>
        <v/>
      </c>
      <c r="G25" s="2"/>
      <c r="H25" s="2"/>
      <c r="I25" s="14"/>
      <c r="J25" s="2"/>
      <c r="K25" s="2"/>
      <c r="L25" s="2"/>
      <c r="N25" s="2"/>
      <c r="O25" s="2"/>
      <c r="P25" s="2"/>
      <c r="Q25" s="2"/>
      <c r="T25" s="2"/>
      <c r="U25" s="2"/>
      <c r="V25" s="2"/>
      <c r="W25" s="2"/>
    </row>
    <row r="26" spans="1:23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mame2003!$C$2:$E$4721,$A$9:$A$4728,$J$1))))+IF($N$6=FALSE,TRUE,SUMPRODUCT(--ISNUMBER(SEARCH($N$6,ISBLANK(INDEX(mame2003!$F$2:$F$4721,$A26))))))+IF($B$3=$A$4,TRUE,IF($B$3=$B$4,TRUE,IF(AND($B$3=$C$4,INDEX(mame2003!$G$2:$G$4721,$A26)&lt;&gt;"neogeo"),TRUE,SUMPRODUCT(--ISNUMBER(SEARCH($O$6,INDEX(mame2003!$G$2:$G$4721,$A26)))))))&gt;2,INDEX(mame2003!$A$2:$A$4721,$A26),"")</f>
        <v/>
      </c>
      <c r="D26" s="2"/>
      <c r="E26" s="24" t="str">
        <f ca="1">IF(F26&lt;&gt;"",MAX($E$9:$E25)+1,"")</f>
        <v/>
      </c>
      <c r="F26" s="20" t="str">
        <f t="shared" ca="1" si="0"/>
        <v/>
      </c>
      <c r="G26" s="2"/>
      <c r="H26" s="2"/>
      <c r="I26" s="14"/>
      <c r="J26" s="2"/>
      <c r="K26" s="2"/>
      <c r="L26" s="2"/>
      <c r="N26" s="2"/>
      <c r="O26" s="2"/>
      <c r="P26" s="2"/>
      <c r="Q26" s="2"/>
      <c r="T26" s="2"/>
      <c r="U26" s="2"/>
      <c r="V26" s="2"/>
      <c r="W26" s="2"/>
    </row>
    <row r="27" spans="1:23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mame2003!$C$2:$E$4721,$A$9:$A$4728,$J$1))))+IF($N$6=FALSE,TRUE,SUMPRODUCT(--ISNUMBER(SEARCH($N$6,ISBLANK(INDEX(mame2003!$F$2:$F$4721,$A27))))))+IF($B$3=$A$4,TRUE,IF($B$3=$B$4,TRUE,IF(AND($B$3=$C$4,INDEX(mame2003!$G$2:$G$4721,$A27)&lt;&gt;"neogeo"),TRUE,SUMPRODUCT(--ISNUMBER(SEARCH($O$6,INDEX(mame2003!$G$2:$G$4721,$A27)))))))&gt;2,INDEX(mame2003!$A$2:$A$4721,$A27),"")</f>
        <v/>
      </c>
      <c r="D27" s="2"/>
      <c r="E27" s="24" t="str">
        <f ca="1">IF(F27&lt;&gt;"",MAX($E$9:$E26)+1,"")</f>
        <v/>
      </c>
      <c r="F27" s="20" t="str">
        <f t="shared" ca="1" si="0"/>
        <v/>
      </c>
      <c r="G27" s="2"/>
      <c r="H27" s="2"/>
      <c r="I27" s="2"/>
      <c r="J27" s="2"/>
      <c r="K27" s="2"/>
      <c r="L27" s="2"/>
      <c r="N27" s="2"/>
      <c r="O27" s="2"/>
      <c r="P27" s="2"/>
      <c r="Q27" s="2"/>
      <c r="T27" s="2"/>
      <c r="U27" s="2"/>
      <c r="V27" s="2"/>
      <c r="W27" s="2"/>
    </row>
    <row r="28" spans="1:23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mame2003!$C$2:$E$4721,$A$9:$A$4728,$J$1))))+IF($N$6=FALSE,TRUE,SUMPRODUCT(--ISNUMBER(SEARCH($N$6,ISBLANK(INDEX(mame2003!$F$2:$F$4721,$A28))))))+IF($B$3=$A$4,TRUE,IF($B$3=$B$4,TRUE,IF(AND($B$3=$C$4,INDEX(mame2003!$G$2:$G$4721,$A28)&lt;&gt;"neogeo"),TRUE,SUMPRODUCT(--ISNUMBER(SEARCH($O$6,INDEX(mame2003!$G$2:$G$4721,$A28)))))))&gt;2,INDEX(mame2003!$A$2:$A$4721,$A28),"")</f>
        <v/>
      </c>
      <c r="D28" s="2"/>
      <c r="E28" s="24" t="str">
        <f ca="1">IF(F28&lt;&gt;"",MAX($E$9:$E27)+1,"")</f>
        <v/>
      </c>
      <c r="F28" s="20" t="str">
        <f t="shared" ca="1" si="0"/>
        <v/>
      </c>
      <c r="G28" s="2"/>
      <c r="H28" s="2"/>
      <c r="I28" s="2"/>
      <c r="J28" s="2"/>
      <c r="K28" s="2"/>
      <c r="L28" s="2"/>
      <c r="N28" s="2"/>
      <c r="O28" s="2"/>
      <c r="P28" s="7"/>
      <c r="Q28" s="2"/>
      <c r="T28" s="2"/>
      <c r="U28" s="2"/>
      <c r="V28" s="2"/>
      <c r="W28" s="2"/>
    </row>
    <row r="29" spans="1:23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mame2003!$C$2:$E$4721,$A$9:$A$4728,$J$1))))+IF($N$6=FALSE,TRUE,SUMPRODUCT(--ISNUMBER(SEARCH($N$6,ISBLANK(INDEX(mame2003!$F$2:$F$4721,$A29))))))+IF($B$3=$A$4,TRUE,IF($B$3=$B$4,TRUE,IF(AND($B$3=$C$4,INDEX(mame2003!$G$2:$G$4721,$A29)&lt;&gt;"neogeo"),TRUE,SUMPRODUCT(--ISNUMBER(SEARCH($O$6,INDEX(mame2003!$G$2:$G$4721,$A29)))))))&gt;2,INDEX(mame2003!$A$2:$A$4721,$A29),"")</f>
        <v/>
      </c>
      <c r="D29" s="2"/>
      <c r="E29" s="24" t="str">
        <f ca="1">IF(F29&lt;&gt;"",MAX($E$9:$E28)+1,"")</f>
        <v/>
      </c>
      <c r="F29" s="20" t="str">
        <f t="shared" ca="1" si="0"/>
        <v/>
      </c>
      <c r="G29" s="2"/>
      <c r="H29" s="2"/>
      <c r="I29" s="2"/>
      <c r="J29" s="2"/>
      <c r="K29" s="2"/>
      <c r="L29" s="2"/>
      <c r="N29" s="2"/>
      <c r="O29" s="2"/>
      <c r="P29" s="2"/>
      <c r="Q29" s="2"/>
      <c r="T29" s="2"/>
      <c r="U29" s="2"/>
      <c r="V29" s="2"/>
      <c r="W29" s="2"/>
    </row>
    <row r="30" spans="1:23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mame2003!$C$2:$E$4721,$A$9:$A$4728,$J$1))))+IF($N$6=FALSE,TRUE,SUMPRODUCT(--ISNUMBER(SEARCH($N$6,ISBLANK(INDEX(mame2003!$F$2:$F$4721,$A30))))))+IF($B$3=$A$4,TRUE,IF($B$3=$B$4,TRUE,IF(AND($B$3=$C$4,INDEX(mame2003!$G$2:$G$4721,$A30)&lt;&gt;"neogeo"),TRUE,SUMPRODUCT(--ISNUMBER(SEARCH($O$6,INDEX(mame2003!$G$2:$G$4721,$A30)))))))&gt;2,INDEX(mame2003!$A$2:$A$4721,$A30),"")</f>
        <v/>
      </c>
      <c r="D30" s="2"/>
      <c r="E30" s="24" t="str">
        <f ca="1">IF(F30&lt;&gt;"",MAX($E$9:$E29)+1,"")</f>
        <v/>
      </c>
      <c r="F30" s="20" t="str">
        <f t="shared" ca="1" si="0"/>
        <v/>
      </c>
      <c r="G30" s="2"/>
      <c r="H30" s="2"/>
      <c r="I30" s="2"/>
      <c r="J30" s="2"/>
      <c r="K30" s="2"/>
      <c r="L30" s="2"/>
      <c r="N30" s="2"/>
      <c r="O30" s="2"/>
      <c r="P30" s="2"/>
      <c r="Q30" s="2"/>
      <c r="T30" s="2"/>
      <c r="U30" s="2"/>
      <c r="V30" s="2"/>
      <c r="W30" s="2"/>
    </row>
    <row r="31" spans="1:23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mame2003!$C$2:$E$4721,$A$9:$A$4728,$J$1))))+IF($N$6=FALSE,TRUE,SUMPRODUCT(--ISNUMBER(SEARCH($N$6,ISBLANK(INDEX(mame2003!$F$2:$F$4721,$A31))))))+IF($B$3=$A$4,TRUE,IF($B$3=$B$4,TRUE,IF(AND($B$3=$C$4,INDEX(mame2003!$G$2:$G$4721,$A31)&lt;&gt;"neogeo"),TRUE,SUMPRODUCT(--ISNUMBER(SEARCH($O$6,INDEX(mame2003!$G$2:$G$4721,$A31)))))))&gt;2,INDEX(mame2003!$A$2:$A$4721,$A31),"")</f>
        <v/>
      </c>
      <c r="D31" s="2"/>
      <c r="E31" s="24" t="str">
        <f ca="1">IF(F31&lt;&gt;"",MAX($E$9:$E30)+1,"")</f>
        <v/>
      </c>
      <c r="F31" s="20" t="str">
        <f t="shared" ca="1" si="0"/>
        <v/>
      </c>
      <c r="G31" s="2"/>
      <c r="H31" s="2"/>
      <c r="I31" s="2"/>
      <c r="J31" s="2"/>
      <c r="K31" s="2"/>
      <c r="L31" s="2"/>
      <c r="N31" s="2"/>
      <c r="O31" s="2"/>
      <c r="P31" s="2"/>
      <c r="Q31" s="2"/>
      <c r="T31" s="2"/>
      <c r="U31" s="2"/>
      <c r="V31" s="2"/>
      <c r="W31" s="2"/>
    </row>
    <row r="32" spans="1:23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mame2003!$C$2:$E$4721,$A$9:$A$4728,$J$1))))+IF($N$6=FALSE,TRUE,SUMPRODUCT(--ISNUMBER(SEARCH($N$6,ISBLANK(INDEX(mame2003!$F$2:$F$4721,$A32))))))+IF($B$3=$A$4,TRUE,IF($B$3=$B$4,TRUE,IF(AND($B$3=$C$4,INDEX(mame2003!$G$2:$G$4721,$A32)&lt;&gt;"neogeo"),TRUE,SUMPRODUCT(--ISNUMBER(SEARCH($O$6,INDEX(mame2003!$G$2:$G$4721,$A32)))))))&gt;2,INDEX(mame2003!$A$2:$A$4721,$A32),"")</f>
        <v/>
      </c>
      <c r="D32" s="2"/>
      <c r="E32" s="24" t="str">
        <f ca="1">IF(F32&lt;&gt;"",MAX($E$9:$E31)+1,"")</f>
        <v/>
      </c>
      <c r="F32" s="20" t="str">
        <f t="shared" ca="1" si="0"/>
        <v/>
      </c>
      <c r="G32" s="2"/>
      <c r="H32" s="2"/>
      <c r="I32" s="2"/>
      <c r="J32" s="2"/>
      <c r="K32" s="2"/>
      <c r="L32" s="2"/>
      <c r="N32" s="2"/>
      <c r="O32" s="2"/>
      <c r="P32" s="2"/>
      <c r="Q32" s="2"/>
      <c r="T32" s="2"/>
      <c r="U32" s="2"/>
      <c r="V32" s="2"/>
      <c r="W32" s="2"/>
    </row>
    <row r="33" spans="1:1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mame2003!$C$2:$E$4721,$A$9:$A$4728,$J$1))))+IF($N$6=FALSE,TRUE,SUMPRODUCT(--ISNUMBER(SEARCH($N$6,ISBLANK(INDEX(mame2003!$F$2:$F$4721,$A33))))))+IF($B$3=$A$4,TRUE,IF($B$3=$B$4,TRUE,IF(AND($B$3=$C$4,INDEX(mame2003!$G$2:$G$4721,$A33)&lt;&gt;"neogeo"),TRUE,SUMPRODUCT(--ISNUMBER(SEARCH($O$6,INDEX(mame2003!$G$2:$G$4721,$A33)))))))&gt;2,INDEX(mame2003!$A$2:$A$4721,$A33),"")</f>
        <v/>
      </c>
      <c r="D33" s="2"/>
      <c r="E33" s="24" t="str">
        <f ca="1">IF(F33&lt;&gt;"",MAX($E$9:$E32)+1,"")</f>
        <v/>
      </c>
      <c r="F33" s="20" t="str">
        <f t="shared" ca="1" si="0"/>
        <v/>
      </c>
      <c r="G33" s="2"/>
      <c r="H33" s="2"/>
      <c r="I33" s="2"/>
      <c r="J33" s="2"/>
      <c r="K33" s="2"/>
      <c r="L33" s="2"/>
      <c r="N33" s="2"/>
      <c r="O33" s="2"/>
      <c r="P33" s="2"/>
    </row>
    <row r="34" spans="1:1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mame2003!$C$2:$E$4721,$A$9:$A$4728,$J$1))))+IF($N$6=FALSE,TRUE,SUMPRODUCT(--ISNUMBER(SEARCH($N$6,ISBLANK(INDEX(mame2003!$F$2:$F$4721,$A34))))))+IF($B$3=$A$4,TRUE,IF($B$3=$B$4,TRUE,IF(AND($B$3=$C$4,INDEX(mame2003!$G$2:$G$4721,$A34)&lt;&gt;"neogeo"),TRUE,SUMPRODUCT(--ISNUMBER(SEARCH($O$6,INDEX(mame2003!$G$2:$G$4721,$A34)))))))&gt;2,INDEX(mame2003!$A$2:$A$4721,$A34),"")</f>
        <v/>
      </c>
      <c r="D34" s="2"/>
      <c r="E34" s="24" t="str">
        <f ca="1">IF(F34&lt;&gt;"",MAX($E$9:$E33)+1,"")</f>
        <v/>
      </c>
      <c r="F34" s="20" t="str">
        <f t="shared" ca="1" si="0"/>
        <v/>
      </c>
      <c r="G34" s="2"/>
      <c r="H34" s="2"/>
      <c r="I34" s="2"/>
      <c r="J34" s="2"/>
      <c r="K34" s="2"/>
      <c r="L34" s="2"/>
      <c r="N34" s="2"/>
      <c r="O34" s="2"/>
      <c r="P34" s="2"/>
    </row>
    <row r="35" spans="1:1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mame2003!$C$2:$E$4721,$A$9:$A$4728,$J$1))))+IF($N$6=FALSE,TRUE,SUMPRODUCT(--ISNUMBER(SEARCH($N$6,ISBLANK(INDEX(mame2003!$F$2:$F$4721,$A35))))))+IF($B$3=$A$4,TRUE,IF($B$3=$B$4,TRUE,IF(AND($B$3=$C$4,INDEX(mame2003!$G$2:$G$4721,$A35)&lt;&gt;"neogeo"),TRUE,SUMPRODUCT(--ISNUMBER(SEARCH($O$6,INDEX(mame2003!$G$2:$G$4721,$A35)))))))&gt;2,INDEX(mame2003!$A$2:$A$4721,$A35),"")</f>
        <v/>
      </c>
      <c r="D35" s="2"/>
      <c r="E35" s="24" t="str">
        <f ca="1">IF(F35&lt;&gt;"",MAX($E$9:$E34)+1,"")</f>
        <v/>
      </c>
      <c r="F35" s="20" t="str">
        <f t="shared" ca="1" si="0"/>
        <v/>
      </c>
      <c r="G35" s="2"/>
      <c r="H35" s="2"/>
      <c r="I35" s="2"/>
      <c r="J35" s="2"/>
      <c r="K35" s="2"/>
      <c r="L35" s="2"/>
      <c r="N35" s="2"/>
      <c r="O35" s="2"/>
      <c r="P35" s="2"/>
    </row>
    <row r="36" spans="1:1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mame2003!$C$2:$E$4721,$A$9:$A$4728,$J$1))))+IF($N$6=FALSE,TRUE,SUMPRODUCT(--ISNUMBER(SEARCH($N$6,ISBLANK(INDEX(mame2003!$F$2:$F$4721,$A36))))))+IF($B$3=$A$4,TRUE,IF($B$3=$B$4,TRUE,IF(AND($B$3=$C$4,INDEX(mame2003!$G$2:$G$4721,$A36)&lt;&gt;"neogeo"),TRUE,SUMPRODUCT(--ISNUMBER(SEARCH($O$6,INDEX(mame2003!$G$2:$G$4721,$A36)))))))&gt;2,INDEX(mame2003!$A$2:$A$4721,$A36),"")</f>
        <v/>
      </c>
      <c r="D36" s="2"/>
      <c r="E36" s="24" t="str">
        <f ca="1">IF(F36&lt;&gt;"",MAX($E$9:$E35)+1,"")</f>
        <v/>
      </c>
      <c r="F36" s="20" t="str">
        <f t="shared" ca="1" si="0"/>
        <v/>
      </c>
      <c r="G36" s="2"/>
      <c r="H36" s="2"/>
      <c r="I36" s="2"/>
      <c r="J36" s="2"/>
      <c r="K36" s="2"/>
      <c r="L36" s="2"/>
      <c r="N36" s="2"/>
      <c r="O36" s="2"/>
      <c r="P36" s="2"/>
    </row>
    <row r="37" spans="1:1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mame2003!$C$2:$E$4721,$A$9:$A$4728,$J$1))))+IF($N$6=FALSE,TRUE,SUMPRODUCT(--ISNUMBER(SEARCH($N$6,ISBLANK(INDEX(mame2003!$F$2:$F$4721,$A37))))))+IF($B$3=$A$4,TRUE,IF($B$3=$B$4,TRUE,IF(AND($B$3=$C$4,INDEX(mame2003!$G$2:$G$4721,$A37)&lt;&gt;"neogeo"),TRUE,SUMPRODUCT(--ISNUMBER(SEARCH($O$6,INDEX(mame2003!$G$2:$G$4721,$A37)))))))&gt;2,INDEX(mame2003!$A$2:$A$4721,$A37),"")</f>
        <v/>
      </c>
      <c r="D37" s="2"/>
      <c r="E37" s="24" t="str">
        <f ca="1">IF(F37&lt;&gt;"",MAX($E$9:$E36)+1,"")</f>
        <v/>
      </c>
      <c r="F37" s="20" t="str">
        <f t="shared" ca="1" si="0"/>
        <v/>
      </c>
      <c r="G37" s="2"/>
      <c r="H37" s="2"/>
      <c r="I37" s="2"/>
      <c r="J37" s="2"/>
      <c r="K37" s="2"/>
      <c r="L37" s="2"/>
      <c r="N37" s="2"/>
      <c r="O37" s="2"/>
      <c r="P37" s="2"/>
    </row>
    <row r="38" spans="1:1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mame2003!$C$2:$E$4721,$A$9:$A$4728,$J$1))))+IF($N$6=FALSE,TRUE,SUMPRODUCT(--ISNUMBER(SEARCH($N$6,ISBLANK(INDEX(mame2003!$F$2:$F$4721,$A38))))))+IF($B$3=$A$4,TRUE,IF($B$3=$B$4,TRUE,IF(AND($B$3=$C$4,INDEX(mame2003!$G$2:$G$4721,$A38)&lt;&gt;"neogeo"),TRUE,SUMPRODUCT(--ISNUMBER(SEARCH($O$6,INDEX(mame2003!$G$2:$G$4721,$A38)))))))&gt;2,INDEX(mame2003!$A$2:$A$4721,$A38),"")</f>
        <v/>
      </c>
      <c r="D38" s="2"/>
      <c r="E38" s="24" t="str">
        <f ca="1">IF(F38&lt;&gt;"",MAX($E$9:$E37)+1,"")</f>
        <v/>
      </c>
      <c r="F38" s="20" t="str">
        <f t="shared" ca="1" si="0"/>
        <v/>
      </c>
      <c r="G38" s="2"/>
      <c r="H38" s="2"/>
      <c r="I38" s="2"/>
      <c r="J38" s="2"/>
      <c r="K38" s="2"/>
      <c r="L38" s="2"/>
      <c r="N38" s="2"/>
      <c r="O38" s="2"/>
      <c r="P38" s="2"/>
    </row>
    <row r="39" spans="1:1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mame2003!$C$2:$E$4721,$A$9:$A$4728,$J$1))))+IF($N$6=FALSE,TRUE,SUMPRODUCT(--ISNUMBER(SEARCH($N$6,ISBLANK(INDEX(mame2003!$F$2:$F$4721,$A39))))))+IF($B$3=$A$4,TRUE,IF($B$3=$B$4,TRUE,IF(AND($B$3=$C$4,INDEX(mame2003!$G$2:$G$4721,$A39)&lt;&gt;"neogeo"),TRUE,SUMPRODUCT(--ISNUMBER(SEARCH($O$6,INDEX(mame2003!$G$2:$G$4721,$A39)))))))&gt;2,INDEX(mame2003!$A$2:$A$4721,$A39),"")</f>
        <v/>
      </c>
      <c r="D39" s="2"/>
      <c r="E39" s="24" t="str">
        <f ca="1">IF(F39&lt;&gt;"",MAX($E$9:$E38)+1,"")</f>
        <v/>
      </c>
      <c r="F39" s="20" t="str">
        <f t="shared" ca="1" si="0"/>
        <v/>
      </c>
      <c r="G39" s="2"/>
      <c r="H39" s="2"/>
      <c r="I39" s="2"/>
      <c r="J39" s="2"/>
      <c r="K39" s="2"/>
      <c r="L39" s="2"/>
      <c r="N39" s="2"/>
      <c r="O39" s="2"/>
      <c r="P39" s="2"/>
    </row>
    <row r="40" spans="1:1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mame2003!$C$2:$E$4721,$A$9:$A$4728,$J$1))))+IF($N$6=FALSE,TRUE,SUMPRODUCT(--ISNUMBER(SEARCH($N$6,ISBLANK(INDEX(mame2003!$F$2:$F$4721,$A40))))))+IF($B$3=$A$4,TRUE,IF($B$3=$B$4,TRUE,IF(AND($B$3=$C$4,INDEX(mame2003!$G$2:$G$4721,$A40)&lt;&gt;"neogeo"),TRUE,SUMPRODUCT(--ISNUMBER(SEARCH($O$6,INDEX(mame2003!$G$2:$G$4721,$A40)))))))&gt;2,INDEX(mame2003!$A$2:$A$4721,$A40),"")</f>
        <v/>
      </c>
      <c r="D40" s="2"/>
      <c r="E40" s="24" t="str">
        <f ca="1">IF(F40&lt;&gt;"",MAX($E$9:$E39)+1,"")</f>
        <v/>
      </c>
      <c r="F40" s="20" t="str">
        <f t="shared" ca="1" si="0"/>
        <v/>
      </c>
      <c r="G40" s="2"/>
      <c r="H40" s="2"/>
      <c r="I40" s="2"/>
      <c r="J40" s="2"/>
      <c r="K40" s="2"/>
      <c r="L40" s="2"/>
      <c r="N40" s="2"/>
      <c r="O40" s="2"/>
      <c r="P40" s="2"/>
    </row>
    <row r="41" spans="1:1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mame2003!$C$2:$E$4721,$A$9:$A$4728,$J$1))))+IF($N$6=FALSE,TRUE,SUMPRODUCT(--ISNUMBER(SEARCH($N$6,ISBLANK(INDEX(mame2003!$F$2:$F$4721,$A41))))))+IF($B$3=$A$4,TRUE,IF($B$3=$B$4,TRUE,IF(AND($B$3=$C$4,INDEX(mame2003!$G$2:$G$4721,$A41)&lt;&gt;"neogeo"),TRUE,SUMPRODUCT(--ISNUMBER(SEARCH($O$6,INDEX(mame2003!$G$2:$G$4721,$A41)))))))&gt;2,INDEX(mame2003!$A$2:$A$4721,$A41),"")</f>
        <v/>
      </c>
      <c r="D41" s="2"/>
      <c r="E41" s="24" t="str">
        <f ca="1">IF(F41&lt;&gt;"",MAX($E$9:$E40)+1,"")</f>
        <v/>
      </c>
      <c r="F41" s="20" t="str">
        <f t="shared" ca="1" si="0"/>
        <v/>
      </c>
      <c r="G41" s="2"/>
      <c r="H41" s="2"/>
      <c r="I41" s="2"/>
      <c r="J41" s="2"/>
      <c r="K41" s="2"/>
      <c r="L41" s="2"/>
      <c r="N41" s="2"/>
      <c r="O41" s="2"/>
      <c r="P41" s="2"/>
    </row>
    <row r="42" spans="1:1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mame2003!$C$2:$E$4721,$A$9:$A$4728,$J$1))))+IF($N$6=FALSE,TRUE,SUMPRODUCT(--ISNUMBER(SEARCH($N$6,ISBLANK(INDEX(mame2003!$F$2:$F$4721,$A42))))))+IF($B$3=$A$4,TRUE,IF($B$3=$B$4,TRUE,IF(AND($B$3=$C$4,INDEX(mame2003!$G$2:$G$4721,$A42)&lt;&gt;"neogeo"),TRUE,SUMPRODUCT(--ISNUMBER(SEARCH($O$6,INDEX(mame2003!$G$2:$G$4721,$A42)))))))&gt;2,INDEX(mame2003!$A$2:$A$4721,$A42),"")</f>
        <v/>
      </c>
      <c r="D42" s="2"/>
      <c r="E42" s="24" t="str">
        <f ca="1">IF(F42&lt;&gt;"",MAX($E$9:$E41)+1,"")</f>
        <v/>
      </c>
      <c r="F42" s="20" t="str">
        <f t="shared" ca="1" si="0"/>
        <v/>
      </c>
      <c r="G42" s="2"/>
      <c r="H42" s="2"/>
      <c r="I42" s="2"/>
      <c r="J42" s="2"/>
      <c r="K42" s="2"/>
      <c r="L42" s="2"/>
      <c r="N42" s="2"/>
      <c r="O42" s="2"/>
      <c r="P42" s="2"/>
    </row>
    <row r="43" spans="1:1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mame2003!$C$2:$E$4721,$A$9:$A$4728,$J$1))))+IF($N$6=FALSE,TRUE,SUMPRODUCT(--ISNUMBER(SEARCH($N$6,ISBLANK(INDEX(mame2003!$F$2:$F$4721,$A43))))))+IF($B$3=$A$4,TRUE,IF($B$3=$B$4,TRUE,IF(AND($B$3=$C$4,INDEX(mame2003!$G$2:$G$4721,$A43)&lt;&gt;"neogeo"),TRUE,SUMPRODUCT(--ISNUMBER(SEARCH($O$6,INDEX(mame2003!$G$2:$G$4721,$A43)))))))&gt;2,INDEX(mame2003!$A$2:$A$4721,$A43),"")</f>
        <v/>
      </c>
      <c r="D43" s="2"/>
      <c r="E43" s="24" t="str">
        <f ca="1">IF(F43&lt;&gt;"",MAX($E$9:$E42)+1,"")</f>
        <v/>
      </c>
      <c r="F43" s="20" t="str">
        <f t="shared" ca="1" si="0"/>
        <v/>
      </c>
      <c r="G43" s="2"/>
      <c r="H43" s="2"/>
      <c r="I43" s="2"/>
      <c r="J43" s="2"/>
      <c r="K43" s="2"/>
      <c r="L43" s="2"/>
      <c r="N43" s="2"/>
      <c r="O43" s="2"/>
      <c r="P43" s="2"/>
    </row>
    <row r="44" spans="1:1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mame2003!$C$2:$E$4721,$A$9:$A$4728,$J$1))))+IF($N$6=FALSE,TRUE,SUMPRODUCT(--ISNUMBER(SEARCH($N$6,ISBLANK(INDEX(mame2003!$F$2:$F$4721,$A44))))))+IF($B$3=$A$4,TRUE,IF($B$3=$B$4,TRUE,IF(AND($B$3=$C$4,INDEX(mame2003!$G$2:$G$4721,$A44)&lt;&gt;"neogeo"),TRUE,SUMPRODUCT(--ISNUMBER(SEARCH($O$6,INDEX(mame2003!$G$2:$G$4721,$A44)))))))&gt;2,INDEX(mame2003!$A$2:$A$4721,$A44),"")</f>
        <v/>
      </c>
      <c r="D44" s="2"/>
      <c r="E44" s="24" t="str">
        <f ca="1">IF(F44&lt;&gt;"",MAX($E$9:$E43)+1,"")</f>
        <v/>
      </c>
      <c r="F44" s="20" t="str">
        <f t="shared" ca="1" si="0"/>
        <v/>
      </c>
      <c r="G44" s="2"/>
      <c r="H44" s="2"/>
      <c r="I44" s="2"/>
      <c r="J44" s="2"/>
      <c r="K44" s="2"/>
      <c r="L44" s="2"/>
      <c r="N44" s="2"/>
      <c r="O44" s="2"/>
      <c r="P44" s="2"/>
    </row>
    <row r="45" spans="1:1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mame2003!$C$2:$E$4721,$A$9:$A$4728,$J$1))))+IF($N$6=FALSE,TRUE,SUMPRODUCT(--ISNUMBER(SEARCH($N$6,ISBLANK(INDEX(mame2003!$F$2:$F$4721,$A45))))))+IF($B$3=$A$4,TRUE,IF($B$3=$B$4,TRUE,IF(AND($B$3=$C$4,INDEX(mame2003!$G$2:$G$4721,$A45)&lt;&gt;"neogeo"),TRUE,SUMPRODUCT(--ISNUMBER(SEARCH($O$6,INDEX(mame2003!$G$2:$G$4721,$A45)))))))&gt;2,INDEX(mame2003!$A$2:$A$4721,$A45),"")</f>
        <v/>
      </c>
      <c r="D45" s="2"/>
      <c r="E45" s="24" t="str">
        <f ca="1">IF(F45&lt;&gt;"",MAX($E$9:$E44)+1,"")</f>
        <v/>
      </c>
      <c r="F45" s="20" t="str">
        <f t="shared" ca="1" si="0"/>
        <v/>
      </c>
      <c r="G45" s="2"/>
      <c r="H45" s="2"/>
      <c r="I45" s="2"/>
      <c r="J45" s="2"/>
      <c r="K45" s="2"/>
      <c r="L45" s="2"/>
      <c r="N45" s="2"/>
      <c r="O45" s="2"/>
      <c r="P45" s="2"/>
    </row>
    <row r="46" spans="1:1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mame2003!$C$2:$E$4721,$A$9:$A$4728,$J$1))))+IF($N$6=FALSE,TRUE,SUMPRODUCT(--ISNUMBER(SEARCH($N$6,ISBLANK(INDEX(mame2003!$F$2:$F$4721,$A46))))))+IF($B$3=$A$4,TRUE,IF($B$3=$B$4,TRUE,IF(AND($B$3=$C$4,INDEX(mame2003!$G$2:$G$4721,$A46)&lt;&gt;"neogeo"),TRUE,SUMPRODUCT(--ISNUMBER(SEARCH($O$6,INDEX(mame2003!$G$2:$G$4721,$A46)))))))&gt;2,INDEX(mame2003!$A$2:$A$4721,$A46),"")</f>
        <v/>
      </c>
      <c r="D46" s="2"/>
      <c r="E46" s="24" t="str">
        <f ca="1">IF(F46&lt;&gt;"",MAX($E$9:$E45)+1,"")</f>
        <v/>
      </c>
      <c r="F46" s="20" t="str">
        <f t="shared" ca="1" si="0"/>
        <v/>
      </c>
      <c r="G46" s="2"/>
      <c r="H46" s="2"/>
      <c r="I46" s="2"/>
      <c r="J46" s="2"/>
      <c r="K46" s="2"/>
      <c r="L46" s="2"/>
      <c r="N46" s="2"/>
      <c r="O46" s="2"/>
      <c r="P46" s="2"/>
    </row>
    <row r="47" spans="1:1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mame2003!$C$2:$E$4721,$A$9:$A$4728,$J$1))))+IF($N$6=FALSE,TRUE,SUMPRODUCT(--ISNUMBER(SEARCH($N$6,ISBLANK(INDEX(mame2003!$F$2:$F$4721,$A47))))))+IF($B$3=$A$4,TRUE,IF($B$3=$B$4,TRUE,IF(AND($B$3=$C$4,INDEX(mame2003!$G$2:$G$4721,$A47)&lt;&gt;"neogeo"),TRUE,SUMPRODUCT(--ISNUMBER(SEARCH($O$6,INDEX(mame2003!$G$2:$G$4721,$A47)))))))&gt;2,INDEX(mame2003!$A$2:$A$4721,$A47),"")</f>
        <v/>
      </c>
      <c r="D47" s="2"/>
      <c r="E47" s="24" t="str">
        <f ca="1">IF(F47&lt;&gt;"",MAX($E$9:$E46)+1,"")</f>
        <v/>
      </c>
      <c r="F47" s="20" t="str">
        <f t="shared" ca="1" si="0"/>
        <v/>
      </c>
      <c r="G47" s="2"/>
      <c r="H47" s="2"/>
      <c r="I47" s="2"/>
      <c r="J47" s="2"/>
      <c r="K47" s="2"/>
      <c r="L47" s="2"/>
      <c r="N47" s="2"/>
      <c r="O47" s="2"/>
      <c r="P47" s="2"/>
    </row>
    <row r="48" spans="1:1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mame2003!$C$2:$E$4721,$A$9:$A$4728,$J$1))))+IF($N$6=FALSE,TRUE,SUMPRODUCT(--ISNUMBER(SEARCH($N$6,ISBLANK(INDEX(mame2003!$F$2:$F$4721,$A48))))))+IF($B$3=$A$4,TRUE,IF($B$3=$B$4,TRUE,IF(AND($B$3=$C$4,INDEX(mame2003!$G$2:$G$4721,$A48)&lt;&gt;"neogeo"),TRUE,SUMPRODUCT(--ISNUMBER(SEARCH($O$6,INDEX(mame2003!$G$2:$G$4721,$A48)))))))&gt;2,INDEX(mame2003!$A$2:$A$4721,$A48),"")</f>
        <v/>
      </c>
      <c r="D48" s="2"/>
      <c r="E48" s="24" t="str">
        <f ca="1">IF(F48&lt;&gt;"",MAX($E$9:$E47)+1,"")</f>
        <v/>
      </c>
      <c r="F48" s="20" t="str">
        <f t="shared" ca="1" si="0"/>
        <v/>
      </c>
      <c r="G48" s="2"/>
      <c r="H48" s="2"/>
      <c r="I48" s="2"/>
      <c r="J48" s="2"/>
      <c r="K48" s="2"/>
      <c r="L48" s="2"/>
      <c r="N48" s="2"/>
      <c r="O48" s="2"/>
      <c r="P48" s="2"/>
    </row>
    <row r="49" spans="1:8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mame2003!$C$2:$E$4721,$A$9:$A$4728,$J$1))))+IF($N$6=FALSE,TRUE,SUMPRODUCT(--ISNUMBER(SEARCH($N$6,ISBLANK(INDEX(mame2003!$F$2:$F$4721,$A49))))))+IF($B$3=$A$4,TRUE,IF($B$3=$B$4,TRUE,IF(AND($B$3=$C$4,INDEX(mame2003!$G$2:$G$4721,$A49)&lt;&gt;"neogeo"),TRUE,SUMPRODUCT(--ISNUMBER(SEARCH($O$6,INDEX(mame2003!$G$2:$G$4721,$A49)))))))&gt;2,INDEX(mame2003!$A$2:$A$4721,$A49),"")</f>
        <v/>
      </c>
      <c r="D49" s="2"/>
      <c r="E49" s="24" t="str">
        <f ca="1">IF(F49&lt;&gt;"",MAX($E$9:$E48)+1,"")</f>
        <v/>
      </c>
      <c r="F49" s="20" t="str">
        <f t="shared" ca="1" si="0"/>
        <v/>
      </c>
      <c r="G49" s="2"/>
      <c r="H49" s="2"/>
    </row>
    <row r="50" spans="1:8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mame2003!$C$2:$E$4721,$A$9:$A$4728,$J$1))))+IF($N$6=FALSE,TRUE,SUMPRODUCT(--ISNUMBER(SEARCH($N$6,ISBLANK(INDEX(mame2003!$F$2:$F$4721,$A50))))))+IF($B$3=$A$4,TRUE,IF($B$3=$B$4,TRUE,IF(AND($B$3=$C$4,INDEX(mame2003!$G$2:$G$4721,$A50)&lt;&gt;"neogeo"),TRUE,SUMPRODUCT(--ISNUMBER(SEARCH($O$6,INDEX(mame2003!$G$2:$G$4721,$A50)))))))&gt;2,INDEX(mame2003!$A$2:$A$4721,$A50),"")</f>
        <v/>
      </c>
      <c r="D50" s="2"/>
      <c r="E50" s="24" t="str">
        <f ca="1">IF(F50&lt;&gt;"",MAX($E$9:$E49)+1,"")</f>
        <v/>
      </c>
      <c r="F50" s="20" t="str">
        <f t="shared" ca="1" si="0"/>
        <v/>
      </c>
      <c r="G50" s="2"/>
      <c r="H50" s="2"/>
    </row>
    <row r="51" spans="1:8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mame2003!$C$2:$E$4721,$A$9:$A$4728,$J$1))))+IF($N$6=FALSE,TRUE,SUMPRODUCT(--ISNUMBER(SEARCH($N$6,ISBLANK(INDEX(mame2003!$F$2:$F$4721,$A51))))))+IF($B$3=$A$4,TRUE,IF($B$3=$B$4,TRUE,IF(AND($B$3=$C$4,INDEX(mame2003!$G$2:$G$4721,$A51)&lt;&gt;"neogeo"),TRUE,SUMPRODUCT(--ISNUMBER(SEARCH($O$6,INDEX(mame2003!$G$2:$G$4721,$A51)))))))&gt;2,INDEX(mame2003!$A$2:$A$4721,$A51),"")</f>
        <v/>
      </c>
      <c r="D51" s="2"/>
      <c r="E51" s="24" t="str">
        <f ca="1">IF(F51&lt;&gt;"",MAX($E$9:$E50)+1,"")</f>
        <v/>
      </c>
      <c r="F51" s="20" t="str">
        <f t="shared" ca="1" si="0"/>
        <v/>
      </c>
      <c r="G51" s="2"/>
      <c r="H51" s="2"/>
    </row>
    <row r="52" spans="1:8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mame2003!$C$2:$E$4721,$A$9:$A$4728,$J$1))))+IF($N$6=FALSE,TRUE,SUMPRODUCT(--ISNUMBER(SEARCH($N$6,ISBLANK(INDEX(mame2003!$F$2:$F$4721,$A52))))))+IF($B$3=$A$4,TRUE,IF($B$3=$B$4,TRUE,IF(AND($B$3=$C$4,INDEX(mame2003!$G$2:$G$4721,$A52)&lt;&gt;"neogeo"),TRUE,SUMPRODUCT(--ISNUMBER(SEARCH($O$6,INDEX(mame2003!$G$2:$G$4721,$A52)))))))&gt;2,INDEX(mame2003!$A$2:$A$4721,$A52),"")</f>
        <v/>
      </c>
      <c r="D52" s="2"/>
      <c r="E52" s="24" t="str">
        <f ca="1">IF(F52&lt;&gt;"",MAX($E$9:$E51)+1,"")</f>
        <v/>
      </c>
      <c r="F52" s="20" t="str">
        <f t="shared" ca="1" si="0"/>
        <v/>
      </c>
      <c r="G52" s="2"/>
      <c r="H52" s="2"/>
    </row>
    <row r="53" spans="1:8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mame2003!$C$2:$E$4721,$A$9:$A$4728,$J$1))))+IF($N$6=FALSE,TRUE,SUMPRODUCT(--ISNUMBER(SEARCH($N$6,ISBLANK(INDEX(mame2003!$F$2:$F$4721,$A53))))))+IF($B$3=$A$4,TRUE,IF($B$3=$B$4,TRUE,IF(AND($B$3=$C$4,INDEX(mame2003!$G$2:$G$4721,$A53)&lt;&gt;"neogeo"),TRUE,SUMPRODUCT(--ISNUMBER(SEARCH($O$6,INDEX(mame2003!$G$2:$G$4721,$A53)))))))&gt;2,INDEX(mame2003!$A$2:$A$4721,$A53),"")</f>
        <v/>
      </c>
      <c r="D53" s="2"/>
      <c r="E53" s="24" t="str">
        <f ca="1">IF(F53&lt;&gt;"",MAX($E$9:$E52)+1,"")</f>
        <v/>
      </c>
      <c r="F53" s="20" t="str">
        <f t="shared" ca="1" si="0"/>
        <v/>
      </c>
      <c r="G53" s="2"/>
      <c r="H53" s="2"/>
    </row>
    <row r="54" spans="1:8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mame2003!$C$2:$E$4721,$A$9:$A$4728,$J$1))))+IF($N$6=FALSE,TRUE,SUMPRODUCT(--ISNUMBER(SEARCH($N$6,ISBLANK(INDEX(mame2003!$F$2:$F$4721,$A54))))))+IF($B$3=$A$4,TRUE,IF($B$3=$B$4,TRUE,IF(AND($B$3=$C$4,INDEX(mame2003!$G$2:$G$4721,$A54)&lt;&gt;"neogeo"),TRUE,SUMPRODUCT(--ISNUMBER(SEARCH($O$6,INDEX(mame2003!$G$2:$G$4721,$A54)))))))&gt;2,INDEX(mame2003!$A$2:$A$4721,$A54),"")</f>
        <v/>
      </c>
      <c r="D54" s="2"/>
      <c r="E54" s="24" t="str">
        <f ca="1">IF(F54&lt;&gt;"",MAX($E$9:$E53)+1,"")</f>
        <v/>
      </c>
      <c r="F54" s="20" t="str">
        <f t="shared" ca="1" si="0"/>
        <v/>
      </c>
      <c r="G54" s="2"/>
      <c r="H54" s="2"/>
    </row>
    <row r="55" spans="1:8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mame2003!$C$2:$E$4721,$A$9:$A$4728,$J$1))))+IF($N$6=FALSE,TRUE,SUMPRODUCT(--ISNUMBER(SEARCH($N$6,ISBLANK(INDEX(mame2003!$F$2:$F$4721,$A55))))))+IF($B$3=$A$4,TRUE,IF($B$3=$B$4,TRUE,IF(AND($B$3=$C$4,INDEX(mame2003!$G$2:$G$4721,$A55)&lt;&gt;"neogeo"),TRUE,SUMPRODUCT(--ISNUMBER(SEARCH($O$6,INDEX(mame2003!$G$2:$G$4721,$A55)))))))&gt;2,INDEX(mame2003!$A$2:$A$4721,$A55),"")</f>
        <v/>
      </c>
      <c r="D55" s="2"/>
      <c r="E55" s="24" t="str">
        <f ca="1">IF(F55&lt;&gt;"",MAX($E$9:$E54)+1,"")</f>
        <v/>
      </c>
      <c r="F55" s="20" t="str">
        <f t="shared" ca="1" si="0"/>
        <v/>
      </c>
      <c r="G55" s="2"/>
      <c r="H55" s="2"/>
    </row>
    <row r="56" spans="1:8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mame2003!$C$2:$E$4721,$A$9:$A$4728,$J$1))))+IF($N$6=FALSE,TRUE,SUMPRODUCT(--ISNUMBER(SEARCH($N$6,ISBLANK(INDEX(mame2003!$F$2:$F$4721,$A56))))))+IF($B$3=$A$4,TRUE,IF($B$3=$B$4,TRUE,IF(AND($B$3=$C$4,INDEX(mame2003!$G$2:$G$4721,$A56)&lt;&gt;"neogeo"),TRUE,SUMPRODUCT(--ISNUMBER(SEARCH($O$6,INDEX(mame2003!$G$2:$G$4721,$A56)))))))&gt;2,INDEX(mame2003!$A$2:$A$4721,$A56),"")</f>
        <v/>
      </c>
      <c r="D56" s="2"/>
      <c r="E56" s="24" t="str">
        <f ca="1">IF(F56&lt;&gt;"",MAX($E$9:$E55)+1,"")</f>
        <v/>
      </c>
      <c r="F56" s="20" t="str">
        <f t="shared" ca="1" si="0"/>
        <v/>
      </c>
      <c r="G56" s="2"/>
      <c r="H56" s="2"/>
    </row>
    <row r="57" spans="1:8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mame2003!$C$2:$E$4721,$A$9:$A$4728,$J$1))))+IF($N$6=FALSE,TRUE,SUMPRODUCT(--ISNUMBER(SEARCH($N$6,ISBLANK(INDEX(mame2003!$F$2:$F$4721,$A57))))))+IF($B$3=$A$4,TRUE,IF($B$3=$B$4,TRUE,IF(AND($B$3=$C$4,INDEX(mame2003!$G$2:$G$4721,$A57)&lt;&gt;"neogeo"),TRUE,SUMPRODUCT(--ISNUMBER(SEARCH($O$6,INDEX(mame2003!$G$2:$G$4721,$A57)))))))&gt;2,INDEX(mame2003!$A$2:$A$4721,$A57),"")</f>
        <v/>
      </c>
      <c r="D57" s="2"/>
      <c r="E57" s="24" t="str">
        <f ca="1">IF(F57&lt;&gt;"",MAX($E$9:$E56)+1,"")</f>
        <v/>
      </c>
      <c r="F57" s="20" t="str">
        <f t="shared" ca="1" si="0"/>
        <v/>
      </c>
      <c r="G57" s="2"/>
      <c r="H57" s="2"/>
    </row>
    <row r="58" spans="1:8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mame2003!$C$2:$E$4721,$A$9:$A$4728,$J$1))))+IF($N$6=FALSE,TRUE,SUMPRODUCT(--ISNUMBER(SEARCH($N$6,ISBLANK(INDEX(mame2003!$F$2:$F$4721,$A58))))))+IF($B$3=$A$4,TRUE,IF($B$3=$B$4,TRUE,IF(AND($B$3=$C$4,INDEX(mame2003!$G$2:$G$4721,$A58)&lt;&gt;"neogeo"),TRUE,SUMPRODUCT(--ISNUMBER(SEARCH($O$6,INDEX(mame2003!$G$2:$G$4721,$A58)))))))&gt;2,INDEX(mame2003!$A$2:$A$4721,$A58),"")</f>
        <v/>
      </c>
      <c r="D58" s="2"/>
      <c r="E58" s="24" t="str">
        <f ca="1">IF(F58&lt;&gt;"",MAX($E$9:$E57)+1,"")</f>
        <v/>
      </c>
      <c r="F58" s="20" t="str">
        <f t="shared" ca="1" si="0"/>
        <v/>
      </c>
      <c r="G58" s="2"/>
      <c r="H58" s="2"/>
    </row>
    <row r="59" spans="1:8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mame2003!$C$2:$E$4721,$A$9:$A$4728,$J$1))))+IF($N$6=FALSE,TRUE,SUMPRODUCT(--ISNUMBER(SEARCH($N$6,ISBLANK(INDEX(mame2003!$F$2:$F$4721,$A59))))))+IF($B$3=$A$4,TRUE,IF($B$3=$B$4,TRUE,IF(AND($B$3=$C$4,INDEX(mame2003!$G$2:$G$4721,$A59)&lt;&gt;"neogeo"),TRUE,SUMPRODUCT(--ISNUMBER(SEARCH($O$6,INDEX(mame2003!$G$2:$G$4721,$A59)))))))&gt;2,INDEX(mame2003!$A$2:$A$4721,$A59),"")</f>
        <v/>
      </c>
      <c r="D59" s="2"/>
      <c r="E59" s="24" t="str">
        <f ca="1">IF(F59&lt;&gt;"",MAX($E$9:$E58)+1,"")</f>
        <v/>
      </c>
      <c r="F59" s="20" t="str">
        <f t="shared" ca="1" si="0"/>
        <v/>
      </c>
      <c r="G59" s="2"/>
      <c r="H59" s="2"/>
    </row>
    <row r="60" spans="1:8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mame2003!$C$2:$E$4721,$A$9:$A$4728,$J$1))))+IF($N$6=FALSE,TRUE,SUMPRODUCT(--ISNUMBER(SEARCH($N$6,ISBLANK(INDEX(mame2003!$F$2:$F$4721,$A60))))))+IF($B$3=$A$4,TRUE,IF($B$3=$B$4,TRUE,IF(AND($B$3=$C$4,INDEX(mame2003!$G$2:$G$4721,$A60)&lt;&gt;"neogeo"),TRUE,SUMPRODUCT(--ISNUMBER(SEARCH($O$6,INDEX(mame2003!$G$2:$G$4721,$A60)))))))&gt;2,INDEX(mame2003!$A$2:$A$4721,$A60),"")</f>
        <v/>
      </c>
      <c r="D60" s="2"/>
      <c r="E60" s="24" t="str">
        <f ca="1">IF(F60&lt;&gt;"",MAX($E$9:$E59)+1,"")</f>
        <v/>
      </c>
      <c r="F60" s="20" t="str">
        <f t="shared" ca="1" si="0"/>
        <v/>
      </c>
      <c r="G60" s="2"/>
      <c r="H60" s="2"/>
    </row>
    <row r="61" spans="1:8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mame2003!$C$2:$E$4721,$A$9:$A$4728,$J$1))))+IF($N$6=FALSE,TRUE,SUMPRODUCT(--ISNUMBER(SEARCH($N$6,ISBLANK(INDEX(mame2003!$F$2:$F$4721,$A61))))))+IF($B$3=$A$4,TRUE,IF($B$3=$B$4,TRUE,IF(AND($B$3=$C$4,INDEX(mame2003!$G$2:$G$4721,$A61)&lt;&gt;"neogeo"),TRUE,SUMPRODUCT(--ISNUMBER(SEARCH($O$6,INDEX(mame2003!$G$2:$G$4721,$A61)))))))&gt;2,INDEX(mame2003!$A$2:$A$4721,$A61),"")</f>
        <v/>
      </c>
      <c r="D61" s="2"/>
      <c r="E61" s="24" t="str">
        <f ca="1">IF(F61&lt;&gt;"",MAX($E$9:$E60)+1,"")</f>
        <v/>
      </c>
      <c r="F61" s="20" t="str">
        <f t="shared" ca="1" si="0"/>
        <v/>
      </c>
      <c r="G61" s="2"/>
      <c r="H61" s="2"/>
    </row>
    <row r="62" spans="1:8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mame2003!$C$2:$E$4721,$A$9:$A$4728,$J$1))))+IF($N$6=FALSE,TRUE,SUMPRODUCT(--ISNUMBER(SEARCH($N$6,ISBLANK(INDEX(mame2003!$F$2:$F$4721,$A62))))))+IF($B$3=$A$4,TRUE,IF($B$3=$B$4,TRUE,IF(AND($B$3=$C$4,INDEX(mame2003!$G$2:$G$4721,$A62)&lt;&gt;"neogeo"),TRUE,SUMPRODUCT(--ISNUMBER(SEARCH($O$6,INDEX(mame2003!$G$2:$G$4721,$A62)))))))&gt;2,INDEX(mame2003!$A$2:$A$4721,$A62),"")</f>
        <v/>
      </c>
      <c r="D62" s="2"/>
      <c r="E62" s="24" t="str">
        <f ca="1">IF(F62&lt;&gt;"",MAX($E$9:$E61)+1,"")</f>
        <v/>
      </c>
      <c r="F62" s="20" t="str">
        <f t="shared" ca="1" si="0"/>
        <v/>
      </c>
      <c r="G62" s="2"/>
      <c r="H62" s="2"/>
    </row>
    <row r="63" spans="1:8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mame2003!$C$2:$E$4721,$A$9:$A$4728,$J$1))))+IF($N$6=FALSE,TRUE,SUMPRODUCT(--ISNUMBER(SEARCH($N$6,ISBLANK(INDEX(mame2003!$F$2:$F$4721,$A63))))))+IF($B$3=$A$4,TRUE,IF($B$3=$B$4,TRUE,IF(AND($B$3=$C$4,INDEX(mame2003!$G$2:$G$4721,$A63)&lt;&gt;"neogeo"),TRUE,SUMPRODUCT(--ISNUMBER(SEARCH($O$6,INDEX(mame2003!$G$2:$G$4721,$A63)))))))&gt;2,INDEX(mame2003!$A$2:$A$4721,$A63),"")</f>
        <v/>
      </c>
      <c r="D63" s="2"/>
      <c r="E63" s="24" t="str">
        <f ca="1">IF(F63&lt;&gt;"",MAX($E$9:$E62)+1,"")</f>
        <v/>
      </c>
      <c r="F63" s="20" t="str">
        <f t="shared" ca="1" si="0"/>
        <v/>
      </c>
      <c r="G63" s="2"/>
      <c r="H63" s="2"/>
    </row>
    <row r="64" spans="1:8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mame2003!$C$2:$E$4721,$A$9:$A$4728,$J$1))))+IF($N$6=FALSE,TRUE,SUMPRODUCT(--ISNUMBER(SEARCH($N$6,ISBLANK(INDEX(mame2003!$F$2:$F$4721,$A64))))))+IF($B$3=$A$4,TRUE,IF($B$3=$B$4,TRUE,IF(AND($B$3=$C$4,INDEX(mame2003!$G$2:$G$4721,$A64)&lt;&gt;"neogeo"),TRUE,SUMPRODUCT(--ISNUMBER(SEARCH($O$6,INDEX(mame2003!$G$2:$G$4721,$A64)))))))&gt;2,INDEX(mame2003!$A$2:$A$4721,$A64),"")</f>
        <v/>
      </c>
      <c r="D64" s="2"/>
      <c r="E64" s="24" t="str">
        <f ca="1">IF(F64&lt;&gt;"",MAX($E$9:$E63)+1,"")</f>
        <v/>
      </c>
      <c r="F64" s="20" t="str">
        <f t="shared" ca="1" si="0"/>
        <v/>
      </c>
      <c r="G64" s="2"/>
      <c r="H64" s="2"/>
    </row>
    <row r="65" spans="1:8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mame2003!$C$2:$E$4721,$A$9:$A$4728,$J$1))))+IF($N$6=FALSE,TRUE,SUMPRODUCT(--ISNUMBER(SEARCH($N$6,ISBLANK(INDEX(mame2003!$F$2:$F$4721,$A65))))))+IF($B$3=$A$4,TRUE,IF($B$3=$B$4,TRUE,IF(AND($B$3=$C$4,INDEX(mame2003!$G$2:$G$4721,$A65)&lt;&gt;"neogeo"),TRUE,SUMPRODUCT(--ISNUMBER(SEARCH($O$6,INDEX(mame2003!$G$2:$G$4721,$A65)))))))&gt;2,INDEX(mame2003!$A$2:$A$4721,$A65),"")</f>
        <v/>
      </c>
      <c r="D65" s="2"/>
      <c r="E65" s="24" t="str">
        <f ca="1">IF(F65&lt;&gt;"",MAX($E$9:$E64)+1,"")</f>
        <v/>
      </c>
      <c r="F65" s="20" t="str">
        <f t="shared" ca="1" si="0"/>
        <v/>
      </c>
      <c r="G65" s="2"/>
      <c r="H65" s="2"/>
    </row>
    <row r="66" spans="1:8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mame2003!$C$2:$E$4721,$A$9:$A$4728,$J$1))))+IF($N$6=FALSE,TRUE,SUMPRODUCT(--ISNUMBER(SEARCH($N$6,ISBLANK(INDEX(mame2003!$F$2:$F$4721,$A66))))))+IF($B$3=$A$4,TRUE,IF($B$3=$B$4,TRUE,IF(AND($B$3=$C$4,INDEX(mame2003!$G$2:$G$4721,$A66)&lt;&gt;"neogeo"),TRUE,SUMPRODUCT(--ISNUMBER(SEARCH($O$6,INDEX(mame2003!$G$2:$G$4721,$A66)))))))&gt;2,INDEX(mame2003!$A$2:$A$4721,$A66),"")</f>
        <v/>
      </c>
      <c r="D66" s="2"/>
      <c r="E66" s="24" t="str">
        <f ca="1">IF(F66&lt;&gt;"",MAX($E$9:$E65)+1,"")</f>
        <v/>
      </c>
      <c r="F66" s="20" t="str">
        <f t="shared" ca="1" si="0"/>
        <v/>
      </c>
      <c r="G66" s="2"/>
      <c r="H66" s="2"/>
    </row>
    <row r="67" spans="1:8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mame2003!$C$2:$E$4721,$A$9:$A$4728,$J$1))))+IF($N$6=FALSE,TRUE,SUMPRODUCT(--ISNUMBER(SEARCH($N$6,ISBLANK(INDEX(mame2003!$F$2:$F$4721,$A67))))))+IF($B$3=$A$4,TRUE,IF($B$3=$B$4,TRUE,IF(AND($B$3=$C$4,INDEX(mame2003!$G$2:$G$4721,$A67)&lt;&gt;"neogeo"),TRUE,SUMPRODUCT(--ISNUMBER(SEARCH($O$6,INDEX(mame2003!$G$2:$G$4721,$A67)))))))&gt;2,INDEX(mame2003!$A$2:$A$4721,$A67),"")</f>
        <v/>
      </c>
      <c r="D67" s="2"/>
      <c r="E67" s="24" t="str">
        <f ca="1">IF(F67&lt;&gt;"",MAX($E$9:$E66)+1,"")</f>
        <v/>
      </c>
      <c r="F67" s="20" t="str">
        <f t="shared" ca="1" si="0"/>
        <v/>
      </c>
      <c r="G67" s="2"/>
      <c r="H67" s="2"/>
    </row>
    <row r="68" spans="1:8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mame2003!$C$2:$E$4721,$A$9:$A$4728,$J$1))))+IF($N$6=FALSE,TRUE,SUMPRODUCT(--ISNUMBER(SEARCH($N$6,ISBLANK(INDEX(mame2003!$F$2:$F$4721,$A68))))))+IF($B$3=$A$4,TRUE,IF($B$3=$B$4,TRUE,IF(AND($B$3=$C$4,INDEX(mame2003!$G$2:$G$4721,$A68)&lt;&gt;"neogeo"),TRUE,SUMPRODUCT(--ISNUMBER(SEARCH($O$6,INDEX(mame2003!$G$2:$G$4721,$A68)))))))&gt;2,INDEX(mame2003!$A$2:$A$4721,$A68),"")</f>
        <v/>
      </c>
      <c r="D68" s="2"/>
      <c r="E68" s="24" t="str">
        <f ca="1">IF(F68&lt;&gt;"",MAX($E$9:$E67)+1,"")</f>
        <v/>
      </c>
      <c r="F68" s="20" t="str">
        <f t="shared" ca="1" si="0"/>
        <v/>
      </c>
      <c r="G68" s="2"/>
      <c r="H68" s="2"/>
    </row>
    <row r="69" spans="1:8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mame2003!$C$2:$E$4721,$A$9:$A$4728,$J$1))))+IF($N$6=FALSE,TRUE,SUMPRODUCT(--ISNUMBER(SEARCH($N$6,ISBLANK(INDEX(mame2003!$F$2:$F$4721,$A69))))))+IF($B$3=$A$4,TRUE,IF($B$3=$B$4,TRUE,IF(AND($B$3=$C$4,INDEX(mame2003!$G$2:$G$4721,$A69)&lt;&gt;"neogeo"),TRUE,SUMPRODUCT(--ISNUMBER(SEARCH($O$6,INDEX(mame2003!$G$2:$G$4721,$A69)))))))&gt;2,INDEX(mame2003!$A$2:$A$4721,$A69),"")</f>
        <v/>
      </c>
      <c r="D69" s="2"/>
      <c r="E69" s="24" t="str">
        <f ca="1">IF(F69&lt;&gt;"",MAX($E$9:$E68)+1,"")</f>
        <v/>
      </c>
      <c r="F69" s="20" t="str">
        <f t="shared" ca="1" si="0"/>
        <v/>
      </c>
      <c r="G69" s="2"/>
      <c r="H69" s="2"/>
    </row>
    <row r="70" spans="1:8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mame2003!$C$2:$E$4721,$A$9:$A$4728,$J$1))))+IF($N$6=FALSE,TRUE,SUMPRODUCT(--ISNUMBER(SEARCH($N$6,ISBLANK(INDEX(mame2003!$F$2:$F$4721,$A70))))))+IF($B$3=$A$4,TRUE,IF($B$3=$B$4,TRUE,IF(AND($B$3=$C$4,INDEX(mame2003!$G$2:$G$4721,$A70)&lt;&gt;"neogeo"),TRUE,SUMPRODUCT(--ISNUMBER(SEARCH($O$6,INDEX(mame2003!$G$2:$G$4721,$A70)))))))&gt;2,INDEX(mame2003!$A$2:$A$4721,$A70),"")</f>
        <v/>
      </c>
      <c r="D70" s="2"/>
      <c r="E70" s="24" t="str">
        <f ca="1">IF(F70&lt;&gt;"",MAX($E$9:$E69)+1,"")</f>
        <v/>
      </c>
      <c r="F70" s="20" t="str">
        <f t="shared" ca="1" si="0"/>
        <v/>
      </c>
      <c r="G70" s="2"/>
      <c r="H70" s="2"/>
    </row>
    <row r="71" spans="1:8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mame2003!$C$2:$E$4721,$A$9:$A$4728,$J$1))))+IF($N$6=FALSE,TRUE,SUMPRODUCT(--ISNUMBER(SEARCH($N$6,ISBLANK(INDEX(mame2003!$F$2:$F$4721,$A71))))))+IF($B$3=$A$4,TRUE,IF($B$3=$B$4,TRUE,IF(AND($B$3=$C$4,INDEX(mame2003!$G$2:$G$4721,$A71)&lt;&gt;"neogeo"),TRUE,SUMPRODUCT(--ISNUMBER(SEARCH($O$6,INDEX(mame2003!$G$2:$G$4721,$A71)))))))&gt;2,INDEX(mame2003!$A$2:$A$4721,$A71),"")</f>
        <v/>
      </c>
      <c r="D71" s="2"/>
      <c r="E71" s="24" t="str">
        <f ca="1">IF(F71&lt;&gt;"",MAX($E$9:$E70)+1,"")</f>
        <v/>
      </c>
      <c r="F71" s="20" t="str">
        <f t="shared" ca="1" si="0"/>
        <v/>
      </c>
      <c r="G71" s="2"/>
      <c r="H71" s="2"/>
    </row>
    <row r="72" spans="1:8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mame2003!$C$2:$E$4721,$A$9:$A$4728,$J$1))))+IF($N$6=FALSE,TRUE,SUMPRODUCT(--ISNUMBER(SEARCH($N$6,ISBLANK(INDEX(mame2003!$F$2:$F$4721,$A72))))))+IF($B$3=$A$4,TRUE,IF($B$3=$B$4,TRUE,IF(AND($B$3=$C$4,INDEX(mame2003!$G$2:$G$4721,$A72)&lt;&gt;"neogeo"),TRUE,SUMPRODUCT(--ISNUMBER(SEARCH($O$6,INDEX(mame2003!$G$2:$G$4721,$A72)))))))&gt;2,INDEX(mame2003!$A$2:$A$4721,$A72),"")</f>
        <v/>
      </c>
      <c r="D72" s="2"/>
      <c r="E72" s="24" t="str">
        <f ca="1">IF(F72&lt;&gt;"",MAX($E$9:$E71)+1,"")</f>
        <v/>
      </c>
      <c r="F72" s="20" t="str">
        <f t="shared" ca="1" si="0"/>
        <v/>
      </c>
      <c r="G72" s="2"/>
      <c r="H72" s="2"/>
    </row>
    <row r="73" spans="1:8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mame2003!$C$2:$E$4721,$A$9:$A$4728,$J$1))))+IF($N$6=FALSE,TRUE,SUMPRODUCT(--ISNUMBER(SEARCH($N$6,ISBLANK(INDEX(mame2003!$F$2:$F$4721,$A73))))))+IF($B$3=$A$4,TRUE,IF($B$3=$B$4,TRUE,IF(AND($B$3=$C$4,INDEX(mame2003!$G$2:$G$4721,$A73)&lt;&gt;"neogeo"),TRUE,SUMPRODUCT(--ISNUMBER(SEARCH($O$6,INDEX(mame2003!$G$2:$G$4721,$A73)))))))&gt;2,INDEX(mame2003!$A$2:$A$4721,$A73),"")</f>
        <v/>
      </c>
      <c r="D73" s="2"/>
      <c r="E73" s="24" t="str">
        <f ca="1">IF(F73&lt;&gt;"",MAX($E$9:$E72)+1,"")</f>
        <v/>
      </c>
      <c r="F73" s="20" t="str">
        <f t="shared" ca="1" si="0"/>
        <v/>
      </c>
      <c r="G73" s="2"/>
      <c r="H73" s="2"/>
    </row>
    <row r="74" spans="1:8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mame2003!$C$2:$E$4721,$A$9:$A$4728,$J$1))))+IF($N$6=FALSE,TRUE,SUMPRODUCT(--ISNUMBER(SEARCH($N$6,ISBLANK(INDEX(mame2003!$F$2:$F$4721,$A74))))))+IF($B$3=$A$4,TRUE,IF($B$3=$B$4,TRUE,IF(AND($B$3=$C$4,INDEX(mame2003!$G$2:$G$4721,$A74)&lt;&gt;"neogeo"),TRUE,SUMPRODUCT(--ISNUMBER(SEARCH($O$6,INDEX(mame2003!$G$2:$G$4721,$A74)))))))&gt;2,INDEX(mame2003!$A$2:$A$4721,$A74),"")</f>
        <v/>
      </c>
      <c r="D74" s="2"/>
      <c r="E74" s="24" t="str">
        <f ca="1">IF(F74&lt;&gt;"",MAX($E$9:$E73)+1,"")</f>
        <v/>
      </c>
      <c r="F74" s="20" t="str">
        <f t="shared" ref="F74:F137" ca="1" si="1">IFERROR(INDEX(OFFSET($C$9,0,0,COUNTA($C:$C),1),MATCH(OFFSET($A$9,0,0,COUNTA($A:$A),1),OFFSET($B$9,0,0,COUNTA($B:$B),1),0))&amp;".zip","")</f>
        <v/>
      </c>
      <c r="G74" s="2"/>
      <c r="H74" s="2"/>
    </row>
    <row r="75" spans="1:8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mame2003!$C$2:$E$4721,$A$9:$A$4728,$J$1))))+IF($N$6=FALSE,TRUE,SUMPRODUCT(--ISNUMBER(SEARCH($N$6,ISBLANK(INDEX(mame2003!$F$2:$F$4721,$A75))))))+IF($B$3=$A$4,TRUE,IF($B$3=$B$4,TRUE,IF(AND($B$3=$C$4,INDEX(mame2003!$G$2:$G$4721,$A75)&lt;&gt;"neogeo"),TRUE,SUMPRODUCT(--ISNUMBER(SEARCH($O$6,INDEX(mame2003!$G$2:$G$4721,$A75)))))))&gt;2,INDEX(mame2003!$A$2:$A$4721,$A75),"")</f>
        <v/>
      </c>
      <c r="D75" s="2"/>
      <c r="E75" s="24" t="str">
        <f ca="1">IF(F75&lt;&gt;"",MAX($E$9:$E74)+1,"")</f>
        <v/>
      </c>
      <c r="F75" s="20" t="str">
        <f t="shared" ca="1" si="1"/>
        <v/>
      </c>
      <c r="G75" s="2"/>
      <c r="H75" s="2"/>
    </row>
    <row r="76" spans="1:8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mame2003!$C$2:$E$4721,$A$9:$A$4728,$J$1))))+IF($N$6=FALSE,TRUE,SUMPRODUCT(--ISNUMBER(SEARCH($N$6,ISBLANK(INDEX(mame2003!$F$2:$F$4721,$A76))))))+IF($B$3=$A$4,TRUE,IF($B$3=$B$4,TRUE,IF(AND($B$3=$C$4,INDEX(mame2003!$G$2:$G$4721,$A76)&lt;&gt;"neogeo"),TRUE,SUMPRODUCT(--ISNUMBER(SEARCH($O$6,INDEX(mame2003!$G$2:$G$4721,$A76)))))))&gt;2,INDEX(mame2003!$A$2:$A$4721,$A76),"")</f>
        <v/>
      </c>
      <c r="D76" s="2"/>
      <c r="E76" s="24" t="str">
        <f ca="1">IF(F76&lt;&gt;"",MAX($E$9:$E75)+1,"")</f>
        <v/>
      </c>
      <c r="F76" s="20" t="str">
        <f t="shared" ca="1" si="1"/>
        <v/>
      </c>
      <c r="G76" s="2"/>
      <c r="H76" s="2"/>
    </row>
    <row r="77" spans="1:8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mame2003!$C$2:$E$4721,$A$9:$A$4728,$J$1))))+IF($N$6=FALSE,TRUE,SUMPRODUCT(--ISNUMBER(SEARCH($N$6,ISBLANK(INDEX(mame2003!$F$2:$F$4721,$A77))))))+IF($B$3=$A$4,TRUE,IF($B$3=$B$4,TRUE,IF(AND($B$3=$C$4,INDEX(mame2003!$G$2:$G$4721,$A77)&lt;&gt;"neogeo"),TRUE,SUMPRODUCT(--ISNUMBER(SEARCH($O$6,INDEX(mame2003!$G$2:$G$4721,$A77)))))))&gt;2,INDEX(mame2003!$A$2:$A$4721,$A77),"")</f>
        <v/>
      </c>
      <c r="D77" s="2"/>
      <c r="E77" s="24" t="str">
        <f ca="1">IF(F77&lt;&gt;"",MAX($E$9:$E76)+1,"")</f>
        <v/>
      </c>
      <c r="F77" s="20" t="str">
        <f t="shared" ca="1" si="1"/>
        <v/>
      </c>
      <c r="G77" s="2"/>
      <c r="H77" s="2"/>
    </row>
    <row r="78" spans="1:8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mame2003!$C$2:$E$4721,$A$9:$A$4728,$J$1))))+IF($N$6=FALSE,TRUE,SUMPRODUCT(--ISNUMBER(SEARCH($N$6,ISBLANK(INDEX(mame2003!$F$2:$F$4721,$A78))))))+IF($B$3=$A$4,TRUE,IF($B$3=$B$4,TRUE,IF(AND($B$3=$C$4,INDEX(mame2003!$G$2:$G$4721,$A78)&lt;&gt;"neogeo"),TRUE,SUMPRODUCT(--ISNUMBER(SEARCH($O$6,INDEX(mame2003!$G$2:$G$4721,$A78)))))))&gt;2,INDEX(mame2003!$A$2:$A$4721,$A78),"")</f>
        <v/>
      </c>
      <c r="D78" s="2"/>
      <c r="E78" s="24" t="str">
        <f ca="1">IF(F78&lt;&gt;"",MAX($E$9:$E77)+1,"")</f>
        <v/>
      </c>
      <c r="F78" s="20" t="str">
        <f t="shared" ca="1" si="1"/>
        <v/>
      </c>
      <c r="G78" s="2"/>
      <c r="H78" s="2"/>
    </row>
    <row r="79" spans="1:8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mame2003!$C$2:$E$4721,$A$9:$A$4728,$J$1))))+IF($N$6=FALSE,TRUE,SUMPRODUCT(--ISNUMBER(SEARCH($N$6,ISBLANK(INDEX(mame2003!$F$2:$F$4721,$A79))))))+IF($B$3=$A$4,TRUE,IF($B$3=$B$4,TRUE,IF(AND($B$3=$C$4,INDEX(mame2003!$G$2:$G$4721,$A79)&lt;&gt;"neogeo"),TRUE,SUMPRODUCT(--ISNUMBER(SEARCH($O$6,INDEX(mame2003!$G$2:$G$4721,$A79)))))))&gt;2,INDEX(mame2003!$A$2:$A$4721,$A79),"")</f>
        <v/>
      </c>
      <c r="D79" s="2"/>
      <c r="E79" s="24" t="str">
        <f ca="1">IF(F79&lt;&gt;"",MAX($E$9:$E78)+1,"")</f>
        <v/>
      </c>
      <c r="F79" s="20" t="str">
        <f t="shared" ca="1" si="1"/>
        <v/>
      </c>
      <c r="G79" s="2"/>
      <c r="H79" s="2"/>
    </row>
    <row r="80" spans="1:8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mame2003!$C$2:$E$4721,$A$9:$A$4728,$J$1))))+IF($N$6=FALSE,TRUE,SUMPRODUCT(--ISNUMBER(SEARCH($N$6,ISBLANK(INDEX(mame2003!$F$2:$F$4721,$A80))))))+IF($B$3=$A$4,TRUE,IF($B$3=$B$4,TRUE,IF(AND($B$3=$C$4,INDEX(mame2003!$G$2:$G$4721,$A80)&lt;&gt;"neogeo"),TRUE,SUMPRODUCT(--ISNUMBER(SEARCH($O$6,INDEX(mame2003!$G$2:$G$4721,$A80)))))))&gt;2,INDEX(mame2003!$A$2:$A$4721,$A80),"")</f>
        <v/>
      </c>
      <c r="D80" s="2"/>
      <c r="E80" s="24" t="str">
        <f ca="1">IF(F80&lt;&gt;"",MAX($E$9:$E79)+1,"")</f>
        <v/>
      </c>
      <c r="F80" s="20" t="str">
        <f t="shared" ca="1" si="1"/>
        <v/>
      </c>
      <c r="G80" s="2"/>
      <c r="H80" s="2"/>
    </row>
    <row r="81" spans="1:8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mame2003!$C$2:$E$4721,$A$9:$A$4728,$J$1))))+IF($N$6=FALSE,TRUE,SUMPRODUCT(--ISNUMBER(SEARCH($N$6,ISBLANK(INDEX(mame2003!$F$2:$F$4721,$A81))))))+IF($B$3=$A$4,TRUE,IF($B$3=$B$4,TRUE,IF(AND($B$3=$C$4,INDEX(mame2003!$G$2:$G$4721,$A81)&lt;&gt;"neogeo"),TRUE,SUMPRODUCT(--ISNUMBER(SEARCH($O$6,INDEX(mame2003!$G$2:$G$4721,$A81)))))))&gt;2,INDEX(mame2003!$A$2:$A$4721,$A81),"")</f>
        <v/>
      </c>
      <c r="D81" s="2"/>
      <c r="E81" s="24" t="str">
        <f ca="1">IF(F81&lt;&gt;"",MAX($E$9:$E80)+1,"")</f>
        <v/>
      </c>
      <c r="F81" s="20" t="str">
        <f t="shared" ca="1" si="1"/>
        <v/>
      </c>
      <c r="G81" s="2"/>
      <c r="H81" s="2"/>
    </row>
    <row r="82" spans="1:8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mame2003!$C$2:$E$4721,$A$9:$A$4728,$J$1))))+IF($N$6=FALSE,TRUE,SUMPRODUCT(--ISNUMBER(SEARCH($N$6,ISBLANK(INDEX(mame2003!$F$2:$F$4721,$A82))))))+IF($B$3=$A$4,TRUE,IF($B$3=$B$4,TRUE,IF(AND($B$3=$C$4,INDEX(mame2003!$G$2:$G$4721,$A82)&lt;&gt;"neogeo"),TRUE,SUMPRODUCT(--ISNUMBER(SEARCH($O$6,INDEX(mame2003!$G$2:$G$4721,$A82)))))))&gt;2,INDEX(mame2003!$A$2:$A$4721,$A82),"")</f>
        <v/>
      </c>
      <c r="D82" s="2"/>
      <c r="E82" s="24" t="str">
        <f ca="1">IF(F82&lt;&gt;"",MAX($E$9:$E81)+1,"")</f>
        <v/>
      </c>
      <c r="F82" s="20" t="str">
        <f t="shared" ca="1" si="1"/>
        <v/>
      </c>
      <c r="G82" s="2"/>
      <c r="H82" s="2"/>
    </row>
    <row r="83" spans="1:8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mame2003!$C$2:$E$4721,$A$9:$A$4728,$J$1))))+IF($N$6=FALSE,TRUE,SUMPRODUCT(--ISNUMBER(SEARCH($N$6,ISBLANK(INDEX(mame2003!$F$2:$F$4721,$A83))))))+IF($B$3=$A$4,TRUE,IF($B$3=$B$4,TRUE,IF(AND($B$3=$C$4,INDEX(mame2003!$G$2:$G$4721,$A83)&lt;&gt;"neogeo"),TRUE,SUMPRODUCT(--ISNUMBER(SEARCH($O$6,INDEX(mame2003!$G$2:$G$4721,$A83)))))))&gt;2,INDEX(mame2003!$A$2:$A$4721,$A83),"")</f>
        <v/>
      </c>
      <c r="D83" s="2"/>
      <c r="E83" s="24" t="str">
        <f ca="1">IF(F83&lt;&gt;"",MAX($E$9:$E82)+1,"")</f>
        <v/>
      </c>
      <c r="F83" s="20" t="str">
        <f t="shared" ca="1" si="1"/>
        <v/>
      </c>
      <c r="G83" s="2"/>
      <c r="H83" s="2"/>
    </row>
    <row r="84" spans="1:8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mame2003!$C$2:$E$4721,$A$9:$A$4728,$J$1))))+IF($N$6=FALSE,TRUE,SUMPRODUCT(--ISNUMBER(SEARCH($N$6,ISBLANK(INDEX(mame2003!$F$2:$F$4721,$A84))))))+IF($B$3=$A$4,TRUE,IF($B$3=$B$4,TRUE,IF(AND($B$3=$C$4,INDEX(mame2003!$G$2:$G$4721,$A84)&lt;&gt;"neogeo"),TRUE,SUMPRODUCT(--ISNUMBER(SEARCH($O$6,INDEX(mame2003!$G$2:$G$4721,$A84)))))))&gt;2,INDEX(mame2003!$A$2:$A$4721,$A84),"")</f>
        <v/>
      </c>
      <c r="D84" s="2"/>
      <c r="E84" s="24" t="str">
        <f ca="1">IF(F84&lt;&gt;"",MAX($E$9:$E83)+1,"")</f>
        <v/>
      </c>
      <c r="F84" s="20" t="str">
        <f t="shared" ca="1" si="1"/>
        <v/>
      </c>
      <c r="G84" s="2"/>
      <c r="H84" s="2"/>
    </row>
    <row r="85" spans="1:8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mame2003!$C$2:$E$4721,$A$9:$A$4728,$J$1))))+IF($N$6=FALSE,TRUE,SUMPRODUCT(--ISNUMBER(SEARCH($N$6,ISBLANK(INDEX(mame2003!$F$2:$F$4721,$A85))))))+IF($B$3=$A$4,TRUE,IF($B$3=$B$4,TRUE,IF(AND($B$3=$C$4,INDEX(mame2003!$G$2:$G$4721,$A85)&lt;&gt;"neogeo"),TRUE,SUMPRODUCT(--ISNUMBER(SEARCH($O$6,INDEX(mame2003!$G$2:$G$4721,$A85)))))))&gt;2,INDEX(mame2003!$A$2:$A$4721,$A85),"")</f>
        <v/>
      </c>
      <c r="D85" s="2"/>
      <c r="E85" s="24" t="str">
        <f ca="1">IF(F85&lt;&gt;"",MAX($E$9:$E84)+1,"")</f>
        <v/>
      </c>
      <c r="F85" s="20" t="str">
        <f t="shared" ca="1" si="1"/>
        <v/>
      </c>
      <c r="G85" s="2"/>
      <c r="H85" s="2"/>
    </row>
    <row r="86" spans="1:8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mame2003!$C$2:$E$4721,$A$9:$A$4728,$J$1))))+IF($N$6=FALSE,TRUE,SUMPRODUCT(--ISNUMBER(SEARCH($N$6,ISBLANK(INDEX(mame2003!$F$2:$F$4721,$A86))))))+IF($B$3=$A$4,TRUE,IF($B$3=$B$4,TRUE,IF(AND($B$3=$C$4,INDEX(mame2003!$G$2:$G$4721,$A86)&lt;&gt;"neogeo"),TRUE,SUMPRODUCT(--ISNUMBER(SEARCH($O$6,INDEX(mame2003!$G$2:$G$4721,$A86)))))))&gt;2,INDEX(mame2003!$A$2:$A$4721,$A86),"")</f>
        <v/>
      </c>
      <c r="D86" s="2"/>
      <c r="E86" s="24" t="str">
        <f ca="1">IF(F86&lt;&gt;"",MAX($E$9:$E85)+1,"")</f>
        <v/>
      </c>
      <c r="F86" s="20" t="str">
        <f t="shared" ca="1" si="1"/>
        <v/>
      </c>
      <c r="G86" s="2"/>
      <c r="H86" s="2"/>
    </row>
    <row r="87" spans="1:8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mame2003!$C$2:$E$4721,$A$9:$A$4728,$J$1))))+IF($N$6=FALSE,TRUE,SUMPRODUCT(--ISNUMBER(SEARCH($N$6,ISBLANK(INDEX(mame2003!$F$2:$F$4721,$A87))))))+IF($B$3=$A$4,TRUE,IF($B$3=$B$4,TRUE,IF(AND($B$3=$C$4,INDEX(mame2003!$G$2:$G$4721,$A87)&lt;&gt;"neogeo"),TRUE,SUMPRODUCT(--ISNUMBER(SEARCH($O$6,INDEX(mame2003!$G$2:$G$4721,$A87)))))))&gt;2,INDEX(mame2003!$A$2:$A$4721,$A87),"")</f>
        <v/>
      </c>
      <c r="D87" s="2"/>
      <c r="E87" s="24" t="str">
        <f ca="1">IF(F87&lt;&gt;"",MAX($E$9:$E86)+1,"")</f>
        <v/>
      </c>
      <c r="F87" s="20" t="str">
        <f t="shared" ca="1" si="1"/>
        <v/>
      </c>
      <c r="G87" s="2"/>
      <c r="H87" s="2"/>
    </row>
    <row r="88" spans="1:8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mame2003!$C$2:$E$4721,$A$9:$A$4728,$J$1))))+IF($N$6=FALSE,TRUE,SUMPRODUCT(--ISNUMBER(SEARCH($N$6,ISBLANK(INDEX(mame2003!$F$2:$F$4721,$A88))))))+IF($B$3=$A$4,TRUE,IF($B$3=$B$4,TRUE,IF(AND($B$3=$C$4,INDEX(mame2003!$G$2:$G$4721,$A88)&lt;&gt;"neogeo"),TRUE,SUMPRODUCT(--ISNUMBER(SEARCH($O$6,INDEX(mame2003!$G$2:$G$4721,$A88)))))))&gt;2,INDEX(mame2003!$A$2:$A$4721,$A88),"")</f>
        <v/>
      </c>
      <c r="D88" s="2"/>
      <c r="E88" s="24" t="str">
        <f ca="1">IF(F88&lt;&gt;"",MAX($E$9:$E87)+1,"")</f>
        <v/>
      </c>
      <c r="F88" s="20" t="str">
        <f t="shared" ca="1" si="1"/>
        <v/>
      </c>
      <c r="G88" s="2"/>
      <c r="H88" s="2"/>
    </row>
    <row r="89" spans="1:8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mame2003!$C$2:$E$4721,$A$9:$A$4728,$J$1))))+IF($N$6=FALSE,TRUE,SUMPRODUCT(--ISNUMBER(SEARCH($N$6,ISBLANK(INDEX(mame2003!$F$2:$F$4721,$A89))))))+IF($B$3=$A$4,TRUE,IF($B$3=$B$4,TRUE,IF(AND($B$3=$C$4,INDEX(mame2003!$G$2:$G$4721,$A89)&lt;&gt;"neogeo"),TRUE,SUMPRODUCT(--ISNUMBER(SEARCH($O$6,INDEX(mame2003!$G$2:$G$4721,$A89)))))))&gt;2,INDEX(mame2003!$A$2:$A$4721,$A89),"")</f>
        <v/>
      </c>
      <c r="D89" s="2"/>
      <c r="E89" s="24" t="str">
        <f ca="1">IF(F89&lt;&gt;"",MAX($E$9:$E88)+1,"")</f>
        <v/>
      </c>
      <c r="F89" s="20" t="str">
        <f t="shared" ca="1" si="1"/>
        <v/>
      </c>
      <c r="G89" s="2"/>
      <c r="H89" s="2"/>
    </row>
    <row r="90" spans="1:8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mame2003!$C$2:$E$4721,$A$9:$A$4728,$J$1))))+IF($N$6=FALSE,TRUE,SUMPRODUCT(--ISNUMBER(SEARCH($N$6,ISBLANK(INDEX(mame2003!$F$2:$F$4721,$A90))))))+IF($B$3=$A$4,TRUE,IF($B$3=$B$4,TRUE,IF(AND($B$3=$C$4,INDEX(mame2003!$G$2:$G$4721,$A90)&lt;&gt;"neogeo"),TRUE,SUMPRODUCT(--ISNUMBER(SEARCH($O$6,INDEX(mame2003!$G$2:$G$4721,$A90)))))))&gt;2,INDEX(mame2003!$A$2:$A$4721,$A90),"")</f>
        <v/>
      </c>
      <c r="D90" s="2"/>
      <c r="E90" s="24" t="str">
        <f ca="1">IF(F90&lt;&gt;"",MAX($E$9:$E89)+1,"")</f>
        <v/>
      </c>
      <c r="F90" s="20" t="str">
        <f t="shared" ca="1" si="1"/>
        <v/>
      </c>
      <c r="G90" s="2"/>
      <c r="H90" s="2"/>
    </row>
    <row r="91" spans="1:8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mame2003!$C$2:$E$4721,$A$9:$A$4728,$J$1))))+IF($N$6=FALSE,TRUE,SUMPRODUCT(--ISNUMBER(SEARCH($N$6,ISBLANK(INDEX(mame2003!$F$2:$F$4721,$A91))))))+IF($B$3=$A$4,TRUE,IF($B$3=$B$4,TRUE,IF(AND($B$3=$C$4,INDEX(mame2003!$G$2:$G$4721,$A91)&lt;&gt;"neogeo"),TRUE,SUMPRODUCT(--ISNUMBER(SEARCH($O$6,INDEX(mame2003!$G$2:$G$4721,$A91)))))))&gt;2,INDEX(mame2003!$A$2:$A$4721,$A91),"")</f>
        <v/>
      </c>
      <c r="D91" s="2"/>
      <c r="E91" s="24" t="str">
        <f ca="1">IF(F91&lt;&gt;"",MAX($E$9:$E90)+1,"")</f>
        <v/>
      </c>
      <c r="F91" s="20" t="str">
        <f t="shared" ca="1" si="1"/>
        <v/>
      </c>
      <c r="G91" s="2"/>
      <c r="H91" s="2"/>
    </row>
    <row r="92" spans="1:8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mame2003!$C$2:$E$4721,$A$9:$A$4728,$J$1))))+IF($N$6=FALSE,TRUE,SUMPRODUCT(--ISNUMBER(SEARCH($N$6,ISBLANK(INDEX(mame2003!$F$2:$F$4721,$A92))))))+IF($B$3=$A$4,TRUE,IF($B$3=$B$4,TRUE,IF(AND($B$3=$C$4,INDEX(mame2003!$G$2:$G$4721,$A92)&lt;&gt;"neogeo"),TRUE,SUMPRODUCT(--ISNUMBER(SEARCH($O$6,INDEX(mame2003!$G$2:$G$4721,$A92)))))))&gt;2,INDEX(mame2003!$A$2:$A$4721,$A92),"")</f>
        <v/>
      </c>
      <c r="D92" s="2"/>
      <c r="E92" s="24" t="str">
        <f ca="1">IF(F92&lt;&gt;"",MAX($E$9:$E91)+1,"")</f>
        <v/>
      </c>
      <c r="F92" s="20" t="str">
        <f t="shared" ca="1" si="1"/>
        <v/>
      </c>
      <c r="G92" s="2"/>
      <c r="H92" s="2"/>
    </row>
    <row r="93" spans="1:8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mame2003!$C$2:$E$4721,$A$9:$A$4728,$J$1))))+IF($N$6=FALSE,TRUE,SUMPRODUCT(--ISNUMBER(SEARCH($N$6,ISBLANK(INDEX(mame2003!$F$2:$F$4721,$A93))))))+IF($B$3=$A$4,TRUE,IF($B$3=$B$4,TRUE,IF(AND($B$3=$C$4,INDEX(mame2003!$G$2:$G$4721,$A93)&lt;&gt;"neogeo"),TRUE,SUMPRODUCT(--ISNUMBER(SEARCH($O$6,INDEX(mame2003!$G$2:$G$4721,$A93)))))))&gt;2,INDEX(mame2003!$A$2:$A$4721,$A93),"")</f>
        <v/>
      </c>
      <c r="D93" s="2"/>
      <c r="E93" s="24" t="str">
        <f ca="1">IF(F93&lt;&gt;"",MAX($E$9:$E92)+1,"")</f>
        <v/>
      </c>
      <c r="F93" s="20" t="str">
        <f t="shared" ca="1" si="1"/>
        <v/>
      </c>
      <c r="G93" s="2"/>
      <c r="H93" s="2"/>
    </row>
    <row r="94" spans="1:8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mame2003!$C$2:$E$4721,$A$9:$A$4728,$J$1))))+IF($N$6=FALSE,TRUE,SUMPRODUCT(--ISNUMBER(SEARCH($N$6,ISBLANK(INDEX(mame2003!$F$2:$F$4721,$A94))))))+IF($B$3=$A$4,TRUE,IF($B$3=$B$4,TRUE,IF(AND($B$3=$C$4,INDEX(mame2003!$G$2:$G$4721,$A94)&lt;&gt;"neogeo"),TRUE,SUMPRODUCT(--ISNUMBER(SEARCH($O$6,INDEX(mame2003!$G$2:$G$4721,$A94)))))))&gt;2,INDEX(mame2003!$A$2:$A$4721,$A94),"")</f>
        <v/>
      </c>
      <c r="D94" s="2"/>
      <c r="E94" s="24" t="str">
        <f ca="1">IF(F94&lt;&gt;"",MAX($E$9:$E93)+1,"")</f>
        <v/>
      </c>
      <c r="F94" s="20" t="str">
        <f t="shared" ca="1" si="1"/>
        <v/>
      </c>
      <c r="G94" s="2"/>
      <c r="H94" s="2"/>
    </row>
    <row r="95" spans="1:8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mame2003!$C$2:$E$4721,$A$9:$A$4728,$J$1))))+IF($N$6=FALSE,TRUE,SUMPRODUCT(--ISNUMBER(SEARCH($N$6,ISBLANK(INDEX(mame2003!$F$2:$F$4721,$A95))))))+IF($B$3=$A$4,TRUE,IF($B$3=$B$4,TRUE,IF(AND($B$3=$C$4,INDEX(mame2003!$G$2:$G$4721,$A95)&lt;&gt;"neogeo"),TRUE,SUMPRODUCT(--ISNUMBER(SEARCH($O$6,INDEX(mame2003!$G$2:$G$4721,$A95)))))))&gt;2,INDEX(mame2003!$A$2:$A$4721,$A95),"")</f>
        <v/>
      </c>
      <c r="D95" s="2"/>
      <c r="E95" s="24" t="str">
        <f ca="1">IF(F95&lt;&gt;"",MAX($E$9:$E94)+1,"")</f>
        <v/>
      </c>
      <c r="F95" s="20" t="str">
        <f t="shared" ca="1" si="1"/>
        <v/>
      </c>
      <c r="G95" s="2"/>
      <c r="H95" s="2"/>
    </row>
    <row r="96" spans="1:8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mame2003!$C$2:$E$4721,$A$9:$A$4728,$J$1))))+IF($N$6=FALSE,TRUE,SUMPRODUCT(--ISNUMBER(SEARCH($N$6,ISBLANK(INDEX(mame2003!$F$2:$F$4721,$A96))))))+IF($B$3=$A$4,TRUE,IF($B$3=$B$4,TRUE,IF(AND($B$3=$C$4,INDEX(mame2003!$G$2:$G$4721,$A96)&lt;&gt;"neogeo"),TRUE,SUMPRODUCT(--ISNUMBER(SEARCH($O$6,INDEX(mame2003!$G$2:$G$4721,$A96)))))))&gt;2,INDEX(mame2003!$A$2:$A$4721,$A96),"")</f>
        <v/>
      </c>
      <c r="D96" s="2"/>
      <c r="E96" s="24" t="str">
        <f ca="1">IF(F96&lt;&gt;"",MAX($E$9:$E95)+1,"")</f>
        <v/>
      </c>
      <c r="F96" s="20" t="str">
        <f t="shared" ca="1" si="1"/>
        <v/>
      </c>
      <c r="G96" s="2"/>
      <c r="H96" s="2"/>
    </row>
    <row r="97" spans="1:8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mame2003!$C$2:$E$4721,$A$9:$A$4728,$J$1))))+IF($N$6=FALSE,TRUE,SUMPRODUCT(--ISNUMBER(SEARCH($N$6,ISBLANK(INDEX(mame2003!$F$2:$F$4721,$A97))))))+IF($B$3=$A$4,TRUE,IF($B$3=$B$4,TRUE,IF(AND($B$3=$C$4,INDEX(mame2003!$G$2:$G$4721,$A97)&lt;&gt;"neogeo"),TRUE,SUMPRODUCT(--ISNUMBER(SEARCH($O$6,INDEX(mame2003!$G$2:$G$4721,$A97)))))))&gt;2,INDEX(mame2003!$A$2:$A$4721,$A97),"")</f>
        <v/>
      </c>
      <c r="D97" s="2"/>
      <c r="E97" s="24" t="str">
        <f ca="1">IF(F97&lt;&gt;"",MAX($E$9:$E96)+1,"")</f>
        <v/>
      </c>
      <c r="F97" s="20" t="str">
        <f t="shared" ca="1" si="1"/>
        <v/>
      </c>
      <c r="G97" s="2"/>
      <c r="H97" s="2"/>
    </row>
    <row r="98" spans="1:8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mame2003!$C$2:$E$4721,$A$9:$A$4728,$J$1))))+IF($N$6=FALSE,TRUE,SUMPRODUCT(--ISNUMBER(SEARCH($N$6,ISBLANK(INDEX(mame2003!$F$2:$F$4721,$A98))))))+IF($B$3=$A$4,TRUE,IF($B$3=$B$4,TRUE,IF(AND($B$3=$C$4,INDEX(mame2003!$G$2:$G$4721,$A98)&lt;&gt;"neogeo"),TRUE,SUMPRODUCT(--ISNUMBER(SEARCH($O$6,INDEX(mame2003!$G$2:$G$4721,$A98)))))))&gt;2,INDEX(mame2003!$A$2:$A$4721,$A98),"")</f>
        <v/>
      </c>
      <c r="D98" s="2"/>
      <c r="E98" s="24" t="str">
        <f ca="1">IF(F98&lt;&gt;"",MAX($E$9:$E97)+1,"")</f>
        <v/>
      </c>
      <c r="F98" s="20" t="str">
        <f t="shared" ca="1" si="1"/>
        <v/>
      </c>
      <c r="G98" s="2"/>
      <c r="H98" s="2"/>
    </row>
    <row r="99" spans="1:8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mame2003!$C$2:$E$4721,$A$9:$A$4728,$J$1))))+IF($N$6=FALSE,TRUE,SUMPRODUCT(--ISNUMBER(SEARCH($N$6,ISBLANK(INDEX(mame2003!$F$2:$F$4721,$A99))))))+IF($B$3=$A$4,TRUE,IF($B$3=$B$4,TRUE,IF(AND($B$3=$C$4,INDEX(mame2003!$G$2:$G$4721,$A99)&lt;&gt;"neogeo"),TRUE,SUMPRODUCT(--ISNUMBER(SEARCH($O$6,INDEX(mame2003!$G$2:$G$4721,$A99)))))))&gt;2,INDEX(mame2003!$A$2:$A$4721,$A99),"")</f>
        <v/>
      </c>
      <c r="D99" s="2"/>
      <c r="E99" s="24" t="str">
        <f ca="1">IF(F99&lt;&gt;"",MAX($E$9:$E98)+1,"")</f>
        <v/>
      </c>
      <c r="F99" s="20" t="str">
        <f t="shared" ca="1" si="1"/>
        <v/>
      </c>
      <c r="G99" s="2"/>
      <c r="H99" s="2"/>
    </row>
    <row r="100" spans="1:8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mame2003!$C$2:$E$4721,$A$9:$A$4728,$J$1))))+IF($N$6=FALSE,TRUE,SUMPRODUCT(--ISNUMBER(SEARCH($N$6,ISBLANK(INDEX(mame2003!$F$2:$F$4721,$A100))))))+IF($B$3=$A$4,TRUE,IF($B$3=$B$4,TRUE,IF(AND($B$3=$C$4,INDEX(mame2003!$G$2:$G$4721,$A100)&lt;&gt;"neogeo"),TRUE,SUMPRODUCT(--ISNUMBER(SEARCH($O$6,INDEX(mame2003!$G$2:$G$4721,$A100)))))))&gt;2,INDEX(mame2003!$A$2:$A$4721,$A100),"")</f>
        <v/>
      </c>
      <c r="D100" s="2"/>
      <c r="E100" s="24" t="str">
        <f ca="1">IF(F100&lt;&gt;"",MAX($E$9:$E99)+1,"")</f>
        <v/>
      </c>
      <c r="F100" s="20" t="str">
        <f t="shared" ca="1" si="1"/>
        <v/>
      </c>
      <c r="G100" s="2"/>
      <c r="H100" s="2"/>
    </row>
    <row r="101" spans="1:8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mame2003!$C$2:$E$4721,$A$9:$A$4728,$J$1))))+IF($N$6=FALSE,TRUE,SUMPRODUCT(--ISNUMBER(SEARCH($N$6,ISBLANK(INDEX(mame2003!$F$2:$F$4721,$A101))))))+IF($B$3=$A$4,TRUE,IF($B$3=$B$4,TRUE,IF(AND($B$3=$C$4,INDEX(mame2003!$G$2:$G$4721,$A101)&lt;&gt;"neogeo"),TRUE,SUMPRODUCT(--ISNUMBER(SEARCH($O$6,INDEX(mame2003!$G$2:$G$4721,$A101)))))))&gt;2,INDEX(mame2003!$A$2:$A$4721,$A101),"")</f>
        <v/>
      </c>
      <c r="D101" s="2"/>
      <c r="E101" s="24" t="str">
        <f ca="1">IF(F101&lt;&gt;"",MAX($E$9:$E100)+1,"")</f>
        <v/>
      </c>
      <c r="F101" s="20" t="str">
        <f t="shared" ca="1" si="1"/>
        <v/>
      </c>
      <c r="G101" s="2"/>
      <c r="H101" s="2"/>
    </row>
    <row r="102" spans="1:8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mame2003!$C$2:$E$4721,$A$9:$A$4728,$J$1))))+IF($N$6=FALSE,TRUE,SUMPRODUCT(--ISNUMBER(SEARCH($N$6,ISBLANK(INDEX(mame2003!$F$2:$F$4721,$A102))))))+IF($B$3=$A$4,TRUE,IF($B$3=$B$4,TRUE,IF(AND($B$3=$C$4,INDEX(mame2003!$G$2:$G$4721,$A102)&lt;&gt;"neogeo"),TRUE,SUMPRODUCT(--ISNUMBER(SEARCH($O$6,INDEX(mame2003!$G$2:$G$4721,$A102)))))))&gt;2,INDEX(mame2003!$A$2:$A$4721,$A102),"")</f>
        <v/>
      </c>
      <c r="D102" s="2"/>
      <c r="E102" s="24" t="str">
        <f ca="1">IF(F102&lt;&gt;"",MAX($E$9:$E101)+1,"")</f>
        <v/>
      </c>
      <c r="F102" s="20" t="str">
        <f t="shared" ca="1" si="1"/>
        <v/>
      </c>
      <c r="G102" s="2"/>
      <c r="H102" s="2"/>
    </row>
    <row r="103" spans="1:8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mame2003!$C$2:$E$4721,$A$9:$A$4728,$J$1))))+IF($N$6=FALSE,TRUE,SUMPRODUCT(--ISNUMBER(SEARCH($N$6,ISBLANK(INDEX(mame2003!$F$2:$F$4721,$A103))))))+IF($B$3=$A$4,TRUE,IF($B$3=$B$4,TRUE,IF(AND($B$3=$C$4,INDEX(mame2003!$G$2:$G$4721,$A103)&lt;&gt;"neogeo"),TRUE,SUMPRODUCT(--ISNUMBER(SEARCH($O$6,INDEX(mame2003!$G$2:$G$4721,$A103)))))))&gt;2,INDEX(mame2003!$A$2:$A$4721,$A103),"")</f>
        <v/>
      </c>
      <c r="D103" s="2"/>
      <c r="E103" s="24" t="str">
        <f ca="1">IF(F103&lt;&gt;"",MAX($E$9:$E102)+1,"")</f>
        <v/>
      </c>
      <c r="F103" s="20" t="str">
        <f t="shared" ca="1" si="1"/>
        <v/>
      </c>
      <c r="G103" s="2"/>
      <c r="H103" s="2"/>
    </row>
    <row r="104" spans="1:8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mame2003!$C$2:$E$4721,$A$9:$A$4728,$J$1))))+IF($N$6=FALSE,TRUE,SUMPRODUCT(--ISNUMBER(SEARCH($N$6,ISBLANK(INDEX(mame2003!$F$2:$F$4721,$A104))))))+IF($B$3=$A$4,TRUE,IF($B$3=$B$4,TRUE,IF(AND($B$3=$C$4,INDEX(mame2003!$G$2:$G$4721,$A104)&lt;&gt;"neogeo"),TRUE,SUMPRODUCT(--ISNUMBER(SEARCH($O$6,INDEX(mame2003!$G$2:$G$4721,$A104)))))))&gt;2,INDEX(mame2003!$A$2:$A$4721,$A104),"")</f>
        <v/>
      </c>
      <c r="D104" s="2"/>
      <c r="E104" s="24" t="str">
        <f ca="1">IF(F104&lt;&gt;"",MAX($E$9:$E103)+1,"")</f>
        <v/>
      </c>
      <c r="F104" s="20" t="str">
        <f t="shared" ca="1" si="1"/>
        <v/>
      </c>
      <c r="G104" s="2"/>
      <c r="H104" s="2"/>
    </row>
    <row r="105" spans="1:8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mame2003!$C$2:$E$4721,$A$9:$A$4728,$J$1))))+IF($N$6=FALSE,TRUE,SUMPRODUCT(--ISNUMBER(SEARCH($N$6,ISBLANK(INDEX(mame2003!$F$2:$F$4721,$A105))))))+IF($B$3=$A$4,TRUE,IF($B$3=$B$4,TRUE,IF(AND($B$3=$C$4,INDEX(mame2003!$G$2:$G$4721,$A105)&lt;&gt;"neogeo"),TRUE,SUMPRODUCT(--ISNUMBER(SEARCH($O$6,INDEX(mame2003!$G$2:$G$4721,$A105)))))))&gt;2,INDEX(mame2003!$A$2:$A$4721,$A105),"")</f>
        <v/>
      </c>
      <c r="D105" s="2"/>
      <c r="E105" s="24" t="str">
        <f ca="1">IF(F105&lt;&gt;"",MAX($E$9:$E104)+1,"")</f>
        <v/>
      </c>
      <c r="F105" s="20" t="str">
        <f t="shared" ca="1" si="1"/>
        <v/>
      </c>
      <c r="G105" s="2"/>
      <c r="H105" s="2"/>
    </row>
    <row r="106" spans="1:8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mame2003!$C$2:$E$4721,$A$9:$A$4728,$J$1))))+IF($N$6=FALSE,TRUE,SUMPRODUCT(--ISNUMBER(SEARCH($N$6,ISBLANK(INDEX(mame2003!$F$2:$F$4721,$A106))))))+IF($B$3=$A$4,TRUE,IF($B$3=$B$4,TRUE,IF(AND($B$3=$C$4,INDEX(mame2003!$G$2:$G$4721,$A106)&lt;&gt;"neogeo"),TRUE,SUMPRODUCT(--ISNUMBER(SEARCH($O$6,INDEX(mame2003!$G$2:$G$4721,$A106)))))))&gt;2,INDEX(mame2003!$A$2:$A$4721,$A106),"")</f>
        <v/>
      </c>
      <c r="D106" s="2"/>
      <c r="E106" s="24" t="str">
        <f ca="1">IF(F106&lt;&gt;"",MAX($E$9:$E105)+1,"")</f>
        <v/>
      </c>
      <c r="F106" s="20" t="str">
        <f t="shared" ca="1" si="1"/>
        <v/>
      </c>
      <c r="G106" s="2"/>
      <c r="H106" s="2"/>
    </row>
    <row r="107" spans="1:8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mame2003!$C$2:$E$4721,$A$9:$A$4728,$J$1))))+IF($N$6=FALSE,TRUE,SUMPRODUCT(--ISNUMBER(SEARCH($N$6,ISBLANK(INDEX(mame2003!$F$2:$F$4721,$A107))))))+IF($B$3=$A$4,TRUE,IF($B$3=$B$4,TRUE,IF(AND($B$3=$C$4,INDEX(mame2003!$G$2:$G$4721,$A107)&lt;&gt;"neogeo"),TRUE,SUMPRODUCT(--ISNUMBER(SEARCH($O$6,INDEX(mame2003!$G$2:$G$4721,$A107)))))))&gt;2,INDEX(mame2003!$A$2:$A$4721,$A107),"")</f>
        <v/>
      </c>
      <c r="D107" s="2"/>
      <c r="E107" s="24" t="str">
        <f ca="1">IF(F107&lt;&gt;"",MAX($E$9:$E106)+1,"")</f>
        <v/>
      </c>
      <c r="F107" s="20" t="str">
        <f t="shared" ca="1" si="1"/>
        <v/>
      </c>
      <c r="G107" s="2"/>
      <c r="H107" s="2"/>
    </row>
    <row r="108" spans="1:8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mame2003!$C$2:$E$4721,$A$9:$A$4728,$J$1))))+IF($N$6=FALSE,TRUE,SUMPRODUCT(--ISNUMBER(SEARCH($N$6,ISBLANK(INDEX(mame2003!$F$2:$F$4721,$A108))))))+IF($B$3=$A$4,TRUE,IF($B$3=$B$4,TRUE,IF(AND($B$3=$C$4,INDEX(mame2003!$G$2:$G$4721,$A108)&lt;&gt;"neogeo"),TRUE,SUMPRODUCT(--ISNUMBER(SEARCH($O$6,INDEX(mame2003!$G$2:$G$4721,$A108)))))))&gt;2,INDEX(mame2003!$A$2:$A$4721,$A108),"")</f>
        <v/>
      </c>
      <c r="D108" s="2"/>
      <c r="E108" s="24" t="str">
        <f ca="1">IF(F108&lt;&gt;"",MAX($E$9:$E107)+1,"")</f>
        <v/>
      </c>
      <c r="F108" s="20" t="str">
        <f t="shared" ca="1" si="1"/>
        <v/>
      </c>
      <c r="G108" s="2"/>
      <c r="H108" s="2"/>
    </row>
    <row r="109" spans="1:8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mame2003!$C$2:$E$4721,$A$9:$A$4728,$J$1))))+IF($N$6=FALSE,TRUE,SUMPRODUCT(--ISNUMBER(SEARCH($N$6,ISBLANK(INDEX(mame2003!$F$2:$F$4721,$A109))))))+IF($B$3=$A$4,TRUE,IF($B$3=$B$4,TRUE,IF(AND($B$3=$C$4,INDEX(mame2003!$G$2:$G$4721,$A109)&lt;&gt;"neogeo"),TRUE,SUMPRODUCT(--ISNUMBER(SEARCH($O$6,INDEX(mame2003!$G$2:$G$4721,$A109)))))))&gt;2,INDEX(mame2003!$A$2:$A$4721,$A109),"")</f>
        <v/>
      </c>
      <c r="D109" s="2"/>
      <c r="E109" s="24" t="str">
        <f ca="1">IF(F109&lt;&gt;"",MAX($E$9:$E108)+1,"")</f>
        <v/>
      </c>
      <c r="F109" s="20" t="str">
        <f t="shared" ca="1" si="1"/>
        <v/>
      </c>
      <c r="G109" s="2"/>
      <c r="H109" s="2"/>
    </row>
    <row r="110" spans="1:8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mame2003!$C$2:$E$4721,$A$9:$A$4728,$J$1))))+IF($N$6=FALSE,TRUE,SUMPRODUCT(--ISNUMBER(SEARCH($N$6,ISBLANK(INDEX(mame2003!$F$2:$F$4721,$A110))))))+IF($B$3=$A$4,TRUE,IF($B$3=$B$4,TRUE,IF(AND($B$3=$C$4,INDEX(mame2003!$G$2:$G$4721,$A110)&lt;&gt;"neogeo"),TRUE,SUMPRODUCT(--ISNUMBER(SEARCH($O$6,INDEX(mame2003!$G$2:$G$4721,$A110)))))))&gt;2,INDEX(mame2003!$A$2:$A$4721,$A110),"")</f>
        <v/>
      </c>
      <c r="D110" s="2"/>
      <c r="E110" s="24" t="str">
        <f ca="1">IF(F110&lt;&gt;"",MAX($E$9:$E109)+1,"")</f>
        <v/>
      </c>
      <c r="F110" s="20" t="str">
        <f t="shared" ca="1" si="1"/>
        <v/>
      </c>
      <c r="G110" s="2"/>
      <c r="H110" s="2"/>
    </row>
    <row r="111" spans="1:8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mame2003!$C$2:$E$4721,$A$9:$A$4728,$J$1))))+IF($N$6=FALSE,TRUE,SUMPRODUCT(--ISNUMBER(SEARCH($N$6,ISBLANK(INDEX(mame2003!$F$2:$F$4721,$A111))))))+IF($B$3=$A$4,TRUE,IF($B$3=$B$4,TRUE,IF(AND($B$3=$C$4,INDEX(mame2003!$G$2:$G$4721,$A111)&lt;&gt;"neogeo"),TRUE,SUMPRODUCT(--ISNUMBER(SEARCH($O$6,INDEX(mame2003!$G$2:$G$4721,$A111)))))))&gt;2,INDEX(mame2003!$A$2:$A$4721,$A111),"")</f>
        <v/>
      </c>
      <c r="D111" s="2"/>
      <c r="E111" s="24" t="str">
        <f ca="1">IF(F111&lt;&gt;"",MAX($E$9:$E110)+1,"")</f>
        <v/>
      </c>
      <c r="F111" s="20" t="str">
        <f t="shared" ca="1" si="1"/>
        <v/>
      </c>
      <c r="G111" s="2"/>
      <c r="H111" s="2"/>
    </row>
    <row r="112" spans="1:8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mame2003!$C$2:$E$4721,$A$9:$A$4728,$J$1))))+IF($N$6=FALSE,TRUE,SUMPRODUCT(--ISNUMBER(SEARCH($N$6,ISBLANK(INDEX(mame2003!$F$2:$F$4721,$A112))))))+IF($B$3=$A$4,TRUE,IF($B$3=$B$4,TRUE,IF(AND($B$3=$C$4,INDEX(mame2003!$G$2:$G$4721,$A112)&lt;&gt;"neogeo"),TRUE,SUMPRODUCT(--ISNUMBER(SEARCH($O$6,INDEX(mame2003!$G$2:$G$4721,$A112)))))))&gt;2,INDEX(mame2003!$A$2:$A$4721,$A112),"")</f>
        <v/>
      </c>
      <c r="D112" s="2"/>
      <c r="E112" s="24" t="str">
        <f ca="1">IF(F112&lt;&gt;"",MAX($E$9:$E111)+1,"")</f>
        <v/>
      </c>
      <c r="F112" s="20" t="str">
        <f t="shared" ca="1" si="1"/>
        <v/>
      </c>
      <c r="G112" s="2"/>
      <c r="H112" s="2"/>
    </row>
    <row r="113" spans="1:8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mame2003!$C$2:$E$4721,$A$9:$A$4728,$J$1))))+IF($N$6=FALSE,TRUE,SUMPRODUCT(--ISNUMBER(SEARCH($N$6,ISBLANK(INDEX(mame2003!$F$2:$F$4721,$A113))))))+IF($B$3=$A$4,TRUE,IF($B$3=$B$4,TRUE,IF(AND($B$3=$C$4,INDEX(mame2003!$G$2:$G$4721,$A113)&lt;&gt;"neogeo"),TRUE,SUMPRODUCT(--ISNUMBER(SEARCH($O$6,INDEX(mame2003!$G$2:$G$4721,$A113)))))))&gt;2,INDEX(mame2003!$A$2:$A$4721,$A113),"")</f>
        <v/>
      </c>
      <c r="D113" s="2"/>
      <c r="E113" s="24" t="str">
        <f ca="1">IF(F113&lt;&gt;"",MAX($E$9:$E112)+1,"")</f>
        <v/>
      </c>
      <c r="F113" s="20" t="str">
        <f t="shared" ca="1" si="1"/>
        <v/>
      </c>
      <c r="G113" s="2"/>
      <c r="H113" s="2"/>
    </row>
    <row r="114" spans="1:8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mame2003!$C$2:$E$4721,$A$9:$A$4728,$J$1))))+IF($N$6=FALSE,TRUE,SUMPRODUCT(--ISNUMBER(SEARCH($N$6,ISBLANK(INDEX(mame2003!$F$2:$F$4721,$A114))))))+IF($B$3=$A$4,TRUE,IF($B$3=$B$4,TRUE,IF(AND($B$3=$C$4,INDEX(mame2003!$G$2:$G$4721,$A114)&lt;&gt;"neogeo"),TRUE,SUMPRODUCT(--ISNUMBER(SEARCH($O$6,INDEX(mame2003!$G$2:$G$4721,$A114)))))))&gt;2,INDEX(mame2003!$A$2:$A$4721,$A114),"")</f>
        <v/>
      </c>
      <c r="D114" s="2"/>
      <c r="E114" s="24" t="str">
        <f ca="1">IF(F114&lt;&gt;"",MAX($E$9:$E113)+1,"")</f>
        <v/>
      </c>
      <c r="F114" s="20" t="str">
        <f t="shared" ca="1" si="1"/>
        <v/>
      </c>
      <c r="G114" s="2"/>
      <c r="H114" s="2"/>
    </row>
    <row r="115" spans="1:8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mame2003!$C$2:$E$4721,$A$9:$A$4728,$J$1))))+IF($N$6=FALSE,TRUE,SUMPRODUCT(--ISNUMBER(SEARCH($N$6,ISBLANK(INDEX(mame2003!$F$2:$F$4721,$A115))))))+IF($B$3=$A$4,TRUE,IF($B$3=$B$4,TRUE,IF(AND($B$3=$C$4,INDEX(mame2003!$G$2:$G$4721,$A115)&lt;&gt;"neogeo"),TRUE,SUMPRODUCT(--ISNUMBER(SEARCH($O$6,INDEX(mame2003!$G$2:$G$4721,$A115)))))))&gt;2,INDEX(mame2003!$A$2:$A$4721,$A115),"")</f>
        <v/>
      </c>
      <c r="D115" s="2"/>
      <c r="E115" s="24" t="str">
        <f ca="1">IF(F115&lt;&gt;"",MAX($E$9:$E114)+1,"")</f>
        <v/>
      </c>
      <c r="F115" s="20" t="str">
        <f t="shared" ca="1" si="1"/>
        <v/>
      </c>
      <c r="G115" s="2"/>
      <c r="H115" s="2"/>
    </row>
    <row r="116" spans="1:8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mame2003!$C$2:$E$4721,$A$9:$A$4728,$J$1))))+IF($N$6=FALSE,TRUE,SUMPRODUCT(--ISNUMBER(SEARCH($N$6,ISBLANK(INDEX(mame2003!$F$2:$F$4721,$A116))))))+IF($B$3=$A$4,TRUE,IF($B$3=$B$4,TRUE,IF(AND($B$3=$C$4,INDEX(mame2003!$G$2:$G$4721,$A116)&lt;&gt;"neogeo"),TRUE,SUMPRODUCT(--ISNUMBER(SEARCH($O$6,INDEX(mame2003!$G$2:$G$4721,$A116)))))))&gt;2,INDEX(mame2003!$A$2:$A$4721,$A116),"")</f>
        <v/>
      </c>
      <c r="D116" s="2"/>
      <c r="E116" s="24" t="str">
        <f ca="1">IF(F116&lt;&gt;"",MAX($E$9:$E115)+1,"")</f>
        <v/>
      </c>
      <c r="F116" s="20" t="str">
        <f t="shared" ca="1" si="1"/>
        <v/>
      </c>
      <c r="G116" s="2"/>
      <c r="H116" s="2"/>
    </row>
    <row r="117" spans="1:8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mame2003!$C$2:$E$4721,$A$9:$A$4728,$J$1))))+IF($N$6=FALSE,TRUE,SUMPRODUCT(--ISNUMBER(SEARCH($N$6,ISBLANK(INDEX(mame2003!$F$2:$F$4721,$A117))))))+IF($B$3=$A$4,TRUE,IF($B$3=$B$4,TRUE,IF(AND($B$3=$C$4,INDEX(mame2003!$G$2:$G$4721,$A117)&lt;&gt;"neogeo"),TRUE,SUMPRODUCT(--ISNUMBER(SEARCH($O$6,INDEX(mame2003!$G$2:$G$4721,$A117)))))))&gt;2,INDEX(mame2003!$A$2:$A$4721,$A117),"")</f>
        <v/>
      </c>
      <c r="D117" s="2"/>
      <c r="E117" s="24" t="str">
        <f ca="1">IF(F117&lt;&gt;"",MAX($E$9:$E116)+1,"")</f>
        <v/>
      </c>
      <c r="F117" s="20" t="str">
        <f t="shared" ca="1" si="1"/>
        <v/>
      </c>
      <c r="G117" s="2"/>
      <c r="H117" s="2"/>
    </row>
    <row r="118" spans="1:8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mame2003!$C$2:$E$4721,$A$9:$A$4728,$J$1))))+IF($N$6=FALSE,TRUE,SUMPRODUCT(--ISNUMBER(SEARCH($N$6,ISBLANK(INDEX(mame2003!$F$2:$F$4721,$A118))))))+IF($B$3=$A$4,TRUE,IF($B$3=$B$4,TRUE,IF(AND($B$3=$C$4,INDEX(mame2003!$G$2:$G$4721,$A118)&lt;&gt;"neogeo"),TRUE,SUMPRODUCT(--ISNUMBER(SEARCH($O$6,INDEX(mame2003!$G$2:$G$4721,$A118)))))))&gt;2,INDEX(mame2003!$A$2:$A$4721,$A118),"")</f>
        <v/>
      </c>
      <c r="D118" s="2"/>
      <c r="E118" s="24" t="str">
        <f ca="1">IF(F118&lt;&gt;"",MAX($E$9:$E117)+1,"")</f>
        <v/>
      </c>
      <c r="F118" s="20" t="str">
        <f t="shared" ca="1" si="1"/>
        <v/>
      </c>
      <c r="G118" s="2"/>
      <c r="H118" s="2"/>
    </row>
    <row r="119" spans="1:8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mame2003!$C$2:$E$4721,$A$9:$A$4728,$J$1))))+IF($N$6=FALSE,TRUE,SUMPRODUCT(--ISNUMBER(SEARCH($N$6,ISBLANK(INDEX(mame2003!$F$2:$F$4721,$A119))))))+IF($B$3=$A$4,TRUE,IF($B$3=$B$4,TRUE,IF(AND($B$3=$C$4,INDEX(mame2003!$G$2:$G$4721,$A119)&lt;&gt;"neogeo"),TRUE,SUMPRODUCT(--ISNUMBER(SEARCH($O$6,INDEX(mame2003!$G$2:$G$4721,$A119)))))))&gt;2,INDEX(mame2003!$A$2:$A$4721,$A119),"")</f>
        <v/>
      </c>
      <c r="D119" s="2"/>
      <c r="E119" s="24" t="str">
        <f ca="1">IF(F119&lt;&gt;"",MAX($E$9:$E118)+1,"")</f>
        <v/>
      </c>
      <c r="F119" s="20" t="str">
        <f t="shared" ca="1" si="1"/>
        <v/>
      </c>
      <c r="G119" s="2"/>
      <c r="H119" s="2"/>
    </row>
    <row r="120" spans="1:8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mame2003!$C$2:$E$4721,$A$9:$A$4728,$J$1))))+IF($N$6=FALSE,TRUE,SUMPRODUCT(--ISNUMBER(SEARCH($N$6,ISBLANK(INDEX(mame2003!$F$2:$F$4721,$A120))))))+IF($B$3=$A$4,TRUE,IF($B$3=$B$4,TRUE,IF(AND($B$3=$C$4,INDEX(mame2003!$G$2:$G$4721,$A120)&lt;&gt;"neogeo"),TRUE,SUMPRODUCT(--ISNUMBER(SEARCH($O$6,INDEX(mame2003!$G$2:$G$4721,$A120)))))))&gt;2,INDEX(mame2003!$A$2:$A$4721,$A120),"")</f>
        <v/>
      </c>
      <c r="D120" s="2"/>
      <c r="E120" s="24" t="str">
        <f ca="1">IF(F120&lt;&gt;"",MAX($E$9:$E119)+1,"")</f>
        <v/>
      </c>
      <c r="F120" s="20" t="str">
        <f t="shared" ca="1" si="1"/>
        <v/>
      </c>
      <c r="G120" s="2"/>
      <c r="H120" s="2"/>
    </row>
    <row r="121" spans="1:8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mame2003!$C$2:$E$4721,$A$9:$A$4728,$J$1))))+IF($N$6=FALSE,TRUE,SUMPRODUCT(--ISNUMBER(SEARCH($N$6,ISBLANK(INDEX(mame2003!$F$2:$F$4721,$A121))))))+IF($B$3=$A$4,TRUE,IF($B$3=$B$4,TRUE,IF(AND($B$3=$C$4,INDEX(mame2003!$G$2:$G$4721,$A121)&lt;&gt;"neogeo"),TRUE,SUMPRODUCT(--ISNUMBER(SEARCH($O$6,INDEX(mame2003!$G$2:$G$4721,$A121)))))))&gt;2,INDEX(mame2003!$A$2:$A$4721,$A121),"")</f>
        <v/>
      </c>
      <c r="D121" s="2"/>
      <c r="E121" s="24" t="str">
        <f ca="1">IF(F121&lt;&gt;"",MAX($E$9:$E120)+1,"")</f>
        <v/>
      </c>
      <c r="F121" s="20" t="str">
        <f t="shared" ca="1" si="1"/>
        <v/>
      </c>
      <c r="G121" s="2"/>
      <c r="H121" s="2"/>
    </row>
    <row r="122" spans="1:8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mame2003!$C$2:$E$4721,$A$9:$A$4728,$J$1))))+IF($N$6=FALSE,TRUE,SUMPRODUCT(--ISNUMBER(SEARCH($N$6,ISBLANK(INDEX(mame2003!$F$2:$F$4721,$A122))))))+IF($B$3=$A$4,TRUE,IF($B$3=$B$4,TRUE,IF(AND($B$3=$C$4,INDEX(mame2003!$G$2:$G$4721,$A122)&lt;&gt;"neogeo"),TRUE,SUMPRODUCT(--ISNUMBER(SEARCH($O$6,INDEX(mame2003!$G$2:$G$4721,$A122)))))))&gt;2,INDEX(mame2003!$A$2:$A$4721,$A122),"")</f>
        <v/>
      </c>
      <c r="D122" s="2"/>
      <c r="E122" s="24" t="str">
        <f ca="1">IF(F122&lt;&gt;"",MAX($E$9:$E121)+1,"")</f>
        <v/>
      </c>
      <c r="F122" s="20" t="str">
        <f t="shared" ca="1" si="1"/>
        <v/>
      </c>
      <c r="G122" s="2"/>
      <c r="H122" s="2"/>
    </row>
    <row r="123" spans="1:8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mame2003!$C$2:$E$4721,$A$9:$A$4728,$J$1))))+IF($N$6=FALSE,TRUE,SUMPRODUCT(--ISNUMBER(SEARCH($N$6,ISBLANK(INDEX(mame2003!$F$2:$F$4721,$A123))))))+IF($B$3=$A$4,TRUE,IF($B$3=$B$4,TRUE,IF(AND($B$3=$C$4,INDEX(mame2003!$G$2:$G$4721,$A123)&lt;&gt;"neogeo"),TRUE,SUMPRODUCT(--ISNUMBER(SEARCH($O$6,INDEX(mame2003!$G$2:$G$4721,$A123)))))))&gt;2,INDEX(mame2003!$A$2:$A$4721,$A123),"")</f>
        <v/>
      </c>
      <c r="D123" s="2"/>
      <c r="E123" s="24" t="str">
        <f ca="1">IF(F123&lt;&gt;"",MAX($E$9:$E122)+1,"")</f>
        <v/>
      </c>
      <c r="F123" s="20" t="str">
        <f t="shared" ca="1" si="1"/>
        <v/>
      </c>
      <c r="G123" s="2"/>
      <c r="H123" s="2"/>
    </row>
    <row r="124" spans="1:8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mame2003!$C$2:$E$4721,$A$9:$A$4728,$J$1))))+IF($N$6=FALSE,TRUE,SUMPRODUCT(--ISNUMBER(SEARCH($N$6,ISBLANK(INDEX(mame2003!$F$2:$F$4721,$A124))))))+IF($B$3=$A$4,TRUE,IF($B$3=$B$4,TRUE,IF(AND($B$3=$C$4,INDEX(mame2003!$G$2:$G$4721,$A124)&lt;&gt;"neogeo"),TRUE,SUMPRODUCT(--ISNUMBER(SEARCH($O$6,INDEX(mame2003!$G$2:$G$4721,$A124)))))))&gt;2,INDEX(mame2003!$A$2:$A$4721,$A124),"")</f>
        <v/>
      </c>
      <c r="D124" s="2"/>
      <c r="E124" s="24" t="str">
        <f ca="1">IF(F124&lt;&gt;"",MAX($E$9:$E123)+1,"")</f>
        <v/>
      </c>
      <c r="F124" s="20" t="str">
        <f t="shared" ca="1" si="1"/>
        <v/>
      </c>
      <c r="G124" s="2"/>
      <c r="H124" s="2"/>
    </row>
    <row r="125" spans="1:8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mame2003!$C$2:$E$4721,$A$9:$A$4728,$J$1))))+IF($N$6=FALSE,TRUE,SUMPRODUCT(--ISNUMBER(SEARCH($N$6,ISBLANK(INDEX(mame2003!$F$2:$F$4721,$A125))))))+IF($B$3=$A$4,TRUE,IF($B$3=$B$4,TRUE,IF(AND($B$3=$C$4,INDEX(mame2003!$G$2:$G$4721,$A125)&lt;&gt;"neogeo"),TRUE,SUMPRODUCT(--ISNUMBER(SEARCH($O$6,INDEX(mame2003!$G$2:$G$4721,$A125)))))))&gt;2,INDEX(mame2003!$A$2:$A$4721,$A125),"")</f>
        <v/>
      </c>
      <c r="D125" s="2"/>
      <c r="E125" s="24" t="str">
        <f ca="1">IF(F125&lt;&gt;"",MAX($E$9:$E124)+1,"")</f>
        <v/>
      </c>
      <c r="F125" s="20" t="str">
        <f t="shared" ca="1" si="1"/>
        <v/>
      </c>
      <c r="G125" s="2"/>
      <c r="H125" s="2"/>
    </row>
    <row r="126" spans="1:8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mame2003!$C$2:$E$4721,$A$9:$A$4728,$J$1))))+IF($N$6=FALSE,TRUE,SUMPRODUCT(--ISNUMBER(SEARCH($N$6,ISBLANK(INDEX(mame2003!$F$2:$F$4721,$A126))))))+IF($B$3=$A$4,TRUE,IF($B$3=$B$4,TRUE,IF(AND($B$3=$C$4,INDEX(mame2003!$G$2:$G$4721,$A126)&lt;&gt;"neogeo"),TRUE,SUMPRODUCT(--ISNUMBER(SEARCH($O$6,INDEX(mame2003!$G$2:$G$4721,$A126)))))))&gt;2,INDEX(mame2003!$A$2:$A$4721,$A126),"")</f>
        <v/>
      </c>
      <c r="D126" s="2"/>
      <c r="E126" s="24" t="str">
        <f ca="1">IF(F126&lt;&gt;"",MAX($E$9:$E125)+1,"")</f>
        <v/>
      </c>
      <c r="F126" s="20" t="str">
        <f t="shared" ca="1" si="1"/>
        <v/>
      </c>
      <c r="G126" s="2"/>
      <c r="H126" s="2"/>
    </row>
    <row r="127" spans="1:8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mame2003!$C$2:$E$4721,$A$9:$A$4728,$J$1))))+IF($N$6=FALSE,TRUE,SUMPRODUCT(--ISNUMBER(SEARCH($N$6,ISBLANK(INDEX(mame2003!$F$2:$F$4721,$A127))))))+IF($B$3=$A$4,TRUE,IF($B$3=$B$4,TRUE,IF(AND($B$3=$C$4,INDEX(mame2003!$G$2:$G$4721,$A127)&lt;&gt;"neogeo"),TRUE,SUMPRODUCT(--ISNUMBER(SEARCH($O$6,INDEX(mame2003!$G$2:$G$4721,$A127)))))))&gt;2,INDEX(mame2003!$A$2:$A$4721,$A127),"")</f>
        <v/>
      </c>
      <c r="D127" s="2"/>
      <c r="E127" s="24" t="str">
        <f ca="1">IF(F127&lt;&gt;"",MAX($E$9:$E126)+1,"")</f>
        <v/>
      </c>
      <c r="F127" s="20" t="str">
        <f t="shared" ca="1" si="1"/>
        <v/>
      </c>
      <c r="G127" s="2"/>
      <c r="H127" s="2"/>
    </row>
    <row r="128" spans="1:8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mame2003!$C$2:$E$4721,$A$9:$A$4728,$J$1))))+IF($N$6=FALSE,TRUE,SUMPRODUCT(--ISNUMBER(SEARCH($N$6,ISBLANK(INDEX(mame2003!$F$2:$F$4721,$A128))))))+IF($B$3=$A$4,TRUE,IF($B$3=$B$4,TRUE,IF(AND($B$3=$C$4,INDEX(mame2003!$G$2:$G$4721,$A128)&lt;&gt;"neogeo"),TRUE,SUMPRODUCT(--ISNUMBER(SEARCH($O$6,INDEX(mame2003!$G$2:$G$4721,$A128)))))))&gt;2,INDEX(mame2003!$A$2:$A$4721,$A128),"")</f>
        <v/>
      </c>
      <c r="D128" s="2"/>
      <c r="E128" s="24" t="str">
        <f ca="1">IF(F128&lt;&gt;"",MAX($E$9:$E127)+1,"")</f>
        <v/>
      </c>
      <c r="F128" s="20" t="str">
        <f t="shared" ca="1" si="1"/>
        <v/>
      </c>
      <c r="G128" s="2"/>
      <c r="H128" s="2"/>
    </row>
    <row r="129" spans="1:8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mame2003!$C$2:$E$4721,$A$9:$A$4728,$J$1))))+IF($N$6=FALSE,TRUE,SUMPRODUCT(--ISNUMBER(SEARCH($N$6,ISBLANK(INDEX(mame2003!$F$2:$F$4721,$A129))))))+IF($B$3=$A$4,TRUE,IF($B$3=$B$4,TRUE,IF(AND($B$3=$C$4,INDEX(mame2003!$G$2:$G$4721,$A129)&lt;&gt;"neogeo"),TRUE,SUMPRODUCT(--ISNUMBER(SEARCH($O$6,INDEX(mame2003!$G$2:$G$4721,$A129)))))))&gt;2,INDEX(mame2003!$A$2:$A$4721,$A129),"")</f>
        <v/>
      </c>
      <c r="D129" s="2"/>
      <c r="E129" s="24" t="str">
        <f ca="1">IF(F129&lt;&gt;"",MAX($E$9:$E128)+1,"")</f>
        <v/>
      </c>
      <c r="F129" s="20" t="str">
        <f t="shared" ca="1" si="1"/>
        <v/>
      </c>
      <c r="G129" s="2"/>
      <c r="H129" s="2"/>
    </row>
    <row r="130" spans="1:8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mame2003!$C$2:$E$4721,$A$9:$A$4728,$J$1))))+IF($N$6=FALSE,TRUE,SUMPRODUCT(--ISNUMBER(SEARCH($N$6,ISBLANK(INDEX(mame2003!$F$2:$F$4721,$A130))))))+IF($B$3=$A$4,TRUE,IF($B$3=$B$4,TRUE,IF(AND($B$3=$C$4,INDEX(mame2003!$G$2:$G$4721,$A130)&lt;&gt;"neogeo"),TRUE,SUMPRODUCT(--ISNUMBER(SEARCH($O$6,INDEX(mame2003!$G$2:$G$4721,$A130)))))))&gt;2,INDEX(mame2003!$A$2:$A$4721,$A130),"")</f>
        <v/>
      </c>
      <c r="D130" s="2"/>
      <c r="E130" s="24" t="str">
        <f ca="1">IF(F130&lt;&gt;"",MAX($E$9:$E129)+1,"")</f>
        <v/>
      </c>
      <c r="F130" s="20" t="str">
        <f t="shared" ca="1" si="1"/>
        <v/>
      </c>
      <c r="G130" s="2"/>
      <c r="H130" s="2"/>
    </row>
    <row r="131" spans="1:8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mame2003!$C$2:$E$4721,$A$9:$A$4728,$J$1))))+IF($N$6=FALSE,TRUE,SUMPRODUCT(--ISNUMBER(SEARCH($N$6,ISBLANK(INDEX(mame2003!$F$2:$F$4721,$A131))))))+IF($B$3=$A$4,TRUE,IF($B$3=$B$4,TRUE,IF(AND($B$3=$C$4,INDEX(mame2003!$G$2:$G$4721,$A131)&lt;&gt;"neogeo"),TRUE,SUMPRODUCT(--ISNUMBER(SEARCH($O$6,INDEX(mame2003!$G$2:$G$4721,$A131)))))))&gt;2,INDEX(mame2003!$A$2:$A$4721,$A131),"")</f>
        <v/>
      </c>
      <c r="D131" s="2"/>
      <c r="E131" s="24" t="str">
        <f ca="1">IF(F131&lt;&gt;"",MAX($E$9:$E130)+1,"")</f>
        <v/>
      </c>
      <c r="F131" s="20" t="str">
        <f t="shared" ca="1" si="1"/>
        <v/>
      </c>
      <c r="G131" s="2"/>
      <c r="H131" s="2"/>
    </row>
    <row r="132" spans="1:8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mame2003!$C$2:$E$4721,$A$9:$A$4728,$J$1))))+IF($N$6=FALSE,TRUE,SUMPRODUCT(--ISNUMBER(SEARCH($N$6,ISBLANK(INDEX(mame2003!$F$2:$F$4721,$A132))))))+IF($B$3=$A$4,TRUE,IF($B$3=$B$4,TRUE,IF(AND($B$3=$C$4,INDEX(mame2003!$G$2:$G$4721,$A132)&lt;&gt;"neogeo"),TRUE,SUMPRODUCT(--ISNUMBER(SEARCH($O$6,INDEX(mame2003!$G$2:$G$4721,$A132)))))))&gt;2,INDEX(mame2003!$A$2:$A$4721,$A132),"")</f>
        <v/>
      </c>
      <c r="D132" s="2"/>
      <c r="E132" s="24" t="str">
        <f ca="1">IF(F132&lt;&gt;"",MAX($E$9:$E131)+1,"")</f>
        <v/>
      </c>
      <c r="F132" s="20" t="str">
        <f t="shared" ca="1" si="1"/>
        <v/>
      </c>
      <c r="G132" s="2"/>
      <c r="H132" s="2"/>
    </row>
    <row r="133" spans="1:8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mame2003!$C$2:$E$4721,$A$9:$A$4728,$J$1))))+IF($N$6=FALSE,TRUE,SUMPRODUCT(--ISNUMBER(SEARCH($N$6,ISBLANK(INDEX(mame2003!$F$2:$F$4721,$A133))))))+IF($B$3=$A$4,TRUE,IF($B$3=$B$4,TRUE,IF(AND($B$3=$C$4,INDEX(mame2003!$G$2:$G$4721,$A133)&lt;&gt;"neogeo"),TRUE,SUMPRODUCT(--ISNUMBER(SEARCH($O$6,INDEX(mame2003!$G$2:$G$4721,$A133)))))))&gt;2,INDEX(mame2003!$A$2:$A$4721,$A133),"")</f>
        <v/>
      </c>
      <c r="D133" s="2"/>
      <c r="E133" s="24" t="str">
        <f ca="1">IF(F133&lt;&gt;"",MAX($E$9:$E132)+1,"")</f>
        <v/>
      </c>
      <c r="F133" s="20" t="str">
        <f t="shared" ca="1" si="1"/>
        <v/>
      </c>
      <c r="G133" s="2"/>
      <c r="H133" s="2"/>
    </row>
    <row r="134" spans="1:8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mame2003!$C$2:$E$4721,$A$9:$A$4728,$J$1))))+IF($N$6=FALSE,TRUE,SUMPRODUCT(--ISNUMBER(SEARCH($N$6,ISBLANK(INDEX(mame2003!$F$2:$F$4721,$A134))))))+IF($B$3=$A$4,TRUE,IF($B$3=$B$4,TRUE,IF(AND($B$3=$C$4,INDEX(mame2003!$G$2:$G$4721,$A134)&lt;&gt;"neogeo"),TRUE,SUMPRODUCT(--ISNUMBER(SEARCH($O$6,INDEX(mame2003!$G$2:$G$4721,$A134)))))))&gt;2,INDEX(mame2003!$A$2:$A$4721,$A134),"")</f>
        <v/>
      </c>
      <c r="D134" s="2"/>
      <c r="E134" s="24" t="str">
        <f ca="1">IF(F134&lt;&gt;"",MAX($E$9:$E133)+1,"")</f>
        <v/>
      </c>
      <c r="F134" s="20" t="str">
        <f t="shared" ca="1" si="1"/>
        <v/>
      </c>
      <c r="G134" s="2"/>
      <c r="H134" s="2"/>
    </row>
    <row r="135" spans="1:8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mame2003!$C$2:$E$4721,$A$9:$A$4728,$J$1))))+IF($N$6=FALSE,TRUE,SUMPRODUCT(--ISNUMBER(SEARCH($N$6,ISBLANK(INDEX(mame2003!$F$2:$F$4721,$A135))))))+IF($B$3=$A$4,TRUE,IF($B$3=$B$4,TRUE,IF(AND($B$3=$C$4,INDEX(mame2003!$G$2:$G$4721,$A135)&lt;&gt;"neogeo"),TRUE,SUMPRODUCT(--ISNUMBER(SEARCH($O$6,INDEX(mame2003!$G$2:$G$4721,$A135)))))))&gt;2,INDEX(mame2003!$A$2:$A$4721,$A135),"")</f>
        <v/>
      </c>
      <c r="D135" s="2"/>
      <c r="E135" s="24" t="str">
        <f ca="1">IF(F135&lt;&gt;"",MAX($E$9:$E134)+1,"")</f>
        <v/>
      </c>
      <c r="F135" s="20" t="str">
        <f t="shared" ca="1" si="1"/>
        <v/>
      </c>
      <c r="G135" s="2"/>
      <c r="H135" s="2"/>
    </row>
    <row r="136" spans="1:8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mame2003!$C$2:$E$4721,$A$9:$A$4728,$J$1))))+IF($N$6=FALSE,TRUE,SUMPRODUCT(--ISNUMBER(SEARCH($N$6,ISBLANK(INDEX(mame2003!$F$2:$F$4721,$A136))))))+IF($B$3=$A$4,TRUE,IF($B$3=$B$4,TRUE,IF(AND($B$3=$C$4,INDEX(mame2003!$G$2:$G$4721,$A136)&lt;&gt;"neogeo"),TRUE,SUMPRODUCT(--ISNUMBER(SEARCH($O$6,INDEX(mame2003!$G$2:$G$4721,$A136)))))))&gt;2,INDEX(mame2003!$A$2:$A$4721,$A136),"")</f>
        <v/>
      </c>
      <c r="D136" s="2"/>
      <c r="E136" s="24" t="str">
        <f ca="1">IF(F136&lt;&gt;"",MAX($E$9:$E135)+1,"")</f>
        <v/>
      </c>
      <c r="F136" s="20" t="str">
        <f t="shared" ca="1" si="1"/>
        <v/>
      </c>
      <c r="G136" s="2"/>
      <c r="H136" s="2"/>
    </row>
    <row r="137" spans="1:8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mame2003!$C$2:$E$4721,$A$9:$A$4728,$J$1))))+IF($N$6=FALSE,TRUE,SUMPRODUCT(--ISNUMBER(SEARCH($N$6,ISBLANK(INDEX(mame2003!$F$2:$F$4721,$A137))))))+IF($B$3=$A$4,TRUE,IF($B$3=$B$4,TRUE,IF(AND($B$3=$C$4,INDEX(mame2003!$G$2:$G$4721,$A137)&lt;&gt;"neogeo"),TRUE,SUMPRODUCT(--ISNUMBER(SEARCH($O$6,INDEX(mame2003!$G$2:$G$4721,$A137)))))))&gt;2,INDEX(mame2003!$A$2:$A$4721,$A137),"")</f>
        <v/>
      </c>
      <c r="D137" s="2"/>
      <c r="E137" s="24" t="str">
        <f ca="1">IF(F137&lt;&gt;"",MAX($E$9:$E136)+1,"")</f>
        <v/>
      </c>
      <c r="F137" s="20" t="str">
        <f t="shared" ca="1" si="1"/>
        <v/>
      </c>
      <c r="G137" s="2"/>
      <c r="H137" s="2"/>
    </row>
    <row r="138" spans="1:8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mame2003!$C$2:$E$4721,$A$9:$A$4728,$J$1))))+IF($N$6=FALSE,TRUE,SUMPRODUCT(--ISNUMBER(SEARCH($N$6,ISBLANK(INDEX(mame2003!$F$2:$F$4721,$A138))))))+IF($B$3=$A$4,TRUE,IF($B$3=$B$4,TRUE,IF(AND($B$3=$C$4,INDEX(mame2003!$G$2:$G$4721,$A138)&lt;&gt;"neogeo"),TRUE,SUMPRODUCT(--ISNUMBER(SEARCH($O$6,INDEX(mame2003!$G$2:$G$4721,$A138)))))))&gt;2,INDEX(mame2003!$A$2:$A$4721,$A138),"")</f>
        <v/>
      </c>
      <c r="D138" s="2"/>
      <c r="E138" s="24" t="str">
        <f ca="1">IF(F138&lt;&gt;"",MAX($E$9:$E137)+1,"")</f>
        <v/>
      </c>
      <c r="F138" s="20" t="str">
        <f t="shared" ref="F138:F201" ca="1" si="2">IFERROR(INDEX(OFFSET($C$9,0,0,COUNTA($C:$C),1),MATCH(OFFSET($A$9,0,0,COUNTA($A:$A),1),OFFSET($B$9,0,0,COUNTA($B:$B),1),0))&amp;".zip","")</f>
        <v/>
      </c>
      <c r="G138" s="2"/>
      <c r="H138" s="2"/>
    </row>
    <row r="139" spans="1:8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mame2003!$C$2:$E$4721,$A$9:$A$4728,$J$1))))+IF($N$6=FALSE,TRUE,SUMPRODUCT(--ISNUMBER(SEARCH($N$6,ISBLANK(INDEX(mame2003!$F$2:$F$4721,$A139))))))+IF($B$3=$A$4,TRUE,IF($B$3=$B$4,TRUE,IF(AND($B$3=$C$4,INDEX(mame2003!$G$2:$G$4721,$A139)&lt;&gt;"neogeo"),TRUE,SUMPRODUCT(--ISNUMBER(SEARCH($O$6,INDEX(mame2003!$G$2:$G$4721,$A139)))))))&gt;2,INDEX(mame2003!$A$2:$A$4721,$A139),"")</f>
        <v/>
      </c>
      <c r="D139" s="2"/>
      <c r="E139" s="24" t="str">
        <f ca="1">IF(F139&lt;&gt;"",MAX($E$9:$E138)+1,"")</f>
        <v/>
      </c>
      <c r="F139" s="20" t="str">
        <f t="shared" ca="1" si="2"/>
        <v/>
      </c>
      <c r="G139" s="2"/>
      <c r="H139" s="2"/>
    </row>
    <row r="140" spans="1:8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mame2003!$C$2:$E$4721,$A$9:$A$4728,$J$1))))+IF($N$6=FALSE,TRUE,SUMPRODUCT(--ISNUMBER(SEARCH($N$6,ISBLANK(INDEX(mame2003!$F$2:$F$4721,$A140))))))+IF($B$3=$A$4,TRUE,IF($B$3=$B$4,TRUE,IF(AND($B$3=$C$4,INDEX(mame2003!$G$2:$G$4721,$A140)&lt;&gt;"neogeo"),TRUE,SUMPRODUCT(--ISNUMBER(SEARCH($O$6,INDEX(mame2003!$G$2:$G$4721,$A140)))))))&gt;2,INDEX(mame2003!$A$2:$A$4721,$A140),"")</f>
        <v/>
      </c>
      <c r="D140" s="2"/>
      <c r="E140" s="24" t="str">
        <f ca="1">IF(F140&lt;&gt;"",MAX($E$9:$E139)+1,"")</f>
        <v/>
      </c>
      <c r="F140" s="20" t="str">
        <f t="shared" ca="1" si="2"/>
        <v/>
      </c>
      <c r="G140" s="2"/>
      <c r="H140" s="2"/>
    </row>
    <row r="141" spans="1:8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mame2003!$C$2:$E$4721,$A$9:$A$4728,$J$1))))+IF($N$6=FALSE,TRUE,SUMPRODUCT(--ISNUMBER(SEARCH($N$6,ISBLANK(INDEX(mame2003!$F$2:$F$4721,$A141))))))+IF($B$3=$A$4,TRUE,IF($B$3=$B$4,TRUE,IF(AND($B$3=$C$4,INDEX(mame2003!$G$2:$G$4721,$A141)&lt;&gt;"neogeo"),TRUE,SUMPRODUCT(--ISNUMBER(SEARCH($O$6,INDEX(mame2003!$G$2:$G$4721,$A141)))))))&gt;2,INDEX(mame2003!$A$2:$A$4721,$A141),"")</f>
        <v/>
      </c>
      <c r="D141" s="2"/>
      <c r="E141" s="24" t="str">
        <f ca="1">IF(F141&lt;&gt;"",MAX($E$9:$E140)+1,"")</f>
        <v/>
      </c>
      <c r="F141" s="20" t="str">
        <f t="shared" ca="1" si="2"/>
        <v/>
      </c>
      <c r="G141" s="2"/>
      <c r="H141" s="2"/>
    </row>
    <row r="142" spans="1:8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mame2003!$C$2:$E$4721,$A$9:$A$4728,$J$1))))+IF($N$6=FALSE,TRUE,SUMPRODUCT(--ISNUMBER(SEARCH($N$6,ISBLANK(INDEX(mame2003!$F$2:$F$4721,$A142))))))+IF($B$3=$A$4,TRUE,IF($B$3=$B$4,TRUE,IF(AND($B$3=$C$4,INDEX(mame2003!$G$2:$G$4721,$A142)&lt;&gt;"neogeo"),TRUE,SUMPRODUCT(--ISNUMBER(SEARCH($O$6,INDEX(mame2003!$G$2:$G$4721,$A142)))))))&gt;2,INDEX(mame2003!$A$2:$A$4721,$A142),"")</f>
        <v/>
      </c>
      <c r="D142" s="2"/>
      <c r="E142" s="24" t="str">
        <f ca="1">IF(F142&lt;&gt;"",MAX($E$9:$E141)+1,"")</f>
        <v/>
      </c>
      <c r="F142" s="20" t="str">
        <f t="shared" ca="1" si="2"/>
        <v/>
      </c>
      <c r="G142" s="2"/>
      <c r="H142" s="2"/>
    </row>
    <row r="143" spans="1:8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mame2003!$C$2:$E$4721,$A$9:$A$4728,$J$1))))+IF($N$6=FALSE,TRUE,SUMPRODUCT(--ISNUMBER(SEARCH($N$6,ISBLANK(INDEX(mame2003!$F$2:$F$4721,$A143))))))+IF($B$3=$A$4,TRUE,IF($B$3=$B$4,TRUE,IF(AND($B$3=$C$4,INDEX(mame2003!$G$2:$G$4721,$A143)&lt;&gt;"neogeo"),TRUE,SUMPRODUCT(--ISNUMBER(SEARCH($O$6,INDEX(mame2003!$G$2:$G$4721,$A143)))))))&gt;2,INDEX(mame2003!$A$2:$A$4721,$A143),"")</f>
        <v/>
      </c>
      <c r="D143" s="2"/>
      <c r="E143" s="24" t="str">
        <f ca="1">IF(F143&lt;&gt;"",MAX($E$9:$E142)+1,"")</f>
        <v/>
      </c>
      <c r="F143" s="20" t="str">
        <f t="shared" ca="1" si="2"/>
        <v/>
      </c>
      <c r="G143" s="2"/>
      <c r="H143" s="2"/>
    </row>
    <row r="144" spans="1:8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mame2003!$C$2:$E$4721,$A$9:$A$4728,$J$1))))+IF($N$6=FALSE,TRUE,SUMPRODUCT(--ISNUMBER(SEARCH($N$6,ISBLANK(INDEX(mame2003!$F$2:$F$4721,$A144))))))+IF($B$3=$A$4,TRUE,IF($B$3=$B$4,TRUE,IF(AND($B$3=$C$4,INDEX(mame2003!$G$2:$G$4721,$A144)&lt;&gt;"neogeo"),TRUE,SUMPRODUCT(--ISNUMBER(SEARCH($O$6,INDEX(mame2003!$G$2:$G$4721,$A144)))))))&gt;2,INDEX(mame2003!$A$2:$A$4721,$A144),"")</f>
        <v/>
      </c>
      <c r="D144" s="2"/>
      <c r="E144" s="24" t="str">
        <f ca="1">IF(F144&lt;&gt;"",MAX($E$9:$E143)+1,"")</f>
        <v/>
      </c>
      <c r="F144" s="20" t="str">
        <f t="shared" ca="1" si="2"/>
        <v/>
      </c>
      <c r="G144" s="2"/>
      <c r="H144" s="2"/>
    </row>
    <row r="145" spans="1:8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mame2003!$C$2:$E$4721,$A$9:$A$4728,$J$1))))+IF($N$6=FALSE,TRUE,SUMPRODUCT(--ISNUMBER(SEARCH($N$6,ISBLANK(INDEX(mame2003!$F$2:$F$4721,$A145))))))+IF($B$3=$A$4,TRUE,IF($B$3=$B$4,TRUE,IF(AND($B$3=$C$4,INDEX(mame2003!$G$2:$G$4721,$A145)&lt;&gt;"neogeo"),TRUE,SUMPRODUCT(--ISNUMBER(SEARCH($O$6,INDEX(mame2003!$G$2:$G$4721,$A145)))))))&gt;2,INDEX(mame2003!$A$2:$A$4721,$A145),"")</f>
        <v/>
      </c>
      <c r="D145" s="2"/>
      <c r="E145" s="24" t="str">
        <f ca="1">IF(F145&lt;&gt;"",MAX($E$9:$E144)+1,"")</f>
        <v/>
      </c>
      <c r="F145" s="20" t="str">
        <f t="shared" ca="1" si="2"/>
        <v/>
      </c>
      <c r="G145" s="2"/>
      <c r="H145" s="2"/>
    </row>
    <row r="146" spans="1:8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mame2003!$C$2:$E$4721,$A$9:$A$4728,$J$1))))+IF($N$6=FALSE,TRUE,SUMPRODUCT(--ISNUMBER(SEARCH($N$6,ISBLANK(INDEX(mame2003!$F$2:$F$4721,$A146))))))+IF($B$3=$A$4,TRUE,IF($B$3=$B$4,TRUE,IF(AND($B$3=$C$4,INDEX(mame2003!$G$2:$G$4721,$A146)&lt;&gt;"neogeo"),TRUE,SUMPRODUCT(--ISNUMBER(SEARCH($O$6,INDEX(mame2003!$G$2:$G$4721,$A146)))))))&gt;2,INDEX(mame2003!$A$2:$A$4721,$A146),"")</f>
        <v/>
      </c>
      <c r="D146" s="2"/>
      <c r="E146" s="24" t="str">
        <f ca="1">IF(F146&lt;&gt;"",MAX($E$9:$E145)+1,"")</f>
        <v/>
      </c>
      <c r="F146" s="20" t="str">
        <f t="shared" ca="1" si="2"/>
        <v/>
      </c>
      <c r="G146" s="2"/>
      <c r="H146" s="2"/>
    </row>
    <row r="147" spans="1:8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mame2003!$C$2:$E$4721,$A$9:$A$4728,$J$1))))+IF($N$6=FALSE,TRUE,SUMPRODUCT(--ISNUMBER(SEARCH($N$6,ISBLANK(INDEX(mame2003!$F$2:$F$4721,$A147))))))+IF($B$3=$A$4,TRUE,IF($B$3=$B$4,TRUE,IF(AND($B$3=$C$4,INDEX(mame2003!$G$2:$G$4721,$A147)&lt;&gt;"neogeo"),TRUE,SUMPRODUCT(--ISNUMBER(SEARCH($O$6,INDEX(mame2003!$G$2:$G$4721,$A147)))))))&gt;2,INDEX(mame2003!$A$2:$A$4721,$A147),"")</f>
        <v/>
      </c>
      <c r="D147" s="2"/>
      <c r="E147" s="24" t="str">
        <f ca="1">IF(F147&lt;&gt;"",MAX($E$9:$E146)+1,"")</f>
        <v/>
      </c>
      <c r="F147" s="20" t="str">
        <f t="shared" ca="1" si="2"/>
        <v/>
      </c>
      <c r="G147" s="2"/>
      <c r="H147" s="2"/>
    </row>
    <row r="148" spans="1:8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mame2003!$C$2:$E$4721,$A$9:$A$4728,$J$1))))+IF($N$6=FALSE,TRUE,SUMPRODUCT(--ISNUMBER(SEARCH($N$6,ISBLANK(INDEX(mame2003!$F$2:$F$4721,$A148))))))+IF($B$3=$A$4,TRUE,IF($B$3=$B$4,TRUE,IF(AND($B$3=$C$4,INDEX(mame2003!$G$2:$G$4721,$A148)&lt;&gt;"neogeo"),TRUE,SUMPRODUCT(--ISNUMBER(SEARCH($O$6,INDEX(mame2003!$G$2:$G$4721,$A148)))))))&gt;2,INDEX(mame2003!$A$2:$A$4721,$A148),"")</f>
        <v/>
      </c>
      <c r="D148" s="2"/>
      <c r="E148" s="24" t="str">
        <f ca="1">IF(F148&lt;&gt;"",MAX($E$9:$E147)+1,"")</f>
        <v/>
      </c>
      <c r="F148" s="20" t="str">
        <f t="shared" ca="1" si="2"/>
        <v/>
      </c>
      <c r="G148" s="2"/>
      <c r="H148" s="2"/>
    </row>
    <row r="149" spans="1:8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mame2003!$C$2:$E$4721,$A$9:$A$4728,$J$1))))+IF($N$6=FALSE,TRUE,SUMPRODUCT(--ISNUMBER(SEARCH($N$6,ISBLANK(INDEX(mame2003!$F$2:$F$4721,$A149))))))+IF($B$3=$A$4,TRUE,IF($B$3=$B$4,TRUE,IF(AND($B$3=$C$4,INDEX(mame2003!$G$2:$G$4721,$A149)&lt;&gt;"neogeo"),TRUE,SUMPRODUCT(--ISNUMBER(SEARCH($O$6,INDEX(mame2003!$G$2:$G$4721,$A149)))))))&gt;2,INDEX(mame2003!$A$2:$A$4721,$A149),"")</f>
        <v/>
      </c>
      <c r="D149" s="2"/>
      <c r="E149" s="24" t="str">
        <f ca="1">IF(F149&lt;&gt;"",MAX($E$9:$E148)+1,"")</f>
        <v/>
      </c>
      <c r="F149" s="20" t="str">
        <f t="shared" ca="1" si="2"/>
        <v/>
      </c>
      <c r="G149" s="2"/>
      <c r="H149" s="2"/>
    </row>
    <row r="150" spans="1:8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mame2003!$C$2:$E$4721,$A$9:$A$4728,$J$1))))+IF($N$6=FALSE,TRUE,SUMPRODUCT(--ISNUMBER(SEARCH($N$6,ISBLANK(INDEX(mame2003!$F$2:$F$4721,$A150))))))+IF($B$3=$A$4,TRUE,IF($B$3=$B$4,TRUE,IF(AND($B$3=$C$4,INDEX(mame2003!$G$2:$G$4721,$A150)&lt;&gt;"neogeo"),TRUE,SUMPRODUCT(--ISNUMBER(SEARCH($O$6,INDEX(mame2003!$G$2:$G$4721,$A150)))))))&gt;2,INDEX(mame2003!$A$2:$A$4721,$A150),"")</f>
        <v/>
      </c>
      <c r="D150" s="2"/>
      <c r="E150" s="24" t="str">
        <f ca="1">IF(F150&lt;&gt;"",MAX($E$9:$E149)+1,"")</f>
        <v/>
      </c>
      <c r="F150" s="20" t="str">
        <f t="shared" ca="1" si="2"/>
        <v/>
      </c>
      <c r="G150" s="2"/>
      <c r="H150" s="2"/>
    </row>
    <row r="151" spans="1:8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mame2003!$C$2:$E$4721,$A$9:$A$4728,$J$1))))+IF($N$6=FALSE,TRUE,SUMPRODUCT(--ISNUMBER(SEARCH($N$6,ISBLANK(INDEX(mame2003!$F$2:$F$4721,$A151))))))+IF($B$3=$A$4,TRUE,IF($B$3=$B$4,TRUE,IF(AND($B$3=$C$4,INDEX(mame2003!$G$2:$G$4721,$A151)&lt;&gt;"neogeo"),TRUE,SUMPRODUCT(--ISNUMBER(SEARCH($O$6,INDEX(mame2003!$G$2:$G$4721,$A151)))))))&gt;2,INDEX(mame2003!$A$2:$A$4721,$A151),"")</f>
        <v/>
      </c>
      <c r="D151" s="2"/>
      <c r="E151" s="24" t="str">
        <f ca="1">IF(F151&lt;&gt;"",MAX($E$9:$E150)+1,"")</f>
        <v/>
      </c>
      <c r="F151" s="20" t="str">
        <f t="shared" ca="1" si="2"/>
        <v/>
      </c>
      <c r="G151" s="2"/>
      <c r="H151" s="2"/>
    </row>
    <row r="152" spans="1:8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mame2003!$C$2:$E$4721,$A$9:$A$4728,$J$1))))+IF($N$6=FALSE,TRUE,SUMPRODUCT(--ISNUMBER(SEARCH($N$6,ISBLANK(INDEX(mame2003!$F$2:$F$4721,$A152))))))+IF($B$3=$A$4,TRUE,IF($B$3=$B$4,TRUE,IF(AND($B$3=$C$4,INDEX(mame2003!$G$2:$G$4721,$A152)&lt;&gt;"neogeo"),TRUE,SUMPRODUCT(--ISNUMBER(SEARCH($O$6,INDEX(mame2003!$G$2:$G$4721,$A152)))))))&gt;2,INDEX(mame2003!$A$2:$A$4721,$A152),"")</f>
        <v/>
      </c>
      <c r="D152" s="2"/>
      <c r="E152" s="24" t="str">
        <f ca="1">IF(F152&lt;&gt;"",MAX($E$9:$E151)+1,"")</f>
        <v/>
      </c>
      <c r="F152" s="20" t="str">
        <f t="shared" ca="1" si="2"/>
        <v/>
      </c>
      <c r="G152" s="2"/>
      <c r="H152" s="2"/>
    </row>
    <row r="153" spans="1:8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mame2003!$C$2:$E$4721,$A$9:$A$4728,$J$1))))+IF($N$6=FALSE,TRUE,SUMPRODUCT(--ISNUMBER(SEARCH($N$6,ISBLANK(INDEX(mame2003!$F$2:$F$4721,$A153))))))+IF($B$3=$A$4,TRUE,IF($B$3=$B$4,TRUE,IF(AND($B$3=$C$4,INDEX(mame2003!$G$2:$G$4721,$A153)&lt;&gt;"neogeo"),TRUE,SUMPRODUCT(--ISNUMBER(SEARCH($O$6,INDEX(mame2003!$G$2:$G$4721,$A153)))))))&gt;2,INDEX(mame2003!$A$2:$A$4721,$A153),"")</f>
        <v/>
      </c>
      <c r="D153" s="2"/>
      <c r="E153" s="24" t="str">
        <f ca="1">IF(F153&lt;&gt;"",MAX($E$9:$E152)+1,"")</f>
        <v/>
      </c>
      <c r="F153" s="20" t="str">
        <f t="shared" ca="1" si="2"/>
        <v/>
      </c>
      <c r="G153" s="2"/>
      <c r="H153" s="2"/>
    </row>
    <row r="154" spans="1:8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mame2003!$C$2:$E$4721,$A$9:$A$4728,$J$1))))+IF($N$6=FALSE,TRUE,SUMPRODUCT(--ISNUMBER(SEARCH($N$6,ISBLANK(INDEX(mame2003!$F$2:$F$4721,$A154))))))+IF($B$3=$A$4,TRUE,IF($B$3=$B$4,TRUE,IF(AND($B$3=$C$4,INDEX(mame2003!$G$2:$G$4721,$A154)&lt;&gt;"neogeo"),TRUE,SUMPRODUCT(--ISNUMBER(SEARCH($O$6,INDEX(mame2003!$G$2:$G$4721,$A154)))))))&gt;2,INDEX(mame2003!$A$2:$A$4721,$A154),"")</f>
        <v/>
      </c>
      <c r="D154" s="2"/>
      <c r="E154" s="24" t="str">
        <f ca="1">IF(F154&lt;&gt;"",MAX($E$9:$E153)+1,"")</f>
        <v/>
      </c>
      <c r="F154" s="20" t="str">
        <f t="shared" ca="1" si="2"/>
        <v/>
      </c>
      <c r="G154" s="2"/>
      <c r="H154" s="2"/>
    </row>
    <row r="155" spans="1:8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mame2003!$C$2:$E$4721,$A$9:$A$4728,$J$1))))+IF($N$6=FALSE,TRUE,SUMPRODUCT(--ISNUMBER(SEARCH($N$6,ISBLANK(INDEX(mame2003!$F$2:$F$4721,$A155))))))+IF($B$3=$A$4,TRUE,IF($B$3=$B$4,TRUE,IF(AND($B$3=$C$4,INDEX(mame2003!$G$2:$G$4721,$A155)&lt;&gt;"neogeo"),TRUE,SUMPRODUCT(--ISNUMBER(SEARCH($O$6,INDEX(mame2003!$G$2:$G$4721,$A155)))))))&gt;2,INDEX(mame2003!$A$2:$A$4721,$A155),"")</f>
        <v/>
      </c>
      <c r="D155" s="2"/>
      <c r="E155" s="24" t="str">
        <f ca="1">IF(F155&lt;&gt;"",MAX($E$9:$E154)+1,"")</f>
        <v/>
      </c>
      <c r="F155" s="20" t="str">
        <f t="shared" ca="1" si="2"/>
        <v/>
      </c>
      <c r="G155" s="2"/>
      <c r="H155" s="2"/>
    </row>
    <row r="156" spans="1:8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mame2003!$C$2:$E$4721,$A$9:$A$4728,$J$1))))+IF($N$6=FALSE,TRUE,SUMPRODUCT(--ISNUMBER(SEARCH($N$6,ISBLANK(INDEX(mame2003!$F$2:$F$4721,$A156))))))+IF($B$3=$A$4,TRUE,IF($B$3=$B$4,TRUE,IF(AND($B$3=$C$4,INDEX(mame2003!$G$2:$G$4721,$A156)&lt;&gt;"neogeo"),TRUE,SUMPRODUCT(--ISNUMBER(SEARCH($O$6,INDEX(mame2003!$G$2:$G$4721,$A156)))))))&gt;2,INDEX(mame2003!$A$2:$A$4721,$A156),"")</f>
        <v/>
      </c>
      <c r="D156" s="2"/>
      <c r="E156" s="24" t="str">
        <f ca="1">IF(F156&lt;&gt;"",MAX($E$9:$E155)+1,"")</f>
        <v/>
      </c>
      <c r="F156" s="20" t="str">
        <f t="shared" ca="1" si="2"/>
        <v/>
      </c>
      <c r="G156" s="2"/>
      <c r="H156" s="2"/>
    </row>
    <row r="157" spans="1:8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mame2003!$C$2:$E$4721,$A$9:$A$4728,$J$1))))+IF($N$6=FALSE,TRUE,SUMPRODUCT(--ISNUMBER(SEARCH($N$6,ISBLANK(INDEX(mame2003!$F$2:$F$4721,$A157))))))+IF($B$3=$A$4,TRUE,IF($B$3=$B$4,TRUE,IF(AND($B$3=$C$4,INDEX(mame2003!$G$2:$G$4721,$A157)&lt;&gt;"neogeo"),TRUE,SUMPRODUCT(--ISNUMBER(SEARCH($O$6,INDEX(mame2003!$G$2:$G$4721,$A157)))))))&gt;2,INDEX(mame2003!$A$2:$A$4721,$A157),"")</f>
        <v/>
      </c>
      <c r="D157" s="2"/>
      <c r="E157" s="24" t="str">
        <f ca="1">IF(F157&lt;&gt;"",MAX($E$9:$E156)+1,"")</f>
        <v/>
      </c>
      <c r="F157" s="20" t="str">
        <f t="shared" ca="1" si="2"/>
        <v/>
      </c>
      <c r="G157" s="2"/>
      <c r="H157" s="2"/>
    </row>
    <row r="158" spans="1:8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mame2003!$C$2:$E$4721,$A$9:$A$4728,$J$1))))+IF($N$6=FALSE,TRUE,SUMPRODUCT(--ISNUMBER(SEARCH($N$6,ISBLANK(INDEX(mame2003!$F$2:$F$4721,$A158))))))+IF($B$3=$A$4,TRUE,IF($B$3=$B$4,TRUE,IF(AND($B$3=$C$4,INDEX(mame2003!$G$2:$G$4721,$A158)&lt;&gt;"neogeo"),TRUE,SUMPRODUCT(--ISNUMBER(SEARCH($O$6,INDEX(mame2003!$G$2:$G$4721,$A158)))))))&gt;2,INDEX(mame2003!$A$2:$A$4721,$A158),"")</f>
        <v/>
      </c>
      <c r="D158" s="2"/>
      <c r="E158" s="24" t="str">
        <f ca="1">IF(F158&lt;&gt;"",MAX($E$9:$E157)+1,"")</f>
        <v/>
      </c>
      <c r="F158" s="20" t="str">
        <f t="shared" ca="1" si="2"/>
        <v/>
      </c>
      <c r="G158" s="2"/>
      <c r="H158" s="2"/>
    </row>
    <row r="159" spans="1:8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mame2003!$C$2:$E$4721,$A$9:$A$4728,$J$1))))+IF($N$6=FALSE,TRUE,SUMPRODUCT(--ISNUMBER(SEARCH($N$6,ISBLANK(INDEX(mame2003!$F$2:$F$4721,$A159))))))+IF($B$3=$A$4,TRUE,IF($B$3=$B$4,TRUE,IF(AND($B$3=$C$4,INDEX(mame2003!$G$2:$G$4721,$A159)&lt;&gt;"neogeo"),TRUE,SUMPRODUCT(--ISNUMBER(SEARCH($O$6,INDEX(mame2003!$G$2:$G$4721,$A159)))))))&gt;2,INDEX(mame2003!$A$2:$A$4721,$A159),"")</f>
        <v/>
      </c>
      <c r="D159" s="2"/>
      <c r="E159" s="24" t="str">
        <f ca="1">IF(F159&lt;&gt;"",MAX($E$9:$E158)+1,"")</f>
        <v/>
      </c>
      <c r="F159" s="20" t="str">
        <f t="shared" ca="1" si="2"/>
        <v/>
      </c>
      <c r="G159" s="2"/>
      <c r="H159" s="2"/>
    </row>
    <row r="160" spans="1:8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mame2003!$C$2:$E$4721,$A$9:$A$4728,$J$1))))+IF($N$6=FALSE,TRUE,SUMPRODUCT(--ISNUMBER(SEARCH($N$6,ISBLANK(INDEX(mame2003!$F$2:$F$4721,$A160))))))+IF($B$3=$A$4,TRUE,IF($B$3=$B$4,TRUE,IF(AND($B$3=$C$4,INDEX(mame2003!$G$2:$G$4721,$A160)&lt;&gt;"neogeo"),TRUE,SUMPRODUCT(--ISNUMBER(SEARCH($O$6,INDEX(mame2003!$G$2:$G$4721,$A160)))))))&gt;2,INDEX(mame2003!$A$2:$A$4721,$A160),"")</f>
        <v/>
      </c>
      <c r="D160" s="2"/>
      <c r="E160" s="24" t="str">
        <f ca="1">IF(F160&lt;&gt;"",MAX($E$9:$E159)+1,"")</f>
        <v/>
      </c>
      <c r="F160" s="20" t="str">
        <f t="shared" ca="1" si="2"/>
        <v/>
      </c>
      <c r="G160" s="2"/>
      <c r="H160" s="2"/>
    </row>
    <row r="161" spans="1:8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mame2003!$C$2:$E$4721,$A$9:$A$4728,$J$1))))+IF($N$6=FALSE,TRUE,SUMPRODUCT(--ISNUMBER(SEARCH($N$6,ISBLANK(INDEX(mame2003!$F$2:$F$4721,$A161))))))+IF($B$3=$A$4,TRUE,IF($B$3=$B$4,TRUE,IF(AND($B$3=$C$4,INDEX(mame2003!$G$2:$G$4721,$A161)&lt;&gt;"neogeo"),TRUE,SUMPRODUCT(--ISNUMBER(SEARCH($O$6,INDEX(mame2003!$G$2:$G$4721,$A161)))))))&gt;2,INDEX(mame2003!$A$2:$A$4721,$A161),"")</f>
        <v/>
      </c>
      <c r="D161" s="2"/>
      <c r="E161" s="24" t="str">
        <f ca="1">IF(F161&lt;&gt;"",MAX($E$9:$E160)+1,"")</f>
        <v/>
      </c>
      <c r="F161" s="20" t="str">
        <f t="shared" ca="1" si="2"/>
        <v/>
      </c>
      <c r="G161" s="2"/>
      <c r="H161" s="2"/>
    </row>
    <row r="162" spans="1:8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mame2003!$C$2:$E$4721,$A$9:$A$4728,$J$1))))+IF($N$6=FALSE,TRUE,SUMPRODUCT(--ISNUMBER(SEARCH($N$6,ISBLANK(INDEX(mame2003!$F$2:$F$4721,$A162))))))+IF($B$3=$A$4,TRUE,IF($B$3=$B$4,TRUE,IF(AND($B$3=$C$4,INDEX(mame2003!$G$2:$G$4721,$A162)&lt;&gt;"neogeo"),TRUE,SUMPRODUCT(--ISNUMBER(SEARCH($O$6,INDEX(mame2003!$G$2:$G$4721,$A162)))))))&gt;2,INDEX(mame2003!$A$2:$A$4721,$A162),"")</f>
        <v/>
      </c>
      <c r="D162" s="2"/>
      <c r="E162" s="24" t="str">
        <f ca="1">IF(F162&lt;&gt;"",MAX($E$9:$E161)+1,"")</f>
        <v/>
      </c>
      <c r="F162" s="20" t="str">
        <f t="shared" ca="1" si="2"/>
        <v/>
      </c>
      <c r="G162" s="2"/>
      <c r="H162" s="2"/>
    </row>
    <row r="163" spans="1:8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mame2003!$C$2:$E$4721,$A$9:$A$4728,$J$1))))+IF($N$6=FALSE,TRUE,SUMPRODUCT(--ISNUMBER(SEARCH($N$6,ISBLANK(INDEX(mame2003!$F$2:$F$4721,$A163))))))+IF($B$3=$A$4,TRUE,IF($B$3=$B$4,TRUE,IF(AND($B$3=$C$4,INDEX(mame2003!$G$2:$G$4721,$A163)&lt;&gt;"neogeo"),TRUE,SUMPRODUCT(--ISNUMBER(SEARCH($O$6,INDEX(mame2003!$G$2:$G$4721,$A163)))))))&gt;2,INDEX(mame2003!$A$2:$A$4721,$A163),"")</f>
        <v/>
      </c>
      <c r="D163" s="2"/>
      <c r="E163" s="24" t="str">
        <f ca="1">IF(F163&lt;&gt;"",MAX($E$9:$E162)+1,"")</f>
        <v/>
      </c>
      <c r="F163" s="20" t="str">
        <f t="shared" ca="1" si="2"/>
        <v/>
      </c>
      <c r="G163" s="2"/>
      <c r="H163" s="2"/>
    </row>
    <row r="164" spans="1:8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mame2003!$C$2:$E$4721,$A$9:$A$4728,$J$1))))+IF($N$6=FALSE,TRUE,SUMPRODUCT(--ISNUMBER(SEARCH($N$6,ISBLANK(INDEX(mame2003!$F$2:$F$4721,$A164))))))+IF($B$3=$A$4,TRUE,IF($B$3=$B$4,TRUE,IF(AND($B$3=$C$4,INDEX(mame2003!$G$2:$G$4721,$A164)&lt;&gt;"neogeo"),TRUE,SUMPRODUCT(--ISNUMBER(SEARCH($O$6,INDEX(mame2003!$G$2:$G$4721,$A164)))))))&gt;2,INDEX(mame2003!$A$2:$A$4721,$A164),"")</f>
        <v/>
      </c>
      <c r="D164" s="2"/>
      <c r="E164" s="24" t="str">
        <f ca="1">IF(F164&lt;&gt;"",MAX($E$9:$E163)+1,"")</f>
        <v/>
      </c>
      <c r="F164" s="20" t="str">
        <f t="shared" ca="1" si="2"/>
        <v/>
      </c>
      <c r="G164" s="2"/>
      <c r="H164" s="2"/>
    </row>
    <row r="165" spans="1:8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mame2003!$C$2:$E$4721,$A$9:$A$4728,$J$1))))+IF($N$6=FALSE,TRUE,SUMPRODUCT(--ISNUMBER(SEARCH($N$6,ISBLANK(INDEX(mame2003!$F$2:$F$4721,$A165))))))+IF($B$3=$A$4,TRUE,IF($B$3=$B$4,TRUE,IF(AND($B$3=$C$4,INDEX(mame2003!$G$2:$G$4721,$A165)&lt;&gt;"neogeo"),TRUE,SUMPRODUCT(--ISNUMBER(SEARCH($O$6,INDEX(mame2003!$G$2:$G$4721,$A165)))))))&gt;2,INDEX(mame2003!$A$2:$A$4721,$A165),"")</f>
        <v/>
      </c>
      <c r="D165" s="2"/>
      <c r="E165" s="24" t="str">
        <f ca="1">IF(F165&lt;&gt;"",MAX($E$9:$E164)+1,"")</f>
        <v/>
      </c>
      <c r="F165" s="20" t="str">
        <f t="shared" ca="1" si="2"/>
        <v/>
      </c>
      <c r="G165" s="2"/>
      <c r="H165" s="2"/>
    </row>
    <row r="166" spans="1:8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mame2003!$C$2:$E$4721,$A$9:$A$4728,$J$1))))+IF($N$6=FALSE,TRUE,SUMPRODUCT(--ISNUMBER(SEARCH($N$6,ISBLANK(INDEX(mame2003!$F$2:$F$4721,$A166))))))+IF($B$3=$A$4,TRUE,IF($B$3=$B$4,TRUE,IF(AND($B$3=$C$4,INDEX(mame2003!$G$2:$G$4721,$A166)&lt;&gt;"neogeo"),TRUE,SUMPRODUCT(--ISNUMBER(SEARCH($O$6,INDEX(mame2003!$G$2:$G$4721,$A166)))))))&gt;2,INDEX(mame2003!$A$2:$A$4721,$A166),"")</f>
        <v/>
      </c>
      <c r="D166" s="2"/>
      <c r="E166" s="24" t="str">
        <f ca="1">IF(F166&lt;&gt;"",MAX($E$9:$E165)+1,"")</f>
        <v/>
      </c>
      <c r="F166" s="20" t="str">
        <f t="shared" ca="1" si="2"/>
        <v/>
      </c>
      <c r="G166" s="2"/>
      <c r="H166" s="2"/>
    </row>
    <row r="167" spans="1:8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mame2003!$C$2:$E$4721,$A$9:$A$4728,$J$1))))+IF($N$6=FALSE,TRUE,SUMPRODUCT(--ISNUMBER(SEARCH($N$6,ISBLANK(INDEX(mame2003!$F$2:$F$4721,$A167))))))+IF($B$3=$A$4,TRUE,IF($B$3=$B$4,TRUE,IF(AND($B$3=$C$4,INDEX(mame2003!$G$2:$G$4721,$A167)&lt;&gt;"neogeo"),TRUE,SUMPRODUCT(--ISNUMBER(SEARCH($O$6,INDEX(mame2003!$G$2:$G$4721,$A167)))))))&gt;2,INDEX(mame2003!$A$2:$A$4721,$A167),"")</f>
        <v/>
      </c>
      <c r="D167" s="2"/>
      <c r="E167" s="24" t="str">
        <f ca="1">IF(F167&lt;&gt;"",MAX($E$9:$E166)+1,"")</f>
        <v/>
      </c>
      <c r="F167" s="20" t="str">
        <f t="shared" ca="1" si="2"/>
        <v/>
      </c>
      <c r="G167" s="2"/>
      <c r="H167" s="2"/>
    </row>
    <row r="168" spans="1:8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mame2003!$C$2:$E$4721,$A$9:$A$4728,$J$1))))+IF($N$6=FALSE,TRUE,SUMPRODUCT(--ISNUMBER(SEARCH($N$6,ISBLANK(INDEX(mame2003!$F$2:$F$4721,$A168))))))+IF($B$3=$A$4,TRUE,IF($B$3=$B$4,TRUE,IF(AND($B$3=$C$4,INDEX(mame2003!$G$2:$G$4721,$A168)&lt;&gt;"neogeo"),TRUE,SUMPRODUCT(--ISNUMBER(SEARCH($O$6,INDEX(mame2003!$G$2:$G$4721,$A168)))))))&gt;2,INDEX(mame2003!$A$2:$A$4721,$A168),"")</f>
        <v/>
      </c>
      <c r="D168" s="2"/>
      <c r="E168" s="24" t="str">
        <f ca="1">IF(F168&lt;&gt;"",MAX($E$9:$E167)+1,"")</f>
        <v/>
      </c>
      <c r="F168" s="20" t="str">
        <f t="shared" ca="1" si="2"/>
        <v/>
      </c>
      <c r="G168" s="2"/>
      <c r="H168" s="2"/>
    </row>
    <row r="169" spans="1:8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mame2003!$C$2:$E$4721,$A$9:$A$4728,$J$1))))+IF($N$6=FALSE,TRUE,SUMPRODUCT(--ISNUMBER(SEARCH($N$6,ISBLANK(INDEX(mame2003!$F$2:$F$4721,$A169))))))+IF($B$3=$A$4,TRUE,IF($B$3=$B$4,TRUE,IF(AND($B$3=$C$4,INDEX(mame2003!$G$2:$G$4721,$A169)&lt;&gt;"neogeo"),TRUE,SUMPRODUCT(--ISNUMBER(SEARCH($O$6,INDEX(mame2003!$G$2:$G$4721,$A169)))))))&gt;2,INDEX(mame2003!$A$2:$A$4721,$A169),"")</f>
        <v/>
      </c>
      <c r="D169" s="2"/>
      <c r="E169" s="24" t="str">
        <f ca="1">IF(F169&lt;&gt;"",MAX($E$9:$E168)+1,"")</f>
        <v/>
      </c>
      <c r="F169" s="20" t="str">
        <f t="shared" ca="1" si="2"/>
        <v/>
      </c>
      <c r="G169" s="2"/>
      <c r="H169" s="2"/>
    </row>
    <row r="170" spans="1:8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mame2003!$C$2:$E$4721,$A$9:$A$4728,$J$1))))+IF($N$6=FALSE,TRUE,SUMPRODUCT(--ISNUMBER(SEARCH($N$6,ISBLANK(INDEX(mame2003!$F$2:$F$4721,$A170))))))+IF($B$3=$A$4,TRUE,IF($B$3=$B$4,TRUE,IF(AND($B$3=$C$4,INDEX(mame2003!$G$2:$G$4721,$A170)&lt;&gt;"neogeo"),TRUE,SUMPRODUCT(--ISNUMBER(SEARCH($O$6,INDEX(mame2003!$G$2:$G$4721,$A170)))))))&gt;2,INDEX(mame2003!$A$2:$A$4721,$A170),"")</f>
        <v/>
      </c>
      <c r="D170" s="2"/>
      <c r="E170" s="24" t="str">
        <f ca="1">IF(F170&lt;&gt;"",MAX($E$9:$E169)+1,"")</f>
        <v/>
      </c>
      <c r="F170" s="20" t="str">
        <f t="shared" ca="1" si="2"/>
        <v/>
      </c>
      <c r="G170" s="2"/>
      <c r="H170" s="2"/>
    </row>
    <row r="171" spans="1:8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mame2003!$C$2:$E$4721,$A$9:$A$4728,$J$1))))+IF($N$6=FALSE,TRUE,SUMPRODUCT(--ISNUMBER(SEARCH($N$6,ISBLANK(INDEX(mame2003!$F$2:$F$4721,$A171))))))+IF($B$3=$A$4,TRUE,IF($B$3=$B$4,TRUE,IF(AND($B$3=$C$4,INDEX(mame2003!$G$2:$G$4721,$A171)&lt;&gt;"neogeo"),TRUE,SUMPRODUCT(--ISNUMBER(SEARCH($O$6,INDEX(mame2003!$G$2:$G$4721,$A171)))))))&gt;2,INDEX(mame2003!$A$2:$A$4721,$A171),"")</f>
        <v/>
      </c>
      <c r="D171" s="2"/>
      <c r="E171" s="24" t="str">
        <f ca="1">IF(F171&lt;&gt;"",MAX($E$9:$E170)+1,"")</f>
        <v/>
      </c>
      <c r="F171" s="20" t="str">
        <f t="shared" ca="1" si="2"/>
        <v/>
      </c>
      <c r="G171" s="2"/>
      <c r="H171" s="2"/>
    </row>
    <row r="172" spans="1:8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mame2003!$C$2:$E$4721,$A$9:$A$4728,$J$1))))+IF($N$6=FALSE,TRUE,SUMPRODUCT(--ISNUMBER(SEARCH($N$6,ISBLANK(INDEX(mame2003!$F$2:$F$4721,$A172))))))+IF($B$3=$A$4,TRUE,IF($B$3=$B$4,TRUE,IF(AND($B$3=$C$4,INDEX(mame2003!$G$2:$G$4721,$A172)&lt;&gt;"neogeo"),TRUE,SUMPRODUCT(--ISNUMBER(SEARCH($O$6,INDEX(mame2003!$G$2:$G$4721,$A172)))))))&gt;2,INDEX(mame2003!$A$2:$A$4721,$A172),"")</f>
        <v/>
      </c>
      <c r="D172" s="2"/>
      <c r="E172" s="24" t="str">
        <f ca="1">IF(F172&lt;&gt;"",MAX($E$9:$E171)+1,"")</f>
        <v/>
      </c>
      <c r="F172" s="20" t="str">
        <f t="shared" ca="1" si="2"/>
        <v/>
      </c>
      <c r="G172" s="2"/>
      <c r="H172" s="2"/>
    </row>
    <row r="173" spans="1:8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mame2003!$C$2:$E$4721,$A$9:$A$4728,$J$1))))+IF($N$6=FALSE,TRUE,SUMPRODUCT(--ISNUMBER(SEARCH($N$6,ISBLANK(INDEX(mame2003!$F$2:$F$4721,$A173))))))+IF($B$3=$A$4,TRUE,IF($B$3=$B$4,TRUE,IF(AND($B$3=$C$4,INDEX(mame2003!$G$2:$G$4721,$A173)&lt;&gt;"neogeo"),TRUE,SUMPRODUCT(--ISNUMBER(SEARCH($O$6,INDEX(mame2003!$G$2:$G$4721,$A173)))))))&gt;2,INDEX(mame2003!$A$2:$A$4721,$A173),"")</f>
        <v/>
      </c>
      <c r="D173" s="2"/>
      <c r="E173" s="24" t="str">
        <f ca="1">IF(F173&lt;&gt;"",MAX($E$9:$E172)+1,"")</f>
        <v/>
      </c>
      <c r="F173" s="20" t="str">
        <f t="shared" ca="1" si="2"/>
        <v/>
      </c>
      <c r="G173" s="2"/>
      <c r="H173" s="2"/>
    </row>
    <row r="174" spans="1:8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mame2003!$C$2:$E$4721,$A$9:$A$4728,$J$1))))+IF($N$6=FALSE,TRUE,SUMPRODUCT(--ISNUMBER(SEARCH($N$6,ISBLANK(INDEX(mame2003!$F$2:$F$4721,$A174))))))+IF($B$3=$A$4,TRUE,IF($B$3=$B$4,TRUE,IF(AND($B$3=$C$4,INDEX(mame2003!$G$2:$G$4721,$A174)&lt;&gt;"neogeo"),TRUE,SUMPRODUCT(--ISNUMBER(SEARCH($O$6,INDEX(mame2003!$G$2:$G$4721,$A174)))))))&gt;2,INDEX(mame2003!$A$2:$A$4721,$A174),"")</f>
        <v/>
      </c>
      <c r="D174" s="2"/>
      <c r="E174" s="24" t="str">
        <f ca="1">IF(F174&lt;&gt;"",MAX($E$9:$E173)+1,"")</f>
        <v/>
      </c>
      <c r="F174" s="20" t="str">
        <f t="shared" ca="1" si="2"/>
        <v/>
      </c>
      <c r="G174" s="2"/>
      <c r="H174" s="2"/>
    </row>
    <row r="175" spans="1:8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mame2003!$C$2:$E$4721,$A$9:$A$4728,$J$1))))+IF($N$6=FALSE,TRUE,SUMPRODUCT(--ISNUMBER(SEARCH($N$6,ISBLANK(INDEX(mame2003!$F$2:$F$4721,$A175))))))+IF($B$3=$A$4,TRUE,IF($B$3=$B$4,TRUE,IF(AND($B$3=$C$4,INDEX(mame2003!$G$2:$G$4721,$A175)&lt;&gt;"neogeo"),TRUE,SUMPRODUCT(--ISNUMBER(SEARCH($O$6,INDEX(mame2003!$G$2:$G$4721,$A175)))))))&gt;2,INDEX(mame2003!$A$2:$A$4721,$A175),"")</f>
        <v/>
      </c>
      <c r="D175" s="2"/>
      <c r="E175" s="24" t="str">
        <f ca="1">IF(F175&lt;&gt;"",MAX($E$9:$E174)+1,"")</f>
        <v/>
      </c>
      <c r="F175" s="20" t="str">
        <f t="shared" ca="1" si="2"/>
        <v/>
      </c>
      <c r="G175" s="2"/>
      <c r="H175" s="2"/>
    </row>
    <row r="176" spans="1:8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mame2003!$C$2:$E$4721,$A$9:$A$4728,$J$1))))+IF($N$6=FALSE,TRUE,SUMPRODUCT(--ISNUMBER(SEARCH($N$6,ISBLANK(INDEX(mame2003!$F$2:$F$4721,$A176))))))+IF($B$3=$A$4,TRUE,IF($B$3=$B$4,TRUE,IF(AND($B$3=$C$4,INDEX(mame2003!$G$2:$G$4721,$A176)&lt;&gt;"neogeo"),TRUE,SUMPRODUCT(--ISNUMBER(SEARCH($O$6,INDEX(mame2003!$G$2:$G$4721,$A176)))))))&gt;2,INDEX(mame2003!$A$2:$A$4721,$A176),"")</f>
        <v/>
      </c>
      <c r="D176" s="2"/>
      <c r="E176" s="24" t="str">
        <f ca="1">IF(F176&lt;&gt;"",MAX($E$9:$E175)+1,"")</f>
        <v/>
      </c>
      <c r="F176" s="20" t="str">
        <f t="shared" ca="1" si="2"/>
        <v/>
      </c>
      <c r="G176" s="2"/>
      <c r="H176" s="2"/>
    </row>
    <row r="177" spans="1:8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mame2003!$C$2:$E$4721,$A$9:$A$4728,$J$1))))+IF($N$6=FALSE,TRUE,SUMPRODUCT(--ISNUMBER(SEARCH($N$6,ISBLANK(INDEX(mame2003!$F$2:$F$4721,$A177))))))+IF($B$3=$A$4,TRUE,IF($B$3=$B$4,TRUE,IF(AND($B$3=$C$4,INDEX(mame2003!$G$2:$G$4721,$A177)&lt;&gt;"neogeo"),TRUE,SUMPRODUCT(--ISNUMBER(SEARCH($O$6,INDEX(mame2003!$G$2:$G$4721,$A177)))))))&gt;2,INDEX(mame2003!$A$2:$A$4721,$A177),"")</f>
        <v/>
      </c>
      <c r="D177" s="2"/>
      <c r="E177" s="24" t="str">
        <f ca="1">IF(F177&lt;&gt;"",MAX($E$9:$E176)+1,"")</f>
        <v/>
      </c>
      <c r="F177" s="20" t="str">
        <f t="shared" ca="1" si="2"/>
        <v/>
      </c>
      <c r="G177" s="2"/>
      <c r="H177" s="2"/>
    </row>
    <row r="178" spans="1:8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mame2003!$C$2:$E$4721,$A$9:$A$4728,$J$1))))+IF($N$6=FALSE,TRUE,SUMPRODUCT(--ISNUMBER(SEARCH($N$6,ISBLANK(INDEX(mame2003!$F$2:$F$4721,$A178))))))+IF($B$3=$A$4,TRUE,IF($B$3=$B$4,TRUE,IF(AND($B$3=$C$4,INDEX(mame2003!$G$2:$G$4721,$A178)&lt;&gt;"neogeo"),TRUE,SUMPRODUCT(--ISNUMBER(SEARCH($O$6,INDEX(mame2003!$G$2:$G$4721,$A178)))))))&gt;2,INDEX(mame2003!$A$2:$A$4721,$A178),"")</f>
        <v/>
      </c>
      <c r="D178" s="2"/>
      <c r="E178" s="24" t="str">
        <f ca="1">IF(F178&lt;&gt;"",MAX($E$9:$E177)+1,"")</f>
        <v/>
      </c>
      <c r="F178" s="20" t="str">
        <f t="shared" ca="1" si="2"/>
        <v/>
      </c>
      <c r="G178" s="2"/>
      <c r="H178" s="2"/>
    </row>
    <row r="179" spans="1:8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mame2003!$C$2:$E$4721,$A$9:$A$4728,$J$1))))+IF($N$6=FALSE,TRUE,SUMPRODUCT(--ISNUMBER(SEARCH($N$6,ISBLANK(INDEX(mame2003!$F$2:$F$4721,$A179))))))+IF($B$3=$A$4,TRUE,IF($B$3=$B$4,TRUE,IF(AND($B$3=$C$4,INDEX(mame2003!$G$2:$G$4721,$A179)&lt;&gt;"neogeo"),TRUE,SUMPRODUCT(--ISNUMBER(SEARCH($O$6,INDEX(mame2003!$G$2:$G$4721,$A179)))))))&gt;2,INDEX(mame2003!$A$2:$A$4721,$A179),"")</f>
        <v/>
      </c>
      <c r="D179" s="2"/>
      <c r="E179" s="24" t="str">
        <f ca="1">IF(F179&lt;&gt;"",MAX($E$9:$E178)+1,"")</f>
        <v/>
      </c>
      <c r="F179" s="20" t="str">
        <f t="shared" ca="1" si="2"/>
        <v/>
      </c>
      <c r="G179" s="2"/>
      <c r="H179" s="2"/>
    </row>
    <row r="180" spans="1:8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mame2003!$C$2:$E$4721,$A$9:$A$4728,$J$1))))+IF($N$6=FALSE,TRUE,SUMPRODUCT(--ISNUMBER(SEARCH($N$6,ISBLANK(INDEX(mame2003!$F$2:$F$4721,$A180))))))+IF($B$3=$A$4,TRUE,IF($B$3=$B$4,TRUE,IF(AND($B$3=$C$4,INDEX(mame2003!$G$2:$G$4721,$A180)&lt;&gt;"neogeo"),TRUE,SUMPRODUCT(--ISNUMBER(SEARCH($O$6,INDEX(mame2003!$G$2:$G$4721,$A180)))))))&gt;2,INDEX(mame2003!$A$2:$A$4721,$A180),"")</f>
        <v/>
      </c>
      <c r="D180" s="2"/>
      <c r="E180" s="24" t="str">
        <f ca="1">IF(F180&lt;&gt;"",MAX($E$9:$E179)+1,"")</f>
        <v/>
      </c>
      <c r="F180" s="20" t="str">
        <f t="shared" ca="1" si="2"/>
        <v/>
      </c>
      <c r="G180" s="2"/>
      <c r="H180" s="2"/>
    </row>
    <row r="181" spans="1:8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mame2003!$C$2:$E$4721,$A$9:$A$4728,$J$1))))+IF($N$6=FALSE,TRUE,SUMPRODUCT(--ISNUMBER(SEARCH($N$6,ISBLANK(INDEX(mame2003!$F$2:$F$4721,$A181))))))+IF($B$3=$A$4,TRUE,IF($B$3=$B$4,TRUE,IF(AND($B$3=$C$4,INDEX(mame2003!$G$2:$G$4721,$A181)&lt;&gt;"neogeo"),TRUE,SUMPRODUCT(--ISNUMBER(SEARCH($O$6,INDEX(mame2003!$G$2:$G$4721,$A181)))))))&gt;2,INDEX(mame2003!$A$2:$A$4721,$A181),"")</f>
        <v/>
      </c>
      <c r="D181" s="2"/>
      <c r="E181" s="24" t="str">
        <f ca="1">IF(F181&lt;&gt;"",MAX($E$9:$E180)+1,"")</f>
        <v/>
      </c>
      <c r="F181" s="20" t="str">
        <f t="shared" ca="1" si="2"/>
        <v/>
      </c>
      <c r="G181" s="2"/>
      <c r="H181" s="2"/>
    </row>
    <row r="182" spans="1:8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mame2003!$C$2:$E$4721,$A$9:$A$4728,$J$1))))+IF($N$6=FALSE,TRUE,SUMPRODUCT(--ISNUMBER(SEARCH($N$6,ISBLANK(INDEX(mame2003!$F$2:$F$4721,$A182))))))+IF($B$3=$A$4,TRUE,IF($B$3=$B$4,TRUE,IF(AND($B$3=$C$4,INDEX(mame2003!$G$2:$G$4721,$A182)&lt;&gt;"neogeo"),TRUE,SUMPRODUCT(--ISNUMBER(SEARCH($O$6,INDEX(mame2003!$G$2:$G$4721,$A182)))))))&gt;2,INDEX(mame2003!$A$2:$A$4721,$A182),"")</f>
        <v/>
      </c>
      <c r="D182" s="2"/>
      <c r="E182" s="24" t="str">
        <f ca="1">IF(F182&lt;&gt;"",MAX($E$9:$E181)+1,"")</f>
        <v/>
      </c>
      <c r="F182" s="20" t="str">
        <f t="shared" ca="1" si="2"/>
        <v/>
      </c>
      <c r="G182" s="2"/>
      <c r="H182" s="2"/>
    </row>
    <row r="183" spans="1:8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mame2003!$C$2:$E$4721,$A$9:$A$4728,$J$1))))+IF($N$6=FALSE,TRUE,SUMPRODUCT(--ISNUMBER(SEARCH($N$6,ISBLANK(INDEX(mame2003!$F$2:$F$4721,$A183))))))+IF($B$3=$A$4,TRUE,IF($B$3=$B$4,TRUE,IF(AND($B$3=$C$4,INDEX(mame2003!$G$2:$G$4721,$A183)&lt;&gt;"neogeo"),TRUE,SUMPRODUCT(--ISNUMBER(SEARCH($O$6,INDEX(mame2003!$G$2:$G$4721,$A183)))))))&gt;2,INDEX(mame2003!$A$2:$A$4721,$A183),"")</f>
        <v/>
      </c>
      <c r="D183" s="2"/>
      <c r="E183" s="24" t="str">
        <f ca="1">IF(F183&lt;&gt;"",MAX($E$9:$E182)+1,"")</f>
        <v/>
      </c>
      <c r="F183" s="20" t="str">
        <f t="shared" ca="1" si="2"/>
        <v/>
      </c>
      <c r="G183" s="2"/>
      <c r="H183" s="2"/>
    </row>
    <row r="184" spans="1:8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mame2003!$C$2:$E$4721,$A$9:$A$4728,$J$1))))+IF($N$6=FALSE,TRUE,SUMPRODUCT(--ISNUMBER(SEARCH($N$6,ISBLANK(INDEX(mame2003!$F$2:$F$4721,$A184))))))+IF($B$3=$A$4,TRUE,IF($B$3=$B$4,TRUE,IF(AND($B$3=$C$4,INDEX(mame2003!$G$2:$G$4721,$A184)&lt;&gt;"neogeo"),TRUE,SUMPRODUCT(--ISNUMBER(SEARCH($O$6,INDEX(mame2003!$G$2:$G$4721,$A184)))))))&gt;2,INDEX(mame2003!$A$2:$A$4721,$A184),"")</f>
        <v/>
      </c>
      <c r="D184" s="2"/>
      <c r="E184" s="24" t="str">
        <f ca="1">IF(F184&lt;&gt;"",MAX($E$9:$E183)+1,"")</f>
        <v/>
      </c>
      <c r="F184" s="20" t="str">
        <f t="shared" ca="1" si="2"/>
        <v/>
      </c>
      <c r="G184" s="2"/>
      <c r="H184" s="2"/>
    </row>
    <row r="185" spans="1:8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mame2003!$C$2:$E$4721,$A$9:$A$4728,$J$1))))+IF($N$6=FALSE,TRUE,SUMPRODUCT(--ISNUMBER(SEARCH($N$6,ISBLANK(INDEX(mame2003!$F$2:$F$4721,$A185))))))+IF($B$3=$A$4,TRUE,IF($B$3=$B$4,TRUE,IF(AND($B$3=$C$4,INDEX(mame2003!$G$2:$G$4721,$A185)&lt;&gt;"neogeo"),TRUE,SUMPRODUCT(--ISNUMBER(SEARCH($O$6,INDEX(mame2003!$G$2:$G$4721,$A185)))))))&gt;2,INDEX(mame2003!$A$2:$A$4721,$A185),"")</f>
        <v/>
      </c>
      <c r="D185" s="2"/>
      <c r="E185" s="24" t="str">
        <f ca="1">IF(F185&lt;&gt;"",MAX($E$9:$E184)+1,"")</f>
        <v/>
      </c>
      <c r="F185" s="20" t="str">
        <f t="shared" ca="1" si="2"/>
        <v/>
      </c>
      <c r="G185" s="2"/>
      <c r="H185" s="2"/>
    </row>
    <row r="186" spans="1:8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mame2003!$C$2:$E$4721,$A$9:$A$4728,$J$1))))+IF($N$6=FALSE,TRUE,SUMPRODUCT(--ISNUMBER(SEARCH($N$6,ISBLANK(INDEX(mame2003!$F$2:$F$4721,$A186))))))+IF($B$3=$A$4,TRUE,IF($B$3=$B$4,TRUE,IF(AND($B$3=$C$4,INDEX(mame2003!$G$2:$G$4721,$A186)&lt;&gt;"neogeo"),TRUE,SUMPRODUCT(--ISNUMBER(SEARCH($O$6,INDEX(mame2003!$G$2:$G$4721,$A186)))))))&gt;2,INDEX(mame2003!$A$2:$A$4721,$A186),"")</f>
        <v/>
      </c>
      <c r="D186" s="2"/>
      <c r="E186" s="24" t="str">
        <f ca="1">IF(F186&lt;&gt;"",MAX($E$9:$E185)+1,"")</f>
        <v/>
      </c>
      <c r="F186" s="20" t="str">
        <f t="shared" ca="1" si="2"/>
        <v/>
      </c>
      <c r="G186" s="2"/>
      <c r="H186" s="2"/>
    </row>
    <row r="187" spans="1:8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mame2003!$C$2:$E$4721,$A$9:$A$4728,$J$1))))+IF($N$6=FALSE,TRUE,SUMPRODUCT(--ISNUMBER(SEARCH($N$6,ISBLANK(INDEX(mame2003!$F$2:$F$4721,$A187))))))+IF($B$3=$A$4,TRUE,IF($B$3=$B$4,TRUE,IF(AND($B$3=$C$4,INDEX(mame2003!$G$2:$G$4721,$A187)&lt;&gt;"neogeo"),TRUE,SUMPRODUCT(--ISNUMBER(SEARCH($O$6,INDEX(mame2003!$G$2:$G$4721,$A187)))))))&gt;2,INDEX(mame2003!$A$2:$A$4721,$A187),"")</f>
        <v/>
      </c>
      <c r="D187" s="2"/>
      <c r="E187" s="24" t="str">
        <f ca="1">IF(F187&lt;&gt;"",MAX($E$9:$E186)+1,"")</f>
        <v/>
      </c>
      <c r="F187" s="20" t="str">
        <f t="shared" ca="1" si="2"/>
        <v/>
      </c>
      <c r="G187" s="2"/>
      <c r="H187" s="2"/>
    </row>
    <row r="188" spans="1:8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mame2003!$C$2:$E$4721,$A$9:$A$4728,$J$1))))+IF($N$6=FALSE,TRUE,SUMPRODUCT(--ISNUMBER(SEARCH($N$6,ISBLANK(INDEX(mame2003!$F$2:$F$4721,$A188))))))+IF($B$3=$A$4,TRUE,IF($B$3=$B$4,TRUE,IF(AND($B$3=$C$4,INDEX(mame2003!$G$2:$G$4721,$A188)&lt;&gt;"neogeo"),TRUE,SUMPRODUCT(--ISNUMBER(SEARCH($O$6,INDEX(mame2003!$G$2:$G$4721,$A188)))))))&gt;2,INDEX(mame2003!$A$2:$A$4721,$A188),"")</f>
        <v/>
      </c>
      <c r="D188" s="2"/>
      <c r="E188" s="24" t="str">
        <f ca="1">IF(F188&lt;&gt;"",MAX($E$9:$E187)+1,"")</f>
        <v/>
      </c>
      <c r="F188" s="20" t="str">
        <f t="shared" ca="1" si="2"/>
        <v/>
      </c>
      <c r="G188" s="2"/>
      <c r="H188" s="2"/>
    </row>
    <row r="189" spans="1:8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mame2003!$C$2:$E$4721,$A$9:$A$4728,$J$1))))+IF($N$6=FALSE,TRUE,SUMPRODUCT(--ISNUMBER(SEARCH($N$6,ISBLANK(INDEX(mame2003!$F$2:$F$4721,$A189))))))+IF($B$3=$A$4,TRUE,IF($B$3=$B$4,TRUE,IF(AND($B$3=$C$4,INDEX(mame2003!$G$2:$G$4721,$A189)&lt;&gt;"neogeo"),TRUE,SUMPRODUCT(--ISNUMBER(SEARCH($O$6,INDEX(mame2003!$G$2:$G$4721,$A189)))))))&gt;2,INDEX(mame2003!$A$2:$A$4721,$A189),"")</f>
        <v/>
      </c>
      <c r="D189" s="2"/>
      <c r="E189" s="24" t="str">
        <f ca="1">IF(F189&lt;&gt;"",MAX($E$9:$E188)+1,"")</f>
        <v/>
      </c>
      <c r="F189" s="20" t="str">
        <f t="shared" ca="1" si="2"/>
        <v/>
      </c>
      <c r="G189" s="2"/>
      <c r="H189" s="2"/>
    </row>
    <row r="190" spans="1:8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mame2003!$C$2:$E$4721,$A$9:$A$4728,$J$1))))+IF($N$6=FALSE,TRUE,SUMPRODUCT(--ISNUMBER(SEARCH($N$6,ISBLANK(INDEX(mame2003!$F$2:$F$4721,$A190))))))+IF($B$3=$A$4,TRUE,IF($B$3=$B$4,TRUE,IF(AND($B$3=$C$4,INDEX(mame2003!$G$2:$G$4721,$A190)&lt;&gt;"neogeo"),TRUE,SUMPRODUCT(--ISNUMBER(SEARCH($O$6,INDEX(mame2003!$G$2:$G$4721,$A190)))))))&gt;2,INDEX(mame2003!$A$2:$A$4721,$A190),"")</f>
        <v/>
      </c>
      <c r="D190" s="2"/>
      <c r="E190" s="24" t="str">
        <f ca="1">IF(F190&lt;&gt;"",MAX($E$9:$E189)+1,"")</f>
        <v/>
      </c>
      <c r="F190" s="20" t="str">
        <f t="shared" ca="1" si="2"/>
        <v/>
      </c>
      <c r="G190" s="2"/>
      <c r="H190" s="2"/>
    </row>
    <row r="191" spans="1:8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mame2003!$C$2:$E$4721,$A$9:$A$4728,$J$1))))+IF($N$6=FALSE,TRUE,SUMPRODUCT(--ISNUMBER(SEARCH($N$6,ISBLANK(INDEX(mame2003!$F$2:$F$4721,$A191))))))+IF($B$3=$A$4,TRUE,IF($B$3=$B$4,TRUE,IF(AND($B$3=$C$4,INDEX(mame2003!$G$2:$G$4721,$A191)&lt;&gt;"neogeo"),TRUE,SUMPRODUCT(--ISNUMBER(SEARCH($O$6,INDEX(mame2003!$G$2:$G$4721,$A191)))))))&gt;2,INDEX(mame2003!$A$2:$A$4721,$A191),"")</f>
        <v/>
      </c>
      <c r="D191" s="2"/>
      <c r="E191" s="24" t="str">
        <f ca="1">IF(F191&lt;&gt;"",MAX($E$9:$E190)+1,"")</f>
        <v/>
      </c>
      <c r="F191" s="20" t="str">
        <f t="shared" ca="1" si="2"/>
        <v/>
      </c>
      <c r="G191" s="2"/>
      <c r="H191" s="2"/>
    </row>
    <row r="192" spans="1:8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mame2003!$C$2:$E$4721,$A$9:$A$4728,$J$1))))+IF($N$6=FALSE,TRUE,SUMPRODUCT(--ISNUMBER(SEARCH($N$6,ISBLANK(INDEX(mame2003!$F$2:$F$4721,$A192))))))+IF($B$3=$A$4,TRUE,IF($B$3=$B$4,TRUE,IF(AND($B$3=$C$4,INDEX(mame2003!$G$2:$G$4721,$A192)&lt;&gt;"neogeo"),TRUE,SUMPRODUCT(--ISNUMBER(SEARCH($O$6,INDEX(mame2003!$G$2:$G$4721,$A192)))))))&gt;2,INDEX(mame2003!$A$2:$A$4721,$A192),"")</f>
        <v/>
      </c>
      <c r="D192" s="2"/>
      <c r="E192" s="24" t="str">
        <f ca="1">IF(F192&lt;&gt;"",MAX($E$9:$E191)+1,"")</f>
        <v/>
      </c>
      <c r="F192" s="20" t="str">
        <f t="shared" ca="1" si="2"/>
        <v/>
      </c>
      <c r="G192" s="2"/>
      <c r="H192" s="2"/>
    </row>
    <row r="193" spans="1:8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mame2003!$C$2:$E$4721,$A$9:$A$4728,$J$1))))+IF($N$6=FALSE,TRUE,SUMPRODUCT(--ISNUMBER(SEARCH($N$6,ISBLANK(INDEX(mame2003!$F$2:$F$4721,$A193))))))+IF($B$3=$A$4,TRUE,IF($B$3=$B$4,TRUE,IF(AND($B$3=$C$4,INDEX(mame2003!$G$2:$G$4721,$A193)&lt;&gt;"neogeo"),TRUE,SUMPRODUCT(--ISNUMBER(SEARCH($O$6,INDEX(mame2003!$G$2:$G$4721,$A193)))))))&gt;2,INDEX(mame2003!$A$2:$A$4721,$A193),"")</f>
        <v/>
      </c>
      <c r="D193" s="2"/>
      <c r="E193" s="24" t="str">
        <f ca="1">IF(F193&lt;&gt;"",MAX($E$9:$E192)+1,"")</f>
        <v/>
      </c>
      <c r="F193" s="20" t="str">
        <f t="shared" ca="1" si="2"/>
        <v/>
      </c>
      <c r="G193" s="2"/>
      <c r="H193" s="2"/>
    </row>
    <row r="194" spans="1:8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mame2003!$C$2:$E$4721,$A$9:$A$4728,$J$1))))+IF($N$6=FALSE,TRUE,SUMPRODUCT(--ISNUMBER(SEARCH($N$6,ISBLANK(INDEX(mame2003!$F$2:$F$4721,$A194))))))+IF($B$3=$A$4,TRUE,IF($B$3=$B$4,TRUE,IF(AND($B$3=$C$4,INDEX(mame2003!$G$2:$G$4721,$A194)&lt;&gt;"neogeo"),TRUE,SUMPRODUCT(--ISNUMBER(SEARCH($O$6,INDEX(mame2003!$G$2:$G$4721,$A194)))))))&gt;2,INDEX(mame2003!$A$2:$A$4721,$A194),"")</f>
        <v/>
      </c>
      <c r="D194" s="2"/>
      <c r="E194" s="24" t="str">
        <f ca="1">IF(F194&lt;&gt;"",MAX($E$9:$E193)+1,"")</f>
        <v/>
      </c>
      <c r="F194" s="20" t="str">
        <f t="shared" ca="1" si="2"/>
        <v/>
      </c>
      <c r="G194" s="2"/>
      <c r="H194" s="2"/>
    </row>
    <row r="195" spans="1:8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mame2003!$C$2:$E$4721,$A$9:$A$4728,$J$1))))+IF($N$6=FALSE,TRUE,SUMPRODUCT(--ISNUMBER(SEARCH($N$6,ISBLANK(INDEX(mame2003!$F$2:$F$4721,$A195))))))+IF($B$3=$A$4,TRUE,IF($B$3=$B$4,TRUE,IF(AND($B$3=$C$4,INDEX(mame2003!$G$2:$G$4721,$A195)&lt;&gt;"neogeo"),TRUE,SUMPRODUCT(--ISNUMBER(SEARCH($O$6,INDEX(mame2003!$G$2:$G$4721,$A195)))))))&gt;2,INDEX(mame2003!$A$2:$A$4721,$A195),"")</f>
        <v/>
      </c>
      <c r="D195" s="2"/>
      <c r="E195" s="24" t="str">
        <f ca="1">IF(F195&lt;&gt;"",MAX($E$9:$E194)+1,"")</f>
        <v/>
      </c>
      <c r="F195" s="20" t="str">
        <f t="shared" ca="1" si="2"/>
        <v/>
      </c>
      <c r="G195" s="2"/>
      <c r="H195" s="2"/>
    </row>
    <row r="196" spans="1:8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mame2003!$C$2:$E$4721,$A$9:$A$4728,$J$1))))+IF($N$6=FALSE,TRUE,SUMPRODUCT(--ISNUMBER(SEARCH($N$6,ISBLANK(INDEX(mame2003!$F$2:$F$4721,$A196))))))+IF($B$3=$A$4,TRUE,IF($B$3=$B$4,TRUE,IF(AND($B$3=$C$4,INDEX(mame2003!$G$2:$G$4721,$A196)&lt;&gt;"neogeo"),TRUE,SUMPRODUCT(--ISNUMBER(SEARCH($O$6,INDEX(mame2003!$G$2:$G$4721,$A196)))))))&gt;2,INDEX(mame2003!$A$2:$A$4721,$A196),"")</f>
        <v/>
      </c>
      <c r="D196" s="2"/>
      <c r="E196" s="24" t="str">
        <f ca="1">IF(F196&lt;&gt;"",MAX($E$9:$E195)+1,"")</f>
        <v/>
      </c>
      <c r="F196" s="20" t="str">
        <f t="shared" ca="1" si="2"/>
        <v/>
      </c>
      <c r="G196" s="2"/>
      <c r="H196" s="2"/>
    </row>
    <row r="197" spans="1:8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mame2003!$C$2:$E$4721,$A$9:$A$4728,$J$1))))+IF($N$6=FALSE,TRUE,SUMPRODUCT(--ISNUMBER(SEARCH($N$6,ISBLANK(INDEX(mame2003!$F$2:$F$4721,$A197))))))+IF($B$3=$A$4,TRUE,IF($B$3=$B$4,TRUE,IF(AND($B$3=$C$4,INDEX(mame2003!$G$2:$G$4721,$A197)&lt;&gt;"neogeo"),TRUE,SUMPRODUCT(--ISNUMBER(SEARCH($O$6,INDEX(mame2003!$G$2:$G$4721,$A197)))))))&gt;2,INDEX(mame2003!$A$2:$A$4721,$A197),"")</f>
        <v/>
      </c>
      <c r="D197" s="2"/>
      <c r="E197" s="24" t="str">
        <f ca="1">IF(F197&lt;&gt;"",MAX($E$9:$E196)+1,"")</f>
        <v/>
      </c>
      <c r="F197" s="20" t="str">
        <f t="shared" ca="1" si="2"/>
        <v/>
      </c>
      <c r="G197" s="2"/>
      <c r="H197" s="2"/>
    </row>
    <row r="198" spans="1:8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mame2003!$C$2:$E$4721,$A$9:$A$4728,$J$1))))+IF($N$6=FALSE,TRUE,SUMPRODUCT(--ISNUMBER(SEARCH($N$6,ISBLANK(INDEX(mame2003!$F$2:$F$4721,$A198))))))+IF($B$3=$A$4,TRUE,IF($B$3=$B$4,TRUE,IF(AND($B$3=$C$4,INDEX(mame2003!$G$2:$G$4721,$A198)&lt;&gt;"neogeo"),TRUE,SUMPRODUCT(--ISNUMBER(SEARCH($O$6,INDEX(mame2003!$G$2:$G$4721,$A198)))))))&gt;2,INDEX(mame2003!$A$2:$A$4721,$A198),"")</f>
        <v/>
      </c>
      <c r="D198" s="2"/>
      <c r="E198" s="24" t="str">
        <f ca="1">IF(F198&lt;&gt;"",MAX($E$9:$E197)+1,"")</f>
        <v/>
      </c>
      <c r="F198" s="20" t="str">
        <f t="shared" ca="1" si="2"/>
        <v/>
      </c>
      <c r="G198" s="2"/>
      <c r="H198" s="2"/>
    </row>
    <row r="199" spans="1:8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mame2003!$C$2:$E$4721,$A$9:$A$4728,$J$1))))+IF($N$6=FALSE,TRUE,SUMPRODUCT(--ISNUMBER(SEARCH($N$6,ISBLANK(INDEX(mame2003!$F$2:$F$4721,$A199))))))+IF($B$3=$A$4,TRUE,IF($B$3=$B$4,TRUE,IF(AND($B$3=$C$4,INDEX(mame2003!$G$2:$G$4721,$A199)&lt;&gt;"neogeo"),TRUE,SUMPRODUCT(--ISNUMBER(SEARCH($O$6,INDEX(mame2003!$G$2:$G$4721,$A199)))))))&gt;2,INDEX(mame2003!$A$2:$A$4721,$A199),"")</f>
        <v/>
      </c>
      <c r="D199" s="2"/>
      <c r="E199" s="24" t="str">
        <f ca="1">IF(F199&lt;&gt;"",MAX($E$9:$E198)+1,"")</f>
        <v/>
      </c>
      <c r="F199" s="20" t="str">
        <f t="shared" ca="1" si="2"/>
        <v/>
      </c>
      <c r="G199" s="2"/>
      <c r="H199" s="2"/>
    </row>
    <row r="200" spans="1:8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mame2003!$C$2:$E$4721,$A$9:$A$4728,$J$1))))+IF($N$6=FALSE,TRUE,SUMPRODUCT(--ISNUMBER(SEARCH($N$6,ISBLANK(INDEX(mame2003!$F$2:$F$4721,$A200))))))+IF($B$3=$A$4,TRUE,IF($B$3=$B$4,TRUE,IF(AND($B$3=$C$4,INDEX(mame2003!$G$2:$G$4721,$A200)&lt;&gt;"neogeo"),TRUE,SUMPRODUCT(--ISNUMBER(SEARCH($O$6,INDEX(mame2003!$G$2:$G$4721,$A200)))))))&gt;2,INDEX(mame2003!$A$2:$A$4721,$A200),"")</f>
        <v/>
      </c>
      <c r="D200" s="2"/>
      <c r="E200" s="24" t="str">
        <f ca="1">IF(F200&lt;&gt;"",MAX($E$9:$E199)+1,"")</f>
        <v/>
      </c>
      <c r="F200" s="20" t="str">
        <f t="shared" ca="1" si="2"/>
        <v/>
      </c>
      <c r="G200" s="2"/>
      <c r="H200" s="2"/>
    </row>
    <row r="201" spans="1:8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mame2003!$C$2:$E$4721,$A$9:$A$4728,$J$1))))+IF($N$6=FALSE,TRUE,SUMPRODUCT(--ISNUMBER(SEARCH($N$6,ISBLANK(INDEX(mame2003!$F$2:$F$4721,$A201))))))+IF($B$3=$A$4,TRUE,IF($B$3=$B$4,TRUE,IF(AND($B$3=$C$4,INDEX(mame2003!$G$2:$G$4721,$A201)&lt;&gt;"neogeo"),TRUE,SUMPRODUCT(--ISNUMBER(SEARCH($O$6,INDEX(mame2003!$G$2:$G$4721,$A201)))))))&gt;2,INDEX(mame2003!$A$2:$A$4721,$A201),"")</f>
        <v/>
      </c>
      <c r="D201" s="2"/>
      <c r="E201" s="24" t="str">
        <f ca="1">IF(F201&lt;&gt;"",MAX($E$9:$E200)+1,"")</f>
        <v/>
      </c>
      <c r="F201" s="20" t="str">
        <f t="shared" ca="1" si="2"/>
        <v/>
      </c>
      <c r="G201" s="2"/>
      <c r="H201" s="2"/>
    </row>
    <row r="202" spans="1:8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mame2003!$C$2:$E$4721,$A$9:$A$4728,$J$1))))+IF($N$6=FALSE,TRUE,SUMPRODUCT(--ISNUMBER(SEARCH($N$6,ISBLANK(INDEX(mame2003!$F$2:$F$4721,$A202))))))+IF($B$3=$A$4,TRUE,IF($B$3=$B$4,TRUE,IF(AND($B$3=$C$4,INDEX(mame2003!$G$2:$G$4721,$A202)&lt;&gt;"neogeo"),TRUE,SUMPRODUCT(--ISNUMBER(SEARCH($O$6,INDEX(mame2003!$G$2:$G$4721,$A202)))))))&gt;2,INDEX(mame2003!$A$2:$A$4721,$A202),"")</f>
        <v/>
      </c>
      <c r="D202" s="2"/>
      <c r="E202" s="24" t="str">
        <f ca="1">IF(F202&lt;&gt;"",MAX($E$9:$E201)+1,"")</f>
        <v/>
      </c>
      <c r="F202" s="20" t="str">
        <f t="shared" ref="F202:F265" ca="1" si="3">IFERROR(INDEX(OFFSET($C$9,0,0,COUNTA($C:$C),1),MATCH(OFFSET($A$9,0,0,COUNTA($A:$A),1),OFFSET($B$9,0,0,COUNTA($B:$B),1),0))&amp;".zip","")</f>
        <v/>
      </c>
      <c r="G202" s="2"/>
      <c r="H202" s="2"/>
    </row>
    <row r="203" spans="1:8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mame2003!$C$2:$E$4721,$A$9:$A$4728,$J$1))))+IF($N$6=FALSE,TRUE,SUMPRODUCT(--ISNUMBER(SEARCH($N$6,ISBLANK(INDEX(mame2003!$F$2:$F$4721,$A203))))))+IF($B$3=$A$4,TRUE,IF($B$3=$B$4,TRUE,IF(AND($B$3=$C$4,INDEX(mame2003!$G$2:$G$4721,$A203)&lt;&gt;"neogeo"),TRUE,SUMPRODUCT(--ISNUMBER(SEARCH($O$6,INDEX(mame2003!$G$2:$G$4721,$A203)))))))&gt;2,INDEX(mame2003!$A$2:$A$4721,$A203),"")</f>
        <v/>
      </c>
      <c r="D203" s="2"/>
      <c r="E203" s="24" t="str">
        <f ca="1">IF(F203&lt;&gt;"",MAX($E$9:$E202)+1,"")</f>
        <v/>
      </c>
      <c r="F203" s="20" t="str">
        <f t="shared" ca="1" si="3"/>
        <v/>
      </c>
      <c r="G203" s="2"/>
      <c r="H203" s="2"/>
    </row>
    <row r="204" spans="1:8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mame2003!$C$2:$E$4721,$A$9:$A$4728,$J$1))))+IF($N$6=FALSE,TRUE,SUMPRODUCT(--ISNUMBER(SEARCH($N$6,ISBLANK(INDEX(mame2003!$F$2:$F$4721,$A204))))))+IF($B$3=$A$4,TRUE,IF($B$3=$B$4,TRUE,IF(AND($B$3=$C$4,INDEX(mame2003!$G$2:$G$4721,$A204)&lt;&gt;"neogeo"),TRUE,SUMPRODUCT(--ISNUMBER(SEARCH($O$6,INDEX(mame2003!$G$2:$G$4721,$A204)))))))&gt;2,INDEX(mame2003!$A$2:$A$4721,$A204),"")</f>
        <v/>
      </c>
      <c r="D204" s="2"/>
      <c r="E204" s="24" t="str">
        <f ca="1">IF(F204&lt;&gt;"",MAX($E$9:$E203)+1,"")</f>
        <v/>
      </c>
      <c r="F204" s="20" t="str">
        <f t="shared" ca="1" si="3"/>
        <v/>
      </c>
      <c r="G204" s="2"/>
      <c r="H204" s="2"/>
    </row>
    <row r="205" spans="1:8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mame2003!$C$2:$E$4721,$A$9:$A$4728,$J$1))))+IF($N$6=FALSE,TRUE,SUMPRODUCT(--ISNUMBER(SEARCH($N$6,ISBLANK(INDEX(mame2003!$F$2:$F$4721,$A205))))))+IF($B$3=$A$4,TRUE,IF($B$3=$B$4,TRUE,IF(AND($B$3=$C$4,INDEX(mame2003!$G$2:$G$4721,$A205)&lt;&gt;"neogeo"),TRUE,SUMPRODUCT(--ISNUMBER(SEARCH($O$6,INDEX(mame2003!$G$2:$G$4721,$A205)))))))&gt;2,INDEX(mame2003!$A$2:$A$4721,$A205),"")</f>
        <v/>
      </c>
      <c r="D205" s="2"/>
      <c r="E205" s="24" t="str">
        <f ca="1">IF(F205&lt;&gt;"",MAX($E$9:$E204)+1,"")</f>
        <v/>
      </c>
      <c r="F205" s="20" t="str">
        <f t="shared" ca="1" si="3"/>
        <v/>
      </c>
      <c r="G205" s="2"/>
      <c r="H205" s="2"/>
    </row>
    <row r="206" spans="1:8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mame2003!$C$2:$E$4721,$A$9:$A$4728,$J$1))))+IF($N$6=FALSE,TRUE,SUMPRODUCT(--ISNUMBER(SEARCH($N$6,ISBLANK(INDEX(mame2003!$F$2:$F$4721,$A206))))))+IF($B$3=$A$4,TRUE,IF($B$3=$B$4,TRUE,IF(AND($B$3=$C$4,INDEX(mame2003!$G$2:$G$4721,$A206)&lt;&gt;"neogeo"),TRUE,SUMPRODUCT(--ISNUMBER(SEARCH($O$6,INDEX(mame2003!$G$2:$G$4721,$A206)))))))&gt;2,INDEX(mame2003!$A$2:$A$4721,$A206),"")</f>
        <v/>
      </c>
      <c r="D206" s="2"/>
      <c r="E206" s="24" t="str">
        <f ca="1">IF(F206&lt;&gt;"",MAX($E$9:$E205)+1,"")</f>
        <v/>
      </c>
      <c r="F206" s="20" t="str">
        <f t="shared" ca="1" si="3"/>
        <v/>
      </c>
      <c r="G206" s="2"/>
      <c r="H206" s="2"/>
    </row>
    <row r="207" spans="1:8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mame2003!$C$2:$E$4721,$A$9:$A$4728,$J$1))))+IF($N$6=FALSE,TRUE,SUMPRODUCT(--ISNUMBER(SEARCH($N$6,ISBLANK(INDEX(mame2003!$F$2:$F$4721,$A207))))))+IF($B$3=$A$4,TRUE,IF($B$3=$B$4,TRUE,IF(AND($B$3=$C$4,INDEX(mame2003!$G$2:$G$4721,$A207)&lt;&gt;"neogeo"),TRUE,SUMPRODUCT(--ISNUMBER(SEARCH($O$6,INDEX(mame2003!$G$2:$G$4721,$A207)))))))&gt;2,INDEX(mame2003!$A$2:$A$4721,$A207),"")</f>
        <v/>
      </c>
      <c r="D207" s="2"/>
      <c r="E207" s="24" t="str">
        <f ca="1">IF(F207&lt;&gt;"",MAX($E$9:$E206)+1,"")</f>
        <v/>
      </c>
      <c r="F207" s="20" t="str">
        <f t="shared" ca="1" si="3"/>
        <v/>
      </c>
      <c r="G207" s="2"/>
      <c r="H207" s="2"/>
    </row>
    <row r="208" spans="1:8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mame2003!$C$2:$E$4721,$A$9:$A$4728,$J$1))))+IF($N$6=FALSE,TRUE,SUMPRODUCT(--ISNUMBER(SEARCH($N$6,ISBLANK(INDEX(mame2003!$F$2:$F$4721,$A208))))))+IF($B$3=$A$4,TRUE,IF($B$3=$B$4,TRUE,IF(AND($B$3=$C$4,INDEX(mame2003!$G$2:$G$4721,$A208)&lt;&gt;"neogeo"),TRUE,SUMPRODUCT(--ISNUMBER(SEARCH($O$6,INDEX(mame2003!$G$2:$G$4721,$A208)))))))&gt;2,INDEX(mame2003!$A$2:$A$4721,$A208),"")</f>
        <v/>
      </c>
      <c r="D208" s="2"/>
      <c r="E208" s="24" t="str">
        <f ca="1">IF(F208&lt;&gt;"",MAX($E$9:$E207)+1,"")</f>
        <v/>
      </c>
      <c r="F208" s="20" t="str">
        <f t="shared" ca="1" si="3"/>
        <v/>
      </c>
      <c r="G208" s="2"/>
      <c r="H208" s="2"/>
    </row>
    <row r="209" spans="1:8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mame2003!$C$2:$E$4721,$A$9:$A$4728,$J$1))))+IF($N$6=FALSE,TRUE,SUMPRODUCT(--ISNUMBER(SEARCH($N$6,ISBLANK(INDEX(mame2003!$F$2:$F$4721,$A209))))))+IF($B$3=$A$4,TRUE,IF($B$3=$B$4,TRUE,IF(AND($B$3=$C$4,INDEX(mame2003!$G$2:$G$4721,$A209)&lt;&gt;"neogeo"),TRUE,SUMPRODUCT(--ISNUMBER(SEARCH($O$6,INDEX(mame2003!$G$2:$G$4721,$A209)))))))&gt;2,INDEX(mame2003!$A$2:$A$4721,$A209),"")</f>
        <v/>
      </c>
      <c r="D209" s="2"/>
      <c r="E209" s="24" t="str">
        <f ca="1">IF(F209&lt;&gt;"",MAX($E$9:$E208)+1,"")</f>
        <v/>
      </c>
      <c r="F209" s="20" t="str">
        <f t="shared" ca="1" si="3"/>
        <v/>
      </c>
      <c r="G209" s="2"/>
      <c r="H209" s="2"/>
    </row>
    <row r="210" spans="1:8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mame2003!$C$2:$E$4721,$A$9:$A$4728,$J$1))))+IF($N$6=FALSE,TRUE,SUMPRODUCT(--ISNUMBER(SEARCH($N$6,ISBLANK(INDEX(mame2003!$F$2:$F$4721,$A210))))))+IF($B$3=$A$4,TRUE,IF($B$3=$B$4,TRUE,IF(AND($B$3=$C$4,INDEX(mame2003!$G$2:$G$4721,$A210)&lt;&gt;"neogeo"),TRUE,SUMPRODUCT(--ISNUMBER(SEARCH($O$6,INDEX(mame2003!$G$2:$G$4721,$A210)))))))&gt;2,INDEX(mame2003!$A$2:$A$4721,$A210),"")</f>
        <v/>
      </c>
      <c r="D210" s="2"/>
      <c r="E210" s="24" t="str">
        <f ca="1">IF(F210&lt;&gt;"",MAX($E$9:$E209)+1,"")</f>
        <v/>
      </c>
      <c r="F210" s="20" t="str">
        <f t="shared" ca="1" si="3"/>
        <v/>
      </c>
      <c r="G210" s="2"/>
      <c r="H210" s="2"/>
    </row>
    <row r="211" spans="1:8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mame2003!$C$2:$E$4721,$A$9:$A$4728,$J$1))))+IF($N$6=FALSE,TRUE,SUMPRODUCT(--ISNUMBER(SEARCH($N$6,ISBLANK(INDEX(mame2003!$F$2:$F$4721,$A211))))))+IF($B$3=$A$4,TRUE,IF($B$3=$B$4,TRUE,IF(AND($B$3=$C$4,INDEX(mame2003!$G$2:$G$4721,$A211)&lt;&gt;"neogeo"),TRUE,SUMPRODUCT(--ISNUMBER(SEARCH($O$6,INDEX(mame2003!$G$2:$G$4721,$A211)))))))&gt;2,INDEX(mame2003!$A$2:$A$4721,$A211),"")</f>
        <v/>
      </c>
      <c r="D211" s="2"/>
      <c r="E211" s="24" t="str">
        <f ca="1">IF(F211&lt;&gt;"",MAX($E$9:$E210)+1,"")</f>
        <v/>
      </c>
      <c r="F211" s="20" t="str">
        <f t="shared" ca="1" si="3"/>
        <v/>
      </c>
      <c r="G211" s="2"/>
      <c r="H211" s="2"/>
    </row>
    <row r="212" spans="1:8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mame2003!$C$2:$E$4721,$A$9:$A$4728,$J$1))))+IF($N$6=FALSE,TRUE,SUMPRODUCT(--ISNUMBER(SEARCH($N$6,ISBLANK(INDEX(mame2003!$F$2:$F$4721,$A212))))))+IF($B$3=$A$4,TRUE,IF($B$3=$B$4,TRUE,IF(AND($B$3=$C$4,INDEX(mame2003!$G$2:$G$4721,$A212)&lt;&gt;"neogeo"),TRUE,SUMPRODUCT(--ISNUMBER(SEARCH($O$6,INDEX(mame2003!$G$2:$G$4721,$A212)))))))&gt;2,INDEX(mame2003!$A$2:$A$4721,$A212),"")</f>
        <v/>
      </c>
      <c r="D212" s="2"/>
      <c r="E212" s="24" t="str">
        <f ca="1">IF(F212&lt;&gt;"",MAX($E$9:$E211)+1,"")</f>
        <v/>
      </c>
      <c r="F212" s="20" t="str">
        <f t="shared" ca="1" si="3"/>
        <v/>
      </c>
      <c r="G212" s="2"/>
      <c r="H212" s="2"/>
    </row>
    <row r="213" spans="1:8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mame2003!$C$2:$E$4721,$A$9:$A$4728,$J$1))))+IF($N$6=FALSE,TRUE,SUMPRODUCT(--ISNUMBER(SEARCH($N$6,ISBLANK(INDEX(mame2003!$F$2:$F$4721,$A213))))))+IF($B$3=$A$4,TRUE,IF($B$3=$B$4,TRUE,IF(AND($B$3=$C$4,INDEX(mame2003!$G$2:$G$4721,$A213)&lt;&gt;"neogeo"),TRUE,SUMPRODUCT(--ISNUMBER(SEARCH($O$6,INDEX(mame2003!$G$2:$G$4721,$A213)))))))&gt;2,INDEX(mame2003!$A$2:$A$4721,$A213),"")</f>
        <v/>
      </c>
      <c r="D213" s="2"/>
      <c r="E213" s="24" t="str">
        <f ca="1">IF(F213&lt;&gt;"",MAX($E$9:$E212)+1,"")</f>
        <v/>
      </c>
      <c r="F213" s="20" t="str">
        <f t="shared" ca="1" si="3"/>
        <v/>
      </c>
      <c r="G213" s="2"/>
      <c r="H213" s="2"/>
    </row>
    <row r="214" spans="1:8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mame2003!$C$2:$E$4721,$A$9:$A$4728,$J$1))))+IF($N$6=FALSE,TRUE,SUMPRODUCT(--ISNUMBER(SEARCH($N$6,ISBLANK(INDEX(mame2003!$F$2:$F$4721,$A214))))))+IF($B$3=$A$4,TRUE,IF($B$3=$B$4,TRUE,IF(AND($B$3=$C$4,INDEX(mame2003!$G$2:$G$4721,$A214)&lt;&gt;"neogeo"),TRUE,SUMPRODUCT(--ISNUMBER(SEARCH($O$6,INDEX(mame2003!$G$2:$G$4721,$A214)))))))&gt;2,INDEX(mame2003!$A$2:$A$4721,$A214),"")</f>
        <v/>
      </c>
      <c r="D214" s="2"/>
      <c r="E214" s="24" t="str">
        <f ca="1">IF(F214&lt;&gt;"",MAX($E$9:$E213)+1,"")</f>
        <v/>
      </c>
      <c r="F214" s="20" t="str">
        <f t="shared" ca="1" si="3"/>
        <v/>
      </c>
      <c r="G214" s="2"/>
      <c r="H214" s="2"/>
    </row>
    <row r="215" spans="1:8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mame2003!$C$2:$E$4721,$A$9:$A$4728,$J$1))))+IF($N$6=FALSE,TRUE,SUMPRODUCT(--ISNUMBER(SEARCH($N$6,ISBLANK(INDEX(mame2003!$F$2:$F$4721,$A215))))))+IF($B$3=$A$4,TRUE,IF($B$3=$B$4,TRUE,IF(AND($B$3=$C$4,INDEX(mame2003!$G$2:$G$4721,$A215)&lt;&gt;"neogeo"),TRUE,SUMPRODUCT(--ISNUMBER(SEARCH($O$6,INDEX(mame2003!$G$2:$G$4721,$A215)))))))&gt;2,INDEX(mame2003!$A$2:$A$4721,$A215),"")</f>
        <v/>
      </c>
      <c r="D215" s="2"/>
      <c r="E215" s="24" t="str">
        <f ca="1">IF(F215&lt;&gt;"",MAX($E$9:$E214)+1,"")</f>
        <v/>
      </c>
      <c r="F215" s="20" t="str">
        <f t="shared" ca="1" si="3"/>
        <v/>
      </c>
      <c r="G215" s="2"/>
      <c r="H215" s="2"/>
    </row>
    <row r="216" spans="1:8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mame2003!$C$2:$E$4721,$A$9:$A$4728,$J$1))))+IF($N$6=FALSE,TRUE,SUMPRODUCT(--ISNUMBER(SEARCH($N$6,ISBLANK(INDEX(mame2003!$F$2:$F$4721,$A216))))))+IF($B$3=$A$4,TRUE,IF($B$3=$B$4,TRUE,IF(AND($B$3=$C$4,INDEX(mame2003!$G$2:$G$4721,$A216)&lt;&gt;"neogeo"),TRUE,SUMPRODUCT(--ISNUMBER(SEARCH($O$6,INDEX(mame2003!$G$2:$G$4721,$A216)))))))&gt;2,INDEX(mame2003!$A$2:$A$4721,$A216),"")</f>
        <v/>
      </c>
      <c r="D216" s="2"/>
      <c r="E216" s="24" t="str">
        <f ca="1">IF(F216&lt;&gt;"",MAX($E$9:$E215)+1,"")</f>
        <v/>
      </c>
      <c r="F216" s="20" t="str">
        <f t="shared" ca="1" si="3"/>
        <v/>
      </c>
      <c r="G216" s="2"/>
      <c r="H216" s="2"/>
    </row>
    <row r="217" spans="1:8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mame2003!$C$2:$E$4721,$A$9:$A$4728,$J$1))))+IF($N$6=FALSE,TRUE,SUMPRODUCT(--ISNUMBER(SEARCH($N$6,ISBLANK(INDEX(mame2003!$F$2:$F$4721,$A217))))))+IF($B$3=$A$4,TRUE,IF($B$3=$B$4,TRUE,IF(AND($B$3=$C$4,INDEX(mame2003!$G$2:$G$4721,$A217)&lt;&gt;"neogeo"),TRUE,SUMPRODUCT(--ISNUMBER(SEARCH($O$6,INDEX(mame2003!$G$2:$G$4721,$A217)))))))&gt;2,INDEX(mame2003!$A$2:$A$4721,$A217),"")</f>
        <v/>
      </c>
      <c r="D217" s="2"/>
      <c r="E217" s="24" t="str">
        <f ca="1">IF(F217&lt;&gt;"",MAX($E$9:$E216)+1,"")</f>
        <v/>
      </c>
      <c r="F217" s="20" t="str">
        <f t="shared" ca="1" si="3"/>
        <v/>
      </c>
      <c r="G217" s="2"/>
      <c r="H217" s="2"/>
    </row>
    <row r="218" spans="1:8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mame2003!$C$2:$E$4721,$A$9:$A$4728,$J$1))))+IF($N$6=FALSE,TRUE,SUMPRODUCT(--ISNUMBER(SEARCH($N$6,ISBLANK(INDEX(mame2003!$F$2:$F$4721,$A218))))))+IF($B$3=$A$4,TRUE,IF($B$3=$B$4,TRUE,IF(AND($B$3=$C$4,INDEX(mame2003!$G$2:$G$4721,$A218)&lt;&gt;"neogeo"),TRUE,SUMPRODUCT(--ISNUMBER(SEARCH($O$6,INDEX(mame2003!$G$2:$G$4721,$A218)))))))&gt;2,INDEX(mame2003!$A$2:$A$4721,$A218),"")</f>
        <v/>
      </c>
      <c r="D218" s="2"/>
      <c r="E218" s="24" t="str">
        <f ca="1">IF(F218&lt;&gt;"",MAX($E$9:$E217)+1,"")</f>
        <v/>
      </c>
      <c r="F218" s="20" t="str">
        <f t="shared" ca="1" si="3"/>
        <v/>
      </c>
      <c r="G218" s="2"/>
      <c r="H218" s="2"/>
    </row>
    <row r="219" spans="1:8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mame2003!$C$2:$E$4721,$A$9:$A$4728,$J$1))))+IF($N$6=FALSE,TRUE,SUMPRODUCT(--ISNUMBER(SEARCH($N$6,ISBLANK(INDEX(mame2003!$F$2:$F$4721,$A219))))))+IF($B$3=$A$4,TRUE,IF($B$3=$B$4,TRUE,IF(AND($B$3=$C$4,INDEX(mame2003!$G$2:$G$4721,$A219)&lt;&gt;"neogeo"),TRUE,SUMPRODUCT(--ISNUMBER(SEARCH($O$6,INDEX(mame2003!$G$2:$G$4721,$A219)))))))&gt;2,INDEX(mame2003!$A$2:$A$4721,$A219),"")</f>
        <v/>
      </c>
      <c r="D219" s="2"/>
      <c r="E219" s="24" t="str">
        <f ca="1">IF(F219&lt;&gt;"",MAX($E$9:$E218)+1,"")</f>
        <v/>
      </c>
      <c r="F219" s="20" t="str">
        <f t="shared" ca="1" si="3"/>
        <v/>
      </c>
      <c r="G219" s="2"/>
      <c r="H219" s="2"/>
    </row>
    <row r="220" spans="1:8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mame2003!$C$2:$E$4721,$A$9:$A$4728,$J$1))))+IF($N$6=FALSE,TRUE,SUMPRODUCT(--ISNUMBER(SEARCH($N$6,ISBLANK(INDEX(mame2003!$F$2:$F$4721,$A220))))))+IF($B$3=$A$4,TRUE,IF($B$3=$B$4,TRUE,IF(AND($B$3=$C$4,INDEX(mame2003!$G$2:$G$4721,$A220)&lt;&gt;"neogeo"),TRUE,SUMPRODUCT(--ISNUMBER(SEARCH($O$6,INDEX(mame2003!$G$2:$G$4721,$A220)))))))&gt;2,INDEX(mame2003!$A$2:$A$4721,$A220),"")</f>
        <v/>
      </c>
      <c r="D220" s="2"/>
      <c r="E220" s="24" t="str">
        <f ca="1">IF(F220&lt;&gt;"",MAX($E$9:$E219)+1,"")</f>
        <v/>
      </c>
      <c r="F220" s="20" t="str">
        <f t="shared" ca="1" si="3"/>
        <v/>
      </c>
      <c r="G220" s="2"/>
      <c r="H220" s="2"/>
    </row>
    <row r="221" spans="1:8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mame2003!$C$2:$E$4721,$A$9:$A$4728,$J$1))))+IF($N$6=FALSE,TRUE,SUMPRODUCT(--ISNUMBER(SEARCH($N$6,ISBLANK(INDEX(mame2003!$F$2:$F$4721,$A221))))))+IF($B$3=$A$4,TRUE,IF($B$3=$B$4,TRUE,IF(AND($B$3=$C$4,INDEX(mame2003!$G$2:$G$4721,$A221)&lt;&gt;"neogeo"),TRUE,SUMPRODUCT(--ISNUMBER(SEARCH($O$6,INDEX(mame2003!$G$2:$G$4721,$A221)))))))&gt;2,INDEX(mame2003!$A$2:$A$4721,$A221),"")</f>
        <v/>
      </c>
      <c r="D221" s="2"/>
      <c r="E221" s="24" t="str">
        <f ca="1">IF(F221&lt;&gt;"",MAX($E$9:$E220)+1,"")</f>
        <v/>
      </c>
      <c r="F221" s="20" t="str">
        <f t="shared" ca="1" si="3"/>
        <v/>
      </c>
      <c r="G221" s="2"/>
      <c r="H221" s="2"/>
    </row>
    <row r="222" spans="1:8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mame2003!$C$2:$E$4721,$A$9:$A$4728,$J$1))))+IF($N$6=FALSE,TRUE,SUMPRODUCT(--ISNUMBER(SEARCH($N$6,ISBLANK(INDEX(mame2003!$F$2:$F$4721,$A222))))))+IF($B$3=$A$4,TRUE,IF($B$3=$B$4,TRUE,IF(AND($B$3=$C$4,INDEX(mame2003!$G$2:$G$4721,$A222)&lt;&gt;"neogeo"),TRUE,SUMPRODUCT(--ISNUMBER(SEARCH($O$6,INDEX(mame2003!$G$2:$G$4721,$A222)))))))&gt;2,INDEX(mame2003!$A$2:$A$4721,$A222),"")</f>
        <v/>
      </c>
      <c r="D222" s="2"/>
      <c r="E222" s="24" t="str">
        <f ca="1">IF(F222&lt;&gt;"",MAX($E$9:$E221)+1,"")</f>
        <v/>
      </c>
      <c r="F222" s="20" t="str">
        <f t="shared" ca="1" si="3"/>
        <v/>
      </c>
      <c r="G222" s="2"/>
      <c r="H222" s="2"/>
    </row>
    <row r="223" spans="1:8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mame2003!$C$2:$E$4721,$A$9:$A$4728,$J$1))))+IF($N$6=FALSE,TRUE,SUMPRODUCT(--ISNUMBER(SEARCH($N$6,ISBLANK(INDEX(mame2003!$F$2:$F$4721,$A223))))))+IF($B$3=$A$4,TRUE,IF($B$3=$B$4,TRUE,IF(AND($B$3=$C$4,INDEX(mame2003!$G$2:$G$4721,$A223)&lt;&gt;"neogeo"),TRUE,SUMPRODUCT(--ISNUMBER(SEARCH($O$6,INDEX(mame2003!$G$2:$G$4721,$A223)))))))&gt;2,INDEX(mame2003!$A$2:$A$4721,$A223),"")</f>
        <v/>
      </c>
      <c r="D223" s="2"/>
      <c r="E223" s="24" t="str">
        <f ca="1">IF(F223&lt;&gt;"",MAX($E$9:$E222)+1,"")</f>
        <v/>
      </c>
      <c r="F223" s="20" t="str">
        <f t="shared" ca="1" si="3"/>
        <v/>
      </c>
      <c r="G223" s="2"/>
      <c r="H223" s="2"/>
    </row>
    <row r="224" spans="1:8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mame2003!$C$2:$E$4721,$A$9:$A$4728,$J$1))))+IF($N$6=FALSE,TRUE,SUMPRODUCT(--ISNUMBER(SEARCH($N$6,ISBLANK(INDEX(mame2003!$F$2:$F$4721,$A224))))))+IF($B$3=$A$4,TRUE,IF($B$3=$B$4,TRUE,IF(AND($B$3=$C$4,INDEX(mame2003!$G$2:$G$4721,$A224)&lt;&gt;"neogeo"),TRUE,SUMPRODUCT(--ISNUMBER(SEARCH($O$6,INDEX(mame2003!$G$2:$G$4721,$A224)))))))&gt;2,INDEX(mame2003!$A$2:$A$4721,$A224),"")</f>
        <v/>
      </c>
      <c r="D224" s="2"/>
      <c r="E224" s="24" t="str">
        <f ca="1">IF(F224&lt;&gt;"",MAX($E$9:$E223)+1,"")</f>
        <v/>
      </c>
      <c r="F224" s="20" t="str">
        <f t="shared" ca="1" si="3"/>
        <v/>
      </c>
      <c r="G224" s="2"/>
      <c r="H224" s="2"/>
    </row>
    <row r="225" spans="1:8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mame2003!$C$2:$E$4721,$A$9:$A$4728,$J$1))))+IF($N$6=FALSE,TRUE,SUMPRODUCT(--ISNUMBER(SEARCH($N$6,ISBLANK(INDEX(mame2003!$F$2:$F$4721,$A225))))))+IF($B$3=$A$4,TRUE,IF($B$3=$B$4,TRUE,IF(AND($B$3=$C$4,INDEX(mame2003!$G$2:$G$4721,$A225)&lt;&gt;"neogeo"),TRUE,SUMPRODUCT(--ISNUMBER(SEARCH($O$6,INDEX(mame2003!$G$2:$G$4721,$A225)))))))&gt;2,INDEX(mame2003!$A$2:$A$4721,$A225),"")</f>
        <v/>
      </c>
      <c r="D225" s="2"/>
      <c r="E225" s="24" t="str">
        <f ca="1">IF(F225&lt;&gt;"",MAX($E$9:$E224)+1,"")</f>
        <v/>
      </c>
      <c r="F225" s="20" t="str">
        <f t="shared" ca="1" si="3"/>
        <v/>
      </c>
      <c r="G225" s="2"/>
      <c r="H225" s="2"/>
    </row>
    <row r="226" spans="1:8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mame2003!$C$2:$E$4721,$A$9:$A$4728,$J$1))))+IF($N$6=FALSE,TRUE,SUMPRODUCT(--ISNUMBER(SEARCH($N$6,ISBLANK(INDEX(mame2003!$F$2:$F$4721,$A226))))))+IF($B$3=$A$4,TRUE,IF($B$3=$B$4,TRUE,IF(AND($B$3=$C$4,INDEX(mame2003!$G$2:$G$4721,$A226)&lt;&gt;"neogeo"),TRUE,SUMPRODUCT(--ISNUMBER(SEARCH($O$6,INDEX(mame2003!$G$2:$G$4721,$A226)))))))&gt;2,INDEX(mame2003!$A$2:$A$4721,$A226),"")</f>
        <v/>
      </c>
      <c r="D226" s="2"/>
      <c r="E226" s="24" t="str">
        <f ca="1">IF(F226&lt;&gt;"",MAX($E$9:$E225)+1,"")</f>
        <v/>
      </c>
      <c r="F226" s="20" t="str">
        <f t="shared" ca="1" si="3"/>
        <v/>
      </c>
      <c r="G226" s="2"/>
      <c r="H226" s="2"/>
    </row>
    <row r="227" spans="1:8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mame2003!$C$2:$E$4721,$A$9:$A$4728,$J$1))))+IF($N$6=FALSE,TRUE,SUMPRODUCT(--ISNUMBER(SEARCH($N$6,ISBLANK(INDEX(mame2003!$F$2:$F$4721,$A227))))))+IF($B$3=$A$4,TRUE,IF($B$3=$B$4,TRUE,IF(AND($B$3=$C$4,INDEX(mame2003!$G$2:$G$4721,$A227)&lt;&gt;"neogeo"),TRUE,SUMPRODUCT(--ISNUMBER(SEARCH($O$6,INDEX(mame2003!$G$2:$G$4721,$A227)))))))&gt;2,INDEX(mame2003!$A$2:$A$4721,$A227),"")</f>
        <v/>
      </c>
      <c r="D227" s="2"/>
      <c r="E227" s="24" t="str">
        <f ca="1">IF(F227&lt;&gt;"",MAX($E$9:$E226)+1,"")</f>
        <v/>
      </c>
      <c r="F227" s="20" t="str">
        <f t="shared" ca="1" si="3"/>
        <v/>
      </c>
      <c r="G227" s="2"/>
      <c r="H227" s="2"/>
    </row>
    <row r="228" spans="1:8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mame2003!$C$2:$E$4721,$A$9:$A$4728,$J$1))))+IF($N$6=FALSE,TRUE,SUMPRODUCT(--ISNUMBER(SEARCH($N$6,ISBLANK(INDEX(mame2003!$F$2:$F$4721,$A228))))))+IF($B$3=$A$4,TRUE,IF($B$3=$B$4,TRUE,IF(AND($B$3=$C$4,INDEX(mame2003!$G$2:$G$4721,$A228)&lt;&gt;"neogeo"),TRUE,SUMPRODUCT(--ISNUMBER(SEARCH($O$6,INDEX(mame2003!$G$2:$G$4721,$A228)))))))&gt;2,INDEX(mame2003!$A$2:$A$4721,$A228),"")</f>
        <v/>
      </c>
      <c r="D228" s="2"/>
      <c r="E228" s="24" t="str">
        <f ca="1">IF(F228&lt;&gt;"",MAX($E$9:$E227)+1,"")</f>
        <v/>
      </c>
      <c r="F228" s="20" t="str">
        <f t="shared" ca="1" si="3"/>
        <v/>
      </c>
      <c r="G228" s="2"/>
      <c r="H228" s="2"/>
    </row>
    <row r="229" spans="1:8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mame2003!$C$2:$E$4721,$A$9:$A$4728,$J$1))))+IF($N$6=FALSE,TRUE,SUMPRODUCT(--ISNUMBER(SEARCH($N$6,ISBLANK(INDEX(mame2003!$F$2:$F$4721,$A229))))))+IF($B$3=$A$4,TRUE,IF($B$3=$B$4,TRUE,IF(AND($B$3=$C$4,INDEX(mame2003!$G$2:$G$4721,$A229)&lt;&gt;"neogeo"),TRUE,SUMPRODUCT(--ISNUMBER(SEARCH($O$6,INDEX(mame2003!$G$2:$G$4721,$A229)))))))&gt;2,INDEX(mame2003!$A$2:$A$4721,$A229),"")</f>
        <v/>
      </c>
      <c r="D229" s="2"/>
      <c r="E229" s="24" t="str">
        <f ca="1">IF(F229&lt;&gt;"",MAX($E$9:$E228)+1,"")</f>
        <v/>
      </c>
      <c r="F229" s="20" t="str">
        <f t="shared" ca="1" si="3"/>
        <v/>
      </c>
      <c r="G229" s="2"/>
      <c r="H229" s="2"/>
    </row>
    <row r="230" spans="1:8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mame2003!$C$2:$E$4721,$A$9:$A$4728,$J$1))))+IF($N$6=FALSE,TRUE,SUMPRODUCT(--ISNUMBER(SEARCH($N$6,ISBLANK(INDEX(mame2003!$F$2:$F$4721,$A230))))))+IF($B$3=$A$4,TRUE,IF($B$3=$B$4,TRUE,IF(AND($B$3=$C$4,INDEX(mame2003!$G$2:$G$4721,$A230)&lt;&gt;"neogeo"),TRUE,SUMPRODUCT(--ISNUMBER(SEARCH($O$6,INDEX(mame2003!$G$2:$G$4721,$A230)))))))&gt;2,INDEX(mame2003!$A$2:$A$4721,$A230),"")</f>
        <v/>
      </c>
      <c r="D230" s="2"/>
      <c r="E230" s="24" t="str">
        <f ca="1">IF(F230&lt;&gt;"",MAX($E$9:$E229)+1,"")</f>
        <v/>
      </c>
      <c r="F230" s="20" t="str">
        <f t="shared" ca="1" si="3"/>
        <v/>
      </c>
      <c r="G230" s="2"/>
      <c r="H230" s="2"/>
    </row>
    <row r="231" spans="1:8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mame2003!$C$2:$E$4721,$A$9:$A$4728,$J$1))))+IF($N$6=FALSE,TRUE,SUMPRODUCT(--ISNUMBER(SEARCH($N$6,ISBLANK(INDEX(mame2003!$F$2:$F$4721,$A231))))))+IF($B$3=$A$4,TRUE,IF($B$3=$B$4,TRUE,IF(AND($B$3=$C$4,INDEX(mame2003!$G$2:$G$4721,$A231)&lt;&gt;"neogeo"),TRUE,SUMPRODUCT(--ISNUMBER(SEARCH($O$6,INDEX(mame2003!$G$2:$G$4721,$A231)))))))&gt;2,INDEX(mame2003!$A$2:$A$4721,$A231),"")</f>
        <v/>
      </c>
      <c r="D231" s="2"/>
      <c r="E231" s="24" t="str">
        <f ca="1">IF(F231&lt;&gt;"",MAX($E$9:$E230)+1,"")</f>
        <v/>
      </c>
      <c r="F231" s="20" t="str">
        <f t="shared" ca="1" si="3"/>
        <v/>
      </c>
      <c r="G231" s="2"/>
      <c r="H231" s="2"/>
    </row>
    <row r="232" spans="1:8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mame2003!$C$2:$E$4721,$A$9:$A$4728,$J$1))))+IF($N$6=FALSE,TRUE,SUMPRODUCT(--ISNUMBER(SEARCH($N$6,ISBLANK(INDEX(mame2003!$F$2:$F$4721,$A232))))))+IF($B$3=$A$4,TRUE,IF($B$3=$B$4,TRUE,IF(AND($B$3=$C$4,INDEX(mame2003!$G$2:$G$4721,$A232)&lt;&gt;"neogeo"),TRUE,SUMPRODUCT(--ISNUMBER(SEARCH($O$6,INDEX(mame2003!$G$2:$G$4721,$A232)))))))&gt;2,INDEX(mame2003!$A$2:$A$4721,$A232),"")</f>
        <v/>
      </c>
      <c r="D232" s="2"/>
      <c r="E232" s="24" t="str">
        <f ca="1">IF(F232&lt;&gt;"",MAX($E$9:$E231)+1,"")</f>
        <v/>
      </c>
      <c r="F232" s="20" t="str">
        <f t="shared" ca="1" si="3"/>
        <v/>
      </c>
      <c r="G232" s="2"/>
      <c r="H232" s="2"/>
    </row>
    <row r="233" spans="1:8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mame2003!$C$2:$E$4721,$A$9:$A$4728,$J$1))))+IF($N$6=FALSE,TRUE,SUMPRODUCT(--ISNUMBER(SEARCH($N$6,ISBLANK(INDEX(mame2003!$F$2:$F$4721,$A233))))))+IF($B$3=$A$4,TRUE,IF($B$3=$B$4,TRUE,IF(AND($B$3=$C$4,INDEX(mame2003!$G$2:$G$4721,$A233)&lt;&gt;"neogeo"),TRUE,SUMPRODUCT(--ISNUMBER(SEARCH($O$6,INDEX(mame2003!$G$2:$G$4721,$A233)))))))&gt;2,INDEX(mame2003!$A$2:$A$4721,$A233),"")</f>
        <v/>
      </c>
      <c r="D233" s="2"/>
      <c r="E233" s="24" t="str">
        <f ca="1">IF(F233&lt;&gt;"",MAX($E$9:$E232)+1,"")</f>
        <v/>
      </c>
      <c r="F233" s="20" t="str">
        <f t="shared" ca="1" si="3"/>
        <v/>
      </c>
      <c r="G233" s="2"/>
      <c r="H233" s="2"/>
    </row>
    <row r="234" spans="1:8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mame2003!$C$2:$E$4721,$A$9:$A$4728,$J$1))))+IF($N$6=FALSE,TRUE,SUMPRODUCT(--ISNUMBER(SEARCH($N$6,ISBLANK(INDEX(mame2003!$F$2:$F$4721,$A234))))))+IF($B$3=$A$4,TRUE,IF($B$3=$B$4,TRUE,IF(AND($B$3=$C$4,INDEX(mame2003!$G$2:$G$4721,$A234)&lt;&gt;"neogeo"),TRUE,SUMPRODUCT(--ISNUMBER(SEARCH($O$6,INDEX(mame2003!$G$2:$G$4721,$A234)))))))&gt;2,INDEX(mame2003!$A$2:$A$4721,$A234),"")</f>
        <v/>
      </c>
      <c r="D234" s="2"/>
      <c r="E234" s="24" t="str">
        <f ca="1">IF(F234&lt;&gt;"",MAX($E$9:$E233)+1,"")</f>
        <v/>
      </c>
      <c r="F234" s="20" t="str">
        <f t="shared" ca="1" si="3"/>
        <v/>
      </c>
      <c r="G234" s="2"/>
      <c r="H234" s="2"/>
    </row>
    <row r="235" spans="1:8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mame2003!$C$2:$E$4721,$A$9:$A$4728,$J$1))))+IF($N$6=FALSE,TRUE,SUMPRODUCT(--ISNUMBER(SEARCH($N$6,ISBLANK(INDEX(mame2003!$F$2:$F$4721,$A235))))))+IF($B$3=$A$4,TRUE,IF($B$3=$B$4,TRUE,IF(AND($B$3=$C$4,INDEX(mame2003!$G$2:$G$4721,$A235)&lt;&gt;"neogeo"),TRUE,SUMPRODUCT(--ISNUMBER(SEARCH($O$6,INDEX(mame2003!$G$2:$G$4721,$A235)))))))&gt;2,INDEX(mame2003!$A$2:$A$4721,$A235),"")</f>
        <v/>
      </c>
      <c r="D235" s="2"/>
      <c r="E235" s="24" t="str">
        <f ca="1">IF(F235&lt;&gt;"",MAX($E$9:$E234)+1,"")</f>
        <v/>
      </c>
      <c r="F235" s="20" t="str">
        <f t="shared" ca="1" si="3"/>
        <v/>
      </c>
      <c r="G235" s="2"/>
      <c r="H235" s="2"/>
    </row>
    <row r="236" spans="1:8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mame2003!$C$2:$E$4721,$A$9:$A$4728,$J$1))))+IF($N$6=FALSE,TRUE,SUMPRODUCT(--ISNUMBER(SEARCH($N$6,ISBLANK(INDEX(mame2003!$F$2:$F$4721,$A236))))))+IF($B$3=$A$4,TRUE,IF($B$3=$B$4,TRUE,IF(AND($B$3=$C$4,INDEX(mame2003!$G$2:$G$4721,$A236)&lt;&gt;"neogeo"),TRUE,SUMPRODUCT(--ISNUMBER(SEARCH($O$6,INDEX(mame2003!$G$2:$G$4721,$A236)))))))&gt;2,INDEX(mame2003!$A$2:$A$4721,$A236),"")</f>
        <v/>
      </c>
      <c r="D236" s="2"/>
      <c r="E236" s="24" t="str">
        <f ca="1">IF(F236&lt;&gt;"",MAX($E$9:$E235)+1,"")</f>
        <v/>
      </c>
      <c r="F236" s="20" t="str">
        <f t="shared" ca="1" si="3"/>
        <v/>
      </c>
      <c r="G236" s="2"/>
      <c r="H236" s="2"/>
    </row>
    <row r="237" spans="1:8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mame2003!$C$2:$E$4721,$A$9:$A$4728,$J$1))))+IF($N$6=FALSE,TRUE,SUMPRODUCT(--ISNUMBER(SEARCH($N$6,ISBLANK(INDEX(mame2003!$F$2:$F$4721,$A237))))))+IF($B$3=$A$4,TRUE,IF($B$3=$B$4,TRUE,IF(AND($B$3=$C$4,INDEX(mame2003!$G$2:$G$4721,$A237)&lt;&gt;"neogeo"),TRUE,SUMPRODUCT(--ISNUMBER(SEARCH($O$6,INDEX(mame2003!$G$2:$G$4721,$A237)))))))&gt;2,INDEX(mame2003!$A$2:$A$4721,$A237),"")</f>
        <v/>
      </c>
      <c r="D237" s="2"/>
      <c r="E237" s="24" t="str">
        <f ca="1">IF(F237&lt;&gt;"",MAX($E$9:$E236)+1,"")</f>
        <v/>
      </c>
      <c r="F237" s="20" t="str">
        <f t="shared" ca="1" si="3"/>
        <v/>
      </c>
      <c r="G237" s="2"/>
      <c r="H237" s="2"/>
    </row>
    <row r="238" spans="1:8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mame2003!$C$2:$E$4721,$A$9:$A$4728,$J$1))))+IF($N$6=FALSE,TRUE,SUMPRODUCT(--ISNUMBER(SEARCH($N$6,ISBLANK(INDEX(mame2003!$F$2:$F$4721,$A238))))))+IF($B$3=$A$4,TRUE,IF($B$3=$B$4,TRUE,IF(AND($B$3=$C$4,INDEX(mame2003!$G$2:$G$4721,$A238)&lt;&gt;"neogeo"),TRUE,SUMPRODUCT(--ISNUMBER(SEARCH($O$6,INDEX(mame2003!$G$2:$G$4721,$A238)))))))&gt;2,INDEX(mame2003!$A$2:$A$4721,$A238),"")</f>
        <v/>
      </c>
      <c r="D238" s="2"/>
      <c r="E238" s="24" t="str">
        <f ca="1">IF(F238&lt;&gt;"",MAX($E$9:$E237)+1,"")</f>
        <v/>
      </c>
      <c r="F238" s="20" t="str">
        <f t="shared" ca="1" si="3"/>
        <v/>
      </c>
      <c r="G238" s="2"/>
      <c r="H238" s="2"/>
    </row>
    <row r="239" spans="1:8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mame2003!$C$2:$E$4721,$A$9:$A$4728,$J$1))))+IF($N$6=FALSE,TRUE,SUMPRODUCT(--ISNUMBER(SEARCH($N$6,ISBLANK(INDEX(mame2003!$F$2:$F$4721,$A239))))))+IF($B$3=$A$4,TRUE,IF($B$3=$B$4,TRUE,IF(AND($B$3=$C$4,INDEX(mame2003!$G$2:$G$4721,$A239)&lt;&gt;"neogeo"),TRUE,SUMPRODUCT(--ISNUMBER(SEARCH($O$6,INDEX(mame2003!$G$2:$G$4721,$A239)))))))&gt;2,INDEX(mame2003!$A$2:$A$4721,$A239),"")</f>
        <v/>
      </c>
      <c r="D239" s="2"/>
      <c r="E239" s="24" t="str">
        <f ca="1">IF(F239&lt;&gt;"",MAX($E$9:$E238)+1,"")</f>
        <v/>
      </c>
      <c r="F239" s="20" t="str">
        <f t="shared" ca="1" si="3"/>
        <v/>
      </c>
      <c r="G239" s="2"/>
      <c r="H239" s="2"/>
    </row>
    <row r="240" spans="1:8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mame2003!$C$2:$E$4721,$A$9:$A$4728,$J$1))))+IF($N$6=FALSE,TRUE,SUMPRODUCT(--ISNUMBER(SEARCH($N$6,ISBLANK(INDEX(mame2003!$F$2:$F$4721,$A240))))))+IF($B$3=$A$4,TRUE,IF($B$3=$B$4,TRUE,IF(AND($B$3=$C$4,INDEX(mame2003!$G$2:$G$4721,$A240)&lt;&gt;"neogeo"),TRUE,SUMPRODUCT(--ISNUMBER(SEARCH($O$6,INDEX(mame2003!$G$2:$G$4721,$A240)))))))&gt;2,INDEX(mame2003!$A$2:$A$4721,$A240),"")</f>
        <v/>
      </c>
      <c r="D240" s="2"/>
      <c r="E240" s="24" t="str">
        <f ca="1">IF(F240&lt;&gt;"",MAX($E$9:$E239)+1,"")</f>
        <v/>
      </c>
      <c r="F240" s="20" t="str">
        <f t="shared" ca="1" si="3"/>
        <v/>
      </c>
      <c r="G240" s="2"/>
      <c r="H240" s="2"/>
    </row>
    <row r="241" spans="1:8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mame2003!$C$2:$E$4721,$A$9:$A$4728,$J$1))))+IF($N$6=FALSE,TRUE,SUMPRODUCT(--ISNUMBER(SEARCH($N$6,ISBLANK(INDEX(mame2003!$F$2:$F$4721,$A241))))))+IF($B$3=$A$4,TRUE,IF($B$3=$B$4,TRUE,IF(AND($B$3=$C$4,INDEX(mame2003!$G$2:$G$4721,$A241)&lt;&gt;"neogeo"),TRUE,SUMPRODUCT(--ISNUMBER(SEARCH($O$6,INDEX(mame2003!$G$2:$G$4721,$A241)))))))&gt;2,INDEX(mame2003!$A$2:$A$4721,$A241),"")</f>
        <v/>
      </c>
      <c r="D241" s="2"/>
      <c r="E241" s="24" t="str">
        <f ca="1">IF(F241&lt;&gt;"",MAX($E$9:$E240)+1,"")</f>
        <v/>
      </c>
      <c r="F241" s="20" t="str">
        <f t="shared" ca="1" si="3"/>
        <v/>
      </c>
      <c r="G241" s="2"/>
      <c r="H241" s="2"/>
    </row>
    <row r="242" spans="1:8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mame2003!$C$2:$E$4721,$A$9:$A$4728,$J$1))))+IF($N$6=FALSE,TRUE,SUMPRODUCT(--ISNUMBER(SEARCH($N$6,ISBLANK(INDEX(mame2003!$F$2:$F$4721,$A242))))))+IF($B$3=$A$4,TRUE,IF($B$3=$B$4,TRUE,IF(AND($B$3=$C$4,INDEX(mame2003!$G$2:$G$4721,$A242)&lt;&gt;"neogeo"),TRUE,SUMPRODUCT(--ISNUMBER(SEARCH($O$6,INDEX(mame2003!$G$2:$G$4721,$A242)))))))&gt;2,INDEX(mame2003!$A$2:$A$4721,$A242),"")</f>
        <v/>
      </c>
      <c r="D242" s="2"/>
      <c r="E242" s="24" t="str">
        <f ca="1">IF(F242&lt;&gt;"",MAX($E$9:$E241)+1,"")</f>
        <v/>
      </c>
      <c r="F242" s="20" t="str">
        <f t="shared" ca="1" si="3"/>
        <v/>
      </c>
      <c r="G242" s="2"/>
      <c r="H242" s="2"/>
    </row>
    <row r="243" spans="1:8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mame2003!$C$2:$E$4721,$A$9:$A$4728,$J$1))))+IF($N$6=FALSE,TRUE,SUMPRODUCT(--ISNUMBER(SEARCH($N$6,ISBLANK(INDEX(mame2003!$F$2:$F$4721,$A243))))))+IF($B$3=$A$4,TRUE,IF($B$3=$B$4,TRUE,IF(AND($B$3=$C$4,INDEX(mame2003!$G$2:$G$4721,$A243)&lt;&gt;"neogeo"),TRUE,SUMPRODUCT(--ISNUMBER(SEARCH($O$6,INDEX(mame2003!$G$2:$G$4721,$A243)))))))&gt;2,INDEX(mame2003!$A$2:$A$4721,$A243),"")</f>
        <v/>
      </c>
      <c r="D243" s="2"/>
      <c r="E243" s="24" t="str">
        <f ca="1">IF(F243&lt;&gt;"",MAX($E$9:$E242)+1,"")</f>
        <v/>
      </c>
      <c r="F243" s="20" t="str">
        <f t="shared" ca="1" si="3"/>
        <v/>
      </c>
      <c r="G243" s="2"/>
      <c r="H243" s="2"/>
    </row>
    <row r="244" spans="1:8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mame2003!$C$2:$E$4721,$A$9:$A$4728,$J$1))))+IF($N$6=FALSE,TRUE,SUMPRODUCT(--ISNUMBER(SEARCH($N$6,ISBLANK(INDEX(mame2003!$F$2:$F$4721,$A244))))))+IF($B$3=$A$4,TRUE,IF($B$3=$B$4,TRUE,IF(AND($B$3=$C$4,INDEX(mame2003!$G$2:$G$4721,$A244)&lt;&gt;"neogeo"),TRUE,SUMPRODUCT(--ISNUMBER(SEARCH($O$6,INDEX(mame2003!$G$2:$G$4721,$A244)))))))&gt;2,INDEX(mame2003!$A$2:$A$4721,$A244),"")</f>
        <v/>
      </c>
      <c r="D244" s="2"/>
      <c r="E244" s="24" t="str">
        <f ca="1">IF(F244&lt;&gt;"",MAX($E$9:$E243)+1,"")</f>
        <v/>
      </c>
      <c r="F244" s="20" t="str">
        <f t="shared" ca="1" si="3"/>
        <v/>
      </c>
      <c r="G244" s="2"/>
      <c r="H244" s="2"/>
    </row>
    <row r="245" spans="1:8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mame2003!$C$2:$E$4721,$A$9:$A$4728,$J$1))))+IF($N$6=FALSE,TRUE,SUMPRODUCT(--ISNUMBER(SEARCH($N$6,ISBLANK(INDEX(mame2003!$F$2:$F$4721,$A245))))))+IF($B$3=$A$4,TRUE,IF($B$3=$B$4,TRUE,IF(AND($B$3=$C$4,INDEX(mame2003!$G$2:$G$4721,$A245)&lt;&gt;"neogeo"),TRUE,SUMPRODUCT(--ISNUMBER(SEARCH($O$6,INDEX(mame2003!$G$2:$G$4721,$A245)))))))&gt;2,INDEX(mame2003!$A$2:$A$4721,$A245),"")</f>
        <v/>
      </c>
      <c r="D245" s="2"/>
      <c r="E245" s="24" t="str">
        <f ca="1">IF(F245&lt;&gt;"",MAX($E$9:$E244)+1,"")</f>
        <v/>
      </c>
      <c r="F245" s="20" t="str">
        <f t="shared" ca="1" si="3"/>
        <v/>
      </c>
      <c r="G245" s="2"/>
      <c r="H245" s="2"/>
    </row>
    <row r="246" spans="1:8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mame2003!$C$2:$E$4721,$A$9:$A$4728,$J$1))))+IF($N$6=FALSE,TRUE,SUMPRODUCT(--ISNUMBER(SEARCH($N$6,ISBLANK(INDEX(mame2003!$F$2:$F$4721,$A246))))))+IF($B$3=$A$4,TRUE,IF($B$3=$B$4,TRUE,IF(AND($B$3=$C$4,INDEX(mame2003!$G$2:$G$4721,$A246)&lt;&gt;"neogeo"),TRUE,SUMPRODUCT(--ISNUMBER(SEARCH($O$6,INDEX(mame2003!$G$2:$G$4721,$A246)))))))&gt;2,INDEX(mame2003!$A$2:$A$4721,$A246),"")</f>
        <v/>
      </c>
      <c r="D246" s="2"/>
      <c r="E246" s="24" t="str">
        <f ca="1">IF(F246&lt;&gt;"",MAX($E$9:$E245)+1,"")</f>
        <v/>
      </c>
      <c r="F246" s="20" t="str">
        <f t="shared" ca="1" si="3"/>
        <v/>
      </c>
      <c r="G246" s="2"/>
      <c r="H246" s="2"/>
    </row>
    <row r="247" spans="1:8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mame2003!$C$2:$E$4721,$A$9:$A$4728,$J$1))))+IF($N$6=FALSE,TRUE,SUMPRODUCT(--ISNUMBER(SEARCH($N$6,ISBLANK(INDEX(mame2003!$F$2:$F$4721,$A247))))))+IF($B$3=$A$4,TRUE,IF($B$3=$B$4,TRUE,IF(AND($B$3=$C$4,INDEX(mame2003!$G$2:$G$4721,$A247)&lt;&gt;"neogeo"),TRUE,SUMPRODUCT(--ISNUMBER(SEARCH($O$6,INDEX(mame2003!$G$2:$G$4721,$A247)))))))&gt;2,INDEX(mame2003!$A$2:$A$4721,$A247),"")</f>
        <v/>
      </c>
      <c r="D247" s="2"/>
      <c r="E247" s="24" t="str">
        <f ca="1">IF(F247&lt;&gt;"",MAX($E$9:$E246)+1,"")</f>
        <v/>
      </c>
      <c r="F247" s="20" t="str">
        <f t="shared" ca="1" si="3"/>
        <v/>
      </c>
      <c r="G247" s="2"/>
      <c r="H247" s="2"/>
    </row>
    <row r="248" spans="1:8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mame2003!$C$2:$E$4721,$A$9:$A$4728,$J$1))))+IF($N$6=FALSE,TRUE,SUMPRODUCT(--ISNUMBER(SEARCH($N$6,ISBLANK(INDEX(mame2003!$F$2:$F$4721,$A248))))))+IF($B$3=$A$4,TRUE,IF($B$3=$B$4,TRUE,IF(AND($B$3=$C$4,INDEX(mame2003!$G$2:$G$4721,$A248)&lt;&gt;"neogeo"),TRUE,SUMPRODUCT(--ISNUMBER(SEARCH($O$6,INDEX(mame2003!$G$2:$G$4721,$A248)))))))&gt;2,INDEX(mame2003!$A$2:$A$4721,$A248),"")</f>
        <v/>
      </c>
      <c r="D248" s="2"/>
      <c r="E248" s="24" t="str">
        <f ca="1">IF(F248&lt;&gt;"",MAX($E$9:$E247)+1,"")</f>
        <v/>
      </c>
      <c r="F248" s="20" t="str">
        <f t="shared" ca="1" si="3"/>
        <v/>
      </c>
      <c r="G248" s="2"/>
      <c r="H248" s="2"/>
    </row>
    <row r="249" spans="1:8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mame2003!$C$2:$E$4721,$A$9:$A$4728,$J$1))))+IF($N$6=FALSE,TRUE,SUMPRODUCT(--ISNUMBER(SEARCH($N$6,ISBLANK(INDEX(mame2003!$F$2:$F$4721,$A249))))))+IF($B$3=$A$4,TRUE,IF($B$3=$B$4,TRUE,IF(AND($B$3=$C$4,INDEX(mame2003!$G$2:$G$4721,$A249)&lt;&gt;"neogeo"),TRUE,SUMPRODUCT(--ISNUMBER(SEARCH($O$6,INDEX(mame2003!$G$2:$G$4721,$A249)))))))&gt;2,INDEX(mame2003!$A$2:$A$4721,$A249),"")</f>
        <v/>
      </c>
      <c r="D249" s="2"/>
      <c r="E249" s="24" t="str">
        <f ca="1">IF(F249&lt;&gt;"",MAX($E$9:$E248)+1,"")</f>
        <v/>
      </c>
      <c r="F249" s="20" t="str">
        <f t="shared" ca="1" si="3"/>
        <v/>
      </c>
      <c r="G249" s="2"/>
      <c r="H249" s="2"/>
    </row>
    <row r="250" spans="1:8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mame2003!$C$2:$E$4721,$A$9:$A$4728,$J$1))))+IF($N$6=FALSE,TRUE,SUMPRODUCT(--ISNUMBER(SEARCH($N$6,ISBLANK(INDEX(mame2003!$F$2:$F$4721,$A250))))))+IF($B$3=$A$4,TRUE,IF($B$3=$B$4,TRUE,IF(AND($B$3=$C$4,INDEX(mame2003!$G$2:$G$4721,$A250)&lt;&gt;"neogeo"),TRUE,SUMPRODUCT(--ISNUMBER(SEARCH($O$6,INDEX(mame2003!$G$2:$G$4721,$A250)))))))&gt;2,INDEX(mame2003!$A$2:$A$4721,$A250),"")</f>
        <v/>
      </c>
      <c r="D250" s="2"/>
      <c r="E250" s="24" t="str">
        <f ca="1">IF(F250&lt;&gt;"",MAX($E$9:$E249)+1,"")</f>
        <v/>
      </c>
      <c r="F250" s="20" t="str">
        <f t="shared" ca="1" si="3"/>
        <v/>
      </c>
      <c r="G250" s="2"/>
      <c r="H250" s="2"/>
    </row>
    <row r="251" spans="1:8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mame2003!$C$2:$E$4721,$A$9:$A$4728,$J$1))))+IF($N$6=FALSE,TRUE,SUMPRODUCT(--ISNUMBER(SEARCH($N$6,ISBLANK(INDEX(mame2003!$F$2:$F$4721,$A251))))))+IF($B$3=$A$4,TRUE,IF($B$3=$B$4,TRUE,IF(AND($B$3=$C$4,INDEX(mame2003!$G$2:$G$4721,$A251)&lt;&gt;"neogeo"),TRUE,SUMPRODUCT(--ISNUMBER(SEARCH($O$6,INDEX(mame2003!$G$2:$G$4721,$A251)))))))&gt;2,INDEX(mame2003!$A$2:$A$4721,$A251),"")</f>
        <v/>
      </c>
      <c r="D251" s="2"/>
      <c r="E251" s="24" t="str">
        <f ca="1">IF(F251&lt;&gt;"",MAX($E$9:$E250)+1,"")</f>
        <v/>
      </c>
      <c r="F251" s="20" t="str">
        <f t="shared" ca="1" si="3"/>
        <v/>
      </c>
      <c r="G251" s="2"/>
      <c r="H251" s="2"/>
    </row>
    <row r="252" spans="1:8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mame2003!$C$2:$E$4721,$A$9:$A$4728,$J$1))))+IF($N$6=FALSE,TRUE,SUMPRODUCT(--ISNUMBER(SEARCH($N$6,ISBLANK(INDEX(mame2003!$F$2:$F$4721,$A252))))))+IF($B$3=$A$4,TRUE,IF($B$3=$B$4,TRUE,IF(AND($B$3=$C$4,INDEX(mame2003!$G$2:$G$4721,$A252)&lt;&gt;"neogeo"),TRUE,SUMPRODUCT(--ISNUMBER(SEARCH($O$6,INDEX(mame2003!$G$2:$G$4721,$A252)))))))&gt;2,INDEX(mame2003!$A$2:$A$4721,$A252),"")</f>
        <v/>
      </c>
      <c r="D252" s="2"/>
      <c r="E252" s="24" t="str">
        <f ca="1">IF(F252&lt;&gt;"",MAX($E$9:$E251)+1,"")</f>
        <v/>
      </c>
      <c r="F252" s="20" t="str">
        <f t="shared" ca="1" si="3"/>
        <v/>
      </c>
      <c r="G252" s="2"/>
      <c r="H252" s="2"/>
    </row>
    <row r="253" spans="1:8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mame2003!$C$2:$E$4721,$A$9:$A$4728,$J$1))))+IF($N$6=FALSE,TRUE,SUMPRODUCT(--ISNUMBER(SEARCH($N$6,ISBLANK(INDEX(mame2003!$F$2:$F$4721,$A253))))))+IF($B$3=$A$4,TRUE,IF($B$3=$B$4,TRUE,IF(AND($B$3=$C$4,INDEX(mame2003!$G$2:$G$4721,$A253)&lt;&gt;"neogeo"),TRUE,SUMPRODUCT(--ISNUMBER(SEARCH($O$6,INDEX(mame2003!$G$2:$G$4721,$A253)))))))&gt;2,INDEX(mame2003!$A$2:$A$4721,$A253),"")</f>
        <v/>
      </c>
      <c r="D253" s="2"/>
      <c r="E253" s="24" t="str">
        <f ca="1">IF(F253&lt;&gt;"",MAX($E$9:$E252)+1,"")</f>
        <v/>
      </c>
      <c r="F253" s="20" t="str">
        <f t="shared" ca="1" si="3"/>
        <v/>
      </c>
      <c r="G253" s="2"/>
      <c r="H253" s="2"/>
    </row>
    <row r="254" spans="1:8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mame2003!$C$2:$E$4721,$A$9:$A$4728,$J$1))))+IF($N$6=FALSE,TRUE,SUMPRODUCT(--ISNUMBER(SEARCH($N$6,ISBLANK(INDEX(mame2003!$F$2:$F$4721,$A254))))))+IF($B$3=$A$4,TRUE,IF($B$3=$B$4,TRUE,IF(AND($B$3=$C$4,INDEX(mame2003!$G$2:$G$4721,$A254)&lt;&gt;"neogeo"),TRUE,SUMPRODUCT(--ISNUMBER(SEARCH($O$6,INDEX(mame2003!$G$2:$G$4721,$A254)))))))&gt;2,INDEX(mame2003!$A$2:$A$4721,$A254),"")</f>
        <v/>
      </c>
      <c r="D254" s="2"/>
      <c r="E254" s="24" t="str">
        <f ca="1">IF(F254&lt;&gt;"",MAX($E$9:$E253)+1,"")</f>
        <v/>
      </c>
      <c r="F254" s="20" t="str">
        <f t="shared" ca="1" si="3"/>
        <v/>
      </c>
      <c r="G254" s="2"/>
      <c r="H254" s="2"/>
    </row>
    <row r="255" spans="1:8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mame2003!$C$2:$E$4721,$A$9:$A$4728,$J$1))))+IF($N$6=FALSE,TRUE,SUMPRODUCT(--ISNUMBER(SEARCH($N$6,ISBLANK(INDEX(mame2003!$F$2:$F$4721,$A255))))))+IF($B$3=$A$4,TRUE,IF($B$3=$B$4,TRUE,IF(AND($B$3=$C$4,INDEX(mame2003!$G$2:$G$4721,$A255)&lt;&gt;"neogeo"),TRUE,SUMPRODUCT(--ISNUMBER(SEARCH($O$6,INDEX(mame2003!$G$2:$G$4721,$A255)))))))&gt;2,INDEX(mame2003!$A$2:$A$4721,$A255),"")</f>
        <v/>
      </c>
      <c r="D255" s="2"/>
      <c r="E255" s="24" t="str">
        <f ca="1">IF(F255&lt;&gt;"",MAX($E$9:$E254)+1,"")</f>
        <v/>
      </c>
      <c r="F255" s="20" t="str">
        <f t="shared" ca="1" si="3"/>
        <v/>
      </c>
      <c r="G255" s="2"/>
      <c r="H255" s="2"/>
    </row>
    <row r="256" spans="1:8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mame2003!$C$2:$E$4721,$A$9:$A$4728,$J$1))))+IF($N$6=FALSE,TRUE,SUMPRODUCT(--ISNUMBER(SEARCH($N$6,ISBLANK(INDEX(mame2003!$F$2:$F$4721,$A256))))))+IF($B$3=$A$4,TRUE,IF($B$3=$B$4,TRUE,IF(AND($B$3=$C$4,INDEX(mame2003!$G$2:$G$4721,$A256)&lt;&gt;"neogeo"),TRUE,SUMPRODUCT(--ISNUMBER(SEARCH($O$6,INDEX(mame2003!$G$2:$G$4721,$A256)))))))&gt;2,INDEX(mame2003!$A$2:$A$4721,$A256),"")</f>
        <v/>
      </c>
      <c r="D256" s="2"/>
      <c r="E256" s="24" t="str">
        <f ca="1">IF(F256&lt;&gt;"",MAX($E$9:$E255)+1,"")</f>
        <v/>
      </c>
      <c r="F256" s="20" t="str">
        <f t="shared" ca="1" si="3"/>
        <v/>
      </c>
      <c r="G256" s="2"/>
      <c r="H256" s="2"/>
    </row>
    <row r="257" spans="1:8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mame2003!$C$2:$E$4721,$A$9:$A$4728,$J$1))))+IF($N$6=FALSE,TRUE,SUMPRODUCT(--ISNUMBER(SEARCH($N$6,ISBLANK(INDEX(mame2003!$F$2:$F$4721,$A257))))))+IF($B$3=$A$4,TRUE,IF($B$3=$B$4,TRUE,IF(AND($B$3=$C$4,INDEX(mame2003!$G$2:$G$4721,$A257)&lt;&gt;"neogeo"),TRUE,SUMPRODUCT(--ISNUMBER(SEARCH($O$6,INDEX(mame2003!$G$2:$G$4721,$A257)))))))&gt;2,INDEX(mame2003!$A$2:$A$4721,$A257),"")</f>
        <v/>
      </c>
      <c r="D257" s="2"/>
      <c r="E257" s="24" t="str">
        <f ca="1">IF(F257&lt;&gt;"",MAX($E$9:$E256)+1,"")</f>
        <v/>
      </c>
      <c r="F257" s="20" t="str">
        <f t="shared" ca="1" si="3"/>
        <v/>
      </c>
      <c r="G257" s="2"/>
      <c r="H257" s="2"/>
    </row>
    <row r="258" spans="1:8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mame2003!$C$2:$E$4721,$A$9:$A$4728,$J$1))))+IF($N$6=FALSE,TRUE,SUMPRODUCT(--ISNUMBER(SEARCH($N$6,ISBLANK(INDEX(mame2003!$F$2:$F$4721,$A258))))))+IF($B$3=$A$4,TRUE,IF($B$3=$B$4,TRUE,IF(AND($B$3=$C$4,INDEX(mame2003!$G$2:$G$4721,$A258)&lt;&gt;"neogeo"),TRUE,SUMPRODUCT(--ISNUMBER(SEARCH($O$6,INDEX(mame2003!$G$2:$G$4721,$A258)))))))&gt;2,INDEX(mame2003!$A$2:$A$4721,$A258),"")</f>
        <v/>
      </c>
      <c r="D258" s="2"/>
      <c r="E258" s="24" t="str">
        <f ca="1">IF(F258&lt;&gt;"",MAX($E$9:$E257)+1,"")</f>
        <v/>
      </c>
      <c r="F258" s="20" t="str">
        <f t="shared" ca="1" si="3"/>
        <v/>
      </c>
      <c r="G258" s="2"/>
      <c r="H258" s="2"/>
    </row>
    <row r="259" spans="1:8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mame2003!$C$2:$E$4721,$A$9:$A$4728,$J$1))))+IF($N$6=FALSE,TRUE,SUMPRODUCT(--ISNUMBER(SEARCH($N$6,ISBLANK(INDEX(mame2003!$F$2:$F$4721,$A259))))))+IF($B$3=$A$4,TRUE,IF($B$3=$B$4,TRUE,IF(AND($B$3=$C$4,INDEX(mame2003!$G$2:$G$4721,$A259)&lt;&gt;"neogeo"),TRUE,SUMPRODUCT(--ISNUMBER(SEARCH($O$6,INDEX(mame2003!$G$2:$G$4721,$A259)))))))&gt;2,INDEX(mame2003!$A$2:$A$4721,$A259),"")</f>
        <v/>
      </c>
      <c r="D259" s="2"/>
      <c r="E259" s="24" t="str">
        <f ca="1">IF(F259&lt;&gt;"",MAX($E$9:$E258)+1,"")</f>
        <v/>
      </c>
      <c r="F259" s="20" t="str">
        <f t="shared" ca="1" si="3"/>
        <v/>
      </c>
      <c r="G259" s="2"/>
      <c r="H259" s="2"/>
    </row>
    <row r="260" spans="1:8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mame2003!$C$2:$E$4721,$A$9:$A$4728,$J$1))))+IF($N$6=FALSE,TRUE,SUMPRODUCT(--ISNUMBER(SEARCH($N$6,ISBLANK(INDEX(mame2003!$F$2:$F$4721,$A260))))))+IF($B$3=$A$4,TRUE,IF($B$3=$B$4,TRUE,IF(AND($B$3=$C$4,INDEX(mame2003!$G$2:$G$4721,$A260)&lt;&gt;"neogeo"),TRUE,SUMPRODUCT(--ISNUMBER(SEARCH($O$6,INDEX(mame2003!$G$2:$G$4721,$A260)))))))&gt;2,INDEX(mame2003!$A$2:$A$4721,$A260),"")</f>
        <v/>
      </c>
      <c r="D260" s="2"/>
      <c r="E260" s="24" t="str">
        <f ca="1">IF(F260&lt;&gt;"",MAX($E$9:$E259)+1,"")</f>
        <v/>
      </c>
      <c r="F260" s="20" t="str">
        <f t="shared" ca="1" si="3"/>
        <v/>
      </c>
      <c r="G260" s="2"/>
      <c r="H260" s="2"/>
    </row>
    <row r="261" spans="1:8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mame2003!$C$2:$E$4721,$A$9:$A$4728,$J$1))))+IF($N$6=FALSE,TRUE,SUMPRODUCT(--ISNUMBER(SEARCH($N$6,ISBLANK(INDEX(mame2003!$F$2:$F$4721,$A261))))))+IF($B$3=$A$4,TRUE,IF($B$3=$B$4,TRUE,IF(AND($B$3=$C$4,INDEX(mame2003!$G$2:$G$4721,$A261)&lt;&gt;"neogeo"),TRUE,SUMPRODUCT(--ISNUMBER(SEARCH($O$6,INDEX(mame2003!$G$2:$G$4721,$A261)))))))&gt;2,INDEX(mame2003!$A$2:$A$4721,$A261),"")</f>
        <v/>
      </c>
      <c r="D261" s="2"/>
      <c r="E261" s="24" t="str">
        <f ca="1">IF(F261&lt;&gt;"",MAX($E$9:$E260)+1,"")</f>
        <v/>
      </c>
      <c r="F261" s="20" t="str">
        <f t="shared" ca="1" si="3"/>
        <v/>
      </c>
      <c r="G261" s="2"/>
      <c r="H261" s="2"/>
    </row>
    <row r="262" spans="1:8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mame2003!$C$2:$E$4721,$A$9:$A$4728,$J$1))))+IF($N$6=FALSE,TRUE,SUMPRODUCT(--ISNUMBER(SEARCH($N$6,ISBLANK(INDEX(mame2003!$F$2:$F$4721,$A262))))))+IF($B$3=$A$4,TRUE,IF($B$3=$B$4,TRUE,IF(AND($B$3=$C$4,INDEX(mame2003!$G$2:$G$4721,$A262)&lt;&gt;"neogeo"),TRUE,SUMPRODUCT(--ISNUMBER(SEARCH($O$6,INDEX(mame2003!$G$2:$G$4721,$A262)))))))&gt;2,INDEX(mame2003!$A$2:$A$4721,$A262),"")</f>
        <v/>
      </c>
      <c r="D262" s="2"/>
      <c r="E262" s="24" t="str">
        <f ca="1">IF(F262&lt;&gt;"",MAX($E$9:$E261)+1,"")</f>
        <v/>
      </c>
      <c r="F262" s="20" t="str">
        <f t="shared" ca="1" si="3"/>
        <v/>
      </c>
      <c r="G262" s="2"/>
      <c r="H262" s="2"/>
    </row>
    <row r="263" spans="1:8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mame2003!$C$2:$E$4721,$A$9:$A$4728,$J$1))))+IF($N$6=FALSE,TRUE,SUMPRODUCT(--ISNUMBER(SEARCH($N$6,ISBLANK(INDEX(mame2003!$F$2:$F$4721,$A263))))))+IF($B$3=$A$4,TRUE,IF($B$3=$B$4,TRUE,IF(AND($B$3=$C$4,INDEX(mame2003!$G$2:$G$4721,$A263)&lt;&gt;"neogeo"),TRUE,SUMPRODUCT(--ISNUMBER(SEARCH($O$6,INDEX(mame2003!$G$2:$G$4721,$A263)))))))&gt;2,INDEX(mame2003!$A$2:$A$4721,$A263),"")</f>
        <v/>
      </c>
      <c r="D263" s="2"/>
      <c r="E263" s="24" t="str">
        <f ca="1">IF(F263&lt;&gt;"",MAX($E$9:$E262)+1,"")</f>
        <v/>
      </c>
      <c r="F263" s="20" t="str">
        <f t="shared" ca="1" si="3"/>
        <v/>
      </c>
      <c r="G263" s="2"/>
      <c r="H263" s="2"/>
    </row>
    <row r="264" spans="1:8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mame2003!$C$2:$E$4721,$A$9:$A$4728,$J$1))))+IF($N$6=FALSE,TRUE,SUMPRODUCT(--ISNUMBER(SEARCH($N$6,ISBLANK(INDEX(mame2003!$F$2:$F$4721,$A264))))))+IF($B$3=$A$4,TRUE,IF($B$3=$B$4,TRUE,IF(AND($B$3=$C$4,INDEX(mame2003!$G$2:$G$4721,$A264)&lt;&gt;"neogeo"),TRUE,SUMPRODUCT(--ISNUMBER(SEARCH($O$6,INDEX(mame2003!$G$2:$G$4721,$A264)))))))&gt;2,INDEX(mame2003!$A$2:$A$4721,$A264),"")</f>
        <v/>
      </c>
      <c r="D264" s="2"/>
      <c r="E264" s="24" t="str">
        <f ca="1">IF(F264&lt;&gt;"",MAX($E$9:$E263)+1,"")</f>
        <v/>
      </c>
      <c r="F264" s="20" t="str">
        <f t="shared" ca="1" si="3"/>
        <v/>
      </c>
      <c r="G264" s="2"/>
      <c r="H264" s="2"/>
    </row>
    <row r="265" spans="1:8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mame2003!$C$2:$E$4721,$A$9:$A$4728,$J$1))))+IF($N$6=FALSE,TRUE,SUMPRODUCT(--ISNUMBER(SEARCH($N$6,ISBLANK(INDEX(mame2003!$F$2:$F$4721,$A265))))))+IF($B$3=$A$4,TRUE,IF($B$3=$B$4,TRUE,IF(AND($B$3=$C$4,INDEX(mame2003!$G$2:$G$4721,$A265)&lt;&gt;"neogeo"),TRUE,SUMPRODUCT(--ISNUMBER(SEARCH($O$6,INDEX(mame2003!$G$2:$G$4721,$A265)))))))&gt;2,INDEX(mame2003!$A$2:$A$4721,$A265),"")</f>
        <v/>
      </c>
      <c r="D265" s="2"/>
      <c r="E265" s="24" t="str">
        <f ca="1">IF(F265&lt;&gt;"",MAX($E$9:$E264)+1,"")</f>
        <v/>
      </c>
      <c r="F265" s="20" t="str">
        <f t="shared" ca="1" si="3"/>
        <v/>
      </c>
      <c r="G265" s="2"/>
      <c r="H265" s="2"/>
    </row>
    <row r="266" spans="1:8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mame2003!$C$2:$E$4721,$A$9:$A$4728,$J$1))))+IF($N$6=FALSE,TRUE,SUMPRODUCT(--ISNUMBER(SEARCH($N$6,ISBLANK(INDEX(mame2003!$F$2:$F$4721,$A266))))))+IF($B$3=$A$4,TRUE,IF($B$3=$B$4,TRUE,IF(AND($B$3=$C$4,INDEX(mame2003!$G$2:$G$4721,$A266)&lt;&gt;"neogeo"),TRUE,SUMPRODUCT(--ISNUMBER(SEARCH($O$6,INDEX(mame2003!$G$2:$G$4721,$A266)))))))&gt;2,INDEX(mame2003!$A$2:$A$4721,$A266),"")</f>
        <v/>
      </c>
      <c r="D266" s="2"/>
      <c r="E266" s="24" t="str">
        <f ca="1">IF(F266&lt;&gt;"",MAX($E$9:$E265)+1,"")</f>
        <v/>
      </c>
      <c r="F266" s="20" t="str">
        <f t="shared" ref="F266:F329" ca="1" si="4">IFERROR(INDEX(OFFSET($C$9,0,0,COUNTA($C:$C),1),MATCH(OFFSET($A$9,0,0,COUNTA($A:$A),1),OFFSET($B$9,0,0,COUNTA($B:$B),1),0))&amp;".zip","")</f>
        <v/>
      </c>
      <c r="G266" s="2"/>
      <c r="H266" s="2"/>
    </row>
    <row r="267" spans="1:8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mame2003!$C$2:$E$4721,$A$9:$A$4728,$J$1))))+IF($N$6=FALSE,TRUE,SUMPRODUCT(--ISNUMBER(SEARCH($N$6,ISBLANK(INDEX(mame2003!$F$2:$F$4721,$A267))))))+IF($B$3=$A$4,TRUE,IF($B$3=$B$4,TRUE,IF(AND($B$3=$C$4,INDEX(mame2003!$G$2:$G$4721,$A267)&lt;&gt;"neogeo"),TRUE,SUMPRODUCT(--ISNUMBER(SEARCH($O$6,INDEX(mame2003!$G$2:$G$4721,$A267)))))))&gt;2,INDEX(mame2003!$A$2:$A$4721,$A267),"")</f>
        <v/>
      </c>
      <c r="D267" s="2"/>
      <c r="E267" s="24" t="str">
        <f ca="1">IF(F267&lt;&gt;"",MAX($E$9:$E266)+1,"")</f>
        <v/>
      </c>
      <c r="F267" s="20" t="str">
        <f t="shared" ca="1" si="4"/>
        <v/>
      </c>
      <c r="G267" s="2"/>
      <c r="H267" s="2"/>
    </row>
    <row r="268" spans="1:8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mame2003!$C$2:$E$4721,$A$9:$A$4728,$J$1))))+IF($N$6=FALSE,TRUE,SUMPRODUCT(--ISNUMBER(SEARCH($N$6,ISBLANK(INDEX(mame2003!$F$2:$F$4721,$A268))))))+IF($B$3=$A$4,TRUE,IF($B$3=$B$4,TRUE,IF(AND($B$3=$C$4,INDEX(mame2003!$G$2:$G$4721,$A268)&lt;&gt;"neogeo"),TRUE,SUMPRODUCT(--ISNUMBER(SEARCH($O$6,INDEX(mame2003!$G$2:$G$4721,$A268)))))))&gt;2,INDEX(mame2003!$A$2:$A$4721,$A268),"")</f>
        <v/>
      </c>
      <c r="D268" s="2"/>
      <c r="E268" s="24" t="str">
        <f ca="1">IF(F268&lt;&gt;"",MAX($E$9:$E267)+1,"")</f>
        <v/>
      </c>
      <c r="F268" s="20" t="str">
        <f t="shared" ca="1" si="4"/>
        <v/>
      </c>
      <c r="G268" s="2"/>
      <c r="H268" s="2"/>
    </row>
    <row r="269" spans="1:8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mame2003!$C$2:$E$4721,$A$9:$A$4728,$J$1))))+IF($N$6=FALSE,TRUE,SUMPRODUCT(--ISNUMBER(SEARCH($N$6,ISBLANK(INDEX(mame2003!$F$2:$F$4721,$A269))))))+IF($B$3=$A$4,TRUE,IF($B$3=$B$4,TRUE,IF(AND($B$3=$C$4,INDEX(mame2003!$G$2:$G$4721,$A269)&lt;&gt;"neogeo"),TRUE,SUMPRODUCT(--ISNUMBER(SEARCH($O$6,INDEX(mame2003!$G$2:$G$4721,$A269)))))))&gt;2,INDEX(mame2003!$A$2:$A$4721,$A269),"")</f>
        <v/>
      </c>
      <c r="D269" s="2"/>
      <c r="E269" s="24" t="str">
        <f ca="1">IF(F269&lt;&gt;"",MAX($E$9:$E268)+1,"")</f>
        <v/>
      </c>
      <c r="F269" s="20" t="str">
        <f t="shared" ca="1" si="4"/>
        <v/>
      </c>
      <c r="G269" s="2"/>
      <c r="H269" s="2"/>
    </row>
    <row r="270" spans="1:8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mame2003!$C$2:$E$4721,$A$9:$A$4728,$J$1))))+IF($N$6=FALSE,TRUE,SUMPRODUCT(--ISNUMBER(SEARCH($N$6,ISBLANK(INDEX(mame2003!$F$2:$F$4721,$A270))))))+IF($B$3=$A$4,TRUE,IF($B$3=$B$4,TRUE,IF(AND($B$3=$C$4,INDEX(mame2003!$G$2:$G$4721,$A270)&lt;&gt;"neogeo"),TRUE,SUMPRODUCT(--ISNUMBER(SEARCH($O$6,INDEX(mame2003!$G$2:$G$4721,$A270)))))))&gt;2,INDEX(mame2003!$A$2:$A$4721,$A270),"")</f>
        <v/>
      </c>
      <c r="D270" s="2"/>
      <c r="E270" s="24" t="str">
        <f ca="1">IF(F270&lt;&gt;"",MAX($E$9:$E269)+1,"")</f>
        <v/>
      </c>
      <c r="F270" s="20" t="str">
        <f t="shared" ca="1" si="4"/>
        <v/>
      </c>
      <c r="G270" s="2"/>
      <c r="H270" s="2"/>
    </row>
    <row r="271" spans="1:8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mame2003!$C$2:$E$4721,$A$9:$A$4728,$J$1))))+IF($N$6=FALSE,TRUE,SUMPRODUCT(--ISNUMBER(SEARCH($N$6,ISBLANK(INDEX(mame2003!$F$2:$F$4721,$A271))))))+IF($B$3=$A$4,TRUE,IF($B$3=$B$4,TRUE,IF(AND($B$3=$C$4,INDEX(mame2003!$G$2:$G$4721,$A271)&lt;&gt;"neogeo"),TRUE,SUMPRODUCT(--ISNUMBER(SEARCH($O$6,INDEX(mame2003!$G$2:$G$4721,$A271)))))))&gt;2,INDEX(mame2003!$A$2:$A$4721,$A271),"")</f>
        <v/>
      </c>
      <c r="D271" s="2"/>
      <c r="E271" s="24" t="str">
        <f ca="1">IF(F271&lt;&gt;"",MAX($E$9:$E270)+1,"")</f>
        <v/>
      </c>
      <c r="F271" s="20" t="str">
        <f t="shared" ca="1" si="4"/>
        <v/>
      </c>
      <c r="G271" s="2"/>
      <c r="H271" s="2"/>
    </row>
    <row r="272" spans="1:8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mame2003!$C$2:$E$4721,$A$9:$A$4728,$J$1))))+IF($N$6=FALSE,TRUE,SUMPRODUCT(--ISNUMBER(SEARCH($N$6,ISBLANK(INDEX(mame2003!$F$2:$F$4721,$A272))))))+IF($B$3=$A$4,TRUE,IF($B$3=$B$4,TRUE,IF(AND($B$3=$C$4,INDEX(mame2003!$G$2:$G$4721,$A272)&lt;&gt;"neogeo"),TRUE,SUMPRODUCT(--ISNUMBER(SEARCH($O$6,INDEX(mame2003!$G$2:$G$4721,$A272)))))))&gt;2,INDEX(mame2003!$A$2:$A$4721,$A272),"")</f>
        <v/>
      </c>
      <c r="D272" s="2"/>
      <c r="E272" s="24" t="str">
        <f ca="1">IF(F272&lt;&gt;"",MAX($E$9:$E271)+1,"")</f>
        <v/>
      </c>
      <c r="F272" s="20" t="str">
        <f t="shared" ca="1" si="4"/>
        <v/>
      </c>
      <c r="G272" s="2"/>
      <c r="H272" s="2"/>
    </row>
    <row r="273" spans="1:8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mame2003!$C$2:$E$4721,$A$9:$A$4728,$J$1))))+IF($N$6=FALSE,TRUE,SUMPRODUCT(--ISNUMBER(SEARCH($N$6,ISBLANK(INDEX(mame2003!$F$2:$F$4721,$A273))))))+IF($B$3=$A$4,TRUE,IF($B$3=$B$4,TRUE,IF(AND($B$3=$C$4,INDEX(mame2003!$G$2:$G$4721,$A273)&lt;&gt;"neogeo"),TRUE,SUMPRODUCT(--ISNUMBER(SEARCH($O$6,INDEX(mame2003!$G$2:$G$4721,$A273)))))))&gt;2,INDEX(mame2003!$A$2:$A$4721,$A273),"")</f>
        <v/>
      </c>
      <c r="D273" s="2"/>
      <c r="E273" s="24" t="str">
        <f ca="1">IF(F273&lt;&gt;"",MAX($E$9:$E272)+1,"")</f>
        <v/>
      </c>
      <c r="F273" s="20" t="str">
        <f t="shared" ca="1" si="4"/>
        <v/>
      </c>
      <c r="G273" s="2"/>
      <c r="H273" s="2"/>
    </row>
    <row r="274" spans="1:8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mame2003!$C$2:$E$4721,$A$9:$A$4728,$J$1))))+IF($N$6=FALSE,TRUE,SUMPRODUCT(--ISNUMBER(SEARCH($N$6,ISBLANK(INDEX(mame2003!$F$2:$F$4721,$A274))))))+IF($B$3=$A$4,TRUE,IF($B$3=$B$4,TRUE,IF(AND($B$3=$C$4,INDEX(mame2003!$G$2:$G$4721,$A274)&lt;&gt;"neogeo"),TRUE,SUMPRODUCT(--ISNUMBER(SEARCH($O$6,INDEX(mame2003!$G$2:$G$4721,$A274)))))))&gt;2,INDEX(mame2003!$A$2:$A$4721,$A274),"")</f>
        <v/>
      </c>
      <c r="D274" s="2"/>
      <c r="E274" s="24" t="str">
        <f ca="1">IF(F274&lt;&gt;"",MAX($E$9:$E273)+1,"")</f>
        <v/>
      </c>
      <c r="F274" s="20" t="str">
        <f t="shared" ca="1" si="4"/>
        <v/>
      </c>
      <c r="G274" s="2"/>
      <c r="H274" s="2"/>
    </row>
    <row r="275" spans="1:8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mame2003!$C$2:$E$4721,$A$9:$A$4728,$J$1))))+IF($N$6=FALSE,TRUE,SUMPRODUCT(--ISNUMBER(SEARCH($N$6,ISBLANK(INDEX(mame2003!$F$2:$F$4721,$A275))))))+IF($B$3=$A$4,TRUE,IF($B$3=$B$4,TRUE,IF(AND($B$3=$C$4,INDEX(mame2003!$G$2:$G$4721,$A275)&lt;&gt;"neogeo"),TRUE,SUMPRODUCT(--ISNUMBER(SEARCH($O$6,INDEX(mame2003!$G$2:$G$4721,$A275)))))))&gt;2,INDEX(mame2003!$A$2:$A$4721,$A275),"")</f>
        <v/>
      </c>
      <c r="D275" s="2"/>
      <c r="E275" s="24" t="str">
        <f ca="1">IF(F275&lt;&gt;"",MAX($E$9:$E274)+1,"")</f>
        <v/>
      </c>
      <c r="F275" s="20" t="str">
        <f t="shared" ca="1" si="4"/>
        <v/>
      </c>
      <c r="G275" s="2"/>
      <c r="H275" s="2"/>
    </row>
    <row r="276" spans="1:8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mame2003!$C$2:$E$4721,$A$9:$A$4728,$J$1))))+IF($N$6=FALSE,TRUE,SUMPRODUCT(--ISNUMBER(SEARCH($N$6,ISBLANK(INDEX(mame2003!$F$2:$F$4721,$A276))))))+IF($B$3=$A$4,TRUE,IF($B$3=$B$4,TRUE,IF(AND($B$3=$C$4,INDEX(mame2003!$G$2:$G$4721,$A276)&lt;&gt;"neogeo"),TRUE,SUMPRODUCT(--ISNUMBER(SEARCH($O$6,INDEX(mame2003!$G$2:$G$4721,$A276)))))))&gt;2,INDEX(mame2003!$A$2:$A$4721,$A276),"")</f>
        <v/>
      </c>
      <c r="D276" s="2"/>
      <c r="E276" s="24" t="str">
        <f ca="1">IF(F276&lt;&gt;"",MAX($E$9:$E275)+1,"")</f>
        <v/>
      </c>
      <c r="F276" s="20" t="str">
        <f t="shared" ca="1" si="4"/>
        <v/>
      </c>
      <c r="G276" s="2"/>
      <c r="H276" s="2"/>
    </row>
    <row r="277" spans="1:8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mame2003!$C$2:$E$4721,$A$9:$A$4728,$J$1))))+IF($N$6=FALSE,TRUE,SUMPRODUCT(--ISNUMBER(SEARCH($N$6,ISBLANK(INDEX(mame2003!$F$2:$F$4721,$A277))))))+IF($B$3=$A$4,TRUE,IF($B$3=$B$4,TRUE,IF(AND($B$3=$C$4,INDEX(mame2003!$G$2:$G$4721,$A277)&lt;&gt;"neogeo"),TRUE,SUMPRODUCT(--ISNUMBER(SEARCH($O$6,INDEX(mame2003!$G$2:$G$4721,$A277)))))))&gt;2,INDEX(mame2003!$A$2:$A$4721,$A277),"")</f>
        <v/>
      </c>
      <c r="D277" s="2"/>
      <c r="E277" s="24" t="str">
        <f ca="1">IF(F277&lt;&gt;"",MAX($E$9:$E276)+1,"")</f>
        <v/>
      </c>
      <c r="F277" s="20" t="str">
        <f t="shared" ca="1" si="4"/>
        <v/>
      </c>
      <c r="G277" s="2"/>
      <c r="H277" s="2"/>
    </row>
    <row r="278" spans="1:8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mame2003!$C$2:$E$4721,$A$9:$A$4728,$J$1))))+IF($N$6=FALSE,TRUE,SUMPRODUCT(--ISNUMBER(SEARCH($N$6,ISBLANK(INDEX(mame2003!$F$2:$F$4721,$A278))))))+IF($B$3=$A$4,TRUE,IF($B$3=$B$4,TRUE,IF(AND($B$3=$C$4,INDEX(mame2003!$G$2:$G$4721,$A278)&lt;&gt;"neogeo"),TRUE,SUMPRODUCT(--ISNUMBER(SEARCH($O$6,INDEX(mame2003!$G$2:$G$4721,$A278)))))))&gt;2,INDEX(mame2003!$A$2:$A$4721,$A278),"")</f>
        <v/>
      </c>
      <c r="D278" s="2"/>
      <c r="E278" s="24" t="str">
        <f ca="1">IF(F278&lt;&gt;"",MAX($E$9:$E277)+1,"")</f>
        <v/>
      </c>
      <c r="F278" s="20" t="str">
        <f t="shared" ca="1" si="4"/>
        <v/>
      </c>
      <c r="G278" s="2"/>
      <c r="H278" s="2"/>
    </row>
    <row r="279" spans="1:8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mame2003!$C$2:$E$4721,$A$9:$A$4728,$J$1))))+IF($N$6=FALSE,TRUE,SUMPRODUCT(--ISNUMBER(SEARCH($N$6,ISBLANK(INDEX(mame2003!$F$2:$F$4721,$A279))))))+IF($B$3=$A$4,TRUE,IF($B$3=$B$4,TRUE,IF(AND($B$3=$C$4,INDEX(mame2003!$G$2:$G$4721,$A279)&lt;&gt;"neogeo"),TRUE,SUMPRODUCT(--ISNUMBER(SEARCH($O$6,INDEX(mame2003!$G$2:$G$4721,$A279)))))))&gt;2,INDEX(mame2003!$A$2:$A$4721,$A279),"")</f>
        <v/>
      </c>
      <c r="D279" s="2"/>
      <c r="E279" s="24" t="str">
        <f ca="1">IF(F279&lt;&gt;"",MAX($E$9:$E278)+1,"")</f>
        <v/>
      </c>
      <c r="F279" s="20" t="str">
        <f t="shared" ca="1" si="4"/>
        <v/>
      </c>
      <c r="G279" s="2"/>
      <c r="H279" s="2"/>
    </row>
    <row r="280" spans="1:8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mame2003!$C$2:$E$4721,$A$9:$A$4728,$J$1))))+IF($N$6=FALSE,TRUE,SUMPRODUCT(--ISNUMBER(SEARCH($N$6,ISBLANK(INDEX(mame2003!$F$2:$F$4721,$A280))))))+IF($B$3=$A$4,TRUE,IF($B$3=$B$4,TRUE,IF(AND($B$3=$C$4,INDEX(mame2003!$G$2:$G$4721,$A280)&lt;&gt;"neogeo"),TRUE,SUMPRODUCT(--ISNUMBER(SEARCH($O$6,INDEX(mame2003!$G$2:$G$4721,$A280)))))))&gt;2,INDEX(mame2003!$A$2:$A$4721,$A280),"")</f>
        <v/>
      </c>
      <c r="D280" s="2"/>
      <c r="E280" s="24" t="str">
        <f ca="1">IF(F280&lt;&gt;"",MAX($E$9:$E279)+1,"")</f>
        <v/>
      </c>
      <c r="F280" s="20" t="str">
        <f t="shared" ca="1" si="4"/>
        <v/>
      </c>
      <c r="G280" s="2"/>
      <c r="H280" s="2"/>
    </row>
    <row r="281" spans="1:8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mame2003!$C$2:$E$4721,$A$9:$A$4728,$J$1))))+IF($N$6=FALSE,TRUE,SUMPRODUCT(--ISNUMBER(SEARCH($N$6,ISBLANK(INDEX(mame2003!$F$2:$F$4721,$A281))))))+IF($B$3=$A$4,TRUE,IF($B$3=$B$4,TRUE,IF(AND($B$3=$C$4,INDEX(mame2003!$G$2:$G$4721,$A281)&lt;&gt;"neogeo"),TRUE,SUMPRODUCT(--ISNUMBER(SEARCH($O$6,INDEX(mame2003!$G$2:$G$4721,$A281)))))))&gt;2,INDEX(mame2003!$A$2:$A$4721,$A281),"")</f>
        <v/>
      </c>
      <c r="D281" s="2"/>
      <c r="E281" s="24" t="str">
        <f ca="1">IF(F281&lt;&gt;"",MAX($E$9:$E280)+1,"")</f>
        <v/>
      </c>
      <c r="F281" s="20" t="str">
        <f t="shared" ca="1" si="4"/>
        <v/>
      </c>
      <c r="G281" s="2"/>
      <c r="H281" s="2"/>
    </row>
    <row r="282" spans="1:8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mame2003!$C$2:$E$4721,$A$9:$A$4728,$J$1))))+IF($N$6=FALSE,TRUE,SUMPRODUCT(--ISNUMBER(SEARCH($N$6,ISBLANK(INDEX(mame2003!$F$2:$F$4721,$A282))))))+IF($B$3=$A$4,TRUE,IF($B$3=$B$4,TRUE,IF(AND($B$3=$C$4,INDEX(mame2003!$G$2:$G$4721,$A282)&lt;&gt;"neogeo"),TRUE,SUMPRODUCT(--ISNUMBER(SEARCH($O$6,INDEX(mame2003!$G$2:$G$4721,$A282)))))))&gt;2,INDEX(mame2003!$A$2:$A$4721,$A282),"")</f>
        <v/>
      </c>
      <c r="D282" s="2"/>
      <c r="E282" s="24" t="str">
        <f ca="1">IF(F282&lt;&gt;"",MAX($E$9:$E281)+1,"")</f>
        <v/>
      </c>
      <c r="F282" s="20" t="str">
        <f t="shared" ca="1" si="4"/>
        <v/>
      </c>
      <c r="G282" s="2"/>
      <c r="H282" s="2"/>
    </row>
    <row r="283" spans="1:8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mame2003!$C$2:$E$4721,$A$9:$A$4728,$J$1))))+IF($N$6=FALSE,TRUE,SUMPRODUCT(--ISNUMBER(SEARCH($N$6,ISBLANK(INDEX(mame2003!$F$2:$F$4721,$A283))))))+IF($B$3=$A$4,TRUE,IF($B$3=$B$4,TRUE,IF(AND($B$3=$C$4,INDEX(mame2003!$G$2:$G$4721,$A283)&lt;&gt;"neogeo"),TRUE,SUMPRODUCT(--ISNUMBER(SEARCH($O$6,INDEX(mame2003!$G$2:$G$4721,$A283)))))))&gt;2,INDEX(mame2003!$A$2:$A$4721,$A283),"")</f>
        <v/>
      </c>
      <c r="D283" s="2"/>
      <c r="E283" s="24" t="str">
        <f ca="1">IF(F283&lt;&gt;"",MAX($E$9:$E282)+1,"")</f>
        <v/>
      </c>
      <c r="F283" s="20" t="str">
        <f t="shared" ca="1" si="4"/>
        <v/>
      </c>
      <c r="G283" s="2"/>
      <c r="H283" s="2"/>
    </row>
    <row r="284" spans="1:8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mame2003!$C$2:$E$4721,$A$9:$A$4728,$J$1))))+IF($N$6=FALSE,TRUE,SUMPRODUCT(--ISNUMBER(SEARCH($N$6,ISBLANK(INDEX(mame2003!$F$2:$F$4721,$A284))))))+IF($B$3=$A$4,TRUE,IF($B$3=$B$4,TRUE,IF(AND($B$3=$C$4,INDEX(mame2003!$G$2:$G$4721,$A284)&lt;&gt;"neogeo"),TRUE,SUMPRODUCT(--ISNUMBER(SEARCH($O$6,INDEX(mame2003!$G$2:$G$4721,$A284)))))))&gt;2,INDEX(mame2003!$A$2:$A$4721,$A284),"")</f>
        <v/>
      </c>
      <c r="D284" s="2"/>
      <c r="E284" s="24" t="str">
        <f ca="1">IF(F284&lt;&gt;"",MAX($E$9:$E283)+1,"")</f>
        <v/>
      </c>
      <c r="F284" s="20" t="str">
        <f t="shared" ca="1" si="4"/>
        <v/>
      </c>
      <c r="G284" s="2"/>
      <c r="H284" s="2"/>
    </row>
    <row r="285" spans="1:8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mame2003!$C$2:$E$4721,$A$9:$A$4728,$J$1))))+IF($N$6=FALSE,TRUE,SUMPRODUCT(--ISNUMBER(SEARCH($N$6,ISBLANK(INDEX(mame2003!$F$2:$F$4721,$A285))))))+IF($B$3=$A$4,TRUE,IF($B$3=$B$4,TRUE,IF(AND($B$3=$C$4,INDEX(mame2003!$G$2:$G$4721,$A285)&lt;&gt;"neogeo"),TRUE,SUMPRODUCT(--ISNUMBER(SEARCH($O$6,INDEX(mame2003!$G$2:$G$4721,$A285)))))))&gt;2,INDEX(mame2003!$A$2:$A$4721,$A285),"")</f>
        <v/>
      </c>
      <c r="D285" s="2"/>
      <c r="E285" s="24" t="str">
        <f ca="1">IF(F285&lt;&gt;"",MAX($E$9:$E284)+1,"")</f>
        <v/>
      </c>
      <c r="F285" s="20" t="str">
        <f t="shared" ca="1" si="4"/>
        <v/>
      </c>
      <c r="G285" s="2"/>
      <c r="H285" s="2"/>
    </row>
    <row r="286" spans="1:8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mame2003!$C$2:$E$4721,$A$9:$A$4728,$J$1))))+IF($N$6=FALSE,TRUE,SUMPRODUCT(--ISNUMBER(SEARCH($N$6,ISBLANK(INDEX(mame2003!$F$2:$F$4721,$A286))))))+IF($B$3=$A$4,TRUE,IF($B$3=$B$4,TRUE,IF(AND($B$3=$C$4,INDEX(mame2003!$G$2:$G$4721,$A286)&lt;&gt;"neogeo"),TRUE,SUMPRODUCT(--ISNUMBER(SEARCH($O$6,INDEX(mame2003!$G$2:$G$4721,$A286)))))))&gt;2,INDEX(mame2003!$A$2:$A$4721,$A286),"")</f>
        <v/>
      </c>
      <c r="D286" s="2"/>
      <c r="E286" s="24" t="str">
        <f ca="1">IF(F286&lt;&gt;"",MAX($E$9:$E285)+1,"")</f>
        <v/>
      </c>
      <c r="F286" s="20" t="str">
        <f t="shared" ca="1" si="4"/>
        <v/>
      </c>
      <c r="G286" s="2"/>
      <c r="H286" s="2"/>
    </row>
    <row r="287" spans="1:8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mame2003!$C$2:$E$4721,$A$9:$A$4728,$J$1))))+IF($N$6=FALSE,TRUE,SUMPRODUCT(--ISNUMBER(SEARCH($N$6,ISBLANK(INDEX(mame2003!$F$2:$F$4721,$A287))))))+IF($B$3=$A$4,TRUE,IF($B$3=$B$4,TRUE,IF(AND($B$3=$C$4,INDEX(mame2003!$G$2:$G$4721,$A287)&lt;&gt;"neogeo"),TRUE,SUMPRODUCT(--ISNUMBER(SEARCH($O$6,INDEX(mame2003!$G$2:$G$4721,$A287)))))))&gt;2,INDEX(mame2003!$A$2:$A$4721,$A287),"")</f>
        <v/>
      </c>
      <c r="D287" s="2"/>
      <c r="E287" s="24" t="str">
        <f ca="1">IF(F287&lt;&gt;"",MAX($E$9:$E286)+1,"")</f>
        <v/>
      </c>
      <c r="F287" s="20" t="str">
        <f t="shared" ca="1" si="4"/>
        <v/>
      </c>
      <c r="G287" s="2"/>
      <c r="H287" s="2"/>
    </row>
    <row r="288" spans="1:8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mame2003!$C$2:$E$4721,$A$9:$A$4728,$J$1))))+IF($N$6=FALSE,TRUE,SUMPRODUCT(--ISNUMBER(SEARCH($N$6,ISBLANK(INDEX(mame2003!$F$2:$F$4721,$A288))))))+IF($B$3=$A$4,TRUE,IF($B$3=$B$4,TRUE,IF(AND($B$3=$C$4,INDEX(mame2003!$G$2:$G$4721,$A288)&lt;&gt;"neogeo"),TRUE,SUMPRODUCT(--ISNUMBER(SEARCH($O$6,INDEX(mame2003!$G$2:$G$4721,$A288)))))))&gt;2,INDEX(mame2003!$A$2:$A$4721,$A288),"")</f>
        <v/>
      </c>
      <c r="D288" s="2"/>
      <c r="E288" s="24" t="str">
        <f ca="1">IF(F288&lt;&gt;"",MAX($E$9:$E287)+1,"")</f>
        <v/>
      </c>
      <c r="F288" s="20" t="str">
        <f t="shared" ca="1" si="4"/>
        <v/>
      </c>
      <c r="G288" s="2"/>
      <c r="H288" s="2"/>
    </row>
    <row r="289" spans="1:8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mame2003!$C$2:$E$4721,$A$9:$A$4728,$J$1))))+IF($N$6=FALSE,TRUE,SUMPRODUCT(--ISNUMBER(SEARCH($N$6,ISBLANK(INDEX(mame2003!$F$2:$F$4721,$A289))))))+IF($B$3=$A$4,TRUE,IF($B$3=$B$4,TRUE,IF(AND($B$3=$C$4,INDEX(mame2003!$G$2:$G$4721,$A289)&lt;&gt;"neogeo"),TRUE,SUMPRODUCT(--ISNUMBER(SEARCH($O$6,INDEX(mame2003!$G$2:$G$4721,$A289)))))))&gt;2,INDEX(mame2003!$A$2:$A$4721,$A289),"")</f>
        <v/>
      </c>
      <c r="D289" s="2"/>
      <c r="E289" s="24" t="str">
        <f ca="1">IF(F289&lt;&gt;"",MAX($E$9:$E288)+1,"")</f>
        <v/>
      </c>
      <c r="F289" s="20" t="str">
        <f t="shared" ca="1" si="4"/>
        <v/>
      </c>
      <c r="G289" s="2"/>
      <c r="H289" s="2"/>
    </row>
    <row r="290" spans="1:8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mame2003!$C$2:$E$4721,$A$9:$A$4728,$J$1))))+IF($N$6=FALSE,TRUE,SUMPRODUCT(--ISNUMBER(SEARCH($N$6,ISBLANK(INDEX(mame2003!$F$2:$F$4721,$A290))))))+IF($B$3=$A$4,TRUE,IF($B$3=$B$4,TRUE,IF(AND($B$3=$C$4,INDEX(mame2003!$G$2:$G$4721,$A290)&lt;&gt;"neogeo"),TRUE,SUMPRODUCT(--ISNUMBER(SEARCH($O$6,INDEX(mame2003!$G$2:$G$4721,$A290)))))))&gt;2,INDEX(mame2003!$A$2:$A$4721,$A290),"")</f>
        <v/>
      </c>
      <c r="D290" s="2"/>
      <c r="E290" s="24" t="str">
        <f ca="1">IF(F290&lt;&gt;"",MAX($E$9:$E289)+1,"")</f>
        <v/>
      </c>
      <c r="F290" s="20" t="str">
        <f t="shared" ca="1" si="4"/>
        <v/>
      </c>
      <c r="G290" s="2"/>
      <c r="H290" s="2"/>
    </row>
    <row r="291" spans="1:8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mame2003!$C$2:$E$4721,$A$9:$A$4728,$J$1))))+IF($N$6=FALSE,TRUE,SUMPRODUCT(--ISNUMBER(SEARCH($N$6,ISBLANK(INDEX(mame2003!$F$2:$F$4721,$A291))))))+IF($B$3=$A$4,TRUE,IF($B$3=$B$4,TRUE,IF(AND($B$3=$C$4,INDEX(mame2003!$G$2:$G$4721,$A291)&lt;&gt;"neogeo"),TRUE,SUMPRODUCT(--ISNUMBER(SEARCH($O$6,INDEX(mame2003!$G$2:$G$4721,$A291)))))))&gt;2,INDEX(mame2003!$A$2:$A$4721,$A291),"")</f>
        <v/>
      </c>
      <c r="D291" s="2"/>
      <c r="E291" s="24" t="str">
        <f ca="1">IF(F291&lt;&gt;"",MAX($E$9:$E290)+1,"")</f>
        <v/>
      </c>
      <c r="F291" s="20" t="str">
        <f t="shared" ca="1" si="4"/>
        <v/>
      </c>
      <c r="G291" s="2"/>
      <c r="H291" s="2"/>
    </row>
    <row r="292" spans="1:8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mame2003!$C$2:$E$4721,$A$9:$A$4728,$J$1))))+IF($N$6=FALSE,TRUE,SUMPRODUCT(--ISNUMBER(SEARCH($N$6,ISBLANK(INDEX(mame2003!$F$2:$F$4721,$A292))))))+IF($B$3=$A$4,TRUE,IF($B$3=$B$4,TRUE,IF(AND($B$3=$C$4,INDEX(mame2003!$G$2:$G$4721,$A292)&lt;&gt;"neogeo"),TRUE,SUMPRODUCT(--ISNUMBER(SEARCH($O$6,INDEX(mame2003!$G$2:$G$4721,$A292)))))))&gt;2,INDEX(mame2003!$A$2:$A$4721,$A292),"")</f>
        <v/>
      </c>
      <c r="D292" s="2"/>
      <c r="E292" s="24" t="str">
        <f ca="1">IF(F292&lt;&gt;"",MAX($E$9:$E291)+1,"")</f>
        <v/>
      </c>
      <c r="F292" s="20" t="str">
        <f t="shared" ca="1" si="4"/>
        <v/>
      </c>
      <c r="G292" s="2"/>
      <c r="H292" s="2"/>
    </row>
    <row r="293" spans="1:8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mame2003!$C$2:$E$4721,$A$9:$A$4728,$J$1))))+IF($N$6=FALSE,TRUE,SUMPRODUCT(--ISNUMBER(SEARCH($N$6,ISBLANK(INDEX(mame2003!$F$2:$F$4721,$A293))))))+IF($B$3=$A$4,TRUE,IF($B$3=$B$4,TRUE,IF(AND($B$3=$C$4,INDEX(mame2003!$G$2:$G$4721,$A293)&lt;&gt;"neogeo"),TRUE,SUMPRODUCT(--ISNUMBER(SEARCH($O$6,INDEX(mame2003!$G$2:$G$4721,$A293)))))))&gt;2,INDEX(mame2003!$A$2:$A$4721,$A293),"")</f>
        <v/>
      </c>
      <c r="D293" s="2"/>
      <c r="E293" s="24" t="str">
        <f ca="1">IF(F293&lt;&gt;"",MAX($E$9:$E292)+1,"")</f>
        <v/>
      </c>
      <c r="F293" s="20" t="str">
        <f t="shared" ca="1" si="4"/>
        <v/>
      </c>
      <c r="G293" s="2"/>
      <c r="H293" s="2"/>
    </row>
    <row r="294" spans="1:8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mame2003!$C$2:$E$4721,$A$9:$A$4728,$J$1))))+IF($N$6=FALSE,TRUE,SUMPRODUCT(--ISNUMBER(SEARCH($N$6,ISBLANK(INDEX(mame2003!$F$2:$F$4721,$A294))))))+IF($B$3=$A$4,TRUE,IF($B$3=$B$4,TRUE,IF(AND($B$3=$C$4,INDEX(mame2003!$G$2:$G$4721,$A294)&lt;&gt;"neogeo"),TRUE,SUMPRODUCT(--ISNUMBER(SEARCH($O$6,INDEX(mame2003!$G$2:$G$4721,$A294)))))))&gt;2,INDEX(mame2003!$A$2:$A$4721,$A294),"")</f>
        <v/>
      </c>
      <c r="D294" s="2"/>
      <c r="E294" s="24" t="str">
        <f ca="1">IF(F294&lt;&gt;"",MAX($E$9:$E293)+1,"")</f>
        <v/>
      </c>
      <c r="F294" s="20" t="str">
        <f t="shared" ca="1" si="4"/>
        <v/>
      </c>
      <c r="G294" s="2"/>
      <c r="H294" s="2"/>
    </row>
    <row r="295" spans="1:8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mame2003!$C$2:$E$4721,$A$9:$A$4728,$J$1))))+IF($N$6=FALSE,TRUE,SUMPRODUCT(--ISNUMBER(SEARCH($N$6,ISBLANK(INDEX(mame2003!$F$2:$F$4721,$A295))))))+IF($B$3=$A$4,TRUE,IF($B$3=$B$4,TRUE,IF(AND($B$3=$C$4,INDEX(mame2003!$G$2:$G$4721,$A295)&lt;&gt;"neogeo"),TRUE,SUMPRODUCT(--ISNUMBER(SEARCH($O$6,INDEX(mame2003!$G$2:$G$4721,$A295)))))))&gt;2,INDEX(mame2003!$A$2:$A$4721,$A295),"")</f>
        <v/>
      </c>
      <c r="D295" s="2"/>
      <c r="E295" s="24" t="str">
        <f ca="1">IF(F295&lt;&gt;"",MAX($E$9:$E294)+1,"")</f>
        <v/>
      </c>
      <c r="F295" s="20" t="str">
        <f t="shared" ca="1" si="4"/>
        <v/>
      </c>
      <c r="G295" s="2"/>
      <c r="H295" s="2"/>
    </row>
    <row r="296" spans="1:8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mame2003!$C$2:$E$4721,$A$9:$A$4728,$J$1))))+IF($N$6=FALSE,TRUE,SUMPRODUCT(--ISNUMBER(SEARCH($N$6,ISBLANK(INDEX(mame2003!$F$2:$F$4721,$A296))))))+IF($B$3=$A$4,TRUE,IF($B$3=$B$4,TRUE,IF(AND($B$3=$C$4,INDEX(mame2003!$G$2:$G$4721,$A296)&lt;&gt;"neogeo"),TRUE,SUMPRODUCT(--ISNUMBER(SEARCH($O$6,INDEX(mame2003!$G$2:$G$4721,$A296)))))))&gt;2,INDEX(mame2003!$A$2:$A$4721,$A296),"")</f>
        <v/>
      </c>
      <c r="D296" s="2"/>
      <c r="E296" s="24" t="str">
        <f ca="1">IF(F296&lt;&gt;"",MAX($E$9:$E295)+1,"")</f>
        <v/>
      </c>
      <c r="F296" s="20" t="str">
        <f t="shared" ca="1" si="4"/>
        <v/>
      </c>
      <c r="G296" s="2"/>
      <c r="H296" s="2"/>
    </row>
    <row r="297" spans="1:8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mame2003!$C$2:$E$4721,$A$9:$A$4728,$J$1))))+IF($N$6=FALSE,TRUE,SUMPRODUCT(--ISNUMBER(SEARCH($N$6,ISBLANK(INDEX(mame2003!$F$2:$F$4721,$A297))))))+IF($B$3=$A$4,TRUE,IF($B$3=$B$4,TRUE,IF(AND($B$3=$C$4,INDEX(mame2003!$G$2:$G$4721,$A297)&lt;&gt;"neogeo"),TRUE,SUMPRODUCT(--ISNUMBER(SEARCH($O$6,INDEX(mame2003!$G$2:$G$4721,$A297)))))))&gt;2,INDEX(mame2003!$A$2:$A$4721,$A297),"")</f>
        <v/>
      </c>
      <c r="D297" s="2"/>
      <c r="E297" s="24" t="str">
        <f ca="1">IF(F297&lt;&gt;"",MAX($E$9:$E296)+1,"")</f>
        <v/>
      </c>
      <c r="F297" s="20" t="str">
        <f t="shared" ca="1" si="4"/>
        <v/>
      </c>
      <c r="G297" s="2"/>
      <c r="H297" s="2"/>
    </row>
    <row r="298" spans="1:8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mame2003!$C$2:$E$4721,$A$9:$A$4728,$J$1))))+IF($N$6=FALSE,TRUE,SUMPRODUCT(--ISNUMBER(SEARCH($N$6,ISBLANK(INDEX(mame2003!$F$2:$F$4721,$A298))))))+IF($B$3=$A$4,TRUE,IF($B$3=$B$4,TRUE,IF(AND($B$3=$C$4,INDEX(mame2003!$G$2:$G$4721,$A298)&lt;&gt;"neogeo"),TRUE,SUMPRODUCT(--ISNUMBER(SEARCH($O$6,INDEX(mame2003!$G$2:$G$4721,$A298)))))))&gt;2,INDEX(mame2003!$A$2:$A$4721,$A298),"")</f>
        <v/>
      </c>
      <c r="D298" s="2"/>
      <c r="E298" s="24" t="str">
        <f ca="1">IF(F298&lt;&gt;"",MAX($E$9:$E297)+1,"")</f>
        <v/>
      </c>
      <c r="F298" s="20" t="str">
        <f t="shared" ca="1" si="4"/>
        <v/>
      </c>
      <c r="G298" s="2"/>
      <c r="H298" s="2"/>
    </row>
    <row r="299" spans="1:8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mame2003!$C$2:$E$4721,$A$9:$A$4728,$J$1))))+IF($N$6=FALSE,TRUE,SUMPRODUCT(--ISNUMBER(SEARCH($N$6,ISBLANK(INDEX(mame2003!$F$2:$F$4721,$A299))))))+IF($B$3=$A$4,TRUE,IF($B$3=$B$4,TRUE,IF(AND($B$3=$C$4,INDEX(mame2003!$G$2:$G$4721,$A299)&lt;&gt;"neogeo"),TRUE,SUMPRODUCT(--ISNUMBER(SEARCH($O$6,INDEX(mame2003!$G$2:$G$4721,$A299)))))))&gt;2,INDEX(mame2003!$A$2:$A$4721,$A299),"")</f>
        <v/>
      </c>
      <c r="D299" s="2"/>
      <c r="E299" s="24" t="str">
        <f ca="1">IF(F299&lt;&gt;"",MAX($E$9:$E298)+1,"")</f>
        <v/>
      </c>
      <c r="F299" s="20" t="str">
        <f t="shared" ca="1" si="4"/>
        <v/>
      </c>
      <c r="G299" s="2"/>
      <c r="H299" s="2"/>
    </row>
    <row r="300" spans="1:8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mame2003!$C$2:$E$4721,$A$9:$A$4728,$J$1))))+IF($N$6=FALSE,TRUE,SUMPRODUCT(--ISNUMBER(SEARCH($N$6,ISBLANK(INDEX(mame2003!$F$2:$F$4721,$A300))))))+IF($B$3=$A$4,TRUE,IF($B$3=$B$4,TRUE,IF(AND($B$3=$C$4,INDEX(mame2003!$G$2:$G$4721,$A300)&lt;&gt;"neogeo"),TRUE,SUMPRODUCT(--ISNUMBER(SEARCH($O$6,INDEX(mame2003!$G$2:$G$4721,$A300)))))))&gt;2,INDEX(mame2003!$A$2:$A$4721,$A300),"")</f>
        <v/>
      </c>
      <c r="D300" s="2"/>
      <c r="E300" s="24" t="str">
        <f ca="1">IF(F300&lt;&gt;"",MAX($E$9:$E299)+1,"")</f>
        <v/>
      </c>
      <c r="F300" s="20" t="str">
        <f t="shared" ca="1" si="4"/>
        <v/>
      </c>
      <c r="G300" s="2"/>
      <c r="H300" s="2"/>
    </row>
    <row r="301" spans="1:8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mame2003!$C$2:$E$4721,$A$9:$A$4728,$J$1))))+IF($N$6=FALSE,TRUE,SUMPRODUCT(--ISNUMBER(SEARCH($N$6,ISBLANK(INDEX(mame2003!$F$2:$F$4721,$A301))))))+IF($B$3=$A$4,TRUE,IF($B$3=$B$4,TRUE,IF(AND($B$3=$C$4,INDEX(mame2003!$G$2:$G$4721,$A301)&lt;&gt;"neogeo"),TRUE,SUMPRODUCT(--ISNUMBER(SEARCH($O$6,INDEX(mame2003!$G$2:$G$4721,$A301)))))))&gt;2,INDEX(mame2003!$A$2:$A$4721,$A301),"")</f>
        <v/>
      </c>
      <c r="D301" s="2"/>
      <c r="E301" s="24" t="str">
        <f ca="1">IF(F301&lt;&gt;"",MAX($E$9:$E300)+1,"")</f>
        <v/>
      </c>
      <c r="F301" s="20" t="str">
        <f t="shared" ca="1" si="4"/>
        <v/>
      </c>
      <c r="G301" s="2"/>
      <c r="H301" s="2"/>
    </row>
    <row r="302" spans="1:8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mame2003!$C$2:$E$4721,$A$9:$A$4728,$J$1))))+IF($N$6=FALSE,TRUE,SUMPRODUCT(--ISNUMBER(SEARCH($N$6,ISBLANK(INDEX(mame2003!$F$2:$F$4721,$A302))))))+IF($B$3=$A$4,TRUE,IF($B$3=$B$4,TRUE,IF(AND($B$3=$C$4,INDEX(mame2003!$G$2:$G$4721,$A302)&lt;&gt;"neogeo"),TRUE,SUMPRODUCT(--ISNUMBER(SEARCH($O$6,INDEX(mame2003!$G$2:$G$4721,$A302)))))))&gt;2,INDEX(mame2003!$A$2:$A$4721,$A302),"")</f>
        <v/>
      </c>
      <c r="D302" s="2"/>
      <c r="E302" s="24" t="str">
        <f ca="1">IF(F302&lt;&gt;"",MAX($E$9:$E301)+1,"")</f>
        <v/>
      </c>
      <c r="F302" s="20" t="str">
        <f t="shared" ca="1" si="4"/>
        <v/>
      </c>
      <c r="G302" s="2"/>
      <c r="H302" s="2"/>
    </row>
    <row r="303" spans="1:8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mame2003!$C$2:$E$4721,$A$9:$A$4728,$J$1))))+IF($N$6=FALSE,TRUE,SUMPRODUCT(--ISNUMBER(SEARCH($N$6,ISBLANK(INDEX(mame2003!$F$2:$F$4721,$A303))))))+IF($B$3=$A$4,TRUE,IF($B$3=$B$4,TRUE,IF(AND($B$3=$C$4,INDEX(mame2003!$G$2:$G$4721,$A303)&lt;&gt;"neogeo"),TRUE,SUMPRODUCT(--ISNUMBER(SEARCH($O$6,INDEX(mame2003!$G$2:$G$4721,$A303)))))))&gt;2,INDEX(mame2003!$A$2:$A$4721,$A303),"")</f>
        <v/>
      </c>
      <c r="D303" s="2"/>
      <c r="E303" s="24" t="str">
        <f ca="1">IF(F303&lt;&gt;"",MAX($E$9:$E302)+1,"")</f>
        <v/>
      </c>
      <c r="F303" s="20" t="str">
        <f t="shared" ca="1" si="4"/>
        <v/>
      </c>
      <c r="G303" s="2"/>
      <c r="H303" s="2"/>
    </row>
    <row r="304" spans="1:8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mame2003!$C$2:$E$4721,$A$9:$A$4728,$J$1))))+IF($N$6=FALSE,TRUE,SUMPRODUCT(--ISNUMBER(SEARCH($N$6,ISBLANK(INDEX(mame2003!$F$2:$F$4721,$A304))))))+IF($B$3=$A$4,TRUE,IF($B$3=$B$4,TRUE,IF(AND($B$3=$C$4,INDEX(mame2003!$G$2:$G$4721,$A304)&lt;&gt;"neogeo"),TRUE,SUMPRODUCT(--ISNUMBER(SEARCH($O$6,INDEX(mame2003!$G$2:$G$4721,$A304)))))))&gt;2,INDEX(mame2003!$A$2:$A$4721,$A304),"")</f>
        <v/>
      </c>
      <c r="D304" s="2"/>
      <c r="E304" s="24" t="str">
        <f ca="1">IF(F304&lt;&gt;"",MAX($E$9:$E303)+1,"")</f>
        <v/>
      </c>
      <c r="F304" s="20" t="str">
        <f t="shared" ca="1" si="4"/>
        <v/>
      </c>
      <c r="G304" s="2"/>
      <c r="H304" s="2"/>
    </row>
    <row r="305" spans="1:8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mame2003!$C$2:$E$4721,$A$9:$A$4728,$J$1))))+IF($N$6=FALSE,TRUE,SUMPRODUCT(--ISNUMBER(SEARCH($N$6,ISBLANK(INDEX(mame2003!$F$2:$F$4721,$A305))))))+IF($B$3=$A$4,TRUE,IF($B$3=$B$4,TRUE,IF(AND($B$3=$C$4,INDEX(mame2003!$G$2:$G$4721,$A305)&lt;&gt;"neogeo"),TRUE,SUMPRODUCT(--ISNUMBER(SEARCH($O$6,INDEX(mame2003!$G$2:$G$4721,$A305)))))))&gt;2,INDEX(mame2003!$A$2:$A$4721,$A305),"")</f>
        <v/>
      </c>
      <c r="D305" s="2"/>
      <c r="E305" s="24" t="str">
        <f ca="1">IF(F305&lt;&gt;"",MAX($E$9:$E304)+1,"")</f>
        <v/>
      </c>
      <c r="F305" s="20" t="str">
        <f t="shared" ca="1" si="4"/>
        <v/>
      </c>
      <c r="G305" s="2"/>
      <c r="H305" s="2"/>
    </row>
    <row r="306" spans="1:8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mame2003!$C$2:$E$4721,$A$9:$A$4728,$J$1))))+IF($N$6=FALSE,TRUE,SUMPRODUCT(--ISNUMBER(SEARCH($N$6,ISBLANK(INDEX(mame2003!$F$2:$F$4721,$A306))))))+IF($B$3=$A$4,TRUE,IF($B$3=$B$4,TRUE,IF(AND($B$3=$C$4,INDEX(mame2003!$G$2:$G$4721,$A306)&lt;&gt;"neogeo"),TRUE,SUMPRODUCT(--ISNUMBER(SEARCH($O$6,INDEX(mame2003!$G$2:$G$4721,$A306)))))))&gt;2,INDEX(mame2003!$A$2:$A$4721,$A306),"")</f>
        <v/>
      </c>
      <c r="D306" s="2"/>
      <c r="E306" s="24" t="str">
        <f ca="1">IF(F306&lt;&gt;"",MAX($E$9:$E305)+1,"")</f>
        <v/>
      </c>
      <c r="F306" s="20" t="str">
        <f t="shared" ca="1" si="4"/>
        <v/>
      </c>
      <c r="G306" s="2"/>
      <c r="H306" s="2"/>
    </row>
    <row r="307" spans="1:8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mame2003!$C$2:$E$4721,$A$9:$A$4728,$J$1))))+IF($N$6=FALSE,TRUE,SUMPRODUCT(--ISNUMBER(SEARCH($N$6,ISBLANK(INDEX(mame2003!$F$2:$F$4721,$A307))))))+IF($B$3=$A$4,TRUE,IF($B$3=$B$4,TRUE,IF(AND($B$3=$C$4,INDEX(mame2003!$G$2:$G$4721,$A307)&lt;&gt;"neogeo"),TRUE,SUMPRODUCT(--ISNUMBER(SEARCH($O$6,INDEX(mame2003!$G$2:$G$4721,$A307)))))))&gt;2,INDEX(mame2003!$A$2:$A$4721,$A307),"")</f>
        <v/>
      </c>
      <c r="D307" s="2"/>
      <c r="E307" s="24" t="str">
        <f ca="1">IF(F307&lt;&gt;"",MAX($E$9:$E306)+1,"")</f>
        <v/>
      </c>
      <c r="F307" s="20" t="str">
        <f t="shared" ca="1" si="4"/>
        <v/>
      </c>
      <c r="G307" s="2"/>
      <c r="H307" s="2"/>
    </row>
    <row r="308" spans="1:8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mame2003!$C$2:$E$4721,$A$9:$A$4728,$J$1))))+IF($N$6=FALSE,TRUE,SUMPRODUCT(--ISNUMBER(SEARCH($N$6,ISBLANK(INDEX(mame2003!$F$2:$F$4721,$A308))))))+IF($B$3=$A$4,TRUE,IF($B$3=$B$4,TRUE,IF(AND($B$3=$C$4,INDEX(mame2003!$G$2:$G$4721,$A308)&lt;&gt;"neogeo"),TRUE,SUMPRODUCT(--ISNUMBER(SEARCH($O$6,INDEX(mame2003!$G$2:$G$4721,$A308)))))))&gt;2,INDEX(mame2003!$A$2:$A$4721,$A308),"")</f>
        <v/>
      </c>
      <c r="D308" s="2"/>
      <c r="E308" s="24" t="str">
        <f ca="1">IF(F308&lt;&gt;"",MAX($E$9:$E307)+1,"")</f>
        <v/>
      </c>
      <c r="F308" s="20" t="str">
        <f t="shared" ca="1" si="4"/>
        <v/>
      </c>
      <c r="G308" s="2"/>
      <c r="H308" s="2"/>
    </row>
    <row r="309" spans="1:8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mame2003!$C$2:$E$4721,$A$9:$A$4728,$J$1))))+IF($N$6=FALSE,TRUE,SUMPRODUCT(--ISNUMBER(SEARCH($N$6,ISBLANK(INDEX(mame2003!$F$2:$F$4721,$A309))))))+IF($B$3=$A$4,TRUE,IF($B$3=$B$4,TRUE,IF(AND($B$3=$C$4,INDEX(mame2003!$G$2:$G$4721,$A309)&lt;&gt;"neogeo"),TRUE,SUMPRODUCT(--ISNUMBER(SEARCH($O$6,INDEX(mame2003!$G$2:$G$4721,$A309)))))))&gt;2,INDEX(mame2003!$A$2:$A$4721,$A309),"")</f>
        <v/>
      </c>
      <c r="D309" s="2"/>
      <c r="E309" s="24" t="str">
        <f ca="1">IF(F309&lt;&gt;"",MAX($E$9:$E308)+1,"")</f>
        <v/>
      </c>
      <c r="F309" s="20" t="str">
        <f t="shared" ca="1" si="4"/>
        <v/>
      </c>
      <c r="G309" s="2"/>
      <c r="H309" s="2"/>
    </row>
    <row r="310" spans="1:8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mame2003!$C$2:$E$4721,$A$9:$A$4728,$J$1))))+IF($N$6=FALSE,TRUE,SUMPRODUCT(--ISNUMBER(SEARCH($N$6,ISBLANK(INDEX(mame2003!$F$2:$F$4721,$A310))))))+IF($B$3=$A$4,TRUE,IF($B$3=$B$4,TRUE,IF(AND($B$3=$C$4,INDEX(mame2003!$G$2:$G$4721,$A310)&lt;&gt;"neogeo"),TRUE,SUMPRODUCT(--ISNUMBER(SEARCH($O$6,INDEX(mame2003!$G$2:$G$4721,$A310)))))))&gt;2,INDEX(mame2003!$A$2:$A$4721,$A310),"")</f>
        <v/>
      </c>
      <c r="D310" s="2"/>
      <c r="E310" s="24" t="str">
        <f ca="1">IF(F310&lt;&gt;"",MAX($E$9:$E309)+1,"")</f>
        <v/>
      </c>
      <c r="F310" s="20" t="str">
        <f t="shared" ca="1" si="4"/>
        <v/>
      </c>
      <c r="G310" s="2"/>
      <c r="H310" s="2"/>
    </row>
    <row r="311" spans="1:8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mame2003!$C$2:$E$4721,$A$9:$A$4728,$J$1))))+IF($N$6=FALSE,TRUE,SUMPRODUCT(--ISNUMBER(SEARCH($N$6,ISBLANK(INDEX(mame2003!$F$2:$F$4721,$A311))))))+IF($B$3=$A$4,TRUE,IF($B$3=$B$4,TRUE,IF(AND($B$3=$C$4,INDEX(mame2003!$G$2:$G$4721,$A311)&lt;&gt;"neogeo"),TRUE,SUMPRODUCT(--ISNUMBER(SEARCH($O$6,INDEX(mame2003!$G$2:$G$4721,$A311)))))))&gt;2,INDEX(mame2003!$A$2:$A$4721,$A311),"")</f>
        <v/>
      </c>
      <c r="D311" s="2"/>
      <c r="E311" s="24" t="str">
        <f ca="1">IF(F311&lt;&gt;"",MAX($E$9:$E310)+1,"")</f>
        <v/>
      </c>
      <c r="F311" s="20" t="str">
        <f t="shared" ca="1" si="4"/>
        <v/>
      </c>
      <c r="G311" s="2"/>
      <c r="H311" s="2"/>
    </row>
    <row r="312" spans="1:8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mame2003!$C$2:$E$4721,$A$9:$A$4728,$J$1))))+IF($N$6=FALSE,TRUE,SUMPRODUCT(--ISNUMBER(SEARCH($N$6,ISBLANK(INDEX(mame2003!$F$2:$F$4721,$A312))))))+IF($B$3=$A$4,TRUE,IF($B$3=$B$4,TRUE,IF(AND($B$3=$C$4,INDEX(mame2003!$G$2:$G$4721,$A312)&lt;&gt;"neogeo"),TRUE,SUMPRODUCT(--ISNUMBER(SEARCH($O$6,INDEX(mame2003!$G$2:$G$4721,$A312)))))))&gt;2,INDEX(mame2003!$A$2:$A$4721,$A312),"")</f>
        <v/>
      </c>
      <c r="D312" s="2"/>
      <c r="E312" s="24" t="str">
        <f ca="1">IF(F312&lt;&gt;"",MAX($E$9:$E311)+1,"")</f>
        <v/>
      </c>
      <c r="F312" s="20" t="str">
        <f t="shared" ca="1" si="4"/>
        <v/>
      </c>
      <c r="G312" s="2"/>
      <c r="H312" s="2"/>
    </row>
    <row r="313" spans="1:8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mame2003!$C$2:$E$4721,$A$9:$A$4728,$J$1))))+IF($N$6=FALSE,TRUE,SUMPRODUCT(--ISNUMBER(SEARCH($N$6,ISBLANK(INDEX(mame2003!$F$2:$F$4721,$A313))))))+IF($B$3=$A$4,TRUE,IF($B$3=$B$4,TRUE,IF(AND($B$3=$C$4,INDEX(mame2003!$G$2:$G$4721,$A313)&lt;&gt;"neogeo"),TRUE,SUMPRODUCT(--ISNUMBER(SEARCH($O$6,INDEX(mame2003!$G$2:$G$4721,$A313)))))))&gt;2,INDEX(mame2003!$A$2:$A$4721,$A313),"")</f>
        <v/>
      </c>
      <c r="D313" s="2"/>
      <c r="E313" s="24" t="str">
        <f ca="1">IF(F313&lt;&gt;"",MAX($E$9:$E312)+1,"")</f>
        <v/>
      </c>
      <c r="F313" s="20" t="str">
        <f t="shared" ca="1" si="4"/>
        <v/>
      </c>
      <c r="G313" s="2"/>
      <c r="H313" s="2"/>
    </row>
    <row r="314" spans="1:8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mame2003!$C$2:$E$4721,$A$9:$A$4728,$J$1))))+IF($N$6=FALSE,TRUE,SUMPRODUCT(--ISNUMBER(SEARCH($N$6,ISBLANK(INDEX(mame2003!$F$2:$F$4721,$A314))))))+IF($B$3=$A$4,TRUE,IF($B$3=$B$4,TRUE,IF(AND($B$3=$C$4,INDEX(mame2003!$G$2:$G$4721,$A314)&lt;&gt;"neogeo"),TRUE,SUMPRODUCT(--ISNUMBER(SEARCH($O$6,INDEX(mame2003!$G$2:$G$4721,$A314)))))))&gt;2,INDEX(mame2003!$A$2:$A$4721,$A314),"")</f>
        <v/>
      </c>
      <c r="D314" s="2"/>
      <c r="E314" s="24" t="str">
        <f ca="1">IF(F314&lt;&gt;"",MAX($E$9:$E313)+1,"")</f>
        <v/>
      </c>
      <c r="F314" s="20" t="str">
        <f t="shared" ca="1" si="4"/>
        <v/>
      </c>
      <c r="G314" s="2"/>
      <c r="H314" s="2"/>
    </row>
    <row r="315" spans="1:8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mame2003!$C$2:$E$4721,$A$9:$A$4728,$J$1))))+IF($N$6=FALSE,TRUE,SUMPRODUCT(--ISNUMBER(SEARCH($N$6,ISBLANK(INDEX(mame2003!$F$2:$F$4721,$A315))))))+IF($B$3=$A$4,TRUE,IF($B$3=$B$4,TRUE,IF(AND($B$3=$C$4,INDEX(mame2003!$G$2:$G$4721,$A315)&lt;&gt;"neogeo"),TRUE,SUMPRODUCT(--ISNUMBER(SEARCH($O$6,INDEX(mame2003!$G$2:$G$4721,$A315)))))))&gt;2,INDEX(mame2003!$A$2:$A$4721,$A315),"")</f>
        <v/>
      </c>
      <c r="D315" s="2"/>
      <c r="E315" s="24" t="str">
        <f ca="1">IF(F315&lt;&gt;"",MAX($E$9:$E314)+1,"")</f>
        <v/>
      </c>
      <c r="F315" s="20" t="str">
        <f t="shared" ca="1" si="4"/>
        <v/>
      </c>
      <c r="G315" s="2"/>
      <c r="H315" s="2"/>
    </row>
    <row r="316" spans="1:8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mame2003!$C$2:$E$4721,$A$9:$A$4728,$J$1))))+IF($N$6=FALSE,TRUE,SUMPRODUCT(--ISNUMBER(SEARCH($N$6,ISBLANK(INDEX(mame2003!$F$2:$F$4721,$A316))))))+IF($B$3=$A$4,TRUE,IF($B$3=$B$4,TRUE,IF(AND($B$3=$C$4,INDEX(mame2003!$G$2:$G$4721,$A316)&lt;&gt;"neogeo"),TRUE,SUMPRODUCT(--ISNUMBER(SEARCH($O$6,INDEX(mame2003!$G$2:$G$4721,$A316)))))))&gt;2,INDEX(mame2003!$A$2:$A$4721,$A316),"")</f>
        <v/>
      </c>
      <c r="D316" s="2"/>
      <c r="E316" s="24" t="str">
        <f ca="1">IF(F316&lt;&gt;"",MAX($E$9:$E315)+1,"")</f>
        <v/>
      </c>
      <c r="F316" s="20" t="str">
        <f t="shared" ca="1" si="4"/>
        <v/>
      </c>
      <c r="G316" s="2"/>
      <c r="H316" s="2"/>
    </row>
    <row r="317" spans="1:8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mame2003!$C$2:$E$4721,$A$9:$A$4728,$J$1))))+IF($N$6=FALSE,TRUE,SUMPRODUCT(--ISNUMBER(SEARCH($N$6,ISBLANK(INDEX(mame2003!$F$2:$F$4721,$A317))))))+IF($B$3=$A$4,TRUE,IF($B$3=$B$4,TRUE,IF(AND($B$3=$C$4,INDEX(mame2003!$G$2:$G$4721,$A317)&lt;&gt;"neogeo"),TRUE,SUMPRODUCT(--ISNUMBER(SEARCH($O$6,INDEX(mame2003!$G$2:$G$4721,$A317)))))))&gt;2,INDEX(mame2003!$A$2:$A$4721,$A317),"")</f>
        <v/>
      </c>
      <c r="D317" s="2"/>
      <c r="E317" s="24" t="str">
        <f ca="1">IF(F317&lt;&gt;"",MAX($E$9:$E316)+1,"")</f>
        <v/>
      </c>
      <c r="F317" s="20" t="str">
        <f t="shared" ca="1" si="4"/>
        <v/>
      </c>
      <c r="G317" s="2"/>
      <c r="H317" s="2"/>
    </row>
    <row r="318" spans="1:8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mame2003!$C$2:$E$4721,$A$9:$A$4728,$J$1))))+IF($N$6=FALSE,TRUE,SUMPRODUCT(--ISNUMBER(SEARCH($N$6,ISBLANK(INDEX(mame2003!$F$2:$F$4721,$A318))))))+IF($B$3=$A$4,TRUE,IF($B$3=$B$4,TRUE,IF(AND($B$3=$C$4,INDEX(mame2003!$G$2:$G$4721,$A318)&lt;&gt;"neogeo"),TRUE,SUMPRODUCT(--ISNUMBER(SEARCH($O$6,INDEX(mame2003!$G$2:$G$4721,$A318)))))))&gt;2,INDEX(mame2003!$A$2:$A$4721,$A318),"")</f>
        <v/>
      </c>
      <c r="D318" s="2"/>
      <c r="E318" s="24" t="str">
        <f ca="1">IF(F318&lt;&gt;"",MAX($E$9:$E317)+1,"")</f>
        <v/>
      </c>
      <c r="F318" s="20" t="str">
        <f t="shared" ca="1" si="4"/>
        <v/>
      </c>
      <c r="G318" s="2"/>
      <c r="H318" s="2"/>
    </row>
    <row r="319" spans="1:8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mame2003!$C$2:$E$4721,$A$9:$A$4728,$J$1))))+IF($N$6=FALSE,TRUE,SUMPRODUCT(--ISNUMBER(SEARCH($N$6,ISBLANK(INDEX(mame2003!$F$2:$F$4721,$A319))))))+IF($B$3=$A$4,TRUE,IF($B$3=$B$4,TRUE,IF(AND($B$3=$C$4,INDEX(mame2003!$G$2:$G$4721,$A319)&lt;&gt;"neogeo"),TRUE,SUMPRODUCT(--ISNUMBER(SEARCH($O$6,INDEX(mame2003!$G$2:$G$4721,$A319)))))))&gt;2,INDEX(mame2003!$A$2:$A$4721,$A319),"")</f>
        <v/>
      </c>
      <c r="D319" s="2"/>
      <c r="E319" s="24" t="str">
        <f ca="1">IF(F319&lt;&gt;"",MAX($E$9:$E318)+1,"")</f>
        <v/>
      </c>
      <c r="F319" s="20" t="str">
        <f t="shared" ca="1" si="4"/>
        <v/>
      </c>
      <c r="G319" s="2"/>
      <c r="H319" s="2"/>
    </row>
    <row r="320" spans="1:8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mame2003!$C$2:$E$4721,$A$9:$A$4728,$J$1))))+IF($N$6=FALSE,TRUE,SUMPRODUCT(--ISNUMBER(SEARCH($N$6,ISBLANK(INDEX(mame2003!$F$2:$F$4721,$A320))))))+IF($B$3=$A$4,TRUE,IF($B$3=$B$4,TRUE,IF(AND($B$3=$C$4,INDEX(mame2003!$G$2:$G$4721,$A320)&lt;&gt;"neogeo"),TRUE,SUMPRODUCT(--ISNUMBER(SEARCH($O$6,INDEX(mame2003!$G$2:$G$4721,$A320)))))))&gt;2,INDEX(mame2003!$A$2:$A$4721,$A320),"")</f>
        <v/>
      </c>
      <c r="D320" s="2"/>
      <c r="E320" s="24" t="str">
        <f ca="1">IF(F320&lt;&gt;"",MAX($E$9:$E319)+1,"")</f>
        <v/>
      </c>
      <c r="F320" s="20" t="str">
        <f t="shared" ca="1" si="4"/>
        <v/>
      </c>
      <c r="G320" s="2"/>
      <c r="H320" s="2"/>
    </row>
    <row r="321" spans="1:8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mame2003!$C$2:$E$4721,$A$9:$A$4728,$J$1))))+IF($N$6=FALSE,TRUE,SUMPRODUCT(--ISNUMBER(SEARCH($N$6,ISBLANK(INDEX(mame2003!$F$2:$F$4721,$A321))))))+IF($B$3=$A$4,TRUE,IF($B$3=$B$4,TRUE,IF(AND($B$3=$C$4,INDEX(mame2003!$G$2:$G$4721,$A321)&lt;&gt;"neogeo"),TRUE,SUMPRODUCT(--ISNUMBER(SEARCH($O$6,INDEX(mame2003!$G$2:$G$4721,$A321)))))))&gt;2,INDEX(mame2003!$A$2:$A$4721,$A321),"")</f>
        <v/>
      </c>
      <c r="D321" s="2"/>
      <c r="E321" s="24" t="str">
        <f ca="1">IF(F321&lt;&gt;"",MAX($E$9:$E320)+1,"")</f>
        <v/>
      </c>
      <c r="F321" s="20" t="str">
        <f t="shared" ca="1" si="4"/>
        <v/>
      </c>
      <c r="G321" s="2"/>
      <c r="H321" s="2"/>
    </row>
    <row r="322" spans="1:8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mame2003!$C$2:$E$4721,$A$9:$A$4728,$J$1))))+IF($N$6=FALSE,TRUE,SUMPRODUCT(--ISNUMBER(SEARCH($N$6,ISBLANK(INDEX(mame2003!$F$2:$F$4721,$A322))))))+IF($B$3=$A$4,TRUE,IF($B$3=$B$4,TRUE,IF(AND($B$3=$C$4,INDEX(mame2003!$G$2:$G$4721,$A322)&lt;&gt;"neogeo"),TRUE,SUMPRODUCT(--ISNUMBER(SEARCH($O$6,INDEX(mame2003!$G$2:$G$4721,$A322)))))))&gt;2,INDEX(mame2003!$A$2:$A$4721,$A322),"")</f>
        <v/>
      </c>
      <c r="D322" s="2"/>
      <c r="E322" s="24" t="str">
        <f ca="1">IF(F322&lt;&gt;"",MAX($E$9:$E321)+1,"")</f>
        <v/>
      </c>
      <c r="F322" s="20" t="str">
        <f t="shared" ca="1" si="4"/>
        <v/>
      </c>
      <c r="G322" s="2"/>
      <c r="H322" s="2"/>
    </row>
    <row r="323" spans="1:8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mame2003!$C$2:$E$4721,$A$9:$A$4728,$J$1))))+IF($N$6=FALSE,TRUE,SUMPRODUCT(--ISNUMBER(SEARCH($N$6,ISBLANK(INDEX(mame2003!$F$2:$F$4721,$A323))))))+IF($B$3=$A$4,TRUE,IF($B$3=$B$4,TRUE,IF(AND($B$3=$C$4,INDEX(mame2003!$G$2:$G$4721,$A323)&lt;&gt;"neogeo"),TRUE,SUMPRODUCT(--ISNUMBER(SEARCH($O$6,INDEX(mame2003!$G$2:$G$4721,$A323)))))))&gt;2,INDEX(mame2003!$A$2:$A$4721,$A323),"")</f>
        <v/>
      </c>
      <c r="D323" s="2"/>
      <c r="E323" s="24" t="str">
        <f ca="1">IF(F323&lt;&gt;"",MAX($E$9:$E322)+1,"")</f>
        <v/>
      </c>
      <c r="F323" s="20" t="str">
        <f t="shared" ca="1" si="4"/>
        <v/>
      </c>
      <c r="G323" s="2"/>
      <c r="H323" s="2"/>
    </row>
    <row r="324" spans="1:8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mame2003!$C$2:$E$4721,$A$9:$A$4728,$J$1))))+IF($N$6=FALSE,TRUE,SUMPRODUCT(--ISNUMBER(SEARCH($N$6,ISBLANK(INDEX(mame2003!$F$2:$F$4721,$A324))))))+IF($B$3=$A$4,TRUE,IF($B$3=$B$4,TRUE,IF(AND($B$3=$C$4,INDEX(mame2003!$G$2:$G$4721,$A324)&lt;&gt;"neogeo"),TRUE,SUMPRODUCT(--ISNUMBER(SEARCH($O$6,INDEX(mame2003!$G$2:$G$4721,$A324)))))))&gt;2,INDEX(mame2003!$A$2:$A$4721,$A324),"")</f>
        <v/>
      </c>
      <c r="D324" s="2"/>
      <c r="E324" s="24" t="str">
        <f ca="1">IF(F324&lt;&gt;"",MAX($E$9:$E323)+1,"")</f>
        <v/>
      </c>
      <c r="F324" s="20" t="str">
        <f t="shared" ca="1" si="4"/>
        <v/>
      </c>
      <c r="G324" s="2"/>
      <c r="H324" s="2"/>
    </row>
    <row r="325" spans="1:8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mame2003!$C$2:$E$4721,$A$9:$A$4728,$J$1))))+IF($N$6=FALSE,TRUE,SUMPRODUCT(--ISNUMBER(SEARCH($N$6,ISBLANK(INDEX(mame2003!$F$2:$F$4721,$A325))))))+IF($B$3=$A$4,TRUE,IF($B$3=$B$4,TRUE,IF(AND($B$3=$C$4,INDEX(mame2003!$G$2:$G$4721,$A325)&lt;&gt;"neogeo"),TRUE,SUMPRODUCT(--ISNUMBER(SEARCH($O$6,INDEX(mame2003!$G$2:$G$4721,$A325)))))))&gt;2,INDEX(mame2003!$A$2:$A$4721,$A325),"")</f>
        <v/>
      </c>
      <c r="D325" s="2"/>
      <c r="E325" s="24" t="str">
        <f ca="1">IF(F325&lt;&gt;"",MAX($E$9:$E324)+1,"")</f>
        <v/>
      </c>
      <c r="F325" s="20" t="str">
        <f t="shared" ca="1" si="4"/>
        <v/>
      </c>
      <c r="G325" s="2"/>
      <c r="H325" s="2"/>
    </row>
    <row r="326" spans="1:8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mame2003!$C$2:$E$4721,$A$9:$A$4728,$J$1))))+IF($N$6=FALSE,TRUE,SUMPRODUCT(--ISNUMBER(SEARCH($N$6,ISBLANK(INDEX(mame2003!$F$2:$F$4721,$A326))))))+IF($B$3=$A$4,TRUE,IF($B$3=$B$4,TRUE,IF(AND($B$3=$C$4,INDEX(mame2003!$G$2:$G$4721,$A326)&lt;&gt;"neogeo"),TRUE,SUMPRODUCT(--ISNUMBER(SEARCH($O$6,INDEX(mame2003!$G$2:$G$4721,$A326)))))))&gt;2,INDEX(mame2003!$A$2:$A$4721,$A326),"")</f>
        <v/>
      </c>
      <c r="D326" s="2"/>
      <c r="E326" s="24" t="str">
        <f ca="1">IF(F326&lt;&gt;"",MAX($E$9:$E325)+1,"")</f>
        <v/>
      </c>
      <c r="F326" s="20" t="str">
        <f t="shared" ca="1" si="4"/>
        <v/>
      </c>
      <c r="G326" s="2"/>
      <c r="H326" s="2"/>
    </row>
    <row r="327" spans="1:8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mame2003!$C$2:$E$4721,$A$9:$A$4728,$J$1))))+IF($N$6=FALSE,TRUE,SUMPRODUCT(--ISNUMBER(SEARCH($N$6,ISBLANK(INDEX(mame2003!$F$2:$F$4721,$A327))))))+IF($B$3=$A$4,TRUE,IF($B$3=$B$4,TRUE,IF(AND($B$3=$C$4,INDEX(mame2003!$G$2:$G$4721,$A327)&lt;&gt;"neogeo"),TRUE,SUMPRODUCT(--ISNUMBER(SEARCH($O$6,INDEX(mame2003!$G$2:$G$4721,$A327)))))))&gt;2,INDEX(mame2003!$A$2:$A$4721,$A327),"")</f>
        <v/>
      </c>
      <c r="D327" s="2"/>
      <c r="E327" s="24" t="str">
        <f ca="1">IF(F327&lt;&gt;"",MAX($E$9:$E326)+1,"")</f>
        <v/>
      </c>
      <c r="F327" s="20" t="str">
        <f t="shared" ca="1" si="4"/>
        <v/>
      </c>
      <c r="G327" s="2"/>
      <c r="H327" s="2"/>
    </row>
    <row r="328" spans="1:8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mame2003!$C$2:$E$4721,$A$9:$A$4728,$J$1))))+IF($N$6=FALSE,TRUE,SUMPRODUCT(--ISNUMBER(SEARCH($N$6,ISBLANK(INDEX(mame2003!$F$2:$F$4721,$A328))))))+IF($B$3=$A$4,TRUE,IF($B$3=$B$4,TRUE,IF(AND($B$3=$C$4,INDEX(mame2003!$G$2:$G$4721,$A328)&lt;&gt;"neogeo"),TRUE,SUMPRODUCT(--ISNUMBER(SEARCH($O$6,INDEX(mame2003!$G$2:$G$4721,$A328)))))))&gt;2,INDEX(mame2003!$A$2:$A$4721,$A328),"")</f>
        <v/>
      </c>
      <c r="D328" s="2"/>
      <c r="E328" s="24" t="str">
        <f ca="1">IF(F328&lt;&gt;"",MAX($E$9:$E327)+1,"")</f>
        <v/>
      </c>
      <c r="F328" s="20" t="str">
        <f t="shared" ca="1" si="4"/>
        <v/>
      </c>
      <c r="G328" s="2"/>
      <c r="H328" s="2"/>
    </row>
    <row r="329" spans="1:8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mame2003!$C$2:$E$4721,$A$9:$A$4728,$J$1))))+IF($N$6=FALSE,TRUE,SUMPRODUCT(--ISNUMBER(SEARCH($N$6,ISBLANK(INDEX(mame2003!$F$2:$F$4721,$A329))))))+IF($B$3=$A$4,TRUE,IF($B$3=$B$4,TRUE,IF(AND($B$3=$C$4,INDEX(mame2003!$G$2:$G$4721,$A329)&lt;&gt;"neogeo"),TRUE,SUMPRODUCT(--ISNUMBER(SEARCH($O$6,INDEX(mame2003!$G$2:$G$4721,$A329)))))))&gt;2,INDEX(mame2003!$A$2:$A$4721,$A329),"")</f>
        <v/>
      </c>
      <c r="D329" s="2"/>
      <c r="E329" s="24" t="str">
        <f ca="1">IF(F329&lt;&gt;"",MAX($E$9:$E328)+1,"")</f>
        <v/>
      </c>
      <c r="F329" s="20" t="str">
        <f t="shared" ca="1" si="4"/>
        <v/>
      </c>
      <c r="G329" s="2"/>
      <c r="H329" s="2"/>
    </row>
    <row r="330" spans="1:8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mame2003!$C$2:$E$4721,$A$9:$A$4728,$J$1))))+IF($N$6=FALSE,TRUE,SUMPRODUCT(--ISNUMBER(SEARCH($N$6,ISBLANK(INDEX(mame2003!$F$2:$F$4721,$A330))))))+IF($B$3=$A$4,TRUE,IF($B$3=$B$4,TRUE,IF(AND($B$3=$C$4,INDEX(mame2003!$G$2:$G$4721,$A330)&lt;&gt;"neogeo"),TRUE,SUMPRODUCT(--ISNUMBER(SEARCH($O$6,INDEX(mame2003!$G$2:$G$4721,$A330)))))))&gt;2,INDEX(mame2003!$A$2:$A$4721,$A330),"")</f>
        <v/>
      </c>
      <c r="D330" s="2"/>
      <c r="E330" s="24" t="str">
        <f ca="1">IF(F330&lt;&gt;"",MAX($E$9:$E329)+1,"")</f>
        <v/>
      </c>
      <c r="F330" s="20" t="str">
        <f t="shared" ref="F330:F393" ca="1" si="5">IFERROR(INDEX(OFFSET($C$9,0,0,COUNTA($C:$C),1),MATCH(OFFSET($A$9,0,0,COUNTA($A:$A),1),OFFSET($B$9,0,0,COUNTA($B:$B),1),0))&amp;".zip","")</f>
        <v/>
      </c>
      <c r="G330" s="2"/>
      <c r="H330" s="2"/>
    </row>
    <row r="331" spans="1:8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mame2003!$C$2:$E$4721,$A$9:$A$4728,$J$1))))+IF($N$6=FALSE,TRUE,SUMPRODUCT(--ISNUMBER(SEARCH($N$6,ISBLANK(INDEX(mame2003!$F$2:$F$4721,$A331))))))+IF($B$3=$A$4,TRUE,IF($B$3=$B$4,TRUE,IF(AND($B$3=$C$4,INDEX(mame2003!$G$2:$G$4721,$A331)&lt;&gt;"neogeo"),TRUE,SUMPRODUCT(--ISNUMBER(SEARCH($O$6,INDEX(mame2003!$G$2:$G$4721,$A331)))))))&gt;2,INDEX(mame2003!$A$2:$A$4721,$A331),"")</f>
        <v/>
      </c>
      <c r="D331" s="2"/>
      <c r="E331" s="24" t="str">
        <f ca="1">IF(F331&lt;&gt;"",MAX($E$9:$E330)+1,"")</f>
        <v/>
      </c>
      <c r="F331" s="20" t="str">
        <f t="shared" ca="1" si="5"/>
        <v/>
      </c>
      <c r="G331" s="2"/>
      <c r="H331" s="2"/>
    </row>
    <row r="332" spans="1:8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mame2003!$C$2:$E$4721,$A$9:$A$4728,$J$1))))+IF($N$6=FALSE,TRUE,SUMPRODUCT(--ISNUMBER(SEARCH($N$6,ISBLANK(INDEX(mame2003!$F$2:$F$4721,$A332))))))+IF($B$3=$A$4,TRUE,IF($B$3=$B$4,TRUE,IF(AND($B$3=$C$4,INDEX(mame2003!$G$2:$G$4721,$A332)&lt;&gt;"neogeo"),TRUE,SUMPRODUCT(--ISNUMBER(SEARCH($O$6,INDEX(mame2003!$G$2:$G$4721,$A332)))))))&gt;2,INDEX(mame2003!$A$2:$A$4721,$A332),"")</f>
        <v/>
      </c>
      <c r="D332" s="2"/>
      <c r="E332" s="24" t="str">
        <f ca="1">IF(F332&lt;&gt;"",MAX($E$9:$E331)+1,"")</f>
        <v/>
      </c>
      <c r="F332" s="20" t="str">
        <f t="shared" ca="1" si="5"/>
        <v/>
      </c>
      <c r="G332" s="2"/>
      <c r="H332" s="2"/>
    </row>
    <row r="333" spans="1:8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mame2003!$C$2:$E$4721,$A$9:$A$4728,$J$1))))+IF($N$6=FALSE,TRUE,SUMPRODUCT(--ISNUMBER(SEARCH($N$6,ISBLANK(INDEX(mame2003!$F$2:$F$4721,$A333))))))+IF($B$3=$A$4,TRUE,IF($B$3=$B$4,TRUE,IF(AND($B$3=$C$4,INDEX(mame2003!$G$2:$G$4721,$A333)&lt;&gt;"neogeo"),TRUE,SUMPRODUCT(--ISNUMBER(SEARCH($O$6,INDEX(mame2003!$G$2:$G$4721,$A333)))))))&gt;2,INDEX(mame2003!$A$2:$A$4721,$A333),"")</f>
        <v/>
      </c>
      <c r="D333" s="2"/>
      <c r="E333" s="24" t="str">
        <f ca="1">IF(F333&lt;&gt;"",MAX($E$9:$E332)+1,"")</f>
        <v/>
      </c>
      <c r="F333" s="20" t="str">
        <f t="shared" ca="1" si="5"/>
        <v/>
      </c>
      <c r="G333" s="2"/>
      <c r="H333" s="2"/>
    </row>
    <row r="334" spans="1:8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mame2003!$C$2:$E$4721,$A$9:$A$4728,$J$1))))+IF($N$6=FALSE,TRUE,SUMPRODUCT(--ISNUMBER(SEARCH($N$6,ISBLANK(INDEX(mame2003!$F$2:$F$4721,$A334))))))+IF($B$3=$A$4,TRUE,IF($B$3=$B$4,TRUE,IF(AND($B$3=$C$4,INDEX(mame2003!$G$2:$G$4721,$A334)&lt;&gt;"neogeo"),TRUE,SUMPRODUCT(--ISNUMBER(SEARCH($O$6,INDEX(mame2003!$G$2:$G$4721,$A334)))))))&gt;2,INDEX(mame2003!$A$2:$A$4721,$A334),"")</f>
        <v/>
      </c>
      <c r="D334" s="2"/>
      <c r="E334" s="24" t="str">
        <f ca="1">IF(F334&lt;&gt;"",MAX($E$9:$E333)+1,"")</f>
        <v/>
      </c>
      <c r="F334" s="20" t="str">
        <f t="shared" ca="1" si="5"/>
        <v/>
      </c>
      <c r="G334" s="2"/>
      <c r="H334" s="2"/>
    </row>
    <row r="335" spans="1:8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mame2003!$C$2:$E$4721,$A$9:$A$4728,$J$1))))+IF($N$6=FALSE,TRUE,SUMPRODUCT(--ISNUMBER(SEARCH($N$6,ISBLANK(INDEX(mame2003!$F$2:$F$4721,$A335))))))+IF($B$3=$A$4,TRUE,IF($B$3=$B$4,TRUE,IF(AND($B$3=$C$4,INDEX(mame2003!$G$2:$G$4721,$A335)&lt;&gt;"neogeo"),TRUE,SUMPRODUCT(--ISNUMBER(SEARCH($O$6,INDEX(mame2003!$G$2:$G$4721,$A335)))))))&gt;2,INDEX(mame2003!$A$2:$A$4721,$A335),"")</f>
        <v/>
      </c>
      <c r="D335" s="2"/>
      <c r="E335" s="24" t="str">
        <f ca="1">IF(F335&lt;&gt;"",MAX($E$9:$E334)+1,"")</f>
        <v/>
      </c>
      <c r="F335" s="20" t="str">
        <f t="shared" ca="1" si="5"/>
        <v/>
      </c>
      <c r="G335" s="2"/>
      <c r="H335" s="2"/>
    </row>
    <row r="336" spans="1:8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mame2003!$C$2:$E$4721,$A$9:$A$4728,$J$1))))+IF($N$6=FALSE,TRUE,SUMPRODUCT(--ISNUMBER(SEARCH($N$6,ISBLANK(INDEX(mame2003!$F$2:$F$4721,$A336))))))+IF($B$3=$A$4,TRUE,IF($B$3=$B$4,TRUE,IF(AND($B$3=$C$4,INDEX(mame2003!$G$2:$G$4721,$A336)&lt;&gt;"neogeo"),TRUE,SUMPRODUCT(--ISNUMBER(SEARCH($O$6,INDEX(mame2003!$G$2:$G$4721,$A336)))))))&gt;2,INDEX(mame2003!$A$2:$A$4721,$A336),"")</f>
        <v/>
      </c>
      <c r="D336" s="2"/>
      <c r="E336" s="24" t="str">
        <f ca="1">IF(F336&lt;&gt;"",MAX($E$9:$E335)+1,"")</f>
        <v/>
      </c>
      <c r="F336" s="20" t="str">
        <f t="shared" ca="1" si="5"/>
        <v/>
      </c>
      <c r="G336" s="2"/>
      <c r="H336" s="2"/>
    </row>
    <row r="337" spans="1:8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mame2003!$C$2:$E$4721,$A$9:$A$4728,$J$1))))+IF($N$6=FALSE,TRUE,SUMPRODUCT(--ISNUMBER(SEARCH($N$6,ISBLANK(INDEX(mame2003!$F$2:$F$4721,$A337))))))+IF($B$3=$A$4,TRUE,IF($B$3=$B$4,TRUE,IF(AND($B$3=$C$4,INDEX(mame2003!$G$2:$G$4721,$A337)&lt;&gt;"neogeo"),TRUE,SUMPRODUCT(--ISNUMBER(SEARCH($O$6,INDEX(mame2003!$G$2:$G$4721,$A337)))))))&gt;2,INDEX(mame2003!$A$2:$A$4721,$A337),"")</f>
        <v/>
      </c>
      <c r="D337" s="2"/>
      <c r="E337" s="24" t="str">
        <f ca="1">IF(F337&lt;&gt;"",MAX($E$9:$E336)+1,"")</f>
        <v/>
      </c>
      <c r="F337" s="20" t="str">
        <f t="shared" ca="1" si="5"/>
        <v/>
      </c>
      <c r="G337" s="2"/>
      <c r="H337" s="2"/>
    </row>
    <row r="338" spans="1:8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mame2003!$C$2:$E$4721,$A$9:$A$4728,$J$1))))+IF($N$6=FALSE,TRUE,SUMPRODUCT(--ISNUMBER(SEARCH($N$6,ISBLANK(INDEX(mame2003!$F$2:$F$4721,$A338))))))+IF($B$3=$A$4,TRUE,IF($B$3=$B$4,TRUE,IF(AND($B$3=$C$4,INDEX(mame2003!$G$2:$G$4721,$A338)&lt;&gt;"neogeo"),TRUE,SUMPRODUCT(--ISNUMBER(SEARCH($O$6,INDEX(mame2003!$G$2:$G$4721,$A338)))))))&gt;2,INDEX(mame2003!$A$2:$A$4721,$A338),"")</f>
        <v/>
      </c>
      <c r="D338" s="2"/>
      <c r="E338" s="24" t="str">
        <f ca="1">IF(F338&lt;&gt;"",MAX($E$9:$E337)+1,"")</f>
        <v/>
      </c>
      <c r="F338" s="20" t="str">
        <f t="shared" ca="1" si="5"/>
        <v/>
      </c>
      <c r="G338" s="2"/>
      <c r="H338" s="2"/>
    </row>
    <row r="339" spans="1:8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mame2003!$C$2:$E$4721,$A$9:$A$4728,$J$1))))+IF($N$6=FALSE,TRUE,SUMPRODUCT(--ISNUMBER(SEARCH($N$6,ISBLANK(INDEX(mame2003!$F$2:$F$4721,$A339))))))+IF($B$3=$A$4,TRUE,IF($B$3=$B$4,TRUE,IF(AND($B$3=$C$4,INDEX(mame2003!$G$2:$G$4721,$A339)&lt;&gt;"neogeo"),TRUE,SUMPRODUCT(--ISNUMBER(SEARCH($O$6,INDEX(mame2003!$G$2:$G$4721,$A339)))))))&gt;2,INDEX(mame2003!$A$2:$A$4721,$A339),"")</f>
        <v/>
      </c>
      <c r="D339" s="2"/>
      <c r="E339" s="24" t="str">
        <f ca="1">IF(F339&lt;&gt;"",MAX($E$9:$E338)+1,"")</f>
        <v/>
      </c>
      <c r="F339" s="20" t="str">
        <f t="shared" ca="1" si="5"/>
        <v/>
      </c>
      <c r="G339" s="2"/>
      <c r="H339" s="2"/>
    </row>
    <row r="340" spans="1:8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mame2003!$C$2:$E$4721,$A$9:$A$4728,$J$1))))+IF($N$6=FALSE,TRUE,SUMPRODUCT(--ISNUMBER(SEARCH($N$6,ISBLANK(INDEX(mame2003!$F$2:$F$4721,$A340))))))+IF($B$3=$A$4,TRUE,IF($B$3=$B$4,TRUE,IF(AND($B$3=$C$4,INDEX(mame2003!$G$2:$G$4721,$A340)&lt;&gt;"neogeo"),TRUE,SUMPRODUCT(--ISNUMBER(SEARCH($O$6,INDEX(mame2003!$G$2:$G$4721,$A340)))))))&gt;2,INDEX(mame2003!$A$2:$A$4721,$A340),"")</f>
        <v/>
      </c>
      <c r="D340" s="2"/>
      <c r="E340" s="24" t="str">
        <f ca="1">IF(F340&lt;&gt;"",MAX($E$9:$E339)+1,"")</f>
        <v/>
      </c>
      <c r="F340" s="20" t="str">
        <f t="shared" ca="1" si="5"/>
        <v/>
      </c>
      <c r="G340" s="2"/>
      <c r="H340" s="2"/>
    </row>
    <row r="341" spans="1:8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mame2003!$C$2:$E$4721,$A$9:$A$4728,$J$1))))+IF($N$6=FALSE,TRUE,SUMPRODUCT(--ISNUMBER(SEARCH($N$6,ISBLANK(INDEX(mame2003!$F$2:$F$4721,$A341))))))+IF($B$3=$A$4,TRUE,IF($B$3=$B$4,TRUE,IF(AND($B$3=$C$4,INDEX(mame2003!$G$2:$G$4721,$A341)&lt;&gt;"neogeo"),TRUE,SUMPRODUCT(--ISNUMBER(SEARCH($O$6,INDEX(mame2003!$G$2:$G$4721,$A341)))))))&gt;2,INDEX(mame2003!$A$2:$A$4721,$A341),"")</f>
        <v/>
      </c>
      <c r="D341" s="2"/>
      <c r="E341" s="24" t="str">
        <f ca="1">IF(F341&lt;&gt;"",MAX($E$9:$E340)+1,"")</f>
        <v/>
      </c>
      <c r="F341" s="20" t="str">
        <f t="shared" ca="1" si="5"/>
        <v/>
      </c>
      <c r="G341" s="2"/>
      <c r="H341" s="2"/>
    </row>
    <row r="342" spans="1:8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mame2003!$C$2:$E$4721,$A$9:$A$4728,$J$1))))+IF($N$6=FALSE,TRUE,SUMPRODUCT(--ISNUMBER(SEARCH($N$6,ISBLANK(INDEX(mame2003!$F$2:$F$4721,$A342))))))+IF($B$3=$A$4,TRUE,IF($B$3=$B$4,TRUE,IF(AND($B$3=$C$4,INDEX(mame2003!$G$2:$G$4721,$A342)&lt;&gt;"neogeo"),TRUE,SUMPRODUCT(--ISNUMBER(SEARCH($O$6,INDEX(mame2003!$G$2:$G$4721,$A342)))))))&gt;2,INDEX(mame2003!$A$2:$A$4721,$A342),"")</f>
        <v/>
      </c>
      <c r="D342" s="2"/>
      <c r="E342" s="24" t="str">
        <f ca="1">IF(F342&lt;&gt;"",MAX($E$9:$E341)+1,"")</f>
        <v/>
      </c>
      <c r="F342" s="20" t="str">
        <f t="shared" ca="1" si="5"/>
        <v/>
      </c>
      <c r="G342" s="2"/>
      <c r="H342" s="2"/>
    </row>
    <row r="343" spans="1:8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mame2003!$C$2:$E$4721,$A$9:$A$4728,$J$1))))+IF($N$6=FALSE,TRUE,SUMPRODUCT(--ISNUMBER(SEARCH($N$6,ISBLANK(INDEX(mame2003!$F$2:$F$4721,$A343))))))+IF($B$3=$A$4,TRUE,IF($B$3=$B$4,TRUE,IF(AND($B$3=$C$4,INDEX(mame2003!$G$2:$G$4721,$A343)&lt;&gt;"neogeo"),TRUE,SUMPRODUCT(--ISNUMBER(SEARCH($O$6,INDEX(mame2003!$G$2:$G$4721,$A343)))))))&gt;2,INDEX(mame2003!$A$2:$A$4721,$A343),"")</f>
        <v/>
      </c>
      <c r="D343" s="2"/>
      <c r="E343" s="24" t="str">
        <f ca="1">IF(F343&lt;&gt;"",MAX($E$9:$E342)+1,"")</f>
        <v/>
      </c>
      <c r="F343" s="20" t="str">
        <f t="shared" ca="1" si="5"/>
        <v/>
      </c>
      <c r="G343" s="2"/>
      <c r="H343" s="2"/>
    </row>
    <row r="344" spans="1:8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mame2003!$C$2:$E$4721,$A$9:$A$4728,$J$1))))+IF($N$6=FALSE,TRUE,SUMPRODUCT(--ISNUMBER(SEARCH($N$6,ISBLANK(INDEX(mame2003!$F$2:$F$4721,$A344))))))+IF($B$3=$A$4,TRUE,IF($B$3=$B$4,TRUE,IF(AND($B$3=$C$4,INDEX(mame2003!$G$2:$G$4721,$A344)&lt;&gt;"neogeo"),TRUE,SUMPRODUCT(--ISNUMBER(SEARCH($O$6,INDEX(mame2003!$G$2:$G$4721,$A344)))))))&gt;2,INDEX(mame2003!$A$2:$A$4721,$A344),"")</f>
        <v/>
      </c>
      <c r="D344" s="2"/>
      <c r="E344" s="24" t="str">
        <f ca="1">IF(F344&lt;&gt;"",MAX($E$9:$E343)+1,"")</f>
        <v/>
      </c>
      <c r="F344" s="20" t="str">
        <f t="shared" ca="1" si="5"/>
        <v/>
      </c>
      <c r="G344" s="2"/>
      <c r="H344" s="2"/>
    </row>
    <row r="345" spans="1:8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mame2003!$C$2:$E$4721,$A$9:$A$4728,$J$1))))+IF($N$6=FALSE,TRUE,SUMPRODUCT(--ISNUMBER(SEARCH($N$6,ISBLANK(INDEX(mame2003!$F$2:$F$4721,$A345))))))+IF($B$3=$A$4,TRUE,IF($B$3=$B$4,TRUE,IF(AND($B$3=$C$4,INDEX(mame2003!$G$2:$G$4721,$A345)&lt;&gt;"neogeo"),TRUE,SUMPRODUCT(--ISNUMBER(SEARCH($O$6,INDEX(mame2003!$G$2:$G$4721,$A345)))))))&gt;2,INDEX(mame2003!$A$2:$A$4721,$A345),"")</f>
        <v/>
      </c>
      <c r="D345" s="2"/>
      <c r="E345" s="24" t="str">
        <f ca="1">IF(F345&lt;&gt;"",MAX($E$9:$E344)+1,"")</f>
        <v/>
      </c>
      <c r="F345" s="20" t="str">
        <f t="shared" ca="1" si="5"/>
        <v/>
      </c>
      <c r="G345" s="2"/>
      <c r="H345" s="2"/>
    </row>
    <row r="346" spans="1:8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mame2003!$C$2:$E$4721,$A$9:$A$4728,$J$1))))+IF($N$6=FALSE,TRUE,SUMPRODUCT(--ISNUMBER(SEARCH($N$6,ISBLANK(INDEX(mame2003!$F$2:$F$4721,$A346))))))+IF($B$3=$A$4,TRUE,IF($B$3=$B$4,TRUE,IF(AND($B$3=$C$4,INDEX(mame2003!$G$2:$G$4721,$A346)&lt;&gt;"neogeo"),TRUE,SUMPRODUCT(--ISNUMBER(SEARCH($O$6,INDEX(mame2003!$G$2:$G$4721,$A346)))))))&gt;2,INDEX(mame2003!$A$2:$A$4721,$A346),"")</f>
        <v/>
      </c>
      <c r="D346" s="2"/>
      <c r="E346" s="24" t="str">
        <f ca="1">IF(F346&lt;&gt;"",MAX($E$9:$E345)+1,"")</f>
        <v/>
      </c>
      <c r="F346" s="20" t="str">
        <f t="shared" ca="1" si="5"/>
        <v/>
      </c>
      <c r="G346" s="2"/>
      <c r="H346" s="2"/>
    </row>
    <row r="347" spans="1:8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mame2003!$C$2:$E$4721,$A$9:$A$4728,$J$1))))+IF($N$6=FALSE,TRUE,SUMPRODUCT(--ISNUMBER(SEARCH($N$6,ISBLANK(INDEX(mame2003!$F$2:$F$4721,$A347))))))+IF($B$3=$A$4,TRUE,IF($B$3=$B$4,TRUE,IF(AND($B$3=$C$4,INDEX(mame2003!$G$2:$G$4721,$A347)&lt;&gt;"neogeo"),TRUE,SUMPRODUCT(--ISNUMBER(SEARCH($O$6,INDEX(mame2003!$G$2:$G$4721,$A347)))))))&gt;2,INDEX(mame2003!$A$2:$A$4721,$A347),"")</f>
        <v/>
      </c>
      <c r="D347" s="2"/>
      <c r="E347" s="24" t="str">
        <f ca="1">IF(F347&lt;&gt;"",MAX($E$9:$E346)+1,"")</f>
        <v/>
      </c>
      <c r="F347" s="20" t="str">
        <f t="shared" ca="1" si="5"/>
        <v/>
      </c>
      <c r="G347" s="2"/>
      <c r="H347" s="2"/>
    </row>
    <row r="348" spans="1:8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mame2003!$C$2:$E$4721,$A$9:$A$4728,$J$1))))+IF($N$6=FALSE,TRUE,SUMPRODUCT(--ISNUMBER(SEARCH($N$6,ISBLANK(INDEX(mame2003!$F$2:$F$4721,$A348))))))+IF($B$3=$A$4,TRUE,IF($B$3=$B$4,TRUE,IF(AND($B$3=$C$4,INDEX(mame2003!$G$2:$G$4721,$A348)&lt;&gt;"neogeo"),TRUE,SUMPRODUCT(--ISNUMBER(SEARCH($O$6,INDEX(mame2003!$G$2:$G$4721,$A348)))))))&gt;2,INDEX(mame2003!$A$2:$A$4721,$A348),"")</f>
        <v/>
      </c>
      <c r="D348" s="2"/>
      <c r="E348" s="24" t="str">
        <f ca="1">IF(F348&lt;&gt;"",MAX($E$9:$E347)+1,"")</f>
        <v/>
      </c>
      <c r="F348" s="20" t="str">
        <f t="shared" ca="1" si="5"/>
        <v/>
      </c>
      <c r="G348" s="2"/>
      <c r="H348" s="2"/>
    </row>
    <row r="349" spans="1:8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mame2003!$C$2:$E$4721,$A$9:$A$4728,$J$1))))+IF($N$6=FALSE,TRUE,SUMPRODUCT(--ISNUMBER(SEARCH($N$6,ISBLANK(INDEX(mame2003!$F$2:$F$4721,$A349))))))+IF($B$3=$A$4,TRUE,IF($B$3=$B$4,TRUE,IF(AND($B$3=$C$4,INDEX(mame2003!$G$2:$G$4721,$A349)&lt;&gt;"neogeo"),TRUE,SUMPRODUCT(--ISNUMBER(SEARCH($O$6,INDEX(mame2003!$G$2:$G$4721,$A349)))))))&gt;2,INDEX(mame2003!$A$2:$A$4721,$A349),"")</f>
        <v/>
      </c>
      <c r="D349" s="2"/>
      <c r="E349" s="24" t="str">
        <f ca="1">IF(F349&lt;&gt;"",MAX($E$9:$E348)+1,"")</f>
        <v/>
      </c>
      <c r="F349" s="20" t="str">
        <f t="shared" ca="1" si="5"/>
        <v/>
      </c>
      <c r="G349" s="2"/>
      <c r="H349" s="2"/>
    </row>
    <row r="350" spans="1:8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mame2003!$C$2:$E$4721,$A$9:$A$4728,$J$1))))+IF($N$6=FALSE,TRUE,SUMPRODUCT(--ISNUMBER(SEARCH($N$6,ISBLANK(INDEX(mame2003!$F$2:$F$4721,$A350))))))+IF($B$3=$A$4,TRUE,IF($B$3=$B$4,TRUE,IF(AND($B$3=$C$4,INDEX(mame2003!$G$2:$G$4721,$A350)&lt;&gt;"neogeo"),TRUE,SUMPRODUCT(--ISNUMBER(SEARCH($O$6,INDEX(mame2003!$G$2:$G$4721,$A350)))))))&gt;2,INDEX(mame2003!$A$2:$A$4721,$A350),"")</f>
        <v/>
      </c>
      <c r="D350" s="2"/>
      <c r="E350" s="24" t="str">
        <f ca="1">IF(F350&lt;&gt;"",MAX($E$9:$E349)+1,"")</f>
        <v/>
      </c>
      <c r="F350" s="20" t="str">
        <f t="shared" ca="1" si="5"/>
        <v/>
      </c>
      <c r="G350" s="2"/>
      <c r="H350" s="2"/>
    </row>
    <row r="351" spans="1:8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mame2003!$C$2:$E$4721,$A$9:$A$4728,$J$1))))+IF($N$6=FALSE,TRUE,SUMPRODUCT(--ISNUMBER(SEARCH($N$6,ISBLANK(INDEX(mame2003!$F$2:$F$4721,$A351))))))+IF($B$3=$A$4,TRUE,IF($B$3=$B$4,TRUE,IF(AND($B$3=$C$4,INDEX(mame2003!$G$2:$G$4721,$A351)&lt;&gt;"neogeo"),TRUE,SUMPRODUCT(--ISNUMBER(SEARCH($O$6,INDEX(mame2003!$G$2:$G$4721,$A351)))))))&gt;2,INDEX(mame2003!$A$2:$A$4721,$A351),"")</f>
        <v/>
      </c>
      <c r="D351" s="2"/>
      <c r="E351" s="24" t="str">
        <f ca="1">IF(F351&lt;&gt;"",MAX($E$9:$E350)+1,"")</f>
        <v/>
      </c>
      <c r="F351" s="20" t="str">
        <f t="shared" ca="1" si="5"/>
        <v/>
      </c>
      <c r="G351" s="2"/>
      <c r="H351" s="2"/>
    </row>
    <row r="352" spans="1:8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mame2003!$C$2:$E$4721,$A$9:$A$4728,$J$1))))+IF($N$6=FALSE,TRUE,SUMPRODUCT(--ISNUMBER(SEARCH($N$6,ISBLANK(INDEX(mame2003!$F$2:$F$4721,$A352))))))+IF($B$3=$A$4,TRUE,IF($B$3=$B$4,TRUE,IF(AND($B$3=$C$4,INDEX(mame2003!$G$2:$G$4721,$A352)&lt;&gt;"neogeo"),TRUE,SUMPRODUCT(--ISNUMBER(SEARCH($O$6,INDEX(mame2003!$G$2:$G$4721,$A352)))))))&gt;2,INDEX(mame2003!$A$2:$A$4721,$A352),"")</f>
        <v/>
      </c>
      <c r="D352" s="2"/>
      <c r="E352" s="24" t="str">
        <f ca="1">IF(F352&lt;&gt;"",MAX($E$9:$E351)+1,"")</f>
        <v/>
      </c>
      <c r="F352" s="20" t="str">
        <f t="shared" ca="1" si="5"/>
        <v/>
      </c>
      <c r="G352" s="2"/>
      <c r="H352" s="2"/>
    </row>
    <row r="353" spans="1:8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mame2003!$C$2:$E$4721,$A$9:$A$4728,$J$1))))+IF($N$6=FALSE,TRUE,SUMPRODUCT(--ISNUMBER(SEARCH($N$6,ISBLANK(INDEX(mame2003!$F$2:$F$4721,$A353))))))+IF($B$3=$A$4,TRUE,IF($B$3=$B$4,TRUE,IF(AND($B$3=$C$4,INDEX(mame2003!$G$2:$G$4721,$A353)&lt;&gt;"neogeo"),TRUE,SUMPRODUCT(--ISNUMBER(SEARCH($O$6,INDEX(mame2003!$G$2:$G$4721,$A353)))))))&gt;2,INDEX(mame2003!$A$2:$A$4721,$A353),"")</f>
        <v/>
      </c>
      <c r="D353" s="2"/>
      <c r="E353" s="24" t="str">
        <f ca="1">IF(F353&lt;&gt;"",MAX($E$9:$E352)+1,"")</f>
        <v/>
      </c>
      <c r="F353" s="20" t="str">
        <f t="shared" ca="1" si="5"/>
        <v/>
      </c>
      <c r="G353" s="2"/>
      <c r="H353" s="2"/>
    </row>
    <row r="354" spans="1:8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mame2003!$C$2:$E$4721,$A$9:$A$4728,$J$1))))+IF($N$6=FALSE,TRUE,SUMPRODUCT(--ISNUMBER(SEARCH($N$6,ISBLANK(INDEX(mame2003!$F$2:$F$4721,$A354))))))+IF($B$3=$A$4,TRUE,IF($B$3=$B$4,TRUE,IF(AND($B$3=$C$4,INDEX(mame2003!$G$2:$G$4721,$A354)&lt;&gt;"neogeo"),TRUE,SUMPRODUCT(--ISNUMBER(SEARCH($O$6,INDEX(mame2003!$G$2:$G$4721,$A354)))))))&gt;2,INDEX(mame2003!$A$2:$A$4721,$A354),"")</f>
        <v/>
      </c>
      <c r="D354" s="2"/>
      <c r="E354" s="24" t="str">
        <f ca="1">IF(F354&lt;&gt;"",MAX($E$9:$E353)+1,"")</f>
        <v/>
      </c>
      <c r="F354" s="20" t="str">
        <f t="shared" ca="1" si="5"/>
        <v/>
      </c>
      <c r="G354" s="2"/>
      <c r="H354" s="2"/>
    </row>
    <row r="355" spans="1:8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mame2003!$C$2:$E$4721,$A$9:$A$4728,$J$1))))+IF($N$6=FALSE,TRUE,SUMPRODUCT(--ISNUMBER(SEARCH($N$6,ISBLANK(INDEX(mame2003!$F$2:$F$4721,$A355))))))+IF($B$3=$A$4,TRUE,IF($B$3=$B$4,TRUE,IF(AND($B$3=$C$4,INDEX(mame2003!$G$2:$G$4721,$A355)&lt;&gt;"neogeo"),TRUE,SUMPRODUCT(--ISNUMBER(SEARCH($O$6,INDEX(mame2003!$G$2:$G$4721,$A355)))))))&gt;2,INDEX(mame2003!$A$2:$A$4721,$A355),"")</f>
        <v/>
      </c>
      <c r="D355" s="2"/>
      <c r="E355" s="24" t="str">
        <f ca="1">IF(F355&lt;&gt;"",MAX($E$9:$E354)+1,"")</f>
        <v/>
      </c>
      <c r="F355" s="20" t="str">
        <f t="shared" ca="1" si="5"/>
        <v/>
      </c>
      <c r="G355" s="2"/>
      <c r="H355" s="2"/>
    </row>
    <row r="356" spans="1:8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mame2003!$C$2:$E$4721,$A$9:$A$4728,$J$1))))+IF($N$6=FALSE,TRUE,SUMPRODUCT(--ISNUMBER(SEARCH($N$6,ISBLANK(INDEX(mame2003!$F$2:$F$4721,$A356))))))+IF($B$3=$A$4,TRUE,IF($B$3=$B$4,TRUE,IF(AND($B$3=$C$4,INDEX(mame2003!$G$2:$G$4721,$A356)&lt;&gt;"neogeo"),TRUE,SUMPRODUCT(--ISNUMBER(SEARCH($O$6,INDEX(mame2003!$G$2:$G$4721,$A356)))))))&gt;2,INDEX(mame2003!$A$2:$A$4721,$A356),"")</f>
        <v/>
      </c>
      <c r="D356" s="2"/>
      <c r="E356" s="24" t="str">
        <f ca="1">IF(F356&lt;&gt;"",MAX($E$9:$E355)+1,"")</f>
        <v/>
      </c>
      <c r="F356" s="20" t="str">
        <f t="shared" ca="1" si="5"/>
        <v/>
      </c>
      <c r="G356" s="2"/>
      <c r="H356" s="2"/>
    </row>
    <row r="357" spans="1:8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mame2003!$C$2:$E$4721,$A$9:$A$4728,$J$1))))+IF($N$6=FALSE,TRUE,SUMPRODUCT(--ISNUMBER(SEARCH($N$6,ISBLANK(INDEX(mame2003!$F$2:$F$4721,$A357))))))+IF($B$3=$A$4,TRUE,IF($B$3=$B$4,TRUE,IF(AND($B$3=$C$4,INDEX(mame2003!$G$2:$G$4721,$A357)&lt;&gt;"neogeo"),TRUE,SUMPRODUCT(--ISNUMBER(SEARCH($O$6,INDEX(mame2003!$G$2:$G$4721,$A357)))))))&gt;2,INDEX(mame2003!$A$2:$A$4721,$A357),"")</f>
        <v/>
      </c>
      <c r="D357" s="2"/>
      <c r="E357" s="24" t="str">
        <f ca="1">IF(F357&lt;&gt;"",MAX($E$9:$E356)+1,"")</f>
        <v/>
      </c>
      <c r="F357" s="20" t="str">
        <f t="shared" ca="1" si="5"/>
        <v/>
      </c>
      <c r="G357" s="2"/>
      <c r="H357" s="2"/>
    </row>
    <row r="358" spans="1:8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mame2003!$C$2:$E$4721,$A$9:$A$4728,$J$1))))+IF($N$6=FALSE,TRUE,SUMPRODUCT(--ISNUMBER(SEARCH($N$6,ISBLANK(INDEX(mame2003!$F$2:$F$4721,$A358))))))+IF($B$3=$A$4,TRUE,IF($B$3=$B$4,TRUE,IF(AND($B$3=$C$4,INDEX(mame2003!$G$2:$G$4721,$A358)&lt;&gt;"neogeo"),TRUE,SUMPRODUCT(--ISNUMBER(SEARCH($O$6,INDEX(mame2003!$G$2:$G$4721,$A358)))))))&gt;2,INDEX(mame2003!$A$2:$A$4721,$A358),"")</f>
        <v/>
      </c>
      <c r="D358" s="2"/>
      <c r="E358" s="24" t="str">
        <f ca="1">IF(F358&lt;&gt;"",MAX($E$9:$E357)+1,"")</f>
        <v/>
      </c>
      <c r="F358" s="20" t="str">
        <f t="shared" ca="1" si="5"/>
        <v/>
      </c>
      <c r="G358" s="2"/>
      <c r="H358" s="2"/>
    </row>
    <row r="359" spans="1:8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mame2003!$C$2:$E$4721,$A$9:$A$4728,$J$1))))+IF($N$6=FALSE,TRUE,SUMPRODUCT(--ISNUMBER(SEARCH($N$6,ISBLANK(INDEX(mame2003!$F$2:$F$4721,$A359))))))+IF($B$3=$A$4,TRUE,IF($B$3=$B$4,TRUE,IF(AND($B$3=$C$4,INDEX(mame2003!$G$2:$G$4721,$A359)&lt;&gt;"neogeo"),TRUE,SUMPRODUCT(--ISNUMBER(SEARCH($O$6,INDEX(mame2003!$G$2:$G$4721,$A359)))))))&gt;2,INDEX(mame2003!$A$2:$A$4721,$A359),"")</f>
        <v/>
      </c>
      <c r="D359" s="2"/>
      <c r="E359" s="24" t="str">
        <f ca="1">IF(F359&lt;&gt;"",MAX($E$9:$E358)+1,"")</f>
        <v/>
      </c>
      <c r="F359" s="20" t="str">
        <f t="shared" ca="1" si="5"/>
        <v/>
      </c>
      <c r="G359" s="2"/>
      <c r="H359" s="2"/>
    </row>
    <row r="360" spans="1:8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mame2003!$C$2:$E$4721,$A$9:$A$4728,$J$1))))+IF($N$6=FALSE,TRUE,SUMPRODUCT(--ISNUMBER(SEARCH($N$6,ISBLANK(INDEX(mame2003!$F$2:$F$4721,$A360))))))+IF($B$3=$A$4,TRUE,IF($B$3=$B$4,TRUE,IF(AND($B$3=$C$4,INDEX(mame2003!$G$2:$G$4721,$A360)&lt;&gt;"neogeo"),TRUE,SUMPRODUCT(--ISNUMBER(SEARCH($O$6,INDEX(mame2003!$G$2:$G$4721,$A360)))))))&gt;2,INDEX(mame2003!$A$2:$A$4721,$A360),"")</f>
        <v/>
      </c>
      <c r="D360" s="2"/>
      <c r="E360" s="24" t="str">
        <f ca="1">IF(F360&lt;&gt;"",MAX($E$9:$E359)+1,"")</f>
        <v/>
      </c>
      <c r="F360" s="20" t="str">
        <f t="shared" ca="1" si="5"/>
        <v/>
      </c>
      <c r="G360" s="2"/>
      <c r="H360" s="2"/>
    </row>
    <row r="361" spans="1:8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mame2003!$C$2:$E$4721,$A$9:$A$4728,$J$1))))+IF($N$6=FALSE,TRUE,SUMPRODUCT(--ISNUMBER(SEARCH($N$6,ISBLANK(INDEX(mame2003!$F$2:$F$4721,$A361))))))+IF($B$3=$A$4,TRUE,IF($B$3=$B$4,TRUE,IF(AND($B$3=$C$4,INDEX(mame2003!$G$2:$G$4721,$A361)&lt;&gt;"neogeo"),TRUE,SUMPRODUCT(--ISNUMBER(SEARCH($O$6,INDEX(mame2003!$G$2:$G$4721,$A361)))))))&gt;2,INDEX(mame2003!$A$2:$A$4721,$A361),"")</f>
        <v/>
      </c>
      <c r="D361" s="2"/>
      <c r="E361" s="24" t="str">
        <f ca="1">IF(F361&lt;&gt;"",MAX($E$9:$E360)+1,"")</f>
        <v/>
      </c>
      <c r="F361" s="20" t="str">
        <f t="shared" ca="1" si="5"/>
        <v/>
      </c>
      <c r="G361" s="2"/>
      <c r="H361" s="2"/>
    </row>
    <row r="362" spans="1:8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mame2003!$C$2:$E$4721,$A$9:$A$4728,$J$1))))+IF($N$6=FALSE,TRUE,SUMPRODUCT(--ISNUMBER(SEARCH($N$6,ISBLANK(INDEX(mame2003!$F$2:$F$4721,$A362))))))+IF($B$3=$A$4,TRUE,IF($B$3=$B$4,TRUE,IF(AND($B$3=$C$4,INDEX(mame2003!$G$2:$G$4721,$A362)&lt;&gt;"neogeo"),TRUE,SUMPRODUCT(--ISNUMBER(SEARCH($O$6,INDEX(mame2003!$G$2:$G$4721,$A362)))))))&gt;2,INDEX(mame2003!$A$2:$A$4721,$A362),"")</f>
        <v/>
      </c>
      <c r="D362" s="2"/>
      <c r="E362" s="24" t="str">
        <f ca="1">IF(F362&lt;&gt;"",MAX($E$9:$E361)+1,"")</f>
        <v/>
      </c>
      <c r="F362" s="20" t="str">
        <f t="shared" ca="1" si="5"/>
        <v/>
      </c>
      <c r="G362" s="2"/>
      <c r="H362" s="2"/>
    </row>
    <row r="363" spans="1:8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mame2003!$C$2:$E$4721,$A$9:$A$4728,$J$1))))+IF($N$6=FALSE,TRUE,SUMPRODUCT(--ISNUMBER(SEARCH($N$6,ISBLANK(INDEX(mame2003!$F$2:$F$4721,$A363))))))+IF($B$3=$A$4,TRUE,IF($B$3=$B$4,TRUE,IF(AND($B$3=$C$4,INDEX(mame2003!$G$2:$G$4721,$A363)&lt;&gt;"neogeo"),TRUE,SUMPRODUCT(--ISNUMBER(SEARCH($O$6,INDEX(mame2003!$G$2:$G$4721,$A363)))))))&gt;2,INDEX(mame2003!$A$2:$A$4721,$A363),"")</f>
        <v/>
      </c>
      <c r="D363" s="2"/>
      <c r="E363" s="24" t="str">
        <f ca="1">IF(F363&lt;&gt;"",MAX($E$9:$E362)+1,"")</f>
        <v/>
      </c>
      <c r="F363" s="20" t="str">
        <f t="shared" ca="1" si="5"/>
        <v/>
      </c>
      <c r="G363" s="2"/>
      <c r="H363" s="2"/>
    </row>
    <row r="364" spans="1:8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mame2003!$C$2:$E$4721,$A$9:$A$4728,$J$1))))+IF($N$6=FALSE,TRUE,SUMPRODUCT(--ISNUMBER(SEARCH($N$6,ISBLANK(INDEX(mame2003!$F$2:$F$4721,$A364))))))+IF($B$3=$A$4,TRUE,IF($B$3=$B$4,TRUE,IF(AND($B$3=$C$4,INDEX(mame2003!$G$2:$G$4721,$A364)&lt;&gt;"neogeo"),TRUE,SUMPRODUCT(--ISNUMBER(SEARCH($O$6,INDEX(mame2003!$G$2:$G$4721,$A364)))))))&gt;2,INDEX(mame2003!$A$2:$A$4721,$A364),"")</f>
        <v/>
      </c>
      <c r="D364" s="2"/>
      <c r="E364" s="24" t="str">
        <f ca="1">IF(F364&lt;&gt;"",MAX($E$9:$E363)+1,"")</f>
        <v/>
      </c>
      <c r="F364" s="20" t="str">
        <f t="shared" ca="1" si="5"/>
        <v/>
      </c>
      <c r="G364" s="2"/>
      <c r="H364" s="2"/>
    </row>
    <row r="365" spans="1:8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mame2003!$C$2:$E$4721,$A$9:$A$4728,$J$1))))+IF($N$6=FALSE,TRUE,SUMPRODUCT(--ISNUMBER(SEARCH($N$6,ISBLANK(INDEX(mame2003!$F$2:$F$4721,$A365))))))+IF($B$3=$A$4,TRUE,IF($B$3=$B$4,TRUE,IF(AND($B$3=$C$4,INDEX(mame2003!$G$2:$G$4721,$A365)&lt;&gt;"neogeo"),TRUE,SUMPRODUCT(--ISNUMBER(SEARCH($O$6,INDEX(mame2003!$G$2:$G$4721,$A365)))))))&gt;2,INDEX(mame2003!$A$2:$A$4721,$A365),"")</f>
        <v/>
      </c>
      <c r="D365" s="2"/>
      <c r="E365" s="24" t="str">
        <f ca="1">IF(F365&lt;&gt;"",MAX($E$9:$E364)+1,"")</f>
        <v/>
      </c>
      <c r="F365" s="20" t="str">
        <f t="shared" ca="1" si="5"/>
        <v/>
      </c>
      <c r="G365" s="2"/>
      <c r="H365" s="2"/>
    </row>
    <row r="366" spans="1:8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mame2003!$C$2:$E$4721,$A$9:$A$4728,$J$1))))+IF($N$6=FALSE,TRUE,SUMPRODUCT(--ISNUMBER(SEARCH($N$6,ISBLANK(INDEX(mame2003!$F$2:$F$4721,$A366))))))+IF($B$3=$A$4,TRUE,IF($B$3=$B$4,TRUE,IF(AND($B$3=$C$4,INDEX(mame2003!$G$2:$G$4721,$A366)&lt;&gt;"neogeo"),TRUE,SUMPRODUCT(--ISNUMBER(SEARCH($O$6,INDEX(mame2003!$G$2:$G$4721,$A366)))))))&gt;2,INDEX(mame2003!$A$2:$A$4721,$A366),"")</f>
        <v/>
      </c>
      <c r="D366" s="2"/>
      <c r="E366" s="24" t="str">
        <f ca="1">IF(F366&lt;&gt;"",MAX($E$9:$E365)+1,"")</f>
        <v/>
      </c>
      <c r="F366" s="20" t="str">
        <f t="shared" ca="1" si="5"/>
        <v/>
      </c>
      <c r="G366" s="2"/>
      <c r="H366" s="2"/>
    </row>
    <row r="367" spans="1:8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mame2003!$C$2:$E$4721,$A$9:$A$4728,$J$1))))+IF($N$6=FALSE,TRUE,SUMPRODUCT(--ISNUMBER(SEARCH($N$6,ISBLANK(INDEX(mame2003!$F$2:$F$4721,$A367))))))+IF($B$3=$A$4,TRUE,IF($B$3=$B$4,TRUE,IF(AND($B$3=$C$4,INDEX(mame2003!$G$2:$G$4721,$A367)&lt;&gt;"neogeo"),TRUE,SUMPRODUCT(--ISNUMBER(SEARCH($O$6,INDEX(mame2003!$G$2:$G$4721,$A367)))))))&gt;2,INDEX(mame2003!$A$2:$A$4721,$A367),"")</f>
        <v/>
      </c>
      <c r="D367" s="2"/>
      <c r="E367" s="24" t="str">
        <f ca="1">IF(F367&lt;&gt;"",MAX($E$9:$E366)+1,"")</f>
        <v/>
      </c>
      <c r="F367" s="20" t="str">
        <f t="shared" ca="1" si="5"/>
        <v/>
      </c>
      <c r="G367" s="2"/>
      <c r="H367" s="2"/>
    </row>
    <row r="368" spans="1:8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mame2003!$C$2:$E$4721,$A$9:$A$4728,$J$1))))+IF($N$6=FALSE,TRUE,SUMPRODUCT(--ISNUMBER(SEARCH($N$6,ISBLANK(INDEX(mame2003!$F$2:$F$4721,$A368))))))+IF($B$3=$A$4,TRUE,IF($B$3=$B$4,TRUE,IF(AND($B$3=$C$4,INDEX(mame2003!$G$2:$G$4721,$A368)&lt;&gt;"neogeo"),TRUE,SUMPRODUCT(--ISNUMBER(SEARCH($O$6,INDEX(mame2003!$G$2:$G$4721,$A368)))))))&gt;2,INDEX(mame2003!$A$2:$A$4721,$A368),"")</f>
        <v/>
      </c>
      <c r="D368" s="2"/>
      <c r="E368" s="24" t="str">
        <f ca="1">IF(F368&lt;&gt;"",MAX($E$9:$E367)+1,"")</f>
        <v/>
      </c>
      <c r="F368" s="20" t="str">
        <f t="shared" ca="1" si="5"/>
        <v/>
      </c>
      <c r="G368" s="2"/>
      <c r="H368" s="2"/>
    </row>
    <row r="369" spans="1:8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mame2003!$C$2:$E$4721,$A$9:$A$4728,$J$1))))+IF($N$6=FALSE,TRUE,SUMPRODUCT(--ISNUMBER(SEARCH($N$6,ISBLANK(INDEX(mame2003!$F$2:$F$4721,$A369))))))+IF($B$3=$A$4,TRUE,IF($B$3=$B$4,TRUE,IF(AND($B$3=$C$4,INDEX(mame2003!$G$2:$G$4721,$A369)&lt;&gt;"neogeo"),TRUE,SUMPRODUCT(--ISNUMBER(SEARCH($O$6,INDEX(mame2003!$G$2:$G$4721,$A369)))))))&gt;2,INDEX(mame2003!$A$2:$A$4721,$A369),"")</f>
        <v/>
      </c>
      <c r="D369" s="2"/>
      <c r="E369" s="24" t="str">
        <f ca="1">IF(F369&lt;&gt;"",MAX($E$9:$E368)+1,"")</f>
        <v/>
      </c>
      <c r="F369" s="20" t="str">
        <f t="shared" ca="1" si="5"/>
        <v/>
      </c>
      <c r="G369" s="2"/>
      <c r="H369" s="2"/>
    </row>
    <row r="370" spans="1:8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mame2003!$C$2:$E$4721,$A$9:$A$4728,$J$1))))+IF($N$6=FALSE,TRUE,SUMPRODUCT(--ISNUMBER(SEARCH($N$6,ISBLANK(INDEX(mame2003!$F$2:$F$4721,$A370))))))+IF($B$3=$A$4,TRUE,IF($B$3=$B$4,TRUE,IF(AND($B$3=$C$4,INDEX(mame2003!$G$2:$G$4721,$A370)&lt;&gt;"neogeo"),TRUE,SUMPRODUCT(--ISNUMBER(SEARCH($O$6,INDEX(mame2003!$G$2:$G$4721,$A370)))))))&gt;2,INDEX(mame2003!$A$2:$A$4721,$A370),"")</f>
        <v/>
      </c>
      <c r="D370" s="2"/>
      <c r="E370" s="24" t="str">
        <f ca="1">IF(F370&lt;&gt;"",MAX($E$9:$E369)+1,"")</f>
        <v/>
      </c>
      <c r="F370" s="20" t="str">
        <f t="shared" ca="1" si="5"/>
        <v/>
      </c>
      <c r="G370" s="2"/>
      <c r="H370" s="2"/>
    </row>
    <row r="371" spans="1:8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mame2003!$C$2:$E$4721,$A$9:$A$4728,$J$1))))+IF($N$6=FALSE,TRUE,SUMPRODUCT(--ISNUMBER(SEARCH($N$6,ISBLANK(INDEX(mame2003!$F$2:$F$4721,$A371))))))+IF($B$3=$A$4,TRUE,IF($B$3=$B$4,TRUE,IF(AND($B$3=$C$4,INDEX(mame2003!$G$2:$G$4721,$A371)&lt;&gt;"neogeo"),TRUE,SUMPRODUCT(--ISNUMBER(SEARCH($O$6,INDEX(mame2003!$G$2:$G$4721,$A371)))))))&gt;2,INDEX(mame2003!$A$2:$A$4721,$A371),"")</f>
        <v/>
      </c>
      <c r="D371" s="2"/>
      <c r="E371" s="24" t="str">
        <f ca="1">IF(F371&lt;&gt;"",MAX($E$9:$E370)+1,"")</f>
        <v/>
      </c>
      <c r="F371" s="20" t="str">
        <f t="shared" ca="1" si="5"/>
        <v/>
      </c>
      <c r="G371" s="2"/>
      <c r="H371" s="2"/>
    </row>
    <row r="372" spans="1:8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mame2003!$C$2:$E$4721,$A$9:$A$4728,$J$1))))+IF($N$6=FALSE,TRUE,SUMPRODUCT(--ISNUMBER(SEARCH($N$6,ISBLANK(INDEX(mame2003!$F$2:$F$4721,$A372))))))+IF($B$3=$A$4,TRUE,IF($B$3=$B$4,TRUE,IF(AND($B$3=$C$4,INDEX(mame2003!$G$2:$G$4721,$A372)&lt;&gt;"neogeo"),TRUE,SUMPRODUCT(--ISNUMBER(SEARCH($O$6,INDEX(mame2003!$G$2:$G$4721,$A372)))))))&gt;2,INDEX(mame2003!$A$2:$A$4721,$A372),"")</f>
        <v/>
      </c>
      <c r="D372" s="2"/>
      <c r="E372" s="24" t="str">
        <f ca="1">IF(F372&lt;&gt;"",MAX($E$9:$E371)+1,"")</f>
        <v/>
      </c>
      <c r="F372" s="20" t="str">
        <f t="shared" ca="1" si="5"/>
        <v/>
      </c>
      <c r="G372" s="2"/>
      <c r="H372" s="2"/>
    </row>
    <row r="373" spans="1:8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mame2003!$C$2:$E$4721,$A$9:$A$4728,$J$1))))+IF($N$6=FALSE,TRUE,SUMPRODUCT(--ISNUMBER(SEARCH($N$6,ISBLANK(INDEX(mame2003!$F$2:$F$4721,$A373))))))+IF($B$3=$A$4,TRUE,IF($B$3=$B$4,TRUE,IF(AND($B$3=$C$4,INDEX(mame2003!$G$2:$G$4721,$A373)&lt;&gt;"neogeo"),TRUE,SUMPRODUCT(--ISNUMBER(SEARCH($O$6,INDEX(mame2003!$G$2:$G$4721,$A373)))))))&gt;2,INDEX(mame2003!$A$2:$A$4721,$A373),"")</f>
        <v/>
      </c>
      <c r="D373" s="2"/>
      <c r="E373" s="24" t="str">
        <f ca="1">IF(F373&lt;&gt;"",MAX($E$9:$E372)+1,"")</f>
        <v/>
      </c>
      <c r="F373" s="20" t="str">
        <f t="shared" ca="1" si="5"/>
        <v/>
      </c>
      <c r="G373" s="2"/>
      <c r="H373" s="2"/>
    </row>
    <row r="374" spans="1:8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mame2003!$C$2:$E$4721,$A$9:$A$4728,$J$1))))+IF($N$6=FALSE,TRUE,SUMPRODUCT(--ISNUMBER(SEARCH($N$6,ISBLANK(INDEX(mame2003!$F$2:$F$4721,$A374))))))+IF($B$3=$A$4,TRUE,IF($B$3=$B$4,TRUE,IF(AND($B$3=$C$4,INDEX(mame2003!$G$2:$G$4721,$A374)&lt;&gt;"neogeo"),TRUE,SUMPRODUCT(--ISNUMBER(SEARCH($O$6,INDEX(mame2003!$G$2:$G$4721,$A374)))))))&gt;2,INDEX(mame2003!$A$2:$A$4721,$A374),"")</f>
        <v/>
      </c>
      <c r="D374" s="2"/>
      <c r="E374" s="24" t="str">
        <f ca="1">IF(F374&lt;&gt;"",MAX($E$9:$E373)+1,"")</f>
        <v/>
      </c>
      <c r="F374" s="20" t="str">
        <f t="shared" ca="1" si="5"/>
        <v/>
      </c>
      <c r="G374" s="2"/>
      <c r="H374" s="2"/>
    </row>
    <row r="375" spans="1:8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mame2003!$C$2:$E$4721,$A$9:$A$4728,$J$1))))+IF($N$6=FALSE,TRUE,SUMPRODUCT(--ISNUMBER(SEARCH($N$6,ISBLANK(INDEX(mame2003!$F$2:$F$4721,$A375))))))+IF($B$3=$A$4,TRUE,IF($B$3=$B$4,TRUE,IF(AND($B$3=$C$4,INDEX(mame2003!$G$2:$G$4721,$A375)&lt;&gt;"neogeo"),TRUE,SUMPRODUCT(--ISNUMBER(SEARCH($O$6,INDEX(mame2003!$G$2:$G$4721,$A375)))))))&gt;2,INDEX(mame2003!$A$2:$A$4721,$A375),"")</f>
        <v/>
      </c>
      <c r="D375" s="2"/>
      <c r="E375" s="24" t="str">
        <f ca="1">IF(F375&lt;&gt;"",MAX($E$9:$E374)+1,"")</f>
        <v/>
      </c>
      <c r="F375" s="20" t="str">
        <f t="shared" ca="1" si="5"/>
        <v/>
      </c>
      <c r="G375" s="2"/>
      <c r="H375" s="2"/>
    </row>
    <row r="376" spans="1:8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mame2003!$C$2:$E$4721,$A$9:$A$4728,$J$1))))+IF($N$6=FALSE,TRUE,SUMPRODUCT(--ISNUMBER(SEARCH($N$6,ISBLANK(INDEX(mame2003!$F$2:$F$4721,$A376))))))+IF($B$3=$A$4,TRUE,IF($B$3=$B$4,TRUE,IF(AND($B$3=$C$4,INDEX(mame2003!$G$2:$G$4721,$A376)&lt;&gt;"neogeo"),TRUE,SUMPRODUCT(--ISNUMBER(SEARCH($O$6,INDEX(mame2003!$G$2:$G$4721,$A376)))))))&gt;2,INDEX(mame2003!$A$2:$A$4721,$A376),"")</f>
        <v/>
      </c>
      <c r="D376" s="2"/>
      <c r="E376" s="24" t="str">
        <f ca="1">IF(F376&lt;&gt;"",MAX($E$9:$E375)+1,"")</f>
        <v/>
      </c>
      <c r="F376" s="20" t="str">
        <f t="shared" ca="1" si="5"/>
        <v/>
      </c>
      <c r="G376" s="2"/>
      <c r="H376" s="2"/>
    </row>
    <row r="377" spans="1:8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mame2003!$C$2:$E$4721,$A$9:$A$4728,$J$1))))+IF($N$6=FALSE,TRUE,SUMPRODUCT(--ISNUMBER(SEARCH($N$6,ISBLANK(INDEX(mame2003!$F$2:$F$4721,$A377))))))+IF($B$3=$A$4,TRUE,IF($B$3=$B$4,TRUE,IF(AND($B$3=$C$4,INDEX(mame2003!$G$2:$G$4721,$A377)&lt;&gt;"neogeo"),TRUE,SUMPRODUCT(--ISNUMBER(SEARCH($O$6,INDEX(mame2003!$G$2:$G$4721,$A377)))))))&gt;2,INDEX(mame2003!$A$2:$A$4721,$A377),"")</f>
        <v/>
      </c>
      <c r="D377" s="2"/>
      <c r="E377" s="24" t="str">
        <f ca="1">IF(F377&lt;&gt;"",MAX($E$9:$E376)+1,"")</f>
        <v/>
      </c>
      <c r="F377" s="20" t="str">
        <f t="shared" ca="1" si="5"/>
        <v/>
      </c>
      <c r="G377" s="2"/>
      <c r="H377" s="2"/>
    </row>
    <row r="378" spans="1:8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mame2003!$C$2:$E$4721,$A$9:$A$4728,$J$1))))+IF($N$6=FALSE,TRUE,SUMPRODUCT(--ISNUMBER(SEARCH($N$6,ISBLANK(INDEX(mame2003!$F$2:$F$4721,$A378))))))+IF($B$3=$A$4,TRUE,IF($B$3=$B$4,TRUE,IF(AND($B$3=$C$4,INDEX(mame2003!$G$2:$G$4721,$A378)&lt;&gt;"neogeo"),TRUE,SUMPRODUCT(--ISNUMBER(SEARCH($O$6,INDEX(mame2003!$G$2:$G$4721,$A378)))))))&gt;2,INDEX(mame2003!$A$2:$A$4721,$A378),"")</f>
        <v/>
      </c>
      <c r="D378" s="2"/>
      <c r="E378" s="24" t="str">
        <f ca="1">IF(F378&lt;&gt;"",MAX($E$9:$E377)+1,"")</f>
        <v/>
      </c>
      <c r="F378" s="20" t="str">
        <f t="shared" ca="1" si="5"/>
        <v/>
      </c>
      <c r="G378" s="2"/>
      <c r="H378" s="2"/>
    </row>
    <row r="379" spans="1:8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mame2003!$C$2:$E$4721,$A$9:$A$4728,$J$1))))+IF($N$6=FALSE,TRUE,SUMPRODUCT(--ISNUMBER(SEARCH($N$6,ISBLANK(INDEX(mame2003!$F$2:$F$4721,$A379))))))+IF($B$3=$A$4,TRUE,IF($B$3=$B$4,TRUE,IF(AND($B$3=$C$4,INDEX(mame2003!$G$2:$G$4721,$A379)&lt;&gt;"neogeo"),TRUE,SUMPRODUCT(--ISNUMBER(SEARCH($O$6,INDEX(mame2003!$G$2:$G$4721,$A379)))))))&gt;2,INDEX(mame2003!$A$2:$A$4721,$A379),"")</f>
        <v/>
      </c>
      <c r="D379" s="2"/>
      <c r="E379" s="24" t="str">
        <f ca="1">IF(F379&lt;&gt;"",MAX($E$9:$E378)+1,"")</f>
        <v/>
      </c>
      <c r="F379" s="20" t="str">
        <f t="shared" ca="1" si="5"/>
        <v/>
      </c>
      <c r="G379" s="2"/>
      <c r="H379" s="2"/>
    </row>
    <row r="380" spans="1:8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mame2003!$C$2:$E$4721,$A$9:$A$4728,$J$1))))+IF($N$6=FALSE,TRUE,SUMPRODUCT(--ISNUMBER(SEARCH($N$6,ISBLANK(INDEX(mame2003!$F$2:$F$4721,$A380))))))+IF($B$3=$A$4,TRUE,IF($B$3=$B$4,TRUE,IF(AND($B$3=$C$4,INDEX(mame2003!$G$2:$G$4721,$A380)&lt;&gt;"neogeo"),TRUE,SUMPRODUCT(--ISNUMBER(SEARCH($O$6,INDEX(mame2003!$G$2:$G$4721,$A380)))))))&gt;2,INDEX(mame2003!$A$2:$A$4721,$A380),"")</f>
        <v/>
      </c>
      <c r="D380" s="2"/>
      <c r="E380" s="24" t="str">
        <f ca="1">IF(F380&lt;&gt;"",MAX($E$9:$E379)+1,"")</f>
        <v/>
      </c>
      <c r="F380" s="20" t="str">
        <f t="shared" ca="1" si="5"/>
        <v/>
      </c>
      <c r="G380" s="2"/>
      <c r="H380" s="2"/>
    </row>
    <row r="381" spans="1:8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mame2003!$C$2:$E$4721,$A$9:$A$4728,$J$1))))+IF($N$6=FALSE,TRUE,SUMPRODUCT(--ISNUMBER(SEARCH($N$6,ISBLANK(INDEX(mame2003!$F$2:$F$4721,$A381))))))+IF($B$3=$A$4,TRUE,IF($B$3=$B$4,TRUE,IF(AND($B$3=$C$4,INDEX(mame2003!$G$2:$G$4721,$A381)&lt;&gt;"neogeo"),TRUE,SUMPRODUCT(--ISNUMBER(SEARCH($O$6,INDEX(mame2003!$G$2:$G$4721,$A381)))))))&gt;2,INDEX(mame2003!$A$2:$A$4721,$A381),"")</f>
        <v/>
      </c>
      <c r="D381" s="2"/>
      <c r="E381" s="24" t="str">
        <f ca="1">IF(F381&lt;&gt;"",MAX($E$9:$E380)+1,"")</f>
        <v/>
      </c>
      <c r="F381" s="20" t="str">
        <f t="shared" ca="1" si="5"/>
        <v/>
      </c>
      <c r="G381" s="2"/>
      <c r="H381" s="2"/>
    </row>
    <row r="382" spans="1:8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mame2003!$C$2:$E$4721,$A$9:$A$4728,$J$1))))+IF($N$6=FALSE,TRUE,SUMPRODUCT(--ISNUMBER(SEARCH($N$6,ISBLANK(INDEX(mame2003!$F$2:$F$4721,$A382))))))+IF($B$3=$A$4,TRUE,IF($B$3=$B$4,TRUE,IF(AND($B$3=$C$4,INDEX(mame2003!$G$2:$G$4721,$A382)&lt;&gt;"neogeo"),TRUE,SUMPRODUCT(--ISNUMBER(SEARCH($O$6,INDEX(mame2003!$G$2:$G$4721,$A382)))))))&gt;2,INDEX(mame2003!$A$2:$A$4721,$A382),"")</f>
        <v/>
      </c>
      <c r="D382" s="2"/>
      <c r="E382" s="24" t="str">
        <f ca="1">IF(F382&lt;&gt;"",MAX($E$9:$E381)+1,"")</f>
        <v/>
      </c>
      <c r="F382" s="20" t="str">
        <f t="shared" ca="1" si="5"/>
        <v/>
      </c>
      <c r="G382" s="2"/>
      <c r="H382" s="2"/>
    </row>
    <row r="383" spans="1:8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mame2003!$C$2:$E$4721,$A$9:$A$4728,$J$1))))+IF($N$6=FALSE,TRUE,SUMPRODUCT(--ISNUMBER(SEARCH($N$6,ISBLANK(INDEX(mame2003!$F$2:$F$4721,$A383))))))+IF($B$3=$A$4,TRUE,IF($B$3=$B$4,TRUE,IF(AND($B$3=$C$4,INDEX(mame2003!$G$2:$G$4721,$A383)&lt;&gt;"neogeo"),TRUE,SUMPRODUCT(--ISNUMBER(SEARCH($O$6,INDEX(mame2003!$G$2:$G$4721,$A383)))))))&gt;2,INDEX(mame2003!$A$2:$A$4721,$A383),"")</f>
        <v/>
      </c>
      <c r="D383" s="2"/>
      <c r="E383" s="24" t="str">
        <f ca="1">IF(F383&lt;&gt;"",MAX($E$9:$E382)+1,"")</f>
        <v/>
      </c>
      <c r="F383" s="20" t="str">
        <f t="shared" ca="1" si="5"/>
        <v/>
      </c>
      <c r="G383" s="2"/>
      <c r="H383" s="2"/>
    </row>
    <row r="384" spans="1:8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mame2003!$C$2:$E$4721,$A$9:$A$4728,$J$1))))+IF($N$6=FALSE,TRUE,SUMPRODUCT(--ISNUMBER(SEARCH($N$6,ISBLANK(INDEX(mame2003!$F$2:$F$4721,$A384))))))+IF($B$3=$A$4,TRUE,IF($B$3=$B$4,TRUE,IF(AND($B$3=$C$4,INDEX(mame2003!$G$2:$G$4721,$A384)&lt;&gt;"neogeo"),TRUE,SUMPRODUCT(--ISNUMBER(SEARCH($O$6,INDEX(mame2003!$G$2:$G$4721,$A384)))))))&gt;2,INDEX(mame2003!$A$2:$A$4721,$A384),"")</f>
        <v/>
      </c>
      <c r="D384" s="2"/>
      <c r="E384" s="24" t="str">
        <f ca="1">IF(F384&lt;&gt;"",MAX($E$9:$E383)+1,"")</f>
        <v/>
      </c>
      <c r="F384" s="20" t="str">
        <f t="shared" ca="1" si="5"/>
        <v/>
      </c>
      <c r="G384" s="2"/>
      <c r="H384" s="2"/>
    </row>
    <row r="385" spans="1:8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mame2003!$C$2:$E$4721,$A$9:$A$4728,$J$1))))+IF($N$6=FALSE,TRUE,SUMPRODUCT(--ISNUMBER(SEARCH($N$6,ISBLANK(INDEX(mame2003!$F$2:$F$4721,$A385))))))+IF($B$3=$A$4,TRUE,IF($B$3=$B$4,TRUE,IF(AND($B$3=$C$4,INDEX(mame2003!$G$2:$G$4721,$A385)&lt;&gt;"neogeo"),TRUE,SUMPRODUCT(--ISNUMBER(SEARCH($O$6,INDEX(mame2003!$G$2:$G$4721,$A385)))))))&gt;2,INDEX(mame2003!$A$2:$A$4721,$A385),"")</f>
        <v/>
      </c>
      <c r="D385" s="2"/>
      <c r="E385" s="24" t="str">
        <f ca="1">IF(F385&lt;&gt;"",MAX($E$9:$E384)+1,"")</f>
        <v/>
      </c>
      <c r="F385" s="20" t="str">
        <f t="shared" ca="1" si="5"/>
        <v/>
      </c>
      <c r="G385" s="2"/>
      <c r="H385" s="2"/>
    </row>
    <row r="386" spans="1:8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mame2003!$C$2:$E$4721,$A$9:$A$4728,$J$1))))+IF($N$6=FALSE,TRUE,SUMPRODUCT(--ISNUMBER(SEARCH($N$6,ISBLANK(INDEX(mame2003!$F$2:$F$4721,$A386))))))+IF($B$3=$A$4,TRUE,IF($B$3=$B$4,TRUE,IF(AND($B$3=$C$4,INDEX(mame2003!$G$2:$G$4721,$A386)&lt;&gt;"neogeo"),TRUE,SUMPRODUCT(--ISNUMBER(SEARCH($O$6,INDEX(mame2003!$G$2:$G$4721,$A386)))))))&gt;2,INDEX(mame2003!$A$2:$A$4721,$A386),"")</f>
        <v/>
      </c>
      <c r="D386" s="2"/>
      <c r="E386" s="24" t="str">
        <f ca="1">IF(F386&lt;&gt;"",MAX($E$9:$E385)+1,"")</f>
        <v/>
      </c>
      <c r="F386" s="20" t="str">
        <f t="shared" ca="1" si="5"/>
        <v/>
      </c>
      <c r="G386" s="2"/>
      <c r="H386" s="2"/>
    </row>
    <row r="387" spans="1:8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mame2003!$C$2:$E$4721,$A$9:$A$4728,$J$1))))+IF($N$6=FALSE,TRUE,SUMPRODUCT(--ISNUMBER(SEARCH($N$6,ISBLANK(INDEX(mame2003!$F$2:$F$4721,$A387))))))+IF($B$3=$A$4,TRUE,IF($B$3=$B$4,TRUE,IF(AND($B$3=$C$4,INDEX(mame2003!$G$2:$G$4721,$A387)&lt;&gt;"neogeo"),TRUE,SUMPRODUCT(--ISNUMBER(SEARCH($O$6,INDEX(mame2003!$G$2:$G$4721,$A387)))))))&gt;2,INDEX(mame2003!$A$2:$A$4721,$A387),"")</f>
        <v/>
      </c>
      <c r="D387" s="2"/>
      <c r="E387" s="24" t="str">
        <f ca="1">IF(F387&lt;&gt;"",MAX($E$9:$E386)+1,"")</f>
        <v/>
      </c>
      <c r="F387" s="20" t="str">
        <f t="shared" ca="1" si="5"/>
        <v/>
      </c>
      <c r="G387" s="2"/>
      <c r="H387" s="2"/>
    </row>
    <row r="388" spans="1:8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mame2003!$C$2:$E$4721,$A$9:$A$4728,$J$1))))+IF($N$6=FALSE,TRUE,SUMPRODUCT(--ISNUMBER(SEARCH($N$6,ISBLANK(INDEX(mame2003!$F$2:$F$4721,$A388))))))+IF($B$3=$A$4,TRUE,IF($B$3=$B$4,TRUE,IF(AND($B$3=$C$4,INDEX(mame2003!$G$2:$G$4721,$A388)&lt;&gt;"neogeo"),TRUE,SUMPRODUCT(--ISNUMBER(SEARCH($O$6,INDEX(mame2003!$G$2:$G$4721,$A388)))))))&gt;2,INDEX(mame2003!$A$2:$A$4721,$A388),"")</f>
        <v/>
      </c>
      <c r="D388" s="2"/>
      <c r="E388" s="24" t="str">
        <f ca="1">IF(F388&lt;&gt;"",MAX($E$9:$E387)+1,"")</f>
        <v/>
      </c>
      <c r="F388" s="20" t="str">
        <f t="shared" ca="1" si="5"/>
        <v/>
      </c>
      <c r="G388" s="2"/>
      <c r="H388" s="2"/>
    </row>
    <row r="389" spans="1:8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mame2003!$C$2:$E$4721,$A$9:$A$4728,$J$1))))+IF($N$6=FALSE,TRUE,SUMPRODUCT(--ISNUMBER(SEARCH($N$6,ISBLANK(INDEX(mame2003!$F$2:$F$4721,$A389))))))+IF($B$3=$A$4,TRUE,IF($B$3=$B$4,TRUE,IF(AND($B$3=$C$4,INDEX(mame2003!$G$2:$G$4721,$A389)&lt;&gt;"neogeo"),TRUE,SUMPRODUCT(--ISNUMBER(SEARCH($O$6,INDEX(mame2003!$G$2:$G$4721,$A389)))))))&gt;2,INDEX(mame2003!$A$2:$A$4721,$A389),"")</f>
        <v/>
      </c>
      <c r="D389" s="2"/>
      <c r="E389" s="24" t="str">
        <f ca="1">IF(F389&lt;&gt;"",MAX($E$9:$E388)+1,"")</f>
        <v/>
      </c>
      <c r="F389" s="20" t="str">
        <f t="shared" ca="1" si="5"/>
        <v/>
      </c>
      <c r="G389" s="2"/>
      <c r="H389" s="2"/>
    </row>
    <row r="390" spans="1:8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mame2003!$C$2:$E$4721,$A$9:$A$4728,$J$1))))+IF($N$6=FALSE,TRUE,SUMPRODUCT(--ISNUMBER(SEARCH($N$6,ISBLANK(INDEX(mame2003!$F$2:$F$4721,$A390))))))+IF($B$3=$A$4,TRUE,IF($B$3=$B$4,TRUE,IF(AND($B$3=$C$4,INDEX(mame2003!$G$2:$G$4721,$A390)&lt;&gt;"neogeo"),TRUE,SUMPRODUCT(--ISNUMBER(SEARCH($O$6,INDEX(mame2003!$G$2:$G$4721,$A390)))))))&gt;2,INDEX(mame2003!$A$2:$A$4721,$A390),"")</f>
        <v/>
      </c>
      <c r="D390" s="2"/>
      <c r="E390" s="24" t="str">
        <f ca="1">IF(F390&lt;&gt;"",MAX($E$9:$E389)+1,"")</f>
        <v/>
      </c>
      <c r="F390" s="20" t="str">
        <f t="shared" ca="1" si="5"/>
        <v/>
      </c>
      <c r="G390" s="2"/>
      <c r="H390" s="2"/>
    </row>
    <row r="391" spans="1:8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mame2003!$C$2:$E$4721,$A$9:$A$4728,$J$1))))+IF($N$6=FALSE,TRUE,SUMPRODUCT(--ISNUMBER(SEARCH($N$6,ISBLANK(INDEX(mame2003!$F$2:$F$4721,$A391))))))+IF($B$3=$A$4,TRUE,IF($B$3=$B$4,TRUE,IF(AND($B$3=$C$4,INDEX(mame2003!$G$2:$G$4721,$A391)&lt;&gt;"neogeo"),TRUE,SUMPRODUCT(--ISNUMBER(SEARCH($O$6,INDEX(mame2003!$G$2:$G$4721,$A391)))))))&gt;2,INDEX(mame2003!$A$2:$A$4721,$A391),"")</f>
        <v/>
      </c>
      <c r="D391" s="2"/>
      <c r="E391" s="24" t="str">
        <f ca="1">IF(F391&lt;&gt;"",MAX($E$9:$E390)+1,"")</f>
        <v/>
      </c>
      <c r="F391" s="20" t="str">
        <f t="shared" ca="1" si="5"/>
        <v/>
      </c>
      <c r="G391" s="2"/>
      <c r="H391" s="2"/>
    </row>
    <row r="392" spans="1:8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mame2003!$C$2:$E$4721,$A$9:$A$4728,$J$1))))+IF($N$6=FALSE,TRUE,SUMPRODUCT(--ISNUMBER(SEARCH($N$6,ISBLANK(INDEX(mame2003!$F$2:$F$4721,$A392))))))+IF($B$3=$A$4,TRUE,IF($B$3=$B$4,TRUE,IF(AND($B$3=$C$4,INDEX(mame2003!$G$2:$G$4721,$A392)&lt;&gt;"neogeo"),TRUE,SUMPRODUCT(--ISNUMBER(SEARCH($O$6,INDEX(mame2003!$G$2:$G$4721,$A392)))))))&gt;2,INDEX(mame2003!$A$2:$A$4721,$A392),"")</f>
        <v/>
      </c>
      <c r="D392" s="2"/>
      <c r="E392" s="24" t="str">
        <f ca="1">IF(F392&lt;&gt;"",MAX($E$9:$E391)+1,"")</f>
        <v/>
      </c>
      <c r="F392" s="20" t="str">
        <f t="shared" ca="1" si="5"/>
        <v/>
      </c>
      <c r="G392" s="2"/>
      <c r="H392" s="2"/>
    </row>
    <row r="393" spans="1:8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mame2003!$C$2:$E$4721,$A$9:$A$4728,$J$1))))+IF($N$6=FALSE,TRUE,SUMPRODUCT(--ISNUMBER(SEARCH($N$6,ISBLANK(INDEX(mame2003!$F$2:$F$4721,$A393))))))+IF($B$3=$A$4,TRUE,IF($B$3=$B$4,TRUE,IF(AND($B$3=$C$4,INDEX(mame2003!$G$2:$G$4721,$A393)&lt;&gt;"neogeo"),TRUE,SUMPRODUCT(--ISNUMBER(SEARCH($O$6,INDEX(mame2003!$G$2:$G$4721,$A393)))))))&gt;2,INDEX(mame2003!$A$2:$A$4721,$A393),"")</f>
        <v/>
      </c>
      <c r="D393" s="2"/>
      <c r="E393" s="24" t="str">
        <f ca="1">IF(F393&lt;&gt;"",MAX($E$9:$E392)+1,"")</f>
        <v/>
      </c>
      <c r="F393" s="20" t="str">
        <f t="shared" ca="1" si="5"/>
        <v/>
      </c>
      <c r="G393" s="2"/>
      <c r="H393" s="2"/>
    </row>
    <row r="394" spans="1:8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mame2003!$C$2:$E$4721,$A$9:$A$4728,$J$1))))+IF($N$6=FALSE,TRUE,SUMPRODUCT(--ISNUMBER(SEARCH($N$6,ISBLANK(INDEX(mame2003!$F$2:$F$4721,$A394))))))+IF($B$3=$A$4,TRUE,IF($B$3=$B$4,TRUE,IF(AND($B$3=$C$4,INDEX(mame2003!$G$2:$G$4721,$A394)&lt;&gt;"neogeo"),TRUE,SUMPRODUCT(--ISNUMBER(SEARCH($O$6,INDEX(mame2003!$G$2:$G$4721,$A394)))))))&gt;2,INDEX(mame2003!$A$2:$A$4721,$A394),"")</f>
        <v/>
      </c>
      <c r="D394" s="2"/>
      <c r="E394" s="24" t="str">
        <f ca="1">IF(F394&lt;&gt;"",MAX($E$9:$E393)+1,"")</f>
        <v/>
      </c>
      <c r="F394" s="20" t="str">
        <f t="shared" ref="F394:F457" ca="1" si="6">IFERROR(INDEX(OFFSET($C$9,0,0,COUNTA($C:$C),1),MATCH(OFFSET($A$9,0,0,COUNTA($A:$A),1),OFFSET($B$9,0,0,COUNTA($B:$B),1),0))&amp;".zip","")</f>
        <v/>
      </c>
      <c r="G394" s="2"/>
      <c r="H394" s="2"/>
    </row>
    <row r="395" spans="1:8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mame2003!$C$2:$E$4721,$A$9:$A$4728,$J$1))))+IF($N$6=FALSE,TRUE,SUMPRODUCT(--ISNUMBER(SEARCH($N$6,ISBLANK(INDEX(mame2003!$F$2:$F$4721,$A395))))))+IF($B$3=$A$4,TRUE,IF($B$3=$B$4,TRUE,IF(AND($B$3=$C$4,INDEX(mame2003!$G$2:$G$4721,$A395)&lt;&gt;"neogeo"),TRUE,SUMPRODUCT(--ISNUMBER(SEARCH($O$6,INDEX(mame2003!$G$2:$G$4721,$A395)))))))&gt;2,INDEX(mame2003!$A$2:$A$4721,$A395),"")</f>
        <v/>
      </c>
      <c r="D395" s="2"/>
      <c r="E395" s="24" t="str">
        <f ca="1">IF(F395&lt;&gt;"",MAX($E$9:$E394)+1,"")</f>
        <v/>
      </c>
      <c r="F395" s="20" t="str">
        <f t="shared" ca="1" si="6"/>
        <v/>
      </c>
      <c r="G395" s="2"/>
      <c r="H395" s="2"/>
    </row>
    <row r="396" spans="1:8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mame2003!$C$2:$E$4721,$A$9:$A$4728,$J$1))))+IF($N$6=FALSE,TRUE,SUMPRODUCT(--ISNUMBER(SEARCH($N$6,ISBLANK(INDEX(mame2003!$F$2:$F$4721,$A396))))))+IF($B$3=$A$4,TRUE,IF($B$3=$B$4,TRUE,IF(AND($B$3=$C$4,INDEX(mame2003!$G$2:$G$4721,$A396)&lt;&gt;"neogeo"),TRUE,SUMPRODUCT(--ISNUMBER(SEARCH($O$6,INDEX(mame2003!$G$2:$G$4721,$A396)))))))&gt;2,INDEX(mame2003!$A$2:$A$4721,$A396),"")</f>
        <v/>
      </c>
      <c r="D396" s="2"/>
      <c r="E396" s="24" t="str">
        <f ca="1">IF(F396&lt;&gt;"",MAX($E$9:$E395)+1,"")</f>
        <v/>
      </c>
      <c r="F396" s="20" t="str">
        <f t="shared" ca="1" si="6"/>
        <v/>
      </c>
      <c r="G396" s="2"/>
      <c r="H396" s="2"/>
    </row>
    <row r="397" spans="1:8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mame2003!$C$2:$E$4721,$A$9:$A$4728,$J$1))))+IF($N$6=FALSE,TRUE,SUMPRODUCT(--ISNUMBER(SEARCH($N$6,ISBLANK(INDEX(mame2003!$F$2:$F$4721,$A397))))))+IF($B$3=$A$4,TRUE,IF($B$3=$B$4,TRUE,IF(AND($B$3=$C$4,INDEX(mame2003!$G$2:$G$4721,$A397)&lt;&gt;"neogeo"),TRUE,SUMPRODUCT(--ISNUMBER(SEARCH($O$6,INDEX(mame2003!$G$2:$G$4721,$A397)))))))&gt;2,INDEX(mame2003!$A$2:$A$4721,$A397),"")</f>
        <v/>
      </c>
      <c r="D397" s="2"/>
      <c r="E397" s="24" t="str">
        <f ca="1">IF(F397&lt;&gt;"",MAX($E$9:$E396)+1,"")</f>
        <v/>
      </c>
      <c r="F397" s="20" t="str">
        <f t="shared" ca="1" si="6"/>
        <v/>
      </c>
      <c r="G397" s="2"/>
      <c r="H397" s="2"/>
    </row>
    <row r="398" spans="1:8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mame2003!$C$2:$E$4721,$A$9:$A$4728,$J$1))))+IF($N$6=FALSE,TRUE,SUMPRODUCT(--ISNUMBER(SEARCH($N$6,ISBLANK(INDEX(mame2003!$F$2:$F$4721,$A398))))))+IF($B$3=$A$4,TRUE,IF($B$3=$B$4,TRUE,IF(AND($B$3=$C$4,INDEX(mame2003!$G$2:$G$4721,$A398)&lt;&gt;"neogeo"),TRUE,SUMPRODUCT(--ISNUMBER(SEARCH($O$6,INDEX(mame2003!$G$2:$G$4721,$A398)))))))&gt;2,INDEX(mame2003!$A$2:$A$4721,$A398),"")</f>
        <v/>
      </c>
      <c r="D398" s="2"/>
      <c r="E398" s="24" t="str">
        <f ca="1">IF(F398&lt;&gt;"",MAX($E$9:$E397)+1,"")</f>
        <v/>
      </c>
      <c r="F398" s="20" t="str">
        <f t="shared" ca="1" si="6"/>
        <v/>
      </c>
      <c r="G398" s="2"/>
      <c r="H398" s="2"/>
    </row>
    <row r="399" spans="1:8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mame2003!$C$2:$E$4721,$A$9:$A$4728,$J$1))))+IF($N$6=FALSE,TRUE,SUMPRODUCT(--ISNUMBER(SEARCH($N$6,ISBLANK(INDEX(mame2003!$F$2:$F$4721,$A399))))))+IF($B$3=$A$4,TRUE,IF($B$3=$B$4,TRUE,IF(AND($B$3=$C$4,INDEX(mame2003!$G$2:$G$4721,$A399)&lt;&gt;"neogeo"),TRUE,SUMPRODUCT(--ISNUMBER(SEARCH($O$6,INDEX(mame2003!$G$2:$G$4721,$A399)))))))&gt;2,INDEX(mame2003!$A$2:$A$4721,$A399),"")</f>
        <v/>
      </c>
      <c r="D399" s="2"/>
      <c r="E399" s="24" t="str">
        <f ca="1">IF(F399&lt;&gt;"",MAX($E$9:$E398)+1,"")</f>
        <v/>
      </c>
      <c r="F399" s="20" t="str">
        <f t="shared" ca="1" si="6"/>
        <v/>
      </c>
      <c r="G399" s="2"/>
      <c r="H399" s="2"/>
    </row>
    <row r="400" spans="1:8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mame2003!$C$2:$E$4721,$A$9:$A$4728,$J$1))))+IF($N$6=FALSE,TRUE,SUMPRODUCT(--ISNUMBER(SEARCH($N$6,ISBLANK(INDEX(mame2003!$F$2:$F$4721,$A400))))))+IF($B$3=$A$4,TRUE,IF($B$3=$B$4,TRUE,IF(AND($B$3=$C$4,INDEX(mame2003!$G$2:$G$4721,$A400)&lt;&gt;"neogeo"),TRUE,SUMPRODUCT(--ISNUMBER(SEARCH($O$6,INDEX(mame2003!$G$2:$G$4721,$A400)))))))&gt;2,INDEX(mame2003!$A$2:$A$4721,$A400),"")</f>
        <v/>
      </c>
      <c r="D400" s="2"/>
      <c r="E400" s="24" t="str">
        <f ca="1">IF(F400&lt;&gt;"",MAX($E$9:$E399)+1,"")</f>
        <v/>
      </c>
      <c r="F400" s="20" t="str">
        <f t="shared" ca="1" si="6"/>
        <v/>
      </c>
      <c r="G400" s="2"/>
      <c r="H400" s="2"/>
    </row>
    <row r="401" spans="1:8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mame2003!$C$2:$E$4721,$A$9:$A$4728,$J$1))))+IF($N$6=FALSE,TRUE,SUMPRODUCT(--ISNUMBER(SEARCH($N$6,ISBLANK(INDEX(mame2003!$F$2:$F$4721,$A401))))))+IF($B$3=$A$4,TRUE,IF($B$3=$B$4,TRUE,IF(AND($B$3=$C$4,INDEX(mame2003!$G$2:$G$4721,$A401)&lt;&gt;"neogeo"),TRUE,SUMPRODUCT(--ISNUMBER(SEARCH($O$6,INDEX(mame2003!$G$2:$G$4721,$A401)))))))&gt;2,INDEX(mame2003!$A$2:$A$4721,$A401),"")</f>
        <v/>
      </c>
      <c r="D401" s="2"/>
      <c r="E401" s="24" t="str">
        <f ca="1">IF(F401&lt;&gt;"",MAX($E$9:$E400)+1,"")</f>
        <v/>
      </c>
      <c r="F401" s="20" t="str">
        <f t="shared" ca="1" si="6"/>
        <v/>
      </c>
      <c r="G401" s="2"/>
      <c r="H401" s="2"/>
    </row>
    <row r="402" spans="1:8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mame2003!$C$2:$E$4721,$A$9:$A$4728,$J$1))))+IF($N$6=FALSE,TRUE,SUMPRODUCT(--ISNUMBER(SEARCH($N$6,ISBLANK(INDEX(mame2003!$F$2:$F$4721,$A402))))))+IF($B$3=$A$4,TRUE,IF($B$3=$B$4,TRUE,IF(AND($B$3=$C$4,INDEX(mame2003!$G$2:$G$4721,$A402)&lt;&gt;"neogeo"),TRUE,SUMPRODUCT(--ISNUMBER(SEARCH($O$6,INDEX(mame2003!$G$2:$G$4721,$A402)))))))&gt;2,INDEX(mame2003!$A$2:$A$4721,$A402),"")</f>
        <v/>
      </c>
      <c r="D402" s="2"/>
      <c r="E402" s="24" t="str">
        <f ca="1">IF(F402&lt;&gt;"",MAX($E$9:$E401)+1,"")</f>
        <v/>
      </c>
      <c r="F402" s="20" t="str">
        <f t="shared" ca="1" si="6"/>
        <v/>
      </c>
      <c r="G402" s="2"/>
      <c r="H402" s="2"/>
    </row>
    <row r="403" spans="1:8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mame2003!$C$2:$E$4721,$A$9:$A$4728,$J$1))))+IF($N$6=FALSE,TRUE,SUMPRODUCT(--ISNUMBER(SEARCH($N$6,ISBLANK(INDEX(mame2003!$F$2:$F$4721,$A403))))))+IF($B$3=$A$4,TRUE,IF($B$3=$B$4,TRUE,IF(AND($B$3=$C$4,INDEX(mame2003!$G$2:$G$4721,$A403)&lt;&gt;"neogeo"),TRUE,SUMPRODUCT(--ISNUMBER(SEARCH($O$6,INDEX(mame2003!$G$2:$G$4721,$A403)))))))&gt;2,INDEX(mame2003!$A$2:$A$4721,$A403),"")</f>
        <v/>
      </c>
      <c r="D403" s="2"/>
      <c r="E403" s="24" t="str">
        <f ca="1">IF(F403&lt;&gt;"",MAX($E$9:$E402)+1,"")</f>
        <v/>
      </c>
      <c r="F403" s="20" t="str">
        <f t="shared" ca="1" si="6"/>
        <v/>
      </c>
      <c r="G403" s="2"/>
      <c r="H403" s="2"/>
    </row>
    <row r="404" spans="1:8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mame2003!$C$2:$E$4721,$A$9:$A$4728,$J$1))))+IF($N$6=FALSE,TRUE,SUMPRODUCT(--ISNUMBER(SEARCH($N$6,ISBLANK(INDEX(mame2003!$F$2:$F$4721,$A404))))))+IF($B$3=$A$4,TRUE,IF($B$3=$B$4,TRUE,IF(AND($B$3=$C$4,INDEX(mame2003!$G$2:$G$4721,$A404)&lt;&gt;"neogeo"),TRUE,SUMPRODUCT(--ISNUMBER(SEARCH($O$6,INDEX(mame2003!$G$2:$G$4721,$A404)))))))&gt;2,INDEX(mame2003!$A$2:$A$4721,$A404),"")</f>
        <v/>
      </c>
      <c r="D404" s="2"/>
      <c r="E404" s="24" t="str">
        <f ca="1">IF(F404&lt;&gt;"",MAX($E$9:$E403)+1,"")</f>
        <v/>
      </c>
      <c r="F404" s="20" t="str">
        <f t="shared" ca="1" si="6"/>
        <v/>
      </c>
      <c r="G404" s="2"/>
      <c r="H404" s="2"/>
    </row>
    <row r="405" spans="1:8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mame2003!$C$2:$E$4721,$A$9:$A$4728,$J$1))))+IF($N$6=FALSE,TRUE,SUMPRODUCT(--ISNUMBER(SEARCH($N$6,ISBLANK(INDEX(mame2003!$F$2:$F$4721,$A405))))))+IF($B$3=$A$4,TRUE,IF($B$3=$B$4,TRUE,IF(AND($B$3=$C$4,INDEX(mame2003!$G$2:$G$4721,$A405)&lt;&gt;"neogeo"),TRUE,SUMPRODUCT(--ISNUMBER(SEARCH($O$6,INDEX(mame2003!$G$2:$G$4721,$A405)))))))&gt;2,INDEX(mame2003!$A$2:$A$4721,$A405),"")</f>
        <v/>
      </c>
      <c r="D405" s="2"/>
      <c r="E405" s="24" t="str">
        <f ca="1">IF(F405&lt;&gt;"",MAX($E$9:$E404)+1,"")</f>
        <v/>
      </c>
      <c r="F405" s="20" t="str">
        <f t="shared" ca="1" si="6"/>
        <v/>
      </c>
      <c r="G405" s="2"/>
      <c r="H405" s="2"/>
    </row>
    <row r="406" spans="1:8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mame2003!$C$2:$E$4721,$A$9:$A$4728,$J$1))))+IF($N$6=FALSE,TRUE,SUMPRODUCT(--ISNUMBER(SEARCH($N$6,ISBLANK(INDEX(mame2003!$F$2:$F$4721,$A406))))))+IF($B$3=$A$4,TRUE,IF($B$3=$B$4,TRUE,IF(AND($B$3=$C$4,INDEX(mame2003!$G$2:$G$4721,$A406)&lt;&gt;"neogeo"),TRUE,SUMPRODUCT(--ISNUMBER(SEARCH($O$6,INDEX(mame2003!$G$2:$G$4721,$A406)))))))&gt;2,INDEX(mame2003!$A$2:$A$4721,$A406),"")</f>
        <v/>
      </c>
      <c r="D406" s="2"/>
      <c r="E406" s="24" t="str">
        <f ca="1">IF(F406&lt;&gt;"",MAX($E$9:$E405)+1,"")</f>
        <v/>
      </c>
      <c r="F406" s="20" t="str">
        <f t="shared" ca="1" si="6"/>
        <v/>
      </c>
      <c r="G406" s="2"/>
      <c r="H406" s="2"/>
    </row>
    <row r="407" spans="1:8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mame2003!$C$2:$E$4721,$A$9:$A$4728,$J$1))))+IF($N$6=FALSE,TRUE,SUMPRODUCT(--ISNUMBER(SEARCH($N$6,ISBLANK(INDEX(mame2003!$F$2:$F$4721,$A407))))))+IF($B$3=$A$4,TRUE,IF($B$3=$B$4,TRUE,IF(AND($B$3=$C$4,INDEX(mame2003!$G$2:$G$4721,$A407)&lt;&gt;"neogeo"),TRUE,SUMPRODUCT(--ISNUMBER(SEARCH($O$6,INDEX(mame2003!$G$2:$G$4721,$A407)))))))&gt;2,INDEX(mame2003!$A$2:$A$4721,$A407),"")</f>
        <v/>
      </c>
      <c r="D407" s="2"/>
      <c r="E407" s="24" t="str">
        <f ca="1">IF(F407&lt;&gt;"",MAX($E$9:$E406)+1,"")</f>
        <v/>
      </c>
      <c r="F407" s="20" t="str">
        <f t="shared" ca="1" si="6"/>
        <v/>
      </c>
      <c r="G407" s="2"/>
      <c r="H407" s="2"/>
    </row>
    <row r="408" spans="1:8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mame2003!$C$2:$E$4721,$A$9:$A$4728,$J$1))))+IF($N$6=FALSE,TRUE,SUMPRODUCT(--ISNUMBER(SEARCH($N$6,ISBLANK(INDEX(mame2003!$F$2:$F$4721,$A408))))))+IF($B$3=$A$4,TRUE,IF($B$3=$B$4,TRUE,IF(AND($B$3=$C$4,INDEX(mame2003!$G$2:$G$4721,$A408)&lt;&gt;"neogeo"),TRUE,SUMPRODUCT(--ISNUMBER(SEARCH($O$6,INDEX(mame2003!$G$2:$G$4721,$A408)))))))&gt;2,INDEX(mame2003!$A$2:$A$4721,$A408),"")</f>
        <v/>
      </c>
      <c r="D408" s="2"/>
      <c r="E408" s="24" t="str">
        <f ca="1">IF(F408&lt;&gt;"",MAX($E$9:$E407)+1,"")</f>
        <v/>
      </c>
      <c r="F408" s="20" t="str">
        <f t="shared" ca="1" si="6"/>
        <v/>
      </c>
      <c r="G408" s="2"/>
      <c r="H408" s="2"/>
    </row>
    <row r="409" spans="1:8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mame2003!$C$2:$E$4721,$A$9:$A$4728,$J$1))))+IF($N$6=FALSE,TRUE,SUMPRODUCT(--ISNUMBER(SEARCH($N$6,ISBLANK(INDEX(mame2003!$F$2:$F$4721,$A409))))))+IF($B$3=$A$4,TRUE,IF($B$3=$B$4,TRUE,IF(AND($B$3=$C$4,INDEX(mame2003!$G$2:$G$4721,$A409)&lt;&gt;"neogeo"),TRUE,SUMPRODUCT(--ISNUMBER(SEARCH($O$6,INDEX(mame2003!$G$2:$G$4721,$A409)))))))&gt;2,INDEX(mame2003!$A$2:$A$4721,$A409),"")</f>
        <v/>
      </c>
      <c r="D409" s="2"/>
      <c r="E409" s="24" t="str">
        <f ca="1">IF(F409&lt;&gt;"",MAX($E$9:$E408)+1,"")</f>
        <v/>
      </c>
      <c r="F409" s="20" t="str">
        <f t="shared" ca="1" si="6"/>
        <v/>
      </c>
      <c r="G409" s="2"/>
      <c r="H409" s="2"/>
    </row>
    <row r="410" spans="1:8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mame2003!$C$2:$E$4721,$A$9:$A$4728,$J$1))))+IF($N$6=FALSE,TRUE,SUMPRODUCT(--ISNUMBER(SEARCH($N$6,ISBLANK(INDEX(mame2003!$F$2:$F$4721,$A410))))))+IF($B$3=$A$4,TRUE,IF($B$3=$B$4,TRUE,IF(AND($B$3=$C$4,INDEX(mame2003!$G$2:$G$4721,$A410)&lt;&gt;"neogeo"),TRUE,SUMPRODUCT(--ISNUMBER(SEARCH($O$6,INDEX(mame2003!$G$2:$G$4721,$A410)))))))&gt;2,INDEX(mame2003!$A$2:$A$4721,$A410),"")</f>
        <v/>
      </c>
      <c r="D410" s="2"/>
      <c r="E410" s="24" t="str">
        <f ca="1">IF(F410&lt;&gt;"",MAX($E$9:$E409)+1,"")</f>
        <v/>
      </c>
      <c r="F410" s="20" t="str">
        <f t="shared" ca="1" si="6"/>
        <v/>
      </c>
      <c r="G410" s="2"/>
      <c r="H410" s="2"/>
    </row>
    <row r="411" spans="1:8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mame2003!$C$2:$E$4721,$A$9:$A$4728,$J$1))))+IF($N$6=FALSE,TRUE,SUMPRODUCT(--ISNUMBER(SEARCH($N$6,ISBLANK(INDEX(mame2003!$F$2:$F$4721,$A411))))))+IF($B$3=$A$4,TRUE,IF($B$3=$B$4,TRUE,IF(AND($B$3=$C$4,INDEX(mame2003!$G$2:$G$4721,$A411)&lt;&gt;"neogeo"),TRUE,SUMPRODUCT(--ISNUMBER(SEARCH($O$6,INDEX(mame2003!$G$2:$G$4721,$A411)))))))&gt;2,INDEX(mame2003!$A$2:$A$4721,$A411),"")</f>
        <v/>
      </c>
      <c r="D411" s="2"/>
      <c r="E411" s="24" t="str">
        <f ca="1">IF(F411&lt;&gt;"",MAX($E$9:$E410)+1,"")</f>
        <v/>
      </c>
      <c r="F411" s="20" t="str">
        <f t="shared" ca="1" si="6"/>
        <v/>
      </c>
      <c r="G411" s="2"/>
      <c r="H411" s="2"/>
    </row>
    <row r="412" spans="1:8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mame2003!$C$2:$E$4721,$A$9:$A$4728,$J$1))))+IF($N$6=FALSE,TRUE,SUMPRODUCT(--ISNUMBER(SEARCH($N$6,ISBLANK(INDEX(mame2003!$F$2:$F$4721,$A412))))))+IF($B$3=$A$4,TRUE,IF($B$3=$B$4,TRUE,IF(AND($B$3=$C$4,INDEX(mame2003!$G$2:$G$4721,$A412)&lt;&gt;"neogeo"),TRUE,SUMPRODUCT(--ISNUMBER(SEARCH($O$6,INDEX(mame2003!$G$2:$G$4721,$A412)))))))&gt;2,INDEX(mame2003!$A$2:$A$4721,$A412),"")</f>
        <v/>
      </c>
      <c r="D412" s="2"/>
      <c r="E412" s="24" t="str">
        <f ca="1">IF(F412&lt;&gt;"",MAX($E$9:$E411)+1,"")</f>
        <v/>
      </c>
      <c r="F412" s="20" t="str">
        <f t="shared" ca="1" si="6"/>
        <v/>
      </c>
      <c r="G412" s="2"/>
      <c r="H412" s="2"/>
    </row>
    <row r="413" spans="1:8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mame2003!$C$2:$E$4721,$A$9:$A$4728,$J$1))))+IF($N$6=FALSE,TRUE,SUMPRODUCT(--ISNUMBER(SEARCH($N$6,ISBLANK(INDEX(mame2003!$F$2:$F$4721,$A413))))))+IF($B$3=$A$4,TRUE,IF($B$3=$B$4,TRUE,IF(AND($B$3=$C$4,INDEX(mame2003!$G$2:$G$4721,$A413)&lt;&gt;"neogeo"),TRUE,SUMPRODUCT(--ISNUMBER(SEARCH($O$6,INDEX(mame2003!$G$2:$G$4721,$A413)))))))&gt;2,INDEX(mame2003!$A$2:$A$4721,$A413),"")</f>
        <v/>
      </c>
      <c r="D413" s="2"/>
      <c r="E413" s="24" t="str">
        <f ca="1">IF(F413&lt;&gt;"",MAX($E$9:$E412)+1,"")</f>
        <v/>
      </c>
      <c r="F413" s="20" t="str">
        <f t="shared" ca="1" si="6"/>
        <v/>
      </c>
      <c r="G413" s="2"/>
      <c r="H413" s="2"/>
    </row>
    <row r="414" spans="1:8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mame2003!$C$2:$E$4721,$A$9:$A$4728,$J$1))))+IF($N$6=FALSE,TRUE,SUMPRODUCT(--ISNUMBER(SEARCH($N$6,ISBLANK(INDEX(mame2003!$F$2:$F$4721,$A414))))))+IF($B$3=$A$4,TRUE,IF($B$3=$B$4,TRUE,IF(AND($B$3=$C$4,INDEX(mame2003!$G$2:$G$4721,$A414)&lt;&gt;"neogeo"),TRUE,SUMPRODUCT(--ISNUMBER(SEARCH($O$6,INDEX(mame2003!$G$2:$G$4721,$A414)))))))&gt;2,INDEX(mame2003!$A$2:$A$4721,$A414),"")</f>
        <v/>
      </c>
      <c r="D414" s="2"/>
      <c r="E414" s="24" t="str">
        <f ca="1">IF(F414&lt;&gt;"",MAX($E$9:$E413)+1,"")</f>
        <v/>
      </c>
      <c r="F414" s="20" t="str">
        <f t="shared" ca="1" si="6"/>
        <v/>
      </c>
      <c r="G414" s="2"/>
      <c r="H414" s="2"/>
    </row>
    <row r="415" spans="1:8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mame2003!$C$2:$E$4721,$A$9:$A$4728,$J$1))))+IF($N$6=FALSE,TRUE,SUMPRODUCT(--ISNUMBER(SEARCH($N$6,ISBLANK(INDEX(mame2003!$F$2:$F$4721,$A415))))))+IF($B$3=$A$4,TRUE,IF($B$3=$B$4,TRUE,IF(AND($B$3=$C$4,INDEX(mame2003!$G$2:$G$4721,$A415)&lt;&gt;"neogeo"),TRUE,SUMPRODUCT(--ISNUMBER(SEARCH($O$6,INDEX(mame2003!$G$2:$G$4721,$A415)))))))&gt;2,INDEX(mame2003!$A$2:$A$4721,$A415),"")</f>
        <v/>
      </c>
      <c r="D415" s="2"/>
      <c r="E415" s="24" t="str">
        <f ca="1">IF(F415&lt;&gt;"",MAX($E$9:$E414)+1,"")</f>
        <v/>
      </c>
      <c r="F415" s="20" t="str">
        <f t="shared" ca="1" si="6"/>
        <v/>
      </c>
      <c r="G415" s="2"/>
      <c r="H415" s="2"/>
    </row>
    <row r="416" spans="1:8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mame2003!$C$2:$E$4721,$A$9:$A$4728,$J$1))))+IF($N$6=FALSE,TRUE,SUMPRODUCT(--ISNUMBER(SEARCH($N$6,ISBLANK(INDEX(mame2003!$F$2:$F$4721,$A416))))))+IF($B$3=$A$4,TRUE,IF($B$3=$B$4,TRUE,IF(AND($B$3=$C$4,INDEX(mame2003!$G$2:$G$4721,$A416)&lt;&gt;"neogeo"),TRUE,SUMPRODUCT(--ISNUMBER(SEARCH($O$6,INDEX(mame2003!$G$2:$G$4721,$A416)))))))&gt;2,INDEX(mame2003!$A$2:$A$4721,$A416),"")</f>
        <v/>
      </c>
      <c r="D416" s="2"/>
      <c r="E416" s="24" t="str">
        <f ca="1">IF(F416&lt;&gt;"",MAX($E$9:$E415)+1,"")</f>
        <v/>
      </c>
      <c r="F416" s="20" t="str">
        <f t="shared" ca="1" si="6"/>
        <v/>
      </c>
      <c r="G416" s="2"/>
      <c r="H416" s="2"/>
    </row>
    <row r="417" spans="1:8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mame2003!$C$2:$E$4721,$A$9:$A$4728,$J$1))))+IF($N$6=FALSE,TRUE,SUMPRODUCT(--ISNUMBER(SEARCH($N$6,ISBLANK(INDEX(mame2003!$F$2:$F$4721,$A417))))))+IF($B$3=$A$4,TRUE,IF($B$3=$B$4,TRUE,IF(AND($B$3=$C$4,INDEX(mame2003!$G$2:$G$4721,$A417)&lt;&gt;"neogeo"),TRUE,SUMPRODUCT(--ISNUMBER(SEARCH($O$6,INDEX(mame2003!$G$2:$G$4721,$A417)))))))&gt;2,INDEX(mame2003!$A$2:$A$4721,$A417),"")</f>
        <v/>
      </c>
      <c r="D417" s="2"/>
      <c r="E417" s="24" t="str">
        <f ca="1">IF(F417&lt;&gt;"",MAX($E$9:$E416)+1,"")</f>
        <v/>
      </c>
      <c r="F417" s="20" t="str">
        <f t="shared" ca="1" si="6"/>
        <v/>
      </c>
      <c r="G417" s="2"/>
      <c r="H417" s="2"/>
    </row>
    <row r="418" spans="1:8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mame2003!$C$2:$E$4721,$A$9:$A$4728,$J$1))))+IF($N$6=FALSE,TRUE,SUMPRODUCT(--ISNUMBER(SEARCH($N$6,ISBLANK(INDEX(mame2003!$F$2:$F$4721,$A418))))))+IF($B$3=$A$4,TRUE,IF($B$3=$B$4,TRUE,IF(AND($B$3=$C$4,INDEX(mame2003!$G$2:$G$4721,$A418)&lt;&gt;"neogeo"),TRUE,SUMPRODUCT(--ISNUMBER(SEARCH($O$6,INDEX(mame2003!$G$2:$G$4721,$A418)))))))&gt;2,INDEX(mame2003!$A$2:$A$4721,$A418),"")</f>
        <v/>
      </c>
      <c r="D418" s="2"/>
      <c r="E418" s="24" t="str">
        <f ca="1">IF(F418&lt;&gt;"",MAX($E$9:$E417)+1,"")</f>
        <v/>
      </c>
      <c r="F418" s="20" t="str">
        <f t="shared" ca="1" si="6"/>
        <v/>
      </c>
      <c r="G418" s="2"/>
      <c r="H418" s="2"/>
    </row>
    <row r="419" spans="1:8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mame2003!$C$2:$E$4721,$A$9:$A$4728,$J$1))))+IF($N$6=FALSE,TRUE,SUMPRODUCT(--ISNUMBER(SEARCH($N$6,ISBLANK(INDEX(mame2003!$F$2:$F$4721,$A419))))))+IF($B$3=$A$4,TRUE,IF($B$3=$B$4,TRUE,IF(AND($B$3=$C$4,INDEX(mame2003!$G$2:$G$4721,$A419)&lt;&gt;"neogeo"),TRUE,SUMPRODUCT(--ISNUMBER(SEARCH($O$6,INDEX(mame2003!$G$2:$G$4721,$A419)))))))&gt;2,INDEX(mame2003!$A$2:$A$4721,$A419),"")</f>
        <v/>
      </c>
      <c r="D419" s="2"/>
      <c r="E419" s="24" t="str">
        <f ca="1">IF(F419&lt;&gt;"",MAX($E$9:$E418)+1,"")</f>
        <v/>
      </c>
      <c r="F419" s="20" t="str">
        <f t="shared" ca="1" si="6"/>
        <v/>
      </c>
      <c r="G419" s="2"/>
      <c r="H419" s="2"/>
    </row>
    <row r="420" spans="1:8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mame2003!$C$2:$E$4721,$A$9:$A$4728,$J$1))))+IF($N$6=FALSE,TRUE,SUMPRODUCT(--ISNUMBER(SEARCH($N$6,ISBLANK(INDEX(mame2003!$F$2:$F$4721,$A420))))))+IF($B$3=$A$4,TRUE,IF($B$3=$B$4,TRUE,IF(AND($B$3=$C$4,INDEX(mame2003!$G$2:$G$4721,$A420)&lt;&gt;"neogeo"),TRUE,SUMPRODUCT(--ISNUMBER(SEARCH($O$6,INDEX(mame2003!$G$2:$G$4721,$A420)))))))&gt;2,INDEX(mame2003!$A$2:$A$4721,$A420),"")</f>
        <v/>
      </c>
      <c r="D420" s="2"/>
      <c r="E420" s="24" t="str">
        <f ca="1">IF(F420&lt;&gt;"",MAX($E$9:$E419)+1,"")</f>
        <v/>
      </c>
      <c r="F420" s="20" t="str">
        <f t="shared" ca="1" si="6"/>
        <v/>
      </c>
      <c r="G420" s="2"/>
      <c r="H420" s="2"/>
    </row>
    <row r="421" spans="1:8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mame2003!$C$2:$E$4721,$A$9:$A$4728,$J$1))))+IF($N$6=FALSE,TRUE,SUMPRODUCT(--ISNUMBER(SEARCH($N$6,ISBLANK(INDEX(mame2003!$F$2:$F$4721,$A421))))))+IF($B$3=$A$4,TRUE,IF($B$3=$B$4,TRUE,IF(AND($B$3=$C$4,INDEX(mame2003!$G$2:$G$4721,$A421)&lt;&gt;"neogeo"),TRUE,SUMPRODUCT(--ISNUMBER(SEARCH($O$6,INDEX(mame2003!$G$2:$G$4721,$A421)))))))&gt;2,INDEX(mame2003!$A$2:$A$4721,$A421),"")</f>
        <v/>
      </c>
      <c r="D421" s="2"/>
      <c r="E421" s="24" t="str">
        <f ca="1">IF(F421&lt;&gt;"",MAX($E$9:$E420)+1,"")</f>
        <v/>
      </c>
      <c r="F421" s="20" t="str">
        <f t="shared" ca="1" si="6"/>
        <v/>
      </c>
      <c r="G421" s="2"/>
      <c r="H421" s="2"/>
    </row>
    <row r="422" spans="1:8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mame2003!$C$2:$E$4721,$A$9:$A$4728,$J$1))))+IF($N$6=FALSE,TRUE,SUMPRODUCT(--ISNUMBER(SEARCH($N$6,ISBLANK(INDEX(mame2003!$F$2:$F$4721,$A422))))))+IF($B$3=$A$4,TRUE,IF($B$3=$B$4,TRUE,IF(AND($B$3=$C$4,INDEX(mame2003!$G$2:$G$4721,$A422)&lt;&gt;"neogeo"),TRUE,SUMPRODUCT(--ISNUMBER(SEARCH($O$6,INDEX(mame2003!$G$2:$G$4721,$A422)))))))&gt;2,INDEX(mame2003!$A$2:$A$4721,$A422),"")</f>
        <v/>
      </c>
      <c r="D422" s="2"/>
      <c r="E422" s="24" t="str">
        <f ca="1">IF(F422&lt;&gt;"",MAX($E$9:$E421)+1,"")</f>
        <v/>
      </c>
      <c r="F422" s="20" t="str">
        <f t="shared" ca="1" si="6"/>
        <v/>
      </c>
      <c r="G422" s="2"/>
      <c r="H422" s="2"/>
    </row>
    <row r="423" spans="1:8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mame2003!$C$2:$E$4721,$A$9:$A$4728,$J$1))))+IF($N$6=FALSE,TRUE,SUMPRODUCT(--ISNUMBER(SEARCH($N$6,ISBLANK(INDEX(mame2003!$F$2:$F$4721,$A423))))))+IF($B$3=$A$4,TRUE,IF($B$3=$B$4,TRUE,IF(AND($B$3=$C$4,INDEX(mame2003!$G$2:$G$4721,$A423)&lt;&gt;"neogeo"),TRUE,SUMPRODUCT(--ISNUMBER(SEARCH($O$6,INDEX(mame2003!$G$2:$G$4721,$A423)))))))&gt;2,INDEX(mame2003!$A$2:$A$4721,$A423),"")</f>
        <v/>
      </c>
      <c r="D423" s="2"/>
      <c r="E423" s="24" t="str">
        <f ca="1">IF(F423&lt;&gt;"",MAX($E$9:$E422)+1,"")</f>
        <v/>
      </c>
      <c r="F423" s="20" t="str">
        <f t="shared" ca="1" si="6"/>
        <v/>
      </c>
      <c r="G423" s="2"/>
      <c r="H423" s="2"/>
    </row>
    <row r="424" spans="1:8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mame2003!$C$2:$E$4721,$A$9:$A$4728,$J$1))))+IF($N$6=FALSE,TRUE,SUMPRODUCT(--ISNUMBER(SEARCH($N$6,ISBLANK(INDEX(mame2003!$F$2:$F$4721,$A424))))))+IF($B$3=$A$4,TRUE,IF($B$3=$B$4,TRUE,IF(AND($B$3=$C$4,INDEX(mame2003!$G$2:$G$4721,$A424)&lt;&gt;"neogeo"),TRUE,SUMPRODUCT(--ISNUMBER(SEARCH($O$6,INDEX(mame2003!$G$2:$G$4721,$A424)))))))&gt;2,INDEX(mame2003!$A$2:$A$4721,$A424),"")</f>
        <v/>
      </c>
      <c r="D424" s="2"/>
      <c r="E424" s="24" t="str">
        <f ca="1">IF(F424&lt;&gt;"",MAX($E$9:$E423)+1,"")</f>
        <v/>
      </c>
      <c r="F424" s="20" t="str">
        <f t="shared" ca="1" si="6"/>
        <v/>
      </c>
      <c r="G424" s="2"/>
      <c r="H424" s="2"/>
    </row>
    <row r="425" spans="1:8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mame2003!$C$2:$E$4721,$A$9:$A$4728,$J$1))))+IF($N$6=FALSE,TRUE,SUMPRODUCT(--ISNUMBER(SEARCH($N$6,ISBLANK(INDEX(mame2003!$F$2:$F$4721,$A425))))))+IF($B$3=$A$4,TRUE,IF($B$3=$B$4,TRUE,IF(AND($B$3=$C$4,INDEX(mame2003!$G$2:$G$4721,$A425)&lt;&gt;"neogeo"),TRUE,SUMPRODUCT(--ISNUMBER(SEARCH($O$6,INDEX(mame2003!$G$2:$G$4721,$A425)))))))&gt;2,INDEX(mame2003!$A$2:$A$4721,$A425),"")</f>
        <v/>
      </c>
      <c r="D425" s="2"/>
      <c r="E425" s="24" t="str">
        <f ca="1">IF(F425&lt;&gt;"",MAX($E$9:$E424)+1,"")</f>
        <v/>
      </c>
      <c r="F425" s="20" t="str">
        <f t="shared" ca="1" si="6"/>
        <v/>
      </c>
      <c r="G425" s="2"/>
      <c r="H425" s="2"/>
    </row>
    <row r="426" spans="1:8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mame2003!$C$2:$E$4721,$A$9:$A$4728,$J$1))))+IF($N$6=FALSE,TRUE,SUMPRODUCT(--ISNUMBER(SEARCH($N$6,ISBLANK(INDEX(mame2003!$F$2:$F$4721,$A426))))))+IF($B$3=$A$4,TRUE,IF($B$3=$B$4,TRUE,IF(AND($B$3=$C$4,INDEX(mame2003!$G$2:$G$4721,$A426)&lt;&gt;"neogeo"),TRUE,SUMPRODUCT(--ISNUMBER(SEARCH($O$6,INDEX(mame2003!$G$2:$G$4721,$A426)))))))&gt;2,INDEX(mame2003!$A$2:$A$4721,$A426),"")</f>
        <v/>
      </c>
      <c r="D426" s="2"/>
      <c r="E426" s="24" t="str">
        <f ca="1">IF(F426&lt;&gt;"",MAX($E$9:$E425)+1,"")</f>
        <v/>
      </c>
      <c r="F426" s="20" t="str">
        <f t="shared" ca="1" si="6"/>
        <v/>
      </c>
      <c r="G426" s="2"/>
      <c r="H426" s="2"/>
    </row>
    <row r="427" spans="1:8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mame2003!$C$2:$E$4721,$A$9:$A$4728,$J$1))))+IF($N$6=FALSE,TRUE,SUMPRODUCT(--ISNUMBER(SEARCH($N$6,ISBLANK(INDEX(mame2003!$F$2:$F$4721,$A427))))))+IF($B$3=$A$4,TRUE,IF($B$3=$B$4,TRUE,IF(AND($B$3=$C$4,INDEX(mame2003!$G$2:$G$4721,$A427)&lt;&gt;"neogeo"),TRUE,SUMPRODUCT(--ISNUMBER(SEARCH($O$6,INDEX(mame2003!$G$2:$G$4721,$A427)))))))&gt;2,INDEX(mame2003!$A$2:$A$4721,$A427),"")</f>
        <v/>
      </c>
      <c r="D427" s="2"/>
      <c r="E427" s="24" t="str">
        <f ca="1">IF(F427&lt;&gt;"",MAX($E$9:$E426)+1,"")</f>
        <v/>
      </c>
      <c r="F427" s="20" t="str">
        <f t="shared" ca="1" si="6"/>
        <v/>
      </c>
      <c r="G427" s="2"/>
      <c r="H427" s="2"/>
    </row>
    <row r="428" spans="1:8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mame2003!$C$2:$E$4721,$A$9:$A$4728,$J$1))))+IF($N$6=FALSE,TRUE,SUMPRODUCT(--ISNUMBER(SEARCH($N$6,ISBLANK(INDEX(mame2003!$F$2:$F$4721,$A428))))))+IF($B$3=$A$4,TRUE,IF($B$3=$B$4,TRUE,IF(AND($B$3=$C$4,INDEX(mame2003!$G$2:$G$4721,$A428)&lt;&gt;"neogeo"),TRUE,SUMPRODUCT(--ISNUMBER(SEARCH($O$6,INDEX(mame2003!$G$2:$G$4721,$A428)))))))&gt;2,INDEX(mame2003!$A$2:$A$4721,$A428),"")</f>
        <v/>
      </c>
      <c r="D428" s="2"/>
      <c r="E428" s="24" t="str">
        <f ca="1">IF(F428&lt;&gt;"",MAX($E$9:$E427)+1,"")</f>
        <v/>
      </c>
      <c r="F428" s="20" t="str">
        <f t="shared" ca="1" si="6"/>
        <v/>
      </c>
      <c r="G428" s="2"/>
      <c r="H428" s="2"/>
    </row>
    <row r="429" spans="1:8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mame2003!$C$2:$E$4721,$A$9:$A$4728,$J$1))))+IF($N$6=FALSE,TRUE,SUMPRODUCT(--ISNUMBER(SEARCH($N$6,ISBLANK(INDEX(mame2003!$F$2:$F$4721,$A429))))))+IF($B$3=$A$4,TRUE,IF($B$3=$B$4,TRUE,IF(AND($B$3=$C$4,INDEX(mame2003!$G$2:$G$4721,$A429)&lt;&gt;"neogeo"),TRUE,SUMPRODUCT(--ISNUMBER(SEARCH($O$6,INDEX(mame2003!$G$2:$G$4721,$A429)))))))&gt;2,INDEX(mame2003!$A$2:$A$4721,$A429),"")</f>
        <v/>
      </c>
      <c r="D429" s="2"/>
      <c r="E429" s="24" t="str">
        <f ca="1">IF(F429&lt;&gt;"",MAX($E$9:$E428)+1,"")</f>
        <v/>
      </c>
      <c r="F429" s="20" t="str">
        <f t="shared" ca="1" si="6"/>
        <v/>
      </c>
      <c r="G429" s="2"/>
      <c r="H429" s="2"/>
    </row>
    <row r="430" spans="1:8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mame2003!$C$2:$E$4721,$A$9:$A$4728,$J$1))))+IF($N$6=FALSE,TRUE,SUMPRODUCT(--ISNUMBER(SEARCH($N$6,ISBLANK(INDEX(mame2003!$F$2:$F$4721,$A430))))))+IF($B$3=$A$4,TRUE,IF($B$3=$B$4,TRUE,IF(AND($B$3=$C$4,INDEX(mame2003!$G$2:$G$4721,$A430)&lt;&gt;"neogeo"),TRUE,SUMPRODUCT(--ISNUMBER(SEARCH($O$6,INDEX(mame2003!$G$2:$G$4721,$A430)))))))&gt;2,INDEX(mame2003!$A$2:$A$4721,$A430),"")</f>
        <v/>
      </c>
      <c r="D430" s="2"/>
      <c r="E430" s="24" t="str">
        <f ca="1">IF(F430&lt;&gt;"",MAX($E$9:$E429)+1,"")</f>
        <v/>
      </c>
      <c r="F430" s="20" t="str">
        <f t="shared" ca="1" si="6"/>
        <v/>
      </c>
      <c r="G430" s="2"/>
      <c r="H430" s="2"/>
    </row>
    <row r="431" spans="1:8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mame2003!$C$2:$E$4721,$A$9:$A$4728,$J$1))))+IF($N$6=FALSE,TRUE,SUMPRODUCT(--ISNUMBER(SEARCH($N$6,ISBLANK(INDEX(mame2003!$F$2:$F$4721,$A431))))))+IF($B$3=$A$4,TRUE,IF($B$3=$B$4,TRUE,IF(AND($B$3=$C$4,INDEX(mame2003!$G$2:$G$4721,$A431)&lt;&gt;"neogeo"),TRUE,SUMPRODUCT(--ISNUMBER(SEARCH($O$6,INDEX(mame2003!$G$2:$G$4721,$A431)))))))&gt;2,INDEX(mame2003!$A$2:$A$4721,$A431),"")</f>
        <v/>
      </c>
      <c r="D431" s="2"/>
      <c r="E431" s="24" t="str">
        <f ca="1">IF(F431&lt;&gt;"",MAX($E$9:$E430)+1,"")</f>
        <v/>
      </c>
      <c r="F431" s="20" t="str">
        <f t="shared" ca="1" si="6"/>
        <v/>
      </c>
      <c r="G431" s="2"/>
      <c r="H431" s="2"/>
    </row>
    <row r="432" spans="1:8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mame2003!$C$2:$E$4721,$A$9:$A$4728,$J$1))))+IF($N$6=FALSE,TRUE,SUMPRODUCT(--ISNUMBER(SEARCH($N$6,ISBLANK(INDEX(mame2003!$F$2:$F$4721,$A432))))))+IF($B$3=$A$4,TRUE,IF($B$3=$B$4,TRUE,IF(AND($B$3=$C$4,INDEX(mame2003!$G$2:$G$4721,$A432)&lt;&gt;"neogeo"),TRUE,SUMPRODUCT(--ISNUMBER(SEARCH($O$6,INDEX(mame2003!$G$2:$G$4721,$A432)))))))&gt;2,INDEX(mame2003!$A$2:$A$4721,$A432),"")</f>
        <v/>
      </c>
      <c r="D432" s="2"/>
      <c r="E432" s="24" t="str">
        <f ca="1">IF(F432&lt;&gt;"",MAX($E$9:$E431)+1,"")</f>
        <v/>
      </c>
      <c r="F432" s="20" t="str">
        <f t="shared" ca="1" si="6"/>
        <v/>
      </c>
      <c r="G432" s="2"/>
      <c r="H432" s="2"/>
    </row>
    <row r="433" spans="1:8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mame2003!$C$2:$E$4721,$A$9:$A$4728,$J$1))))+IF($N$6=FALSE,TRUE,SUMPRODUCT(--ISNUMBER(SEARCH($N$6,ISBLANK(INDEX(mame2003!$F$2:$F$4721,$A433))))))+IF($B$3=$A$4,TRUE,IF($B$3=$B$4,TRUE,IF(AND($B$3=$C$4,INDEX(mame2003!$G$2:$G$4721,$A433)&lt;&gt;"neogeo"),TRUE,SUMPRODUCT(--ISNUMBER(SEARCH($O$6,INDEX(mame2003!$G$2:$G$4721,$A433)))))))&gt;2,INDEX(mame2003!$A$2:$A$4721,$A433),"")</f>
        <v/>
      </c>
      <c r="D433" s="2"/>
      <c r="E433" s="24" t="str">
        <f ca="1">IF(F433&lt;&gt;"",MAX($E$9:$E432)+1,"")</f>
        <v/>
      </c>
      <c r="F433" s="20" t="str">
        <f t="shared" ca="1" si="6"/>
        <v/>
      </c>
      <c r="G433" s="2"/>
      <c r="H433" s="2"/>
    </row>
    <row r="434" spans="1:8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mame2003!$C$2:$E$4721,$A$9:$A$4728,$J$1))))+IF($N$6=FALSE,TRUE,SUMPRODUCT(--ISNUMBER(SEARCH($N$6,ISBLANK(INDEX(mame2003!$F$2:$F$4721,$A434))))))+IF($B$3=$A$4,TRUE,IF($B$3=$B$4,TRUE,IF(AND($B$3=$C$4,INDEX(mame2003!$G$2:$G$4721,$A434)&lt;&gt;"neogeo"),TRUE,SUMPRODUCT(--ISNUMBER(SEARCH($O$6,INDEX(mame2003!$G$2:$G$4721,$A434)))))))&gt;2,INDEX(mame2003!$A$2:$A$4721,$A434),"")</f>
        <v/>
      </c>
      <c r="D434" s="2"/>
      <c r="E434" s="24" t="str">
        <f ca="1">IF(F434&lt;&gt;"",MAX($E$9:$E433)+1,"")</f>
        <v/>
      </c>
      <c r="F434" s="20" t="str">
        <f t="shared" ca="1" si="6"/>
        <v/>
      </c>
      <c r="G434" s="2"/>
      <c r="H434" s="2"/>
    </row>
    <row r="435" spans="1:8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mame2003!$C$2:$E$4721,$A$9:$A$4728,$J$1))))+IF($N$6=FALSE,TRUE,SUMPRODUCT(--ISNUMBER(SEARCH($N$6,ISBLANK(INDEX(mame2003!$F$2:$F$4721,$A435))))))+IF($B$3=$A$4,TRUE,IF($B$3=$B$4,TRUE,IF(AND($B$3=$C$4,INDEX(mame2003!$G$2:$G$4721,$A435)&lt;&gt;"neogeo"),TRUE,SUMPRODUCT(--ISNUMBER(SEARCH($O$6,INDEX(mame2003!$G$2:$G$4721,$A435)))))))&gt;2,INDEX(mame2003!$A$2:$A$4721,$A435),"")</f>
        <v/>
      </c>
      <c r="D435" s="2"/>
      <c r="E435" s="24" t="str">
        <f ca="1">IF(F435&lt;&gt;"",MAX($E$9:$E434)+1,"")</f>
        <v/>
      </c>
      <c r="F435" s="20" t="str">
        <f t="shared" ca="1" si="6"/>
        <v/>
      </c>
      <c r="G435" s="2"/>
      <c r="H435" s="2"/>
    </row>
    <row r="436" spans="1:8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mame2003!$C$2:$E$4721,$A$9:$A$4728,$J$1))))+IF($N$6=FALSE,TRUE,SUMPRODUCT(--ISNUMBER(SEARCH($N$6,ISBLANK(INDEX(mame2003!$F$2:$F$4721,$A436))))))+IF($B$3=$A$4,TRUE,IF($B$3=$B$4,TRUE,IF(AND($B$3=$C$4,INDEX(mame2003!$G$2:$G$4721,$A436)&lt;&gt;"neogeo"),TRUE,SUMPRODUCT(--ISNUMBER(SEARCH($O$6,INDEX(mame2003!$G$2:$G$4721,$A436)))))))&gt;2,INDEX(mame2003!$A$2:$A$4721,$A436),"")</f>
        <v/>
      </c>
      <c r="D436" s="2"/>
      <c r="E436" s="24" t="str">
        <f ca="1">IF(F436&lt;&gt;"",MAX($E$9:$E435)+1,"")</f>
        <v/>
      </c>
      <c r="F436" s="20" t="str">
        <f t="shared" ca="1" si="6"/>
        <v/>
      </c>
      <c r="G436" s="2"/>
      <c r="H436" s="2"/>
    </row>
    <row r="437" spans="1:8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mame2003!$C$2:$E$4721,$A$9:$A$4728,$J$1))))+IF($N$6=FALSE,TRUE,SUMPRODUCT(--ISNUMBER(SEARCH($N$6,ISBLANK(INDEX(mame2003!$F$2:$F$4721,$A437))))))+IF($B$3=$A$4,TRUE,IF($B$3=$B$4,TRUE,IF(AND($B$3=$C$4,INDEX(mame2003!$G$2:$G$4721,$A437)&lt;&gt;"neogeo"),TRUE,SUMPRODUCT(--ISNUMBER(SEARCH($O$6,INDEX(mame2003!$G$2:$G$4721,$A437)))))))&gt;2,INDEX(mame2003!$A$2:$A$4721,$A437),"")</f>
        <v/>
      </c>
      <c r="D437" s="2"/>
      <c r="E437" s="24" t="str">
        <f ca="1">IF(F437&lt;&gt;"",MAX($E$9:$E436)+1,"")</f>
        <v/>
      </c>
      <c r="F437" s="20" t="str">
        <f t="shared" ca="1" si="6"/>
        <v/>
      </c>
      <c r="G437" s="2"/>
      <c r="H437" s="2"/>
    </row>
    <row r="438" spans="1:8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mame2003!$C$2:$E$4721,$A$9:$A$4728,$J$1))))+IF($N$6=FALSE,TRUE,SUMPRODUCT(--ISNUMBER(SEARCH($N$6,ISBLANK(INDEX(mame2003!$F$2:$F$4721,$A438))))))+IF($B$3=$A$4,TRUE,IF($B$3=$B$4,TRUE,IF(AND($B$3=$C$4,INDEX(mame2003!$G$2:$G$4721,$A438)&lt;&gt;"neogeo"),TRUE,SUMPRODUCT(--ISNUMBER(SEARCH($O$6,INDEX(mame2003!$G$2:$G$4721,$A438)))))))&gt;2,INDEX(mame2003!$A$2:$A$4721,$A438),"")</f>
        <v/>
      </c>
      <c r="D438" s="2"/>
      <c r="E438" s="24" t="str">
        <f ca="1">IF(F438&lt;&gt;"",MAX($E$9:$E437)+1,"")</f>
        <v/>
      </c>
      <c r="F438" s="20" t="str">
        <f t="shared" ca="1" si="6"/>
        <v/>
      </c>
      <c r="G438" s="2"/>
      <c r="H438" s="2"/>
    </row>
    <row r="439" spans="1:8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mame2003!$C$2:$E$4721,$A$9:$A$4728,$J$1))))+IF($N$6=FALSE,TRUE,SUMPRODUCT(--ISNUMBER(SEARCH($N$6,ISBLANK(INDEX(mame2003!$F$2:$F$4721,$A439))))))+IF($B$3=$A$4,TRUE,IF($B$3=$B$4,TRUE,IF(AND($B$3=$C$4,INDEX(mame2003!$G$2:$G$4721,$A439)&lt;&gt;"neogeo"),TRUE,SUMPRODUCT(--ISNUMBER(SEARCH($O$6,INDEX(mame2003!$G$2:$G$4721,$A439)))))))&gt;2,INDEX(mame2003!$A$2:$A$4721,$A439),"")</f>
        <v/>
      </c>
      <c r="D439" s="2"/>
      <c r="E439" s="24" t="str">
        <f ca="1">IF(F439&lt;&gt;"",MAX($E$9:$E438)+1,"")</f>
        <v/>
      </c>
      <c r="F439" s="20" t="str">
        <f t="shared" ca="1" si="6"/>
        <v/>
      </c>
      <c r="G439" s="2"/>
      <c r="H439" s="2"/>
    </row>
    <row r="440" spans="1:8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mame2003!$C$2:$E$4721,$A$9:$A$4728,$J$1))))+IF($N$6=FALSE,TRUE,SUMPRODUCT(--ISNUMBER(SEARCH($N$6,ISBLANK(INDEX(mame2003!$F$2:$F$4721,$A440))))))+IF($B$3=$A$4,TRUE,IF($B$3=$B$4,TRUE,IF(AND($B$3=$C$4,INDEX(mame2003!$G$2:$G$4721,$A440)&lt;&gt;"neogeo"),TRUE,SUMPRODUCT(--ISNUMBER(SEARCH($O$6,INDEX(mame2003!$G$2:$G$4721,$A440)))))))&gt;2,INDEX(mame2003!$A$2:$A$4721,$A440),"")</f>
        <v/>
      </c>
      <c r="D440" s="2"/>
      <c r="E440" s="24" t="str">
        <f ca="1">IF(F440&lt;&gt;"",MAX($E$9:$E439)+1,"")</f>
        <v/>
      </c>
      <c r="F440" s="20" t="str">
        <f t="shared" ca="1" si="6"/>
        <v/>
      </c>
      <c r="G440" s="2"/>
      <c r="H440" s="2"/>
    </row>
    <row r="441" spans="1:8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mame2003!$C$2:$E$4721,$A$9:$A$4728,$J$1))))+IF($N$6=FALSE,TRUE,SUMPRODUCT(--ISNUMBER(SEARCH($N$6,ISBLANK(INDEX(mame2003!$F$2:$F$4721,$A441))))))+IF($B$3=$A$4,TRUE,IF($B$3=$B$4,TRUE,IF(AND($B$3=$C$4,INDEX(mame2003!$G$2:$G$4721,$A441)&lt;&gt;"neogeo"),TRUE,SUMPRODUCT(--ISNUMBER(SEARCH($O$6,INDEX(mame2003!$G$2:$G$4721,$A441)))))))&gt;2,INDEX(mame2003!$A$2:$A$4721,$A441),"")</f>
        <v/>
      </c>
      <c r="D441" s="2"/>
      <c r="E441" s="24" t="str">
        <f ca="1">IF(F441&lt;&gt;"",MAX($E$9:$E440)+1,"")</f>
        <v/>
      </c>
      <c r="F441" s="20" t="str">
        <f t="shared" ca="1" si="6"/>
        <v/>
      </c>
      <c r="G441" s="2"/>
      <c r="H441" s="2"/>
    </row>
    <row r="442" spans="1:8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mame2003!$C$2:$E$4721,$A$9:$A$4728,$J$1))))+IF($N$6=FALSE,TRUE,SUMPRODUCT(--ISNUMBER(SEARCH($N$6,ISBLANK(INDEX(mame2003!$F$2:$F$4721,$A442))))))+IF($B$3=$A$4,TRUE,IF($B$3=$B$4,TRUE,IF(AND($B$3=$C$4,INDEX(mame2003!$G$2:$G$4721,$A442)&lt;&gt;"neogeo"),TRUE,SUMPRODUCT(--ISNUMBER(SEARCH($O$6,INDEX(mame2003!$G$2:$G$4721,$A442)))))))&gt;2,INDEX(mame2003!$A$2:$A$4721,$A442),"")</f>
        <v/>
      </c>
      <c r="D442" s="2"/>
      <c r="E442" s="24" t="str">
        <f ca="1">IF(F442&lt;&gt;"",MAX($E$9:$E441)+1,"")</f>
        <v/>
      </c>
      <c r="F442" s="20" t="str">
        <f t="shared" ca="1" si="6"/>
        <v/>
      </c>
      <c r="G442" s="2"/>
      <c r="H442" s="2"/>
    </row>
    <row r="443" spans="1:8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mame2003!$C$2:$E$4721,$A$9:$A$4728,$J$1))))+IF($N$6=FALSE,TRUE,SUMPRODUCT(--ISNUMBER(SEARCH($N$6,ISBLANK(INDEX(mame2003!$F$2:$F$4721,$A443))))))+IF($B$3=$A$4,TRUE,IF($B$3=$B$4,TRUE,IF(AND($B$3=$C$4,INDEX(mame2003!$G$2:$G$4721,$A443)&lt;&gt;"neogeo"),TRUE,SUMPRODUCT(--ISNUMBER(SEARCH($O$6,INDEX(mame2003!$G$2:$G$4721,$A443)))))))&gt;2,INDEX(mame2003!$A$2:$A$4721,$A443),"")</f>
        <v/>
      </c>
      <c r="D443" s="2"/>
      <c r="E443" s="24" t="str">
        <f ca="1">IF(F443&lt;&gt;"",MAX($E$9:$E442)+1,"")</f>
        <v/>
      </c>
      <c r="F443" s="20" t="str">
        <f t="shared" ca="1" si="6"/>
        <v/>
      </c>
      <c r="G443" s="2"/>
      <c r="H443" s="2"/>
    </row>
    <row r="444" spans="1:8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mame2003!$C$2:$E$4721,$A$9:$A$4728,$J$1))))+IF($N$6=FALSE,TRUE,SUMPRODUCT(--ISNUMBER(SEARCH($N$6,ISBLANK(INDEX(mame2003!$F$2:$F$4721,$A444))))))+IF($B$3=$A$4,TRUE,IF($B$3=$B$4,TRUE,IF(AND($B$3=$C$4,INDEX(mame2003!$G$2:$G$4721,$A444)&lt;&gt;"neogeo"),TRUE,SUMPRODUCT(--ISNUMBER(SEARCH($O$6,INDEX(mame2003!$G$2:$G$4721,$A444)))))))&gt;2,INDEX(mame2003!$A$2:$A$4721,$A444),"")</f>
        <v/>
      </c>
      <c r="D444" s="2"/>
      <c r="E444" s="24" t="str">
        <f ca="1">IF(F444&lt;&gt;"",MAX($E$9:$E443)+1,"")</f>
        <v/>
      </c>
      <c r="F444" s="20" t="str">
        <f t="shared" ca="1" si="6"/>
        <v/>
      </c>
      <c r="G444" s="2"/>
      <c r="H444" s="2"/>
    </row>
    <row r="445" spans="1:8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mame2003!$C$2:$E$4721,$A$9:$A$4728,$J$1))))+IF($N$6=FALSE,TRUE,SUMPRODUCT(--ISNUMBER(SEARCH($N$6,ISBLANK(INDEX(mame2003!$F$2:$F$4721,$A445))))))+IF($B$3=$A$4,TRUE,IF($B$3=$B$4,TRUE,IF(AND($B$3=$C$4,INDEX(mame2003!$G$2:$G$4721,$A445)&lt;&gt;"neogeo"),TRUE,SUMPRODUCT(--ISNUMBER(SEARCH($O$6,INDEX(mame2003!$G$2:$G$4721,$A445)))))))&gt;2,INDEX(mame2003!$A$2:$A$4721,$A445),"")</f>
        <v/>
      </c>
      <c r="D445" s="2"/>
      <c r="E445" s="24" t="str">
        <f ca="1">IF(F445&lt;&gt;"",MAX($E$9:$E444)+1,"")</f>
        <v/>
      </c>
      <c r="F445" s="20" t="str">
        <f t="shared" ca="1" si="6"/>
        <v/>
      </c>
      <c r="G445" s="2"/>
      <c r="H445" s="2"/>
    </row>
    <row r="446" spans="1:8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mame2003!$C$2:$E$4721,$A$9:$A$4728,$J$1))))+IF($N$6=FALSE,TRUE,SUMPRODUCT(--ISNUMBER(SEARCH($N$6,ISBLANK(INDEX(mame2003!$F$2:$F$4721,$A446))))))+IF($B$3=$A$4,TRUE,IF($B$3=$B$4,TRUE,IF(AND($B$3=$C$4,INDEX(mame2003!$G$2:$G$4721,$A446)&lt;&gt;"neogeo"),TRUE,SUMPRODUCT(--ISNUMBER(SEARCH($O$6,INDEX(mame2003!$G$2:$G$4721,$A446)))))))&gt;2,INDEX(mame2003!$A$2:$A$4721,$A446),"")</f>
        <v/>
      </c>
      <c r="D446" s="2"/>
      <c r="E446" s="24" t="str">
        <f ca="1">IF(F446&lt;&gt;"",MAX($E$9:$E445)+1,"")</f>
        <v/>
      </c>
      <c r="F446" s="20" t="str">
        <f t="shared" ca="1" si="6"/>
        <v/>
      </c>
      <c r="G446" s="2"/>
      <c r="H446" s="2"/>
    </row>
    <row r="447" spans="1:8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mame2003!$C$2:$E$4721,$A$9:$A$4728,$J$1))))+IF($N$6=FALSE,TRUE,SUMPRODUCT(--ISNUMBER(SEARCH($N$6,ISBLANK(INDEX(mame2003!$F$2:$F$4721,$A447))))))+IF($B$3=$A$4,TRUE,IF($B$3=$B$4,TRUE,IF(AND($B$3=$C$4,INDEX(mame2003!$G$2:$G$4721,$A447)&lt;&gt;"neogeo"),TRUE,SUMPRODUCT(--ISNUMBER(SEARCH($O$6,INDEX(mame2003!$G$2:$G$4721,$A447)))))))&gt;2,INDEX(mame2003!$A$2:$A$4721,$A447),"")</f>
        <v/>
      </c>
      <c r="D447" s="2"/>
      <c r="E447" s="24" t="str">
        <f ca="1">IF(F447&lt;&gt;"",MAX($E$9:$E446)+1,"")</f>
        <v/>
      </c>
      <c r="F447" s="20" t="str">
        <f t="shared" ca="1" si="6"/>
        <v/>
      </c>
      <c r="G447" s="2"/>
      <c r="H447" s="2"/>
    </row>
    <row r="448" spans="1:8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mame2003!$C$2:$E$4721,$A$9:$A$4728,$J$1))))+IF($N$6=FALSE,TRUE,SUMPRODUCT(--ISNUMBER(SEARCH($N$6,ISBLANK(INDEX(mame2003!$F$2:$F$4721,$A448))))))+IF($B$3=$A$4,TRUE,IF($B$3=$B$4,TRUE,IF(AND($B$3=$C$4,INDEX(mame2003!$G$2:$G$4721,$A448)&lt;&gt;"neogeo"),TRUE,SUMPRODUCT(--ISNUMBER(SEARCH($O$6,INDEX(mame2003!$G$2:$G$4721,$A448)))))))&gt;2,INDEX(mame2003!$A$2:$A$4721,$A448),"")</f>
        <v/>
      </c>
      <c r="D448" s="2"/>
      <c r="E448" s="24" t="str">
        <f ca="1">IF(F448&lt;&gt;"",MAX($E$9:$E447)+1,"")</f>
        <v/>
      </c>
      <c r="F448" s="20" t="str">
        <f t="shared" ca="1" si="6"/>
        <v/>
      </c>
      <c r="G448" s="2"/>
      <c r="H448" s="2"/>
    </row>
    <row r="449" spans="1:8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mame2003!$C$2:$E$4721,$A$9:$A$4728,$J$1))))+IF($N$6=FALSE,TRUE,SUMPRODUCT(--ISNUMBER(SEARCH($N$6,ISBLANK(INDEX(mame2003!$F$2:$F$4721,$A449))))))+IF($B$3=$A$4,TRUE,IF($B$3=$B$4,TRUE,IF(AND($B$3=$C$4,INDEX(mame2003!$G$2:$G$4721,$A449)&lt;&gt;"neogeo"),TRUE,SUMPRODUCT(--ISNUMBER(SEARCH($O$6,INDEX(mame2003!$G$2:$G$4721,$A449)))))))&gt;2,INDEX(mame2003!$A$2:$A$4721,$A449),"")</f>
        <v/>
      </c>
      <c r="D449" s="2"/>
      <c r="E449" s="24" t="str">
        <f ca="1">IF(F449&lt;&gt;"",MAX($E$9:$E448)+1,"")</f>
        <v/>
      </c>
      <c r="F449" s="20" t="str">
        <f t="shared" ca="1" si="6"/>
        <v/>
      </c>
      <c r="G449" s="2"/>
      <c r="H449" s="2"/>
    </row>
    <row r="450" spans="1:8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mame2003!$C$2:$E$4721,$A$9:$A$4728,$J$1))))+IF($N$6=FALSE,TRUE,SUMPRODUCT(--ISNUMBER(SEARCH($N$6,ISBLANK(INDEX(mame2003!$F$2:$F$4721,$A450))))))+IF($B$3=$A$4,TRUE,IF($B$3=$B$4,TRUE,IF(AND($B$3=$C$4,INDEX(mame2003!$G$2:$G$4721,$A450)&lt;&gt;"neogeo"),TRUE,SUMPRODUCT(--ISNUMBER(SEARCH($O$6,INDEX(mame2003!$G$2:$G$4721,$A450)))))))&gt;2,INDEX(mame2003!$A$2:$A$4721,$A450),"")</f>
        <v/>
      </c>
      <c r="D450" s="2"/>
      <c r="E450" s="24" t="str">
        <f ca="1">IF(F450&lt;&gt;"",MAX($E$9:$E449)+1,"")</f>
        <v/>
      </c>
      <c r="F450" s="20" t="str">
        <f t="shared" ca="1" si="6"/>
        <v/>
      </c>
      <c r="G450" s="2"/>
      <c r="H450" s="2"/>
    </row>
    <row r="451" spans="1:8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mame2003!$C$2:$E$4721,$A$9:$A$4728,$J$1))))+IF($N$6=FALSE,TRUE,SUMPRODUCT(--ISNUMBER(SEARCH($N$6,ISBLANK(INDEX(mame2003!$F$2:$F$4721,$A451))))))+IF($B$3=$A$4,TRUE,IF($B$3=$B$4,TRUE,IF(AND($B$3=$C$4,INDEX(mame2003!$G$2:$G$4721,$A451)&lt;&gt;"neogeo"),TRUE,SUMPRODUCT(--ISNUMBER(SEARCH($O$6,INDEX(mame2003!$G$2:$G$4721,$A451)))))))&gt;2,INDEX(mame2003!$A$2:$A$4721,$A451),"")</f>
        <v/>
      </c>
      <c r="D451" s="2"/>
      <c r="E451" s="24" t="str">
        <f ca="1">IF(F451&lt;&gt;"",MAX($E$9:$E450)+1,"")</f>
        <v/>
      </c>
      <c r="F451" s="20" t="str">
        <f t="shared" ca="1" si="6"/>
        <v/>
      </c>
      <c r="G451" s="2"/>
      <c r="H451" s="2"/>
    </row>
    <row r="452" spans="1:8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mame2003!$C$2:$E$4721,$A$9:$A$4728,$J$1))))+IF($N$6=FALSE,TRUE,SUMPRODUCT(--ISNUMBER(SEARCH($N$6,ISBLANK(INDEX(mame2003!$F$2:$F$4721,$A452))))))+IF($B$3=$A$4,TRUE,IF($B$3=$B$4,TRUE,IF(AND($B$3=$C$4,INDEX(mame2003!$G$2:$G$4721,$A452)&lt;&gt;"neogeo"),TRUE,SUMPRODUCT(--ISNUMBER(SEARCH($O$6,INDEX(mame2003!$G$2:$G$4721,$A452)))))))&gt;2,INDEX(mame2003!$A$2:$A$4721,$A452),"")</f>
        <v/>
      </c>
      <c r="D452" s="2"/>
      <c r="E452" s="24" t="str">
        <f ca="1">IF(F452&lt;&gt;"",MAX($E$9:$E451)+1,"")</f>
        <v/>
      </c>
      <c r="F452" s="20" t="str">
        <f t="shared" ca="1" si="6"/>
        <v/>
      </c>
      <c r="G452" s="2"/>
      <c r="H452" s="2"/>
    </row>
    <row r="453" spans="1:8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mame2003!$C$2:$E$4721,$A$9:$A$4728,$J$1))))+IF($N$6=FALSE,TRUE,SUMPRODUCT(--ISNUMBER(SEARCH($N$6,ISBLANK(INDEX(mame2003!$F$2:$F$4721,$A453))))))+IF($B$3=$A$4,TRUE,IF($B$3=$B$4,TRUE,IF(AND($B$3=$C$4,INDEX(mame2003!$G$2:$G$4721,$A453)&lt;&gt;"neogeo"),TRUE,SUMPRODUCT(--ISNUMBER(SEARCH($O$6,INDEX(mame2003!$G$2:$G$4721,$A453)))))))&gt;2,INDEX(mame2003!$A$2:$A$4721,$A453),"")</f>
        <v/>
      </c>
      <c r="D453" s="2"/>
      <c r="E453" s="24" t="str">
        <f ca="1">IF(F453&lt;&gt;"",MAX($E$9:$E452)+1,"")</f>
        <v/>
      </c>
      <c r="F453" s="20" t="str">
        <f t="shared" ca="1" si="6"/>
        <v/>
      </c>
      <c r="G453" s="2"/>
      <c r="H453" s="2"/>
    </row>
    <row r="454" spans="1:8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mame2003!$C$2:$E$4721,$A$9:$A$4728,$J$1))))+IF($N$6=FALSE,TRUE,SUMPRODUCT(--ISNUMBER(SEARCH($N$6,ISBLANK(INDEX(mame2003!$F$2:$F$4721,$A454))))))+IF($B$3=$A$4,TRUE,IF($B$3=$B$4,TRUE,IF(AND($B$3=$C$4,INDEX(mame2003!$G$2:$G$4721,$A454)&lt;&gt;"neogeo"),TRUE,SUMPRODUCT(--ISNUMBER(SEARCH($O$6,INDEX(mame2003!$G$2:$G$4721,$A454)))))))&gt;2,INDEX(mame2003!$A$2:$A$4721,$A454),"")</f>
        <v/>
      </c>
      <c r="D454" s="2"/>
      <c r="E454" s="24" t="str">
        <f ca="1">IF(F454&lt;&gt;"",MAX($E$9:$E453)+1,"")</f>
        <v/>
      </c>
      <c r="F454" s="20" t="str">
        <f t="shared" ca="1" si="6"/>
        <v/>
      </c>
      <c r="G454" s="2"/>
      <c r="H454" s="2"/>
    </row>
    <row r="455" spans="1:8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mame2003!$C$2:$E$4721,$A$9:$A$4728,$J$1))))+IF($N$6=FALSE,TRUE,SUMPRODUCT(--ISNUMBER(SEARCH($N$6,ISBLANK(INDEX(mame2003!$F$2:$F$4721,$A455))))))+IF($B$3=$A$4,TRUE,IF($B$3=$B$4,TRUE,IF(AND($B$3=$C$4,INDEX(mame2003!$G$2:$G$4721,$A455)&lt;&gt;"neogeo"),TRUE,SUMPRODUCT(--ISNUMBER(SEARCH($O$6,INDEX(mame2003!$G$2:$G$4721,$A455)))))))&gt;2,INDEX(mame2003!$A$2:$A$4721,$A455),"")</f>
        <v/>
      </c>
      <c r="D455" s="2"/>
      <c r="E455" s="24" t="str">
        <f ca="1">IF(F455&lt;&gt;"",MAX($E$9:$E454)+1,"")</f>
        <v/>
      </c>
      <c r="F455" s="20" t="str">
        <f t="shared" ca="1" si="6"/>
        <v/>
      </c>
      <c r="G455" s="2"/>
      <c r="H455" s="2"/>
    </row>
    <row r="456" spans="1:8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mame2003!$C$2:$E$4721,$A$9:$A$4728,$J$1))))+IF($N$6=FALSE,TRUE,SUMPRODUCT(--ISNUMBER(SEARCH($N$6,ISBLANK(INDEX(mame2003!$F$2:$F$4721,$A456))))))+IF($B$3=$A$4,TRUE,IF($B$3=$B$4,TRUE,IF(AND($B$3=$C$4,INDEX(mame2003!$G$2:$G$4721,$A456)&lt;&gt;"neogeo"),TRUE,SUMPRODUCT(--ISNUMBER(SEARCH($O$6,INDEX(mame2003!$G$2:$G$4721,$A456)))))))&gt;2,INDEX(mame2003!$A$2:$A$4721,$A456),"")</f>
        <v/>
      </c>
      <c r="D456" s="2"/>
      <c r="E456" s="24" t="str">
        <f ca="1">IF(F456&lt;&gt;"",MAX($E$9:$E455)+1,"")</f>
        <v/>
      </c>
      <c r="F456" s="20" t="str">
        <f t="shared" ca="1" si="6"/>
        <v/>
      </c>
      <c r="G456" s="2"/>
      <c r="H456" s="2"/>
    </row>
    <row r="457" spans="1:8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mame2003!$C$2:$E$4721,$A$9:$A$4728,$J$1))))+IF($N$6=FALSE,TRUE,SUMPRODUCT(--ISNUMBER(SEARCH($N$6,ISBLANK(INDEX(mame2003!$F$2:$F$4721,$A457))))))+IF($B$3=$A$4,TRUE,IF($B$3=$B$4,TRUE,IF(AND($B$3=$C$4,INDEX(mame2003!$G$2:$G$4721,$A457)&lt;&gt;"neogeo"),TRUE,SUMPRODUCT(--ISNUMBER(SEARCH($O$6,INDEX(mame2003!$G$2:$G$4721,$A457)))))))&gt;2,INDEX(mame2003!$A$2:$A$4721,$A457),"")</f>
        <v/>
      </c>
      <c r="D457" s="2"/>
      <c r="E457" s="24" t="str">
        <f ca="1">IF(F457&lt;&gt;"",MAX($E$9:$E456)+1,"")</f>
        <v/>
      </c>
      <c r="F457" s="20" t="str">
        <f t="shared" ca="1" si="6"/>
        <v/>
      </c>
      <c r="G457" s="2"/>
      <c r="H457" s="2"/>
    </row>
    <row r="458" spans="1:8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mame2003!$C$2:$E$4721,$A$9:$A$4728,$J$1))))+IF($N$6=FALSE,TRUE,SUMPRODUCT(--ISNUMBER(SEARCH($N$6,ISBLANK(INDEX(mame2003!$F$2:$F$4721,$A458))))))+IF($B$3=$A$4,TRUE,IF($B$3=$B$4,TRUE,IF(AND($B$3=$C$4,INDEX(mame2003!$G$2:$G$4721,$A458)&lt;&gt;"neogeo"),TRUE,SUMPRODUCT(--ISNUMBER(SEARCH($O$6,INDEX(mame2003!$G$2:$G$4721,$A458)))))))&gt;2,INDEX(mame2003!$A$2:$A$4721,$A458),"")</f>
        <v/>
      </c>
      <c r="D458" s="2"/>
      <c r="E458" s="24" t="str">
        <f ca="1">IF(F458&lt;&gt;"",MAX($E$9:$E457)+1,"")</f>
        <v/>
      </c>
      <c r="F458" s="20" t="str">
        <f t="shared" ref="F458:F521" ca="1" si="7">IFERROR(INDEX(OFFSET($C$9,0,0,COUNTA($C:$C),1),MATCH(OFFSET($A$9,0,0,COUNTA($A:$A),1),OFFSET($B$9,0,0,COUNTA($B:$B),1),0))&amp;".zip","")</f>
        <v/>
      </c>
      <c r="G458" s="2"/>
      <c r="H458" s="2"/>
    </row>
    <row r="459" spans="1:8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mame2003!$C$2:$E$4721,$A$9:$A$4728,$J$1))))+IF($N$6=FALSE,TRUE,SUMPRODUCT(--ISNUMBER(SEARCH($N$6,ISBLANK(INDEX(mame2003!$F$2:$F$4721,$A459))))))+IF($B$3=$A$4,TRUE,IF($B$3=$B$4,TRUE,IF(AND($B$3=$C$4,INDEX(mame2003!$G$2:$G$4721,$A459)&lt;&gt;"neogeo"),TRUE,SUMPRODUCT(--ISNUMBER(SEARCH($O$6,INDEX(mame2003!$G$2:$G$4721,$A459)))))))&gt;2,INDEX(mame2003!$A$2:$A$4721,$A459),"")</f>
        <v/>
      </c>
      <c r="D459" s="2"/>
      <c r="E459" s="24" t="str">
        <f ca="1">IF(F459&lt;&gt;"",MAX($E$9:$E458)+1,"")</f>
        <v/>
      </c>
      <c r="F459" s="20" t="str">
        <f t="shared" ca="1" si="7"/>
        <v/>
      </c>
      <c r="G459" s="2"/>
      <c r="H459" s="2"/>
    </row>
    <row r="460" spans="1:8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mame2003!$C$2:$E$4721,$A$9:$A$4728,$J$1))))+IF($N$6=FALSE,TRUE,SUMPRODUCT(--ISNUMBER(SEARCH($N$6,ISBLANK(INDEX(mame2003!$F$2:$F$4721,$A460))))))+IF($B$3=$A$4,TRUE,IF($B$3=$B$4,TRUE,IF(AND($B$3=$C$4,INDEX(mame2003!$G$2:$G$4721,$A460)&lt;&gt;"neogeo"),TRUE,SUMPRODUCT(--ISNUMBER(SEARCH($O$6,INDEX(mame2003!$G$2:$G$4721,$A460)))))))&gt;2,INDEX(mame2003!$A$2:$A$4721,$A460),"")</f>
        <v/>
      </c>
      <c r="D460" s="2"/>
      <c r="E460" s="24" t="str">
        <f ca="1">IF(F460&lt;&gt;"",MAX($E$9:$E459)+1,"")</f>
        <v/>
      </c>
      <c r="F460" s="20" t="str">
        <f t="shared" ca="1" si="7"/>
        <v/>
      </c>
      <c r="G460" s="2"/>
      <c r="H460" s="2"/>
    </row>
    <row r="461" spans="1:8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mame2003!$C$2:$E$4721,$A$9:$A$4728,$J$1))))+IF($N$6=FALSE,TRUE,SUMPRODUCT(--ISNUMBER(SEARCH($N$6,ISBLANK(INDEX(mame2003!$F$2:$F$4721,$A461))))))+IF($B$3=$A$4,TRUE,IF($B$3=$B$4,TRUE,IF(AND($B$3=$C$4,INDEX(mame2003!$G$2:$G$4721,$A461)&lt;&gt;"neogeo"),TRUE,SUMPRODUCT(--ISNUMBER(SEARCH($O$6,INDEX(mame2003!$G$2:$G$4721,$A461)))))))&gt;2,INDEX(mame2003!$A$2:$A$4721,$A461),"")</f>
        <v/>
      </c>
      <c r="D461" s="2"/>
      <c r="E461" s="24" t="str">
        <f ca="1">IF(F461&lt;&gt;"",MAX($E$9:$E460)+1,"")</f>
        <v/>
      </c>
      <c r="F461" s="20" t="str">
        <f t="shared" ca="1" si="7"/>
        <v/>
      </c>
      <c r="G461" s="2"/>
      <c r="H461" s="2"/>
    </row>
    <row r="462" spans="1:8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mame2003!$C$2:$E$4721,$A$9:$A$4728,$J$1))))+IF($N$6=FALSE,TRUE,SUMPRODUCT(--ISNUMBER(SEARCH($N$6,ISBLANK(INDEX(mame2003!$F$2:$F$4721,$A462))))))+IF($B$3=$A$4,TRUE,IF($B$3=$B$4,TRUE,IF(AND($B$3=$C$4,INDEX(mame2003!$G$2:$G$4721,$A462)&lt;&gt;"neogeo"),TRUE,SUMPRODUCT(--ISNUMBER(SEARCH($O$6,INDEX(mame2003!$G$2:$G$4721,$A462)))))))&gt;2,INDEX(mame2003!$A$2:$A$4721,$A462),"")</f>
        <v/>
      </c>
      <c r="D462" s="2"/>
      <c r="E462" s="24" t="str">
        <f ca="1">IF(F462&lt;&gt;"",MAX($E$9:$E461)+1,"")</f>
        <v/>
      </c>
      <c r="F462" s="20" t="str">
        <f t="shared" ca="1" si="7"/>
        <v/>
      </c>
      <c r="G462" s="2"/>
      <c r="H462" s="2"/>
    </row>
    <row r="463" spans="1:8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mame2003!$C$2:$E$4721,$A$9:$A$4728,$J$1))))+IF($N$6=FALSE,TRUE,SUMPRODUCT(--ISNUMBER(SEARCH($N$6,ISBLANK(INDEX(mame2003!$F$2:$F$4721,$A463))))))+IF($B$3=$A$4,TRUE,IF($B$3=$B$4,TRUE,IF(AND($B$3=$C$4,INDEX(mame2003!$G$2:$G$4721,$A463)&lt;&gt;"neogeo"),TRUE,SUMPRODUCT(--ISNUMBER(SEARCH($O$6,INDEX(mame2003!$G$2:$G$4721,$A463)))))))&gt;2,INDEX(mame2003!$A$2:$A$4721,$A463),"")</f>
        <v/>
      </c>
      <c r="D463" s="2"/>
      <c r="E463" s="24" t="str">
        <f ca="1">IF(F463&lt;&gt;"",MAX($E$9:$E462)+1,"")</f>
        <v/>
      </c>
      <c r="F463" s="20" t="str">
        <f t="shared" ca="1" si="7"/>
        <v/>
      </c>
      <c r="G463" s="2"/>
      <c r="H463" s="2"/>
    </row>
    <row r="464" spans="1:8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mame2003!$C$2:$E$4721,$A$9:$A$4728,$J$1))))+IF($N$6=FALSE,TRUE,SUMPRODUCT(--ISNUMBER(SEARCH($N$6,ISBLANK(INDEX(mame2003!$F$2:$F$4721,$A464))))))+IF($B$3=$A$4,TRUE,IF($B$3=$B$4,TRUE,IF(AND($B$3=$C$4,INDEX(mame2003!$G$2:$G$4721,$A464)&lt;&gt;"neogeo"),TRUE,SUMPRODUCT(--ISNUMBER(SEARCH($O$6,INDEX(mame2003!$G$2:$G$4721,$A464)))))))&gt;2,INDEX(mame2003!$A$2:$A$4721,$A464),"")</f>
        <v/>
      </c>
      <c r="D464" s="2"/>
      <c r="E464" s="24" t="str">
        <f ca="1">IF(F464&lt;&gt;"",MAX($E$9:$E463)+1,"")</f>
        <v/>
      </c>
      <c r="F464" s="20" t="str">
        <f t="shared" ca="1" si="7"/>
        <v/>
      </c>
      <c r="G464" s="2"/>
      <c r="H464" s="2"/>
    </row>
    <row r="465" spans="1:8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mame2003!$C$2:$E$4721,$A$9:$A$4728,$J$1))))+IF($N$6=FALSE,TRUE,SUMPRODUCT(--ISNUMBER(SEARCH($N$6,ISBLANK(INDEX(mame2003!$F$2:$F$4721,$A465))))))+IF($B$3=$A$4,TRUE,IF($B$3=$B$4,TRUE,IF(AND($B$3=$C$4,INDEX(mame2003!$G$2:$G$4721,$A465)&lt;&gt;"neogeo"),TRUE,SUMPRODUCT(--ISNUMBER(SEARCH($O$6,INDEX(mame2003!$G$2:$G$4721,$A465)))))))&gt;2,INDEX(mame2003!$A$2:$A$4721,$A465),"")</f>
        <v/>
      </c>
      <c r="D465" s="2"/>
      <c r="E465" s="24" t="str">
        <f ca="1">IF(F465&lt;&gt;"",MAX($E$9:$E464)+1,"")</f>
        <v/>
      </c>
      <c r="F465" s="20" t="str">
        <f t="shared" ca="1" si="7"/>
        <v/>
      </c>
      <c r="G465" s="2"/>
      <c r="H465" s="2"/>
    </row>
    <row r="466" spans="1:8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mame2003!$C$2:$E$4721,$A$9:$A$4728,$J$1))))+IF($N$6=FALSE,TRUE,SUMPRODUCT(--ISNUMBER(SEARCH($N$6,ISBLANK(INDEX(mame2003!$F$2:$F$4721,$A466))))))+IF($B$3=$A$4,TRUE,IF($B$3=$B$4,TRUE,IF(AND($B$3=$C$4,INDEX(mame2003!$G$2:$G$4721,$A466)&lt;&gt;"neogeo"),TRUE,SUMPRODUCT(--ISNUMBER(SEARCH($O$6,INDEX(mame2003!$G$2:$G$4721,$A466)))))))&gt;2,INDEX(mame2003!$A$2:$A$4721,$A466),"")</f>
        <v/>
      </c>
      <c r="D466" s="2"/>
      <c r="E466" s="24" t="str">
        <f ca="1">IF(F466&lt;&gt;"",MAX($E$9:$E465)+1,"")</f>
        <v/>
      </c>
      <c r="F466" s="20" t="str">
        <f t="shared" ca="1" si="7"/>
        <v/>
      </c>
      <c r="G466" s="2"/>
      <c r="H466" s="2"/>
    </row>
    <row r="467" spans="1:8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mame2003!$C$2:$E$4721,$A$9:$A$4728,$J$1))))+IF($N$6=FALSE,TRUE,SUMPRODUCT(--ISNUMBER(SEARCH($N$6,ISBLANK(INDEX(mame2003!$F$2:$F$4721,$A467))))))+IF($B$3=$A$4,TRUE,IF($B$3=$B$4,TRUE,IF(AND($B$3=$C$4,INDEX(mame2003!$G$2:$G$4721,$A467)&lt;&gt;"neogeo"),TRUE,SUMPRODUCT(--ISNUMBER(SEARCH($O$6,INDEX(mame2003!$G$2:$G$4721,$A467)))))))&gt;2,INDEX(mame2003!$A$2:$A$4721,$A467),"")</f>
        <v/>
      </c>
      <c r="D467" s="2"/>
      <c r="E467" s="24" t="str">
        <f ca="1">IF(F467&lt;&gt;"",MAX($E$9:$E466)+1,"")</f>
        <v/>
      </c>
      <c r="F467" s="20" t="str">
        <f t="shared" ca="1" si="7"/>
        <v/>
      </c>
      <c r="G467" s="2"/>
      <c r="H467" s="2"/>
    </row>
    <row r="468" spans="1:8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mame2003!$C$2:$E$4721,$A$9:$A$4728,$J$1))))+IF($N$6=FALSE,TRUE,SUMPRODUCT(--ISNUMBER(SEARCH($N$6,ISBLANK(INDEX(mame2003!$F$2:$F$4721,$A468))))))+IF($B$3=$A$4,TRUE,IF($B$3=$B$4,TRUE,IF(AND($B$3=$C$4,INDEX(mame2003!$G$2:$G$4721,$A468)&lt;&gt;"neogeo"),TRUE,SUMPRODUCT(--ISNUMBER(SEARCH($O$6,INDEX(mame2003!$G$2:$G$4721,$A468)))))))&gt;2,INDEX(mame2003!$A$2:$A$4721,$A468),"")</f>
        <v/>
      </c>
      <c r="D468" s="2"/>
      <c r="E468" s="24" t="str">
        <f ca="1">IF(F468&lt;&gt;"",MAX($E$9:$E467)+1,"")</f>
        <v/>
      </c>
      <c r="F468" s="20" t="str">
        <f t="shared" ca="1" si="7"/>
        <v/>
      </c>
      <c r="G468" s="2"/>
      <c r="H468" s="2"/>
    </row>
    <row r="469" spans="1:8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mame2003!$C$2:$E$4721,$A$9:$A$4728,$J$1))))+IF($N$6=FALSE,TRUE,SUMPRODUCT(--ISNUMBER(SEARCH($N$6,ISBLANK(INDEX(mame2003!$F$2:$F$4721,$A469))))))+IF($B$3=$A$4,TRUE,IF($B$3=$B$4,TRUE,IF(AND($B$3=$C$4,INDEX(mame2003!$G$2:$G$4721,$A469)&lt;&gt;"neogeo"),TRUE,SUMPRODUCT(--ISNUMBER(SEARCH($O$6,INDEX(mame2003!$G$2:$G$4721,$A469)))))))&gt;2,INDEX(mame2003!$A$2:$A$4721,$A469),"")</f>
        <v/>
      </c>
      <c r="D469" s="2"/>
      <c r="E469" s="24" t="str">
        <f ca="1">IF(F469&lt;&gt;"",MAX($E$9:$E468)+1,"")</f>
        <v/>
      </c>
      <c r="F469" s="20" t="str">
        <f t="shared" ca="1" si="7"/>
        <v/>
      </c>
      <c r="G469" s="2"/>
      <c r="H469" s="2"/>
    </row>
    <row r="470" spans="1:8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mame2003!$C$2:$E$4721,$A$9:$A$4728,$J$1))))+IF($N$6=FALSE,TRUE,SUMPRODUCT(--ISNUMBER(SEARCH($N$6,ISBLANK(INDEX(mame2003!$F$2:$F$4721,$A470))))))+IF($B$3=$A$4,TRUE,IF($B$3=$B$4,TRUE,IF(AND($B$3=$C$4,INDEX(mame2003!$G$2:$G$4721,$A470)&lt;&gt;"neogeo"),TRUE,SUMPRODUCT(--ISNUMBER(SEARCH($O$6,INDEX(mame2003!$G$2:$G$4721,$A470)))))))&gt;2,INDEX(mame2003!$A$2:$A$4721,$A470),"")</f>
        <v/>
      </c>
      <c r="D470" s="2"/>
      <c r="E470" s="24" t="str">
        <f ca="1">IF(F470&lt;&gt;"",MAX($E$9:$E469)+1,"")</f>
        <v/>
      </c>
      <c r="F470" s="20" t="str">
        <f t="shared" ca="1" si="7"/>
        <v/>
      </c>
      <c r="G470" s="2"/>
      <c r="H470" s="2"/>
    </row>
    <row r="471" spans="1:8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mame2003!$C$2:$E$4721,$A$9:$A$4728,$J$1))))+IF($N$6=FALSE,TRUE,SUMPRODUCT(--ISNUMBER(SEARCH($N$6,ISBLANK(INDEX(mame2003!$F$2:$F$4721,$A471))))))+IF($B$3=$A$4,TRUE,IF($B$3=$B$4,TRUE,IF(AND($B$3=$C$4,INDEX(mame2003!$G$2:$G$4721,$A471)&lt;&gt;"neogeo"),TRUE,SUMPRODUCT(--ISNUMBER(SEARCH($O$6,INDEX(mame2003!$G$2:$G$4721,$A471)))))))&gt;2,INDEX(mame2003!$A$2:$A$4721,$A471),"")</f>
        <v/>
      </c>
      <c r="D471" s="2"/>
      <c r="E471" s="24" t="str">
        <f ca="1">IF(F471&lt;&gt;"",MAX($E$9:$E470)+1,"")</f>
        <v/>
      </c>
      <c r="F471" s="20" t="str">
        <f t="shared" ca="1" si="7"/>
        <v/>
      </c>
      <c r="G471" s="2"/>
      <c r="H471" s="2"/>
    </row>
    <row r="472" spans="1:8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mame2003!$C$2:$E$4721,$A$9:$A$4728,$J$1))))+IF($N$6=FALSE,TRUE,SUMPRODUCT(--ISNUMBER(SEARCH($N$6,ISBLANK(INDEX(mame2003!$F$2:$F$4721,$A472))))))+IF($B$3=$A$4,TRUE,IF($B$3=$B$4,TRUE,IF(AND($B$3=$C$4,INDEX(mame2003!$G$2:$G$4721,$A472)&lt;&gt;"neogeo"),TRUE,SUMPRODUCT(--ISNUMBER(SEARCH($O$6,INDEX(mame2003!$G$2:$G$4721,$A472)))))))&gt;2,INDEX(mame2003!$A$2:$A$4721,$A472),"")</f>
        <v/>
      </c>
      <c r="D472" s="2"/>
      <c r="E472" s="24" t="str">
        <f ca="1">IF(F472&lt;&gt;"",MAX($E$9:$E471)+1,"")</f>
        <v/>
      </c>
      <c r="F472" s="20" t="str">
        <f t="shared" ca="1" si="7"/>
        <v/>
      </c>
      <c r="G472" s="2"/>
      <c r="H472" s="2"/>
    </row>
    <row r="473" spans="1:8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mame2003!$C$2:$E$4721,$A$9:$A$4728,$J$1))))+IF($N$6=FALSE,TRUE,SUMPRODUCT(--ISNUMBER(SEARCH($N$6,ISBLANK(INDEX(mame2003!$F$2:$F$4721,$A473))))))+IF($B$3=$A$4,TRUE,IF($B$3=$B$4,TRUE,IF(AND($B$3=$C$4,INDEX(mame2003!$G$2:$G$4721,$A473)&lt;&gt;"neogeo"),TRUE,SUMPRODUCT(--ISNUMBER(SEARCH($O$6,INDEX(mame2003!$G$2:$G$4721,$A473)))))))&gt;2,INDEX(mame2003!$A$2:$A$4721,$A473),"")</f>
        <v/>
      </c>
      <c r="D473" s="2"/>
      <c r="E473" s="24" t="str">
        <f ca="1">IF(F473&lt;&gt;"",MAX($E$9:$E472)+1,"")</f>
        <v/>
      </c>
      <c r="F473" s="20" t="str">
        <f t="shared" ca="1" si="7"/>
        <v/>
      </c>
      <c r="G473" s="2"/>
      <c r="H473" s="2"/>
    </row>
    <row r="474" spans="1:8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mame2003!$C$2:$E$4721,$A$9:$A$4728,$J$1))))+IF($N$6=FALSE,TRUE,SUMPRODUCT(--ISNUMBER(SEARCH($N$6,ISBLANK(INDEX(mame2003!$F$2:$F$4721,$A474))))))+IF($B$3=$A$4,TRUE,IF($B$3=$B$4,TRUE,IF(AND($B$3=$C$4,INDEX(mame2003!$G$2:$G$4721,$A474)&lt;&gt;"neogeo"),TRUE,SUMPRODUCT(--ISNUMBER(SEARCH($O$6,INDEX(mame2003!$G$2:$G$4721,$A474)))))))&gt;2,INDEX(mame2003!$A$2:$A$4721,$A474),"")</f>
        <v/>
      </c>
      <c r="D474" s="2"/>
      <c r="E474" s="24" t="str">
        <f ca="1">IF(F474&lt;&gt;"",MAX($E$9:$E473)+1,"")</f>
        <v/>
      </c>
      <c r="F474" s="20" t="str">
        <f t="shared" ca="1" si="7"/>
        <v/>
      </c>
      <c r="G474" s="2"/>
      <c r="H474" s="2"/>
    </row>
    <row r="475" spans="1:8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mame2003!$C$2:$E$4721,$A$9:$A$4728,$J$1))))+IF($N$6=FALSE,TRUE,SUMPRODUCT(--ISNUMBER(SEARCH($N$6,ISBLANK(INDEX(mame2003!$F$2:$F$4721,$A475))))))+IF($B$3=$A$4,TRUE,IF($B$3=$B$4,TRUE,IF(AND($B$3=$C$4,INDEX(mame2003!$G$2:$G$4721,$A475)&lt;&gt;"neogeo"),TRUE,SUMPRODUCT(--ISNUMBER(SEARCH($O$6,INDEX(mame2003!$G$2:$G$4721,$A475)))))))&gt;2,INDEX(mame2003!$A$2:$A$4721,$A475),"")</f>
        <v/>
      </c>
      <c r="D475" s="2"/>
      <c r="E475" s="24" t="str">
        <f ca="1">IF(F475&lt;&gt;"",MAX($E$9:$E474)+1,"")</f>
        <v/>
      </c>
      <c r="F475" s="20" t="str">
        <f t="shared" ca="1" si="7"/>
        <v/>
      </c>
      <c r="G475" s="2"/>
      <c r="H475" s="2"/>
    </row>
    <row r="476" spans="1:8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mame2003!$C$2:$E$4721,$A$9:$A$4728,$J$1))))+IF($N$6=FALSE,TRUE,SUMPRODUCT(--ISNUMBER(SEARCH($N$6,ISBLANK(INDEX(mame2003!$F$2:$F$4721,$A476))))))+IF($B$3=$A$4,TRUE,IF($B$3=$B$4,TRUE,IF(AND($B$3=$C$4,INDEX(mame2003!$G$2:$G$4721,$A476)&lt;&gt;"neogeo"),TRUE,SUMPRODUCT(--ISNUMBER(SEARCH($O$6,INDEX(mame2003!$G$2:$G$4721,$A476)))))))&gt;2,INDEX(mame2003!$A$2:$A$4721,$A476),"")</f>
        <v/>
      </c>
      <c r="D476" s="2"/>
      <c r="E476" s="24" t="str">
        <f ca="1">IF(F476&lt;&gt;"",MAX($E$9:$E475)+1,"")</f>
        <v/>
      </c>
      <c r="F476" s="20" t="str">
        <f t="shared" ca="1" si="7"/>
        <v/>
      </c>
      <c r="G476" s="2"/>
      <c r="H476" s="2"/>
    </row>
    <row r="477" spans="1:8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mame2003!$C$2:$E$4721,$A$9:$A$4728,$J$1))))+IF($N$6=FALSE,TRUE,SUMPRODUCT(--ISNUMBER(SEARCH($N$6,ISBLANK(INDEX(mame2003!$F$2:$F$4721,$A477))))))+IF($B$3=$A$4,TRUE,IF($B$3=$B$4,TRUE,IF(AND($B$3=$C$4,INDEX(mame2003!$G$2:$G$4721,$A477)&lt;&gt;"neogeo"),TRUE,SUMPRODUCT(--ISNUMBER(SEARCH($O$6,INDEX(mame2003!$G$2:$G$4721,$A477)))))))&gt;2,INDEX(mame2003!$A$2:$A$4721,$A477),"")</f>
        <v/>
      </c>
      <c r="D477" s="2"/>
      <c r="E477" s="24" t="str">
        <f ca="1">IF(F477&lt;&gt;"",MAX($E$9:$E476)+1,"")</f>
        <v/>
      </c>
      <c r="F477" s="20" t="str">
        <f t="shared" ca="1" si="7"/>
        <v/>
      </c>
      <c r="G477" s="2"/>
      <c r="H477" s="2"/>
    </row>
    <row r="478" spans="1:8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mame2003!$C$2:$E$4721,$A$9:$A$4728,$J$1))))+IF($N$6=FALSE,TRUE,SUMPRODUCT(--ISNUMBER(SEARCH($N$6,ISBLANK(INDEX(mame2003!$F$2:$F$4721,$A478))))))+IF($B$3=$A$4,TRUE,IF($B$3=$B$4,TRUE,IF(AND($B$3=$C$4,INDEX(mame2003!$G$2:$G$4721,$A478)&lt;&gt;"neogeo"),TRUE,SUMPRODUCT(--ISNUMBER(SEARCH($O$6,INDEX(mame2003!$G$2:$G$4721,$A478)))))))&gt;2,INDEX(mame2003!$A$2:$A$4721,$A478),"")</f>
        <v/>
      </c>
      <c r="D478" s="2"/>
      <c r="E478" s="24" t="str">
        <f ca="1">IF(F478&lt;&gt;"",MAX($E$9:$E477)+1,"")</f>
        <v/>
      </c>
      <c r="F478" s="20" t="str">
        <f t="shared" ca="1" si="7"/>
        <v/>
      </c>
      <c r="G478" s="2"/>
      <c r="H478" s="2"/>
    </row>
    <row r="479" spans="1:8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mame2003!$C$2:$E$4721,$A$9:$A$4728,$J$1))))+IF($N$6=FALSE,TRUE,SUMPRODUCT(--ISNUMBER(SEARCH($N$6,ISBLANK(INDEX(mame2003!$F$2:$F$4721,$A479))))))+IF($B$3=$A$4,TRUE,IF($B$3=$B$4,TRUE,IF(AND($B$3=$C$4,INDEX(mame2003!$G$2:$G$4721,$A479)&lt;&gt;"neogeo"),TRUE,SUMPRODUCT(--ISNUMBER(SEARCH($O$6,INDEX(mame2003!$G$2:$G$4721,$A479)))))))&gt;2,INDEX(mame2003!$A$2:$A$4721,$A479),"")</f>
        <v/>
      </c>
      <c r="D479" s="2"/>
      <c r="E479" s="24" t="str">
        <f ca="1">IF(F479&lt;&gt;"",MAX($E$9:$E478)+1,"")</f>
        <v/>
      </c>
      <c r="F479" s="20" t="str">
        <f t="shared" ca="1" si="7"/>
        <v/>
      </c>
      <c r="G479" s="2"/>
      <c r="H479" s="2"/>
    </row>
    <row r="480" spans="1:8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mame2003!$C$2:$E$4721,$A$9:$A$4728,$J$1))))+IF($N$6=FALSE,TRUE,SUMPRODUCT(--ISNUMBER(SEARCH($N$6,ISBLANK(INDEX(mame2003!$F$2:$F$4721,$A480))))))+IF($B$3=$A$4,TRUE,IF($B$3=$B$4,TRUE,IF(AND($B$3=$C$4,INDEX(mame2003!$G$2:$G$4721,$A480)&lt;&gt;"neogeo"),TRUE,SUMPRODUCT(--ISNUMBER(SEARCH($O$6,INDEX(mame2003!$G$2:$G$4721,$A480)))))))&gt;2,INDEX(mame2003!$A$2:$A$4721,$A480),"")</f>
        <v/>
      </c>
      <c r="D480" s="2"/>
      <c r="E480" s="24" t="str">
        <f ca="1">IF(F480&lt;&gt;"",MAX($E$9:$E479)+1,"")</f>
        <v/>
      </c>
      <c r="F480" s="20" t="str">
        <f t="shared" ca="1" si="7"/>
        <v/>
      </c>
      <c r="G480" s="2"/>
      <c r="H480" s="2"/>
    </row>
    <row r="481" spans="1:8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mame2003!$C$2:$E$4721,$A$9:$A$4728,$J$1))))+IF($N$6=FALSE,TRUE,SUMPRODUCT(--ISNUMBER(SEARCH($N$6,ISBLANK(INDEX(mame2003!$F$2:$F$4721,$A481))))))+IF($B$3=$A$4,TRUE,IF($B$3=$B$4,TRUE,IF(AND($B$3=$C$4,INDEX(mame2003!$G$2:$G$4721,$A481)&lt;&gt;"neogeo"),TRUE,SUMPRODUCT(--ISNUMBER(SEARCH($O$6,INDEX(mame2003!$G$2:$G$4721,$A481)))))))&gt;2,INDEX(mame2003!$A$2:$A$4721,$A481),"")</f>
        <v/>
      </c>
      <c r="D481" s="2"/>
      <c r="E481" s="24" t="str">
        <f ca="1">IF(F481&lt;&gt;"",MAX($E$9:$E480)+1,"")</f>
        <v/>
      </c>
      <c r="F481" s="20" t="str">
        <f t="shared" ca="1" si="7"/>
        <v/>
      </c>
      <c r="G481" s="2"/>
      <c r="H481" s="2"/>
    </row>
    <row r="482" spans="1:8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mame2003!$C$2:$E$4721,$A$9:$A$4728,$J$1))))+IF($N$6=FALSE,TRUE,SUMPRODUCT(--ISNUMBER(SEARCH($N$6,ISBLANK(INDEX(mame2003!$F$2:$F$4721,$A482))))))+IF($B$3=$A$4,TRUE,IF($B$3=$B$4,TRUE,IF(AND($B$3=$C$4,INDEX(mame2003!$G$2:$G$4721,$A482)&lt;&gt;"neogeo"),TRUE,SUMPRODUCT(--ISNUMBER(SEARCH($O$6,INDEX(mame2003!$G$2:$G$4721,$A482)))))))&gt;2,INDEX(mame2003!$A$2:$A$4721,$A482),"")</f>
        <v/>
      </c>
      <c r="D482" s="2"/>
      <c r="E482" s="24" t="str">
        <f ca="1">IF(F482&lt;&gt;"",MAX($E$9:$E481)+1,"")</f>
        <v/>
      </c>
      <c r="F482" s="20" t="str">
        <f t="shared" ca="1" si="7"/>
        <v/>
      </c>
      <c r="G482" s="2"/>
      <c r="H482" s="2"/>
    </row>
    <row r="483" spans="1:8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mame2003!$C$2:$E$4721,$A$9:$A$4728,$J$1))))+IF($N$6=FALSE,TRUE,SUMPRODUCT(--ISNUMBER(SEARCH($N$6,ISBLANK(INDEX(mame2003!$F$2:$F$4721,$A483))))))+IF($B$3=$A$4,TRUE,IF($B$3=$B$4,TRUE,IF(AND($B$3=$C$4,INDEX(mame2003!$G$2:$G$4721,$A483)&lt;&gt;"neogeo"),TRUE,SUMPRODUCT(--ISNUMBER(SEARCH($O$6,INDEX(mame2003!$G$2:$G$4721,$A483)))))))&gt;2,INDEX(mame2003!$A$2:$A$4721,$A483),"")</f>
        <v/>
      </c>
      <c r="D483" s="2"/>
      <c r="E483" s="24" t="str">
        <f ca="1">IF(F483&lt;&gt;"",MAX($E$9:$E482)+1,"")</f>
        <v/>
      </c>
      <c r="F483" s="20" t="str">
        <f t="shared" ca="1" si="7"/>
        <v/>
      </c>
      <c r="G483" s="2"/>
      <c r="H483" s="2"/>
    </row>
    <row r="484" spans="1:8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mame2003!$C$2:$E$4721,$A$9:$A$4728,$J$1))))+IF($N$6=FALSE,TRUE,SUMPRODUCT(--ISNUMBER(SEARCH($N$6,ISBLANK(INDEX(mame2003!$F$2:$F$4721,$A484))))))+IF($B$3=$A$4,TRUE,IF($B$3=$B$4,TRUE,IF(AND($B$3=$C$4,INDEX(mame2003!$G$2:$G$4721,$A484)&lt;&gt;"neogeo"),TRUE,SUMPRODUCT(--ISNUMBER(SEARCH($O$6,INDEX(mame2003!$G$2:$G$4721,$A484)))))))&gt;2,INDEX(mame2003!$A$2:$A$4721,$A484),"")</f>
        <v/>
      </c>
      <c r="D484" s="2"/>
      <c r="E484" s="24" t="str">
        <f ca="1">IF(F484&lt;&gt;"",MAX($E$9:$E483)+1,"")</f>
        <v/>
      </c>
      <c r="F484" s="20" t="str">
        <f t="shared" ca="1" si="7"/>
        <v/>
      </c>
      <c r="G484" s="2"/>
      <c r="H484" s="2"/>
    </row>
    <row r="485" spans="1:8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mame2003!$C$2:$E$4721,$A$9:$A$4728,$J$1))))+IF($N$6=FALSE,TRUE,SUMPRODUCT(--ISNUMBER(SEARCH($N$6,ISBLANK(INDEX(mame2003!$F$2:$F$4721,$A485))))))+IF($B$3=$A$4,TRUE,IF($B$3=$B$4,TRUE,IF(AND($B$3=$C$4,INDEX(mame2003!$G$2:$G$4721,$A485)&lt;&gt;"neogeo"),TRUE,SUMPRODUCT(--ISNUMBER(SEARCH($O$6,INDEX(mame2003!$G$2:$G$4721,$A485)))))))&gt;2,INDEX(mame2003!$A$2:$A$4721,$A485),"")</f>
        <v/>
      </c>
      <c r="D485" s="2"/>
      <c r="E485" s="24" t="str">
        <f ca="1">IF(F485&lt;&gt;"",MAX($E$9:$E484)+1,"")</f>
        <v/>
      </c>
      <c r="F485" s="20" t="str">
        <f t="shared" ca="1" si="7"/>
        <v/>
      </c>
      <c r="G485" s="2"/>
      <c r="H485" s="2"/>
    </row>
    <row r="486" spans="1:8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mame2003!$C$2:$E$4721,$A$9:$A$4728,$J$1))))+IF($N$6=FALSE,TRUE,SUMPRODUCT(--ISNUMBER(SEARCH($N$6,ISBLANK(INDEX(mame2003!$F$2:$F$4721,$A486))))))+IF($B$3=$A$4,TRUE,IF($B$3=$B$4,TRUE,IF(AND($B$3=$C$4,INDEX(mame2003!$G$2:$G$4721,$A486)&lt;&gt;"neogeo"),TRUE,SUMPRODUCT(--ISNUMBER(SEARCH($O$6,INDEX(mame2003!$G$2:$G$4721,$A486)))))))&gt;2,INDEX(mame2003!$A$2:$A$4721,$A486),"")</f>
        <v/>
      </c>
      <c r="D486" s="2"/>
      <c r="E486" s="24" t="str">
        <f ca="1">IF(F486&lt;&gt;"",MAX($E$9:$E485)+1,"")</f>
        <v/>
      </c>
      <c r="F486" s="20" t="str">
        <f t="shared" ca="1" si="7"/>
        <v/>
      </c>
      <c r="G486" s="2"/>
      <c r="H486" s="2"/>
    </row>
    <row r="487" spans="1:8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mame2003!$C$2:$E$4721,$A$9:$A$4728,$J$1))))+IF($N$6=FALSE,TRUE,SUMPRODUCT(--ISNUMBER(SEARCH($N$6,ISBLANK(INDEX(mame2003!$F$2:$F$4721,$A487))))))+IF($B$3=$A$4,TRUE,IF($B$3=$B$4,TRUE,IF(AND($B$3=$C$4,INDEX(mame2003!$G$2:$G$4721,$A487)&lt;&gt;"neogeo"),TRUE,SUMPRODUCT(--ISNUMBER(SEARCH($O$6,INDEX(mame2003!$G$2:$G$4721,$A487)))))))&gt;2,INDEX(mame2003!$A$2:$A$4721,$A487),"")</f>
        <v/>
      </c>
      <c r="D487" s="2"/>
      <c r="E487" s="24" t="str">
        <f ca="1">IF(F487&lt;&gt;"",MAX($E$9:$E486)+1,"")</f>
        <v/>
      </c>
      <c r="F487" s="20" t="str">
        <f t="shared" ca="1" si="7"/>
        <v/>
      </c>
      <c r="G487" s="2"/>
      <c r="H487" s="2"/>
    </row>
    <row r="488" spans="1:8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mame2003!$C$2:$E$4721,$A$9:$A$4728,$J$1))))+IF($N$6=FALSE,TRUE,SUMPRODUCT(--ISNUMBER(SEARCH($N$6,ISBLANK(INDEX(mame2003!$F$2:$F$4721,$A488))))))+IF($B$3=$A$4,TRUE,IF($B$3=$B$4,TRUE,IF(AND($B$3=$C$4,INDEX(mame2003!$G$2:$G$4721,$A488)&lt;&gt;"neogeo"),TRUE,SUMPRODUCT(--ISNUMBER(SEARCH($O$6,INDEX(mame2003!$G$2:$G$4721,$A488)))))))&gt;2,INDEX(mame2003!$A$2:$A$4721,$A488),"")</f>
        <v/>
      </c>
      <c r="D488" s="2"/>
      <c r="E488" s="24" t="str">
        <f ca="1">IF(F488&lt;&gt;"",MAX($E$9:$E487)+1,"")</f>
        <v/>
      </c>
      <c r="F488" s="20" t="str">
        <f t="shared" ca="1" si="7"/>
        <v/>
      </c>
      <c r="G488" s="2"/>
      <c r="H488" s="2"/>
    </row>
    <row r="489" spans="1:8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mame2003!$C$2:$E$4721,$A$9:$A$4728,$J$1))))+IF($N$6=FALSE,TRUE,SUMPRODUCT(--ISNUMBER(SEARCH($N$6,ISBLANK(INDEX(mame2003!$F$2:$F$4721,$A489))))))+IF($B$3=$A$4,TRUE,IF($B$3=$B$4,TRUE,IF(AND($B$3=$C$4,INDEX(mame2003!$G$2:$G$4721,$A489)&lt;&gt;"neogeo"),TRUE,SUMPRODUCT(--ISNUMBER(SEARCH($O$6,INDEX(mame2003!$G$2:$G$4721,$A489)))))))&gt;2,INDEX(mame2003!$A$2:$A$4721,$A489),"")</f>
        <v/>
      </c>
      <c r="D489" s="2"/>
      <c r="E489" s="24" t="str">
        <f ca="1">IF(F489&lt;&gt;"",MAX($E$9:$E488)+1,"")</f>
        <v/>
      </c>
      <c r="F489" s="20" t="str">
        <f t="shared" ca="1" si="7"/>
        <v/>
      </c>
      <c r="G489" s="2"/>
      <c r="H489" s="2"/>
    </row>
    <row r="490" spans="1:8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mame2003!$C$2:$E$4721,$A$9:$A$4728,$J$1))))+IF($N$6=FALSE,TRUE,SUMPRODUCT(--ISNUMBER(SEARCH($N$6,ISBLANK(INDEX(mame2003!$F$2:$F$4721,$A490))))))+IF($B$3=$A$4,TRUE,IF($B$3=$B$4,TRUE,IF(AND($B$3=$C$4,INDEX(mame2003!$G$2:$G$4721,$A490)&lt;&gt;"neogeo"),TRUE,SUMPRODUCT(--ISNUMBER(SEARCH($O$6,INDEX(mame2003!$G$2:$G$4721,$A490)))))))&gt;2,INDEX(mame2003!$A$2:$A$4721,$A490),"")</f>
        <v/>
      </c>
      <c r="D490" s="2"/>
      <c r="E490" s="24" t="str">
        <f ca="1">IF(F490&lt;&gt;"",MAX($E$9:$E489)+1,"")</f>
        <v/>
      </c>
      <c r="F490" s="20" t="str">
        <f t="shared" ca="1" si="7"/>
        <v/>
      </c>
      <c r="G490" s="2"/>
      <c r="H490" s="2"/>
    </row>
    <row r="491" spans="1:8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mame2003!$C$2:$E$4721,$A$9:$A$4728,$J$1))))+IF($N$6=FALSE,TRUE,SUMPRODUCT(--ISNUMBER(SEARCH($N$6,ISBLANK(INDEX(mame2003!$F$2:$F$4721,$A491))))))+IF($B$3=$A$4,TRUE,IF($B$3=$B$4,TRUE,IF(AND($B$3=$C$4,INDEX(mame2003!$G$2:$G$4721,$A491)&lt;&gt;"neogeo"),TRUE,SUMPRODUCT(--ISNUMBER(SEARCH($O$6,INDEX(mame2003!$G$2:$G$4721,$A491)))))))&gt;2,INDEX(mame2003!$A$2:$A$4721,$A491),"")</f>
        <v/>
      </c>
      <c r="D491" s="2"/>
      <c r="E491" s="24" t="str">
        <f ca="1">IF(F491&lt;&gt;"",MAX($E$9:$E490)+1,"")</f>
        <v/>
      </c>
      <c r="F491" s="20" t="str">
        <f t="shared" ca="1" si="7"/>
        <v/>
      </c>
      <c r="G491" s="2"/>
      <c r="H491" s="2"/>
    </row>
    <row r="492" spans="1:8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mame2003!$C$2:$E$4721,$A$9:$A$4728,$J$1))))+IF($N$6=FALSE,TRUE,SUMPRODUCT(--ISNUMBER(SEARCH($N$6,ISBLANK(INDEX(mame2003!$F$2:$F$4721,$A492))))))+IF($B$3=$A$4,TRUE,IF($B$3=$B$4,TRUE,IF(AND($B$3=$C$4,INDEX(mame2003!$G$2:$G$4721,$A492)&lt;&gt;"neogeo"),TRUE,SUMPRODUCT(--ISNUMBER(SEARCH($O$6,INDEX(mame2003!$G$2:$G$4721,$A492)))))))&gt;2,INDEX(mame2003!$A$2:$A$4721,$A492),"")</f>
        <v/>
      </c>
      <c r="D492" s="2"/>
      <c r="E492" s="24" t="str">
        <f ca="1">IF(F492&lt;&gt;"",MAX($E$9:$E491)+1,"")</f>
        <v/>
      </c>
      <c r="F492" s="20" t="str">
        <f t="shared" ca="1" si="7"/>
        <v/>
      </c>
      <c r="G492" s="2"/>
      <c r="H492" s="2"/>
    </row>
    <row r="493" spans="1:8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mame2003!$C$2:$E$4721,$A$9:$A$4728,$J$1))))+IF($N$6=FALSE,TRUE,SUMPRODUCT(--ISNUMBER(SEARCH($N$6,ISBLANK(INDEX(mame2003!$F$2:$F$4721,$A493))))))+IF($B$3=$A$4,TRUE,IF($B$3=$B$4,TRUE,IF(AND($B$3=$C$4,INDEX(mame2003!$G$2:$G$4721,$A493)&lt;&gt;"neogeo"),TRUE,SUMPRODUCT(--ISNUMBER(SEARCH($O$6,INDEX(mame2003!$G$2:$G$4721,$A493)))))))&gt;2,INDEX(mame2003!$A$2:$A$4721,$A493),"")</f>
        <v/>
      </c>
      <c r="D493" s="2"/>
      <c r="E493" s="24" t="str">
        <f ca="1">IF(F493&lt;&gt;"",MAX($E$9:$E492)+1,"")</f>
        <v/>
      </c>
      <c r="F493" s="20" t="str">
        <f t="shared" ca="1" si="7"/>
        <v/>
      </c>
      <c r="G493" s="2"/>
      <c r="H493" s="2"/>
    </row>
    <row r="494" spans="1:8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mame2003!$C$2:$E$4721,$A$9:$A$4728,$J$1))))+IF($N$6=FALSE,TRUE,SUMPRODUCT(--ISNUMBER(SEARCH($N$6,ISBLANK(INDEX(mame2003!$F$2:$F$4721,$A494))))))+IF($B$3=$A$4,TRUE,IF($B$3=$B$4,TRUE,IF(AND($B$3=$C$4,INDEX(mame2003!$G$2:$G$4721,$A494)&lt;&gt;"neogeo"),TRUE,SUMPRODUCT(--ISNUMBER(SEARCH($O$6,INDEX(mame2003!$G$2:$G$4721,$A494)))))))&gt;2,INDEX(mame2003!$A$2:$A$4721,$A494),"")</f>
        <v/>
      </c>
      <c r="D494" s="2"/>
      <c r="E494" s="24" t="str">
        <f ca="1">IF(F494&lt;&gt;"",MAX($E$9:$E493)+1,"")</f>
        <v/>
      </c>
      <c r="F494" s="20" t="str">
        <f t="shared" ca="1" si="7"/>
        <v/>
      </c>
      <c r="G494" s="2"/>
      <c r="H494" s="2"/>
    </row>
    <row r="495" spans="1:8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mame2003!$C$2:$E$4721,$A$9:$A$4728,$J$1))))+IF($N$6=FALSE,TRUE,SUMPRODUCT(--ISNUMBER(SEARCH($N$6,ISBLANK(INDEX(mame2003!$F$2:$F$4721,$A495))))))+IF($B$3=$A$4,TRUE,IF($B$3=$B$4,TRUE,IF(AND($B$3=$C$4,INDEX(mame2003!$G$2:$G$4721,$A495)&lt;&gt;"neogeo"),TRUE,SUMPRODUCT(--ISNUMBER(SEARCH($O$6,INDEX(mame2003!$G$2:$G$4721,$A495)))))))&gt;2,INDEX(mame2003!$A$2:$A$4721,$A495),"")</f>
        <v/>
      </c>
      <c r="D495" s="2"/>
      <c r="E495" s="24" t="str">
        <f ca="1">IF(F495&lt;&gt;"",MAX($E$9:$E494)+1,"")</f>
        <v/>
      </c>
      <c r="F495" s="20" t="str">
        <f t="shared" ca="1" si="7"/>
        <v/>
      </c>
      <c r="G495" s="2"/>
      <c r="H495" s="2"/>
    </row>
    <row r="496" spans="1:8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mame2003!$C$2:$E$4721,$A$9:$A$4728,$J$1))))+IF($N$6=FALSE,TRUE,SUMPRODUCT(--ISNUMBER(SEARCH($N$6,ISBLANK(INDEX(mame2003!$F$2:$F$4721,$A496))))))+IF($B$3=$A$4,TRUE,IF($B$3=$B$4,TRUE,IF(AND($B$3=$C$4,INDEX(mame2003!$G$2:$G$4721,$A496)&lt;&gt;"neogeo"),TRUE,SUMPRODUCT(--ISNUMBER(SEARCH($O$6,INDEX(mame2003!$G$2:$G$4721,$A496)))))))&gt;2,INDEX(mame2003!$A$2:$A$4721,$A496),"")</f>
        <v/>
      </c>
      <c r="D496" s="2"/>
      <c r="E496" s="24" t="str">
        <f ca="1">IF(F496&lt;&gt;"",MAX($E$9:$E495)+1,"")</f>
        <v/>
      </c>
      <c r="F496" s="20" t="str">
        <f t="shared" ca="1" si="7"/>
        <v/>
      </c>
      <c r="G496" s="2"/>
      <c r="H496" s="2"/>
    </row>
    <row r="497" spans="1:8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mame2003!$C$2:$E$4721,$A$9:$A$4728,$J$1))))+IF($N$6=FALSE,TRUE,SUMPRODUCT(--ISNUMBER(SEARCH($N$6,ISBLANK(INDEX(mame2003!$F$2:$F$4721,$A497))))))+IF($B$3=$A$4,TRUE,IF($B$3=$B$4,TRUE,IF(AND($B$3=$C$4,INDEX(mame2003!$G$2:$G$4721,$A497)&lt;&gt;"neogeo"),TRUE,SUMPRODUCT(--ISNUMBER(SEARCH($O$6,INDEX(mame2003!$G$2:$G$4721,$A497)))))))&gt;2,INDEX(mame2003!$A$2:$A$4721,$A497),"")</f>
        <v/>
      </c>
      <c r="D497" s="2"/>
      <c r="E497" s="24" t="str">
        <f ca="1">IF(F497&lt;&gt;"",MAX($E$9:$E496)+1,"")</f>
        <v/>
      </c>
      <c r="F497" s="20" t="str">
        <f t="shared" ca="1" si="7"/>
        <v/>
      </c>
      <c r="G497" s="2"/>
      <c r="H497" s="2"/>
    </row>
    <row r="498" spans="1:8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mame2003!$C$2:$E$4721,$A$9:$A$4728,$J$1))))+IF($N$6=FALSE,TRUE,SUMPRODUCT(--ISNUMBER(SEARCH($N$6,ISBLANK(INDEX(mame2003!$F$2:$F$4721,$A498))))))+IF($B$3=$A$4,TRUE,IF($B$3=$B$4,TRUE,IF(AND($B$3=$C$4,INDEX(mame2003!$G$2:$G$4721,$A498)&lt;&gt;"neogeo"),TRUE,SUMPRODUCT(--ISNUMBER(SEARCH($O$6,INDEX(mame2003!$G$2:$G$4721,$A498)))))))&gt;2,INDEX(mame2003!$A$2:$A$4721,$A498),"")</f>
        <v/>
      </c>
      <c r="D498" s="2"/>
      <c r="E498" s="24" t="str">
        <f ca="1">IF(F498&lt;&gt;"",MAX($E$9:$E497)+1,"")</f>
        <v/>
      </c>
      <c r="F498" s="20" t="str">
        <f t="shared" ca="1" si="7"/>
        <v/>
      </c>
      <c r="G498" s="2"/>
      <c r="H498" s="2"/>
    </row>
    <row r="499" spans="1:8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mame2003!$C$2:$E$4721,$A$9:$A$4728,$J$1))))+IF($N$6=FALSE,TRUE,SUMPRODUCT(--ISNUMBER(SEARCH($N$6,ISBLANK(INDEX(mame2003!$F$2:$F$4721,$A499))))))+IF($B$3=$A$4,TRUE,IF($B$3=$B$4,TRUE,IF(AND($B$3=$C$4,INDEX(mame2003!$G$2:$G$4721,$A499)&lt;&gt;"neogeo"),TRUE,SUMPRODUCT(--ISNUMBER(SEARCH($O$6,INDEX(mame2003!$G$2:$G$4721,$A499)))))))&gt;2,INDEX(mame2003!$A$2:$A$4721,$A499),"")</f>
        <v/>
      </c>
      <c r="D499" s="2"/>
      <c r="E499" s="24" t="str">
        <f ca="1">IF(F499&lt;&gt;"",MAX($E$9:$E498)+1,"")</f>
        <v/>
      </c>
      <c r="F499" s="20" t="str">
        <f t="shared" ca="1" si="7"/>
        <v/>
      </c>
      <c r="G499" s="2"/>
      <c r="H499" s="2"/>
    </row>
    <row r="500" spans="1:8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mame2003!$C$2:$E$4721,$A$9:$A$4728,$J$1))))+IF($N$6=FALSE,TRUE,SUMPRODUCT(--ISNUMBER(SEARCH($N$6,ISBLANK(INDEX(mame2003!$F$2:$F$4721,$A500))))))+IF($B$3=$A$4,TRUE,IF($B$3=$B$4,TRUE,IF(AND($B$3=$C$4,INDEX(mame2003!$G$2:$G$4721,$A500)&lt;&gt;"neogeo"),TRUE,SUMPRODUCT(--ISNUMBER(SEARCH($O$6,INDEX(mame2003!$G$2:$G$4721,$A500)))))))&gt;2,INDEX(mame2003!$A$2:$A$4721,$A500),"")</f>
        <v/>
      </c>
      <c r="D500" s="2"/>
      <c r="E500" s="24" t="str">
        <f ca="1">IF(F500&lt;&gt;"",MAX($E$9:$E499)+1,"")</f>
        <v/>
      </c>
      <c r="F500" s="20" t="str">
        <f t="shared" ca="1" si="7"/>
        <v/>
      </c>
      <c r="G500" s="2"/>
      <c r="H500" s="2"/>
    </row>
    <row r="501" spans="1:8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mame2003!$C$2:$E$4721,$A$9:$A$4728,$J$1))))+IF($N$6=FALSE,TRUE,SUMPRODUCT(--ISNUMBER(SEARCH($N$6,ISBLANK(INDEX(mame2003!$F$2:$F$4721,$A501))))))+IF($B$3=$A$4,TRUE,IF($B$3=$B$4,TRUE,IF(AND($B$3=$C$4,INDEX(mame2003!$G$2:$G$4721,$A501)&lt;&gt;"neogeo"),TRUE,SUMPRODUCT(--ISNUMBER(SEARCH($O$6,INDEX(mame2003!$G$2:$G$4721,$A501)))))))&gt;2,INDEX(mame2003!$A$2:$A$4721,$A501),"")</f>
        <v/>
      </c>
      <c r="D501" s="2"/>
      <c r="E501" s="24" t="str">
        <f ca="1">IF(F501&lt;&gt;"",MAX($E$9:$E500)+1,"")</f>
        <v/>
      </c>
      <c r="F501" s="20" t="str">
        <f t="shared" ca="1" si="7"/>
        <v/>
      </c>
      <c r="G501" s="2"/>
      <c r="H501" s="2"/>
    </row>
    <row r="502" spans="1:8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mame2003!$C$2:$E$4721,$A$9:$A$4728,$J$1))))+IF($N$6=FALSE,TRUE,SUMPRODUCT(--ISNUMBER(SEARCH($N$6,ISBLANK(INDEX(mame2003!$F$2:$F$4721,$A502))))))+IF($B$3=$A$4,TRUE,IF($B$3=$B$4,TRUE,IF(AND($B$3=$C$4,INDEX(mame2003!$G$2:$G$4721,$A502)&lt;&gt;"neogeo"),TRUE,SUMPRODUCT(--ISNUMBER(SEARCH($O$6,INDEX(mame2003!$G$2:$G$4721,$A502)))))))&gt;2,INDEX(mame2003!$A$2:$A$4721,$A502),"")</f>
        <v/>
      </c>
      <c r="D502" s="2"/>
      <c r="E502" s="24" t="str">
        <f ca="1">IF(F502&lt;&gt;"",MAX($E$9:$E501)+1,"")</f>
        <v/>
      </c>
      <c r="F502" s="20" t="str">
        <f t="shared" ca="1" si="7"/>
        <v/>
      </c>
      <c r="G502" s="2"/>
      <c r="H502" s="2"/>
    </row>
    <row r="503" spans="1:8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mame2003!$C$2:$E$4721,$A$9:$A$4728,$J$1))))+IF($N$6=FALSE,TRUE,SUMPRODUCT(--ISNUMBER(SEARCH($N$6,ISBLANK(INDEX(mame2003!$F$2:$F$4721,$A503))))))+IF($B$3=$A$4,TRUE,IF($B$3=$B$4,TRUE,IF(AND($B$3=$C$4,INDEX(mame2003!$G$2:$G$4721,$A503)&lt;&gt;"neogeo"),TRUE,SUMPRODUCT(--ISNUMBER(SEARCH($O$6,INDEX(mame2003!$G$2:$G$4721,$A503)))))))&gt;2,INDEX(mame2003!$A$2:$A$4721,$A503),"")</f>
        <v/>
      </c>
      <c r="D503" s="2"/>
      <c r="E503" s="24" t="str">
        <f ca="1">IF(F503&lt;&gt;"",MAX($E$9:$E502)+1,"")</f>
        <v/>
      </c>
      <c r="F503" s="20" t="str">
        <f t="shared" ca="1" si="7"/>
        <v/>
      </c>
      <c r="G503" s="2"/>
      <c r="H503" s="2"/>
    </row>
    <row r="504" spans="1:8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mame2003!$C$2:$E$4721,$A$9:$A$4728,$J$1))))+IF($N$6=FALSE,TRUE,SUMPRODUCT(--ISNUMBER(SEARCH($N$6,ISBLANK(INDEX(mame2003!$F$2:$F$4721,$A504))))))+IF($B$3=$A$4,TRUE,IF($B$3=$B$4,TRUE,IF(AND($B$3=$C$4,INDEX(mame2003!$G$2:$G$4721,$A504)&lt;&gt;"neogeo"),TRUE,SUMPRODUCT(--ISNUMBER(SEARCH($O$6,INDEX(mame2003!$G$2:$G$4721,$A504)))))))&gt;2,INDEX(mame2003!$A$2:$A$4721,$A504),"")</f>
        <v/>
      </c>
      <c r="D504" s="2"/>
      <c r="E504" s="24" t="str">
        <f ca="1">IF(F504&lt;&gt;"",MAX($E$9:$E503)+1,"")</f>
        <v/>
      </c>
      <c r="F504" s="20" t="str">
        <f t="shared" ca="1" si="7"/>
        <v/>
      </c>
      <c r="G504" s="2"/>
      <c r="H504" s="2"/>
    </row>
    <row r="505" spans="1:8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mame2003!$C$2:$E$4721,$A$9:$A$4728,$J$1))))+IF($N$6=FALSE,TRUE,SUMPRODUCT(--ISNUMBER(SEARCH($N$6,ISBLANK(INDEX(mame2003!$F$2:$F$4721,$A505))))))+IF($B$3=$A$4,TRUE,IF($B$3=$B$4,TRUE,IF(AND($B$3=$C$4,INDEX(mame2003!$G$2:$G$4721,$A505)&lt;&gt;"neogeo"),TRUE,SUMPRODUCT(--ISNUMBER(SEARCH($O$6,INDEX(mame2003!$G$2:$G$4721,$A505)))))))&gt;2,INDEX(mame2003!$A$2:$A$4721,$A505),"")</f>
        <v/>
      </c>
      <c r="D505" s="2"/>
      <c r="E505" s="24" t="str">
        <f ca="1">IF(F505&lt;&gt;"",MAX($E$9:$E504)+1,"")</f>
        <v/>
      </c>
      <c r="F505" s="20" t="str">
        <f t="shared" ca="1" si="7"/>
        <v/>
      </c>
      <c r="G505" s="2"/>
      <c r="H505" s="2"/>
    </row>
    <row r="506" spans="1:8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mame2003!$C$2:$E$4721,$A$9:$A$4728,$J$1))))+IF($N$6=FALSE,TRUE,SUMPRODUCT(--ISNUMBER(SEARCH($N$6,ISBLANK(INDEX(mame2003!$F$2:$F$4721,$A506))))))+IF($B$3=$A$4,TRUE,IF($B$3=$B$4,TRUE,IF(AND($B$3=$C$4,INDEX(mame2003!$G$2:$G$4721,$A506)&lt;&gt;"neogeo"),TRUE,SUMPRODUCT(--ISNUMBER(SEARCH($O$6,INDEX(mame2003!$G$2:$G$4721,$A506)))))))&gt;2,INDEX(mame2003!$A$2:$A$4721,$A506),"")</f>
        <v/>
      </c>
      <c r="D506" s="2"/>
      <c r="E506" s="24" t="str">
        <f ca="1">IF(F506&lt;&gt;"",MAX($E$9:$E505)+1,"")</f>
        <v/>
      </c>
      <c r="F506" s="20" t="str">
        <f t="shared" ca="1" si="7"/>
        <v/>
      </c>
      <c r="G506" s="2"/>
      <c r="H506" s="2"/>
    </row>
    <row r="507" spans="1:8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mame2003!$C$2:$E$4721,$A$9:$A$4728,$J$1))))+IF($N$6=FALSE,TRUE,SUMPRODUCT(--ISNUMBER(SEARCH($N$6,ISBLANK(INDEX(mame2003!$F$2:$F$4721,$A507))))))+IF($B$3=$A$4,TRUE,IF($B$3=$B$4,TRUE,IF(AND($B$3=$C$4,INDEX(mame2003!$G$2:$G$4721,$A507)&lt;&gt;"neogeo"),TRUE,SUMPRODUCT(--ISNUMBER(SEARCH($O$6,INDEX(mame2003!$G$2:$G$4721,$A507)))))))&gt;2,INDEX(mame2003!$A$2:$A$4721,$A507),"")</f>
        <v/>
      </c>
      <c r="D507" s="2"/>
      <c r="E507" s="24" t="str">
        <f ca="1">IF(F507&lt;&gt;"",MAX($E$9:$E506)+1,"")</f>
        <v/>
      </c>
      <c r="F507" s="20" t="str">
        <f t="shared" ca="1" si="7"/>
        <v/>
      </c>
      <c r="G507" s="2"/>
      <c r="H507" s="2"/>
    </row>
    <row r="508" spans="1:8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mame2003!$C$2:$E$4721,$A$9:$A$4728,$J$1))))+IF($N$6=FALSE,TRUE,SUMPRODUCT(--ISNUMBER(SEARCH($N$6,ISBLANK(INDEX(mame2003!$F$2:$F$4721,$A508))))))+IF($B$3=$A$4,TRUE,IF($B$3=$B$4,TRUE,IF(AND($B$3=$C$4,INDEX(mame2003!$G$2:$G$4721,$A508)&lt;&gt;"neogeo"),TRUE,SUMPRODUCT(--ISNUMBER(SEARCH($O$6,INDEX(mame2003!$G$2:$G$4721,$A508)))))))&gt;2,INDEX(mame2003!$A$2:$A$4721,$A508),"")</f>
        <v/>
      </c>
      <c r="D508" s="2"/>
      <c r="E508" s="24" t="str">
        <f ca="1">IF(F508&lt;&gt;"",MAX($E$9:$E507)+1,"")</f>
        <v/>
      </c>
      <c r="F508" s="20" t="str">
        <f t="shared" ca="1" si="7"/>
        <v/>
      </c>
      <c r="G508" s="2"/>
      <c r="H508" s="2"/>
    </row>
    <row r="509" spans="1:8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mame2003!$C$2:$E$4721,$A$9:$A$4728,$J$1))))+IF($N$6=FALSE,TRUE,SUMPRODUCT(--ISNUMBER(SEARCH($N$6,ISBLANK(INDEX(mame2003!$F$2:$F$4721,$A509))))))+IF($B$3=$A$4,TRUE,IF($B$3=$B$4,TRUE,IF(AND($B$3=$C$4,INDEX(mame2003!$G$2:$G$4721,$A509)&lt;&gt;"neogeo"),TRUE,SUMPRODUCT(--ISNUMBER(SEARCH($O$6,INDEX(mame2003!$G$2:$G$4721,$A509)))))))&gt;2,INDEX(mame2003!$A$2:$A$4721,$A509),"")</f>
        <v/>
      </c>
      <c r="D509" s="2"/>
      <c r="E509" s="24" t="str">
        <f ca="1">IF(F509&lt;&gt;"",MAX($E$9:$E508)+1,"")</f>
        <v/>
      </c>
      <c r="F509" s="20" t="str">
        <f t="shared" ca="1" si="7"/>
        <v/>
      </c>
      <c r="G509" s="2"/>
      <c r="H509" s="2"/>
    </row>
    <row r="510" spans="1:8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mame2003!$C$2:$E$4721,$A$9:$A$4728,$J$1))))+IF($N$6=FALSE,TRUE,SUMPRODUCT(--ISNUMBER(SEARCH($N$6,ISBLANK(INDEX(mame2003!$F$2:$F$4721,$A510))))))+IF($B$3=$A$4,TRUE,IF($B$3=$B$4,TRUE,IF(AND($B$3=$C$4,INDEX(mame2003!$G$2:$G$4721,$A510)&lt;&gt;"neogeo"),TRUE,SUMPRODUCT(--ISNUMBER(SEARCH($O$6,INDEX(mame2003!$G$2:$G$4721,$A510)))))))&gt;2,INDEX(mame2003!$A$2:$A$4721,$A510),"")</f>
        <v/>
      </c>
      <c r="D510" s="2"/>
      <c r="E510" s="24" t="str">
        <f ca="1">IF(F510&lt;&gt;"",MAX($E$9:$E509)+1,"")</f>
        <v/>
      </c>
      <c r="F510" s="20" t="str">
        <f t="shared" ca="1" si="7"/>
        <v/>
      </c>
      <c r="G510" s="2"/>
      <c r="H510" s="2"/>
    </row>
    <row r="511" spans="1:8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mame2003!$C$2:$E$4721,$A$9:$A$4728,$J$1))))+IF($N$6=FALSE,TRUE,SUMPRODUCT(--ISNUMBER(SEARCH($N$6,ISBLANK(INDEX(mame2003!$F$2:$F$4721,$A511))))))+IF($B$3=$A$4,TRUE,IF($B$3=$B$4,TRUE,IF(AND($B$3=$C$4,INDEX(mame2003!$G$2:$G$4721,$A511)&lt;&gt;"neogeo"),TRUE,SUMPRODUCT(--ISNUMBER(SEARCH($O$6,INDEX(mame2003!$G$2:$G$4721,$A511)))))))&gt;2,INDEX(mame2003!$A$2:$A$4721,$A511),"")</f>
        <v/>
      </c>
      <c r="D511" s="2"/>
      <c r="E511" s="24" t="str">
        <f ca="1">IF(F511&lt;&gt;"",MAX($E$9:$E510)+1,"")</f>
        <v/>
      </c>
      <c r="F511" s="20" t="str">
        <f t="shared" ca="1" si="7"/>
        <v/>
      </c>
      <c r="G511" s="2"/>
      <c r="H511" s="2"/>
    </row>
    <row r="512" spans="1:8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mame2003!$C$2:$E$4721,$A$9:$A$4728,$J$1))))+IF($N$6=FALSE,TRUE,SUMPRODUCT(--ISNUMBER(SEARCH($N$6,ISBLANK(INDEX(mame2003!$F$2:$F$4721,$A512))))))+IF($B$3=$A$4,TRUE,IF($B$3=$B$4,TRUE,IF(AND($B$3=$C$4,INDEX(mame2003!$G$2:$G$4721,$A512)&lt;&gt;"neogeo"),TRUE,SUMPRODUCT(--ISNUMBER(SEARCH($O$6,INDEX(mame2003!$G$2:$G$4721,$A512)))))))&gt;2,INDEX(mame2003!$A$2:$A$4721,$A512),"")</f>
        <v/>
      </c>
      <c r="D512" s="2"/>
      <c r="E512" s="24" t="str">
        <f ca="1">IF(F512&lt;&gt;"",MAX($E$9:$E511)+1,"")</f>
        <v/>
      </c>
      <c r="F512" s="20" t="str">
        <f t="shared" ca="1" si="7"/>
        <v/>
      </c>
      <c r="G512" s="2"/>
      <c r="H512" s="2"/>
    </row>
    <row r="513" spans="1:8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mame2003!$C$2:$E$4721,$A$9:$A$4728,$J$1))))+IF($N$6=FALSE,TRUE,SUMPRODUCT(--ISNUMBER(SEARCH($N$6,ISBLANK(INDEX(mame2003!$F$2:$F$4721,$A513))))))+IF($B$3=$A$4,TRUE,IF($B$3=$B$4,TRUE,IF(AND($B$3=$C$4,INDEX(mame2003!$G$2:$G$4721,$A513)&lt;&gt;"neogeo"),TRUE,SUMPRODUCT(--ISNUMBER(SEARCH($O$6,INDEX(mame2003!$G$2:$G$4721,$A513)))))))&gt;2,INDEX(mame2003!$A$2:$A$4721,$A513),"")</f>
        <v/>
      </c>
      <c r="D513" s="2"/>
      <c r="E513" s="24" t="str">
        <f ca="1">IF(F513&lt;&gt;"",MAX($E$9:$E512)+1,"")</f>
        <v/>
      </c>
      <c r="F513" s="20" t="str">
        <f t="shared" ca="1" si="7"/>
        <v/>
      </c>
      <c r="G513" s="2"/>
      <c r="H513" s="2"/>
    </row>
    <row r="514" spans="1:8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mame2003!$C$2:$E$4721,$A$9:$A$4728,$J$1))))+IF($N$6=FALSE,TRUE,SUMPRODUCT(--ISNUMBER(SEARCH($N$6,ISBLANK(INDEX(mame2003!$F$2:$F$4721,$A514))))))+IF($B$3=$A$4,TRUE,IF($B$3=$B$4,TRUE,IF(AND($B$3=$C$4,INDEX(mame2003!$G$2:$G$4721,$A514)&lt;&gt;"neogeo"),TRUE,SUMPRODUCT(--ISNUMBER(SEARCH($O$6,INDEX(mame2003!$G$2:$G$4721,$A514)))))))&gt;2,INDEX(mame2003!$A$2:$A$4721,$A514),"")</f>
        <v/>
      </c>
      <c r="D514" s="2"/>
      <c r="E514" s="24" t="str">
        <f ca="1">IF(F514&lt;&gt;"",MAX($E$9:$E513)+1,"")</f>
        <v/>
      </c>
      <c r="F514" s="20" t="str">
        <f t="shared" ca="1" si="7"/>
        <v/>
      </c>
      <c r="G514" s="2"/>
      <c r="H514" s="2"/>
    </row>
    <row r="515" spans="1:8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mame2003!$C$2:$E$4721,$A$9:$A$4728,$J$1))))+IF($N$6=FALSE,TRUE,SUMPRODUCT(--ISNUMBER(SEARCH($N$6,ISBLANK(INDEX(mame2003!$F$2:$F$4721,$A515))))))+IF($B$3=$A$4,TRUE,IF($B$3=$B$4,TRUE,IF(AND($B$3=$C$4,INDEX(mame2003!$G$2:$G$4721,$A515)&lt;&gt;"neogeo"),TRUE,SUMPRODUCT(--ISNUMBER(SEARCH($O$6,INDEX(mame2003!$G$2:$G$4721,$A515)))))))&gt;2,INDEX(mame2003!$A$2:$A$4721,$A515),"")</f>
        <v/>
      </c>
      <c r="D515" s="2"/>
      <c r="E515" s="24" t="str">
        <f ca="1">IF(F515&lt;&gt;"",MAX($E$9:$E514)+1,"")</f>
        <v/>
      </c>
      <c r="F515" s="20" t="str">
        <f t="shared" ca="1" si="7"/>
        <v/>
      </c>
      <c r="G515" s="2"/>
      <c r="H515" s="2"/>
    </row>
    <row r="516" spans="1:8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mame2003!$C$2:$E$4721,$A$9:$A$4728,$J$1))))+IF($N$6=FALSE,TRUE,SUMPRODUCT(--ISNUMBER(SEARCH($N$6,ISBLANK(INDEX(mame2003!$F$2:$F$4721,$A516))))))+IF($B$3=$A$4,TRUE,IF($B$3=$B$4,TRUE,IF(AND($B$3=$C$4,INDEX(mame2003!$G$2:$G$4721,$A516)&lt;&gt;"neogeo"),TRUE,SUMPRODUCT(--ISNUMBER(SEARCH($O$6,INDEX(mame2003!$G$2:$G$4721,$A516)))))))&gt;2,INDEX(mame2003!$A$2:$A$4721,$A516),"")</f>
        <v/>
      </c>
      <c r="D516" s="2"/>
      <c r="E516" s="24" t="str">
        <f ca="1">IF(F516&lt;&gt;"",MAX($E$9:$E515)+1,"")</f>
        <v/>
      </c>
      <c r="F516" s="20" t="str">
        <f t="shared" ca="1" si="7"/>
        <v/>
      </c>
      <c r="G516" s="2"/>
      <c r="H516" s="2"/>
    </row>
    <row r="517" spans="1:8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mame2003!$C$2:$E$4721,$A$9:$A$4728,$J$1))))+IF($N$6=FALSE,TRUE,SUMPRODUCT(--ISNUMBER(SEARCH($N$6,ISBLANK(INDEX(mame2003!$F$2:$F$4721,$A517))))))+IF($B$3=$A$4,TRUE,IF($B$3=$B$4,TRUE,IF(AND($B$3=$C$4,INDEX(mame2003!$G$2:$G$4721,$A517)&lt;&gt;"neogeo"),TRUE,SUMPRODUCT(--ISNUMBER(SEARCH($O$6,INDEX(mame2003!$G$2:$G$4721,$A517)))))))&gt;2,INDEX(mame2003!$A$2:$A$4721,$A517),"")</f>
        <v/>
      </c>
      <c r="D517" s="2"/>
      <c r="E517" s="24" t="str">
        <f ca="1">IF(F517&lt;&gt;"",MAX($E$9:$E516)+1,"")</f>
        <v/>
      </c>
      <c r="F517" s="20" t="str">
        <f t="shared" ca="1" si="7"/>
        <v/>
      </c>
      <c r="G517" s="2"/>
      <c r="H517" s="2"/>
    </row>
    <row r="518" spans="1:8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mame2003!$C$2:$E$4721,$A$9:$A$4728,$J$1))))+IF($N$6=FALSE,TRUE,SUMPRODUCT(--ISNUMBER(SEARCH($N$6,ISBLANK(INDEX(mame2003!$F$2:$F$4721,$A518))))))+IF($B$3=$A$4,TRUE,IF($B$3=$B$4,TRUE,IF(AND($B$3=$C$4,INDEX(mame2003!$G$2:$G$4721,$A518)&lt;&gt;"neogeo"),TRUE,SUMPRODUCT(--ISNUMBER(SEARCH($O$6,INDEX(mame2003!$G$2:$G$4721,$A518)))))))&gt;2,INDEX(mame2003!$A$2:$A$4721,$A518),"")</f>
        <v/>
      </c>
      <c r="D518" s="2"/>
      <c r="E518" s="24" t="str">
        <f ca="1">IF(F518&lt;&gt;"",MAX($E$9:$E517)+1,"")</f>
        <v/>
      </c>
      <c r="F518" s="20" t="str">
        <f t="shared" ca="1" si="7"/>
        <v/>
      </c>
      <c r="G518" s="2"/>
      <c r="H518" s="2"/>
    </row>
    <row r="519" spans="1:8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mame2003!$C$2:$E$4721,$A$9:$A$4728,$J$1))))+IF($N$6=FALSE,TRUE,SUMPRODUCT(--ISNUMBER(SEARCH($N$6,ISBLANK(INDEX(mame2003!$F$2:$F$4721,$A519))))))+IF($B$3=$A$4,TRUE,IF($B$3=$B$4,TRUE,IF(AND($B$3=$C$4,INDEX(mame2003!$G$2:$G$4721,$A519)&lt;&gt;"neogeo"),TRUE,SUMPRODUCT(--ISNUMBER(SEARCH($O$6,INDEX(mame2003!$G$2:$G$4721,$A519)))))))&gt;2,INDEX(mame2003!$A$2:$A$4721,$A519),"")</f>
        <v/>
      </c>
      <c r="D519" s="2"/>
      <c r="E519" s="24" t="str">
        <f ca="1">IF(F519&lt;&gt;"",MAX($E$9:$E518)+1,"")</f>
        <v/>
      </c>
      <c r="F519" s="20" t="str">
        <f t="shared" ca="1" si="7"/>
        <v/>
      </c>
      <c r="G519" s="2"/>
      <c r="H519" s="2"/>
    </row>
    <row r="520" spans="1:8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mame2003!$C$2:$E$4721,$A$9:$A$4728,$J$1))))+IF($N$6=FALSE,TRUE,SUMPRODUCT(--ISNUMBER(SEARCH($N$6,ISBLANK(INDEX(mame2003!$F$2:$F$4721,$A520))))))+IF($B$3=$A$4,TRUE,IF($B$3=$B$4,TRUE,IF(AND($B$3=$C$4,INDEX(mame2003!$G$2:$G$4721,$A520)&lt;&gt;"neogeo"),TRUE,SUMPRODUCT(--ISNUMBER(SEARCH($O$6,INDEX(mame2003!$G$2:$G$4721,$A520)))))))&gt;2,INDEX(mame2003!$A$2:$A$4721,$A520),"")</f>
        <v/>
      </c>
      <c r="D520" s="2"/>
      <c r="E520" s="24" t="str">
        <f ca="1">IF(F520&lt;&gt;"",MAX($E$9:$E519)+1,"")</f>
        <v/>
      </c>
      <c r="F520" s="20" t="str">
        <f t="shared" ca="1" si="7"/>
        <v/>
      </c>
      <c r="G520" s="2"/>
      <c r="H520" s="2"/>
    </row>
    <row r="521" spans="1:8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mame2003!$C$2:$E$4721,$A$9:$A$4728,$J$1))))+IF($N$6=FALSE,TRUE,SUMPRODUCT(--ISNUMBER(SEARCH($N$6,ISBLANK(INDEX(mame2003!$F$2:$F$4721,$A521))))))+IF($B$3=$A$4,TRUE,IF($B$3=$B$4,TRUE,IF(AND($B$3=$C$4,INDEX(mame2003!$G$2:$G$4721,$A521)&lt;&gt;"neogeo"),TRUE,SUMPRODUCT(--ISNUMBER(SEARCH($O$6,INDEX(mame2003!$G$2:$G$4721,$A521)))))))&gt;2,INDEX(mame2003!$A$2:$A$4721,$A521),"")</f>
        <v/>
      </c>
      <c r="D521" s="2"/>
      <c r="E521" s="24" t="str">
        <f ca="1">IF(F521&lt;&gt;"",MAX($E$9:$E520)+1,"")</f>
        <v/>
      </c>
      <c r="F521" s="20" t="str">
        <f t="shared" ca="1" si="7"/>
        <v/>
      </c>
      <c r="G521" s="2"/>
      <c r="H521" s="2"/>
    </row>
    <row r="522" spans="1:8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mame2003!$C$2:$E$4721,$A$9:$A$4728,$J$1))))+IF($N$6=FALSE,TRUE,SUMPRODUCT(--ISNUMBER(SEARCH($N$6,ISBLANK(INDEX(mame2003!$F$2:$F$4721,$A522))))))+IF($B$3=$A$4,TRUE,IF($B$3=$B$4,TRUE,IF(AND($B$3=$C$4,INDEX(mame2003!$G$2:$G$4721,$A522)&lt;&gt;"neogeo"),TRUE,SUMPRODUCT(--ISNUMBER(SEARCH($O$6,INDEX(mame2003!$G$2:$G$4721,$A522)))))))&gt;2,INDEX(mame2003!$A$2:$A$4721,$A522),"")</f>
        <v/>
      </c>
      <c r="D522" s="2"/>
      <c r="E522" s="24" t="str">
        <f ca="1">IF(F522&lt;&gt;"",MAX($E$9:$E521)+1,"")</f>
        <v/>
      </c>
      <c r="F522" s="20" t="str">
        <f t="shared" ref="F522:F585" ca="1" si="8">IFERROR(INDEX(OFFSET($C$9,0,0,COUNTA($C:$C),1),MATCH(OFFSET($A$9,0,0,COUNTA($A:$A),1),OFFSET($B$9,0,0,COUNTA($B:$B),1),0))&amp;".zip","")</f>
        <v/>
      </c>
      <c r="G522" s="2"/>
      <c r="H522" s="2"/>
    </row>
    <row r="523" spans="1:8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mame2003!$C$2:$E$4721,$A$9:$A$4728,$J$1))))+IF($N$6=FALSE,TRUE,SUMPRODUCT(--ISNUMBER(SEARCH($N$6,ISBLANK(INDEX(mame2003!$F$2:$F$4721,$A523))))))+IF($B$3=$A$4,TRUE,IF($B$3=$B$4,TRUE,IF(AND($B$3=$C$4,INDEX(mame2003!$G$2:$G$4721,$A523)&lt;&gt;"neogeo"),TRUE,SUMPRODUCT(--ISNUMBER(SEARCH($O$6,INDEX(mame2003!$G$2:$G$4721,$A523)))))))&gt;2,INDEX(mame2003!$A$2:$A$4721,$A523),"")</f>
        <v/>
      </c>
      <c r="D523" s="2"/>
      <c r="E523" s="24" t="str">
        <f ca="1">IF(F523&lt;&gt;"",MAX($E$9:$E522)+1,"")</f>
        <v/>
      </c>
      <c r="F523" s="20" t="str">
        <f t="shared" ca="1" si="8"/>
        <v/>
      </c>
      <c r="G523" s="2"/>
      <c r="H523" s="2"/>
    </row>
    <row r="524" spans="1:8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mame2003!$C$2:$E$4721,$A$9:$A$4728,$J$1))))+IF($N$6=FALSE,TRUE,SUMPRODUCT(--ISNUMBER(SEARCH($N$6,ISBLANK(INDEX(mame2003!$F$2:$F$4721,$A524))))))+IF($B$3=$A$4,TRUE,IF($B$3=$B$4,TRUE,IF(AND($B$3=$C$4,INDEX(mame2003!$G$2:$G$4721,$A524)&lt;&gt;"neogeo"),TRUE,SUMPRODUCT(--ISNUMBER(SEARCH($O$6,INDEX(mame2003!$G$2:$G$4721,$A524)))))))&gt;2,INDEX(mame2003!$A$2:$A$4721,$A524),"")</f>
        <v/>
      </c>
      <c r="D524" s="2"/>
      <c r="E524" s="24" t="str">
        <f ca="1">IF(F524&lt;&gt;"",MAX($E$9:$E523)+1,"")</f>
        <v/>
      </c>
      <c r="F524" s="20" t="str">
        <f t="shared" ca="1" si="8"/>
        <v/>
      </c>
      <c r="G524" s="2"/>
      <c r="H524" s="2"/>
    </row>
    <row r="525" spans="1:8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mame2003!$C$2:$E$4721,$A$9:$A$4728,$J$1))))+IF($N$6=FALSE,TRUE,SUMPRODUCT(--ISNUMBER(SEARCH($N$6,ISBLANK(INDEX(mame2003!$F$2:$F$4721,$A525))))))+IF($B$3=$A$4,TRUE,IF($B$3=$B$4,TRUE,IF(AND($B$3=$C$4,INDEX(mame2003!$G$2:$G$4721,$A525)&lt;&gt;"neogeo"),TRUE,SUMPRODUCT(--ISNUMBER(SEARCH($O$6,INDEX(mame2003!$G$2:$G$4721,$A525)))))))&gt;2,INDEX(mame2003!$A$2:$A$4721,$A525),"")</f>
        <v/>
      </c>
      <c r="D525" s="2"/>
      <c r="E525" s="24" t="str">
        <f ca="1">IF(F525&lt;&gt;"",MAX($E$9:$E524)+1,"")</f>
        <v/>
      </c>
      <c r="F525" s="20" t="str">
        <f t="shared" ca="1" si="8"/>
        <v/>
      </c>
      <c r="G525" s="2"/>
      <c r="H525" s="2"/>
    </row>
    <row r="526" spans="1:8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mame2003!$C$2:$E$4721,$A$9:$A$4728,$J$1))))+IF($N$6=FALSE,TRUE,SUMPRODUCT(--ISNUMBER(SEARCH($N$6,ISBLANK(INDEX(mame2003!$F$2:$F$4721,$A526))))))+IF($B$3=$A$4,TRUE,IF($B$3=$B$4,TRUE,IF(AND($B$3=$C$4,INDEX(mame2003!$G$2:$G$4721,$A526)&lt;&gt;"neogeo"),TRUE,SUMPRODUCT(--ISNUMBER(SEARCH($O$6,INDEX(mame2003!$G$2:$G$4721,$A526)))))))&gt;2,INDEX(mame2003!$A$2:$A$4721,$A526),"")</f>
        <v/>
      </c>
      <c r="D526" s="2"/>
      <c r="E526" s="24" t="str">
        <f ca="1">IF(F526&lt;&gt;"",MAX($E$9:$E525)+1,"")</f>
        <v/>
      </c>
      <c r="F526" s="20" t="str">
        <f t="shared" ca="1" si="8"/>
        <v/>
      </c>
      <c r="G526" s="2"/>
      <c r="H526" s="2"/>
    </row>
    <row r="527" spans="1:8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mame2003!$C$2:$E$4721,$A$9:$A$4728,$J$1))))+IF($N$6=FALSE,TRUE,SUMPRODUCT(--ISNUMBER(SEARCH($N$6,ISBLANK(INDEX(mame2003!$F$2:$F$4721,$A527))))))+IF($B$3=$A$4,TRUE,IF($B$3=$B$4,TRUE,IF(AND($B$3=$C$4,INDEX(mame2003!$G$2:$G$4721,$A527)&lt;&gt;"neogeo"),TRUE,SUMPRODUCT(--ISNUMBER(SEARCH($O$6,INDEX(mame2003!$G$2:$G$4721,$A527)))))))&gt;2,INDEX(mame2003!$A$2:$A$4721,$A527),"")</f>
        <v/>
      </c>
      <c r="D527" s="2"/>
      <c r="E527" s="24" t="str">
        <f ca="1">IF(F527&lt;&gt;"",MAX($E$9:$E526)+1,"")</f>
        <v/>
      </c>
      <c r="F527" s="20" t="str">
        <f t="shared" ca="1" si="8"/>
        <v/>
      </c>
      <c r="G527" s="2"/>
      <c r="H527" s="2"/>
    </row>
    <row r="528" spans="1:8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mame2003!$C$2:$E$4721,$A$9:$A$4728,$J$1))))+IF($N$6=FALSE,TRUE,SUMPRODUCT(--ISNUMBER(SEARCH($N$6,ISBLANK(INDEX(mame2003!$F$2:$F$4721,$A528))))))+IF($B$3=$A$4,TRUE,IF($B$3=$B$4,TRUE,IF(AND($B$3=$C$4,INDEX(mame2003!$G$2:$G$4721,$A528)&lt;&gt;"neogeo"),TRUE,SUMPRODUCT(--ISNUMBER(SEARCH($O$6,INDEX(mame2003!$G$2:$G$4721,$A528)))))))&gt;2,INDEX(mame2003!$A$2:$A$4721,$A528),"")</f>
        <v/>
      </c>
      <c r="D528" s="2"/>
      <c r="E528" s="24" t="str">
        <f ca="1">IF(F528&lt;&gt;"",MAX($E$9:$E527)+1,"")</f>
        <v/>
      </c>
      <c r="F528" s="20" t="str">
        <f t="shared" ca="1" si="8"/>
        <v/>
      </c>
      <c r="G528" s="2"/>
      <c r="H528" s="2"/>
    </row>
    <row r="529" spans="1:8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mame2003!$C$2:$E$4721,$A$9:$A$4728,$J$1))))+IF($N$6=FALSE,TRUE,SUMPRODUCT(--ISNUMBER(SEARCH($N$6,ISBLANK(INDEX(mame2003!$F$2:$F$4721,$A529))))))+IF($B$3=$A$4,TRUE,IF($B$3=$B$4,TRUE,IF(AND($B$3=$C$4,INDEX(mame2003!$G$2:$G$4721,$A529)&lt;&gt;"neogeo"),TRUE,SUMPRODUCT(--ISNUMBER(SEARCH($O$6,INDEX(mame2003!$G$2:$G$4721,$A529)))))))&gt;2,INDEX(mame2003!$A$2:$A$4721,$A529),"")</f>
        <v/>
      </c>
      <c r="D529" s="2"/>
      <c r="E529" s="24" t="str">
        <f ca="1">IF(F529&lt;&gt;"",MAX($E$9:$E528)+1,"")</f>
        <v/>
      </c>
      <c r="F529" s="20" t="str">
        <f t="shared" ca="1" si="8"/>
        <v/>
      </c>
      <c r="G529" s="2"/>
      <c r="H529" s="2"/>
    </row>
    <row r="530" spans="1:8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mame2003!$C$2:$E$4721,$A$9:$A$4728,$J$1))))+IF($N$6=FALSE,TRUE,SUMPRODUCT(--ISNUMBER(SEARCH($N$6,ISBLANK(INDEX(mame2003!$F$2:$F$4721,$A530))))))+IF($B$3=$A$4,TRUE,IF($B$3=$B$4,TRUE,IF(AND($B$3=$C$4,INDEX(mame2003!$G$2:$G$4721,$A530)&lt;&gt;"neogeo"),TRUE,SUMPRODUCT(--ISNUMBER(SEARCH($O$6,INDEX(mame2003!$G$2:$G$4721,$A530)))))))&gt;2,INDEX(mame2003!$A$2:$A$4721,$A530),"")</f>
        <v/>
      </c>
      <c r="D530" s="2"/>
      <c r="E530" s="24" t="str">
        <f ca="1">IF(F530&lt;&gt;"",MAX($E$9:$E529)+1,"")</f>
        <v/>
      </c>
      <c r="F530" s="20" t="str">
        <f t="shared" ca="1" si="8"/>
        <v/>
      </c>
      <c r="G530" s="2"/>
      <c r="H530" s="2"/>
    </row>
    <row r="531" spans="1:8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mame2003!$C$2:$E$4721,$A$9:$A$4728,$J$1))))+IF($N$6=FALSE,TRUE,SUMPRODUCT(--ISNUMBER(SEARCH($N$6,ISBLANK(INDEX(mame2003!$F$2:$F$4721,$A531))))))+IF($B$3=$A$4,TRUE,IF($B$3=$B$4,TRUE,IF(AND($B$3=$C$4,INDEX(mame2003!$G$2:$G$4721,$A531)&lt;&gt;"neogeo"),TRUE,SUMPRODUCT(--ISNUMBER(SEARCH($O$6,INDEX(mame2003!$G$2:$G$4721,$A531)))))))&gt;2,INDEX(mame2003!$A$2:$A$4721,$A531),"")</f>
        <v/>
      </c>
      <c r="D531" s="2"/>
      <c r="E531" s="24" t="str">
        <f ca="1">IF(F531&lt;&gt;"",MAX($E$9:$E530)+1,"")</f>
        <v/>
      </c>
      <c r="F531" s="20" t="str">
        <f t="shared" ca="1" si="8"/>
        <v/>
      </c>
      <c r="G531" s="2"/>
      <c r="H531" s="2"/>
    </row>
    <row r="532" spans="1:8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mame2003!$C$2:$E$4721,$A$9:$A$4728,$J$1))))+IF($N$6=FALSE,TRUE,SUMPRODUCT(--ISNUMBER(SEARCH($N$6,ISBLANK(INDEX(mame2003!$F$2:$F$4721,$A532))))))+IF($B$3=$A$4,TRUE,IF($B$3=$B$4,TRUE,IF(AND($B$3=$C$4,INDEX(mame2003!$G$2:$G$4721,$A532)&lt;&gt;"neogeo"),TRUE,SUMPRODUCT(--ISNUMBER(SEARCH($O$6,INDEX(mame2003!$G$2:$G$4721,$A532)))))))&gt;2,INDEX(mame2003!$A$2:$A$4721,$A532),"")</f>
        <v/>
      </c>
      <c r="D532" s="2"/>
      <c r="E532" s="24" t="str">
        <f ca="1">IF(F532&lt;&gt;"",MAX($E$9:$E531)+1,"")</f>
        <v/>
      </c>
      <c r="F532" s="20" t="str">
        <f t="shared" ca="1" si="8"/>
        <v/>
      </c>
      <c r="G532" s="2"/>
      <c r="H532" s="2"/>
    </row>
    <row r="533" spans="1:8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mame2003!$C$2:$E$4721,$A$9:$A$4728,$J$1))))+IF($N$6=FALSE,TRUE,SUMPRODUCT(--ISNUMBER(SEARCH($N$6,ISBLANK(INDEX(mame2003!$F$2:$F$4721,$A533))))))+IF($B$3=$A$4,TRUE,IF($B$3=$B$4,TRUE,IF(AND($B$3=$C$4,INDEX(mame2003!$G$2:$G$4721,$A533)&lt;&gt;"neogeo"),TRUE,SUMPRODUCT(--ISNUMBER(SEARCH($O$6,INDEX(mame2003!$G$2:$G$4721,$A533)))))))&gt;2,INDEX(mame2003!$A$2:$A$4721,$A533),"")</f>
        <v/>
      </c>
      <c r="D533" s="2"/>
      <c r="E533" s="24" t="str">
        <f ca="1">IF(F533&lt;&gt;"",MAX($E$9:$E532)+1,"")</f>
        <v/>
      </c>
      <c r="F533" s="20" t="str">
        <f t="shared" ca="1" si="8"/>
        <v/>
      </c>
      <c r="G533" s="2"/>
      <c r="H533" s="2"/>
    </row>
    <row r="534" spans="1:8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mame2003!$C$2:$E$4721,$A$9:$A$4728,$J$1))))+IF($N$6=FALSE,TRUE,SUMPRODUCT(--ISNUMBER(SEARCH($N$6,ISBLANK(INDEX(mame2003!$F$2:$F$4721,$A534))))))+IF($B$3=$A$4,TRUE,IF($B$3=$B$4,TRUE,IF(AND($B$3=$C$4,INDEX(mame2003!$G$2:$G$4721,$A534)&lt;&gt;"neogeo"),TRUE,SUMPRODUCT(--ISNUMBER(SEARCH($O$6,INDEX(mame2003!$G$2:$G$4721,$A534)))))))&gt;2,INDEX(mame2003!$A$2:$A$4721,$A534),"")</f>
        <v/>
      </c>
      <c r="D534" s="2"/>
      <c r="E534" s="24" t="str">
        <f ca="1">IF(F534&lt;&gt;"",MAX($E$9:$E533)+1,"")</f>
        <v/>
      </c>
      <c r="F534" s="20" t="str">
        <f t="shared" ca="1" si="8"/>
        <v/>
      </c>
      <c r="G534" s="2"/>
      <c r="H534" s="2"/>
    </row>
    <row r="535" spans="1:8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mame2003!$C$2:$E$4721,$A$9:$A$4728,$J$1))))+IF($N$6=FALSE,TRUE,SUMPRODUCT(--ISNUMBER(SEARCH($N$6,ISBLANK(INDEX(mame2003!$F$2:$F$4721,$A535))))))+IF($B$3=$A$4,TRUE,IF($B$3=$B$4,TRUE,IF(AND($B$3=$C$4,INDEX(mame2003!$G$2:$G$4721,$A535)&lt;&gt;"neogeo"),TRUE,SUMPRODUCT(--ISNUMBER(SEARCH($O$6,INDEX(mame2003!$G$2:$G$4721,$A535)))))))&gt;2,INDEX(mame2003!$A$2:$A$4721,$A535),"")</f>
        <v/>
      </c>
      <c r="D535" s="2"/>
      <c r="E535" s="24" t="str">
        <f ca="1">IF(F535&lt;&gt;"",MAX($E$9:$E534)+1,"")</f>
        <v/>
      </c>
      <c r="F535" s="20" t="str">
        <f t="shared" ca="1" si="8"/>
        <v/>
      </c>
      <c r="G535" s="2"/>
      <c r="H535" s="2"/>
    </row>
    <row r="536" spans="1:8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mame2003!$C$2:$E$4721,$A$9:$A$4728,$J$1))))+IF($N$6=FALSE,TRUE,SUMPRODUCT(--ISNUMBER(SEARCH($N$6,ISBLANK(INDEX(mame2003!$F$2:$F$4721,$A536))))))+IF($B$3=$A$4,TRUE,IF($B$3=$B$4,TRUE,IF(AND($B$3=$C$4,INDEX(mame2003!$G$2:$G$4721,$A536)&lt;&gt;"neogeo"),TRUE,SUMPRODUCT(--ISNUMBER(SEARCH($O$6,INDEX(mame2003!$G$2:$G$4721,$A536)))))))&gt;2,INDEX(mame2003!$A$2:$A$4721,$A536),"")</f>
        <v/>
      </c>
      <c r="D536" s="2"/>
      <c r="E536" s="24" t="str">
        <f ca="1">IF(F536&lt;&gt;"",MAX($E$9:$E535)+1,"")</f>
        <v/>
      </c>
      <c r="F536" s="20" t="str">
        <f t="shared" ca="1" si="8"/>
        <v/>
      </c>
      <c r="G536" s="2"/>
      <c r="H536" s="2"/>
    </row>
    <row r="537" spans="1:8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mame2003!$C$2:$E$4721,$A$9:$A$4728,$J$1))))+IF($N$6=FALSE,TRUE,SUMPRODUCT(--ISNUMBER(SEARCH($N$6,ISBLANK(INDEX(mame2003!$F$2:$F$4721,$A537))))))+IF($B$3=$A$4,TRUE,IF($B$3=$B$4,TRUE,IF(AND($B$3=$C$4,INDEX(mame2003!$G$2:$G$4721,$A537)&lt;&gt;"neogeo"),TRUE,SUMPRODUCT(--ISNUMBER(SEARCH($O$6,INDEX(mame2003!$G$2:$G$4721,$A537)))))))&gt;2,INDEX(mame2003!$A$2:$A$4721,$A537),"")</f>
        <v/>
      </c>
      <c r="D537" s="2"/>
      <c r="E537" s="24" t="str">
        <f ca="1">IF(F537&lt;&gt;"",MAX($E$9:$E536)+1,"")</f>
        <v/>
      </c>
      <c r="F537" s="20" t="str">
        <f t="shared" ca="1" si="8"/>
        <v/>
      </c>
      <c r="G537" s="2"/>
      <c r="H537" s="2"/>
    </row>
    <row r="538" spans="1:8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mame2003!$C$2:$E$4721,$A$9:$A$4728,$J$1))))+IF($N$6=FALSE,TRUE,SUMPRODUCT(--ISNUMBER(SEARCH($N$6,ISBLANK(INDEX(mame2003!$F$2:$F$4721,$A538))))))+IF($B$3=$A$4,TRUE,IF($B$3=$B$4,TRUE,IF(AND($B$3=$C$4,INDEX(mame2003!$G$2:$G$4721,$A538)&lt;&gt;"neogeo"),TRUE,SUMPRODUCT(--ISNUMBER(SEARCH($O$6,INDEX(mame2003!$G$2:$G$4721,$A538)))))))&gt;2,INDEX(mame2003!$A$2:$A$4721,$A538),"")</f>
        <v/>
      </c>
      <c r="D538" s="2"/>
      <c r="E538" s="24" t="str">
        <f ca="1">IF(F538&lt;&gt;"",MAX($E$9:$E537)+1,"")</f>
        <v/>
      </c>
      <c r="F538" s="20" t="str">
        <f t="shared" ca="1" si="8"/>
        <v/>
      </c>
      <c r="G538" s="2"/>
      <c r="H538" s="2"/>
    </row>
    <row r="539" spans="1:8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mame2003!$C$2:$E$4721,$A$9:$A$4728,$J$1))))+IF($N$6=FALSE,TRUE,SUMPRODUCT(--ISNUMBER(SEARCH($N$6,ISBLANK(INDEX(mame2003!$F$2:$F$4721,$A539))))))+IF($B$3=$A$4,TRUE,IF($B$3=$B$4,TRUE,IF(AND($B$3=$C$4,INDEX(mame2003!$G$2:$G$4721,$A539)&lt;&gt;"neogeo"),TRUE,SUMPRODUCT(--ISNUMBER(SEARCH($O$6,INDEX(mame2003!$G$2:$G$4721,$A539)))))))&gt;2,INDEX(mame2003!$A$2:$A$4721,$A539),"")</f>
        <v/>
      </c>
      <c r="D539" s="2"/>
      <c r="E539" s="24" t="str">
        <f ca="1">IF(F539&lt;&gt;"",MAX($E$9:$E538)+1,"")</f>
        <v/>
      </c>
      <c r="F539" s="20" t="str">
        <f t="shared" ca="1" si="8"/>
        <v/>
      </c>
      <c r="G539" s="2"/>
      <c r="H539" s="2"/>
    </row>
    <row r="540" spans="1:8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mame2003!$C$2:$E$4721,$A$9:$A$4728,$J$1))))+IF($N$6=FALSE,TRUE,SUMPRODUCT(--ISNUMBER(SEARCH($N$6,ISBLANK(INDEX(mame2003!$F$2:$F$4721,$A540))))))+IF($B$3=$A$4,TRUE,IF($B$3=$B$4,TRUE,IF(AND($B$3=$C$4,INDEX(mame2003!$G$2:$G$4721,$A540)&lt;&gt;"neogeo"),TRUE,SUMPRODUCT(--ISNUMBER(SEARCH($O$6,INDEX(mame2003!$G$2:$G$4721,$A540)))))))&gt;2,INDEX(mame2003!$A$2:$A$4721,$A540),"")</f>
        <v/>
      </c>
      <c r="D540" s="2"/>
      <c r="E540" s="24" t="str">
        <f ca="1">IF(F540&lt;&gt;"",MAX($E$9:$E539)+1,"")</f>
        <v/>
      </c>
      <c r="F540" s="20" t="str">
        <f t="shared" ca="1" si="8"/>
        <v/>
      </c>
      <c r="G540" s="2"/>
      <c r="H540" s="2"/>
    </row>
    <row r="541" spans="1:8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mame2003!$C$2:$E$4721,$A$9:$A$4728,$J$1))))+IF($N$6=FALSE,TRUE,SUMPRODUCT(--ISNUMBER(SEARCH($N$6,ISBLANK(INDEX(mame2003!$F$2:$F$4721,$A541))))))+IF($B$3=$A$4,TRUE,IF($B$3=$B$4,TRUE,IF(AND($B$3=$C$4,INDEX(mame2003!$G$2:$G$4721,$A541)&lt;&gt;"neogeo"),TRUE,SUMPRODUCT(--ISNUMBER(SEARCH($O$6,INDEX(mame2003!$G$2:$G$4721,$A541)))))))&gt;2,INDEX(mame2003!$A$2:$A$4721,$A541),"")</f>
        <v/>
      </c>
      <c r="D541" s="2"/>
      <c r="E541" s="24" t="str">
        <f ca="1">IF(F541&lt;&gt;"",MAX($E$9:$E540)+1,"")</f>
        <v/>
      </c>
      <c r="F541" s="20" t="str">
        <f t="shared" ca="1" si="8"/>
        <v/>
      </c>
      <c r="G541" s="2"/>
      <c r="H541" s="2"/>
    </row>
    <row r="542" spans="1:8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mame2003!$C$2:$E$4721,$A$9:$A$4728,$J$1))))+IF($N$6=FALSE,TRUE,SUMPRODUCT(--ISNUMBER(SEARCH($N$6,ISBLANK(INDEX(mame2003!$F$2:$F$4721,$A542))))))+IF($B$3=$A$4,TRUE,IF($B$3=$B$4,TRUE,IF(AND($B$3=$C$4,INDEX(mame2003!$G$2:$G$4721,$A542)&lt;&gt;"neogeo"),TRUE,SUMPRODUCT(--ISNUMBER(SEARCH($O$6,INDEX(mame2003!$G$2:$G$4721,$A542)))))))&gt;2,INDEX(mame2003!$A$2:$A$4721,$A542),"")</f>
        <v/>
      </c>
      <c r="D542" s="2"/>
      <c r="E542" s="24" t="str">
        <f ca="1">IF(F542&lt;&gt;"",MAX($E$9:$E541)+1,"")</f>
        <v/>
      </c>
      <c r="F542" s="20" t="str">
        <f t="shared" ca="1" si="8"/>
        <v/>
      </c>
      <c r="G542" s="2"/>
      <c r="H542" s="2"/>
    </row>
    <row r="543" spans="1:8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mame2003!$C$2:$E$4721,$A$9:$A$4728,$J$1))))+IF($N$6=FALSE,TRUE,SUMPRODUCT(--ISNUMBER(SEARCH($N$6,ISBLANK(INDEX(mame2003!$F$2:$F$4721,$A543))))))+IF($B$3=$A$4,TRUE,IF($B$3=$B$4,TRUE,IF(AND($B$3=$C$4,INDEX(mame2003!$G$2:$G$4721,$A543)&lt;&gt;"neogeo"),TRUE,SUMPRODUCT(--ISNUMBER(SEARCH($O$6,INDEX(mame2003!$G$2:$G$4721,$A543)))))))&gt;2,INDEX(mame2003!$A$2:$A$4721,$A543),"")</f>
        <v/>
      </c>
      <c r="D543" s="2"/>
      <c r="E543" s="24" t="str">
        <f ca="1">IF(F543&lt;&gt;"",MAX($E$9:$E542)+1,"")</f>
        <v/>
      </c>
      <c r="F543" s="20" t="str">
        <f t="shared" ca="1" si="8"/>
        <v/>
      </c>
      <c r="G543" s="2"/>
      <c r="H543" s="2"/>
    </row>
    <row r="544" spans="1:8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mame2003!$C$2:$E$4721,$A$9:$A$4728,$J$1))))+IF($N$6=FALSE,TRUE,SUMPRODUCT(--ISNUMBER(SEARCH($N$6,ISBLANK(INDEX(mame2003!$F$2:$F$4721,$A544))))))+IF($B$3=$A$4,TRUE,IF($B$3=$B$4,TRUE,IF(AND($B$3=$C$4,INDEX(mame2003!$G$2:$G$4721,$A544)&lt;&gt;"neogeo"),TRUE,SUMPRODUCT(--ISNUMBER(SEARCH($O$6,INDEX(mame2003!$G$2:$G$4721,$A544)))))))&gt;2,INDEX(mame2003!$A$2:$A$4721,$A544),"")</f>
        <v/>
      </c>
      <c r="D544" s="2"/>
      <c r="E544" s="24" t="str">
        <f ca="1">IF(F544&lt;&gt;"",MAX($E$9:$E543)+1,"")</f>
        <v/>
      </c>
      <c r="F544" s="20" t="str">
        <f t="shared" ca="1" si="8"/>
        <v/>
      </c>
      <c r="G544" s="2"/>
      <c r="H544" s="2"/>
    </row>
    <row r="545" spans="1:8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mame2003!$C$2:$E$4721,$A$9:$A$4728,$J$1))))+IF($N$6=FALSE,TRUE,SUMPRODUCT(--ISNUMBER(SEARCH($N$6,ISBLANK(INDEX(mame2003!$F$2:$F$4721,$A545))))))+IF($B$3=$A$4,TRUE,IF($B$3=$B$4,TRUE,IF(AND($B$3=$C$4,INDEX(mame2003!$G$2:$G$4721,$A545)&lt;&gt;"neogeo"),TRUE,SUMPRODUCT(--ISNUMBER(SEARCH($O$6,INDEX(mame2003!$G$2:$G$4721,$A545)))))))&gt;2,INDEX(mame2003!$A$2:$A$4721,$A545),"")</f>
        <v/>
      </c>
      <c r="D545" s="2"/>
      <c r="E545" s="24" t="str">
        <f ca="1">IF(F545&lt;&gt;"",MAX($E$9:$E544)+1,"")</f>
        <v/>
      </c>
      <c r="F545" s="20" t="str">
        <f t="shared" ca="1" si="8"/>
        <v/>
      </c>
      <c r="G545" s="2"/>
      <c r="H545" s="2"/>
    </row>
    <row r="546" spans="1:8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mame2003!$C$2:$E$4721,$A$9:$A$4728,$J$1))))+IF($N$6=FALSE,TRUE,SUMPRODUCT(--ISNUMBER(SEARCH($N$6,ISBLANK(INDEX(mame2003!$F$2:$F$4721,$A546))))))+IF($B$3=$A$4,TRUE,IF($B$3=$B$4,TRUE,IF(AND($B$3=$C$4,INDEX(mame2003!$G$2:$G$4721,$A546)&lt;&gt;"neogeo"),TRUE,SUMPRODUCT(--ISNUMBER(SEARCH($O$6,INDEX(mame2003!$G$2:$G$4721,$A546)))))))&gt;2,INDEX(mame2003!$A$2:$A$4721,$A546),"")</f>
        <v/>
      </c>
      <c r="D546" s="2"/>
      <c r="E546" s="24" t="str">
        <f ca="1">IF(F546&lt;&gt;"",MAX($E$9:$E545)+1,"")</f>
        <v/>
      </c>
      <c r="F546" s="20" t="str">
        <f t="shared" ca="1" si="8"/>
        <v/>
      </c>
      <c r="G546" s="2"/>
      <c r="H546" s="2"/>
    </row>
    <row r="547" spans="1:8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mame2003!$C$2:$E$4721,$A$9:$A$4728,$J$1))))+IF($N$6=FALSE,TRUE,SUMPRODUCT(--ISNUMBER(SEARCH($N$6,ISBLANK(INDEX(mame2003!$F$2:$F$4721,$A547))))))+IF($B$3=$A$4,TRUE,IF($B$3=$B$4,TRUE,IF(AND($B$3=$C$4,INDEX(mame2003!$G$2:$G$4721,$A547)&lt;&gt;"neogeo"),TRUE,SUMPRODUCT(--ISNUMBER(SEARCH($O$6,INDEX(mame2003!$G$2:$G$4721,$A547)))))))&gt;2,INDEX(mame2003!$A$2:$A$4721,$A547),"")</f>
        <v/>
      </c>
      <c r="D547" s="2"/>
      <c r="E547" s="24" t="str">
        <f ca="1">IF(F547&lt;&gt;"",MAX($E$9:$E546)+1,"")</f>
        <v/>
      </c>
      <c r="F547" s="20" t="str">
        <f t="shared" ca="1" si="8"/>
        <v/>
      </c>
      <c r="G547" s="2"/>
      <c r="H547" s="2"/>
    </row>
    <row r="548" spans="1:8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mame2003!$C$2:$E$4721,$A$9:$A$4728,$J$1))))+IF($N$6=FALSE,TRUE,SUMPRODUCT(--ISNUMBER(SEARCH($N$6,ISBLANK(INDEX(mame2003!$F$2:$F$4721,$A548))))))+IF($B$3=$A$4,TRUE,IF($B$3=$B$4,TRUE,IF(AND($B$3=$C$4,INDEX(mame2003!$G$2:$G$4721,$A548)&lt;&gt;"neogeo"),TRUE,SUMPRODUCT(--ISNUMBER(SEARCH($O$6,INDEX(mame2003!$G$2:$G$4721,$A548)))))))&gt;2,INDEX(mame2003!$A$2:$A$4721,$A548),"")</f>
        <v/>
      </c>
      <c r="D548" s="2"/>
      <c r="E548" s="24" t="str">
        <f ca="1">IF(F548&lt;&gt;"",MAX($E$9:$E547)+1,"")</f>
        <v/>
      </c>
      <c r="F548" s="20" t="str">
        <f t="shared" ca="1" si="8"/>
        <v/>
      </c>
      <c r="G548" s="2"/>
      <c r="H548" s="2"/>
    </row>
    <row r="549" spans="1:8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mame2003!$C$2:$E$4721,$A$9:$A$4728,$J$1))))+IF($N$6=FALSE,TRUE,SUMPRODUCT(--ISNUMBER(SEARCH($N$6,ISBLANK(INDEX(mame2003!$F$2:$F$4721,$A549))))))+IF($B$3=$A$4,TRUE,IF($B$3=$B$4,TRUE,IF(AND($B$3=$C$4,INDEX(mame2003!$G$2:$G$4721,$A549)&lt;&gt;"neogeo"),TRUE,SUMPRODUCT(--ISNUMBER(SEARCH($O$6,INDEX(mame2003!$G$2:$G$4721,$A549)))))))&gt;2,INDEX(mame2003!$A$2:$A$4721,$A549),"")</f>
        <v/>
      </c>
      <c r="D549" s="2"/>
      <c r="E549" s="24" t="str">
        <f ca="1">IF(F549&lt;&gt;"",MAX($E$9:$E548)+1,"")</f>
        <v/>
      </c>
      <c r="F549" s="20" t="str">
        <f t="shared" ca="1" si="8"/>
        <v/>
      </c>
      <c r="G549" s="2"/>
      <c r="H549" s="2"/>
    </row>
    <row r="550" spans="1:8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mame2003!$C$2:$E$4721,$A$9:$A$4728,$J$1))))+IF($N$6=FALSE,TRUE,SUMPRODUCT(--ISNUMBER(SEARCH($N$6,ISBLANK(INDEX(mame2003!$F$2:$F$4721,$A550))))))+IF($B$3=$A$4,TRUE,IF($B$3=$B$4,TRUE,IF(AND($B$3=$C$4,INDEX(mame2003!$G$2:$G$4721,$A550)&lt;&gt;"neogeo"),TRUE,SUMPRODUCT(--ISNUMBER(SEARCH($O$6,INDEX(mame2003!$G$2:$G$4721,$A550)))))))&gt;2,INDEX(mame2003!$A$2:$A$4721,$A550),"")</f>
        <v/>
      </c>
      <c r="D550" s="2"/>
      <c r="E550" s="24" t="str">
        <f ca="1">IF(F550&lt;&gt;"",MAX($E$9:$E549)+1,"")</f>
        <v/>
      </c>
      <c r="F550" s="20" t="str">
        <f t="shared" ca="1" si="8"/>
        <v/>
      </c>
      <c r="G550" s="2"/>
      <c r="H550" s="2"/>
    </row>
    <row r="551" spans="1:8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mame2003!$C$2:$E$4721,$A$9:$A$4728,$J$1))))+IF($N$6=FALSE,TRUE,SUMPRODUCT(--ISNUMBER(SEARCH($N$6,ISBLANK(INDEX(mame2003!$F$2:$F$4721,$A551))))))+IF($B$3=$A$4,TRUE,IF($B$3=$B$4,TRUE,IF(AND($B$3=$C$4,INDEX(mame2003!$G$2:$G$4721,$A551)&lt;&gt;"neogeo"),TRUE,SUMPRODUCT(--ISNUMBER(SEARCH($O$6,INDEX(mame2003!$G$2:$G$4721,$A551)))))))&gt;2,INDEX(mame2003!$A$2:$A$4721,$A551),"")</f>
        <v/>
      </c>
      <c r="D551" s="2"/>
      <c r="E551" s="24" t="str">
        <f ca="1">IF(F551&lt;&gt;"",MAX($E$9:$E550)+1,"")</f>
        <v/>
      </c>
      <c r="F551" s="20" t="str">
        <f t="shared" ca="1" si="8"/>
        <v/>
      </c>
      <c r="G551" s="2"/>
      <c r="H551" s="2"/>
    </row>
    <row r="552" spans="1:8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mame2003!$C$2:$E$4721,$A$9:$A$4728,$J$1))))+IF($N$6=FALSE,TRUE,SUMPRODUCT(--ISNUMBER(SEARCH($N$6,ISBLANK(INDEX(mame2003!$F$2:$F$4721,$A552))))))+IF($B$3=$A$4,TRUE,IF($B$3=$B$4,TRUE,IF(AND($B$3=$C$4,INDEX(mame2003!$G$2:$G$4721,$A552)&lt;&gt;"neogeo"),TRUE,SUMPRODUCT(--ISNUMBER(SEARCH($O$6,INDEX(mame2003!$G$2:$G$4721,$A552)))))))&gt;2,INDEX(mame2003!$A$2:$A$4721,$A552),"")</f>
        <v/>
      </c>
      <c r="D552" s="2"/>
      <c r="E552" s="24" t="str">
        <f ca="1">IF(F552&lt;&gt;"",MAX($E$9:$E551)+1,"")</f>
        <v/>
      </c>
      <c r="F552" s="20" t="str">
        <f t="shared" ca="1" si="8"/>
        <v/>
      </c>
      <c r="G552" s="2"/>
      <c r="H552" s="2"/>
    </row>
    <row r="553" spans="1:8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mame2003!$C$2:$E$4721,$A$9:$A$4728,$J$1))))+IF($N$6=FALSE,TRUE,SUMPRODUCT(--ISNUMBER(SEARCH($N$6,ISBLANK(INDEX(mame2003!$F$2:$F$4721,$A553))))))+IF($B$3=$A$4,TRUE,IF($B$3=$B$4,TRUE,IF(AND($B$3=$C$4,INDEX(mame2003!$G$2:$G$4721,$A553)&lt;&gt;"neogeo"),TRUE,SUMPRODUCT(--ISNUMBER(SEARCH($O$6,INDEX(mame2003!$G$2:$G$4721,$A553)))))))&gt;2,INDEX(mame2003!$A$2:$A$4721,$A553),"")</f>
        <v/>
      </c>
      <c r="D553" s="2"/>
      <c r="E553" s="24" t="str">
        <f ca="1">IF(F553&lt;&gt;"",MAX($E$9:$E552)+1,"")</f>
        <v/>
      </c>
      <c r="F553" s="20" t="str">
        <f t="shared" ca="1" si="8"/>
        <v/>
      </c>
      <c r="G553" s="2"/>
      <c r="H553" s="2"/>
    </row>
    <row r="554" spans="1:8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mame2003!$C$2:$E$4721,$A$9:$A$4728,$J$1))))+IF($N$6=FALSE,TRUE,SUMPRODUCT(--ISNUMBER(SEARCH($N$6,ISBLANK(INDEX(mame2003!$F$2:$F$4721,$A554))))))+IF($B$3=$A$4,TRUE,IF($B$3=$B$4,TRUE,IF(AND($B$3=$C$4,INDEX(mame2003!$G$2:$G$4721,$A554)&lt;&gt;"neogeo"),TRUE,SUMPRODUCT(--ISNUMBER(SEARCH($O$6,INDEX(mame2003!$G$2:$G$4721,$A554)))))))&gt;2,INDEX(mame2003!$A$2:$A$4721,$A554),"")</f>
        <v/>
      </c>
      <c r="D554" s="2"/>
      <c r="E554" s="24" t="str">
        <f ca="1">IF(F554&lt;&gt;"",MAX($E$9:$E553)+1,"")</f>
        <v/>
      </c>
      <c r="F554" s="20" t="str">
        <f t="shared" ca="1" si="8"/>
        <v/>
      </c>
      <c r="G554" s="2"/>
      <c r="H554" s="2"/>
    </row>
    <row r="555" spans="1:8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mame2003!$C$2:$E$4721,$A$9:$A$4728,$J$1))))+IF($N$6=FALSE,TRUE,SUMPRODUCT(--ISNUMBER(SEARCH($N$6,ISBLANK(INDEX(mame2003!$F$2:$F$4721,$A555))))))+IF($B$3=$A$4,TRUE,IF($B$3=$B$4,TRUE,IF(AND($B$3=$C$4,INDEX(mame2003!$G$2:$G$4721,$A555)&lt;&gt;"neogeo"),TRUE,SUMPRODUCT(--ISNUMBER(SEARCH($O$6,INDEX(mame2003!$G$2:$G$4721,$A555)))))))&gt;2,INDEX(mame2003!$A$2:$A$4721,$A555),"")</f>
        <v/>
      </c>
      <c r="D555" s="2"/>
      <c r="E555" s="24" t="str">
        <f ca="1">IF(F555&lt;&gt;"",MAX($E$9:$E554)+1,"")</f>
        <v/>
      </c>
      <c r="F555" s="20" t="str">
        <f t="shared" ca="1" si="8"/>
        <v/>
      </c>
      <c r="G555" s="2"/>
      <c r="H555" s="2"/>
    </row>
    <row r="556" spans="1:8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mame2003!$C$2:$E$4721,$A$9:$A$4728,$J$1))))+IF($N$6=FALSE,TRUE,SUMPRODUCT(--ISNUMBER(SEARCH($N$6,ISBLANK(INDEX(mame2003!$F$2:$F$4721,$A556))))))+IF($B$3=$A$4,TRUE,IF($B$3=$B$4,TRUE,IF(AND($B$3=$C$4,INDEX(mame2003!$G$2:$G$4721,$A556)&lt;&gt;"neogeo"),TRUE,SUMPRODUCT(--ISNUMBER(SEARCH($O$6,INDEX(mame2003!$G$2:$G$4721,$A556)))))))&gt;2,INDEX(mame2003!$A$2:$A$4721,$A556),"")</f>
        <v/>
      </c>
      <c r="D556" s="2"/>
      <c r="E556" s="24" t="str">
        <f ca="1">IF(F556&lt;&gt;"",MAX($E$9:$E555)+1,"")</f>
        <v/>
      </c>
      <c r="F556" s="20" t="str">
        <f t="shared" ca="1" si="8"/>
        <v/>
      </c>
      <c r="G556" s="2"/>
      <c r="H556" s="2"/>
    </row>
    <row r="557" spans="1:8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mame2003!$C$2:$E$4721,$A$9:$A$4728,$J$1))))+IF($N$6=FALSE,TRUE,SUMPRODUCT(--ISNUMBER(SEARCH($N$6,ISBLANK(INDEX(mame2003!$F$2:$F$4721,$A557))))))+IF($B$3=$A$4,TRUE,IF($B$3=$B$4,TRUE,IF(AND($B$3=$C$4,INDEX(mame2003!$G$2:$G$4721,$A557)&lt;&gt;"neogeo"),TRUE,SUMPRODUCT(--ISNUMBER(SEARCH($O$6,INDEX(mame2003!$G$2:$G$4721,$A557)))))))&gt;2,INDEX(mame2003!$A$2:$A$4721,$A557),"")</f>
        <v/>
      </c>
      <c r="D557" s="2"/>
      <c r="E557" s="24" t="str">
        <f ca="1">IF(F557&lt;&gt;"",MAX($E$9:$E556)+1,"")</f>
        <v/>
      </c>
      <c r="F557" s="20" t="str">
        <f t="shared" ca="1" si="8"/>
        <v/>
      </c>
      <c r="G557" s="2"/>
      <c r="H557" s="2"/>
    </row>
    <row r="558" spans="1:8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mame2003!$C$2:$E$4721,$A$9:$A$4728,$J$1))))+IF($N$6=FALSE,TRUE,SUMPRODUCT(--ISNUMBER(SEARCH($N$6,ISBLANK(INDEX(mame2003!$F$2:$F$4721,$A558))))))+IF($B$3=$A$4,TRUE,IF($B$3=$B$4,TRUE,IF(AND($B$3=$C$4,INDEX(mame2003!$G$2:$G$4721,$A558)&lt;&gt;"neogeo"),TRUE,SUMPRODUCT(--ISNUMBER(SEARCH($O$6,INDEX(mame2003!$G$2:$G$4721,$A558)))))))&gt;2,INDEX(mame2003!$A$2:$A$4721,$A558),"")</f>
        <v/>
      </c>
      <c r="D558" s="2"/>
      <c r="E558" s="24" t="str">
        <f ca="1">IF(F558&lt;&gt;"",MAX($E$9:$E557)+1,"")</f>
        <v/>
      </c>
      <c r="F558" s="20" t="str">
        <f t="shared" ca="1" si="8"/>
        <v/>
      </c>
      <c r="G558" s="2"/>
      <c r="H558" s="2"/>
    </row>
    <row r="559" spans="1:8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mame2003!$C$2:$E$4721,$A$9:$A$4728,$J$1))))+IF($N$6=FALSE,TRUE,SUMPRODUCT(--ISNUMBER(SEARCH($N$6,ISBLANK(INDEX(mame2003!$F$2:$F$4721,$A559))))))+IF($B$3=$A$4,TRUE,IF($B$3=$B$4,TRUE,IF(AND($B$3=$C$4,INDEX(mame2003!$G$2:$G$4721,$A559)&lt;&gt;"neogeo"),TRUE,SUMPRODUCT(--ISNUMBER(SEARCH($O$6,INDEX(mame2003!$G$2:$G$4721,$A559)))))))&gt;2,INDEX(mame2003!$A$2:$A$4721,$A559),"")</f>
        <v/>
      </c>
      <c r="D559" s="2"/>
      <c r="E559" s="24" t="str">
        <f ca="1">IF(F559&lt;&gt;"",MAX($E$9:$E558)+1,"")</f>
        <v/>
      </c>
      <c r="F559" s="20" t="str">
        <f t="shared" ca="1" si="8"/>
        <v/>
      </c>
      <c r="G559" s="2"/>
      <c r="H559" s="2"/>
    </row>
    <row r="560" spans="1:8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mame2003!$C$2:$E$4721,$A$9:$A$4728,$J$1))))+IF($N$6=FALSE,TRUE,SUMPRODUCT(--ISNUMBER(SEARCH($N$6,ISBLANK(INDEX(mame2003!$F$2:$F$4721,$A560))))))+IF($B$3=$A$4,TRUE,IF($B$3=$B$4,TRUE,IF(AND($B$3=$C$4,INDEX(mame2003!$G$2:$G$4721,$A560)&lt;&gt;"neogeo"),TRUE,SUMPRODUCT(--ISNUMBER(SEARCH($O$6,INDEX(mame2003!$G$2:$G$4721,$A560)))))))&gt;2,INDEX(mame2003!$A$2:$A$4721,$A560),"")</f>
        <v/>
      </c>
      <c r="D560" s="2"/>
      <c r="E560" s="24" t="str">
        <f ca="1">IF(F560&lt;&gt;"",MAX($E$9:$E559)+1,"")</f>
        <v/>
      </c>
      <c r="F560" s="20" t="str">
        <f t="shared" ca="1" si="8"/>
        <v/>
      </c>
      <c r="G560" s="2"/>
      <c r="H560" s="2"/>
    </row>
    <row r="561" spans="1:8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mame2003!$C$2:$E$4721,$A$9:$A$4728,$J$1))))+IF($N$6=FALSE,TRUE,SUMPRODUCT(--ISNUMBER(SEARCH($N$6,ISBLANK(INDEX(mame2003!$F$2:$F$4721,$A561))))))+IF($B$3=$A$4,TRUE,IF($B$3=$B$4,TRUE,IF(AND($B$3=$C$4,INDEX(mame2003!$G$2:$G$4721,$A561)&lt;&gt;"neogeo"),TRUE,SUMPRODUCT(--ISNUMBER(SEARCH($O$6,INDEX(mame2003!$G$2:$G$4721,$A561)))))))&gt;2,INDEX(mame2003!$A$2:$A$4721,$A561),"")</f>
        <v/>
      </c>
      <c r="D561" s="2"/>
      <c r="E561" s="24" t="str">
        <f ca="1">IF(F561&lt;&gt;"",MAX($E$9:$E560)+1,"")</f>
        <v/>
      </c>
      <c r="F561" s="20" t="str">
        <f t="shared" ca="1" si="8"/>
        <v/>
      </c>
      <c r="G561" s="2"/>
      <c r="H561" s="2"/>
    </row>
    <row r="562" spans="1:8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mame2003!$C$2:$E$4721,$A$9:$A$4728,$J$1))))+IF($N$6=FALSE,TRUE,SUMPRODUCT(--ISNUMBER(SEARCH($N$6,ISBLANK(INDEX(mame2003!$F$2:$F$4721,$A562))))))+IF($B$3=$A$4,TRUE,IF($B$3=$B$4,TRUE,IF(AND($B$3=$C$4,INDEX(mame2003!$G$2:$G$4721,$A562)&lt;&gt;"neogeo"),TRUE,SUMPRODUCT(--ISNUMBER(SEARCH($O$6,INDEX(mame2003!$G$2:$G$4721,$A562)))))))&gt;2,INDEX(mame2003!$A$2:$A$4721,$A562),"")</f>
        <v/>
      </c>
      <c r="D562" s="2"/>
      <c r="E562" s="24" t="str">
        <f ca="1">IF(F562&lt;&gt;"",MAX($E$9:$E561)+1,"")</f>
        <v/>
      </c>
      <c r="F562" s="20" t="str">
        <f t="shared" ca="1" si="8"/>
        <v/>
      </c>
      <c r="G562" s="2"/>
      <c r="H562" s="2"/>
    </row>
    <row r="563" spans="1:8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mame2003!$C$2:$E$4721,$A$9:$A$4728,$J$1))))+IF($N$6=FALSE,TRUE,SUMPRODUCT(--ISNUMBER(SEARCH($N$6,ISBLANK(INDEX(mame2003!$F$2:$F$4721,$A563))))))+IF($B$3=$A$4,TRUE,IF($B$3=$B$4,TRUE,IF(AND($B$3=$C$4,INDEX(mame2003!$G$2:$G$4721,$A563)&lt;&gt;"neogeo"),TRUE,SUMPRODUCT(--ISNUMBER(SEARCH($O$6,INDEX(mame2003!$G$2:$G$4721,$A563)))))))&gt;2,INDEX(mame2003!$A$2:$A$4721,$A563),"")</f>
        <v/>
      </c>
      <c r="D563" s="2"/>
      <c r="E563" s="24" t="str">
        <f ca="1">IF(F563&lt;&gt;"",MAX($E$9:$E562)+1,"")</f>
        <v/>
      </c>
      <c r="F563" s="20" t="str">
        <f t="shared" ca="1" si="8"/>
        <v/>
      </c>
      <c r="G563" s="2"/>
      <c r="H563" s="2"/>
    </row>
    <row r="564" spans="1:8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mame2003!$C$2:$E$4721,$A$9:$A$4728,$J$1))))+IF($N$6=FALSE,TRUE,SUMPRODUCT(--ISNUMBER(SEARCH($N$6,ISBLANK(INDEX(mame2003!$F$2:$F$4721,$A564))))))+IF($B$3=$A$4,TRUE,IF($B$3=$B$4,TRUE,IF(AND($B$3=$C$4,INDEX(mame2003!$G$2:$G$4721,$A564)&lt;&gt;"neogeo"),TRUE,SUMPRODUCT(--ISNUMBER(SEARCH($O$6,INDEX(mame2003!$G$2:$G$4721,$A564)))))))&gt;2,INDEX(mame2003!$A$2:$A$4721,$A564),"")</f>
        <v/>
      </c>
      <c r="D564" s="2"/>
      <c r="E564" s="24" t="str">
        <f ca="1">IF(F564&lt;&gt;"",MAX($E$9:$E563)+1,"")</f>
        <v/>
      </c>
      <c r="F564" s="20" t="str">
        <f t="shared" ca="1" si="8"/>
        <v/>
      </c>
      <c r="G564" s="2"/>
      <c r="H564" s="2"/>
    </row>
    <row r="565" spans="1:8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mame2003!$C$2:$E$4721,$A$9:$A$4728,$J$1))))+IF($N$6=FALSE,TRUE,SUMPRODUCT(--ISNUMBER(SEARCH($N$6,ISBLANK(INDEX(mame2003!$F$2:$F$4721,$A565))))))+IF($B$3=$A$4,TRUE,IF($B$3=$B$4,TRUE,IF(AND($B$3=$C$4,INDEX(mame2003!$G$2:$G$4721,$A565)&lt;&gt;"neogeo"),TRUE,SUMPRODUCT(--ISNUMBER(SEARCH($O$6,INDEX(mame2003!$G$2:$G$4721,$A565)))))))&gt;2,INDEX(mame2003!$A$2:$A$4721,$A565),"")</f>
        <v/>
      </c>
      <c r="D565" s="2"/>
      <c r="E565" s="24" t="str">
        <f ca="1">IF(F565&lt;&gt;"",MAX($E$9:$E564)+1,"")</f>
        <v/>
      </c>
      <c r="F565" s="20" t="str">
        <f t="shared" ca="1" si="8"/>
        <v/>
      </c>
      <c r="G565" s="2"/>
      <c r="H565" s="2"/>
    </row>
    <row r="566" spans="1:8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mame2003!$C$2:$E$4721,$A$9:$A$4728,$J$1))))+IF($N$6=FALSE,TRUE,SUMPRODUCT(--ISNUMBER(SEARCH($N$6,ISBLANK(INDEX(mame2003!$F$2:$F$4721,$A566))))))+IF($B$3=$A$4,TRUE,IF($B$3=$B$4,TRUE,IF(AND($B$3=$C$4,INDEX(mame2003!$G$2:$G$4721,$A566)&lt;&gt;"neogeo"),TRUE,SUMPRODUCT(--ISNUMBER(SEARCH($O$6,INDEX(mame2003!$G$2:$G$4721,$A566)))))))&gt;2,INDEX(mame2003!$A$2:$A$4721,$A566),"")</f>
        <v/>
      </c>
      <c r="D566" s="2"/>
      <c r="E566" s="24" t="str">
        <f ca="1">IF(F566&lt;&gt;"",MAX($E$9:$E565)+1,"")</f>
        <v/>
      </c>
      <c r="F566" s="20" t="str">
        <f t="shared" ca="1" si="8"/>
        <v/>
      </c>
      <c r="G566" s="2"/>
      <c r="H566" s="2"/>
    </row>
    <row r="567" spans="1:8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mame2003!$C$2:$E$4721,$A$9:$A$4728,$J$1))))+IF($N$6=FALSE,TRUE,SUMPRODUCT(--ISNUMBER(SEARCH($N$6,ISBLANK(INDEX(mame2003!$F$2:$F$4721,$A567))))))+IF($B$3=$A$4,TRUE,IF($B$3=$B$4,TRUE,IF(AND($B$3=$C$4,INDEX(mame2003!$G$2:$G$4721,$A567)&lt;&gt;"neogeo"),TRUE,SUMPRODUCT(--ISNUMBER(SEARCH($O$6,INDEX(mame2003!$G$2:$G$4721,$A567)))))))&gt;2,INDEX(mame2003!$A$2:$A$4721,$A567),"")</f>
        <v/>
      </c>
      <c r="D567" s="2"/>
      <c r="E567" s="24" t="str">
        <f ca="1">IF(F567&lt;&gt;"",MAX($E$9:$E566)+1,"")</f>
        <v/>
      </c>
      <c r="F567" s="20" t="str">
        <f t="shared" ca="1" si="8"/>
        <v/>
      </c>
      <c r="G567" s="2"/>
      <c r="H567" s="2"/>
    </row>
    <row r="568" spans="1:8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mame2003!$C$2:$E$4721,$A$9:$A$4728,$J$1))))+IF($N$6=FALSE,TRUE,SUMPRODUCT(--ISNUMBER(SEARCH($N$6,ISBLANK(INDEX(mame2003!$F$2:$F$4721,$A568))))))+IF($B$3=$A$4,TRUE,IF($B$3=$B$4,TRUE,IF(AND($B$3=$C$4,INDEX(mame2003!$G$2:$G$4721,$A568)&lt;&gt;"neogeo"),TRUE,SUMPRODUCT(--ISNUMBER(SEARCH($O$6,INDEX(mame2003!$G$2:$G$4721,$A568)))))))&gt;2,INDEX(mame2003!$A$2:$A$4721,$A568),"")</f>
        <v/>
      </c>
      <c r="D568" s="2"/>
      <c r="E568" s="24" t="str">
        <f ca="1">IF(F568&lt;&gt;"",MAX($E$9:$E567)+1,"")</f>
        <v/>
      </c>
      <c r="F568" s="20" t="str">
        <f t="shared" ca="1" si="8"/>
        <v/>
      </c>
      <c r="G568" s="2"/>
      <c r="H568" s="2"/>
    </row>
    <row r="569" spans="1:8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mame2003!$C$2:$E$4721,$A$9:$A$4728,$J$1))))+IF($N$6=FALSE,TRUE,SUMPRODUCT(--ISNUMBER(SEARCH($N$6,ISBLANK(INDEX(mame2003!$F$2:$F$4721,$A569))))))+IF($B$3=$A$4,TRUE,IF($B$3=$B$4,TRUE,IF(AND($B$3=$C$4,INDEX(mame2003!$G$2:$G$4721,$A569)&lt;&gt;"neogeo"),TRUE,SUMPRODUCT(--ISNUMBER(SEARCH($O$6,INDEX(mame2003!$G$2:$G$4721,$A569)))))))&gt;2,INDEX(mame2003!$A$2:$A$4721,$A569),"")</f>
        <v/>
      </c>
      <c r="D569" s="2"/>
      <c r="E569" s="24" t="str">
        <f ca="1">IF(F569&lt;&gt;"",MAX($E$9:$E568)+1,"")</f>
        <v/>
      </c>
      <c r="F569" s="20" t="str">
        <f t="shared" ca="1" si="8"/>
        <v/>
      </c>
      <c r="G569" s="2"/>
      <c r="H569" s="2"/>
    </row>
    <row r="570" spans="1:8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mame2003!$C$2:$E$4721,$A$9:$A$4728,$J$1))))+IF($N$6=FALSE,TRUE,SUMPRODUCT(--ISNUMBER(SEARCH($N$6,ISBLANK(INDEX(mame2003!$F$2:$F$4721,$A570))))))+IF($B$3=$A$4,TRUE,IF($B$3=$B$4,TRUE,IF(AND($B$3=$C$4,INDEX(mame2003!$G$2:$G$4721,$A570)&lt;&gt;"neogeo"),TRUE,SUMPRODUCT(--ISNUMBER(SEARCH($O$6,INDEX(mame2003!$G$2:$G$4721,$A570)))))))&gt;2,INDEX(mame2003!$A$2:$A$4721,$A570),"")</f>
        <v/>
      </c>
      <c r="D570" s="2"/>
      <c r="E570" s="24" t="str">
        <f ca="1">IF(F570&lt;&gt;"",MAX($E$9:$E569)+1,"")</f>
        <v/>
      </c>
      <c r="F570" s="20" t="str">
        <f t="shared" ca="1" si="8"/>
        <v/>
      </c>
      <c r="G570" s="2"/>
      <c r="H570" s="2"/>
    </row>
    <row r="571" spans="1:8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mame2003!$C$2:$E$4721,$A$9:$A$4728,$J$1))))+IF($N$6=FALSE,TRUE,SUMPRODUCT(--ISNUMBER(SEARCH($N$6,ISBLANK(INDEX(mame2003!$F$2:$F$4721,$A571))))))+IF($B$3=$A$4,TRUE,IF($B$3=$B$4,TRUE,IF(AND($B$3=$C$4,INDEX(mame2003!$G$2:$G$4721,$A571)&lt;&gt;"neogeo"),TRUE,SUMPRODUCT(--ISNUMBER(SEARCH($O$6,INDEX(mame2003!$G$2:$G$4721,$A571)))))))&gt;2,INDEX(mame2003!$A$2:$A$4721,$A571),"")</f>
        <v/>
      </c>
      <c r="D571" s="2"/>
      <c r="E571" s="24" t="str">
        <f ca="1">IF(F571&lt;&gt;"",MAX($E$9:$E570)+1,"")</f>
        <v/>
      </c>
      <c r="F571" s="20" t="str">
        <f t="shared" ca="1" si="8"/>
        <v/>
      </c>
      <c r="G571" s="2"/>
      <c r="H571" s="2"/>
    </row>
    <row r="572" spans="1:8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mame2003!$C$2:$E$4721,$A$9:$A$4728,$J$1))))+IF($N$6=FALSE,TRUE,SUMPRODUCT(--ISNUMBER(SEARCH($N$6,ISBLANK(INDEX(mame2003!$F$2:$F$4721,$A572))))))+IF($B$3=$A$4,TRUE,IF($B$3=$B$4,TRUE,IF(AND($B$3=$C$4,INDEX(mame2003!$G$2:$G$4721,$A572)&lt;&gt;"neogeo"),TRUE,SUMPRODUCT(--ISNUMBER(SEARCH($O$6,INDEX(mame2003!$G$2:$G$4721,$A572)))))))&gt;2,INDEX(mame2003!$A$2:$A$4721,$A572),"")</f>
        <v/>
      </c>
      <c r="D572" s="2"/>
      <c r="E572" s="24" t="str">
        <f ca="1">IF(F572&lt;&gt;"",MAX($E$9:$E571)+1,"")</f>
        <v/>
      </c>
      <c r="F572" s="20" t="str">
        <f t="shared" ca="1" si="8"/>
        <v/>
      </c>
      <c r="G572" s="2"/>
      <c r="H572" s="2"/>
    </row>
    <row r="573" spans="1:8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mame2003!$C$2:$E$4721,$A$9:$A$4728,$J$1))))+IF($N$6=FALSE,TRUE,SUMPRODUCT(--ISNUMBER(SEARCH($N$6,ISBLANK(INDEX(mame2003!$F$2:$F$4721,$A573))))))+IF($B$3=$A$4,TRUE,IF($B$3=$B$4,TRUE,IF(AND($B$3=$C$4,INDEX(mame2003!$G$2:$G$4721,$A573)&lt;&gt;"neogeo"),TRUE,SUMPRODUCT(--ISNUMBER(SEARCH($O$6,INDEX(mame2003!$G$2:$G$4721,$A573)))))))&gt;2,INDEX(mame2003!$A$2:$A$4721,$A573),"")</f>
        <v/>
      </c>
      <c r="D573" s="2"/>
      <c r="E573" s="24" t="str">
        <f ca="1">IF(F573&lt;&gt;"",MAX($E$9:$E572)+1,"")</f>
        <v/>
      </c>
      <c r="F573" s="20" t="str">
        <f t="shared" ca="1" si="8"/>
        <v/>
      </c>
      <c r="G573" s="2"/>
      <c r="H573" s="2"/>
    </row>
    <row r="574" spans="1:8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mame2003!$C$2:$E$4721,$A$9:$A$4728,$J$1))))+IF($N$6=FALSE,TRUE,SUMPRODUCT(--ISNUMBER(SEARCH($N$6,ISBLANK(INDEX(mame2003!$F$2:$F$4721,$A574))))))+IF($B$3=$A$4,TRUE,IF($B$3=$B$4,TRUE,IF(AND($B$3=$C$4,INDEX(mame2003!$G$2:$G$4721,$A574)&lt;&gt;"neogeo"),TRUE,SUMPRODUCT(--ISNUMBER(SEARCH($O$6,INDEX(mame2003!$G$2:$G$4721,$A574)))))))&gt;2,INDEX(mame2003!$A$2:$A$4721,$A574),"")</f>
        <v/>
      </c>
      <c r="D574" s="2"/>
      <c r="E574" s="24" t="str">
        <f ca="1">IF(F574&lt;&gt;"",MAX($E$9:$E573)+1,"")</f>
        <v/>
      </c>
      <c r="F574" s="20" t="str">
        <f t="shared" ca="1" si="8"/>
        <v/>
      </c>
      <c r="G574" s="2"/>
      <c r="H574" s="2"/>
    </row>
    <row r="575" spans="1:8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mame2003!$C$2:$E$4721,$A$9:$A$4728,$J$1))))+IF($N$6=FALSE,TRUE,SUMPRODUCT(--ISNUMBER(SEARCH($N$6,ISBLANK(INDEX(mame2003!$F$2:$F$4721,$A575))))))+IF($B$3=$A$4,TRUE,IF($B$3=$B$4,TRUE,IF(AND($B$3=$C$4,INDEX(mame2003!$G$2:$G$4721,$A575)&lt;&gt;"neogeo"),TRUE,SUMPRODUCT(--ISNUMBER(SEARCH($O$6,INDEX(mame2003!$G$2:$G$4721,$A575)))))))&gt;2,INDEX(mame2003!$A$2:$A$4721,$A575),"")</f>
        <v/>
      </c>
      <c r="D575" s="2"/>
      <c r="E575" s="24" t="str">
        <f ca="1">IF(F575&lt;&gt;"",MAX($E$9:$E574)+1,"")</f>
        <v/>
      </c>
      <c r="F575" s="20" t="str">
        <f t="shared" ca="1" si="8"/>
        <v/>
      </c>
      <c r="G575" s="2"/>
      <c r="H575" s="2"/>
    </row>
    <row r="576" spans="1:8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mame2003!$C$2:$E$4721,$A$9:$A$4728,$J$1))))+IF($N$6=FALSE,TRUE,SUMPRODUCT(--ISNUMBER(SEARCH($N$6,ISBLANK(INDEX(mame2003!$F$2:$F$4721,$A576))))))+IF($B$3=$A$4,TRUE,IF($B$3=$B$4,TRUE,IF(AND($B$3=$C$4,INDEX(mame2003!$G$2:$G$4721,$A576)&lt;&gt;"neogeo"),TRUE,SUMPRODUCT(--ISNUMBER(SEARCH($O$6,INDEX(mame2003!$G$2:$G$4721,$A576)))))))&gt;2,INDEX(mame2003!$A$2:$A$4721,$A576),"")</f>
        <v/>
      </c>
      <c r="D576" s="2"/>
      <c r="E576" s="24" t="str">
        <f ca="1">IF(F576&lt;&gt;"",MAX($E$9:$E575)+1,"")</f>
        <v/>
      </c>
      <c r="F576" s="20" t="str">
        <f t="shared" ca="1" si="8"/>
        <v/>
      </c>
      <c r="G576" s="2"/>
      <c r="H576" s="2"/>
    </row>
    <row r="577" spans="1:8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mame2003!$C$2:$E$4721,$A$9:$A$4728,$J$1))))+IF($N$6=FALSE,TRUE,SUMPRODUCT(--ISNUMBER(SEARCH($N$6,ISBLANK(INDEX(mame2003!$F$2:$F$4721,$A577))))))+IF($B$3=$A$4,TRUE,IF($B$3=$B$4,TRUE,IF(AND($B$3=$C$4,INDEX(mame2003!$G$2:$G$4721,$A577)&lt;&gt;"neogeo"),TRUE,SUMPRODUCT(--ISNUMBER(SEARCH($O$6,INDEX(mame2003!$G$2:$G$4721,$A577)))))))&gt;2,INDEX(mame2003!$A$2:$A$4721,$A577),"")</f>
        <v/>
      </c>
      <c r="D577" s="2"/>
      <c r="E577" s="24" t="str">
        <f ca="1">IF(F577&lt;&gt;"",MAX($E$9:$E576)+1,"")</f>
        <v/>
      </c>
      <c r="F577" s="20" t="str">
        <f t="shared" ca="1" si="8"/>
        <v/>
      </c>
      <c r="G577" s="2"/>
      <c r="H577" s="2"/>
    </row>
    <row r="578" spans="1:8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mame2003!$C$2:$E$4721,$A$9:$A$4728,$J$1))))+IF($N$6=FALSE,TRUE,SUMPRODUCT(--ISNUMBER(SEARCH($N$6,ISBLANK(INDEX(mame2003!$F$2:$F$4721,$A578))))))+IF($B$3=$A$4,TRUE,IF($B$3=$B$4,TRUE,IF(AND($B$3=$C$4,INDEX(mame2003!$G$2:$G$4721,$A578)&lt;&gt;"neogeo"),TRUE,SUMPRODUCT(--ISNUMBER(SEARCH($O$6,INDEX(mame2003!$G$2:$G$4721,$A578)))))))&gt;2,INDEX(mame2003!$A$2:$A$4721,$A578),"")</f>
        <v/>
      </c>
      <c r="D578" s="2"/>
      <c r="E578" s="24" t="str">
        <f ca="1">IF(F578&lt;&gt;"",MAX($E$9:$E577)+1,"")</f>
        <v/>
      </c>
      <c r="F578" s="20" t="str">
        <f t="shared" ca="1" si="8"/>
        <v/>
      </c>
      <c r="G578" s="2"/>
      <c r="H578" s="2"/>
    </row>
    <row r="579" spans="1:8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mame2003!$C$2:$E$4721,$A$9:$A$4728,$J$1))))+IF($N$6=FALSE,TRUE,SUMPRODUCT(--ISNUMBER(SEARCH($N$6,ISBLANK(INDEX(mame2003!$F$2:$F$4721,$A579))))))+IF($B$3=$A$4,TRUE,IF($B$3=$B$4,TRUE,IF(AND($B$3=$C$4,INDEX(mame2003!$G$2:$G$4721,$A579)&lt;&gt;"neogeo"),TRUE,SUMPRODUCT(--ISNUMBER(SEARCH($O$6,INDEX(mame2003!$G$2:$G$4721,$A579)))))))&gt;2,INDEX(mame2003!$A$2:$A$4721,$A579),"")</f>
        <v/>
      </c>
      <c r="D579" s="2"/>
      <c r="E579" s="24" t="str">
        <f ca="1">IF(F579&lt;&gt;"",MAX($E$9:$E578)+1,"")</f>
        <v/>
      </c>
      <c r="F579" s="20" t="str">
        <f t="shared" ca="1" si="8"/>
        <v/>
      </c>
      <c r="G579" s="2"/>
      <c r="H579" s="2"/>
    </row>
    <row r="580" spans="1:8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mame2003!$C$2:$E$4721,$A$9:$A$4728,$J$1))))+IF($N$6=FALSE,TRUE,SUMPRODUCT(--ISNUMBER(SEARCH($N$6,ISBLANK(INDEX(mame2003!$F$2:$F$4721,$A580))))))+IF($B$3=$A$4,TRUE,IF($B$3=$B$4,TRUE,IF(AND($B$3=$C$4,INDEX(mame2003!$G$2:$G$4721,$A580)&lt;&gt;"neogeo"),TRUE,SUMPRODUCT(--ISNUMBER(SEARCH($O$6,INDEX(mame2003!$G$2:$G$4721,$A580)))))))&gt;2,INDEX(mame2003!$A$2:$A$4721,$A580),"")</f>
        <v/>
      </c>
      <c r="D580" s="2"/>
      <c r="E580" s="24" t="str">
        <f ca="1">IF(F580&lt;&gt;"",MAX($E$9:$E579)+1,"")</f>
        <v/>
      </c>
      <c r="F580" s="20" t="str">
        <f t="shared" ca="1" si="8"/>
        <v/>
      </c>
      <c r="G580" s="2"/>
      <c r="H580" s="2"/>
    </row>
    <row r="581" spans="1:8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mame2003!$C$2:$E$4721,$A$9:$A$4728,$J$1))))+IF($N$6=FALSE,TRUE,SUMPRODUCT(--ISNUMBER(SEARCH($N$6,ISBLANK(INDEX(mame2003!$F$2:$F$4721,$A581))))))+IF($B$3=$A$4,TRUE,IF($B$3=$B$4,TRUE,IF(AND($B$3=$C$4,INDEX(mame2003!$G$2:$G$4721,$A581)&lt;&gt;"neogeo"),TRUE,SUMPRODUCT(--ISNUMBER(SEARCH($O$6,INDEX(mame2003!$G$2:$G$4721,$A581)))))))&gt;2,INDEX(mame2003!$A$2:$A$4721,$A581),"")</f>
        <v/>
      </c>
      <c r="D581" s="2"/>
      <c r="E581" s="24" t="str">
        <f ca="1">IF(F581&lt;&gt;"",MAX($E$9:$E580)+1,"")</f>
        <v/>
      </c>
      <c r="F581" s="20" t="str">
        <f t="shared" ca="1" si="8"/>
        <v/>
      </c>
      <c r="G581" s="2"/>
      <c r="H581" s="2"/>
    </row>
    <row r="582" spans="1:8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mame2003!$C$2:$E$4721,$A$9:$A$4728,$J$1))))+IF($N$6=FALSE,TRUE,SUMPRODUCT(--ISNUMBER(SEARCH($N$6,ISBLANK(INDEX(mame2003!$F$2:$F$4721,$A582))))))+IF($B$3=$A$4,TRUE,IF($B$3=$B$4,TRUE,IF(AND($B$3=$C$4,INDEX(mame2003!$G$2:$G$4721,$A582)&lt;&gt;"neogeo"),TRUE,SUMPRODUCT(--ISNUMBER(SEARCH($O$6,INDEX(mame2003!$G$2:$G$4721,$A582)))))))&gt;2,INDEX(mame2003!$A$2:$A$4721,$A582),"")</f>
        <v/>
      </c>
      <c r="D582" s="2"/>
      <c r="E582" s="24" t="str">
        <f ca="1">IF(F582&lt;&gt;"",MAX($E$9:$E581)+1,"")</f>
        <v/>
      </c>
      <c r="F582" s="20" t="str">
        <f t="shared" ca="1" si="8"/>
        <v/>
      </c>
      <c r="G582" s="2"/>
      <c r="H582" s="2"/>
    </row>
    <row r="583" spans="1:8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mame2003!$C$2:$E$4721,$A$9:$A$4728,$J$1))))+IF($N$6=FALSE,TRUE,SUMPRODUCT(--ISNUMBER(SEARCH($N$6,ISBLANK(INDEX(mame2003!$F$2:$F$4721,$A583))))))+IF($B$3=$A$4,TRUE,IF($B$3=$B$4,TRUE,IF(AND($B$3=$C$4,INDEX(mame2003!$G$2:$G$4721,$A583)&lt;&gt;"neogeo"),TRUE,SUMPRODUCT(--ISNUMBER(SEARCH($O$6,INDEX(mame2003!$G$2:$G$4721,$A583)))))))&gt;2,INDEX(mame2003!$A$2:$A$4721,$A583),"")</f>
        <v/>
      </c>
      <c r="D583" s="2"/>
      <c r="E583" s="24" t="str">
        <f ca="1">IF(F583&lt;&gt;"",MAX($E$9:$E582)+1,"")</f>
        <v/>
      </c>
      <c r="F583" s="20" t="str">
        <f t="shared" ca="1" si="8"/>
        <v/>
      </c>
      <c r="G583" s="2"/>
      <c r="H583" s="2"/>
    </row>
    <row r="584" spans="1:8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mame2003!$C$2:$E$4721,$A$9:$A$4728,$J$1))))+IF($N$6=FALSE,TRUE,SUMPRODUCT(--ISNUMBER(SEARCH($N$6,ISBLANK(INDEX(mame2003!$F$2:$F$4721,$A584))))))+IF($B$3=$A$4,TRUE,IF($B$3=$B$4,TRUE,IF(AND($B$3=$C$4,INDEX(mame2003!$G$2:$G$4721,$A584)&lt;&gt;"neogeo"),TRUE,SUMPRODUCT(--ISNUMBER(SEARCH($O$6,INDEX(mame2003!$G$2:$G$4721,$A584)))))))&gt;2,INDEX(mame2003!$A$2:$A$4721,$A584),"")</f>
        <v/>
      </c>
      <c r="D584" s="2"/>
      <c r="E584" s="24" t="str">
        <f ca="1">IF(F584&lt;&gt;"",MAX($E$9:$E583)+1,"")</f>
        <v/>
      </c>
      <c r="F584" s="20" t="str">
        <f t="shared" ca="1" si="8"/>
        <v/>
      </c>
      <c r="G584" s="2"/>
      <c r="H584" s="2"/>
    </row>
    <row r="585" spans="1:8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mame2003!$C$2:$E$4721,$A$9:$A$4728,$J$1))))+IF($N$6=FALSE,TRUE,SUMPRODUCT(--ISNUMBER(SEARCH($N$6,ISBLANK(INDEX(mame2003!$F$2:$F$4721,$A585))))))+IF($B$3=$A$4,TRUE,IF($B$3=$B$4,TRUE,IF(AND($B$3=$C$4,INDEX(mame2003!$G$2:$G$4721,$A585)&lt;&gt;"neogeo"),TRUE,SUMPRODUCT(--ISNUMBER(SEARCH($O$6,INDEX(mame2003!$G$2:$G$4721,$A585)))))))&gt;2,INDEX(mame2003!$A$2:$A$4721,$A585),"")</f>
        <v/>
      </c>
      <c r="D585" s="2"/>
      <c r="E585" s="24" t="str">
        <f ca="1">IF(F585&lt;&gt;"",MAX($E$9:$E584)+1,"")</f>
        <v/>
      </c>
      <c r="F585" s="20" t="str">
        <f t="shared" ca="1" si="8"/>
        <v/>
      </c>
      <c r="G585" s="2"/>
      <c r="H585" s="2"/>
    </row>
    <row r="586" spans="1:8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mame2003!$C$2:$E$4721,$A$9:$A$4728,$J$1))))+IF($N$6=FALSE,TRUE,SUMPRODUCT(--ISNUMBER(SEARCH($N$6,ISBLANK(INDEX(mame2003!$F$2:$F$4721,$A586))))))+IF($B$3=$A$4,TRUE,IF($B$3=$B$4,TRUE,IF(AND($B$3=$C$4,INDEX(mame2003!$G$2:$G$4721,$A586)&lt;&gt;"neogeo"),TRUE,SUMPRODUCT(--ISNUMBER(SEARCH($O$6,INDEX(mame2003!$G$2:$G$4721,$A586)))))))&gt;2,INDEX(mame2003!$A$2:$A$4721,$A586),"")</f>
        <v/>
      </c>
      <c r="D586" s="2"/>
      <c r="E586" s="24" t="str">
        <f ca="1">IF(F586&lt;&gt;"",MAX($E$9:$E585)+1,"")</f>
        <v/>
      </c>
      <c r="F586" s="20" t="str">
        <f t="shared" ref="F586:F649" ca="1" si="9">IFERROR(INDEX(OFFSET($C$9,0,0,COUNTA($C:$C),1),MATCH(OFFSET($A$9,0,0,COUNTA($A:$A),1),OFFSET($B$9,0,0,COUNTA($B:$B),1),0))&amp;".zip","")</f>
        <v/>
      </c>
      <c r="G586" s="2"/>
      <c r="H586" s="2"/>
    </row>
    <row r="587" spans="1:8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mame2003!$C$2:$E$4721,$A$9:$A$4728,$J$1))))+IF($N$6=FALSE,TRUE,SUMPRODUCT(--ISNUMBER(SEARCH($N$6,ISBLANK(INDEX(mame2003!$F$2:$F$4721,$A587))))))+IF($B$3=$A$4,TRUE,IF($B$3=$B$4,TRUE,IF(AND($B$3=$C$4,INDEX(mame2003!$G$2:$G$4721,$A587)&lt;&gt;"neogeo"),TRUE,SUMPRODUCT(--ISNUMBER(SEARCH($O$6,INDEX(mame2003!$G$2:$G$4721,$A587)))))))&gt;2,INDEX(mame2003!$A$2:$A$4721,$A587),"")</f>
        <v/>
      </c>
      <c r="D587" s="2"/>
      <c r="E587" s="24" t="str">
        <f ca="1">IF(F587&lt;&gt;"",MAX($E$9:$E586)+1,"")</f>
        <v/>
      </c>
      <c r="F587" s="20" t="str">
        <f t="shared" ca="1" si="9"/>
        <v/>
      </c>
      <c r="G587" s="2"/>
      <c r="H587" s="2"/>
    </row>
    <row r="588" spans="1:8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mame2003!$C$2:$E$4721,$A$9:$A$4728,$J$1))))+IF($N$6=FALSE,TRUE,SUMPRODUCT(--ISNUMBER(SEARCH($N$6,ISBLANK(INDEX(mame2003!$F$2:$F$4721,$A588))))))+IF($B$3=$A$4,TRUE,IF($B$3=$B$4,TRUE,IF(AND($B$3=$C$4,INDEX(mame2003!$G$2:$G$4721,$A588)&lt;&gt;"neogeo"),TRUE,SUMPRODUCT(--ISNUMBER(SEARCH($O$6,INDEX(mame2003!$G$2:$G$4721,$A588)))))))&gt;2,INDEX(mame2003!$A$2:$A$4721,$A588),"")</f>
        <v/>
      </c>
      <c r="D588" s="2"/>
      <c r="E588" s="24" t="str">
        <f ca="1">IF(F588&lt;&gt;"",MAX($E$9:$E587)+1,"")</f>
        <v/>
      </c>
      <c r="F588" s="20" t="str">
        <f t="shared" ca="1" si="9"/>
        <v/>
      </c>
      <c r="G588" s="2"/>
      <c r="H588" s="2"/>
    </row>
    <row r="589" spans="1:8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mame2003!$C$2:$E$4721,$A$9:$A$4728,$J$1))))+IF($N$6=FALSE,TRUE,SUMPRODUCT(--ISNUMBER(SEARCH($N$6,ISBLANK(INDEX(mame2003!$F$2:$F$4721,$A589))))))+IF($B$3=$A$4,TRUE,IF($B$3=$B$4,TRUE,IF(AND($B$3=$C$4,INDEX(mame2003!$G$2:$G$4721,$A589)&lt;&gt;"neogeo"),TRUE,SUMPRODUCT(--ISNUMBER(SEARCH($O$6,INDEX(mame2003!$G$2:$G$4721,$A589)))))))&gt;2,INDEX(mame2003!$A$2:$A$4721,$A589),"")</f>
        <v/>
      </c>
      <c r="D589" s="2"/>
      <c r="E589" s="24" t="str">
        <f ca="1">IF(F589&lt;&gt;"",MAX($E$9:$E588)+1,"")</f>
        <v/>
      </c>
      <c r="F589" s="20" t="str">
        <f t="shared" ca="1" si="9"/>
        <v/>
      </c>
      <c r="G589" s="2"/>
      <c r="H589" s="2"/>
    </row>
    <row r="590" spans="1:8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mame2003!$C$2:$E$4721,$A$9:$A$4728,$J$1))))+IF($N$6=FALSE,TRUE,SUMPRODUCT(--ISNUMBER(SEARCH($N$6,ISBLANK(INDEX(mame2003!$F$2:$F$4721,$A590))))))+IF($B$3=$A$4,TRUE,IF($B$3=$B$4,TRUE,IF(AND($B$3=$C$4,INDEX(mame2003!$G$2:$G$4721,$A590)&lt;&gt;"neogeo"),TRUE,SUMPRODUCT(--ISNUMBER(SEARCH($O$6,INDEX(mame2003!$G$2:$G$4721,$A590)))))))&gt;2,INDEX(mame2003!$A$2:$A$4721,$A590),"")</f>
        <v/>
      </c>
      <c r="D590" s="2"/>
      <c r="E590" s="24" t="str">
        <f ca="1">IF(F590&lt;&gt;"",MAX($E$9:$E589)+1,"")</f>
        <v/>
      </c>
      <c r="F590" s="20" t="str">
        <f t="shared" ca="1" si="9"/>
        <v/>
      </c>
      <c r="G590" s="2"/>
      <c r="H590" s="2"/>
    </row>
    <row r="591" spans="1:8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mame2003!$C$2:$E$4721,$A$9:$A$4728,$J$1))))+IF($N$6=FALSE,TRUE,SUMPRODUCT(--ISNUMBER(SEARCH($N$6,ISBLANK(INDEX(mame2003!$F$2:$F$4721,$A591))))))+IF($B$3=$A$4,TRUE,IF($B$3=$B$4,TRUE,IF(AND($B$3=$C$4,INDEX(mame2003!$G$2:$G$4721,$A591)&lt;&gt;"neogeo"),TRUE,SUMPRODUCT(--ISNUMBER(SEARCH($O$6,INDEX(mame2003!$G$2:$G$4721,$A591)))))))&gt;2,INDEX(mame2003!$A$2:$A$4721,$A591),"")</f>
        <v/>
      </c>
      <c r="D591" s="2"/>
      <c r="E591" s="24" t="str">
        <f ca="1">IF(F591&lt;&gt;"",MAX($E$9:$E590)+1,"")</f>
        <v/>
      </c>
      <c r="F591" s="20" t="str">
        <f t="shared" ca="1" si="9"/>
        <v/>
      </c>
      <c r="G591" s="2"/>
      <c r="H591" s="2"/>
    </row>
    <row r="592" spans="1:8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mame2003!$C$2:$E$4721,$A$9:$A$4728,$J$1))))+IF($N$6=FALSE,TRUE,SUMPRODUCT(--ISNUMBER(SEARCH($N$6,ISBLANK(INDEX(mame2003!$F$2:$F$4721,$A592))))))+IF($B$3=$A$4,TRUE,IF($B$3=$B$4,TRUE,IF(AND($B$3=$C$4,INDEX(mame2003!$G$2:$G$4721,$A592)&lt;&gt;"neogeo"),TRUE,SUMPRODUCT(--ISNUMBER(SEARCH($O$6,INDEX(mame2003!$G$2:$G$4721,$A592)))))))&gt;2,INDEX(mame2003!$A$2:$A$4721,$A592),"")</f>
        <v/>
      </c>
      <c r="D592" s="2"/>
      <c r="E592" s="24" t="str">
        <f ca="1">IF(F592&lt;&gt;"",MAX($E$9:$E591)+1,"")</f>
        <v/>
      </c>
      <c r="F592" s="20" t="str">
        <f t="shared" ca="1" si="9"/>
        <v/>
      </c>
      <c r="G592" s="2"/>
      <c r="H592" s="2"/>
    </row>
    <row r="593" spans="1:8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mame2003!$C$2:$E$4721,$A$9:$A$4728,$J$1))))+IF($N$6=FALSE,TRUE,SUMPRODUCT(--ISNUMBER(SEARCH($N$6,ISBLANK(INDEX(mame2003!$F$2:$F$4721,$A593))))))+IF($B$3=$A$4,TRUE,IF($B$3=$B$4,TRUE,IF(AND($B$3=$C$4,INDEX(mame2003!$G$2:$G$4721,$A593)&lt;&gt;"neogeo"),TRUE,SUMPRODUCT(--ISNUMBER(SEARCH($O$6,INDEX(mame2003!$G$2:$G$4721,$A593)))))))&gt;2,INDEX(mame2003!$A$2:$A$4721,$A593),"")</f>
        <v/>
      </c>
      <c r="D593" s="2"/>
      <c r="E593" s="24" t="str">
        <f ca="1">IF(F593&lt;&gt;"",MAX($E$9:$E592)+1,"")</f>
        <v/>
      </c>
      <c r="F593" s="20" t="str">
        <f t="shared" ca="1" si="9"/>
        <v/>
      </c>
      <c r="G593" s="2"/>
      <c r="H593" s="2"/>
    </row>
    <row r="594" spans="1:8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mame2003!$C$2:$E$4721,$A$9:$A$4728,$J$1))))+IF($N$6=FALSE,TRUE,SUMPRODUCT(--ISNUMBER(SEARCH($N$6,ISBLANK(INDEX(mame2003!$F$2:$F$4721,$A594))))))+IF($B$3=$A$4,TRUE,IF($B$3=$B$4,TRUE,IF(AND($B$3=$C$4,INDEX(mame2003!$G$2:$G$4721,$A594)&lt;&gt;"neogeo"),TRUE,SUMPRODUCT(--ISNUMBER(SEARCH($O$6,INDEX(mame2003!$G$2:$G$4721,$A594)))))))&gt;2,INDEX(mame2003!$A$2:$A$4721,$A594),"")</f>
        <v/>
      </c>
      <c r="D594" s="2"/>
      <c r="E594" s="24" t="str">
        <f ca="1">IF(F594&lt;&gt;"",MAX($E$9:$E593)+1,"")</f>
        <v/>
      </c>
      <c r="F594" s="20" t="str">
        <f t="shared" ca="1" si="9"/>
        <v/>
      </c>
      <c r="G594" s="2"/>
      <c r="H594" s="2"/>
    </row>
    <row r="595" spans="1:8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mame2003!$C$2:$E$4721,$A$9:$A$4728,$J$1))))+IF($N$6=FALSE,TRUE,SUMPRODUCT(--ISNUMBER(SEARCH($N$6,ISBLANK(INDEX(mame2003!$F$2:$F$4721,$A595))))))+IF($B$3=$A$4,TRUE,IF($B$3=$B$4,TRUE,IF(AND($B$3=$C$4,INDEX(mame2003!$G$2:$G$4721,$A595)&lt;&gt;"neogeo"),TRUE,SUMPRODUCT(--ISNUMBER(SEARCH($O$6,INDEX(mame2003!$G$2:$G$4721,$A595)))))))&gt;2,INDEX(mame2003!$A$2:$A$4721,$A595),"")</f>
        <v/>
      </c>
      <c r="D595" s="2"/>
      <c r="E595" s="24" t="str">
        <f ca="1">IF(F595&lt;&gt;"",MAX($E$9:$E594)+1,"")</f>
        <v/>
      </c>
      <c r="F595" s="20" t="str">
        <f t="shared" ca="1" si="9"/>
        <v/>
      </c>
      <c r="G595" s="2"/>
      <c r="H595" s="2"/>
    </row>
    <row r="596" spans="1:8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mame2003!$C$2:$E$4721,$A$9:$A$4728,$J$1))))+IF($N$6=FALSE,TRUE,SUMPRODUCT(--ISNUMBER(SEARCH($N$6,ISBLANK(INDEX(mame2003!$F$2:$F$4721,$A596))))))+IF($B$3=$A$4,TRUE,IF($B$3=$B$4,TRUE,IF(AND($B$3=$C$4,INDEX(mame2003!$G$2:$G$4721,$A596)&lt;&gt;"neogeo"),TRUE,SUMPRODUCT(--ISNUMBER(SEARCH($O$6,INDEX(mame2003!$G$2:$G$4721,$A596)))))))&gt;2,INDEX(mame2003!$A$2:$A$4721,$A596),"")</f>
        <v/>
      </c>
      <c r="D596" s="2"/>
      <c r="E596" s="24" t="str">
        <f ca="1">IF(F596&lt;&gt;"",MAX($E$9:$E595)+1,"")</f>
        <v/>
      </c>
      <c r="F596" s="20" t="str">
        <f t="shared" ca="1" si="9"/>
        <v/>
      </c>
      <c r="G596" s="2"/>
      <c r="H596" s="2"/>
    </row>
    <row r="597" spans="1:8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mame2003!$C$2:$E$4721,$A$9:$A$4728,$J$1))))+IF($N$6=FALSE,TRUE,SUMPRODUCT(--ISNUMBER(SEARCH($N$6,ISBLANK(INDEX(mame2003!$F$2:$F$4721,$A597))))))+IF($B$3=$A$4,TRUE,IF($B$3=$B$4,TRUE,IF(AND($B$3=$C$4,INDEX(mame2003!$G$2:$G$4721,$A597)&lt;&gt;"neogeo"),TRUE,SUMPRODUCT(--ISNUMBER(SEARCH($O$6,INDEX(mame2003!$G$2:$G$4721,$A597)))))))&gt;2,INDEX(mame2003!$A$2:$A$4721,$A597),"")</f>
        <v/>
      </c>
      <c r="D597" s="2"/>
      <c r="E597" s="24" t="str">
        <f ca="1">IF(F597&lt;&gt;"",MAX($E$9:$E596)+1,"")</f>
        <v/>
      </c>
      <c r="F597" s="20" t="str">
        <f t="shared" ca="1" si="9"/>
        <v/>
      </c>
      <c r="G597" s="2"/>
      <c r="H597" s="2"/>
    </row>
    <row r="598" spans="1:8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mame2003!$C$2:$E$4721,$A$9:$A$4728,$J$1))))+IF($N$6=FALSE,TRUE,SUMPRODUCT(--ISNUMBER(SEARCH($N$6,ISBLANK(INDEX(mame2003!$F$2:$F$4721,$A598))))))+IF($B$3=$A$4,TRUE,IF($B$3=$B$4,TRUE,IF(AND($B$3=$C$4,INDEX(mame2003!$G$2:$G$4721,$A598)&lt;&gt;"neogeo"),TRUE,SUMPRODUCT(--ISNUMBER(SEARCH($O$6,INDEX(mame2003!$G$2:$G$4721,$A598)))))))&gt;2,INDEX(mame2003!$A$2:$A$4721,$A598),"")</f>
        <v/>
      </c>
      <c r="D598" s="2"/>
      <c r="E598" s="24" t="str">
        <f ca="1">IF(F598&lt;&gt;"",MAX($E$9:$E597)+1,"")</f>
        <v/>
      </c>
      <c r="F598" s="20" t="str">
        <f t="shared" ca="1" si="9"/>
        <v/>
      </c>
      <c r="G598" s="2"/>
      <c r="H598" s="2"/>
    </row>
    <row r="599" spans="1:8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mame2003!$C$2:$E$4721,$A$9:$A$4728,$J$1))))+IF($N$6=FALSE,TRUE,SUMPRODUCT(--ISNUMBER(SEARCH($N$6,ISBLANK(INDEX(mame2003!$F$2:$F$4721,$A599))))))+IF($B$3=$A$4,TRUE,IF($B$3=$B$4,TRUE,IF(AND($B$3=$C$4,INDEX(mame2003!$G$2:$G$4721,$A599)&lt;&gt;"neogeo"),TRUE,SUMPRODUCT(--ISNUMBER(SEARCH($O$6,INDEX(mame2003!$G$2:$G$4721,$A599)))))))&gt;2,INDEX(mame2003!$A$2:$A$4721,$A599),"")</f>
        <v/>
      </c>
      <c r="D599" s="2"/>
      <c r="E599" s="24" t="str">
        <f ca="1">IF(F599&lt;&gt;"",MAX($E$9:$E598)+1,"")</f>
        <v/>
      </c>
      <c r="F599" s="20" t="str">
        <f t="shared" ca="1" si="9"/>
        <v/>
      </c>
      <c r="G599" s="2"/>
      <c r="H599" s="2"/>
    </row>
    <row r="600" spans="1:8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mame2003!$C$2:$E$4721,$A$9:$A$4728,$J$1))))+IF($N$6=FALSE,TRUE,SUMPRODUCT(--ISNUMBER(SEARCH($N$6,ISBLANK(INDEX(mame2003!$F$2:$F$4721,$A600))))))+IF($B$3=$A$4,TRUE,IF($B$3=$B$4,TRUE,IF(AND($B$3=$C$4,INDEX(mame2003!$G$2:$G$4721,$A600)&lt;&gt;"neogeo"),TRUE,SUMPRODUCT(--ISNUMBER(SEARCH($O$6,INDEX(mame2003!$G$2:$G$4721,$A600)))))))&gt;2,INDEX(mame2003!$A$2:$A$4721,$A600),"")</f>
        <v/>
      </c>
      <c r="D600" s="2"/>
      <c r="E600" s="24" t="str">
        <f ca="1">IF(F600&lt;&gt;"",MAX($E$9:$E599)+1,"")</f>
        <v/>
      </c>
      <c r="F600" s="20" t="str">
        <f t="shared" ca="1" si="9"/>
        <v/>
      </c>
      <c r="G600" s="2"/>
      <c r="H600" s="2"/>
    </row>
    <row r="601" spans="1:8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mame2003!$C$2:$E$4721,$A$9:$A$4728,$J$1))))+IF($N$6=FALSE,TRUE,SUMPRODUCT(--ISNUMBER(SEARCH($N$6,ISBLANK(INDEX(mame2003!$F$2:$F$4721,$A601))))))+IF($B$3=$A$4,TRUE,IF($B$3=$B$4,TRUE,IF(AND($B$3=$C$4,INDEX(mame2003!$G$2:$G$4721,$A601)&lt;&gt;"neogeo"),TRUE,SUMPRODUCT(--ISNUMBER(SEARCH($O$6,INDEX(mame2003!$G$2:$G$4721,$A601)))))))&gt;2,INDEX(mame2003!$A$2:$A$4721,$A601),"")</f>
        <v/>
      </c>
      <c r="D601" s="2"/>
      <c r="E601" s="24" t="str">
        <f ca="1">IF(F601&lt;&gt;"",MAX($E$9:$E600)+1,"")</f>
        <v/>
      </c>
      <c r="F601" s="20" t="str">
        <f t="shared" ca="1" si="9"/>
        <v/>
      </c>
      <c r="G601" s="2"/>
      <c r="H601" s="2"/>
    </row>
    <row r="602" spans="1:8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mame2003!$C$2:$E$4721,$A$9:$A$4728,$J$1))))+IF($N$6=FALSE,TRUE,SUMPRODUCT(--ISNUMBER(SEARCH($N$6,ISBLANK(INDEX(mame2003!$F$2:$F$4721,$A602))))))+IF($B$3=$A$4,TRUE,IF($B$3=$B$4,TRUE,IF(AND($B$3=$C$4,INDEX(mame2003!$G$2:$G$4721,$A602)&lt;&gt;"neogeo"),TRUE,SUMPRODUCT(--ISNUMBER(SEARCH($O$6,INDEX(mame2003!$G$2:$G$4721,$A602)))))))&gt;2,INDEX(mame2003!$A$2:$A$4721,$A602),"")</f>
        <v/>
      </c>
      <c r="D602" s="2"/>
      <c r="E602" s="24" t="str">
        <f ca="1">IF(F602&lt;&gt;"",MAX($E$9:$E601)+1,"")</f>
        <v/>
      </c>
      <c r="F602" s="20" t="str">
        <f t="shared" ca="1" si="9"/>
        <v/>
      </c>
      <c r="G602" s="2"/>
      <c r="H602" s="2"/>
    </row>
    <row r="603" spans="1:8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mame2003!$C$2:$E$4721,$A$9:$A$4728,$J$1))))+IF($N$6=FALSE,TRUE,SUMPRODUCT(--ISNUMBER(SEARCH($N$6,ISBLANK(INDEX(mame2003!$F$2:$F$4721,$A603))))))+IF($B$3=$A$4,TRUE,IF($B$3=$B$4,TRUE,IF(AND($B$3=$C$4,INDEX(mame2003!$G$2:$G$4721,$A603)&lt;&gt;"neogeo"),TRUE,SUMPRODUCT(--ISNUMBER(SEARCH($O$6,INDEX(mame2003!$G$2:$G$4721,$A603)))))))&gt;2,INDEX(mame2003!$A$2:$A$4721,$A603),"")</f>
        <v/>
      </c>
      <c r="D603" s="2"/>
      <c r="E603" s="24" t="str">
        <f ca="1">IF(F603&lt;&gt;"",MAX($E$9:$E602)+1,"")</f>
        <v/>
      </c>
      <c r="F603" s="20" t="str">
        <f t="shared" ca="1" si="9"/>
        <v/>
      </c>
      <c r="G603" s="2"/>
      <c r="H603" s="2"/>
    </row>
    <row r="604" spans="1:8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mame2003!$C$2:$E$4721,$A$9:$A$4728,$J$1))))+IF($N$6=FALSE,TRUE,SUMPRODUCT(--ISNUMBER(SEARCH($N$6,ISBLANK(INDEX(mame2003!$F$2:$F$4721,$A604))))))+IF($B$3=$A$4,TRUE,IF($B$3=$B$4,TRUE,IF(AND($B$3=$C$4,INDEX(mame2003!$G$2:$G$4721,$A604)&lt;&gt;"neogeo"),TRUE,SUMPRODUCT(--ISNUMBER(SEARCH($O$6,INDEX(mame2003!$G$2:$G$4721,$A604)))))))&gt;2,INDEX(mame2003!$A$2:$A$4721,$A604),"")</f>
        <v/>
      </c>
      <c r="D604" s="2"/>
      <c r="E604" s="24" t="str">
        <f ca="1">IF(F604&lt;&gt;"",MAX($E$9:$E603)+1,"")</f>
        <v/>
      </c>
      <c r="F604" s="20" t="str">
        <f t="shared" ca="1" si="9"/>
        <v/>
      </c>
      <c r="G604" s="2"/>
      <c r="H604" s="2"/>
    </row>
    <row r="605" spans="1:8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mame2003!$C$2:$E$4721,$A$9:$A$4728,$J$1))))+IF($N$6=FALSE,TRUE,SUMPRODUCT(--ISNUMBER(SEARCH($N$6,ISBLANK(INDEX(mame2003!$F$2:$F$4721,$A605))))))+IF($B$3=$A$4,TRUE,IF($B$3=$B$4,TRUE,IF(AND($B$3=$C$4,INDEX(mame2003!$G$2:$G$4721,$A605)&lt;&gt;"neogeo"),TRUE,SUMPRODUCT(--ISNUMBER(SEARCH($O$6,INDEX(mame2003!$G$2:$G$4721,$A605)))))))&gt;2,INDEX(mame2003!$A$2:$A$4721,$A605),"")</f>
        <v/>
      </c>
      <c r="D605" s="2"/>
      <c r="E605" s="24" t="str">
        <f ca="1">IF(F605&lt;&gt;"",MAX($E$9:$E604)+1,"")</f>
        <v/>
      </c>
      <c r="F605" s="20" t="str">
        <f t="shared" ca="1" si="9"/>
        <v/>
      </c>
      <c r="G605" s="2"/>
      <c r="H605" s="2"/>
    </row>
    <row r="606" spans="1:8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mame2003!$C$2:$E$4721,$A$9:$A$4728,$J$1))))+IF($N$6=FALSE,TRUE,SUMPRODUCT(--ISNUMBER(SEARCH($N$6,ISBLANK(INDEX(mame2003!$F$2:$F$4721,$A606))))))+IF($B$3=$A$4,TRUE,IF($B$3=$B$4,TRUE,IF(AND($B$3=$C$4,INDEX(mame2003!$G$2:$G$4721,$A606)&lt;&gt;"neogeo"),TRUE,SUMPRODUCT(--ISNUMBER(SEARCH($O$6,INDEX(mame2003!$G$2:$G$4721,$A606)))))))&gt;2,INDEX(mame2003!$A$2:$A$4721,$A606),"")</f>
        <v/>
      </c>
      <c r="D606" s="2"/>
      <c r="E606" s="24" t="str">
        <f ca="1">IF(F606&lt;&gt;"",MAX($E$9:$E605)+1,"")</f>
        <v/>
      </c>
      <c r="F606" s="20" t="str">
        <f t="shared" ca="1" si="9"/>
        <v/>
      </c>
      <c r="G606" s="2"/>
      <c r="H606" s="2"/>
    </row>
    <row r="607" spans="1:8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mame2003!$C$2:$E$4721,$A$9:$A$4728,$J$1))))+IF($N$6=FALSE,TRUE,SUMPRODUCT(--ISNUMBER(SEARCH($N$6,ISBLANK(INDEX(mame2003!$F$2:$F$4721,$A607))))))+IF($B$3=$A$4,TRUE,IF($B$3=$B$4,TRUE,IF(AND($B$3=$C$4,INDEX(mame2003!$G$2:$G$4721,$A607)&lt;&gt;"neogeo"),TRUE,SUMPRODUCT(--ISNUMBER(SEARCH($O$6,INDEX(mame2003!$G$2:$G$4721,$A607)))))))&gt;2,INDEX(mame2003!$A$2:$A$4721,$A607),"")</f>
        <v/>
      </c>
      <c r="D607" s="2"/>
      <c r="E607" s="24" t="str">
        <f ca="1">IF(F607&lt;&gt;"",MAX($E$9:$E606)+1,"")</f>
        <v/>
      </c>
      <c r="F607" s="20" t="str">
        <f t="shared" ca="1" si="9"/>
        <v/>
      </c>
      <c r="G607" s="2"/>
      <c r="H607" s="2"/>
    </row>
    <row r="608" spans="1:8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mame2003!$C$2:$E$4721,$A$9:$A$4728,$J$1))))+IF($N$6=FALSE,TRUE,SUMPRODUCT(--ISNUMBER(SEARCH($N$6,ISBLANK(INDEX(mame2003!$F$2:$F$4721,$A608))))))+IF($B$3=$A$4,TRUE,IF($B$3=$B$4,TRUE,IF(AND($B$3=$C$4,INDEX(mame2003!$G$2:$G$4721,$A608)&lt;&gt;"neogeo"),TRUE,SUMPRODUCT(--ISNUMBER(SEARCH($O$6,INDEX(mame2003!$G$2:$G$4721,$A608)))))))&gt;2,INDEX(mame2003!$A$2:$A$4721,$A608),"")</f>
        <v/>
      </c>
      <c r="D608" s="2"/>
      <c r="E608" s="24" t="str">
        <f ca="1">IF(F608&lt;&gt;"",MAX($E$9:$E607)+1,"")</f>
        <v/>
      </c>
      <c r="F608" s="20" t="str">
        <f t="shared" ca="1" si="9"/>
        <v/>
      </c>
      <c r="G608" s="2"/>
      <c r="H608" s="2"/>
    </row>
    <row r="609" spans="1:8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mame2003!$C$2:$E$4721,$A$9:$A$4728,$J$1))))+IF($N$6=FALSE,TRUE,SUMPRODUCT(--ISNUMBER(SEARCH($N$6,ISBLANK(INDEX(mame2003!$F$2:$F$4721,$A609))))))+IF($B$3=$A$4,TRUE,IF($B$3=$B$4,TRUE,IF(AND($B$3=$C$4,INDEX(mame2003!$G$2:$G$4721,$A609)&lt;&gt;"neogeo"),TRUE,SUMPRODUCT(--ISNUMBER(SEARCH($O$6,INDEX(mame2003!$G$2:$G$4721,$A609)))))))&gt;2,INDEX(mame2003!$A$2:$A$4721,$A609),"")</f>
        <v/>
      </c>
      <c r="D609" s="2"/>
      <c r="E609" s="24" t="str">
        <f ca="1">IF(F609&lt;&gt;"",MAX($E$9:$E608)+1,"")</f>
        <v/>
      </c>
      <c r="F609" s="20" t="str">
        <f t="shared" ca="1" si="9"/>
        <v/>
      </c>
      <c r="G609" s="2"/>
      <c r="H609" s="2"/>
    </row>
    <row r="610" spans="1:8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mame2003!$C$2:$E$4721,$A$9:$A$4728,$J$1))))+IF($N$6=FALSE,TRUE,SUMPRODUCT(--ISNUMBER(SEARCH($N$6,ISBLANK(INDEX(mame2003!$F$2:$F$4721,$A610))))))+IF($B$3=$A$4,TRUE,IF($B$3=$B$4,TRUE,IF(AND($B$3=$C$4,INDEX(mame2003!$G$2:$G$4721,$A610)&lt;&gt;"neogeo"),TRUE,SUMPRODUCT(--ISNUMBER(SEARCH($O$6,INDEX(mame2003!$G$2:$G$4721,$A610)))))))&gt;2,INDEX(mame2003!$A$2:$A$4721,$A610),"")</f>
        <v/>
      </c>
      <c r="D610" s="2"/>
      <c r="E610" s="24" t="str">
        <f ca="1">IF(F610&lt;&gt;"",MAX($E$9:$E609)+1,"")</f>
        <v/>
      </c>
      <c r="F610" s="20" t="str">
        <f t="shared" ca="1" si="9"/>
        <v/>
      </c>
      <c r="G610" s="2"/>
      <c r="H610" s="2"/>
    </row>
    <row r="611" spans="1:8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mame2003!$C$2:$E$4721,$A$9:$A$4728,$J$1))))+IF($N$6=FALSE,TRUE,SUMPRODUCT(--ISNUMBER(SEARCH($N$6,ISBLANK(INDEX(mame2003!$F$2:$F$4721,$A611))))))+IF($B$3=$A$4,TRUE,IF($B$3=$B$4,TRUE,IF(AND($B$3=$C$4,INDEX(mame2003!$G$2:$G$4721,$A611)&lt;&gt;"neogeo"),TRUE,SUMPRODUCT(--ISNUMBER(SEARCH($O$6,INDEX(mame2003!$G$2:$G$4721,$A611)))))))&gt;2,INDEX(mame2003!$A$2:$A$4721,$A611),"")</f>
        <v/>
      </c>
      <c r="D611" s="2"/>
      <c r="E611" s="24" t="str">
        <f ca="1">IF(F611&lt;&gt;"",MAX($E$9:$E610)+1,"")</f>
        <v/>
      </c>
      <c r="F611" s="20" t="str">
        <f t="shared" ca="1" si="9"/>
        <v/>
      </c>
      <c r="G611" s="2"/>
      <c r="H611" s="2"/>
    </row>
    <row r="612" spans="1:8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mame2003!$C$2:$E$4721,$A$9:$A$4728,$J$1))))+IF($N$6=FALSE,TRUE,SUMPRODUCT(--ISNUMBER(SEARCH($N$6,ISBLANK(INDEX(mame2003!$F$2:$F$4721,$A612))))))+IF($B$3=$A$4,TRUE,IF($B$3=$B$4,TRUE,IF(AND($B$3=$C$4,INDEX(mame2003!$G$2:$G$4721,$A612)&lt;&gt;"neogeo"),TRUE,SUMPRODUCT(--ISNUMBER(SEARCH($O$6,INDEX(mame2003!$G$2:$G$4721,$A612)))))))&gt;2,INDEX(mame2003!$A$2:$A$4721,$A612),"")</f>
        <v/>
      </c>
      <c r="D612" s="2"/>
      <c r="E612" s="24" t="str">
        <f ca="1">IF(F612&lt;&gt;"",MAX($E$9:$E611)+1,"")</f>
        <v/>
      </c>
      <c r="F612" s="20" t="str">
        <f t="shared" ca="1" si="9"/>
        <v/>
      </c>
      <c r="G612" s="2"/>
      <c r="H612" s="2"/>
    </row>
    <row r="613" spans="1:8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mame2003!$C$2:$E$4721,$A$9:$A$4728,$J$1))))+IF($N$6=FALSE,TRUE,SUMPRODUCT(--ISNUMBER(SEARCH($N$6,ISBLANK(INDEX(mame2003!$F$2:$F$4721,$A613))))))+IF($B$3=$A$4,TRUE,IF($B$3=$B$4,TRUE,IF(AND($B$3=$C$4,INDEX(mame2003!$G$2:$G$4721,$A613)&lt;&gt;"neogeo"),TRUE,SUMPRODUCT(--ISNUMBER(SEARCH($O$6,INDEX(mame2003!$G$2:$G$4721,$A613)))))))&gt;2,INDEX(mame2003!$A$2:$A$4721,$A613),"")</f>
        <v/>
      </c>
      <c r="D613" s="2"/>
      <c r="E613" s="24" t="str">
        <f ca="1">IF(F613&lt;&gt;"",MAX($E$9:$E612)+1,"")</f>
        <v/>
      </c>
      <c r="F613" s="20" t="str">
        <f t="shared" ca="1" si="9"/>
        <v/>
      </c>
      <c r="G613" s="2"/>
      <c r="H613" s="2"/>
    </row>
    <row r="614" spans="1:8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mame2003!$C$2:$E$4721,$A$9:$A$4728,$J$1))))+IF($N$6=FALSE,TRUE,SUMPRODUCT(--ISNUMBER(SEARCH($N$6,ISBLANK(INDEX(mame2003!$F$2:$F$4721,$A614))))))+IF($B$3=$A$4,TRUE,IF($B$3=$B$4,TRUE,IF(AND($B$3=$C$4,INDEX(mame2003!$G$2:$G$4721,$A614)&lt;&gt;"neogeo"),TRUE,SUMPRODUCT(--ISNUMBER(SEARCH($O$6,INDEX(mame2003!$G$2:$G$4721,$A614)))))))&gt;2,INDEX(mame2003!$A$2:$A$4721,$A614),"")</f>
        <v/>
      </c>
      <c r="D614" s="2"/>
      <c r="E614" s="24" t="str">
        <f ca="1">IF(F614&lt;&gt;"",MAX($E$9:$E613)+1,"")</f>
        <v/>
      </c>
      <c r="F614" s="20" t="str">
        <f t="shared" ca="1" si="9"/>
        <v/>
      </c>
      <c r="G614" s="2"/>
      <c r="H614" s="2"/>
    </row>
    <row r="615" spans="1:8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mame2003!$C$2:$E$4721,$A$9:$A$4728,$J$1))))+IF($N$6=FALSE,TRUE,SUMPRODUCT(--ISNUMBER(SEARCH($N$6,ISBLANK(INDEX(mame2003!$F$2:$F$4721,$A615))))))+IF($B$3=$A$4,TRUE,IF($B$3=$B$4,TRUE,IF(AND($B$3=$C$4,INDEX(mame2003!$G$2:$G$4721,$A615)&lt;&gt;"neogeo"),TRUE,SUMPRODUCT(--ISNUMBER(SEARCH($O$6,INDEX(mame2003!$G$2:$G$4721,$A615)))))))&gt;2,INDEX(mame2003!$A$2:$A$4721,$A615),"")</f>
        <v/>
      </c>
      <c r="D615" s="2"/>
      <c r="E615" s="24" t="str">
        <f ca="1">IF(F615&lt;&gt;"",MAX($E$9:$E614)+1,"")</f>
        <v/>
      </c>
      <c r="F615" s="20" t="str">
        <f t="shared" ca="1" si="9"/>
        <v/>
      </c>
      <c r="G615" s="2"/>
      <c r="H615" s="2"/>
    </row>
    <row r="616" spans="1:8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mame2003!$C$2:$E$4721,$A$9:$A$4728,$J$1))))+IF($N$6=FALSE,TRUE,SUMPRODUCT(--ISNUMBER(SEARCH($N$6,ISBLANK(INDEX(mame2003!$F$2:$F$4721,$A616))))))+IF($B$3=$A$4,TRUE,IF($B$3=$B$4,TRUE,IF(AND($B$3=$C$4,INDEX(mame2003!$G$2:$G$4721,$A616)&lt;&gt;"neogeo"),TRUE,SUMPRODUCT(--ISNUMBER(SEARCH($O$6,INDEX(mame2003!$G$2:$G$4721,$A616)))))))&gt;2,INDEX(mame2003!$A$2:$A$4721,$A616),"")</f>
        <v/>
      </c>
      <c r="D616" s="2"/>
      <c r="E616" s="24" t="str">
        <f ca="1">IF(F616&lt;&gt;"",MAX($E$9:$E615)+1,"")</f>
        <v/>
      </c>
      <c r="F616" s="20" t="str">
        <f t="shared" ca="1" si="9"/>
        <v/>
      </c>
      <c r="G616" s="2"/>
      <c r="H616" s="2"/>
    </row>
    <row r="617" spans="1:8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mame2003!$C$2:$E$4721,$A$9:$A$4728,$J$1))))+IF($N$6=FALSE,TRUE,SUMPRODUCT(--ISNUMBER(SEARCH($N$6,ISBLANK(INDEX(mame2003!$F$2:$F$4721,$A617))))))+IF($B$3=$A$4,TRUE,IF($B$3=$B$4,TRUE,IF(AND($B$3=$C$4,INDEX(mame2003!$G$2:$G$4721,$A617)&lt;&gt;"neogeo"),TRUE,SUMPRODUCT(--ISNUMBER(SEARCH($O$6,INDEX(mame2003!$G$2:$G$4721,$A617)))))))&gt;2,INDEX(mame2003!$A$2:$A$4721,$A617),"")</f>
        <v/>
      </c>
      <c r="D617" s="2"/>
      <c r="E617" s="24" t="str">
        <f ca="1">IF(F617&lt;&gt;"",MAX($E$9:$E616)+1,"")</f>
        <v/>
      </c>
      <c r="F617" s="20" t="str">
        <f t="shared" ca="1" si="9"/>
        <v/>
      </c>
      <c r="G617" s="2"/>
      <c r="H617" s="2"/>
    </row>
    <row r="618" spans="1:8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mame2003!$C$2:$E$4721,$A$9:$A$4728,$J$1))))+IF($N$6=FALSE,TRUE,SUMPRODUCT(--ISNUMBER(SEARCH($N$6,ISBLANK(INDEX(mame2003!$F$2:$F$4721,$A618))))))+IF($B$3=$A$4,TRUE,IF($B$3=$B$4,TRUE,IF(AND($B$3=$C$4,INDEX(mame2003!$G$2:$G$4721,$A618)&lt;&gt;"neogeo"),TRUE,SUMPRODUCT(--ISNUMBER(SEARCH($O$6,INDEX(mame2003!$G$2:$G$4721,$A618)))))))&gt;2,INDEX(mame2003!$A$2:$A$4721,$A618),"")</f>
        <v/>
      </c>
      <c r="D618" s="2"/>
      <c r="E618" s="24" t="str">
        <f ca="1">IF(F618&lt;&gt;"",MAX($E$9:$E617)+1,"")</f>
        <v/>
      </c>
      <c r="F618" s="20" t="str">
        <f t="shared" ca="1" si="9"/>
        <v/>
      </c>
      <c r="G618" s="2"/>
      <c r="H618" s="2"/>
    </row>
    <row r="619" spans="1:8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mame2003!$C$2:$E$4721,$A$9:$A$4728,$J$1))))+IF($N$6=FALSE,TRUE,SUMPRODUCT(--ISNUMBER(SEARCH($N$6,ISBLANK(INDEX(mame2003!$F$2:$F$4721,$A619))))))+IF($B$3=$A$4,TRUE,IF($B$3=$B$4,TRUE,IF(AND($B$3=$C$4,INDEX(mame2003!$G$2:$G$4721,$A619)&lt;&gt;"neogeo"),TRUE,SUMPRODUCT(--ISNUMBER(SEARCH($O$6,INDEX(mame2003!$G$2:$G$4721,$A619)))))))&gt;2,INDEX(mame2003!$A$2:$A$4721,$A619),"")</f>
        <v/>
      </c>
      <c r="D619" s="2"/>
      <c r="E619" s="24" t="str">
        <f ca="1">IF(F619&lt;&gt;"",MAX($E$9:$E618)+1,"")</f>
        <v/>
      </c>
      <c r="F619" s="20" t="str">
        <f t="shared" ca="1" si="9"/>
        <v/>
      </c>
      <c r="G619" s="2"/>
      <c r="H619" s="2"/>
    </row>
    <row r="620" spans="1:8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mame2003!$C$2:$E$4721,$A$9:$A$4728,$J$1))))+IF($N$6=FALSE,TRUE,SUMPRODUCT(--ISNUMBER(SEARCH($N$6,ISBLANK(INDEX(mame2003!$F$2:$F$4721,$A620))))))+IF($B$3=$A$4,TRUE,IF($B$3=$B$4,TRUE,IF(AND($B$3=$C$4,INDEX(mame2003!$G$2:$G$4721,$A620)&lt;&gt;"neogeo"),TRUE,SUMPRODUCT(--ISNUMBER(SEARCH($O$6,INDEX(mame2003!$G$2:$G$4721,$A620)))))))&gt;2,INDEX(mame2003!$A$2:$A$4721,$A620),"")</f>
        <v/>
      </c>
      <c r="D620" s="2"/>
      <c r="E620" s="24" t="str">
        <f ca="1">IF(F620&lt;&gt;"",MAX($E$9:$E619)+1,"")</f>
        <v/>
      </c>
      <c r="F620" s="20" t="str">
        <f t="shared" ca="1" si="9"/>
        <v/>
      </c>
      <c r="G620" s="2"/>
      <c r="H620" s="2"/>
    </row>
    <row r="621" spans="1:8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mame2003!$C$2:$E$4721,$A$9:$A$4728,$J$1))))+IF($N$6=FALSE,TRUE,SUMPRODUCT(--ISNUMBER(SEARCH($N$6,ISBLANK(INDEX(mame2003!$F$2:$F$4721,$A621))))))+IF($B$3=$A$4,TRUE,IF($B$3=$B$4,TRUE,IF(AND($B$3=$C$4,INDEX(mame2003!$G$2:$G$4721,$A621)&lt;&gt;"neogeo"),TRUE,SUMPRODUCT(--ISNUMBER(SEARCH($O$6,INDEX(mame2003!$G$2:$G$4721,$A621)))))))&gt;2,INDEX(mame2003!$A$2:$A$4721,$A621),"")</f>
        <v/>
      </c>
      <c r="D621" s="2"/>
      <c r="E621" s="24" t="str">
        <f ca="1">IF(F621&lt;&gt;"",MAX($E$9:$E620)+1,"")</f>
        <v/>
      </c>
      <c r="F621" s="20" t="str">
        <f t="shared" ca="1" si="9"/>
        <v/>
      </c>
      <c r="G621" s="2"/>
      <c r="H621" s="2"/>
    </row>
    <row r="622" spans="1:8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mame2003!$C$2:$E$4721,$A$9:$A$4728,$J$1))))+IF($N$6=FALSE,TRUE,SUMPRODUCT(--ISNUMBER(SEARCH($N$6,ISBLANK(INDEX(mame2003!$F$2:$F$4721,$A622))))))+IF($B$3=$A$4,TRUE,IF($B$3=$B$4,TRUE,IF(AND($B$3=$C$4,INDEX(mame2003!$G$2:$G$4721,$A622)&lt;&gt;"neogeo"),TRUE,SUMPRODUCT(--ISNUMBER(SEARCH($O$6,INDEX(mame2003!$G$2:$G$4721,$A622)))))))&gt;2,INDEX(mame2003!$A$2:$A$4721,$A622),"")</f>
        <v/>
      </c>
      <c r="D622" s="2"/>
      <c r="E622" s="24" t="str">
        <f ca="1">IF(F622&lt;&gt;"",MAX($E$9:$E621)+1,"")</f>
        <v/>
      </c>
      <c r="F622" s="20" t="str">
        <f t="shared" ca="1" si="9"/>
        <v/>
      </c>
      <c r="G622" s="2"/>
      <c r="H622" s="2"/>
    </row>
    <row r="623" spans="1:8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mame2003!$C$2:$E$4721,$A$9:$A$4728,$J$1))))+IF($N$6=FALSE,TRUE,SUMPRODUCT(--ISNUMBER(SEARCH($N$6,ISBLANK(INDEX(mame2003!$F$2:$F$4721,$A623))))))+IF($B$3=$A$4,TRUE,IF($B$3=$B$4,TRUE,IF(AND($B$3=$C$4,INDEX(mame2003!$G$2:$G$4721,$A623)&lt;&gt;"neogeo"),TRUE,SUMPRODUCT(--ISNUMBER(SEARCH($O$6,INDEX(mame2003!$G$2:$G$4721,$A623)))))))&gt;2,INDEX(mame2003!$A$2:$A$4721,$A623),"")</f>
        <v/>
      </c>
      <c r="D623" s="2"/>
      <c r="E623" s="24" t="str">
        <f ca="1">IF(F623&lt;&gt;"",MAX($E$9:$E622)+1,"")</f>
        <v/>
      </c>
      <c r="F623" s="20" t="str">
        <f t="shared" ca="1" si="9"/>
        <v/>
      </c>
      <c r="G623" s="2"/>
      <c r="H623" s="2"/>
    </row>
    <row r="624" spans="1:8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mame2003!$C$2:$E$4721,$A$9:$A$4728,$J$1))))+IF($N$6=FALSE,TRUE,SUMPRODUCT(--ISNUMBER(SEARCH($N$6,ISBLANK(INDEX(mame2003!$F$2:$F$4721,$A624))))))+IF($B$3=$A$4,TRUE,IF($B$3=$B$4,TRUE,IF(AND($B$3=$C$4,INDEX(mame2003!$G$2:$G$4721,$A624)&lt;&gt;"neogeo"),TRUE,SUMPRODUCT(--ISNUMBER(SEARCH($O$6,INDEX(mame2003!$G$2:$G$4721,$A624)))))))&gt;2,INDEX(mame2003!$A$2:$A$4721,$A624),"")</f>
        <v/>
      </c>
      <c r="D624" s="2"/>
      <c r="E624" s="24" t="str">
        <f ca="1">IF(F624&lt;&gt;"",MAX($E$9:$E623)+1,"")</f>
        <v/>
      </c>
      <c r="F624" s="20" t="str">
        <f t="shared" ca="1" si="9"/>
        <v/>
      </c>
      <c r="G624" s="2"/>
      <c r="H624" s="2"/>
    </row>
    <row r="625" spans="1:8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mame2003!$C$2:$E$4721,$A$9:$A$4728,$J$1))))+IF($N$6=FALSE,TRUE,SUMPRODUCT(--ISNUMBER(SEARCH($N$6,ISBLANK(INDEX(mame2003!$F$2:$F$4721,$A625))))))+IF($B$3=$A$4,TRUE,IF($B$3=$B$4,TRUE,IF(AND($B$3=$C$4,INDEX(mame2003!$G$2:$G$4721,$A625)&lt;&gt;"neogeo"),TRUE,SUMPRODUCT(--ISNUMBER(SEARCH($O$6,INDEX(mame2003!$G$2:$G$4721,$A625)))))))&gt;2,INDEX(mame2003!$A$2:$A$4721,$A625),"")</f>
        <v/>
      </c>
      <c r="D625" s="2"/>
      <c r="E625" s="24" t="str">
        <f ca="1">IF(F625&lt;&gt;"",MAX($E$9:$E624)+1,"")</f>
        <v/>
      </c>
      <c r="F625" s="20" t="str">
        <f t="shared" ca="1" si="9"/>
        <v/>
      </c>
      <c r="G625" s="2"/>
      <c r="H625" s="2"/>
    </row>
    <row r="626" spans="1:8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mame2003!$C$2:$E$4721,$A$9:$A$4728,$J$1))))+IF($N$6=FALSE,TRUE,SUMPRODUCT(--ISNUMBER(SEARCH($N$6,ISBLANK(INDEX(mame2003!$F$2:$F$4721,$A626))))))+IF($B$3=$A$4,TRUE,IF($B$3=$B$4,TRUE,IF(AND($B$3=$C$4,INDEX(mame2003!$G$2:$G$4721,$A626)&lt;&gt;"neogeo"),TRUE,SUMPRODUCT(--ISNUMBER(SEARCH($O$6,INDEX(mame2003!$G$2:$G$4721,$A626)))))))&gt;2,INDEX(mame2003!$A$2:$A$4721,$A626),"")</f>
        <v/>
      </c>
      <c r="D626" s="2"/>
      <c r="E626" s="24" t="str">
        <f ca="1">IF(F626&lt;&gt;"",MAX($E$9:$E625)+1,"")</f>
        <v/>
      </c>
      <c r="F626" s="20" t="str">
        <f t="shared" ca="1" si="9"/>
        <v/>
      </c>
      <c r="G626" s="2"/>
      <c r="H626" s="2"/>
    </row>
    <row r="627" spans="1:8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mame2003!$C$2:$E$4721,$A$9:$A$4728,$J$1))))+IF($N$6=FALSE,TRUE,SUMPRODUCT(--ISNUMBER(SEARCH($N$6,ISBLANK(INDEX(mame2003!$F$2:$F$4721,$A627))))))+IF($B$3=$A$4,TRUE,IF($B$3=$B$4,TRUE,IF(AND($B$3=$C$4,INDEX(mame2003!$G$2:$G$4721,$A627)&lt;&gt;"neogeo"),TRUE,SUMPRODUCT(--ISNUMBER(SEARCH($O$6,INDEX(mame2003!$G$2:$G$4721,$A627)))))))&gt;2,INDEX(mame2003!$A$2:$A$4721,$A627),"")</f>
        <v/>
      </c>
      <c r="D627" s="2"/>
      <c r="E627" s="24" t="str">
        <f ca="1">IF(F627&lt;&gt;"",MAX($E$9:$E626)+1,"")</f>
        <v/>
      </c>
      <c r="F627" s="20" t="str">
        <f t="shared" ca="1" si="9"/>
        <v/>
      </c>
      <c r="G627" s="2"/>
      <c r="H627" s="2"/>
    </row>
    <row r="628" spans="1:8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mame2003!$C$2:$E$4721,$A$9:$A$4728,$J$1))))+IF($N$6=FALSE,TRUE,SUMPRODUCT(--ISNUMBER(SEARCH($N$6,ISBLANK(INDEX(mame2003!$F$2:$F$4721,$A628))))))+IF($B$3=$A$4,TRUE,IF($B$3=$B$4,TRUE,IF(AND($B$3=$C$4,INDEX(mame2003!$G$2:$G$4721,$A628)&lt;&gt;"neogeo"),TRUE,SUMPRODUCT(--ISNUMBER(SEARCH($O$6,INDEX(mame2003!$G$2:$G$4721,$A628)))))))&gt;2,INDEX(mame2003!$A$2:$A$4721,$A628),"")</f>
        <v/>
      </c>
      <c r="D628" s="2"/>
      <c r="E628" s="24" t="str">
        <f ca="1">IF(F628&lt;&gt;"",MAX($E$9:$E627)+1,"")</f>
        <v/>
      </c>
      <c r="F628" s="20" t="str">
        <f t="shared" ca="1" si="9"/>
        <v/>
      </c>
      <c r="G628" s="2"/>
      <c r="H628" s="2"/>
    </row>
    <row r="629" spans="1:8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mame2003!$C$2:$E$4721,$A$9:$A$4728,$J$1))))+IF($N$6=FALSE,TRUE,SUMPRODUCT(--ISNUMBER(SEARCH($N$6,ISBLANK(INDEX(mame2003!$F$2:$F$4721,$A629))))))+IF($B$3=$A$4,TRUE,IF($B$3=$B$4,TRUE,IF(AND($B$3=$C$4,INDEX(mame2003!$G$2:$G$4721,$A629)&lt;&gt;"neogeo"),TRUE,SUMPRODUCT(--ISNUMBER(SEARCH($O$6,INDEX(mame2003!$G$2:$G$4721,$A629)))))))&gt;2,INDEX(mame2003!$A$2:$A$4721,$A629),"")</f>
        <v/>
      </c>
      <c r="D629" s="2"/>
      <c r="E629" s="24" t="str">
        <f ca="1">IF(F629&lt;&gt;"",MAX($E$9:$E628)+1,"")</f>
        <v/>
      </c>
      <c r="F629" s="20" t="str">
        <f t="shared" ca="1" si="9"/>
        <v/>
      </c>
      <c r="G629" s="2"/>
      <c r="H629" s="2"/>
    </row>
    <row r="630" spans="1:8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mame2003!$C$2:$E$4721,$A$9:$A$4728,$J$1))))+IF($N$6=FALSE,TRUE,SUMPRODUCT(--ISNUMBER(SEARCH($N$6,ISBLANK(INDEX(mame2003!$F$2:$F$4721,$A630))))))+IF($B$3=$A$4,TRUE,IF($B$3=$B$4,TRUE,IF(AND($B$3=$C$4,INDEX(mame2003!$G$2:$G$4721,$A630)&lt;&gt;"neogeo"),TRUE,SUMPRODUCT(--ISNUMBER(SEARCH($O$6,INDEX(mame2003!$G$2:$G$4721,$A630)))))))&gt;2,INDEX(mame2003!$A$2:$A$4721,$A630),"")</f>
        <v/>
      </c>
      <c r="D630" s="2"/>
      <c r="E630" s="24" t="str">
        <f ca="1">IF(F630&lt;&gt;"",MAX($E$9:$E629)+1,"")</f>
        <v/>
      </c>
      <c r="F630" s="20" t="str">
        <f t="shared" ca="1" si="9"/>
        <v/>
      </c>
      <c r="G630" s="2"/>
      <c r="H630" s="2"/>
    </row>
    <row r="631" spans="1:8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mame2003!$C$2:$E$4721,$A$9:$A$4728,$J$1))))+IF($N$6=FALSE,TRUE,SUMPRODUCT(--ISNUMBER(SEARCH($N$6,ISBLANK(INDEX(mame2003!$F$2:$F$4721,$A631))))))+IF($B$3=$A$4,TRUE,IF($B$3=$B$4,TRUE,IF(AND($B$3=$C$4,INDEX(mame2003!$G$2:$G$4721,$A631)&lt;&gt;"neogeo"),TRUE,SUMPRODUCT(--ISNUMBER(SEARCH($O$6,INDEX(mame2003!$G$2:$G$4721,$A631)))))))&gt;2,INDEX(mame2003!$A$2:$A$4721,$A631),"")</f>
        <v/>
      </c>
      <c r="D631" s="2"/>
      <c r="E631" s="24" t="str">
        <f ca="1">IF(F631&lt;&gt;"",MAX($E$9:$E630)+1,"")</f>
        <v/>
      </c>
      <c r="F631" s="20" t="str">
        <f t="shared" ca="1" si="9"/>
        <v/>
      </c>
      <c r="G631" s="2"/>
      <c r="H631" s="2"/>
    </row>
    <row r="632" spans="1:8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mame2003!$C$2:$E$4721,$A$9:$A$4728,$J$1))))+IF($N$6=FALSE,TRUE,SUMPRODUCT(--ISNUMBER(SEARCH($N$6,ISBLANK(INDEX(mame2003!$F$2:$F$4721,$A632))))))+IF($B$3=$A$4,TRUE,IF($B$3=$B$4,TRUE,IF(AND($B$3=$C$4,INDEX(mame2003!$G$2:$G$4721,$A632)&lt;&gt;"neogeo"),TRUE,SUMPRODUCT(--ISNUMBER(SEARCH($O$6,INDEX(mame2003!$G$2:$G$4721,$A632)))))))&gt;2,INDEX(mame2003!$A$2:$A$4721,$A632),"")</f>
        <v/>
      </c>
      <c r="D632" s="2"/>
      <c r="E632" s="24" t="str">
        <f ca="1">IF(F632&lt;&gt;"",MAX($E$9:$E631)+1,"")</f>
        <v/>
      </c>
      <c r="F632" s="20" t="str">
        <f t="shared" ca="1" si="9"/>
        <v/>
      </c>
      <c r="G632" s="2"/>
      <c r="H632" s="2"/>
    </row>
    <row r="633" spans="1:8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mame2003!$C$2:$E$4721,$A$9:$A$4728,$J$1))))+IF($N$6=FALSE,TRUE,SUMPRODUCT(--ISNUMBER(SEARCH($N$6,ISBLANK(INDEX(mame2003!$F$2:$F$4721,$A633))))))+IF($B$3=$A$4,TRUE,IF($B$3=$B$4,TRUE,IF(AND($B$3=$C$4,INDEX(mame2003!$G$2:$G$4721,$A633)&lt;&gt;"neogeo"),TRUE,SUMPRODUCT(--ISNUMBER(SEARCH($O$6,INDEX(mame2003!$G$2:$G$4721,$A633)))))))&gt;2,INDEX(mame2003!$A$2:$A$4721,$A633),"")</f>
        <v/>
      </c>
      <c r="D633" s="2"/>
      <c r="E633" s="24" t="str">
        <f ca="1">IF(F633&lt;&gt;"",MAX($E$9:$E632)+1,"")</f>
        <v/>
      </c>
      <c r="F633" s="20" t="str">
        <f t="shared" ca="1" si="9"/>
        <v/>
      </c>
      <c r="G633" s="2"/>
      <c r="H633" s="2"/>
    </row>
    <row r="634" spans="1:8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mame2003!$C$2:$E$4721,$A$9:$A$4728,$J$1))))+IF($N$6=FALSE,TRUE,SUMPRODUCT(--ISNUMBER(SEARCH($N$6,ISBLANK(INDEX(mame2003!$F$2:$F$4721,$A634))))))+IF($B$3=$A$4,TRUE,IF($B$3=$B$4,TRUE,IF(AND($B$3=$C$4,INDEX(mame2003!$G$2:$G$4721,$A634)&lt;&gt;"neogeo"),TRUE,SUMPRODUCT(--ISNUMBER(SEARCH($O$6,INDEX(mame2003!$G$2:$G$4721,$A634)))))))&gt;2,INDEX(mame2003!$A$2:$A$4721,$A634),"")</f>
        <v/>
      </c>
      <c r="D634" s="2"/>
      <c r="E634" s="24" t="str">
        <f ca="1">IF(F634&lt;&gt;"",MAX($E$9:$E633)+1,"")</f>
        <v/>
      </c>
      <c r="F634" s="20" t="str">
        <f t="shared" ca="1" si="9"/>
        <v/>
      </c>
      <c r="G634" s="2"/>
      <c r="H634" s="2"/>
    </row>
    <row r="635" spans="1:8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mame2003!$C$2:$E$4721,$A$9:$A$4728,$J$1))))+IF($N$6=FALSE,TRUE,SUMPRODUCT(--ISNUMBER(SEARCH($N$6,ISBLANK(INDEX(mame2003!$F$2:$F$4721,$A635))))))+IF($B$3=$A$4,TRUE,IF($B$3=$B$4,TRUE,IF(AND($B$3=$C$4,INDEX(mame2003!$G$2:$G$4721,$A635)&lt;&gt;"neogeo"),TRUE,SUMPRODUCT(--ISNUMBER(SEARCH($O$6,INDEX(mame2003!$G$2:$G$4721,$A635)))))))&gt;2,INDEX(mame2003!$A$2:$A$4721,$A635),"")</f>
        <v/>
      </c>
      <c r="D635" s="2"/>
      <c r="E635" s="24" t="str">
        <f ca="1">IF(F635&lt;&gt;"",MAX($E$9:$E634)+1,"")</f>
        <v/>
      </c>
      <c r="F635" s="20" t="str">
        <f t="shared" ca="1" si="9"/>
        <v/>
      </c>
      <c r="G635" s="2"/>
      <c r="H635" s="2"/>
    </row>
    <row r="636" spans="1:8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mame2003!$C$2:$E$4721,$A$9:$A$4728,$J$1))))+IF($N$6=FALSE,TRUE,SUMPRODUCT(--ISNUMBER(SEARCH($N$6,ISBLANK(INDEX(mame2003!$F$2:$F$4721,$A636))))))+IF($B$3=$A$4,TRUE,IF($B$3=$B$4,TRUE,IF(AND($B$3=$C$4,INDEX(mame2003!$G$2:$G$4721,$A636)&lt;&gt;"neogeo"),TRUE,SUMPRODUCT(--ISNUMBER(SEARCH($O$6,INDEX(mame2003!$G$2:$G$4721,$A636)))))))&gt;2,INDEX(mame2003!$A$2:$A$4721,$A636),"")</f>
        <v/>
      </c>
      <c r="D636" s="2"/>
      <c r="E636" s="24" t="str">
        <f ca="1">IF(F636&lt;&gt;"",MAX($E$9:$E635)+1,"")</f>
        <v/>
      </c>
      <c r="F636" s="20" t="str">
        <f t="shared" ca="1" si="9"/>
        <v/>
      </c>
      <c r="G636" s="2"/>
      <c r="H636" s="2"/>
    </row>
    <row r="637" spans="1:8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mame2003!$C$2:$E$4721,$A$9:$A$4728,$J$1))))+IF($N$6=FALSE,TRUE,SUMPRODUCT(--ISNUMBER(SEARCH($N$6,ISBLANK(INDEX(mame2003!$F$2:$F$4721,$A637))))))+IF($B$3=$A$4,TRUE,IF($B$3=$B$4,TRUE,IF(AND($B$3=$C$4,INDEX(mame2003!$G$2:$G$4721,$A637)&lt;&gt;"neogeo"),TRUE,SUMPRODUCT(--ISNUMBER(SEARCH($O$6,INDEX(mame2003!$G$2:$G$4721,$A637)))))))&gt;2,INDEX(mame2003!$A$2:$A$4721,$A637),"")</f>
        <v/>
      </c>
      <c r="D637" s="2"/>
      <c r="E637" s="24" t="str">
        <f ca="1">IF(F637&lt;&gt;"",MAX($E$9:$E636)+1,"")</f>
        <v/>
      </c>
      <c r="F637" s="20" t="str">
        <f t="shared" ca="1" si="9"/>
        <v/>
      </c>
      <c r="G637" s="2"/>
      <c r="H637" s="2"/>
    </row>
    <row r="638" spans="1:8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mame2003!$C$2:$E$4721,$A$9:$A$4728,$J$1))))+IF($N$6=FALSE,TRUE,SUMPRODUCT(--ISNUMBER(SEARCH($N$6,ISBLANK(INDEX(mame2003!$F$2:$F$4721,$A638))))))+IF($B$3=$A$4,TRUE,IF($B$3=$B$4,TRUE,IF(AND($B$3=$C$4,INDEX(mame2003!$G$2:$G$4721,$A638)&lt;&gt;"neogeo"),TRUE,SUMPRODUCT(--ISNUMBER(SEARCH($O$6,INDEX(mame2003!$G$2:$G$4721,$A638)))))))&gt;2,INDEX(mame2003!$A$2:$A$4721,$A638),"")</f>
        <v/>
      </c>
      <c r="D638" s="2"/>
      <c r="E638" s="24" t="str">
        <f ca="1">IF(F638&lt;&gt;"",MAX($E$9:$E637)+1,"")</f>
        <v/>
      </c>
      <c r="F638" s="20" t="str">
        <f t="shared" ca="1" si="9"/>
        <v/>
      </c>
      <c r="G638" s="2"/>
      <c r="H638" s="2"/>
    </row>
    <row r="639" spans="1:8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mame2003!$C$2:$E$4721,$A$9:$A$4728,$J$1))))+IF($N$6=FALSE,TRUE,SUMPRODUCT(--ISNUMBER(SEARCH($N$6,ISBLANK(INDEX(mame2003!$F$2:$F$4721,$A639))))))+IF($B$3=$A$4,TRUE,IF($B$3=$B$4,TRUE,IF(AND($B$3=$C$4,INDEX(mame2003!$G$2:$G$4721,$A639)&lt;&gt;"neogeo"),TRUE,SUMPRODUCT(--ISNUMBER(SEARCH($O$6,INDEX(mame2003!$G$2:$G$4721,$A639)))))))&gt;2,INDEX(mame2003!$A$2:$A$4721,$A639),"")</f>
        <v/>
      </c>
      <c r="D639" s="2"/>
      <c r="E639" s="24" t="str">
        <f ca="1">IF(F639&lt;&gt;"",MAX($E$9:$E638)+1,"")</f>
        <v/>
      </c>
      <c r="F639" s="20" t="str">
        <f t="shared" ca="1" si="9"/>
        <v/>
      </c>
      <c r="G639" s="2"/>
      <c r="H639" s="2"/>
    </row>
    <row r="640" spans="1:8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mame2003!$C$2:$E$4721,$A$9:$A$4728,$J$1))))+IF($N$6=FALSE,TRUE,SUMPRODUCT(--ISNUMBER(SEARCH($N$6,ISBLANK(INDEX(mame2003!$F$2:$F$4721,$A640))))))+IF($B$3=$A$4,TRUE,IF($B$3=$B$4,TRUE,IF(AND($B$3=$C$4,INDEX(mame2003!$G$2:$G$4721,$A640)&lt;&gt;"neogeo"),TRUE,SUMPRODUCT(--ISNUMBER(SEARCH($O$6,INDEX(mame2003!$G$2:$G$4721,$A640)))))))&gt;2,INDEX(mame2003!$A$2:$A$4721,$A640),"")</f>
        <v/>
      </c>
      <c r="D640" s="2"/>
      <c r="E640" s="24" t="str">
        <f ca="1">IF(F640&lt;&gt;"",MAX($E$9:$E639)+1,"")</f>
        <v/>
      </c>
      <c r="F640" s="20" t="str">
        <f t="shared" ca="1" si="9"/>
        <v/>
      </c>
      <c r="G640" s="2"/>
      <c r="H640" s="2"/>
    </row>
    <row r="641" spans="1:8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mame2003!$C$2:$E$4721,$A$9:$A$4728,$J$1))))+IF($N$6=FALSE,TRUE,SUMPRODUCT(--ISNUMBER(SEARCH($N$6,ISBLANK(INDEX(mame2003!$F$2:$F$4721,$A641))))))+IF($B$3=$A$4,TRUE,IF($B$3=$B$4,TRUE,IF(AND($B$3=$C$4,INDEX(mame2003!$G$2:$G$4721,$A641)&lt;&gt;"neogeo"),TRUE,SUMPRODUCT(--ISNUMBER(SEARCH($O$6,INDEX(mame2003!$G$2:$G$4721,$A641)))))))&gt;2,INDEX(mame2003!$A$2:$A$4721,$A641),"")</f>
        <v/>
      </c>
      <c r="D641" s="2"/>
      <c r="E641" s="24" t="str">
        <f ca="1">IF(F641&lt;&gt;"",MAX($E$9:$E640)+1,"")</f>
        <v/>
      </c>
      <c r="F641" s="20" t="str">
        <f t="shared" ca="1" si="9"/>
        <v/>
      </c>
      <c r="G641" s="2"/>
      <c r="H641" s="2"/>
    </row>
    <row r="642" spans="1:8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mame2003!$C$2:$E$4721,$A$9:$A$4728,$J$1))))+IF($N$6=FALSE,TRUE,SUMPRODUCT(--ISNUMBER(SEARCH($N$6,ISBLANK(INDEX(mame2003!$F$2:$F$4721,$A642))))))+IF($B$3=$A$4,TRUE,IF($B$3=$B$4,TRUE,IF(AND($B$3=$C$4,INDEX(mame2003!$G$2:$G$4721,$A642)&lt;&gt;"neogeo"),TRUE,SUMPRODUCT(--ISNUMBER(SEARCH($O$6,INDEX(mame2003!$G$2:$G$4721,$A642)))))))&gt;2,INDEX(mame2003!$A$2:$A$4721,$A642),"")</f>
        <v/>
      </c>
      <c r="D642" s="2"/>
      <c r="E642" s="24" t="str">
        <f ca="1">IF(F642&lt;&gt;"",MAX($E$9:$E641)+1,"")</f>
        <v/>
      </c>
      <c r="F642" s="20" t="str">
        <f t="shared" ca="1" si="9"/>
        <v/>
      </c>
      <c r="G642" s="2"/>
      <c r="H642" s="2"/>
    </row>
    <row r="643" spans="1:8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mame2003!$C$2:$E$4721,$A$9:$A$4728,$J$1))))+IF($N$6=FALSE,TRUE,SUMPRODUCT(--ISNUMBER(SEARCH($N$6,ISBLANK(INDEX(mame2003!$F$2:$F$4721,$A643))))))+IF($B$3=$A$4,TRUE,IF($B$3=$B$4,TRUE,IF(AND($B$3=$C$4,INDEX(mame2003!$G$2:$G$4721,$A643)&lt;&gt;"neogeo"),TRUE,SUMPRODUCT(--ISNUMBER(SEARCH($O$6,INDEX(mame2003!$G$2:$G$4721,$A643)))))))&gt;2,INDEX(mame2003!$A$2:$A$4721,$A643),"")</f>
        <v/>
      </c>
      <c r="D643" s="2"/>
      <c r="E643" s="24" t="str">
        <f ca="1">IF(F643&lt;&gt;"",MAX($E$9:$E642)+1,"")</f>
        <v/>
      </c>
      <c r="F643" s="20" t="str">
        <f t="shared" ca="1" si="9"/>
        <v/>
      </c>
      <c r="G643" s="2"/>
      <c r="H643" s="2"/>
    </row>
    <row r="644" spans="1:8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mame2003!$C$2:$E$4721,$A$9:$A$4728,$J$1))))+IF($N$6=FALSE,TRUE,SUMPRODUCT(--ISNUMBER(SEARCH($N$6,ISBLANK(INDEX(mame2003!$F$2:$F$4721,$A644))))))+IF($B$3=$A$4,TRUE,IF($B$3=$B$4,TRUE,IF(AND($B$3=$C$4,INDEX(mame2003!$G$2:$G$4721,$A644)&lt;&gt;"neogeo"),TRUE,SUMPRODUCT(--ISNUMBER(SEARCH($O$6,INDEX(mame2003!$G$2:$G$4721,$A644)))))))&gt;2,INDEX(mame2003!$A$2:$A$4721,$A644),"")</f>
        <v/>
      </c>
      <c r="D644" s="2"/>
      <c r="E644" s="24" t="str">
        <f ca="1">IF(F644&lt;&gt;"",MAX($E$9:$E643)+1,"")</f>
        <v/>
      </c>
      <c r="F644" s="20" t="str">
        <f t="shared" ca="1" si="9"/>
        <v/>
      </c>
      <c r="G644" s="2"/>
      <c r="H644" s="2"/>
    </row>
    <row r="645" spans="1:8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mame2003!$C$2:$E$4721,$A$9:$A$4728,$J$1))))+IF($N$6=FALSE,TRUE,SUMPRODUCT(--ISNUMBER(SEARCH($N$6,ISBLANK(INDEX(mame2003!$F$2:$F$4721,$A645))))))+IF($B$3=$A$4,TRUE,IF($B$3=$B$4,TRUE,IF(AND($B$3=$C$4,INDEX(mame2003!$G$2:$G$4721,$A645)&lt;&gt;"neogeo"),TRUE,SUMPRODUCT(--ISNUMBER(SEARCH($O$6,INDEX(mame2003!$G$2:$G$4721,$A645)))))))&gt;2,INDEX(mame2003!$A$2:$A$4721,$A645),"")</f>
        <v/>
      </c>
      <c r="D645" s="2"/>
      <c r="E645" s="24" t="str">
        <f ca="1">IF(F645&lt;&gt;"",MAX($E$9:$E644)+1,"")</f>
        <v/>
      </c>
      <c r="F645" s="20" t="str">
        <f t="shared" ca="1" si="9"/>
        <v/>
      </c>
      <c r="G645" s="2"/>
      <c r="H645" s="2"/>
    </row>
    <row r="646" spans="1:8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mame2003!$C$2:$E$4721,$A$9:$A$4728,$J$1))))+IF($N$6=FALSE,TRUE,SUMPRODUCT(--ISNUMBER(SEARCH($N$6,ISBLANK(INDEX(mame2003!$F$2:$F$4721,$A646))))))+IF($B$3=$A$4,TRUE,IF($B$3=$B$4,TRUE,IF(AND($B$3=$C$4,INDEX(mame2003!$G$2:$G$4721,$A646)&lt;&gt;"neogeo"),TRUE,SUMPRODUCT(--ISNUMBER(SEARCH($O$6,INDEX(mame2003!$G$2:$G$4721,$A646)))))))&gt;2,INDEX(mame2003!$A$2:$A$4721,$A646),"")</f>
        <v/>
      </c>
      <c r="D646" s="2"/>
      <c r="E646" s="24" t="str">
        <f ca="1">IF(F646&lt;&gt;"",MAX($E$9:$E645)+1,"")</f>
        <v/>
      </c>
      <c r="F646" s="20" t="str">
        <f t="shared" ca="1" si="9"/>
        <v/>
      </c>
      <c r="G646" s="2"/>
      <c r="H646" s="2"/>
    </row>
    <row r="647" spans="1:8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mame2003!$C$2:$E$4721,$A$9:$A$4728,$J$1))))+IF($N$6=FALSE,TRUE,SUMPRODUCT(--ISNUMBER(SEARCH($N$6,ISBLANK(INDEX(mame2003!$F$2:$F$4721,$A647))))))+IF($B$3=$A$4,TRUE,IF($B$3=$B$4,TRUE,IF(AND($B$3=$C$4,INDEX(mame2003!$G$2:$G$4721,$A647)&lt;&gt;"neogeo"),TRUE,SUMPRODUCT(--ISNUMBER(SEARCH($O$6,INDEX(mame2003!$G$2:$G$4721,$A647)))))))&gt;2,INDEX(mame2003!$A$2:$A$4721,$A647),"")</f>
        <v/>
      </c>
      <c r="D647" s="2"/>
      <c r="E647" s="24" t="str">
        <f ca="1">IF(F647&lt;&gt;"",MAX($E$9:$E646)+1,"")</f>
        <v/>
      </c>
      <c r="F647" s="20" t="str">
        <f t="shared" ca="1" si="9"/>
        <v/>
      </c>
      <c r="G647" s="2"/>
      <c r="H647" s="2"/>
    </row>
    <row r="648" spans="1:8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mame2003!$C$2:$E$4721,$A$9:$A$4728,$J$1))))+IF($N$6=FALSE,TRUE,SUMPRODUCT(--ISNUMBER(SEARCH($N$6,ISBLANK(INDEX(mame2003!$F$2:$F$4721,$A648))))))+IF($B$3=$A$4,TRUE,IF($B$3=$B$4,TRUE,IF(AND($B$3=$C$4,INDEX(mame2003!$G$2:$G$4721,$A648)&lt;&gt;"neogeo"),TRUE,SUMPRODUCT(--ISNUMBER(SEARCH($O$6,INDEX(mame2003!$G$2:$G$4721,$A648)))))))&gt;2,INDEX(mame2003!$A$2:$A$4721,$A648),"")</f>
        <v/>
      </c>
      <c r="D648" s="2"/>
      <c r="E648" s="24" t="str">
        <f ca="1">IF(F648&lt;&gt;"",MAX($E$9:$E647)+1,"")</f>
        <v/>
      </c>
      <c r="F648" s="20" t="str">
        <f t="shared" ca="1" si="9"/>
        <v/>
      </c>
      <c r="G648" s="2"/>
      <c r="H648" s="2"/>
    </row>
    <row r="649" spans="1:8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mame2003!$C$2:$E$4721,$A$9:$A$4728,$J$1))))+IF($N$6=FALSE,TRUE,SUMPRODUCT(--ISNUMBER(SEARCH($N$6,ISBLANK(INDEX(mame2003!$F$2:$F$4721,$A649))))))+IF($B$3=$A$4,TRUE,IF($B$3=$B$4,TRUE,IF(AND($B$3=$C$4,INDEX(mame2003!$G$2:$G$4721,$A649)&lt;&gt;"neogeo"),TRUE,SUMPRODUCT(--ISNUMBER(SEARCH($O$6,INDEX(mame2003!$G$2:$G$4721,$A649)))))))&gt;2,INDEX(mame2003!$A$2:$A$4721,$A649),"")</f>
        <v/>
      </c>
      <c r="D649" s="2"/>
      <c r="E649" s="24" t="str">
        <f ca="1">IF(F649&lt;&gt;"",MAX($E$9:$E648)+1,"")</f>
        <v/>
      </c>
      <c r="F649" s="20" t="str">
        <f t="shared" ca="1" si="9"/>
        <v/>
      </c>
      <c r="G649" s="2"/>
      <c r="H649" s="2"/>
    </row>
    <row r="650" spans="1:8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mame2003!$C$2:$E$4721,$A$9:$A$4728,$J$1))))+IF($N$6=FALSE,TRUE,SUMPRODUCT(--ISNUMBER(SEARCH($N$6,ISBLANK(INDEX(mame2003!$F$2:$F$4721,$A650))))))+IF($B$3=$A$4,TRUE,IF($B$3=$B$4,TRUE,IF(AND($B$3=$C$4,INDEX(mame2003!$G$2:$G$4721,$A650)&lt;&gt;"neogeo"),TRUE,SUMPRODUCT(--ISNUMBER(SEARCH($O$6,INDEX(mame2003!$G$2:$G$4721,$A650)))))))&gt;2,INDEX(mame2003!$A$2:$A$4721,$A650),"")</f>
        <v/>
      </c>
      <c r="D650" s="2"/>
      <c r="E650" s="24" t="str">
        <f ca="1">IF(F650&lt;&gt;"",MAX($E$9:$E649)+1,"")</f>
        <v/>
      </c>
      <c r="F650" s="20" t="str">
        <f t="shared" ref="F650:F713" ca="1" si="10">IFERROR(INDEX(OFFSET($C$9,0,0,COUNTA($C:$C),1),MATCH(OFFSET($A$9,0,0,COUNTA($A:$A),1),OFFSET($B$9,0,0,COUNTA($B:$B),1),0))&amp;".zip","")</f>
        <v/>
      </c>
      <c r="G650" s="2"/>
      <c r="H650" s="2"/>
    </row>
    <row r="651" spans="1:8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mame2003!$C$2:$E$4721,$A$9:$A$4728,$J$1))))+IF($N$6=FALSE,TRUE,SUMPRODUCT(--ISNUMBER(SEARCH($N$6,ISBLANK(INDEX(mame2003!$F$2:$F$4721,$A651))))))+IF($B$3=$A$4,TRUE,IF($B$3=$B$4,TRUE,IF(AND($B$3=$C$4,INDEX(mame2003!$G$2:$G$4721,$A651)&lt;&gt;"neogeo"),TRUE,SUMPRODUCT(--ISNUMBER(SEARCH($O$6,INDEX(mame2003!$G$2:$G$4721,$A651)))))))&gt;2,INDEX(mame2003!$A$2:$A$4721,$A651),"")</f>
        <v/>
      </c>
      <c r="D651" s="2"/>
      <c r="E651" s="24" t="str">
        <f ca="1">IF(F651&lt;&gt;"",MAX($E$9:$E650)+1,"")</f>
        <v/>
      </c>
      <c r="F651" s="20" t="str">
        <f t="shared" ca="1" si="10"/>
        <v/>
      </c>
      <c r="G651" s="2"/>
      <c r="H651" s="2"/>
    </row>
    <row r="652" spans="1:8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mame2003!$C$2:$E$4721,$A$9:$A$4728,$J$1))))+IF($N$6=FALSE,TRUE,SUMPRODUCT(--ISNUMBER(SEARCH($N$6,ISBLANK(INDEX(mame2003!$F$2:$F$4721,$A652))))))+IF($B$3=$A$4,TRUE,IF($B$3=$B$4,TRUE,IF(AND($B$3=$C$4,INDEX(mame2003!$G$2:$G$4721,$A652)&lt;&gt;"neogeo"),TRUE,SUMPRODUCT(--ISNUMBER(SEARCH($O$6,INDEX(mame2003!$G$2:$G$4721,$A652)))))))&gt;2,INDEX(mame2003!$A$2:$A$4721,$A652),"")</f>
        <v/>
      </c>
      <c r="D652" s="2"/>
      <c r="E652" s="24" t="str">
        <f ca="1">IF(F652&lt;&gt;"",MAX($E$9:$E651)+1,"")</f>
        <v/>
      </c>
      <c r="F652" s="20" t="str">
        <f t="shared" ca="1" si="10"/>
        <v/>
      </c>
      <c r="G652" s="2"/>
      <c r="H652" s="2"/>
    </row>
    <row r="653" spans="1:8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mame2003!$C$2:$E$4721,$A$9:$A$4728,$J$1))))+IF($N$6=FALSE,TRUE,SUMPRODUCT(--ISNUMBER(SEARCH($N$6,ISBLANK(INDEX(mame2003!$F$2:$F$4721,$A653))))))+IF($B$3=$A$4,TRUE,IF($B$3=$B$4,TRUE,IF(AND($B$3=$C$4,INDEX(mame2003!$G$2:$G$4721,$A653)&lt;&gt;"neogeo"),TRUE,SUMPRODUCT(--ISNUMBER(SEARCH($O$6,INDEX(mame2003!$G$2:$G$4721,$A653)))))))&gt;2,INDEX(mame2003!$A$2:$A$4721,$A653),"")</f>
        <v/>
      </c>
      <c r="D653" s="2"/>
      <c r="E653" s="24" t="str">
        <f ca="1">IF(F653&lt;&gt;"",MAX($E$9:$E652)+1,"")</f>
        <v/>
      </c>
      <c r="F653" s="20" t="str">
        <f t="shared" ca="1" si="10"/>
        <v/>
      </c>
      <c r="G653" s="2"/>
      <c r="H653" s="2"/>
    </row>
    <row r="654" spans="1:8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mame2003!$C$2:$E$4721,$A$9:$A$4728,$J$1))))+IF($N$6=FALSE,TRUE,SUMPRODUCT(--ISNUMBER(SEARCH($N$6,ISBLANK(INDEX(mame2003!$F$2:$F$4721,$A654))))))+IF($B$3=$A$4,TRUE,IF($B$3=$B$4,TRUE,IF(AND($B$3=$C$4,INDEX(mame2003!$G$2:$G$4721,$A654)&lt;&gt;"neogeo"),TRUE,SUMPRODUCT(--ISNUMBER(SEARCH($O$6,INDEX(mame2003!$G$2:$G$4721,$A654)))))))&gt;2,INDEX(mame2003!$A$2:$A$4721,$A654),"")</f>
        <v/>
      </c>
      <c r="D654" s="2"/>
      <c r="E654" s="24" t="str">
        <f ca="1">IF(F654&lt;&gt;"",MAX($E$9:$E653)+1,"")</f>
        <v/>
      </c>
      <c r="F654" s="20" t="str">
        <f t="shared" ca="1" si="10"/>
        <v/>
      </c>
      <c r="G654" s="2"/>
      <c r="H654" s="2"/>
    </row>
    <row r="655" spans="1:8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mame2003!$C$2:$E$4721,$A$9:$A$4728,$J$1))))+IF($N$6=FALSE,TRUE,SUMPRODUCT(--ISNUMBER(SEARCH($N$6,ISBLANK(INDEX(mame2003!$F$2:$F$4721,$A655))))))+IF($B$3=$A$4,TRUE,IF($B$3=$B$4,TRUE,IF(AND($B$3=$C$4,INDEX(mame2003!$G$2:$G$4721,$A655)&lt;&gt;"neogeo"),TRUE,SUMPRODUCT(--ISNUMBER(SEARCH($O$6,INDEX(mame2003!$G$2:$G$4721,$A655)))))))&gt;2,INDEX(mame2003!$A$2:$A$4721,$A655),"")</f>
        <v/>
      </c>
      <c r="D655" s="2"/>
      <c r="E655" s="24" t="str">
        <f ca="1">IF(F655&lt;&gt;"",MAX($E$9:$E654)+1,"")</f>
        <v/>
      </c>
      <c r="F655" s="20" t="str">
        <f t="shared" ca="1" si="10"/>
        <v/>
      </c>
      <c r="G655" s="2"/>
      <c r="H655" s="2"/>
    </row>
    <row r="656" spans="1:8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mame2003!$C$2:$E$4721,$A$9:$A$4728,$J$1))))+IF($N$6=FALSE,TRUE,SUMPRODUCT(--ISNUMBER(SEARCH($N$6,ISBLANK(INDEX(mame2003!$F$2:$F$4721,$A656))))))+IF($B$3=$A$4,TRUE,IF($B$3=$B$4,TRUE,IF(AND($B$3=$C$4,INDEX(mame2003!$G$2:$G$4721,$A656)&lt;&gt;"neogeo"),TRUE,SUMPRODUCT(--ISNUMBER(SEARCH($O$6,INDEX(mame2003!$G$2:$G$4721,$A656)))))))&gt;2,INDEX(mame2003!$A$2:$A$4721,$A656),"")</f>
        <v/>
      </c>
      <c r="D656" s="2"/>
      <c r="E656" s="24" t="str">
        <f ca="1">IF(F656&lt;&gt;"",MAX($E$9:$E655)+1,"")</f>
        <v/>
      </c>
      <c r="F656" s="20" t="str">
        <f t="shared" ca="1" si="10"/>
        <v/>
      </c>
      <c r="G656" s="2"/>
      <c r="H656" s="2"/>
    </row>
    <row r="657" spans="1:8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mame2003!$C$2:$E$4721,$A$9:$A$4728,$J$1))))+IF($N$6=FALSE,TRUE,SUMPRODUCT(--ISNUMBER(SEARCH($N$6,ISBLANK(INDEX(mame2003!$F$2:$F$4721,$A657))))))+IF($B$3=$A$4,TRUE,IF($B$3=$B$4,TRUE,IF(AND($B$3=$C$4,INDEX(mame2003!$G$2:$G$4721,$A657)&lt;&gt;"neogeo"),TRUE,SUMPRODUCT(--ISNUMBER(SEARCH($O$6,INDEX(mame2003!$G$2:$G$4721,$A657)))))))&gt;2,INDEX(mame2003!$A$2:$A$4721,$A657),"")</f>
        <v/>
      </c>
      <c r="D657" s="2"/>
      <c r="E657" s="24" t="str">
        <f ca="1">IF(F657&lt;&gt;"",MAX($E$9:$E656)+1,"")</f>
        <v/>
      </c>
      <c r="F657" s="20" t="str">
        <f t="shared" ca="1" si="10"/>
        <v/>
      </c>
      <c r="G657" s="2"/>
      <c r="H657" s="2"/>
    </row>
    <row r="658" spans="1:8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mame2003!$C$2:$E$4721,$A$9:$A$4728,$J$1))))+IF($N$6=FALSE,TRUE,SUMPRODUCT(--ISNUMBER(SEARCH($N$6,ISBLANK(INDEX(mame2003!$F$2:$F$4721,$A658))))))+IF($B$3=$A$4,TRUE,IF($B$3=$B$4,TRUE,IF(AND($B$3=$C$4,INDEX(mame2003!$G$2:$G$4721,$A658)&lt;&gt;"neogeo"),TRUE,SUMPRODUCT(--ISNUMBER(SEARCH($O$6,INDEX(mame2003!$G$2:$G$4721,$A658)))))))&gt;2,INDEX(mame2003!$A$2:$A$4721,$A658),"")</f>
        <v/>
      </c>
      <c r="D658" s="2"/>
      <c r="E658" s="24" t="str">
        <f ca="1">IF(F658&lt;&gt;"",MAX($E$9:$E657)+1,"")</f>
        <v/>
      </c>
      <c r="F658" s="20" t="str">
        <f t="shared" ca="1" si="10"/>
        <v/>
      </c>
      <c r="G658" s="2"/>
      <c r="H658" s="2"/>
    </row>
    <row r="659" spans="1:8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mame2003!$C$2:$E$4721,$A$9:$A$4728,$J$1))))+IF($N$6=FALSE,TRUE,SUMPRODUCT(--ISNUMBER(SEARCH($N$6,ISBLANK(INDEX(mame2003!$F$2:$F$4721,$A659))))))+IF($B$3=$A$4,TRUE,IF($B$3=$B$4,TRUE,IF(AND($B$3=$C$4,INDEX(mame2003!$G$2:$G$4721,$A659)&lt;&gt;"neogeo"),TRUE,SUMPRODUCT(--ISNUMBER(SEARCH($O$6,INDEX(mame2003!$G$2:$G$4721,$A659)))))))&gt;2,INDEX(mame2003!$A$2:$A$4721,$A659),"")</f>
        <v/>
      </c>
      <c r="D659" s="2"/>
      <c r="E659" s="24" t="str">
        <f ca="1">IF(F659&lt;&gt;"",MAX($E$9:$E658)+1,"")</f>
        <v/>
      </c>
      <c r="F659" s="20" t="str">
        <f t="shared" ca="1" si="10"/>
        <v/>
      </c>
      <c r="G659" s="2"/>
      <c r="H659" s="2"/>
    </row>
    <row r="660" spans="1:8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mame2003!$C$2:$E$4721,$A$9:$A$4728,$J$1))))+IF($N$6=FALSE,TRUE,SUMPRODUCT(--ISNUMBER(SEARCH($N$6,ISBLANK(INDEX(mame2003!$F$2:$F$4721,$A660))))))+IF($B$3=$A$4,TRUE,IF($B$3=$B$4,TRUE,IF(AND($B$3=$C$4,INDEX(mame2003!$G$2:$G$4721,$A660)&lt;&gt;"neogeo"),TRUE,SUMPRODUCT(--ISNUMBER(SEARCH($O$6,INDEX(mame2003!$G$2:$G$4721,$A660)))))))&gt;2,INDEX(mame2003!$A$2:$A$4721,$A660),"")</f>
        <v/>
      </c>
      <c r="D660" s="2"/>
      <c r="E660" s="24" t="str">
        <f ca="1">IF(F660&lt;&gt;"",MAX($E$9:$E659)+1,"")</f>
        <v/>
      </c>
      <c r="F660" s="20" t="str">
        <f t="shared" ca="1" si="10"/>
        <v/>
      </c>
      <c r="G660" s="2"/>
      <c r="H660" s="2"/>
    </row>
    <row r="661" spans="1:8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mame2003!$C$2:$E$4721,$A$9:$A$4728,$J$1))))+IF($N$6=FALSE,TRUE,SUMPRODUCT(--ISNUMBER(SEARCH($N$6,ISBLANK(INDEX(mame2003!$F$2:$F$4721,$A661))))))+IF($B$3=$A$4,TRUE,IF($B$3=$B$4,TRUE,IF(AND($B$3=$C$4,INDEX(mame2003!$G$2:$G$4721,$A661)&lt;&gt;"neogeo"),TRUE,SUMPRODUCT(--ISNUMBER(SEARCH($O$6,INDEX(mame2003!$G$2:$G$4721,$A661)))))))&gt;2,INDEX(mame2003!$A$2:$A$4721,$A661),"")</f>
        <v/>
      </c>
      <c r="D661" s="2"/>
      <c r="E661" s="24" t="str">
        <f ca="1">IF(F661&lt;&gt;"",MAX($E$9:$E660)+1,"")</f>
        <v/>
      </c>
      <c r="F661" s="20" t="str">
        <f t="shared" ca="1" si="10"/>
        <v/>
      </c>
      <c r="G661" s="2"/>
      <c r="H661" s="2"/>
    </row>
    <row r="662" spans="1:8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mame2003!$C$2:$E$4721,$A$9:$A$4728,$J$1))))+IF($N$6=FALSE,TRUE,SUMPRODUCT(--ISNUMBER(SEARCH($N$6,ISBLANK(INDEX(mame2003!$F$2:$F$4721,$A662))))))+IF($B$3=$A$4,TRUE,IF($B$3=$B$4,TRUE,IF(AND($B$3=$C$4,INDEX(mame2003!$G$2:$G$4721,$A662)&lt;&gt;"neogeo"),TRUE,SUMPRODUCT(--ISNUMBER(SEARCH($O$6,INDEX(mame2003!$G$2:$G$4721,$A662)))))))&gt;2,INDEX(mame2003!$A$2:$A$4721,$A662),"")</f>
        <v/>
      </c>
      <c r="D662" s="2"/>
      <c r="E662" s="24" t="str">
        <f ca="1">IF(F662&lt;&gt;"",MAX($E$9:$E661)+1,"")</f>
        <v/>
      </c>
      <c r="F662" s="20" t="str">
        <f t="shared" ca="1" si="10"/>
        <v/>
      </c>
      <c r="G662" s="2"/>
      <c r="H662" s="2"/>
    </row>
    <row r="663" spans="1:8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mame2003!$C$2:$E$4721,$A$9:$A$4728,$J$1))))+IF($N$6=FALSE,TRUE,SUMPRODUCT(--ISNUMBER(SEARCH($N$6,ISBLANK(INDEX(mame2003!$F$2:$F$4721,$A663))))))+IF($B$3=$A$4,TRUE,IF($B$3=$B$4,TRUE,IF(AND($B$3=$C$4,INDEX(mame2003!$G$2:$G$4721,$A663)&lt;&gt;"neogeo"),TRUE,SUMPRODUCT(--ISNUMBER(SEARCH($O$6,INDEX(mame2003!$G$2:$G$4721,$A663)))))))&gt;2,INDEX(mame2003!$A$2:$A$4721,$A663),"")</f>
        <v/>
      </c>
      <c r="D663" s="2"/>
      <c r="E663" s="24" t="str">
        <f ca="1">IF(F663&lt;&gt;"",MAX($E$9:$E662)+1,"")</f>
        <v/>
      </c>
      <c r="F663" s="20" t="str">
        <f t="shared" ca="1" si="10"/>
        <v/>
      </c>
      <c r="G663" s="2"/>
      <c r="H663" s="2"/>
    </row>
    <row r="664" spans="1:8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mame2003!$C$2:$E$4721,$A$9:$A$4728,$J$1))))+IF($N$6=FALSE,TRUE,SUMPRODUCT(--ISNUMBER(SEARCH($N$6,ISBLANK(INDEX(mame2003!$F$2:$F$4721,$A664))))))+IF($B$3=$A$4,TRUE,IF($B$3=$B$4,TRUE,IF(AND($B$3=$C$4,INDEX(mame2003!$G$2:$G$4721,$A664)&lt;&gt;"neogeo"),TRUE,SUMPRODUCT(--ISNUMBER(SEARCH($O$6,INDEX(mame2003!$G$2:$G$4721,$A664)))))))&gt;2,INDEX(mame2003!$A$2:$A$4721,$A664),"")</f>
        <v/>
      </c>
      <c r="D664" s="2"/>
      <c r="E664" s="24" t="str">
        <f ca="1">IF(F664&lt;&gt;"",MAX($E$9:$E663)+1,"")</f>
        <v/>
      </c>
      <c r="F664" s="20" t="str">
        <f t="shared" ca="1" si="10"/>
        <v/>
      </c>
      <c r="G664" s="2"/>
      <c r="H664" s="2"/>
    </row>
    <row r="665" spans="1:8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mame2003!$C$2:$E$4721,$A$9:$A$4728,$J$1))))+IF($N$6=FALSE,TRUE,SUMPRODUCT(--ISNUMBER(SEARCH($N$6,ISBLANK(INDEX(mame2003!$F$2:$F$4721,$A665))))))+IF($B$3=$A$4,TRUE,IF($B$3=$B$4,TRUE,IF(AND($B$3=$C$4,INDEX(mame2003!$G$2:$G$4721,$A665)&lt;&gt;"neogeo"),TRUE,SUMPRODUCT(--ISNUMBER(SEARCH($O$6,INDEX(mame2003!$G$2:$G$4721,$A665)))))))&gt;2,INDEX(mame2003!$A$2:$A$4721,$A665),"")</f>
        <v/>
      </c>
      <c r="D665" s="2"/>
      <c r="E665" s="24" t="str">
        <f ca="1">IF(F665&lt;&gt;"",MAX($E$9:$E664)+1,"")</f>
        <v/>
      </c>
      <c r="F665" s="20" t="str">
        <f t="shared" ca="1" si="10"/>
        <v/>
      </c>
      <c r="G665" s="2"/>
      <c r="H665" s="2"/>
    </row>
    <row r="666" spans="1:8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mame2003!$C$2:$E$4721,$A$9:$A$4728,$J$1))))+IF($N$6=FALSE,TRUE,SUMPRODUCT(--ISNUMBER(SEARCH($N$6,ISBLANK(INDEX(mame2003!$F$2:$F$4721,$A666))))))+IF($B$3=$A$4,TRUE,IF($B$3=$B$4,TRUE,IF(AND($B$3=$C$4,INDEX(mame2003!$G$2:$G$4721,$A666)&lt;&gt;"neogeo"),TRUE,SUMPRODUCT(--ISNUMBER(SEARCH($O$6,INDEX(mame2003!$G$2:$G$4721,$A666)))))))&gt;2,INDEX(mame2003!$A$2:$A$4721,$A666),"")</f>
        <v/>
      </c>
      <c r="D666" s="2"/>
      <c r="E666" s="24" t="str">
        <f ca="1">IF(F666&lt;&gt;"",MAX($E$9:$E665)+1,"")</f>
        <v/>
      </c>
      <c r="F666" s="20" t="str">
        <f t="shared" ca="1" si="10"/>
        <v/>
      </c>
      <c r="G666" s="2"/>
      <c r="H666" s="2"/>
    </row>
    <row r="667" spans="1:8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mame2003!$C$2:$E$4721,$A$9:$A$4728,$J$1))))+IF($N$6=FALSE,TRUE,SUMPRODUCT(--ISNUMBER(SEARCH($N$6,ISBLANK(INDEX(mame2003!$F$2:$F$4721,$A667))))))+IF($B$3=$A$4,TRUE,IF($B$3=$B$4,TRUE,IF(AND($B$3=$C$4,INDEX(mame2003!$G$2:$G$4721,$A667)&lt;&gt;"neogeo"),TRUE,SUMPRODUCT(--ISNUMBER(SEARCH($O$6,INDEX(mame2003!$G$2:$G$4721,$A667)))))))&gt;2,INDEX(mame2003!$A$2:$A$4721,$A667),"")</f>
        <v/>
      </c>
      <c r="D667" s="2"/>
      <c r="E667" s="24" t="str">
        <f ca="1">IF(F667&lt;&gt;"",MAX($E$9:$E666)+1,"")</f>
        <v/>
      </c>
      <c r="F667" s="20" t="str">
        <f t="shared" ca="1" si="10"/>
        <v/>
      </c>
      <c r="G667" s="2"/>
      <c r="H667" s="2"/>
    </row>
    <row r="668" spans="1:8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mame2003!$C$2:$E$4721,$A$9:$A$4728,$J$1))))+IF($N$6=FALSE,TRUE,SUMPRODUCT(--ISNUMBER(SEARCH($N$6,ISBLANK(INDEX(mame2003!$F$2:$F$4721,$A668))))))+IF($B$3=$A$4,TRUE,IF($B$3=$B$4,TRUE,IF(AND($B$3=$C$4,INDEX(mame2003!$G$2:$G$4721,$A668)&lt;&gt;"neogeo"),TRUE,SUMPRODUCT(--ISNUMBER(SEARCH($O$6,INDEX(mame2003!$G$2:$G$4721,$A668)))))))&gt;2,INDEX(mame2003!$A$2:$A$4721,$A668),"")</f>
        <v/>
      </c>
      <c r="D668" s="2"/>
      <c r="E668" s="24" t="str">
        <f ca="1">IF(F668&lt;&gt;"",MAX($E$9:$E667)+1,"")</f>
        <v/>
      </c>
      <c r="F668" s="20" t="str">
        <f t="shared" ca="1" si="10"/>
        <v/>
      </c>
      <c r="G668" s="2"/>
      <c r="H668" s="2"/>
    </row>
    <row r="669" spans="1:8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mame2003!$C$2:$E$4721,$A$9:$A$4728,$J$1))))+IF($N$6=FALSE,TRUE,SUMPRODUCT(--ISNUMBER(SEARCH($N$6,ISBLANK(INDEX(mame2003!$F$2:$F$4721,$A669))))))+IF($B$3=$A$4,TRUE,IF($B$3=$B$4,TRUE,IF(AND($B$3=$C$4,INDEX(mame2003!$G$2:$G$4721,$A669)&lt;&gt;"neogeo"),TRUE,SUMPRODUCT(--ISNUMBER(SEARCH($O$6,INDEX(mame2003!$G$2:$G$4721,$A669)))))))&gt;2,INDEX(mame2003!$A$2:$A$4721,$A669),"")</f>
        <v/>
      </c>
      <c r="D669" s="2"/>
      <c r="E669" s="24" t="str">
        <f ca="1">IF(F669&lt;&gt;"",MAX($E$9:$E668)+1,"")</f>
        <v/>
      </c>
      <c r="F669" s="20" t="str">
        <f t="shared" ca="1" si="10"/>
        <v/>
      </c>
      <c r="G669" s="2"/>
      <c r="H669" s="2"/>
    </row>
    <row r="670" spans="1:8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mame2003!$C$2:$E$4721,$A$9:$A$4728,$J$1))))+IF($N$6=FALSE,TRUE,SUMPRODUCT(--ISNUMBER(SEARCH($N$6,ISBLANK(INDEX(mame2003!$F$2:$F$4721,$A670))))))+IF($B$3=$A$4,TRUE,IF($B$3=$B$4,TRUE,IF(AND($B$3=$C$4,INDEX(mame2003!$G$2:$G$4721,$A670)&lt;&gt;"neogeo"),TRUE,SUMPRODUCT(--ISNUMBER(SEARCH($O$6,INDEX(mame2003!$G$2:$G$4721,$A670)))))))&gt;2,INDEX(mame2003!$A$2:$A$4721,$A670),"")</f>
        <v/>
      </c>
      <c r="D670" s="2"/>
      <c r="E670" s="24" t="str">
        <f ca="1">IF(F670&lt;&gt;"",MAX($E$9:$E669)+1,"")</f>
        <v/>
      </c>
      <c r="F670" s="20" t="str">
        <f t="shared" ca="1" si="10"/>
        <v/>
      </c>
      <c r="G670" s="2"/>
      <c r="H670" s="2"/>
    </row>
    <row r="671" spans="1:8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mame2003!$C$2:$E$4721,$A$9:$A$4728,$J$1))))+IF($N$6=FALSE,TRUE,SUMPRODUCT(--ISNUMBER(SEARCH($N$6,ISBLANK(INDEX(mame2003!$F$2:$F$4721,$A671))))))+IF($B$3=$A$4,TRUE,IF($B$3=$B$4,TRUE,IF(AND($B$3=$C$4,INDEX(mame2003!$G$2:$G$4721,$A671)&lt;&gt;"neogeo"),TRUE,SUMPRODUCT(--ISNUMBER(SEARCH($O$6,INDEX(mame2003!$G$2:$G$4721,$A671)))))))&gt;2,INDEX(mame2003!$A$2:$A$4721,$A671),"")</f>
        <v/>
      </c>
      <c r="D671" s="2"/>
      <c r="E671" s="24" t="str">
        <f ca="1">IF(F671&lt;&gt;"",MAX($E$9:$E670)+1,"")</f>
        <v/>
      </c>
      <c r="F671" s="20" t="str">
        <f t="shared" ca="1" si="10"/>
        <v/>
      </c>
      <c r="G671" s="2"/>
      <c r="H671" s="2"/>
    </row>
    <row r="672" spans="1:8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mame2003!$C$2:$E$4721,$A$9:$A$4728,$J$1))))+IF($N$6=FALSE,TRUE,SUMPRODUCT(--ISNUMBER(SEARCH($N$6,ISBLANK(INDEX(mame2003!$F$2:$F$4721,$A672))))))+IF($B$3=$A$4,TRUE,IF($B$3=$B$4,TRUE,IF(AND($B$3=$C$4,INDEX(mame2003!$G$2:$G$4721,$A672)&lt;&gt;"neogeo"),TRUE,SUMPRODUCT(--ISNUMBER(SEARCH($O$6,INDEX(mame2003!$G$2:$G$4721,$A672)))))))&gt;2,INDEX(mame2003!$A$2:$A$4721,$A672),"")</f>
        <v/>
      </c>
      <c r="D672" s="2"/>
      <c r="E672" s="24" t="str">
        <f ca="1">IF(F672&lt;&gt;"",MAX($E$9:$E671)+1,"")</f>
        <v/>
      </c>
      <c r="F672" s="20" t="str">
        <f t="shared" ca="1" si="10"/>
        <v/>
      </c>
      <c r="G672" s="2"/>
      <c r="H672" s="2"/>
    </row>
    <row r="673" spans="1:8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mame2003!$C$2:$E$4721,$A$9:$A$4728,$J$1))))+IF($N$6=FALSE,TRUE,SUMPRODUCT(--ISNUMBER(SEARCH($N$6,ISBLANK(INDEX(mame2003!$F$2:$F$4721,$A673))))))+IF($B$3=$A$4,TRUE,IF($B$3=$B$4,TRUE,IF(AND($B$3=$C$4,INDEX(mame2003!$G$2:$G$4721,$A673)&lt;&gt;"neogeo"),TRUE,SUMPRODUCT(--ISNUMBER(SEARCH($O$6,INDEX(mame2003!$G$2:$G$4721,$A673)))))))&gt;2,INDEX(mame2003!$A$2:$A$4721,$A673),"")</f>
        <v/>
      </c>
      <c r="D673" s="2"/>
      <c r="E673" s="24" t="str">
        <f ca="1">IF(F673&lt;&gt;"",MAX($E$9:$E672)+1,"")</f>
        <v/>
      </c>
      <c r="F673" s="20" t="str">
        <f t="shared" ca="1" si="10"/>
        <v/>
      </c>
      <c r="G673" s="2"/>
      <c r="H673" s="2"/>
    </row>
    <row r="674" spans="1:8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mame2003!$C$2:$E$4721,$A$9:$A$4728,$J$1))))+IF($N$6=FALSE,TRUE,SUMPRODUCT(--ISNUMBER(SEARCH($N$6,ISBLANK(INDEX(mame2003!$F$2:$F$4721,$A674))))))+IF($B$3=$A$4,TRUE,IF($B$3=$B$4,TRUE,IF(AND($B$3=$C$4,INDEX(mame2003!$G$2:$G$4721,$A674)&lt;&gt;"neogeo"),TRUE,SUMPRODUCT(--ISNUMBER(SEARCH($O$6,INDEX(mame2003!$G$2:$G$4721,$A674)))))))&gt;2,INDEX(mame2003!$A$2:$A$4721,$A674),"")</f>
        <v/>
      </c>
      <c r="D674" s="2"/>
      <c r="E674" s="24" t="str">
        <f ca="1">IF(F674&lt;&gt;"",MAX($E$9:$E673)+1,"")</f>
        <v/>
      </c>
      <c r="F674" s="20" t="str">
        <f t="shared" ca="1" si="10"/>
        <v/>
      </c>
      <c r="G674" s="2"/>
      <c r="H674" s="2"/>
    </row>
    <row r="675" spans="1:8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mame2003!$C$2:$E$4721,$A$9:$A$4728,$J$1))))+IF($N$6=FALSE,TRUE,SUMPRODUCT(--ISNUMBER(SEARCH($N$6,ISBLANK(INDEX(mame2003!$F$2:$F$4721,$A675))))))+IF($B$3=$A$4,TRUE,IF($B$3=$B$4,TRUE,IF(AND($B$3=$C$4,INDEX(mame2003!$G$2:$G$4721,$A675)&lt;&gt;"neogeo"),TRUE,SUMPRODUCT(--ISNUMBER(SEARCH($O$6,INDEX(mame2003!$G$2:$G$4721,$A675)))))))&gt;2,INDEX(mame2003!$A$2:$A$4721,$A675),"")</f>
        <v/>
      </c>
      <c r="D675" s="2"/>
      <c r="E675" s="24" t="str">
        <f ca="1">IF(F675&lt;&gt;"",MAX($E$9:$E674)+1,"")</f>
        <v/>
      </c>
      <c r="F675" s="20" t="str">
        <f t="shared" ca="1" si="10"/>
        <v/>
      </c>
      <c r="G675" s="2"/>
      <c r="H675" s="2"/>
    </row>
    <row r="676" spans="1:8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mame2003!$C$2:$E$4721,$A$9:$A$4728,$J$1))))+IF($N$6=FALSE,TRUE,SUMPRODUCT(--ISNUMBER(SEARCH($N$6,ISBLANK(INDEX(mame2003!$F$2:$F$4721,$A676))))))+IF($B$3=$A$4,TRUE,IF($B$3=$B$4,TRUE,IF(AND($B$3=$C$4,INDEX(mame2003!$G$2:$G$4721,$A676)&lt;&gt;"neogeo"),TRUE,SUMPRODUCT(--ISNUMBER(SEARCH($O$6,INDEX(mame2003!$G$2:$G$4721,$A676)))))))&gt;2,INDEX(mame2003!$A$2:$A$4721,$A676),"")</f>
        <v/>
      </c>
      <c r="D676" s="2"/>
      <c r="E676" s="24" t="str">
        <f ca="1">IF(F676&lt;&gt;"",MAX($E$9:$E675)+1,"")</f>
        <v/>
      </c>
      <c r="F676" s="20" t="str">
        <f t="shared" ca="1" si="10"/>
        <v/>
      </c>
      <c r="G676" s="2"/>
      <c r="H676" s="2"/>
    </row>
    <row r="677" spans="1:8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mame2003!$C$2:$E$4721,$A$9:$A$4728,$J$1))))+IF($N$6=FALSE,TRUE,SUMPRODUCT(--ISNUMBER(SEARCH($N$6,ISBLANK(INDEX(mame2003!$F$2:$F$4721,$A677))))))+IF($B$3=$A$4,TRUE,IF($B$3=$B$4,TRUE,IF(AND($B$3=$C$4,INDEX(mame2003!$G$2:$G$4721,$A677)&lt;&gt;"neogeo"),TRUE,SUMPRODUCT(--ISNUMBER(SEARCH($O$6,INDEX(mame2003!$G$2:$G$4721,$A677)))))))&gt;2,INDEX(mame2003!$A$2:$A$4721,$A677),"")</f>
        <v/>
      </c>
      <c r="D677" s="2"/>
      <c r="E677" s="24" t="str">
        <f ca="1">IF(F677&lt;&gt;"",MAX($E$9:$E676)+1,"")</f>
        <v/>
      </c>
      <c r="F677" s="20" t="str">
        <f t="shared" ca="1" si="10"/>
        <v/>
      </c>
      <c r="G677" s="2"/>
      <c r="H677" s="2"/>
    </row>
    <row r="678" spans="1:8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mame2003!$C$2:$E$4721,$A$9:$A$4728,$J$1))))+IF($N$6=FALSE,TRUE,SUMPRODUCT(--ISNUMBER(SEARCH($N$6,ISBLANK(INDEX(mame2003!$F$2:$F$4721,$A678))))))+IF($B$3=$A$4,TRUE,IF($B$3=$B$4,TRUE,IF(AND($B$3=$C$4,INDEX(mame2003!$G$2:$G$4721,$A678)&lt;&gt;"neogeo"),TRUE,SUMPRODUCT(--ISNUMBER(SEARCH($O$6,INDEX(mame2003!$G$2:$G$4721,$A678)))))))&gt;2,INDEX(mame2003!$A$2:$A$4721,$A678),"")</f>
        <v/>
      </c>
      <c r="D678" s="2"/>
      <c r="E678" s="24" t="str">
        <f ca="1">IF(F678&lt;&gt;"",MAX($E$9:$E677)+1,"")</f>
        <v/>
      </c>
      <c r="F678" s="20" t="str">
        <f t="shared" ca="1" si="10"/>
        <v/>
      </c>
      <c r="G678" s="2"/>
      <c r="H678" s="2"/>
    </row>
    <row r="679" spans="1:8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mame2003!$C$2:$E$4721,$A$9:$A$4728,$J$1))))+IF($N$6=FALSE,TRUE,SUMPRODUCT(--ISNUMBER(SEARCH($N$6,ISBLANK(INDEX(mame2003!$F$2:$F$4721,$A679))))))+IF($B$3=$A$4,TRUE,IF($B$3=$B$4,TRUE,IF(AND($B$3=$C$4,INDEX(mame2003!$G$2:$G$4721,$A679)&lt;&gt;"neogeo"),TRUE,SUMPRODUCT(--ISNUMBER(SEARCH($O$6,INDEX(mame2003!$G$2:$G$4721,$A679)))))))&gt;2,INDEX(mame2003!$A$2:$A$4721,$A679),"")</f>
        <v/>
      </c>
      <c r="D679" s="2"/>
      <c r="E679" s="24" t="str">
        <f ca="1">IF(F679&lt;&gt;"",MAX($E$9:$E678)+1,"")</f>
        <v/>
      </c>
      <c r="F679" s="20" t="str">
        <f t="shared" ca="1" si="10"/>
        <v/>
      </c>
      <c r="G679" s="2"/>
      <c r="H679" s="2"/>
    </row>
    <row r="680" spans="1:8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mame2003!$C$2:$E$4721,$A$9:$A$4728,$J$1))))+IF($N$6=FALSE,TRUE,SUMPRODUCT(--ISNUMBER(SEARCH($N$6,ISBLANK(INDEX(mame2003!$F$2:$F$4721,$A680))))))+IF($B$3=$A$4,TRUE,IF($B$3=$B$4,TRUE,IF(AND($B$3=$C$4,INDEX(mame2003!$G$2:$G$4721,$A680)&lt;&gt;"neogeo"),TRUE,SUMPRODUCT(--ISNUMBER(SEARCH($O$6,INDEX(mame2003!$G$2:$G$4721,$A680)))))))&gt;2,INDEX(mame2003!$A$2:$A$4721,$A680),"")</f>
        <v/>
      </c>
      <c r="D680" s="2"/>
      <c r="E680" s="24" t="str">
        <f ca="1">IF(F680&lt;&gt;"",MAX($E$9:$E679)+1,"")</f>
        <v/>
      </c>
      <c r="F680" s="20" t="str">
        <f t="shared" ca="1" si="10"/>
        <v/>
      </c>
      <c r="G680" s="2"/>
      <c r="H680" s="2"/>
    </row>
    <row r="681" spans="1:8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mame2003!$C$2:$E$4721,$A$9:$A$4728,$J$1))))+IF($N$6=FALSE,TRUE,SUMPRODUCT(--ISNUMBER(SEARCH($N$6,ISBLANK(INDEX(mame2003!$F$2:$F$4721,$A681))))))+IF($B$3=$A$4,TRUE,IF($B$3=$B$4,TRUE,IF(AND($B$3=$C$4,INDEX(mame2003!$G$2:$G$4721,$A681)&lt;&gt;"neogeo"),TRUE,SUMPRODUCT(--ISNUMBER(SEARCH($O$6,INDEX(mame2003!$G$2:$G$4721,$A681)))))))&gt;2,INDEX(mame2003!$A$2:$A$4721,$A681),"")</f>
        <v/>
      </c>
      <c r="D681" s="2"/>
      <c r="E681" s="24" t="str">
        <f ca="1">IF(F681&lt;&gt;"",MAX($E$9:$E680)+1,"")</f>
        <v/>
      </c>
      <c r="F681" s="20" t="str">
        <f t="shared" ca="1" si="10"/>
        <v/>
      </c>
      <c r="G681" s="2"/>
      <c r="H681" s="2"/>
    </row>
    <row r="682" spans="1:8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mame2003!$C$2:$E$4721,$A$9:$A$4728,$J$1))))+IF($N$6=FALSE,TRUE,SUMPRODUCT(--ISNUMBER(SEARCH($N$6,ISBLANK(INDEX(mame2003!$F$2:$F$4721,$A682))))))+IF($B$3=$A$4,TRUE,IF($B$3=$B$4,TRUE,IF(AND($B$3=$C$4,INDEX(mame2003!$G$2:$G$4721,$A682)&lt;&gt;"neogeo"),TRUE,SUMPRODUCT(--ISNUMBER(SEARCH($O$6,INDEX(mame2003!$G$2:$G$4721,$A682)))))))&gt;2,INDEX(mame2003!$A$2:$A$4721,$A682),"")</f>
        <v/>
      </c>
      <c r="D682" s="2"/>
      <c r="E682" s="24" t="str">
        <f ca="1">IF(F682&lt;&gt;"",MAX($E$9:$E681)+1,"")</f>
        <v/>
      </c>
      <c r="F682" s="20" t="str">
        <f t="shared" ca="1" si="10"/>
        <v/>
      </c>
      <c r="G682" s="2"/>
      <c r="H682" s="2"/>
    </row>
    <row r="683" spans="1:8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mame2003!$C$2:$E$4721,$A$9:$A$4728,$J$1))))+IF($N$6=FALSE,TRUE,SUMPRODUCT(--ISNUMBER(SEARCH($N$6,ISBLANK(INDEX(mame2003!$F$2:$F$4721,$A683))))))+IF($B$3=$A$4,TRUE,IF($B$3=$B$4,TRUE,IF(AND($B$3=$C$4,INDEX(mame2003!$G$2:$G$4721,$A683)&lt;&gt;"neogeo"),TRUE,SUMPRODUCT(--ISNUMBER(SEARCH($O$6,INDEX(mame2003!$G$2:$G$4721,$A683)))))))&gt;2,INDEX(mame2003!$A$2:$A$4721,$A683),"")</f>
        <v/>
      </c>
      <c r="D683" s="2"/>
      <c r="E683" s="24" t="str">
        <f ca="1">IF(F683&lt;&gt;"",MAX($E$9:$E682)+1,"")</f>
        <v/>
      </c>
      <c r="F683" s="20" t="str">
        <f t="shared" ca="1" si="10"/>
        <v/>
      </c>
      <c r="G683" s="2"/>
      <c r="H683" s="2"/>
    </row>
    <row r="684" spans="1:8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mame2003!$C$2:$E$4721,$A$9:$A$4728,$J$1))))+IF($N$6=FALSE,TRUE,SUMPRODUCT(--ISNUMBER(SEARCH($N$6,ISBLANK(INDEX(mame2003!$F$2:$F$4721,$A684))))))+IF($B$3=$A$4,TRUE,IF($B$3=$B$4,TRUE,IF(AND($B$3=$C$4,INDEX(mame2003!$G$2:$G$4721,$A684)&lt;&gt;"neogeo"),TRUE,SUMPRODUCT(--ISNUMBER(SEARCH($O$6,INDEX(mame2003!$G$2:$G$4721,$A684)))))))&gt;2,INDEX(mame2003!$A$2:$A$4721,$A684),"")</f>
        <v/>
      </c>
      <c r="D684" s="2"/>
      <c r="E684" s="24" t="str">
        <f ca="1">IF(F684&lt;&gt;"",MAX($E$9:$E683)+1,"")</f>
        <v/>
      </c>
      <c r="F684" s="20" t="str">
        <f t="shared" ca="1" si="10"/>
        <v/>
      </c>
      <c r="G684" s="2"/>
      <c r="H684" s="2"/>
    </row>
    <row r="685" spans="1:8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mame2003!$C$2:$E$4721,$A$9:$A$4728,$J$1))))+IF($N$6=FALSE,TRUE,SUMPRODUCT(--ISNUMBER(SEARCH($N$6,ISBLANK(INDEX(mame2003!$F$2:$F$4721,$A685))))))+IF($B$3=$A$4,TRUE,IF($B$3=$B$4,TRUE,IF(AND($B$3=$C$4,INDEX(mame2003!$G$2:$G$4721,$A685)&lt;&gt;"neogeo"),TRUE,SUMPRODUCT(--ISNUMBER(SEARCH($O$6,INDEX(mame2003!$G$2:$G$4721,$A685)))))))&gt;2,INDEX(mame2003!$A$2:$A$4721,$A685),"")</f>
        <v/>
      </c>
      <c r="D685" s="2"/>
      <c r="E685" s="24" t="str">
        <f ca="1">IF(F685&lt;&gt;"",MAX($E$9:$E684)+1,"")</f>
        <v/>
      </c>
      <c r="F685" s="20" t="str">
        <f t="shared" ca="1" si="10"/>
        <v/>
      </c>
      <c r="G685" s="2"/>
      <c r="H685" s="2"/>
    </row>
    <row r="686" spans="1:8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mame2003!$C$2:$E$4721,$A$9:$A$4728,$J$1))))+IF($N$6=FALSE,TRUE,SUMPRODUCT(--ISNUMBER(SEARCH($N$6,ISBLANK(INDEX(mame2003!$F$2:$F$4721,$A686))))))+IF($B$3=$A$4,TRUE,IF($B$3=$B$4,TRUE,IF(AND($B$3=$C$4,INDEX(mame2003!$G$2:$G$4721,$A686)&lt;&gt;"neogeo"),TRUE,SUMPRODUCT(--ISNUMBER(SEARCH($O$6,INDEX(mame2003!$G$2:$G$4721,$A686)))))))&gt;2,INDEX(mame2003!$A$2:$A$4721,$A686),"")</f>
        <v/>
      </c>
      <c r="D686" s="2"/>
      <c r="E686" s="24" t="str">
        <f ca="1">IF(F686&lt;&gt;"",MAX($E$9:$E685)+1,"")</f>
        <v/>
      </c>
      <c r="F686" s="20" t="str">
        <f t="shared" ca="1" si="10"/>
        <v/>
      </c>
      <c r="G686" s="2"/>
      <c r="H686" s="2"/>
    </row>
    <row r="687" spans="1:8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mame2003!$C$2:$E$4721,$A$9:$A$4728,$J$1))))+IF($N$6=FALSE,TRUE,SUMPRODUCT(--ISNUMBER(SEARCH($N$6,ISBLANK(INDEX(mame2003!$F$2:$F$4721,$A687))))))+IF($B$3=$A$4,TRUE,IF($B$3=$B$4,TRUE,IF(AND($B$3=$C$4,INDEX(mame2003!$G$2:$G$4721,$A687)&lt;&gt;"neogeo"),TRUE,SUMPRODUCT(--ISNUMBER(SEARCH($O$6,INDEX(mame2003!$G$2:$G$4721,$A687)))))))&gt;2,INDEX(mame2003!$A$2:$A$4721,$A687),"")</f>
        <v/>
      </c>
      <c r="D687" s="2"/>
      <c r="E687" s="24" t="str">
        <f ca="1">IF(F687&lt;&gt;"",MAX($E$9:$E686)+1,"")</f>
        <v/>
      </c>
      <c r="F687" s="20" t="str">
        <f t="shared" ca="1" si="10"/>
        <v/>
      </c>
      <c r="G687" s="2"/>
      <c r="H687" s="2"/>
    </row>
    <row r="688" spans="1:8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mame2003!$C$2:$E$4721,$A$9:$A$4728,$J$1))))+IF($N$6=FALSE,TRUE,SUMPRODUCT(--ISNUMBER(SEARCH($N$6,ISBLANK(INDEX(mame2003!$F$2:$F$4721,$A688))))))+IF($B$3=$A$4,TRUE,IF($B$3=$B$4,TRUE,IF(AND($B$3=$C$4,INDEX(mame2003!$G$2:$G$4721,$A688)&lt;&gt;"neogeo"),TRUE,SUMPRODUCT(--ISNUMBER(SEARCH($O$6,INDEX(mame2003!$G$2:$G$4721,$A688)))))))&gt;2,INDEX(mame2003!$A$2:$A$4721,$A688),"")</f>
        <v/>
      </c>
      <c r="D688" s="2"/>
      <c r="E688" s="24" t="str">
        <f ca="1">IF(F688&lt;&gt;"",MAX($E$9:$E687)+1,"")</f>
        <v/>
      </c>
      <c r="F688" s="20" t="str">
        <f t="shared" ca="1" si="10"/>
        <v/>
      </c>
      <c r="G688" s="2"/>
      <c r="H688" s="2"/>
    </row>
    <row r="689" spans="1:8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mame2003!$C$2:$E$4721,$A$9:$A$4728,$J$1))))+IF($N$6=FALSE,TRUE,SUMPRODUCT(--ISNUMBER(SEARCH($N$6,ISBLANK(INDEX(mame2003!$F$2:$F$4721,$A689))))))+IF($B$3=$A$4,TRUE,IF($B$3=$B$4,TRUE,IF(AND($B$3=$C$4,INDEX(mame2003!$G$2:$G$4721,$A689)&lt;&gt;"neogeo"),TRUE,SUMPRODUCT(--ISNUMBER(SEARCH($O$6,INDEX(mame2003!$G$2:$G$4721,$A689)))))))&gt;2,INDEX(mame2003!$A$2:$A$4721,$A689),"")</f>
        <v/>
      </c>
      <c r="D689" s="2"/>
      <c r="E689" s="24" t="str">
        <f ca="1">IF(F689&lt;&gt;"",MAX($E$9:$E688)+1,"")</f>
        <v/>
      </c>
      <c r="F689" s="20" t="str">
        <f t="shared" ca="1" si="10"/>
        <v/>
      </c>
      <c r="G689" s="2"/>
      <c r="H689" s="2"/>
    </row>
    <row r="690" spans="1:8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mame2003!$C$2:$E$4721,$A$9:$A$4728,$J$1))))+IF($N$6=FALSE,TRUE,SUMPRODUCT(--ISNUMBER(SEARCH($N$6,ISBLANK(INDEX(mame2003!$F$2:$F$4721,$A690))))))+IF($B$3=$A$4,TRUE,IF($B$3=$B$4,TRUE,IF(AND($B$3=$C$4,INDEX(mame2003!$G$2:$G$4721,$A690)&lt;&gt;"neogeo"),TRUE,SUMPRODUCT(--ISNUMBER(SEARCH($O$6,INDEX(mame2003!$G$2:$G$4721,$A690)))))))&gt;2,INDEX(mame2003!$A$2:$A$4721,$A690),"")</f>
        <v/>
      </c>
      <c r="D690" s="2"/>
      <c r="E690" s="24" t="str">
        <f ca="1">IF(F690&lt;&gt;"",MAX($E$9:$E689)+1,"")</f>
        <v/>
      </c>
      <c r="F690" s="20" t="str">
        <f t="shared" ca="1" si="10"/>
        <v/>
      </c>
      <c r="G690" s="2"/>
      <c r="H690" s="2"/>
    </row>
    <row r="691" spans="1:8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mame2003!$C$2:$E$4721,$A$9:$A$4728,$J$1))))+IF($N$6=FALSE,TRUE,SUMPRODUCT(--ISNUMBER(SEARCH($N$6,ISBLANK(INDEX(mame2003!$F$2:$F$4721,$A691))))))+IF($B$3=$A$4,TRUE,IF($B$3=$B$4,TRUE,IF(AND($B$3=$C$4,INDEX(mame2003!$G$2:$G$4721,$A691)&lt;&gt;"neogeo"),TRUE,SUMPRODUCT(--ISNUMBER(SEARCH($O$6,INDEX(mame2003!$G$2:$G$4721,$A691)))))))&gt;2,INDEX(mame2003!$A$2:$A$4721,$A691),"")</f>
        <v/>
      </c>
      <c r="D691" s="2"/>
      <c r="E691" s="24" t="str">
        <f ca="1">IF(F691&lt;&gt;"",MAX($E$9:$E690)+1,"")</f>
        <v/>
      </c>
      <c r="F691" s="20" t="str">
        <f t="shared" ca="1" si="10"/>
        <v/>
      </c>
      <c r="G691" s="2"/>
      <c r="H691" s="2"/>
    </row>
    <row r="692" spans="1:8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mame2003!$C$2:$E$4721,$A$9:$A$4728,$J$1))))+IF($N$6=FALSE,TRUE,SUMPRODUCT(--ISNUMBER(SEARCH($N$6,ISBLANK(INDEX(mame2003!$F$2:$F$4721,$A692))))))+IF($B$3=$A$4,TRUE,IF($B$3=$B$4,TRUE,IF(AND($B$3=$C$4,INDEX(mame2003!$G$2:$G$4721,$A692)&lt;&gt;"neogeo"),TRUE,SUMPRODUCT(--ISNUMBER(SEARCH($O$6,INDEX(mame2003!$G$2:$G$4721,$A692)))))))&gt;2,INDEX(mame2003!$A$2:$A$4721,$A692),"")</f>
        <v/>
      </c>
      <c r="D692" s="2"/>
      <c r="E692" s="24" t="str">
        <f ca="1">IF(F692&lt;&gt;"",MAX($E$9:$E691)+1,"")</f>
        <v/>
      </c>
      <c r="F692" s="20" t="str">
        <f t="shared" ca="1" si="10"/>
        <v/>
      </c>
      <c r="G692" s="2"/>
      <c r="H692" s="2"/>
    </row>
    <row r="693" spans="1:8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mame2003!$C$2:$E$4721,$A$9:$A$4728,$J$1))))+IF($N$6=FALSE,TRUE,SUMPRODUCT(--ISNUMBER(SEARCH($N$6,ISBLANK(INDEX(mame2003!$F$2:$F$4721,$A693))))))+IF($B$3=$A$4,TRUE,IF($B$3=$B$4,TRUE,IF(AND($B$3=$C$4,INDEX(mame2003!$G$2:$G$4721,$A693)&lt;&gt;"neogeo"),TRUE,SUMPRODUCT(--ISNUMBER(SEARCH($O$6,INDEX(mame2003!$G$2:$G$4721,$A693)))))))&gt;2,INDEX(mame2003!$A$2:$A$4721,$A693),"")</f>
        <v/>
      </c>
      <c r="D693" s="2"/>
      <c r="E693" s="24" t="str">
        <f ca="1">IF(F693&lt;&gt;"",MAX($E$9:$E692)+1,"")</f>
        <v/>
      </c>
      <c r="F693" s="20" t="str">
        <f t="shared" ca="1" si="10"/>
        <v/>
      </c>
      <c r="G693" s="2"/>
      <c r="H693" s="2"/>
    </row>
    <row r="694" spans="1:8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mame2003!$C$2:$E$4721,$A$9:$A$4728,$J$1))))+IF($N$6=FALSE,TRUE,SUMPRODUCT(--ISNUMBER(SEARCH($N$6,ISBLANK(INDEX(mame2003!$F$2:$F$4721,$A694))))))+IF($B$3=$A$4,TRUE,IF($B$3=$B$4,TRUE,IF(AND($B$3=$C$4,INDEX(mame2003!$G$2:$G$4721,$A694)&lt;&gt;"neogeo"),TRUE,SUMPRODUCT(--ISNUMBER(SEARCH($O$6,INDEX(mame2003!$G$2:$G$4721,$A694)))))))&gt;2,INDEX(mame2003!$A$2:$A$4721,$A694),"")</f>
        <v/>
      </c>
      <c r="D694" s="2"/>
      <c r="E694" s="24" t="str">
        <f ca="1">IF(F694&lt;&gt;"",MAX($E$9:$E693)+1,"")</f>
        <v/>
      </c>
      <c r="F694" s="20" t="str">
        <f t="shared" ca="1" si="10"/>
        <v/>
      </c>
      <c r="G694" s="2"/>
      <c r="H694" s="2"/>
    </row>
    <row r="695" spans="1:8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mame2003!$C$2:$E$4721,$A$9:$A$4728,$J$1))))+IF($N$6=FALSE,TRUE,SUMPRODUCT(--ISNUMBER(SEARCH($N$6,ISBLANK(INDEX(mame2003!$F$2:$F$4721,$A695))))))+IF($B$3=$A$4,TRUE,IF($B$3=$B$4,TRUE,IF(AND($B$3=$C$4,INDEX(mame2003!$G$2:$G$4721,$A695)&lt;&gt;"neogeo"),TRUE,SUMPRODUCT(--ISNUMBER(SEARCH($O$6,INDEX(mame2003!$G$2:$G$4721,$A695)))))))&gt;2,INDEX(mame2003!$A$2:$A$4721,$A695),"")</f>
        <v/>
      </c>
      <c r="D695" s="2"/>
      <c r="E695" s="24" t="str">
        <f ca="1">IF(F695&lt;&gt;"",MAX($E$9:$E694)+1,"")</f>
        <v/>
      </c>
      <c r="F695" s="20" t="str">
        <f t="shared" ca="1" si="10"/>
        <v/>
      </c>
      <c r="G695" s="2"/>
      <c r="H695" s="2"/>
    </row>
    <row r="696" spans="1:8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mame2003!$C$2:$E$4721,$A$9:$A$4728,$J$1))))+IF($N$6=FALSE,TRUE,SUMPRODUCT(--ISNUMBER(SEARCH($N$6,ISBLANK(INDEX(mame2003!$F$2:$F$4721,$A696))))))+IF($B$3=$A$4,TRUE,IF($B$3=$B$4,TRUE,IF(AND($B$3=$C$4,INDEX(mame2003!$G$2:$G$4721,$A696)&lt;&gt;"neogeo"),TRUE,SUMPRODUCT(--ISNUMBER(SEARCH($O$6,INDEX(mame2003!$G$2:$G$4721,$A696)))))))&gt;2,INDEX(mame2003!$A$2:$A$4721,$A696),"")</f>
        <v/>
      </c>
      <c r="D696" s="2"/>
      <c r="E696" s="24" t="str">
        <f ca="1">IF(F696&lt;&gt;"",MAX($E$9:$E695)+1,"")</f>
        <v/>
      </c>
      <c r="F696" s="20" t="str">
        <f t="shared" ca="1" si="10"/>
        <v/>
      </c>
      <c r="G696" s="2"/>
      <c r="H696" s="2"/>
    </row>
    <row r="697" spans="1:8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mame2003!$C$2:$E$4721,$A$9:$A$4728,$J$1))))+IF($N$6=FALSE,TRUE,SUMPRODUCT(--ISNUMBER(SEARCH($N$6,ISBLANK(INDEX(mame2003!$F$2:$F$4721,$A697))))))+IF($B$3=$A$4,TRUE,IF($B$3=$B$4,TRUE,IF(AND($B$3=$C$4,INDEX(mame2003!$G$2:$G$4721,$A697)&lt;&gt;"neogeo"),TRUE,SUMPRODUCT(--ISNUMBER(SEARCH($O$6,INDEX(mame2003!$G$2:$G$4721,$A697)))))))&gt;2,INDEX(mame2003!$A$2:$A$4721,$A697),"")</f>
        <v/>
      </c>
      <c r="D697" s="2"/>
      <c r="E697" s="24" t="str">
        <f ca="1">IF(F697&lt;&gt;"",MAX($E$9:$E696)+1,"")</f>
        <v/>
      </c>
      <c r="F697" s="20" t="str">
        <f t="shared" ca="1" si="10"/>
        <v/>
      </c>
      <c r="G697" s="2"/>
      <c r="H697" s="2"/>
    </row>
    <row r="698" spans="1:8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mame2003!$C$2:$E$4721,$A$9:$A$4728,$J$1))))+IF($N$6=FALSE,TRUE,SUMPRODUCT(--ISNUMBER(SEARCH($N$6,ISBLANK(INDEX(mame2003!$F$2:$F$4721,$A698))))))+IF($B$3=$A$4,TRUE,IF($B$3=$B$4,TRUE,IF(AND($B$3=$C$4,INDEX(mame2003!$G$2:$G$4721,$A698)&lt;&gt;"neogeo"),TRUE,SUMPRODUCT(--ISNUMBER(SEARCH($O$6,INDEX(mame2003!$G$2:$G$4721,$A698)))))))&gt;2,INDEX(mame2003!$A$2:$A$4721,$A698),"")</f>
        <v/>
      </c>
      <c r="D698" s="2"/>
      <c r="E698" s="24" t="str">
        <f ca="1">IF(F698&lt;&gt;"",MAX($E$9:$E697)+1,"")</f>
        <v/>
      </c>
      <c r="F698" s="20" t="str">
        <f t="shared" ca="1" si="10"/>
        <v/>
      </c>
      <c r="G698" s="2"/>
      <c r="H698" s="2"/>
    </row>
    <row r="699" spans="1:8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mame2003!$C$2:$E$4721,$A$9:$A$4728,$J$1))))+IF($N$6=FALSE,TRUE,SUMPRODUCT(--ISNUMBER(SEARCH($N$6,ISBLANK(INDEX(mame2003!$F$2:$F$4721,$A699))))))+IF($B$3=$A$4,TRUE,IF($B$3=$B$4,TRUE,IF(AND($B$3=$C$4,INDEX(mame2003!$G$2:$G$4721,$A699)&lt;&gt;"neogeo"),TRUE,SUMPRODUCT(--ISNUMBER(SEARCH($O$6,INDEX(mame2003!$G$2:$G$4721,$A699)))))))&gt;2,INDEX(mame2003!$A$2:$A$4721,$A699),"")</f>
        <v/>
      </c>
      <c r="D699" s="2"/>
      <c r="E699" s="24" t="str">
        <f ca="1">IF(F699&lt;&gt;"",MAX($E$9:$E698)+1,"")</f>
        <v/>
      </c>
      <c r="F699" s="20" t="str">
        <f t="shared" ca="1" si="10"/>
        <v/>
      </c>
      <c r="G699" s="2"/>
      <c r="H699" s="2"/>
    </row>
    <row r="700" spans="1:8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mame2003!$C$2:$E$4721,$A$9:$A$4728,$J$1))))+IF($N$6=FALSE,TRUE,SUMPRODUCT(--ISNUMBER(SEARCH($N$6,ISBLANK(INDEX(mame2003!$F$2:$F$4721,$A700))))))+IF($B$3=$A$4,TRUE,IF($B$3=$B$4,TRUE,IF(AND($B$3=$C$4,INDEX(mame2003!$G$2:$G$4721,$A700)&lt;&gt;"neogeo"),TRUE,SUMPRODUCT(--ISNUMBER(SEARCH($O$6,INDEX(mame2003!$G$2:$G$4721,$A700)))))))&gt;2,INDEX(mame2003!$A$2:$A$4721,$A700),"")</f>
        <v/>
      </c>
      <c r="D700" s="2"/>
      <c r="E700" s="24" t="str">
        <f ca="1">IF(F700&lt;&gt;"",MAX($E$9:$E699)+1,"")</f>
        <v/>
      </c>
      <c r="F700" s="20" t="str">
        <f t="shared" ca="1" si="10"/>
        <v/>
      </c>
      <c r="G700" s="2"/>
      <c r="H700" s="2"/>
    </row>
    <row r="701" spans="1:8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mame2003!$C$2:$E$4721,$A$9:$A$4728,$J$1))))+IF($N$6=FALSE,TRUE,SUMPRODUCT(--ISNUMBER(SEARCH($N$6,ISBLANK(INDEX(mame2003!$F$2:$F$4721,$A701))))))+IF($B$3=$A$4,TRUE,IF($B$3=$B$4,TRUE,IF(AND($B$3=$C$4,INDEX(mame2003!$G$2:$G$4721,$A701)&lt;&gt;"neogeo"),TRUE,SUMPRODUCT(--ISNUMBER(SEARCH($O$6,INDEX(mame2003!$G$2:$G$4721,$A701)))))))&gt;2,INDEX(mame2003!$A$2:$A$4721,$A701),"")</f>
        <v/>
      </c>
      <c r="D701" s="2"/>
      <c r="E701" s="24" t="str">
        <f ca="1">IF(F701&lt;&gt;"",MAX($E$9:$E700)+1,"")</f>
        <v/>
      </c>
      <c r="F701" s="20" t="str">
        <f t="shared" ca="1" si="10"/>
        <v/>
      </c>
      <c r="G701" s="2"/>
      <c r="H701" s="2"/>
    </row>
    <row r="702" spans="1:8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mame2003!$C$2:$E$4721,$A$9:$A$4728,$J$1))))+IF($N$6=FALSE,TRUE,SUMPRODUCT(--ISNUMBER(SEARCH($N$6,ISBLANK(INDEX(mame2003!$F$2:$F$4721,$A702))))))+IF($B$3=$A$4,TRUE,IF($B$3=$B$4,TRUE,IF(AND($B$3=$C$4,INDEX(mame2003!$G$2:$G$4721,$A702)&lt;&gt;"neogeo"),TRUE,SUMPRODUCT(--ISNUMBER(SEARCH($O$6,INDEX(mame2003!$G$2:$G$4721,$A702)))))))&gt;2,INDEX(mame2003!$A$2:$A$4721,$A702),"")</f>
        <v/>
      </c>
      <c r="D702" s="2"/>
      <c r="E702" s="24" t="str">
        <f ca="1">IF(F702&lt;&gt;"",MAX($E$9:$E701)+1,"")</f>
        <v/>
      </c>
      <c r="F702" s="20" t="str">
        <f t="shared" ca="1" si="10"/>
        <v/>
      </c>
      <c r="G702" s="2"/>
      <c r="H702" s="2"/>
    </row>
    <row r="703" spans="1:8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mame2003!$C$2:$E$4721,$A$9:$A$4728,$J$1))))+IF($N$6=FALSE,TRUE,SUMPRODUCT(--ISNUMBER(SEARCH($N$6,ISBLANK(INDEX(mame2003!$F$2:$F$4721,$A703))))))+IF($B$3=$A$4,TRUE,IF($B$3=$B$4,TRUE,IF(AND($B$3=$C$4,INDEX(mame2003!$G$2:$G$4721,$A703)&lt;&gt;"neogeo"),TRUE,SUMPRODUCT(--ISNUMBER(SEARCH($O$6,INDEX(mame2003!$G$2:$G$4721,$A703)))))))&gt;2,INDEX(mame2003!$A$2:$A$4721,$A703),"")</f>
        <v/>
      </c>
      <c r="D703" s="2"/>
      <c r="E703" s="24" t="str">
        <f ca="1">IF(F703&lt;&gt;"",MAX($E$9:$E702)+1,"")</f>
        <v/>
      </c>
      <c r="F703" s="20" t="str">
        <f t="shared" ca="1" si="10"/>
        <v/>
      </c>
      <c r="G703" s="2"/>
      <c r="H703" s="2"/>
    </row>
    <row r="704" spans="1:8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mame2003!$C$2:$E$4721,$A$9:$A$4728,$J$1))))+IF($N$6=FALSE,TRUE,SUMPRODUCT(--ISNUMBER(SEARCH($N$6,ISBLANK(INDEX(mame2003!$F$2:$F$4721,$A704))))))+IF($B$3=$A$4,TRUE,IF($B$3=$B$4,TRUE,IF(AND($B$3=$C$4,INDEX(mame2003!$G$2:$G$4721,$A704)&lt;&gt;"neogeo"),TRUE,SUMPRODUCT(--ISNUMBER(SEARCH($O$6,INDEX(mame2003!$G$2:$G$4721,$A704)))))))&gt;2,INDEX(mame2003!$A$2:$A$4721,$A704),"")</f>
        <v/>
      </c>
      <c r="D704" s="2"/>
      <c r="E704" s="24" t="str">
        <f ca="1">IF(F704&lt;&gt;"",MAX($E$9:$E703)+1,"")</f>
        <v/>
      </c>
      <c r="F704" s="20" t="str">
        <f t="shared" ca="1" si="10"/>
        <v/>
      </c>
      <c r="G704" s="2"/>
      <c r="H704" s="2"/>
    </row>
    <row r="705" spans="1:8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mame2003!$C$2:$E$4721,$A$9:$A$4728,$J$1))))+IF($N$6=FALSE,TRUE,SUMPRODUCT(--ISNUMBER(SEARCH($N$6,ISBLANK(INDEX(mame2003!$F$2:$F$4721,$A705))))))+IF($B$3=$A$4,TRUE,IF($B$3=$B$4,TRUE,IF(AND($B$3=$C$4,INDEX(mame2003!$G$2:$G$4721,$A705)&lt;&gt;"neogeo"),TRUE,SUMPRODUCT(--ISNUMBER(SEARCH($O$6,INDEX(mame2003!$G$2:$G$4721,$A705)))))))&gt;2,INDEX(mame2003!$A$2:$A$4721,$A705),"")</f>
        <v/>
      </c>
      <c r="D705" s="2"/>
      <c r="E705" s="24" t="str">
        <f ca="1">IF(F705&lt;&gt;"",MAX($E$9:$E704)+1,"")</f>
        <v/>
      </c>
      <c r="F705" s="20" t="str">
        <f t="shared" ca="1" si="10"/>
        <v/>
      </c>
      <c r="G705" s="2"/>
      <c r="H705" s="2"/>
    </row>
    <row r="706" spans="1:8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mame2003!$C$2:$E$4721,$A$9:$A$4728,$J$1))))+IF($N$6=FALSE,TRUE,SUMPRODUCT(--ISNUMBER(SEARCH($N$6,ISBLANK(INDEX(mame2003!$F$2:$F$4721,$A706))))))+IF($B$3=$A$4,TRUE,IF($B$3=$B$4,TRUE,IF(AND($B$3=$C$4,INDEX(mame2003!$G$2:$G$4721,$A706)&lt;&gt;"neogeo"),TRUE,SUMPRODUCT(--ISNUMBER(SEARCH($O$6,INDEX(mame2003!$G$2:$G$4721,$A706)))))))&gt;2,INDEX(mame2003!$A$2:$A$4721,$A706),"")</f>
        <v/>
      </c>
      <c r="D706" s="2"/>
      <c r="E706" s="24" t="str">
        <f ca="1">IF(F706&lt;&gt;"",MAX($E$9:$E705)+1,"")</f>
        <v/>
      </c>
      <c r="F706" s="20" t="str">
        <f t="shared" ca="1" si="10"/>
        <v/>
      </c>
      <c r="G706" s="2"/>
      <c r="H706" s="2"/>
    </row>
    <row r="707" spans="1:8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mame2003!$C$2:$E$4721,$A$9:$A$4728,$J$1))))+IF($N$6=FALSE,TRUE,SUMPRODUCT(--ISNUMBER(SEARCH($N$6,ISBLANK(INDEX(mame2003!$F$2:$F$4721,$A707))))))+IF($B$3=$A$4,TRUE,IF($B$3=$B$4,TRUE,IF(AND($B$3=$C$4,INDEX(mame2003!$G$2:$G$4721,$A707)&lt;&gt;"neogeo"),TRUE,SUMPRODUCT(--ISNUMBER(SEARCH($O$6,INDEX(mame2003!$G$2:$G$4721,$A707)))))))&gt;2,INDEX(mame2003!$A$2:$A$4721,$A707),"")</f>
        <v/>
      </c>
      <c r="D707" s="2"/>
      <c r="E707" s="24" t="str">
        <f ca="1">IF(F707&lt;&gt;"",MAX($E$9:$E706)+1,"")</f>
        <v/>
      </c>
      <c r="F707" s="20" t="str">
        <f t="shared" ca="1" si="10"/>
        <v/>
      </c>
      <c r="G707" s="2"/>
      <c r="H707" s="2"/>
    </row>
    <row r="708" spans="1:8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mame2003!$C$2:$E$4721,$A$9:$A$4728,$J$1))))+IF($N$6=FALSE,TRUE,SUMPRODUCT(--ISNUMBER(SEARCH($N$6,ISBLANK(INDEX(mame2003!$F$2:$F$4721,$A708))))))+IF($B$3=$A$4,TRUE,IF($B$3=$B$4,TRUE,IF(AND($B$3=$C$4,INDEX(mame2003!$G$2:$G$4721,$A708)&lt;&gt;"neogeo"),TRUE,SUMPRODUCT(--ISNUMBER(SEARCH($O$6,INDEX(mame2003!$G$2:$G$4721,$A708)))))))&gt;2,INDEX(mame2003!$A$2:$A$4721,$A708),"")</f>
        <v/>
      </c>
      <c r="D708" s="2"/>
      <c r="E708" s="24" t="str">
        <f ca="1">IF(F708&lt;&gt;"",MAX($E$9:$E707)+1,"")</f>
        <v/>
      </c>
      <c r="F708" s="20" t="str">
        <f t="shared" ca="1" si="10"/>
        <v/>
      </c>
      <c r="G708" s="2"/>
      <c r="H708" s="2"/>
    </row>
    <row r="709" spans="1:8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mame2003!$C$2:$E$4721,$A$9:$A$4728,$J$1))))+IF($N$6=FALSE,TRUE,SUMPRODUCT(--ISNUMBER(SEARCH($N$6,ISBLANK(INDEX(mame2003!$F$2:$F$4721,$A709))))))+IF($B$3=$A$4,TRUE,IF($B$3=$B$4,TRUE,IF(AND($B$3=$C$4,INDEX(mame2003!$G$2:$G$4721,$A709)&lt;&gt;"neogeo"),TRUE,SUMPRODUCT(--ISNUMBER(SEARCH($O$6,INDEX(mame2003!$G$2:$G$4721,$A709)))))))&gt;2,INDEX(mame2003!$A$2:$A$4721,$A709),"")</f>
        <v/>
      </c>
      <c r="D709" s="2"/>
      <c r="E709" s="24" t="str">
        <f ca="1">IF(F709&lt;&gt;"",MAX($E$9:$E708)+1,"")</f>
        <v/>
      </c>
      <c r="F709" s="20" t="str">
        <f t="shared" ca="1" si="10"/>
        <v/>
      </c>
      <c r="G709" s="2"/>
      <c r="H709" s="2"/>
    </row>
    <row r="710" spans="1:8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mame2003!$C$2:$E$4721,$A$9:$A$4728,$J$1))))+IF($N$6=FALSE,TRUE,SUMPRODUCT(--ISNUMBER(SEARCH($N$6,ISBLANK(INDEX(mame2003!$F$2:$F$4721,$A710))))))+IF($B$3=$A$4,TRUE,IF($B$3=$B$4,TRUE,IF(AND($B$3=$C$4,INDEX(mame2003!$G$2:$G$4721,$A710)&lt;&gt;"neogeo"),TRUE,SUMPRODUCT(--ISNUMBER(SEARCH($O$6,INDEX(mame2003!$G$2:$G$4721,$A710)))))))&gt;2,INDEX(mame2003!$A$2:$A$4721,$A710),"")</f>
        <v/>
      </c>
      <c r="D710" s="2"/>
      <c r="E710" s="24" t="str">
        <f ca="1">IF(F710&lt;&gt;"",MAX($E$9:$E709)+1,"")</f>
        <v/>
      </c>
      <c r="F710" s="20" t="str">
        <f t="shared" ca="1" si="10"/>
        <v/>
      </c>
      <c r="G710" s="2"/>
      <c r="H710" s="2"/>
    </row>
    <row r="711" spans="1:8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mame2003!$C$2:$E$4721,$A$9:$A$4728,$J$1))))+IF($N$6=FALSE,TRUE,SUMPRODUCT(--ISNUMBER(SEARCH($N$6,ISBLANK(INDEX(mame2003!$F$2:$F$4721,$A711))))))+IF($B$3=$A$4,TRUE,IF($B$3=$B$4,TRUE,IF(AND($B$3=$C$4,INDEX(mame2003!$G$2:$G$4721,$A711)&lt;&gt;"neogeo"),TRUE,SUMPRODUCT(--ISNUMBER(SEARCH($O$6,INDEX(mame2003!$G$2:$G$4721,$A711)))))))&gt;2,INDEX(mame2003!$A$2:$A$4721,$A711),"")</f>
        <v/>
      </c>
      <c r="D711" s="2"/>
      <c r="E711" s="24" t="str">
        <f ca="1">IF(F711&lt;&gt;"",MAX($E$9:$E710)+1,"")</f>
        <v/>
      </c>
      <c r="F711" s="20" t="str">
        <f t="shared" ca="1" si="10"/>
        <v/>
      </c>
      <c r="G711" s="2"/>
      <c r="H711" s="2"/>
    </row>
    <row r="712" spans="1:8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mame2003!$C$2:$E$4721,$A$9:$A$4728,$J$1))))+IF($N$6=FALSE,TRUE,SUMPRODUCT(--ISNUMBER(SEARCH($N$6,ISBLANK(INDEX(mame2003!$F$2:$F$4721,$A712))))))+IF($B$3=$A$4,TRUE,IF($B$3=$B$4,TRUE,IF(AND($B$3=$C$4,INDEX(mame2003!$G$2:$G$4721,$A712)&lt;&gt;"neogeo"),TRUE,SUMPRODUCT(--ISNUMBER(SEARCH($O$6,INDEX(mame2003!$G$2:$G$4721,$A712)))))))&gt;2,INDEX(mame2003!$A$2:$A$4721,$A712),"")</f>
        <v/>
      </c>
      <c r="D712" s="2"/>
      <c r="E712" s="24" t="str">
        <f ca="1">IF(F712&lt;&gt;"",MAX($E$9:$E711)+1,"")</f>
        <v/>
      </c>
      <c r="F712" s="20" t="str">
        <f t="shared" ca="1" si="10"/>
        <v/>
      </c>
      <c r="G712" s="2"/>
      <c r="H712" s="2"/>
    </row>
    <row r="713" spans="1:8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mame2003!$C$2:$E$4721,$A$9:$A$4728,$J$1))))+IF($N$6=FALSE,TRUE,SUMPRODUCT(--ISNUMBER(SEARCH($N$6,ISBLANK(INDEX(mame2003!$F$2:$F$4721,$A713))))))+IF($B$3=$A$4,TRUE,IF($B$3=$B$4,TRUE,IF(AND($B$3=$C$4,INDEX(mame2003!$G$2:$G$4721,$A713)&lt;&gt;"neogeo"),TRUE,SUMPRODUCT(--ISNUMBER(SEARCH($O$6,INDEX(mame2003!$G$2:$G$4721,$A713)))))))&gt;2,INDEX(mame2003!$A$2:$A$4721,$A713),"")</f>
        <v/>
      </c>
      <c r="D713" s="2"/>
      <c r="E713" s="24" t="str">
        <f ca="1">IF(F713&lt;&gt;"",MAX($E$9:$E712)+1,"")</f>
        <v/>
      </c>
      <c r="F713" s="20" t="str">
        <f t="shared" ca="1" si="10"/>
        <v/>
      </c>
      <c r="G713" s="2"/>
      <c r="H713" s="2"/>
    </row>
    <row r="714" spans="1:8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mame2003!$C$2:$E$4721,$A$9:$A$4728,$J$1))))+IF($N$6=FALSE,TRUE,SUMPRODUCT(--ISNUMBER(SEARCH($N$6,ISBLANK(INDEX(mame2003!$F$2:$F$4721,$A714))))))+IF($B$3=$A$4,TRUE,IF($B$3=$B$4,TRUE,IF(AND($B$3=$C$4,INDEX(mame2003!$G$2:$G$4721,$A714)&lt;&gt;"neogeo"),TRUE,SUMPRODUCT(--ISNUMBER(SEARCH($O$6,INDEX(mame2003!$G$2:$G$4721,$A714)))))))&gt;2,INDEX(mame2003!$A$2:$A$4721,$A714),"")</f>
        <v/>
      </c>
      <c r="D714" s="2"/>
      <c r="E714" s="24" t="str">
        <f ca="1">IF(F714&lt;&gt;"",MAX($E$9:$E713)+1,"")</f>
        <v/>
      </c>
      <c r="F714" s="20" t="str">
        <f t="shared" ref="F714:F777" ca="1" si="11">IFERROR(INDEX(OFFSET($C$9,0,0,COUNTA($C:$C),1),MATCH(OFFSET($A$9,0,0,COUNTA($A:$A),1),OFFSET($B$9,0,0,COUNTA($B:$B),1),0))&amp;".zip","")</f>
        <v/>
      </c>
      <c r="G714" s="2"/>
      <c r="H714" s="2"/>
    </row>
    <row r="715" spans="1:8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mame2003!$C$2:$E$4721,$A$9:$A$4728,$J$1))))+IF($N$6=FALSE,TRUE,SUMPRODUCT(--ISNUMBER(SEARCH($N$6,ISBLANK(INDEX(mame2003!$F$2:$F$4721,$A715))))))+IF($B$3=$A$4,TRUE,IF($B$3=$B$4,TRUE,IF(AND($B$3=$C$4,INDEX(mame2003!$G$2:$G$4721,$A715)&lt;&gt;"neogeo"),TRUE,SUMPRODUCT(--ISNUMBER(SEARCH($O$6,INDEX(mame2003!$G$2:$G$4721,$A715)))))))&gt;2,INDEX(mame2003!$A$2:$A$4721,$A715),"")</f>
        <v/>
      </c>
      <c r="D715" s="2"/>
      <c r="E715" s="24" t="str">
        <f ca="1">IF(F715&lt;&gt;"",MAX($E$9:$E714)+1,"")</f>
        <v/>
      </c>
      <c r="F715" s="20" t="str">
        <f t="shared" ca="1" si="11"/>
        <v/>
      </c>
      <c r="G715" s="2"/>
      <c r="H715" s="2"/>
    </row>
    <row r="716" spans="1:8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mame2003!$C$2:$E$4721,$A$9:$A$4728,$J$1))))+IF($N$6=FALSE,TRUE,SUMPRODUCT(--ISNUMBER(SEARCH($N$6,ISBLANK(INDEX(mame2003!$F$2:$F$4721,$A716))))))+IF($B$3=$A$4,TRUE,IF($B$3=$B$4,TRUE,IF(AND($B$3=$C$4,INDEX(mame2003!$G$2:$G$4721,$A716)&lt;&gt;"neogeo"),TRUE,SUMPRODUCT(--ISNUMBER(SEARCH($O$6,INDEX(mame2003!$G$2:$G$4721,$A716)))))))&gt;2,INDEX(mame2003!$A$2:$A$4721,$A716),"")</f>
        <v/>
      </c>
      <c r="D716" s="2"/>
      <c r="E716" s="24" t="str">
        <f ca="1">IF(F716&lt;&gt;"",MAX($E$9:$E715)+1,"")</f>
        <v/>
      </c>
      <c r="F716" s="20" t="str">
        <f t="shared" ca="1" si="11"/>
        <v/>
      </c>
      <c r="G716" s="2"/>
      <c r="H716" s="2"/>
    </row>
    <row r="717" spans="1:8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mame2003!$C$2:$E$4721,$A$9:$A$4728,$J$1))))+IF($N$6=FALSE,TRUE,SUMPRODUCT(--ISNUMBER(SEARCH($N$6,ISBLANK(INDEX(mame2003!$F$2:$F$4721,$A717))))))+IF($B$3=$A$4,TRUE,IF($B$3=$B$4,TRUE,IF(AND($B$3=$C$4,INDEX(mame2003!$G$2:$G$4721,$A717)&lt;&gt;"neogeo"),TRUE,SUMPRODUCT(--ISNUMBER(SEARCH($O$6,INDEX(mame2003!$G$2:$G$4721,$A717)))))))&gt;2,INDEX(mame2003!$A$2:$A$4721,$A717),"")</f>
        <v/>
      </c>
      <c r="D717" s="2"/>
      <c r="E717" s="24" t="str">
        <f ca="1">IF(F717&lt;&gt;"",MAX($E$9:$E716)+1,"")</f>
        <v/>
      </c>
      <c r="F717" s="20" t="str">
        <f t="shared" ca="1" si="11"/>
        <v/>
      </c>
      <c r="G717" s="2"/>
      <c r="H717" s="2"/>
    </row>
    <row r="718" spans="1:8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mame2003!$C$2:$E$4721,$A$9:$A$4728,$J$1))))+IF($N$6=FALSE,TRUE,SUMPRODUCT(--ISNUMBER(SEARCH($N$6,ISBLANK(INDEX(mame2003!$F$2:$F$4721,$A718))))))+IF($B$3=$A$4,TRUE,IF($B$3=$B$4,TRUE,IF(AND($B$3=$C$4,INDEX(mame2003!$G$2:$G$4721,$A718)&lt;&gt;"neogeo"),TRUE,SUMPRODUCT(--ISNUMBER(SEARCH($O$6,INDEX(mame2003!$G$2:$G$4721,$A718)))))))&gt;2,INDEX(mame2003!$A$2:$A$4721,$A718),"")</f>
        <v/>
      </c>
      <c r="D718" s="2"/>
      <c r="E718" s="24" t="str">
        <f ca="1">IF(F718&lt;&gt;"",MAX($E$9:$E717)+1,"")</f>
        <v/>
      </c>
      <c r="F718" s="20" t="str">
        <f t="shared" ca="1" si="11"/>
        <v/>
      </c>
      <c r="G718" s="2"/>
      <c r="H718" s="2"/>
    </row>
    <row r="719" spans="1:8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mame2003!$C$2:$E$4721,$A$9:$A$4728,$J$1))))+IF($N$6=FALSE,TRUE,SUMPRODUCT(--ISNUMBER(SEARCH($N$6,ISBLANK(INDEX(mame2003!$F$2:$F$4721,$A719))))))+IF($B$3=$A$4,TRUE,IF($B$3=$B$4,TRUE,IF(AND($B$3=$C$4,INDEX(mame2003!$G$2:$G$4721,$A719)&lt;&gt;"neogeo"),TRUE,SUMPRODUCT(--ISNUMBER(SEARCH($O$6,INDEX(mame2003!$G$2:$G$4721,$A719)))))))&gt;2,INDEX(mame2003!$A$2:$A$4721,$A719),"")</f>
        <v/>
      </c>
      <c r="D719" s="2"/>
      <c r="E719" s="24" t="str">
        <f ca="1">IF(F719&lt;&gt;"",MAX($E$9:$E718)+1,"")</f>
        <v/>
      </c>
      <c r="F719" s="20" t="str">
        <f t="shared" ca="1" si="11"/>
        <v/>
      </c>
      <c r="G719" s="2"/>
      <c r="H719" s="2"/>
    </row>
    <row r="720" spans="1:8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mame2003!$C$2:$E$4721,$A$9:$A$4728,$J$1))))+IF($N$6=FALSE,TRUE,SUMPRODUCT(--ISNUMBER(SEARCH($N$6,ISBLANK(INDEX(mame2003!$F$2:$F$4721,$A720))))))+IF($B$3=$A$4,TRUE,IF($B$3=$B$4,TRUE,IF(AND($B$3=$C$4,INDEX(mame2003!$G$2:$G$4721,$A720)&lt;&gt;"neogeo"),TRUE,SUMPRODUCT(--ISNUMBER(SEARCH($O$6,INDEX(mame2003!$G$2:$G$4721,$A720)))))))&gt;2,INDEX(mame2003!$A$2:$A$4721,$A720),"")</f>
        <v/>
      </c>
      <c r="D720" s="2"/>
      <c r="E720" s="24" t="str">
        <f ca="1">IF(F720&lt;&gt;"",MAX($E$9:$E719)+1,"")</f>
        <v/>
      </c>
      <c r="F720" s="20" t="str">
        <f t="shared" ca="1" si="11"/>
        <v/>
      </c>
      <c r="G720" s="2"/>
      <c r="H720" s="2"/>
    </row>
    <row r="721" spans="1:8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mame2003!$C$2:$E$4721,$A$9:$A$4728,$J$1))))+IF($N$6=FALSE,TRUE,SUMPRODUCT(--ISNUMBER(SEARCH($N$6,ISBLANK(INDEX(mame2003!$F$2:$F$4721,$A721))))))+IF($B$3=$A$4,TRUE,IF($B$3=$B$4,TRUE,IF(AND($B$3=$C$4,INDEX(mame2003!$G$2:$G$4721,$A721)&lt;&gt;"neogeo"),TRUE,SUMPRODUCT(--ISNUMBER(SEARCH($O$6,INDEX(mame2003!$G$2:$G$4721,$A721)))))))&gt;2,INDEX(mame2003!$A$2:$A$4721,$A721),"")</f>
        <v/>
      </c>
      <c r="D721" s="2"/>
      <c r="E721" s="24" t="str">
        <f ca="1">IF(F721&lt;&gt;"",MAX($E$9:$E720)+1,"")</f>
        <v/>
      </c>
      <c r="F721" s="20" t="str">
        <f t="shared" ca="1" si="11"/>
        <v/>
      </c>
      <c r="G721" s="2"/>
      <c r="H721" s="2"/>
    </row>
    <row r="722" spans="1:8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mame2003!$C$2:$E$4721,$A$9:$A$4728,$J$1))))+IF($N$6=FALSE,TRUE,SUMPRODUCT(--ISNUMBER(SEARCH($N$6,ISBLANK(INDEX(mame2003!$F$2:$F$4721,$A722))))))+IF($B$3=$A$4,TRUE,IF($B$3=$B$4,TRUE,IF(AND($B$3=$C$4,INDEX(mame2003!$G$2:$G$4721,$A722)&lt;&gt;"neogeo"),TRUE,SUMPRODUCT(--ISNUMBER(SEARCH($O$6,INDEX(mame2003!$G$2:$G$4721,$A722)))))))&gt;2,INDEX(mame2003!$A$2:$A$4721,$A722),"")</f>
        <v/>
      </c>
      <c r="D722" s="2"/>
      <c r="E722" s="24" t="str">
        <f ca="1">IF(F722&lt;&gt;"",MAX($E$9:$E721)+1,"")</f>
        <v/>
      </c>
      <c r="F722" s="20" t="str">
        <f t="shared" ca="1" si="11"/>
        <v/>
      </c>
      <c r="G722" s="2"/>
      <c r="H722" s="2"/>
    </row>
    <row r="723" spans="1:8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mame2003!$C$2:$E$4721,$A$9:$A$4728,$J$1))))+IF($N$6=FALSE,TRUE,SUMPRODUCT(--ISNUMBER(SEARCH($N$6,ISBLANK(INDEX(mame2003!$F$2:$F$4721,$A723))))))+IF($B$3=$A$4,TRUE,IF($B$3=$B$4,TRUE,IF(AND($B$3=$C$4,INDEX(mame2003!$G$2:$G$4721,$A723)&lt;&gt;"neogeo"),TRUE,SUMPRODUCT(--ISNUMBER(SEARCH($O$6,INDEX(mame2003!$G$2:$G$4721,$A723)))))))&gt;2,INDEX(mame2003!$A$2:$A$4721,$A723),"")</f>
        <v/>
      </c>
      <c r="D723" s="2"/>
      <c r="E723" s="24" t="str">
        <f ca="1">IF(F723&lt;&gt;"",MAX($E$9:$E722)+1,"")</f>
        <v/>
      </c>
      <c r="F723" s="20" t="str">
        <f t="shared" ca="1" si="11"/>
        <v/>
      </c>
      <c r="G723" s="2"/>
      <c r="H723" s="2"/>
    </row>
    <row r="724" spans="1:8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mame2003!$C$2:$E$4721,$A$9:$A$4728,$J$1))))+IF($N$6=FALSE,TRUE,SUMPRODUCT(--ISNUMBER(SEARCH($N$6,ISBLANK(INDEX(mame2003!$F$2:$F$4721,$A724))))))+IF($B$3=$A$4,TRUE,IF($B$3=$B$4,TRUE,IF(AND($B$3=$C$4,INDEX(mame2003!$G$2:$G$4721,$A724)&lt;&gt;"neogeo"),TRUE,SUMPRODUCT(--ISNUMBER(SEARCH($O$6,INDEX(mame2003!$G$2:$G$4721,$A724)))))))&gt;2,INDEX(mame2003!$A$2:$A$4721,$A724),"")</f>
        <v/>
      </c>
      <c r="D724" s="2"/>
      <c r="E724" s="24" t="str">
        <f ca="1">IF(F724&lt;&gt;"",MAX($E$9:$E723)+1,"")</f>
        <v/>
      </c>
      <c r="F724" s="20" t="str">
        <f t="shared" ca="1" si="11"/>
        <v/>
      </c>
      <c r="G724" s="2"/>
      <c r="H724" s="2"/>
    </row>
    <row r="725" spans="1:8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mame2003!$C$2:$E$4721,$A$9:$A$4728,$J$1))))+IF($N$6=FALSE,TRUE,SUMPRODUCT(--ISNUMBER(SEARCH($N$6,ISBLANK(INDEX(mame2003!$F$2:$F$4721,$A725))))))+IF($B$3=$A$4,TRUE,IF($B$3=$B$4,TRUE,IF(AND($B$3=$C$4,INDEX(mame2003!$G$2:$G$4721,$A725)&lt;&gt;"neogeo"),TRUE,SUMPRODUCT(--ISNUMBER(SEARCH($O$6,INDEX(mame2003!$G$2:$G$4721,$A725)))))))&gt;2,INDEX(mame2003!$A$2:$A$4721,$A725),"")</f>
        <v/>
      </c>
      <c r="D725" s="2"/>
      <c r="E725" s="24" t="str">
        <f ca="1">IF(F725&lt;&gt;"",MAX($E$9:$E724)+1,"")</f>
        <v/>
      </c>
      <c r="F725" s="20" t="str">
        <f t="shared" ca="1" si="11"/>
        <v/>
      </c>
      <c r="G725" s="2"/>
      <c r="H725" s="2"/>
    </row>
    <row r="726" spans="1:8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mame2003!$C$2:$E$4721,$A$9:$A$4728,$J$1))))+IF($N$6=FALSE,TRUE,SUMPRODUCT(--ISNUMBER(SEARCH($N$6,ISBLANK(INDEX(mame2003!$F$2:$F$4721,$A726))))))+IF($B$3=$A$4,TRUE,IF($B$3=$B$4,TRUE,IF(AND($B$3=$C$4,INDEX(mame2003!$G$2:$G$4721,$A726)&lt;&gt;"neogeo"),TRUE,SUMPRODUCT(--ISNUMBER(SEARCH($O$6,INDEX(mame2003!$G$2:$G$4721,$A726)))))))&gt;2,INDEX(mame2003!$A$2:$A$4721,$A726),"")</f>
        <v/>
      </c>
      <c r="D726" s="2"/>
      <c r="E726" s="24" t="str">
        <f ca="1">IF(F726&lt;&gt;"",MAX($E$9:$E725)+1,"")</f>
        <v/>
      </c>
      <c r="F726" s="20" t="str">
        <f t="shared" ca="1" si="11"/>
        <v/>
      </c>
      <c r="G726" s="2"/>
      <c r="H726" s="2"/>
    </row>
    <row r="727" spans="1:8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mame2003!$C$2:$E$4721,$A$9:$A$4728,$J$1))))+IF($N$6=FALSE,TRUE,SUMPRODUCT(--ISNUMBER(SEARCH($N$6,ISBLANK(INDEX(mame2003!$F$2:$F$4721,$A727))))))+IF($B$3=$A$4,TRUE,IF($B$3=$B$4,TRUE,IF(AND($B$3=$C$4,INDEX(mame2003!$G$2:$G$4721,$A727)&lt;&gt;"neogeo"),TRUE,SUMPRODUCT(--ISNUMBER(SEARCH($O$6,INDEX(mame2003!$G$2:$G$4721,$A727)))))))&gt;2,INDEX(mame2003!$A$2:$A$4721,$A727),"")</f>
        <v/>
      </c>
      <c r="D727" s="2"/>
      <c r="E727" s="24" t="str">
        <f ca="1">IF(F727&lt;&gt;"",MAX($E$9:$E726)+1,"")</f>
        <v/>
      </c>
      <c r="F727" s="20" t="str">
        <f t="shared" ca="1" si="11"/>
        <v/>
      </c>
      <c r="G727" s="2"/>
      <c r="H727" s="2"/>
    </row>
    <row r="728" spans="1:8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mame2003!$C$2:$E$4721,$A$9:$A$4728,$J$1))))+IF($N$6=FALSE,TRUE,SUMPRODUCT(--ISNUMBER(SEARCH($N$6,ISBLANK(INDEX(mame2003!$F$2:$F$4721,$A728))))))+IF($B$3=$A$4,TRUE,IF($B$3=$B$4,TRUE,IF(AND($B$3=$C$4,INDEX(mame2003!$G$2:$G$4721,$A728)&lt;&gt;"neogeo"),TRUE,SUMPRODUCT(--ISNUMBER(SEARCH($O$6,INDEX(mame2003!$G$2:$G$4721,$A728)))))))&gt;2,INDEX(mame2003!$A$2:$A$4721,$A728),"")</f>
        <v/>
      </c>
      <c r="D728" s="2"/>
      <c r="E728" s="24" t="str">
        <f ca="1">IF(F728&lt;&gt;"",MAX($E$9:$E727)+1,"")</f>
        <v/>
      </c>
      <c r="F728" s="20" t="str">
        <f t="shared" ca="1" si="11"/>
        <v/>
      </c>
      <c r="G728" s="2"/>
      <c r="H728" s="2"/>
    </row>
    <row r="729" spans="1:8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mame2003!$C$2:$E$4721,$A$9:$A$4728,$J$1))))+IF($N$6=FALSE,TRUE,SUMPRODUCT(--ISNUMBER(SEARCH($N$6,ISBLANK(INDEX(mame2003!$F$2:$F$4721,$A729))))))+IF($B$3=$A$4,TRUE,IF($B$3=$B$4,TRUE,IF(AND($B$3=$C$4,INDEX(mame2003!$G$2:$G$4721,$A729)&lt;&gt;"neogeo"),TRUE,SUMPRODUCT(--ISNUMBER(SEARCH($O$6,INDEX(mame2003!$G$2:$G$4721,$A729)))))))&gt;2,INDEX(mame2003!$A$2:$A$4721,$A729),"")</f>
        <v/>
      </c>
      <c r="D729" s="2"/>
      <c r="E729" s="24" t="str">
        <f ca="1">IF(F729&lt;&gt;"",MAX($E$9:$E728)+1,"")</f>
        <v/>
      </c>
      <c r="F729" s="20" t="str">
        <f t="shared" ca="1" si="11"/>
        <v/>
      </c>
      <c r="G729" s="2"/>
      <c r="H729" s="2"/>
    </row>
    <row r="730" spans="1:8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mame2003!$C$2:$E$4721,$A$9:$A$4728,$J$1))))+IF($N$6=FALSE,TRUE,SUMPRODUCT(--ISNUMBER(SEARCH($N$6,ISBLANK(INDEX(mame2003!$F$2:$F$4721,$A730))))))+IF($B$3=$A$4,TRUE,IF($B$3=$B$4,TRUE,IF(AND($B$3=$C$4,INDEX(mame2003!$G$2:$G$4721,$A730)&lt;&gt;"neogeo"),TRUE,SUMPRODUCT(--ISNUMBER(SEARCH($O$6,INDEX(mame2003!$G$2:$G$4721,$A730)))))))&gt;2,INDEX(mame2003!$A$2:$A$4721,$A730),"")</f>
        <v/>
      </c>
      <c r="D730" s="2"/>
      <c r="E730" s="24" t="str">
        <f ca="1">IF(F730&lt;&gt;"",MAX($E$9:$E729)+1,"")</f>
        <v/>
      </c>
      <c r="F730" s="20" t="str">
        <f t="shared" ca="1" si="11"/>
        <v/>
      </c>
      <c r="G730" s="2"/>
      <c r="H730" s="2"/>
    </row>
    <row r="731" spans="1:8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mame2003!$C$2:$E$4721,$A$9:$A$4728,$J$1))))+IF($N$6=FALSE,TRUE,SUMPRODUCT(--ISNUMBER(SEARCH($N$6,ISBLANK(INDEX(mame2003!$F$2:$F$4721,$A731))))))+IF($B$3=$A$4,TRUE,IF($B$3=$B$4,TRUE,IF(AND($B$3=$C$4,INDEX(mame2003!$G$2:$G$4721,$A731)&lt;&gt;"neogeo"),TRUE,SUMPRODUCT(--ISNUMBER(SEARCH($O$6,INDEX(mame2003!$G$2:$G$4721,$A731)))))))&gt;2,INDEX(mame2003!$A$2:$A$4721,$A731),"")</f>
        <v/>
      </c>
      <c r="D731" s="2"/>
      <c r="E731" s="24" t="str">
        <f ca="1">IF(F731&lt;&gt;"",MAX($E$9:$E730)+1,"")</f>
        <v/>
      </c>
      <c r="F731" s="20" t="str">
        <f t="shared" ca="1" si="11"/>
        <v/>
      </c>
      <c r="G731" s="2"/>
      <c r="H731" s="2"/>
    </row>
    <row r="732" spans="1:8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mame2003!$C$2:$E$4721,$A$9:$A$4728,$J$1))))+IF($N$6=FALSE,TRUE,SUMPRODUCT(--ISNUMBER(SEARCH($N$6,ISBLANK(INDEX(mame2003!$F$2:$F$4721,$A732))))))+IF($B$3=$A$4,TRUE,IF($B$3=$B$4,TRUE,IF(AND($B$3=$C$4,INDEX(mame2003!$G$2:$G$4721,$A732)&lt;&gt;"neogeo"),TRUE,SUMPRODUCT(--ISNUMBER(SEARCH($O$6,INDEX(mame2003!$G$2:$G$4721,$A732)))))))&gt;2,INDEX(mame2003!$A$2:$A$4721,$A732),"")</f>
        <v/>
      </c>
      <c r="D732" s="2"/>
      <c r="E732" s="24" t="str">
        <f ca="1">IF(F732&lt;&gt;"",MAX($E$9:$E731)+1,"")</f>
        <v/>
      </c>
      <c r="F732" s="20" t="str">
        <f t="shared" ca="1" si="11"/>
        <v/>
      </c>
      <c r="G732" s="2"/>
      <c r="H732" s="2"/>
    </row>
    <row r="733" spans="1:8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mame2003!$C$2:$E$4721,$A$9:$A$4728,$J$1))))+IF($N$6=FALSE,TRUE,SUMPRODUCT(--ISNUMBER(SEARCH($N$6,ISBLANK(INDEX(mame2003!$F$2:$F$4721,$A733))))))+IF($B$3=$A$4,TRUE,IF($B$3=$B$4,TRUE,IF(AND($B$3=$C$4,INDEX(mame2003!$G$2:$G$4721,$A733)&lt;&gt;"neogeo"),TRUE,SUMPRODUCT(--ISNUMBER(SEARCH($O$6,INDEX(mame2003!$G$2:$G$4721,$A733)))))))&gt;2,INDEX(mame2003!$A$2:$A$4721,$A733),"")</f>
        <v/>
      </c>
      <c r="D733" s="2"/>
      <c r="E733" s="24" t="str">
        <f ca="1">IF(F733&lt;&gt;"",MAX($E$9:$E732)+1,"")</f>
        <v/>
      </c>
      <c r="F733" s="20" t="str">
        <f t="shared" ca="1" si="11"/>
        <v/>
      </c>
      <c r="G733" s="2"/>
      <c r="H733" s="2"/>
    </row>
    <row r="734" spans="1:8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mame2003!$C$2:$E$4721,$A$9:$A$4728,$J$1))))+IF($N$6=FALSE,TRUE,SUMPRODUCT(--ISNUMBER(SEARCH($N$6,ISBLANK(INDEX(mame2003!$F$2:$F$4721,$A734))))))+IF($B$3=$A$4,TRUE,IF($B$3=$B$4,TRUE,IF(AND($B$3=$C$4,INDEX(mame2003!$G$2:$G$4721,$A734)&lt;&gt;"neogeo"),TRUE,SUMPRODUCT(--ISNUMBER(SEARCH($O$6,INDEX(mame2003!$G$2:$G$4721,$A734)))))))&gt;2,INDEX(mame2003!$A$2:$A$4721,$A734),"")</f>
        <v/>
      </c>
      <c r="D734" s="2"/>
      <c r="E734" s="24" t="str">
        <f ca="1">IF(F734&lt;&gt;"",MAX($E$9:$E733)+1,"")</f>
        <v/>
      </c>
      <c r="F734" s="20" t="str">
        <f t="shared" ca="1" si="11"/>
        <v/>
      </c>
      <c r="G734" s="2"/>
      <c r="H734" s="2"/>
    </row>
    <row r="735" spans="1:8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mame2003!$C$2:$E$4721,$A$9:$A$4728,$J$1))))+IF($N$6=FALSE,TRUE,SUMPRODUCT(--ISNUMBER(SEARCH($N$6,ISBLANK(INDEX(mame2003!$F$2:$F$4721,$A735))))))+IF($B$3=$A$4,TRUE,IF($B$3=$B$4,TRUE,IF(AND($B$3=$C$4,INDEX(mame2003!$G$2:$G$4721,$A735)&lt;&gt;"neogeo"),TRUE,SUMPRODUCT(--ISNUMBER(SEARCH($O$6,INDEX(mame2003!$G$2:$G$4721,$A735)))))))&gt;2,INDEX(mame2003!$A$2:$A$4721,$A735),"")</f>
        <v/>
      </c>
      <c r="D735" s="2"/>
      <c r="E735" s="24" t="str">
        <f ca="1">IF(F735&lt;&gt;"",MAX($E$9:$E734)+1,"")</f>
        <v/>
      </c>
      <c r="F735" s="20" t="str">
        <f t="shared" ca="1" si="11"/>
        <v/>
      </c>
      <c r="G735" s="2"/>
      <c r="H735" s="2"/>
    </row>
    <row r="736" spans="1:8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mame2003!$C$2:$E$4721,$A$9:$A$4728,$J$1))))+IF($N$6=FALSE,TRUE,SUMPRODUCT(--ISNUMBER(SEARCH($N$6,ISBLANK(INDEX(mame2003!$F$2:$F$4721,$A736))))))+IF($B$3=$A$4,TRUE,IF($B$3=$B$4,TRUE,IF(AND($B$3=$C$4,INDEX(mame2003!$G$2:$G$4721,$A736)&lt;&gt;"neogeo"),TRUE,SUMPRODUCT(--ISNUMBER(SEARCH($O$6,INDEX(mame2003!$G$2:$G$4721,$A736)))))))&gt;2,INDEX(mame2003!$A$2:$A$4721,$A736),"")</f>
        <v/>
      </c>
      <c r="D736" s="2"/>
      <c r="E736" s="24" t="str">
        <f ca="1">IF(F736&lt;&gt;"",MAX($E$9:$E735)+1,"")</f>
        <v/>
      </c>
      <c r="F736" s="20" t="str">
        <f t="shared" ca="1" si="11"/>
        <v/>
      </c>
      <c r="G736" s="2"/>
      <c r="H736" s="2"/>
    </row>
    <row r="737" spans="1:8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mame2003!$C$2:$E$4721,$A$9:$A$4728,$J$1))))+IF($N$6=FALSE,TRUE,SUMPRODUCT(--ISNUMBER(SEARCH($N$6,ISBLANK(INDEX(mame2003!$F$2:$F$4721,$A737))))))+IF($B$3=$A$4,TRUE,IF($B$3=$B$4,TRUE,IF(AND($B$3=$C$4,INDEX(mame2003!$G$2:$G$4721,$A737)&lt;&gt;"neogeo"),TRUE,SUMPRODUCT(--ISNUMBER(SEARCH($O$6,INDEX(mame2003!$G$2:$G$4721,$A737)))))))&gt;2,INDEX(mame2003!$A$2:$A$4721,$A737),"")</f>
        <v/>
      </c>
      <c r="D737" s="2"/>
      <c r="E737" s="24" t="str">
        <f ca="1">IF(F737&lt;&gt;"",MAX($E$9:$E736)+1,"")</f>
        <v/>
      </c>
      <c r="F737" s="20" t="str">
        <f t="shared" ca="1" si="11"/>
        <v/>
      </c>
      <c r="G737" s="2"/>
      <c r="H737" s="2"/>
    </row>
    <row r="738" spans="1:8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mame2003!$C$2:$E$4721,$A$9:$A$4728,$J$1))))+IF($N$6=FALSE,TRUE,SUMPRODUCT(--ISNUMBER(SEARCH($N$6,ISBLANK(INDEX(mame2003!$F$2:$F$4721,$A738))))))+IF($B$3=$A$4,TRUE,IF($B$3=$B$4,TRUE,IF(AND($B$3=$C$4,INDEX(mame2003!$G$2:$G$4721,$A738)&lt;&gt;"neogeo"),TRUE,SUMPRODUCT(--ISNUMBER(SEARCH($O$6,INDEX(mame2003!$G$2:$G$4721,$A738)))))))&gt;2,INDEX(mame2003!$A$2:$A$4721,$A738),"")</f>
        <v/>
      </c>
      <c r="D738" s="2"/>
      <c r="E738" s="24" t="str">
        <f ca="1">IF(F738&lt;&gt;"",MAX($E$9:$E737)+1,"")</f>
        <v/>
      </c>
      <c r="F738" s="20" t="str">
        <f t="shared" ca="1" si="11"/>
        <v/>
      </c>
      <c r="G738" s="2"/>
      <c r="H738" s="2"/>
    </row>
    <row r="739" spans="1:8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mame2003!$C$2:$E$4721,$A$9:$A$4728,$J$1))))+IF($N$6=FALSE,TRUE,SUMPRODUCT(--ISNUMBER(SEARCH($N$6,ISBLANK(INDEX(mame2003!$F$2:$F$4721,$A739))))))+IF($B$3=$A$4,TRUE,IF($B$3=$B$4,TRUE,IF(AND($B$3=$C$4,INDEX(mame2003!$G$2:$G$4721,$A739)&lt;&gt;"neogeo"),TRUE,SUMPRODUCT(--ISNUMBER(SEARCH($O$6,INDEX(mame2003!$G$2:$G$4721,$A739)))))))&gt;2,INDEX(mame2003!$A$2:$A$4721,$A739),"")</f>
        <v/>
      </c>
      <c r="D739" s="2"/>
      <c r="E739" s="24" t="str">
        <f ca="1">IF(F739&lt;&gt;"",MAX($E$9:$E738)+1,"")</f>
        <v/>
      </c>
      <c r="F739" s="20" t="str">
        <f t="shared" ca="1" si="11"/>
        <v/>
      </c>
      <c r="G739" s="2"/>
      <c r="H739" s="2"/>
    </row>
    <row r="740" spans="1:8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mame2003!$C$2:$E$4721,$A$9:$A$4728,$J$1))))+IF($N$6=FALSE,TRUE,SUMPRODUCT(--ISNUMBER(SEARCH($N$6,ISBLANK(INDEX(mame2003!$F$2:$F$4721,$A740))))))+IF($B$3=$A$4,TRUE,IF($B$3=$B$4,TRUE,IF(AND($B$3=$C$4,INDEX(mame2003!$G$2:$G$4721,$A740)&lt;&gt;"neogeo"),TRUE,SUMPRODUCT(--ISNUMBER(SEARCH($O$6,INDEX(mame2003!$G$2:$G$4721,$A740)))))))&gt;2,INDEX(mame2003!$A$2:$A$4721,$A740),"")</f>
        <v/>
      </c>
      <c r="D740" s="2"/>
      <c r="E740" s="24" t="str">
        <f ca="1">IF(F740&lt;&gt;"",MAX($E$9:$E739)+1,"")</f>
        <v/>
      </c>
      <c r="F740" s="20" t="str">
        <f t="shared" ca="1" si="11"/>
        <v/>
      </c>
      <c r="G740" s="2"/>
      <c r="H740" s="2"/>
    </row>
    <row r="741" spans="1:8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mame2003!$C$2:$E$4721,$A$9:$A$4728,$J$1))))+IF($N$6=FALSE,TRUE,SUMPRODUCT(--ISNUMBER(SEARCH($N$6,ISBLANK(INDEX(mame2003!$F$2:$F$4721,$A741))))))+IF($B$3=$A$4,TRUE,IF($B$3=$B$4,TRUE,IF(AND($B$3=$C$4,INDEX(mame2003!$G$2:$G$4721,$A741)&lt;&gt;"neogeo"),TRUE,SUMPRODUCT(--ISNUMBER(SEARCH($O$6,INDEX(mame2003!$G$2:$G$4721,$A741)))))))&gt;2,INDEX(mame2003!$A$2:$A$4721,$A741),"")</f>
        <v/>
      </c>
      <c r="D741" s="2"/>
      <c r="E741" s="24" t="str">
        <f ca="1">IF(F741&lt;&gt;"",MAX($E$9:$E740)+1,"")</f>
        <v/>
      </c>
      <c r="F741" s="20" t="str">
        <f t="shared" ca="1" si="11"/>
        <v/>
      </c>
      <c r="G741" s="2"/>
      <c r="H741" s="2"/>
    </row>
    <row r="742" spans="1:8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mame2003!$C$2:$E$4721,$A$9:$A$4728,$J$1))))+IF($N$6=FALSE,TRUE,SUMPRODUCT(--ISNUMBER(SEARCH($N$6,ISBLANK(INDEX(mame2003!$F$2:$F$4721,$A742))))))+IF($B$3=$A$4,TRUE,IF($B$3=$B$4,TRUE,IF(AND($B$3=$C$4,INDEX(mame2003!$G$2:$G$4721,$A742)&lt;&gt;"neogeo"),TRUE,SUMPRODUCT(--ISNUMBER(SEARCH($O$6,INDEX(mame2003!$G$2:$G$4721,$A742)))))))&gt;2,INDEX(mame2003!$A$2:$A$4721,$A742),"")</f>
        <v/>
      </c>
      <c r="D742" s="2"/>
      <c r="E742" s="24" t="str">
        <f ca="1">IF(F742&lt;&gt;"",MAX($E$9:$E741)+1,"")</f>
        <v/>
      </c>
      <c r="F742" s="20" t="str">
        <f t="shared" ca="1" si="11"/>
        <v/>
      </c>
      <c r="G742" s="2"/>
      <c r="H742" s="2"/>
    </row>
    <row r="743" spans="1:8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mame2003!$C$2:$E$4721,$A$9:$A$4728,$J$1))))+IF($N$6=FALSE,TRUE,SUMPRODUCT(--ISNUMBER(SEARCH($N$6,ISBLANK(INDEX(mame2003!$F$2:$F$4721,$A743))))))+IF($B$3=$A$4,TRUE,IF($B$3=$B$4,TRUE,IF(AND($B$3=$C$4,INDEX(mame2003!$G$2:$G$4721,$A743)&lt;&gt;"neogeo"),TRUE,SUMPRODUCT(--ISNUMBER(SEARCH($O$6,INDEX(mame2003!$G$2:$G$4721,$A743)))))))&gt;2,INDEX(mame2003!$A$2:$A$4721,$A743),"")</f>
        <v/>
      </c>
      <c r="D743" s="2"/>
      <c r="E743" s="24" t="str">
        <f ca="1">IF(F743&lt;&gt;"",MAX($E$9:$E742)+1,"")</f>
        <v/>
      </c>
      <c r="F743" s="20" t="str">
        <f t="shared" ca="1" si="11"/>
        <v/>
      </c>
      <c r="G743" s="2"/>
      <c r="H743" s="2"/>
    </row>
    <row r="744" spans="1:8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mame2003!$C$2:$E$4721,$A$9:$A$4728,$J$1))))+IF($N$6=FALSE,TRUE,SUMPRODUCT(--ISNUMBER(SEARCH($N$6,ISBLANK(INDEX(mame2003!$F$2:$F$4721,$A744))))))+IF($B$3=$A$4,TRUE,IF($B$3=$B$4,TRUE,IF(AND($B$3=$C$4,INDEX(mame2003!$G$2:$G$4721,$A744)&lt;&gt;"neogeo"),TRUE,SUMPRODUCT(--ISNUMBER(SEARCH($O$6,INDEX(mame2003!$G$2:$G$4721,$A744)))))))&gt;2,INDEX(mame2003!$A$2:$A$4721,$A744),"")</f>
        <v/>
      </c>
      <c r="D744" s="2"/>
      <c r="E744" s="24" t="str">
        <f ca="1">IF(F744&lt;&gt;"",MAX($E$9:$E743)+1,"")</f>
        <v/>
      </c>
      <c r="F744" s="20" t="str">
        <f t="shared" ca="1" si="11"/>
        <v/>
      </c>
      <c r="G744" s="2"/>
      <c r="H744" s="2"/>
    </row>
    <row r="745" spans="1:8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mame2003!$C$2:$E$4721,$A$9:$A$4728,$J$1))))+IF($N$6=FALSE,TRUE,SUMPRODUCT(--ISNUMBER(SEARCH($N$6,ISBLANK(INDEX(mame2003!$F$2:$F$4721,$A745))))))+IF($B$3=$A$4,TRUE,IF($B$3=$B$4,TRUE,IF(AND($B$3=$C$4,INDEX(mame2003!$G$2:$G$4721,$A745)&lt;&gt;"neogeo"),TRUE,SUMPRODUCT(--ISNUMBER(SEARCH($O$6,INDEX(mame2003!$G$2:$G$4721,$A745)))))))&gt;2,INDEX(mame2003!$A$2:$A$4721,$A745),"")</f>
        <v/>
      </c>
      <c r="D745" s="2"/>
      <c r="E745" s="24" t="str">
        <f ca="1">IF(F745&lt;&gt;"",MAX($E$9:$E744)+1,"")</f>
        <v/>
      </c>
      <c r="F745" s="20" t="str">
        <f t="shared" ca="1" si="11"/>
        <v/>
      </c>
      <c r="G745" s="2"/>
      <c r="H745" s="2"/>
    </row>
    <row r="746" spans="1:8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mame2003!$C$2:$E$4721,$A$9:$A$4728,$J$1))))+IF($N$6=FALSE,TRUE,SUMPRODUCT(--ISNUMBER(SEARCH($N$6,ISBLANK(INDEX(mame2003!$F$2:$F$4721,$A746))))))+IF($B$3=$A$4,TRUE,IF($B$3=$B$4,TRUE,IF(AND($B$3=$C$4,INDEX(mame2003!$G$2:$G$4721,$A746)&lt;&gt;"neogeo"),TRUE,SUMPRODUCT(--ISNUMBER(SEARCH($O$6,INDEX(mame2003!$G$2:$G$4721,$A746)))))))&gt;2,INDEX(mame2003!$A$2:$A$4721,$A746),"")</f>
        <v/>
      </c>
      <c r="D746" s="2"/>
      <c r="E746" s="24" t="str">
        <f ca="1">IF(F746&lt;&gt;"",MAX($E$9:$E745)+1,"")</f>
        <v/>
      </c>
      <c r="F746" s="20" t="str">
        <f t="shared" ca="1" si="11"/>
        <v/>
      </c>
      <c r="G746" s="2"/>
      <c r="H746" s="2"/>
    </row>
    <row r="747" spans="1:8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mame2003!$C$2:$E$4721,$A$9:$A$4728,$J$1))))+IF($N$6=FALSE,TRUE,SUMPRODUCT(--ISNUMBER(SEARCH($N$6,ISBLANK(INDEX(mame2003!$F$2:$F$4721,$A747))))))+IF($B$3=$A$4,TRUE,IF($B$3=$B$4,TRUE,IF(AND($B$3=$C$4,INDEX(mame2003!$G$2:$G$4721,$A747)&lt;&gt;"neogeo"),TRUE,SUMPRODUCT(--ISNUMBER(SEARCH($O$6,INDEX(mame2003!$G$2:$G$4721,$A747)))))))&gt;2,INDEX(mame2003!$A$2:$A$4721,$A747),"")</f>
        <v/>
      </c>
      <c r="D747" s="2"/>
      <c r="E747" s="24" t="str">
        <f ca="1">IF(F747&lt;&gt;"",MAX($E$9:$E746)+1,"")</f>
        <v/>
      </c>
      <c r="F747" s="20" t="str">
        <f t="shared" ca="1" si="11"/>
        <v/>
      </c>
      <c r="G747" s="2"/>
      <c r="H747" s="2"/>
    </row>
    <row r="748" spans="1:8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mame2003!$C$2:$E$4721,$A$9:$A$4728,$J$1))))+IF($N$6=FALSE,TRUE,SUMPRODUCT(--ISNUMBER(SEARCH($N$6,ISBLANK(INDEX(mame2003!$F$2:$F$4721,$A748))))))+IF($B$3=$A$4,TRUE,IF($B$3=$B$4,TRUE,IF(AND($B$3=$C$4,INDEX(mame2003!$G$2:$G$4721,$A748)&lt;&gt;"neogeo"),TRUE,SUMPRODUCT(--ISNUMBER(SEARCH($O$6,INDEX(mame2003!$G$2:$G$4721,$A748)))))))&gt;2,INDEX(mame2003!$A$2:$A$4721,$A748),"")</f>
        <v/>
      </c>
      <c r="D748" s="2"/>
      <c r="E748" s="24" t="str">
        <f ca="1">IF(F748&lt;&gt;"",MAX($E$9:$E747)+1,"")</f>
        <v/>
      </c>
      <c r="F748" s="20" t="str">
        <f t="shared" ca="1" si="11"/>
        <v/>
      </c>
      <c r="G748" s="2"/>
      <c r="H748" s="2"/>
    </row>
    <row r="749" spans="1:8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mame2003!$C$2:$E$4721,$A$9:$A$4728,$J$1))))+IF($N$6=FALSE,TRUE,SUMPRODUCT(--ISNUMBER(SEARCH($N$6,ISBLANK(INDEX(mame2003!$F$2:$F$4721,$A749))))))+IF($B$3=$A$4,TRUE,IF($B$3=$B$4,TRUE,IF(AND($B$3=$C$4,INDEX(mame2003!$G$2:$G$4721,$A749)&lt;&gt;"neogeo"),TRUE,SUMPRODUCT(--ISNUMBER(SEARCH($O$6,INDEX(mame2003!$G$2:$G$4721,$A749)))))))&gt;2,INDEX(mame2003!$A$2:$A$4721,$A749),"")</f>
        <v/>
      </c>
      <c r="D749" s="2"/>
      <c r="E749" s="24" t="str">
        <f ca="1">IF(F749&lt;&gt;"",MAX($E$9:$E748)+1,"")</f>
        <v/>
      </c>
      <c r="F749" s="20" t="str">
        <f t="shared" ca="1" si="11"/>
        <v/>
      </c>
      <c r="G749" s="2"/>
      <c r="H749" s="2"/>
    </row>
    <row r="750" spans="1:8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mame2003!$C$2:$E$4721,$A$9:$A$4728,$J$1))))+IF($N$6=FALSE,TRUE,SUMPRODUCT(--ISNUMBER(SEARCH($N$6,ISBLANK(INDEX(mame2003!$F$2:$F$4721,$A750))))))+IF($B$3=$A$4,TRUE,IF($B$3=$B$4,TRUE,IF(AND($B$3=$C$4,INDEX(mame2003!$G$2:$G$4721,$A750)&lt;&gt;"neogeo"),TRUE,SUMPRODUCT(--ISNUMBER(SEARCH($O$6,INDEX(mame2003!$G$2:$G$4721,$A750)))))))&gt;2,INDEX(mame2003!$A$2:$A$4721,$A750),"")</f>
        <v/>
      </c>
      <c r="D750" s="2"/>
      <c r="E750" s="24" t="str">
        <f ca="1">IF(F750&lt;&gt;"",MAX($E$9:$E749)+1,"")</f>
        <v/>
      </c>
      <c r="F750" s="20" t="str">
        <f t="shared" ca="1" si="11"/>
        <v/>
      </c>
      <c r="G750" s="2"/>
      <c r="H750" s="2"/>
    </row>
    <row r="751" spans="1:8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mame2003!$C$2:$E$4721,$A$9:$A$4728,$J$1))))+IF($N$6=FALSE,TRUE,SUMPRODUCT(--ISNUMBER(SEARCH($N$6,ISBLANK(INDEX(mame2003!$F$2:$F$4721,$A751))))))+IF($B$3=$A$4,TRUE,IF($B$3=$B$4,TRUE,IF(AND($B$3=$C$4,INDEX(mame2003!$G$2:$G$4721,$A751)&lt;&gt;"neogeo"),TRUE,SUMPRODUCT(--ISNUMBER(SEARCH($O$6,INDEX(mame2003!$G$2:$G$4721,$A751)))))))&gt;2,INDEX(mame2003!$A$2:$A$4721,$A751),"")</f>
        <v/>
      </c>
      <c r="D751" s="2"/>
      <c r="E751" s="24" t="str">
        <f ca="1">IF(F751&lt;&gt;"",MAX($E$9:$E750)+1,"")</f>
        <v/>
      </c>
      <c r="F751" s="20" t="str">
        <f t="shared" ca="1" si="11"/>
        <v/>
      </c>
      <c r="G751" s="2"/>
      <c r="H751" s="2"/>
    </row>
    <row r="752" spans="1:8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mame2003!$C$2:$E$4721,$A$9:$A$4728,$J$1))))+IF($N$6=FALSE,TRUE,SUMPRODUCT(--ISNUMBER(SEARCH($N$6,ISBLANK(INDEX(mame2003!$F$2:$F$4721,$A752))))))+IF($B$3=$A$4,TRUE,IF($B$3=$B$4,TRUE,IF(AND($B$3=$C$4,INDEX(mame2003!$G$2:$G$4721,$A752)&lt;&gt;"neogeo"),TRUE,SUMPRODUCT(--ISNUMBER(SEARCH($O$6,INDEX(mame2003!$G$2:$G$4721,$A752)))))))&gt;2,INDEX(mame2003!$A$2:$A$4721,$A752),"")</f>
        <v/>
      </c>
      <c r="D752" s="2"/>
      <c r="E752" s="24" t="str">
        <f ca="1">IF(F752&lt;&gt;"",MAX($E$9:$E751)+1,"")</f>
        <v/>
      </c>
      <c r="F752" s="20" t="str">
        <f t="shared" ca="1" si="11"/>
        <v/>
      </c>
      <c r="G752" s="2"/>
      <c r="H752" s="2"/>
    </row>
    <row r="753" spans="1:8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mame2003!$C$2:$E$4721,$A$9:$A$4728,$J$1))))+IF($N$6=FALSE,TRUE,SUMPRODUCT(--ISNUMBER(SEARCH($N$6,ISBLANK(INDEX(mame2003!$F$2:$F$4721,$A753))))))+IF($B$3=$A$4,TRUE,IF($B$3=$B$4,TRUE,IF(AND($B$3=$C$4,INDEX(mame2003!$G$2:$G$4721,$A753)&lt;&gt;"neogeo"),TRUE,SUMPRODUCT(--ISNUMBER(SEARCH($O$6,INDEX(mame2003!$G$2:$G$4721,$A753)))))))&gt;2,INDEX(mame2003!$A$2:$A$4721,$A753),"")</f>
        <v/>
      </c>
      <c r="D753" s="2"/>
      <c r="E753" s="24" t="str">
        <f ca="1">IF(F753&lt;&gt;"",MAX($E$9:$E752)+1,"")</f>
        <v/>
      </c>
      <c r="F753" s="20" t="str">
        <f t="shared" ca="1" si="11"/>
        <v/>
      </c>
      <c r="G753" s="2"/>
      <c r="H753" s="2"/>
    </row>
    <row r="754" spans="1:8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mame2003!$C$2:$E$4721,$A$9:$A$4728,$J$1))))+IF($N$6=FALSE,TRUE,SUMPRODUCT(--ISNUMBER(SEARCH($N$6,ISBLANK(INDEX(mame2003!$F$2:$F$4721,$A754))))))+IF($B$3=$A$4,TRUE,IF($B$3=$B$4,TRUE,IF(AND($B$3=$C$4,INDEX(mame2003!$G$2:$G$4721,$A754)&lt;&gt;"neogeo"),TRUE,SUMPRODUCT(--ISNUMBER(SEARCH($O$6,INDEX(mame2003!$G$2:$G$4721,$A754)))))))&gt;2,INDEX(mame2003!$A$2:$A$4721,$A754),"")</f>
        <v/>
      </c>
      <c r="D754" s="2"/>
      <c r="E754" s="24" t="str">
        <f ca="1">IF(F754&lt;&gt;"",MAX($E$9:$E753)+1,"")</f>
        <v/>
      </c>
      <c r="F754" s="20" t="str">
        <f t="shared" ca="1" si="11"/>
        <v/>
      </c>
      <c r="G754" s="2"/>
      <c r="H754" s="2"/>
    </row>
    <row r="755" spans="1:8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mame2003!$C$2:$E$4721,$A$9:$A$4728,$J$1))))+IF($N$6=FALSE,TRUE,SUMPRODUCT(--ISNUMBER(SEARCH($N$6,ISBLANK(INDEX(mame2003!$F$2:$F$4721,$A755))))))+IF($B$3=$A$4,TRUE,IF($B$3=$B$4,TRUE,IF(AND($B$3=$C$4,INDEX(mame2003!$G$2:$G$4721,$A755)&lt;&gt;"neogeo"),TRUE,SUMPRODUCT(--ISNUMBER(SEARCH($O$6,INDEX(mame2003!$G$2:$G$4721,$A755)))))))&gt;2,INDEX(mame2003!$A$2:$A$4721,$A755),"")</f>
        <v/>
      </c>
      <c r="D755" s="2"/>
      <c r="E755" s="24" t="str">
        <f ca="1">IF(F755&lt;&gt;"",MAX($E$9:$E754)+1,"")</f>
        <v/>
      </c>
      <c r="F755" s="20" t="str">
        <f t="shared" ca="1" si="11"/>
        <v/>
      </c>
      <c r="G755" s="2"/>
      <c r="H755" s="2"/>
    </row>
    <row r="756" spans="1:8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mame2003!$C$2:$E$4721,$A$9:$A$4728,$J$1))))+IF($N$6=FALSE,TRUE,SUMPRODUCT(--ISNUMBER(SEARCH($N$6,ISBLANK(INDEX(mame2003!$F$2:$F$4721,$A756))))))+IF($B$3=$A$4,TRUE,IF($B$3=$B$4,TRUE,IF(AND($B$3=$C$4,INDEX(mame2003!$G$2:$G$4721,$A756)&lt;&gt;"neogeo"),TRUE,SUMPRODUCT(--ISNUMBER(SEARCH($O$6,INDEX(mame2003!$G$2:$G$4721,$A756)))))))&gt;2,INDEX(mame2003!$A$2:$A$4721,$A756),"")</f>
        <v/>
      </c>
      <c r="D756" s="2"/>
      <c r="E756" s="24" t="str">
        <f ca="1">IF(F756&lt;&gt;"",MAX($E$9:$E755)+1,"")</f>
        <v/>
      </c>
      <c r="F756" s="20" t="str">
        <f t="shared" ca="1" si="11"/>
        <v/>
      </c>
      <c r="G756" s="2"/>
      <c r="H756" s="2"/>
    </row>
    <row r="757" spans="1:8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mame2003!$C$2:$E$4721,$A$9:$A$4728,$J$1))))+IF($N$6=FALSE,TRUE,SUMPRODUCT(--ISNUMBER(SEARCH($N$6,ISBLANK(INDEX(mame2003!$F$2:$F$4721,$A757))))))+IF($B$3=$A$4,TRUE,IF($B$3=$B$4,TRUE,IF(AND($B$3=$C$4,INDEX(mame2003!$G$2:$G$4721,$A757)&lt;&gt;"neogeo"),TRUE,SUMPRODUCT(--ISNUMBER(SEARCH($O$6,INDEX(mame2003!$G$2:$G$4721,$A757)))))))&gt;2,INDEX(mame2003!$A$2:$A$4721,$A757),"")</f>
        <v/>
      </c>
      <c r="D757" s="2"/>
      <c r="E757" s="24" t="str">
        <f ca="1">IF(F757&lt;&gt;"",MAX($E$9:$E756)+1,"")</f>
        <v/>
      </c>
      <c r="F757" s="20" t="str">
        <f t="shared" ca="1" si="11"/>
        <v/>
      </c>
      <c r="G757" s="2"/>
      <c r="H757" s="2"/>
    </row>
    <row r="758" spans="1:8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mame2003!$C$2:$E$4721,$A$9:$A$4728,$J$1))))+IF($N$6=FALSE,TRUE,SUMPRODUCT(--ISNUMBER(SEARCH($N$6,ISBLANK(INDEX(mame2003!$F$2:$F$4721,$A758))))))+IF($B$3=$A$4,TRUE,IF($B$3=$B$4,TRUE,IF(AND($B$3=$C$4,INDEX(mame2003!$G$2:$G$4721,$A758)&lt;&gt;"neogeo"),TRUE,SUMPRODUCT(--ISNUMBER(SEARCH($O$6,INDEX(mame2003!$G$2:$G$4721,$A758)))))))&gt;2,INDEX(mame2003!$A$2:$A$4721,$A758),"")</f>
        <v/>
      </c>
      <c r="D758" s="2"/>
      <c r="E758" s="24" t="str">
        <f ca="1">IF(F758&lt;&gt;"",MAX($E$9:$E757)+1,"")</f>
        <v/>
      </c>
      <c r="F758" s="20" t="str">
        <f t="shared" ca="1" si="11"/>
        <v/>
      </c>
      <c r="G758" s="2"/>
      <c r="H758" s="2"/>
    </row>
    <row r="759" spans="1:8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mame2003!$C$2:$E$4721,$A$9:$A$4728,$J$1))))+IF($N$6=FALSE,TRUE,SUMPRODUCT(--ISNUMBER(SEARCH($N$6,ISBLANK(INDEX(mame2003!$F$2:$F$4721,$A759))))))+IF($B$3=$A$4,TRUE,IF($B$3=$B$4,TRUE,IF(AND($B$3=$C$4,INDEX(mame2003!$G$2:$G$4721,$A759)&lt;&gt;"neogeo"),TRUE,SUMPRODUCT(--ISNUMBER(SEARCH($O$6,INDEX(mame2003!$G$2:$G$4721,$A759)))))))&gt;2,INDEX(mame2003!$A$2:$A$4721,$A759),"")</f>
        <v/>
      </c>
      <c r="D759" s="2"/>
      <c r="E759" s="24" t="str">
        <f ca="1">IF(F759&lt;&gt;"",MAX($E$9:$E758)+1,"")</f>
        <v/>
      </c>
      <c r="F759" s="20" t="str">
        <f t="shared" ca="1" si="11"/>
        <v/>
      </c>
      <c r="G759" s="2"/>
      <c r="H759" s="2"/>
    </row>
    <row r="760" spans="1:8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mame2003!$C$2:$E$4721,$A$9:$A$4728,$J$1))))+IF($N$6=FALSE,TRUE,SUMPRODUCT(--ISNUMBER(SEARCH($N$6,ISBLANK(INDEX(mame2003!$F$2:$F$4721,$A760))))))+IF($B$3=$A$4,TRUE,IF($B$3=$B$4,TRUE,IF(AND($B$3=$C$4,INDEX(mame2003!$G$2:$G$4721,$A760)&lt;&gt;"neogeo"),TRUE,SUMPRODUCT(--ISNUMBER(SEARCH($O$6,INDEX(mame2003!$G$2:$G$4721,$A760)))))))&gt;2,INDEX(mame2003!$A$2:$A$4721,$A760),"")</f>
        <v/>
      </c>
      <c r="D760" s="2"/>
      <c r="E760" s="24" t="str">
        <f ca="1">IF(F760&lt;&gt;"",MAX($E$9:$E759)+1,"")</f>
        <v/>
      </c>
      <c r="F760" s="20" t="str">
        <f t="shared" ca="1" si="11"/>
        <v/>
      </c>
      <c r="G760" s="2"/>
      <c r="H760" s="2"/>
    </row>
    <row r="761" spans="1:8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mame2003!$C$2:$E$4721,$A$9:$A$4728,$J$1))))+IF($N$6=FALSE,TRUE,SUMPRODUCT(--ISNUMBER(SEARCH($N$6,ISBLANK(INDEX(mame2003!$F$2:$F$4721,$A761))))))+IF($B$3=$A$4,TRUE,IF($B$3=$B$4,TRUE,IF(AND($B$3=$C$4,INDEX(mame2003!$G$2:$G$4721,$A761)&lt;&gt;"neogeo"),TRUE,SUMPRODUCT(--ISNUMBER(SEARCH($O$6,INDEX(mame2003!$G$2:$G$4721,$A761)))))))&gt;2,INDEX(mame2003!$A$2:$A$4721,$A761),"")</f>
        <v/>
      </c>
      <c r="D761" s="2"/>
      <c r="E761" s="24" t="str">
        <f ca="1">IF(F761&lt;&gt;"",MAX($E$9:$E760)+1,"")</f>
        <v/>
      </c>
      <c r="F761" s="20" t="str">
        <f t="shared" ca="1" si="11"/>
        <v/>
      </c>
      <c r="G761" s="2"/>
      <c r="H761" s="2"/>
    </row>
    <row r="762" spans="1:8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mame2003!$C$2:$E$4721,$A$9:$A$4728,$J$1))))+IF($N$6=FALSE,TRUE,SUMPRODUCT(--ISNUMBER(SEARCH($N$6,ISBLANK(INDEX(mame2003!$F$2:$F$4721,$A762))))))+IF($B$3=$A$4,TRUE,IF($B$3=$B$4,TRUE,IF(AND($B$3=$C$4,INDEX(mame2003!$G$2:$G$4721,$A762)&lt;&gt;"neogeo"),TRUE,SUMPRODUCT(--ISNUMBER(SEARCH($O$6,INDEX(mame2003!$G$2:$G$4721,$A762)))))))&gt;2,INDEX(mame2003!$A$2:$A$4721,$A762),"")</f>
        <v/>
      </c>
      <c r="D762" s="2"/>
      <c r="E762" s="24" t="str">
        <f ca="1">IF(F762&lt;&gt;"",MAX($E$9:$E761)+1,"")</f>
        <v/>
      </c>
      <c r="F762" s="20" t="str">
        <f t="shared" ca="1" si="11"/>
        <v/>
      </c>
      <c r="G762" s="2"/>
      <c r="H762" s="2"/>
    </row>
    <row r="763" spans="1:8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mame2003!$C$2:$E$4721,$A$9:$A$4728,$J$1))))+IF($N$6=FALSE,TRUE,SUMPRODUCT(--ISNUMBER(SEARCH($N$6,ISBLANK(INDEX(mame2003!$F$2:$F$4721,$A763))))))+IF($B$3=$A$4,TRUE,IF($B$3=$B$4,TRUE,IF(AND($B$3=$C$4,INDEX(mame2003!$G$2:$G$4721,$A763)&lt;&gt;"neogeo"),TRUE,SUMPRODUCT(--ISNUMBER(SEARCH($O$6,INDEX(mame2003!$G$2:$G$4721,$A763)))))))&gt;2,INDEX(mame2003!$A$2:$A$4721,$A763),"")</f>
        <v/>
      </c>
      <c r="D763" s="2"/>
      <c r="E763" s="24" t="str">
        <f ca="1">IF(F763&lt;&gt;"",MAX($E$9:$E762)+1,"")</f>
        <v/>
      </c>
      <c r="F763" s="20" t="str">
        <f t="shared" ca="1" si="11"/>
        <v/>
      </c>
      <c r="G763" s="2"/>
      <c r="H763" s="2"/>
    </row>
    <row r="764" spans="1:8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mame2003!$C$2:$E$4721,$A$9:$A$4728,$J$1))))+IF($N$6=FALSE,TRUE,SUMPRODUCT(--ISNUMBER(SEARCH($N$6,ISBLANK(INDEX(mame2003!$F$2:$F$4721,$A764))))))+IF($B$3=$A$4,TRUE,IF($B$3=$B$4,TRUE,IF(AND($B$3=$C$4,INDEX(mame2003!$G$2:$G$4721,$A764)&lt;&gt;"neogeo"),TRUE,SUMPRODUCT(--ISNUMBER(SEARCH($O$6,INDEX(mame2003!$G$2:$G$4721,$A764)))))))&gt;2,INDEX(mame2003!$A$2:$A$4721,$A764),"")</f>
        <v/>
      </c>
      <c r="D764" s="2"/>
      <c r="E764" s="24" t="str">
        <f ca="1">IF(F764&lt;&gt;"",MAX($E$9:$E763)+1,"")</f>
        <v/>
      </c>
      <c r="F764" s="20" t="str">
        <f t="shared" ca="1" si="11"/>
        <v/>
      </c>
      <c r="G764" s="2"/>
      <c r="H764" s="2"/>
    </row>
    <row r="765" spans="1:8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mame2003!$C$2:$E$4721,$A$9:$A$4728,$J$1))))+IF($N$6=FALSE,TRUE,SUMPRODUCT(--ISNUMBER(SEARCH($N$6,ISBLANK(INDEX(mame2003!$F$2:$F$4721,$A765))))))+IF($B$3=$A$4,TRUE,IF($B$3=$B$4,TRUE,IF(AND($B$3=$C$4,INDEX(mame2003!$G$2:$G$4721,$A765)&lt;&gt;"neogeo"),TRUE,SUMPRODUCT(--ISNUMBER(SEARCH($O$6,INDEX(mame2003!$G$2:$G$4721,$A765)))))))&gt;2,INDEX(mame2003!$A$2:$A$4721,$A765),"")</f>
        <v/>
      </c>
      <c r="D765" s="2"/>
      <c r="E765" s="24" t="str">
        <f ca="1">IF(F765&lt;&gt;"",MAX($E$9:$E764)+1,"")</f>
        <v/>
      </c>
      <c r="F765" s="20" t="str">
        <f t="shared" ca="1" si="11"/>
        <v/>
      </c>
      <c r="G765" s="2"/>
      <c r="H765" s="2"/>
    </row>
    <row r="766" spans="1:8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mame2003!$C$2:$E$4721,$A$9:$A$4728,$J$1))))+IF($N$6=FALSE,TRUE,SUMPRODUCT(--ISNUMBER(SEARCH($N$6,ISBLANK(INDEX(mame2003!$F$2:$F$4721,$A766))))))+IF($B$3=$A$4,TRUE,IF($B$3=$B$4,TRUE,IF(AND($B$3=$C$4,INDEX(mame2003!$G$2:$G$4721,$A766)&lt;&gt;"neogeo"),TRUE,SUMPRODUCT(--ISNUMBER(SEARCH($O$6,INDEX(mame2003!$G$2:$G$4721,$A766)))))))&gt;2,INDEX(mame2003!$A$2:$A$4721,$A766),"")</f>
        <v/>
      </c>
      <c r="D766" s="2"/>
      <c r="E766" s="24" t="str">
        <f ca="1">IF(F766&lt;&gt;"",MAX($E$9:$E765)+1,"")</f>
        <v/>
      </c>
      <c r="F766" s="20" t="str">
        <f t="shared" ca="1" si="11"/>
        <v/>
      </c>
      <c r="G766" s="2"/>
      <c r="H766" s="2"/>
    </row>
    <row r="767" spans="1:8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mame2003!$C$2:$E$4721,$A$9:$A$4728,$J$1))))+IF($N$6=FALSE,TRUE,SUMPRODUCT(--ISNUMBER(SEARCH($N$6,ISBLANK(INDEX(mame2003!$F$2:$F$4721,$A767))))))+IF($B$3=$A$4,TRUE,IF($B$3=$B$4,TRUE,IF(AND($B$3=$C$4,INDEX(mame2003!$G$2:$G$4721,$A767)&lt;&gt;"neogeo"),TRUE,SUMPRODUCT(--ISNUMBER(SEARCH($O$6,INDEX(mame2003!$G$2:$G$4721,$A767)))))))&gt;2,INDEX(mame2003!$A$2:$A$4721,$A767),"")</f>
        <v/>
      </c>
      <c r="D767" s="2"/>
      <c r="E767" s="24" t="str">
        <f ca="1">IF(F767&lt;&gt;"",MAX($E$9:$E766)+1,"")</f>
        <v/>
      </c>
      <c r="F767" s="20" t="str">
        <f t="shared" ca="1" si="11"/>
        <v/>
      </c>
      <c r="G767" s="2"/>
      <c r="H767" s="2"/>
    </row>
    <row r="768" spans="1:8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mame2003!$C$2:$E$4721,$A$9:$A$4728,$J$1))))+IF($N$6=FALSE,TRUE,SUMPRODUCT(--ISNUMBER(SEARCH($N$6,ISBLANK(INDEX(mame2003!$F$2:$F$4721,$A768))))))+IF($B$3=$A$4,TRUE,IF($B$3=$B$4,TRUE,IF(AND($B$3=$C$4,INDEX(mame2003!$G$2:$G$4721,$A768)&lt;&gt;"neogeo"),TRUE,SUMPRODUCT(--ISNUMBER(SEARCH($O$6,INDEX(mame2003!$G$2:$G$4721,$A768)))))))&gt;2,INDEX(mame2003!$A$2:$A$4721,$A768),"")</f>
        <v/>
      </c>
      <c r="D768" s="2"/>
      <c r="E768" s="24" t="str">
        <f ca="1">IF(F768&lt;&gt;"",MAX($E$9:$E767)+1,"")</f>
        <v/>
      </c>
      <c r="F768" s="20" t="str">
        <f t="shared" ca="1" si="11"/>
        <v/>
      </c>
      <c r="G768" s="2"/>
      <c r="H768" s="2"/>
    </row>
    <row r="769" spans="1:8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mame2003!$C$2:$E$4721,$A$9:$A$4728,$J$1))))+IF($N$6=FALSE,TRUE,SUMPRODUCT(--ISNUMBER(SEARCH($N$6,ISBLANK(INDEX(mame2003!$F$2:$F$4721,$A769))))))+IF($B$3=$A$4,TRUE,IF($B$3=$B$4,TRUE,IF(AND($B$3=$C$4,INDEX(mame2003!$G$2:$G$4721,$A769)&lt;&gt;"neogeo"),TRUE,SUMPRODUCT(--ISNUMBER(SEARCH($O$6,INDEX(mame2003!$G$2:$G$4721,$A769)))))))&gt;2,INDEX(mame2003!$A$2:$A$4721,$A769),"")</f>
        <v/>
      </c>
      <c r="D769" s="2"/>
      <c r="E769" s="24" t="str">
        <f ca="1">IF(F769&lt;&gt;"",MAX($E$9:$E768)+1,"")</f>
        <v/>
      </c>
      <c r="F769" s="20" t="str">
        <f t="shared" ca="1" si="11"/>
        <v/>
      </c>
      <c r="G769" s="2"/>
      <c r="H769" s="2"/>
    </row>
    <row r="770" spans="1:8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mame2003!$C$2:$E$4721,$A$9:$A$4728,$J$1))))+IF($N$6=FALSE,TRUE,SUMPRODUCT(--ISNUMBER(SEARCH($N$6,ISBLANK(INDEX(mame2003!$F$2:$F$4721,$A770))))))+IF($B$3=$A$4,TRUE,IF($B$3=$B$4,TRUE,IF(AND($B$3=$C$4,INDEX(mame2003!$G$2:$G$4721,$A770)&lt;&gt;"neogeo"),TRUE,SUMPRODUCT(--ISNUMBER(SEARCH($O$6,INDEX(mame2003!$G$2:$G$4721,$A770)))))))&gt;2,INDEX(mame2003!$A$2:$A$4721,$A770),"")</f>
        <v/>
      </c>
      <c r="D770" s="2"/>
      <c r="E770" s="24" t="str">
        <f ca="1">IF(F770&lt;&gt;"",MAX($E$9:$E769)+1,"")</f>
        <v/>
      </c>
      <c r="F770" s="20" t="str">
        <f t="shared" ca="1" si="11"/>
        <v/>
      </c>
      <c r="G770" s="2"/>
      <c r="H770" s="2"/>
    </row>
    <row r="771" spans="1:8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mame2003!$C$2:$E$4721,$A$9:$A$4728,$J$1))))+IF($N$6=FALSE,TRUE,SUMPRODUCT(--ISNUMBER(SEARCH($N$6,ISBLANK(INDEX(mame2003!$F$2:$F$4721,$A771))))))+IF($B$3=$A$4,TRUE,IF($B$3=$B$4,TRUE,IF(AND($B$3=$C$4,INDEX(mame2003!$G$2:$G$4721,$A771)&lt;&gt;"neogeo"),TRUE,SUMPRODUCT(--ISNUMBER(SEARCH($O$6,INDEX(mame2003!$G$2:$G$4721,$A771)))))))&gt;2,INDEX(mame2003!$A$2:$A$4721,$A771),"")</f>
        <v/>
      </c>
      <c r="D771" s="2"/>
      <c r="E771" s="24" t="str">
        <f ca="1">IF(F771&lt;&gt;"",MAX($E$9:$E770)+1,"")</f>
        <v/>
      </c>
      <c r="F771" s="20" t="str">
        <f t="shared" ca="1" si="11"/>
        <v/>
      </c>
      <c r="G771" s="2"/>
      <c r="H771" s="2"/>
    </row>
    <row r="772" spans="1:8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mame2003!$C$2:$E$4721,$A$9:$A$4728,$J$1))))+IF($N$6=FALSE,TRUE,SUMPRODUCT(--ISNUMBER(SEARCH($N$6,ISBLANK(INDEX(mame2003!$F$2:$F$4721,$A772))))))+IF($B$3=$A$4,TRUE,IF($B$3=$B$4,TRUE,IF(AND($B$3=$C$4,INDEX(mame2003!$G$2:$G$4721,$A772)&lt;&gt;"neogeo"),TRUE,SUMPRODUCT(--ISNUMBER(SEARCH($O$6,INDEX(mame2003!$G$2:$G$4721,$A772)))))))&gt;2,INDEX(mame2003!$A$2:$A$4721,$A772),"")</f>
        <v/>
      </c>
      <c r="D772" s="2"/>
      <c r="E772" s="24" t="str">
        <f ca="1">IF(F772&lt;&gt;"",MAX($E$9:$E771)+1,"")</f>
        <v/>
      </c>
      <c r="F772" s="20" t="str">
        <f t="shared" ca="1" si="11"/>
        <v/>
      </c>
      <c r="G772" s="2"/>
      <c r="H772" s="2"/>
    </row>
    <row r="773" spans="1:8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mame2003!$C$2:$E$4721,$A$9:$A$4728,$J$1))))+IF($N$6=FALSE,TRUE,SUMPRODUCT(--ISNUMBER(SEARCH($N$6,ISBLANK(INDEX(mame2003!$F$2:$F$4721,$A773))))))+IF($B$3=$A$4,TRUE,IF($B$3=$B$4,TRUE,IF(AND($B$3=$C$4,INDEX(mame2003!$G$2:$G$4721,$A773)&lt;&gt;"neogeo"),TRUE,SUMPRODUCT(--ISNUMBER(SEARCH($O$6,INDEX(mame2003!$G$2:$G$4721,$A773)))))))&gt;2,INDEX(mame2003!$A$2:$A$4721,$A773),"")</f>
        <v/>
      </c>
      <c r="D773" s="2"/>
      <c r="E773" s="24" t="str">
        <f ca="1">IF(F773&lt;&gt;"",MAX($E$9:$E772)+1,"")</f>
        <v/>
      </c>
      <c r="F773" s="20" t="str">
        <f t="shared" ca="1" si="11"/>
        <v/>
      </c>
      <c r="G773" s="2"/>
      <c r="H773" s="2"/>
    </row>
    <row r="774" spans="1:8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mame2003!$C$2:$E$4721,$A$9:$A$4728,$J$1))))+IF($N$6=FALSE,TRUE,SUMPRODUCT(--ISNUMBER(SEARCH($N$6,ISBLANK(INDEX(mame2003!$F$2:$F$4721,$A774))))))+IF($B$3=$A$4,TRUE,IF($B$3=$B$4,TRUE,IF(AND($B$3=$C$4,INDEX(mame2003!$G$2:$G$4721,$A774)&lt;&gt;"neogeo"),TRUE,SUMPRODUCT(--ISNUMBER(SEARCH($O$6,INDEX(mame2003!$G$2:$G$4721,$A774)))))))&gt;2,INDEX(mame2003!$A$2:$A$4721,$A774),"")</f>
        <v/>
      </c>
      <c r="D774" s="2"/>
      <c r="E774" s="24" t="str">
        <f ca="1">IF(F774&lt;&gt;"",MAX($E$9:$E773)+1,"")</f>
        <v/>
      </c>
      <c r="F774" s="20" t="str">
        <f t="shared" ca="1" si="11"/>
        <v/>
      </c>
      <c r="G774" s="2"/>
      <c r="H774" s="2"/>
    </row>
    <row r="775" spans="1:8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mame2003!$C$2:$E$4721,$A$9:$A$4728,$J$1))))+IF($N$6=FALSE,TRUE,SUMPRODUCT(--ISNUMBER(SEARCH($N$6,ISBLANK(INDEX(mame2003!$F$2:$F$4721,$A775))))))+IF($B$3=$A$4,TRUE,IF($B$3=$B$4,TRUE,IF(AND($B$3=$C$4,INDEX(mame2003!$G$2:$G$4721,$A775)&lt;&gt;"neogeo"),TRUE,SUMPRODUCT(--ISNUMBER(SEARCH($O$6,INDEX(mame2003!$G$2:$G$4721,$A775)))))))&gt;2,INDEX(mame2003!$A$2:$A$4721,$A775),"")</f>
        <v/>
      </c>
      <c r="D775" s="2"/>
      <c r="E775" s="24" t="str">
        <f ca="1">IF(F775&lt;&gt;"",MAX($E$9:$E774)+1,"")</f>
        <v/>
      </c>
      <c r="F775" s="20" t="str">
        <f t="shared" ca="1" si="11"/>
        <v/>
      </c>
      <c r="G775" s="2"/>
      <c r="H775" s="2"/>
    </row>
    <row r="776" spans="1:8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mame2003!$C$2:$E$4721,$A$9:$A$4728,$J$1))))+IF($N$6=FALSE,TRUE,SUMPRODUCT(--ISNUMBER(SEARCH($N$6,ISBLANK(INDEX(mame2003!$F$2:$F$4721,$A776))))))+IF($B$3=$A$4,TRUE,IF($B$3=$B$4,TRUE,IF(AND($B$3=$C$4,INDEX(mame2003!$G$2:$G$4721,$A776)&lt;&gt;"neogeo"),TRUE,SUMPRODUCT(--ISNUMBER(SEARCH($O$6,INDEX(mame2003!$G$2:$G$4721,$A776)))))))&gt;2,INDEX(mame2003!$A$2:$A$4721,$A776),"")</f>
        <v/>
      </c>
      <c r="D776" s="2"/>
      <c r="E776" s="24" t="str">
        <f ca="1">IF(F776&lt;&gt;"",MAX($E$9:$E775)+1,"")</f>
        <v/>
      </c>
      <c r="F776" s="20" t="str">
        <f t="shared" ca="1" si="11"/>
        <v/>
      </c>
      <c r="G776" s="2"/>
      <c r="H776" s="2"/>
    </row>
    <row r="777" spans="1:8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mame2003!$C$2:$E$4721,$A$9:$A$4728,$J$1))))+IF($N$6=FALSE,TRUE,SUMPRODUCT(--ISNUMBER(SEARCH($N$6,ISBLANK(INDEX(mame2003!$F$2:$F$4721,$A777))))))+IF($B$3=$A$4,TRUE,IF($B$3=$B$4,TRUE,IF(AND($B$3=$C$4,INDEX(mame2003!$G$2:$G$4721,$A777)&lt;&gt;"neogeo"),TRUE,SUMPRODUCT(--ISNUMBER(SEARCH($O$6,INDEX(mame2003!$G$2:$G$4721,$A777)))))))&gt;2,INDEX(mame2003!$A$2:$A$4721,$A777),"")</f>
        <v/>
      </c>
      <c r="D777" s="2"/>
      <c r="E777" s="24" t="str">
        <f ca="1">IF(F777&lt;&gt;"",MAX($E$9:$E776)+1,"")</f>
        <v/>
      </c>
      <c r="F777" s="20" t="str">
        <f t="shared" ca="1" si="11"/>
        <v/>
      </c>
      <c r="G777" s="2"/>
      <c r="H777" s="2"/>
    </row>
    <row r="778" spans="1:8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mame2003!$C$2:$E$4721,$A$9:$A$4728,$J$1))))+IF($N$6=FALSE,TRUE,SUMPRODUCT(--ISNUMBER(SEARCH($N$6,ISBLANK(INDEX(mame2003!$F$2:$F$4721,$A778))))))+IF($B$3=$A$4,TRUE,IF($B$3=$B$4,TRUE,IF(AND($B$3=$C$4,INDEX(mame2003!$G$2:$G$4721,$A778)&lt;&gt;"neogeo"),TRUE,SUMPRODUCT(--ISNUMBER(SEARCH($O$6,INDEX(mame2003!$G$2:$G$4721,$A778)))))))&gt;2,INDEX(mame2003!$A$2:$A$4721,$A778),"")</f>
        <v/>
      </c>
      <c r="D778" s="2"/>
      <c r="E778" s="24" t="str">
        <f ca="1">IF(F778&lt;&gt;"",MAX($E$9:$E777)+1,"")</f>
        <v/>
      </c>
      <c r="F778" s="20" t="str">
        <f t="shared" ref="F778:F841" ca="1" si="12">IFERROR(INDEX(OFFSET($C$9,0,0,COUNTA($C:$C),1),MATCH(OFFSET($A$9,0,0,COUNTA($A:$A),1),OFFSET($B$9,0,0,COUNTA($B:$B),1),0))&amp;".zip","")</f>
        <v/>
      </c>
      <c r="G778" s="2"/>
      <c r="H778" s="2"/>
    </row>
    <row r="779" spans="1:8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mame2003!$C$2:$E$4721,$A$9:$A$4728,$J$1))))+IF($N$6=FALSE,TRUE,SUMPRODUCT(--ISNUMBER(SEARCH($N$6,ISBLANK(INDEX(mame2003!$F$2:$F$4721,$A779))))))+IF($B$3=$A$4,TRUE,IF($B$3=$B$4,TRUE,IF(AND($B$3=$C$4,INDEX(mame2003!$G$2:$G$4721,$A779)&lt;&gt;"neogeo"),TRUE,SUMPRODUCT(--ISNUMBER(SEARCH($O$6,INDEX(mame2003!$G$2:$G$4721,$A779)))))))&gt;2,INDEX(mame2003!$A$2:$A$4721,$A779),"")</f>
        <v/>
      </c>
      <c r="D779" s="2"/>
      <c r="E779" s="24" t="str">
        <f ca="1">IF(F779&lt;&gt;"",MAX($E$9:$E778)+1,"")</f>
        <v/>
      </c>
      <c r="F779" s="20" t="str">
        <f t="shared" ca="1" si="12"/>
        <v/>
      </c>
      <c r="G779" s="2"/>
      <c r="H779" s="2"/>
    </row>
    <row r="780" spans="1:8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mame2003!$C$2:$E$4721,$A$9:$A$4728,$J$1))))+IF($N$6=FALSE,TRUE,SUMPRODUCT(--ISNUMBER(SEARCH($N$6,ISBLANK(INDEX(mame2003!$F$2:$F$4721,$A780))))))+IF($B$3=$A$4,TRUE,IF($B$3=$B$4,TRUE,IF(AND($B$3=$C$4,INDEX(mame2003!$G$2:$G$4721,$A780)&lt;&gt;"neogeo"),TRUE,SUMPRODUCT(--ISNUMBER(SEARCH($O$6,INDEX(mame2003!$G$2:$G$4721,$A780)))))))&gt;2,INDEX(mame2003!$A$2:$A$4721,$A780),"")</f>
        <v/>
      </c>
      <c r="D780" s="2"/>
      <c r="E780" s="24" t="str">
        <f ca="1">IF(F780&lt;&gt;"",MAX($E$9:$E779)+1,"")</f>
        <v/>
      </c>
      <c r="F780" s="20" t="str">
        <f t="shared" ca="1" si="12"/>
        <v/>
      </c>
      <c r="G780" s="2"/>
      <c r="H780" s="2"/>
    </row>
    <row r="781" spans="1:8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mame2003!$C$2:$E$4721,$A$9:$A$4728,$J$1))))+IF($N$6=FALSE,TRUE,SUMPRODUCT(--ISNUMBER(SEARCH($N$6,ISBLANK(INDEX(mame2003!$F$2:$F$4721,$A781))))))+IF($B$3=$A$4,TRUE,IF($B$3=$B$4,TRUE,IF(AND($B$3=$C$4,INDEX(mame2003!$G$2:$G$4721,$A781)&lt;&gt;"neogeo"),TRUE,SUMPRODUCT(--ISNUMBER(SEARCH($O$6,INDEX(mame2003!$G$2:$G$4721,$A781)))))))&gt;2,INDEX(mame2003!$A$2:$A$4721,$A781),"")</f>
        <v/>
      </c>
      <c r="D781" s="2"/>
      <c r="E781" s="24" t="str">
        <f ca="1">IF(F781&lt;&gt;"",MAX($E$9:$E780)+1,"")</f>
        <v/>
      </c>
      <c r="F781" s="20" t="str">
        <f t="shared" ca="1" si="12"/>
        <v/>
      </c>
      <c r="G781" s="2"/>
      <c r="H781" s="2"/>
    </row>
    <row r="782" spans="1:8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mame2003!$C$2:$E$4721,$A$9:$A$4728,$J$1))))+IF($N$6=FALSE,TRUE,SUMPRODUCT(--ISNUMBER(SEARCH($N$6,ISBLANK(INDEX(mame2003!$F$2:$F$4721,$A782))))))+IF($B$3=$A$4,TRUE,IF($B$3=$B$4,TRUE,IF(AND($B$3=$C$4,INDEX(mame2003!$G$2:$G$4721,$A782)&lt;&gt;"neogeo"),TRUE,SUMPRODUCT(--ISNUMBER(SEARCH($O$6,INDEX(mame2003!$G$2:$G$4721,$A782)))))))&gt;2,INDEX(mame2003!$A$2:$A$4721,$A782),"")</f>
        <v/>
      </c>
      <c r="D782" s="2"/>
      <c r="E782" s="24" t="str">
        <f ca="1">IF(F782&lt;&gt;"",MAX($E$9:$E781)+1,"")</f>
        <v/>
      </c>
      <c r="F782" s="20" t="str">
        <f t="shared" ca="1" si="12"/>
        <v/>
      </c>
      <c r="G782" s="2"/>
      <c r="H782" s="2"/>
    </row>
    <row r="783" spans="1:8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mame2003!$C$2:$E$4721,$A$9:$A$4728,$J$1))))+IF($N$6=FALSE,TRUE,SUMPRODUCT(--ISNUMBER(SEARCH($N$6,ISBLANK(INDEX(mame2003!$F$2:$F$4721,$A783))))))+IF($B$3=$A$4,TRUE,IF($B$3=$B$4,TRUE,IF(AND($B$3=$C$4,INDEX(mame2003!$G$2:$G$4721,$A783)&lt;&gt;"neogeo"),TRUE,SUMPRODUCT(--ISNUMBER(SEARCH($O$6,INDEX(mame2003!$G$2:$G$4721,$A783)))))))&gt;2,INDEX(mame2003!$A$2:$A$4721,$A783),"")</f>
        <v/>
      </c>
      <c r="D783" s="2"/>
      <c r="E783" s="24" t="str">
        <f ca="1">IF(F783&lt;&gt;"",MAX($E$9:$E782)+1,"")</f>
        <v/>
      </c>
      <c r="F783" s="20" t="str">
        <f t="shared" ca="1" si="12"/>
        <v/>
      </c>
      <c r="G783" s="2"/>
      <c r="H783" s="2"/>
    </row>
    <row r="784" spans="1:8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mame2003!$C$2:$E$4721,$A$9:$A$4728,$J$1))))+IF($N$6=FALSE,TRUE,SUMPRODUCT(--ISNUMBER(SEARCH($N$6,ISBLANK(INDEX(mame2003!$F$2:$F$4721,$A784))))))+IF($B$3=$A$4,TRUE,IF($B$3=$B$4,TRUE,IF(AND($B$3=$C$4,INDEX(mame2003!$G$2:$G$4721,$A784)&lt;&gt;"neogeo"),TRUE,SUMPRODUCT(--ISNUMBER(SEARCH($O$6,INDEX(mame2003!$G$2:$G$4721,$A784)))))))&gt;2,INDEX(mame2003!$A$2:$A$4721,$A784),"")</f>
        <v/>
      </c>
      <c r="D784" s="2"/>
      <c r="E784" s="24" t="str">
        <f ca="1">IF(F784&lt;&gt;"",MAX($E$9:$E783)+1,"")</f>
        <v/>
      </c>
      <c r="F784" s="20" t="str">
        <f t="shared" ca="1" si="12"/>
        <v/>
      </c>
      <c r="G784" s="2"/>
      <c r="H784" s="2"/>
    </row>
    <row r="785" spans="1:8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mame2003!$C$2:$E$4721,$A$9:$A$4728,$J$1))))+IF($N$6=FALSE,TRUE,SUMPRODUCT(--ISNUMBER(SEARCH($N$6,ISBLANK(INDEX(mame2003!$F$2:$F$4721,$A785))))))+IF($B$3=$A$4,TRUE,IF($B$3=$B$4,TRUE,IF(AND($B$3=$C$4,INDEX(mame2003!$G$2:$G$4721,$A785)&lt;&gt;"neogeo"),TRUE,SUMPRODUCT(--ISNUMBER(SEARCH($O$6,INDEX(mame2003!$G$2:$G$4721,$A785)))))))&gt;2,INDEX(mame2003!$A$2:$A$4721,$A785),"")</f>
        <v/>
      </c>
      <c r="D785" s="2"/>
      <c r="E785" s="24" t="str">
        <f ca="1">IF(F785&lt;&gt;"",MAX($E$9:$E784)+1,"")</f>
        <v/>
      </c>
      <c r="F785" s="20" t="str">
        <f t="shared" ca="1" si="12"/>
        <v/>
      </c>
      <c r="G785" s="2"/>
      <c r="H785" s="2"/>
    </row>
    <row r="786" spans="1:8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mame2003!$C$2:$E$4721,$A$9:$A$4728,$J$1))))+IF($N$6=FALSE,TRUE,SUMPRODUCT(--ISNUMBER(SEARCH($N$6,ISBLANK(INDEX(mame2003!$F$2:$F$4721,$A786))))))+IF($B$3=$A$4,TRUE,IF($B$3=$B$4,TRUE,IF(AND($B$3=$C$4,INDEX(mame2003!$G$2:$G$4721,$A786)&lt;&gt;"neogeo"),TRUE,SUMPRODUCT(--ISNUMBER(SEARCH($O$6,INDEX(mame2003!$G$2:$G$4721,$A786)))))))&gt;2,INDEX(mame2003!$A$2:$A$4721,$A786),"")</f>
        <v/>
      </c>
      <c r="D786" s="2"/>
      <c r="E786" s="24" t="str">
        <f ca="1">IF(F786&lt;&gt;"",MAX($E$9:$E785)+1,"")</f>
        <v/>
      </c>
      <c r="F786" s="20" t="str">
        <f t="shared" ca="1" si="12"/>
        <v/>
      </c>
      <c r="G786" s="2"/>
      <c r="H786" s="2"/>
    </row>
    <row r="787" spans="1:8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mame2003!$C$2:$E$4721,$A$9:$A$4728,$J$1))))+IF($N$6=FALSE,TRUE,SUMPRODUCT(--ISNUMBER(SEARCH($N$6,ISBLANK(INDEX(mame2003!$F$2:$F$4721,$A787))))))+IF($B$3=$A$4,TRUE,IF($B$3=$B$4,TRUE,IF(AND($B$3=$C$4,INDEX(mame2003!$G$2:$G$4721,$A787)&lt;&gt;"neogeo"),TRUE,SUMPRODUCT(--ISNUMBER(SEARCH($O$6,INDEX(mame2003!$G$2:$G$4721,$A787)))))))&gt;2,INDEX(mame2003!$A$2:$A$4721,$A787),"")</f>
        <v/>
      </c>
      <c r="D787" s="2"/>
      <c r="E787" s="24" t="str">
        <f ca="1">IF(F787&lt;&gt;"",MAX($E$9:$E786)+1,"")</f>
        <v/>
      </c>
      <c r="F787" s="20" t="str">
        <f t="shared" ca="1" si="12"/>
        <v/>
      </c>
      <c r="G787" s="2"/>
      <c r="H787" s="2"/>
    </row>
    <row r="788" spans="1:8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mame2003!$C$2:$E$4721,$A$9:$A$4728,$J$1))))+IF($N$6=FALSE,TRUE,SUMPRODUCT(--ISNUMBER(SEARCH($N$6,ISBLANK(INDEX(mame2003!$F$2:$F$4721,$A788))))))+IF($B$3=$A$4,TRUE,IF($B$3=$B$4,TRUE,IF(AND($B$3=$C$4,INDEX(mame2003!$G$2:$G$4721,$A788)&lt;&gt;"neogeo"),TRUE,SUMPRODUCT(--ISNUMBER(SEARCH($O$6,INDEX(mame2003!$G$2:$G$4721,$A788)))))))&gt;2,INDEX(mame2003!$A$2:$A$4721,$A788),"")</f>
        <v/>
      </c>
      <c r="D788" s="2"/>
      <c r="E788" s="24" t="str">
        <f ca="1">IF(F788&lt;&gt;"",MAX($E$9:$E787)+1,"")</f>
        <v/>
      </c>
      <c r="F788" s="20" t="str">
        <f t="shared" ca="1" si="12"/>
        <v/>
      </c>
      <c r="G788" s="2"/>
      <c r="H788" s="2"/>
    </row>
    <row r="789" spans="1:8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mame2003!$C$2:$E$4721,$A$9:$A$4728,$J$1))))+IF($N$6=FALSE,TRUE,SUMPRODUCT(--ISNUMBER(SEARCH($N$6,ISBLANK(INDEX(mame2003!$F$2:$F$4721,$A789))))))+IF($B$3=$A$4,TRUE,IF($B$3=$B$4,TRUE,IF(AND($B$3=$C$4,INDEX(mame2003!$G$2:$G$4721,$A789)&lt;&gt;"neogeo"),TRUE,SUMPRODUCT(--ISNUMBER(SEARCH($O$6,INDEX(mame2003!$G$2:$G$4721,$A789)))))))&gt;2,INDEX(mame2003!$A$2:$A$4721,$A789),"")</f>
        <v/>
      </c>
      <c r="D789" s="2"/>
      <c r="E789" s="24" t="str">
        <f ca="1">IF(F789&lt;&gt;"",MAX($E$9:$E788)+1,"")</f>
        <v/>
      </c>
      <c r="F789" s="20" t="str">
        <f t="shared" ca="1" si="12"/>
        <v/>
      </c>
      <c r="G789" s="2"/>
      <c r="H789" s="2"/>
    </row>
    <row r="790" spans="1:8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mame2003!$C$2:$E$4721,$A$9:$A$4728,$J$1))))+IF($N$6=FALSE,TRUE,SUMPRODUCT(--ISNUMBER(SEARCH($N$6,ISBLANK(INDEX(mame2003!$F$2:$F$4721,$A790))))))+IF($B$3=$A$4,TRUE,IF($B$3=$B$4,TRUE,IF(AND($B$3=$C$4,INDEX(mame2003!$G$2:$G$4721,$A790)&lt;&gt;"neogeo"),TRUE,SUMPRODUCT(--ISNUMBER(SEARCH($O$6,INDEX(mame2003!$G$2:$G$4721,$A790)))))))&gt;2,INDEX(mame2003!$A$2:$A$4721,$A790),"")</f>
        <v/>
      </c>
      <c r="D790" s="2"/>
      <c r="E790" s="24" t="str">
        <f ca="1">IF(F790&lt;&gt;"",MAX($E$9:$E789)+1,"")</f>
        <v/>
      </c>
      <c r="F790" s="20" t="str">
        <f t="shared" ca="1" si="12"/>
        <v/>
      </c>
      <c r="G790" s="2"/>
      <c r="H790" s="2"/>
    </row>
    <row r="791" spans="1:8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mame2003!$C$2:$E$4721,$A$9:$A$4728,$J$1))))+IF($N$6=FALSE,TRUE,SUMPRODUCT(--ISNUMBER(SEARCH($N$6,ISBLANK(INDEX(mame2003!$F$2:$F$4721,$A791))))))+IF($B$3=$A$4,TRUE,IF($B$3=$B$4,TRUE,IF(AND($B$3=$C$4,INDEX(mame2003!$G$2:$G$4721,$A791)&lt;&gt;"neogeo"),TRUE,SUMPRODUCT(--ISNUMBER(SEARCH($O$6,INDEX(mame2003!$G$2:$G$4721,$A791)))))))&gt;2,INDEX(mame2003!$A$2:$A$4721,$A791),"")</f>
        <v/>
      </c>
      <c r="D791" s="2"/>
      <c r="E791" s="24" t="str">
        <f ca="1">IF(F791&lt;&gt;"",MAX($E$9:$E790)+1,"")</f>
        <v/>
      </c>
      <c r="F791" s="20" t="str">
        <f t="shared" ca="1" si="12"/>
        <v/>
      </c>
      <c r="G791" s="2"/>
      <c r="H791" s="2"/>
    </row>
    <row r="792" spans="1:8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mame2003!$C$2:$E$4721,$A$9:$A$4728,$J$1))))+IF($N$6=FALSE,TRUE,SUMPRODUCT(--ISNUMBER(SEARCH($N$6,ISBLANK(INDEX(mame2003!$F$2:$F$4721,$A792))))))+IF($B$3=$A$4,TRUE,IF($B$3=$B$4,TRUE,IF(AND($B$3=$C$4,INDEX(mame2003!$G$2:$G$4721,$A792)&lt;&gt;"neogeo"),TRUE,SUMPRODUCT(--ISNUMBER(SEARCH($O$6,INDEX(mame2003!$G$2:$G$4721,$A792)))))))&gt;2,INDEX(mame2003!$A$2:$A$4721,$A792),"")</f>
        <v/>
      </c>
      <c r="D792" s="2"/>
      <c r="E792" s="24" t="str">
        <f ca="1">IF(F792&lt;&gt;"",MAX($E$9:$E791)+1,"")</f>
        <v/>
      </c>
      <c r="F792" s="20" t="str">
        <f t="shared" ca="1" si="12"/>
        <v/>
      </c>
      <c r="G792" s="2"/>
      <c r="H792" s="2"/>
    </row>
    <row r="793" spans="1:8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mame2003!$C$2:$E$4721,$A$9:$A$4728,$J$1))))+IF($N$6=FALSE,TRUE,SUMPRODUCT(--ISNUMBER(SEARCH($N$6,ISBLANK(INDEX(mame2003!$F$2:$F$4721,$A793))))))+IF($B$3=$A$4,TRUE,IF($B$3=$B$4,TRUE,IF(AND($B$3=$C$4,INDEX(mame2003!$G$2:$G$4721,$A793)&lt;&gt;"neogeo"),TRUE,SUMPRODUCT(--ISNUMBER(SEARCH($O$6,INDEX(mame2003!$G$2:$G$4721,$A793)))))))&gt;2,INDEX(mame2003!$A$2:$A$4721,$A793),"")</f>
        <v/>
      </c>
      <c r="D793" s="2"/>
      <c r="E793" s="24" t="str">
        <f ca="1">IF(F793&lt;&gt;"",MAX($E$9:$E792)+1,"")</f>
        <v/>
      </c>
      <c r="F793" s="20" t="str">
        <f t="shared" ca="1" si="12"/>
        <v/>
      </c>
      <c r="G793" s="2"/>
      <c r="H793" s="2"/>
    </row>
    <row r="794" spans="1:8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mame2003!$C$2:$E$4721,$A$9:$A$4728,$J$1))))+IF($N$6=FALSE,TRUE,SUMPRODUCT(--ISNUMBER(SEARCH($N$6,ISBLANK(INDEX(mame2003!$F$2:$F$4721,$A794))))))+IF($B$3=$A$4,TRUE,IF($B$3=$B$4,TRUE,IF(AND($B$3=$C$4,INDEX(mame2003!$G$2:$G$4721,$A794)&lt;&gt;"neogeo"),TRUE,SUMPRODUCT(--ISNUMBER(SEARCH($O$6,INDEX(mame2003!$G$2:$G$4721,$A794)))))))&gt;2,INDEX(mame2003!$A$2:$A$4721,$A794),"")</f>
        <v/>
      </c>
      <c r="D794" s="2"/>
      <c r="E794" s="24" t="str">
        <f ca="1">IF(F794&lt;&gt;"",MAX($E$9:$E793)+1,"")</f>
        <v/>
      </c>
      <c r="F794" s="20" t="str">
        <f t="shared" ca="1" si="12"/>
        <v/>
      </c>
      <c r="G794" s="2"/>
      <c r="H794" s="2"/>
    </row>
    <row r="795" spans="1:8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mame2003!$C$2:$E$4721,$A$9:$A$4728,$J$1))))+IF($N$6=FALSE,TRUE,SUMPRODUCT(--ISNUMBER(SEARCH($N$6,ISBLANK(INDEX(mame2003!$F$2:$F$4721,$A795))))))+IF($B$3=$A$4,TRUE,IF($B$3=$B$4,TRUE,IF(AND($B$3=$C$4,INDEX(mame2003!$G$2:$G$4721,$A795)&lt;&gt;"neogeo"),TRUE,SUMPRODUCT(--ISNUMBER(SEARCH($O$6,INDEX(mame2003!$G$2:$G$4721,$A795)))))))&gt;2,INDEX(mame2003!$A$2:$A$4721,$A795),"")</f>
        <v/>
      </c>
      <c r="D795" s="2"/>
      <c r="E795" s="24" t="str">
        <f ca="1">IF(F795&lt;&gt;"",MAX($E$9:$E794)+1,"")</f>
        <v/>
      </c>
      <c r="F795" s="20" t="str">
        <f t="shared" ca="1" si="12"/>
        <v/>
      </c>
      <c r="G795" s="2"/>
      <c r="H795" s="2"/>
    </row>
    <row r="796" spans="1:8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mame2003!$C$2:$E$4721,$A$9:$A$4728,$J$1))))+IF($N$6=FALSE,TRUE,SUMPRODUCT(--ISNUMBER(SEARCH($N$6,ISBLANK(INDEX(mame2003!$F$2:$F$4721,$A796))))))+IF($B$3=$A$4,TRUE,IF($B$3=$B$4,TRUE,IF(AND($B$3=$C$4,INDEX(mame2003!$G$2:$G$4721,$A796)&lt;&gt;"neogeo"),TRUE,SUMPRODUCT(--ISNUMBER(SEARCH($O$6,INDEX(mame2003!$G$2:$G$4721,$A796)))))))&gt;2,INDEX(mame2003!$A$2:$A$4721,$A796),"")</f>
        <v/>
      </c>
      <c r="D796" s="2"/>
      <c r="E796" s="24" t="str">
        <f ca="1">IF(F796&lt;&gt;"",MAX($E$9:$E795)+1,"")</f>
        <v/>
      </c>
      <c r="F796" s="20" t="str">
        <f t="shared" ca="1" si="12"/>
        <v/>
      </c>
      <c r="G796" s="2"/>
      <c r="H796" s="2"/>
    </row>
    <row r="797" spans="1:8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mame2003!$C$2:$E$4721,$A$9:$A$4728,$J$1))))+IF($N$6=FALSE,TRUE,SUMPRODUCT(--ISNUMBER(SEARCH($N$6,ISBLANK(INDEX(mame2003!$F$2:$F$4721,$A797))))))+IF($B$3=$A$4,TRUE,IF($B$3=$B$4,TRUE,IF(AND($B$3=$C$4,INDEX(mame2003!$G$2:$G$4721,$A797)&lt;&gt;"neogeo"),TRUE,SUMPRODUCT(--ISNUMBER(SEARCH($O$6,INDEX(mame2003!$G$2:$G$4721,$A797)))))))&gt;2,INDEX(mame2003!$A$2:$A$4721,$A797),"")</f>
        <v/>
      </c>
      <c r="D797" s="2"/>
      <c r="E797" s="24" t="str">
        <f ca="1">IF(F797&lt;&gt;"",MAX($E$9:$E796)+1,"")</f>
        <v/>
      </c>
      <c r="F797" s="20" t="str">
        <f t="shared" ca="1" si="12"/>
        <v/>
      </c>
      <c r="G797" s="2"/>
      <c r="H797" s="2"/>
    </row>
    <row r="798" spans="1:8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mame2003!$C$2:$E$4721,$A$9:$A$4728,$J$1))))+IF($N$6=FALSE,TRUE,SUMPRODUCT(--ISNUMBER(SEARCH($N$6,ISBLANK(INDEX(mame2003!$F$2:$F$4721,$A798))))))+IF($B$3=$A$4,TRUE,IF($B$3=$B$4,TRUE,IF(AND($B$3=$C$4,INDEX(mame2003!$G$2:$G$4721,$A798)&lt;&gt;"neogeo"),TRUE,SUMPRODUCT(--ISNUMBER(SEARCH($O$6,INDEX(mame2003!$G$2:$G$4721,$A798)))))))&gt;2,INDEX(mame2003!$A$2:$A$4721,$A798),"")</f>
        <v/>
      </c>
      <c r="D798" s="2"/>
      <c r="E798" s="24" t="str">
        <f ca="1">IF(F798&lt;&gt;"",MAX($E$9:$E797)+1,"")</f>
        <v/>
      </c>
      <c r="F798" s="20" t="str">
        <f t="shared" ca="1" si="12"/>
        <v/>
      </c>
      <c r="G798" s="2"/>
      <c r="H798" s="2"/>
    </row>
    <row r="799" spans="1:8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mame2003!$C$2:$E$4721,$A$9:$A$4728,$J$1))))+IF($N$6=FALSE,TRUE,SUMPRODUCT(--ISNUMBER(SEARCH($N$6,ISBLANK(INDEX(mame2003!$F$2:$F$4721,$A799))))))+IF($B$3=$A$4,TRUE,IF($B$3=$B$4,TRUE,IF(AND($B$3=$C$4,INDEX(mame2003!$G$2:$G$4721,$A799)&lt;&gt;"neogeo"),TRUE,SUMPRODUCT(--ISNUMBER(SEARCH($O$6,INDEX(mame2003!$G$2:$G$4721,$A799)))))))&gt;2,INDEX(mame2003!$A$2:$A$4721,$A799),"")</f>
        <v/>
      </c>
      <c r="D799" s="2"/>
      <c r="E799" s="24" t="str">
        <f ca="1">IF(F799&lt;&gt;"",MAX($E$9:$E798)+1,"")</f>
        <v/>
      </c>
      <c r="F799" s="20" t="str">
        <f t="shared" ca="1" si="12"/>
        <v/>
      </c>
      <c r="G799" s="2"/>
      <c r="H799" s="2"/>
    </row>
    <row r="800" spans="1:8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mame2003!$C$2:$E$4721,$A$9:$A$4728,$J$1))))+IF($N$6=FALSE,TRUE,SUMPRODUCT(--ISNUMBER(SEARCH($N$6,ISBLANK(INDEX(mame2003!$F$2:$F$4721,$A800))))))+IF($B$3=$A$4,TRUE,IF($B$3=$B$4,TRUE,IF(AND($B$3=$C$4,INDEX(mame2003!$G$2:$G$4721,$A800)&lt;&gt;"neogeo"),TRUE,SUMPRODUCT(--ISNUMBER(SEARCH($O$6,INDEX(mame2003!$G$2:$G$4721,$A800)))))))&gt;2,INDEX(mame2003!$A$2:$A$4721,$A800),"")</f>
        <v/>
      </c>
      <c r="D800" s="2"/>
      <c r="E800" s="24" t="str">
        <f ca="1">IF(F800&lt;&gt;"",MAX($E$9:$E799)+1,"")</f>
        <v/>
      </c>
      <c r="F800" s="20" t="str">
        <f t="shared" ca="1" si="12"/>
        <v/>
      </c>
      <c r="G800" s="2"/>
      <c r="H800" s="2"/>
    </row>
    <row r="801" spans="1:8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mame2003!$C$2:$E$4721,$A$9:$A$4728,$J$1))))+IF($N$6=FALSE,TRUE,SUMPRODUCT(--ISNUMBER(SEARCH($N$6,ISBLANK(INDEX(mame2003!$F$2:$F$4721,$A801))))))+IF($B$3=$A$4,TRUE,IF($B$3=$B$4,TRUE,IF(AND($B$3=$C$4,INDEX(mame2003!$G$2:$G$4721,$A801)&lt;&gt;"neogeo"),TRUE,SUMPRODUCT(--ISNUMBER(SEARCH($O$6,INDEX(mame2003!$G$2:$G$4721,$A801)))))))&gt;2,INDEX(mame2003!$A$2:$A$4721,$A801),"")</f>
        <v/>
      </c>
      <c r="D801" s="2"/>
      <c r="E801" s="24" t="str">
        <f ca="1">IF(F801&lt;&gt;"",MAX($E$9:$E800)+1,"")</f>
        <v/>
      </c>
      <c r="F801" s="20" t="str">
        <f t="shared" ca="1" si="12"/>
        <v/>
      </c>
      <c r="G801" s="2"/>
      <c r="H801" s="2"/>
    </row>
    <row r="802" spans="1:8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mame2003!$C$2:$E$4721,$A$9:$A$4728,$J$1))))+IF($N$6=FALSE,TRUE,SUMPRODUCT(--ISNUMBER(SEARCH($N$6,ISBLANK(INDEX(mame2003!$F$2:$F$4721,$A802))))))+IF($B$3=$A$4,TRUE,IF($B$3=$B$4,TRUE,IF(AND($B$3=$C$4,INDEX(mame2003!$G$2:$G$4721,$A802)&lt;&gt;"neogeo"),TRUE,SUMPRODUCT(--ISNUMBER(SEARCH($O$6,INDEX(mame2003!$G$2:$G$4721,$A802)))))))&gt;2,INDEX(mame2003!$A$2:$A$4721,$A802),"")</f>
        <v/>
      </c>
      <c r="D802" s="2"/>
      <c r="E802" s="24" t="str">
        <f ca="1">IF(F802&lt;&gt;"",MAX($E$9:$E801)+1,"")</f>
        <v/>
      </c>
      <c r="F802" s="20" t="str">
        <f t="shared" ca="1" si="12"/>
        <v/>
      </c>
      <c r="G802" s="2"/>
      <c r="H802" s="2"/>
    </row>
    <row r="803" spans="1:8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mame2003!$C$2:$E$4721,$A$9:$A$4728,$J$1))))+IF($N$6=FALSE,TRUE,SUMPRODUCT(--ISNUMBER(SEARCH($N$6,ISBLANK(INDEX(mame2003!$F$2:$F$4721,$A803))))))+IF($B$3=$A$4,TRUE,IF($B$3=$B$4,TRUE,IF(AND($B$3=$C$4,INDEX(mame2003!$G$2:$G$4721,$A803)&lt;&gt;"neogeo"),TRUE,SUMPRODUCT(--ISNUMBER(SEARCH($O$6,INDEX(mame2003!$G$2:$G$4721,$A803)))))))&gt;2,INDEX(mame2003!$A$2:$A$4721,$A803),"")</f>
        <v/>
      </c>
      <c r="D803" s="2"/>
      <c r="E803" s="24" t="str">
        <f ca="1">IF(F803&lt;&gt;"",MAX($E$9:$E802)+1,"")</f>
        <v/>
      </c>
      <c r="F803" s="20" t="str">
        <f t="shared" ca="1" si="12"/>
        <v/>
      </c>
      <c r="G803" s="2"/>
      <c r="H803" s="2"/>
    </row>
    <row r="804" spans="1:8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mame2003!$C$2:$E$4721,$A$9:$A$4728,$J$1))))+IF($N$6=FALSE,TRUE,SUMPRODUCT(--ISNUMBER(SEARCH($N$6,ISBLANK(INDEX(mame2003!$F$2:$F$4721,$A804))))))+IF($B$3=$A$4,TRUE,IF($B$3=$B$4,TRUE,IF(AND($B$3=$C$4,INDEX(mame2003!$G$2:$G$4721,$A804)&lt;&gt;"neogeo"),TRUE,SUMPRODUCT(--ISNUMBER(SEARCH($O$6,INDEX(mame2003!$G$2:$G$4721,$A804)))))))&gt;2,INDEX(mame2003!$A$2:$A$4721,$A804),"")</f>
        <v/>
      </c>
      <c r="D804" s="2"/>
      <c r="E804" s="24" t="str">
        <f ca="1">IF(F804&lt;&gt;"",MAX($E$9:$E803)+1,"")</f>
        <v/>
      </c>
      <c r="F804" s="20" t="str">
        <f t="shared" ca="1" si="12"/>
        <v/>
      </c>
      <c r="G804" s="2"/>
      <c r="H804" s="2"/>
    </row>
    <row r="805" spans="1:8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mame2003!$C$2:$E$4721,$A$9:$A$4728,$J$1))))+IF($N$6=FALSE,TRUE,SUMPRODUCT(--ISNUMBER(SEARCH($N$6,ISBLANK(INDEX(mame2003!$F$2:$F$4721,$A805))))))+IF($B$3=$A$4,TRUE,IF($B$3=$B$4,TRUE,IF(AND($B$3=$C$4,INDEX(mame2003!$G$2:$G$4721,$A805)&lt;&gt;"neogeo"),TRUE,SUMPRODUCT(--ISNUMBER(SEARCH($O$6,INDEX(mame2003!$G$2:$G$4721,$A805)))))))&gt;2,INDEX(mame2003!$A$2:$A$4721,$A805),"")</f>
        <v/>
      </c>
      <c r="D805" s="2"/>
      <c r="E805" s="24" t="str">
        <f ca="1">IF(F805&lt;&gt;"",MAX($E$9:$E804)+1,"")</f>
        <v/>
      </c>
      <c r="F805" s="20" t="str">
        <f t="shared" ca="1" si="12"/>
        <v/>
      </c>
      <c r="G805" s="2"/>
      <c r="H805" s="2"/>
    </row>
    <row r="806" spans="1:8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mame2003!$C$2:$E$4721,$A$9:$A$4728,$J$1))))+IF($N$6=FALSE,TRUE,SUMPRODUCT(--ISNUMBER(SEARCH($N$6,ISBLANK(INDEX(mame2003!$F$2:$F$4721,$A806))))))+IF($B$3=$A$4,TRUE,IF($B$3=$B$4,TRUE,IF(AND($B$3=$C$4,INDEX(mame2003!$G$2:$G$4721,$A806)&lt;&gt;"neogeo"),TRUE,SUMPRODUCT(--ISNUMBER(SEARCH($O$6,INDEX(mame2003!$G$2:$G$4721,$A806)))))))&gt;2,INDEX(mame2003!$A$2:$A$4721,$A806),"")</f>
        <v/>
      </c>
      <c r="D806" s="2"/>
      <c r="E806" s="24" t="str">
        <f ca="1">IF(F806&lt;&gt;"",MAX($E$9:$E805)+1,"")</f>
        <v/>
      </c>
      <c r="F806" s="20" t="str">
        <f t="shared" ca="1" si="12"/>
        <v/>
      </c>
      <c r="G806" s="2"/>
      <c r="H806" s="2"/>
    </row>
    <row r="807" spans="1:8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mame2003!$C$2:$E$4721,$A$9:$A$4728,$J$1))))+IF($N$6=FALSE,TRUE,SUMPRODUCT(--ISNUMBER(SEARCH($N$6,ISBLANK(INDEX(mame2003!$F$2:$F$4721,$A807))))))+IF($B$3=$A$4,TRUE,IF($B$3=$B$4,TRUE,IF(AND($B$3=$C$4,INDEX(mame2003!$G$2:$G$4721,$A807)&lt;&gt;"neogeo"),TRUE,SUMPRODUCT(--ISNUMBER(SEARCH($O$6,INDEX(mame2003!$G$2:$G$4721,$A807)))))))&gt;2,INDEX(mame2003!$A$2:$A$4721,$A807),"")</f>
        <v/>
      </c>
      <c r="D807" s="2"/>
      <c r="E807" s="24" t="str">
        <f ca="1">IF(F807&lt;&gt;"",MAX($E$9:$E806)+1,"")</f>
        <v/>
      </c>
      <c r="F807" s="20" t="str">
        <f t="shared" ca="1" si="12"/>
        <v/>
      </c>
      <c r="G807" s="2"/>
      <c r="H807" s="2"/>
    </row>
    <row r="808" spans="1:8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mame2003!$C$2:$E$4721,$A$9:$A$4728,$J$1))))+IF($N$6=FALSE,TRUE,SUMPRODUCT(--ISNUMBER(SEARCH($N$6,ISBLANK(INDEX(mame2003!$F$2:$F$4721,$A808))))))+IF($B$3=$A$4,TRUE,IF($B$3=$B$4,TRUE,IF(AND($B$3=$C$4,INDEX(mame2003!$G$2:$G$4721,$A808)&lt;&gt;"neogeo"),TRUE,SUMPRODUCT(--ISNUMBER(SEARCH($O$6,INDEX(mame2003!$G$2:$G$4721,$A808)))))))&gt;2,INDEX(mame2003!$A$2:$A$4721,$A808),"")</f>
        <v/>
      </c>
      <c r="D808" s="2"/>
      <c r="E808" s="24" t="str">
        <f ca="1">IF(F808&lt;&gt;"",MAX($E$9:$E807)+1,"")</f>
        <v/>
      </c>
      <c r="F808" s="20" t="str">
        <f t="shared" ca="1" si="12"/>
        <v/>
      </c>
      <c r="G808" s="2"/>
      <c r="H808" s="2"/>
    </row>
    <row r="809" spans="1:8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mame2003!$C$2:$E$4721,$A$9:$A$4728,$J$1))))+IF($N$6=FALSE,TRUE,SUMPRODUCT(--ISNUMBER(SEARCH($N$6,ISBLANK(INDEX(mame2003!$F$2:$F$4721,$A809))))))+IF($B$3=$A$4,TRUE,IF($B$3=$B$4,TRUE,IF(AND($B$3=$C$4,INDEX(mame2003!$G$2:$G$4721,$A809)&lt;&gt;"neogeo"),TRUE,SUMPRODUCT(--ISNUMBER(SEARCH($O$6,INDEX(mame2003!$G$2:$G$4721,$A809)))))))&gt;2,INDEX(mame2003!$A$2:$A$4721,$A809),"")</f>
        <v/>
      </c>
      <c r="D809" s="2"/>
      <c r="E809" s="24" t="str">
        <f ca="1">IF(F809&lt;&gt;"",MAX($E$9:$E808)+1,"")</f>
        <v/>
      </c>
      <c r="F809" s="20" t="str">
        <f t="shared" ca="1" si="12"/>
        <v/>
      </c>
      <c r="G809" s="2"/>
      <c r="H809" s="2"/>
    </row>
    <row r="810" spans="1:8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mame2003!$C$2:$E$4721,$A$9:$A$4728,$J$1))))+IF($N$6=FALSE,TRUE,SUMPRODUCT(--ISNUMBER(SEARCH($N$6,ISBLANK(INDEX(mame2003!$F$2:$F$4721,$A810))))))+IF($B$3=$A$4,TRUE,IF($B$3=$B$4,TRUE,IF(AND($B$3=$C$4,INDEX(mame2003!$G$2:$G$4721,$A810)&lt;&gt;"neogeo"),TRUE,SUMPRODUCT(--ISNUMBER(SEARCH($O$6,INDEX(mame2003!$G$2:$G$4721,$A810)))))))&gt;2,INDEX(mame2003!$A$2:$A$4721,$A810),"")</f>
        <v/>
      </c>
      <c r="D810" s="2"/>
      <c r="E810" s="24" t="str">
        <f ca="1">IF(F810&lt;&gt;"",MAX($E$9:$E809)+1,"")</f>
        <v/>
      </c>
      <c r="F810" s="20" t="str">
        <f t="shared" ca="1" si="12"/>
        <v/>
      </c>
      <c r="G810" s="2"/>
      <c r="H810" s="2"/>
    </row>
    <row r="811" spans="1:8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mame2003!$C$2:$E$4721,$A$9:$A$4728,$J$1))))+IF($N$6=FALSE,TRUE,SUMPRODUCT(--ISNUMBER(SEARCH($N$6,ISBLANK(INDEX(mame2003!$F$2:$F$4721,$A811))))))+IF($B$3=$A$4,TRUE,IF($B$3=$B$4,TRUE,IF(AND($B$3=$C$4,INDEX(mame2003!$G$2:$G$4721,$A811)&lt;&gt;"neogeo"),TRUE,SUMPRODUCT(--ISNUMBER(SEARCH($O$6,INDEX(mame2003!$G$2:$G$4721,$A811)))))))&gt;2,INDEX(mame2003!$A$2:$A$4721,$A811),"")</f>
        <v/>
      </c>
      <c r="D811" s="2"/>
      <c r="E811" s="24" t="str">
        <f ca="1">IF(F811&lt;&gt;"",MAX($E$9:$E810)+1,"")</f>
        <v/>
      </c>
      <c r="F811" s="20" t="str">
        <f t="shared" ca="1" si="12"/>
        <v/>
      </c>
      <c r="G811" s="2"/>
      <c r="H811" s="2"/>
    </row>
    <row r="812" spans="1:8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mame2003!$C$2:$E$4721,$A$9:$A$4728,$J$1))))+IF($N$6=FALSE,TRUE,SUMPRODUCT(--ISNUMBER(SEARCH($N$6,ISBLANK(INDEX(mame2003!$F$2:$F$4721,$A812))))))+IF($B$3=$A$4,TRUE,IF($B$3=$B$4,TRUE,IF(AND($B$3=$C$4,INDEX(mame2003!$G$2:$G$4721,$A812)&lt;&gt;"neogeo"),TRUE,SUMPRODUCT(--ISNUMBER(SEARCH($O$6,INDEX(mame2003!$G$2:$G$4721,$A812)))))))&gt;2,INDEX(mame2003!$A$2:$A$4721,$A812),"")</f>
        <v/>
      </c>
      <c r="D812" s="2"/>
      <c r="E812" s="24" t="str">
        <f ca="1">IF(F812&lt;&gt;"",MAX($E$9:$E811)+1,"")</f>
        <v/>
      </c>
      <c r="F812" s="20" t="str">
        <f t="shared" ca="1" si="12"/>
        <v/>
      </c>
      <c r="G812" s="2"/>
      <c r="H812" s="2"/>
    </row>
    <row r="813" spans="1:8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mame2003!$C$2:$E$4721,$A$9:$A$4728,$J$1))))+IF($N$6=FALSE,TRUE,SUMPRODUCT(--ISNUMBER(SEARCH($N$6,ISBLANK(INDEX(mame2003!$F$2:$F$4721,$A813))))))+IF($B$3=$A$4,TRUE,IF($B$3=$B$4,TRUE,IF(AND($B$3=$C$4,INDEX(mame2003!$G$2:$G$4721,$A813)&lt;&gt;"neogeo"),TRUE,SUMPRODUCT(--ISNUMBER(SEARCH($O$6,INDEX(mame2003!$G$2:$G$4721,$A813)))))))&gt;2,INDEX(mame2003!$A$2:$A$4721,$A813),"")</f>
        <v/>
      </c>
      <c r="D813" s="2"/>
      <c r="E813" s="24" t="str">
        <f ca="1">IF(F813&lt;&gt;"",MAX($E$9:$E812)+1,"")</f>
        <v/>
      </c>
      <c r="F813" s="20" t="str">
        <f t="shared" ca="1" si="12"/>
        <v/>
      </c>
      <c r="G813" s="2"/>
      <c r="H813" s="2"/>
    </row>
    <row r="814" spans="1:8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mame2003!$C$2:$E$4721,$A$9:$A$4728,$J$1))))+IF($N$6=FALSE,TRUE,SUMPRODUCT(--ISNUMBER(SEARCH($N$6,ISBLANK(INDEX(mame2003!$F$2:$F$4721,$A814))))))+IF($B$3=$A$4,TRUE,IF($B$3=$B$4,TRUE,IF(AND($B$3=$C$4,INDEX(mame2003!$G$2:$G$4721,$A814)&lt;&gt;"neogeo"),TRUE,SUMPRODUCT(--ISNUMBER(SEARCH($O$6,INDEX(mame2003!$G$2:$G$4721,$A814)))))))&gt;2,INDEX(mame2003!$A$2:$A$4721,$A814),"")</f>
        <v/>
      </c>
      <c r="D814" s="2"/>
      <c r="E814" s="24" t="str">
        <f ca="1">IF(F814&lt;&gt;"",MAX($E$9:$E813)+1,"")</f>
        <v/>
      </c>
      <c r="F814" s="20" t="str">
        <f t="shared" ca="1" si="12"/>
        <v/>
      </c>
      <c r="G814" s="2"/>
      <c r="H814" s="2"/>
    </row>
    <row r="815" spans="1:8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mame2003!$C$2:$E$4721,$A$9:$A$4728,$J$1))))+IF($N$6=FALSE,TRUE,SUMPRODUCT(--ISNUMBER(SEARCH($N$6,ISBLANK(INDEX(mame2003!$F$2:$F$4721,$A815))))))+IF($B$3=$A$4,TRUE,IF($B$3=$B$4,TRUE,IF(AND($B$3=$C$4,INDEX(mame2003!$G$2:$G$4721,$A815)&lt;&gt;"neogeo"),TRUE,SUMPRODUCT(--ISNUMBER(SEARCH($O$6,INDEX(mame2003!$G$2:$G$4721,$A815)))))))&gt;2,INDEX(mame2003!$A$2:$A$4721,$A815),"")</f>
        <v/>
      </c>
      <c r="D815" s="2"/>
      <c r="E815" s="24" t="str">
        <f ca="1">IF(F815&lt;&gt;"",MAX($E$9:$E814)+1,"")</f>
        <v/>
      </c>
      <c r="F815" s="20" t="str">
        <f t="shared" ca="1" si="12"/>
        <v/>
      </c>
      <c r="G815" s="2"/>
      <c r="H815" s="2"/>
    </row>
    <row r="816" spans="1:8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mame2003!$C$2:$E$4721,$A$9:$A$4728,$J$1))))+IF($N$6=FALSE,TRUE,SUMPRODUCT(--ISNUMBER(SEARCH($N$6,ISBLANK(INDEX(mame2003!$F$2:$F$4721,$A816))))))+IF($B$3=$A$4,TRUE,IF($B$3=$B$4,TRUE,IF(AND($B$3=$C$4,INDEX(mame2003!$G$2:$G$4721,$A816)&lt;&gt;"neogeo"),TRUE,SUMPRODUCT(--ISNUMBER(SEARCH($O$6,INDEX(mame2003!$G$2:$G$4721,$A816)))))))&gt;2,INDEX(mame2003!$A$2:$A$4721,$A816),"")</f>
        <v/>
      </c>
      <c r="D816" s="2"/>
      <c r="E816" s="24" t="str">
        <f ca="1">IF(F816&lt;&gt;"",MAX($E$9:$E815)+1,"")</f>
        <v/>
      </c>
      <c r="F816" s="20" t="str">
        <f t="shared" ca="1" si="12"/>
        <v/>
      </c>
      <c r="G816" s="2"/>
      <c r="H816" s="2"/>
    </row>
    <row r="817" spans="1:8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mame2003!$C$2:$E$4721,$A$9:$A$4728,$J$1))))+IF($N$6=FALSE,TRUE,SUMPRODUCT(--ISNUMBER(SEARCH($N$6,ISBLANK(INDEX(mame2003!$F$2:$F$4721,$A817))))))+IF($B$3=$A$4,TRUE,IF($B$3=$B$4,TRUE,IF(AND($B$3=$C$4,INDEX(mame2003!$G$2:$G$4721,$A817)&lt;&gt;"neogeo"),TRUE,SUMPRODUCT(--ISNUMBER(SEARCH($O$6,INDEX(mame2003!$G$2:$G$4721,$A817)))))))&gt;2,INDEX(mame2003!$A$2:$A$4721,$A817),"")</f>
        <v/>
      </c>
      <c r="D817" s="2"/>
      <c r="E817" s="24" t="str">
        <f ca="1">IF(F817&lt;&gt;"",MAX($E$9:$E816)+1,"")</f>
        <v/>
      </c>
      <c r="F817" s="20" t="str">
        <f t="shared" ca="1" si="12"/>
        <v/>
      </c>
      <c r="G817" s="2"/>
      <c r="H817" s="2"/>
    </row>
    <row r="818" spans="1:8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mame2003!$C$2:$E$4721,$A$9:$A$4728,$J$1))))+IF($N$6=FALSE,TRUE,SUMPRODUCT(--ISNUMBER(SEARCH($N$6,ISBLANK(INDEX(mame2003!$F$2:$F$4721,$A818))))))+IF($B$3=$A$4,TRUE,IF($B$3=$B$4,TRUE,IF(AND($B$3=$C$4,INDEX(mame2003!$G$2:$G$4721,$A818)&lt;&gt;"neogeo"),TRUE,SUMPRODUCT(--ISNUMBER(SEARCH($O$6,INDEX(mame2003!$G$2:$G$4721,$A818)))))))&gt;2,INDEX(mame2003!$A$2:$A$4721,$A818),"")</f>
        <v/>
      </c>
      <c r="D818" s="2"/>
      <c r="E818" s="24" t="str">
        <f ca="1">IF(F818&lt;&gt;"",MAX($E$9:$E817)+1,"")</f>
        <v/>
      </c>
      <c r="F818" s="20" t="str">
        <f t="shared" ca="1" si="12"/>
        <v/>
      </c>
      <c r="G818" s="2"/>
      <c r="H818" s="2"/>
    </row>
    <row r="819" spans="1:8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mame2003!$C$2:$E$4721,$A$9:$A$4728,$J$1))))+IF($N$6=FALSE,TRUE,SUMPRODUCT(--ISNUMBER(SEARCH($N$6,ISBLANK(INDEX(mame2003!$F$2:$F$4721,$A819))))))+IF($B$3=$A$4,TRUE,IF($B$3=$B$4,TRUE,IF(AND($B$3=$C$4,INDEX(mame2003!$G$2:$G$4721,$A819)&lt;&gt;"neogeo"),TRUE,SUMPRODUCT(--ISNUMBER(SEARCH($O$6,INDEX(mame2003!$G$2:$G$4721,$A819)))))))&gt;2,INDEX(mame2003!$A$2:$A$4721,$A819),"")</f>
        <v/>
      </c>
      <c r="D819" s="2"/>
      <c r="E819" s="24" t="str">
        <f ca="1">IF(F819&lt;&gt;"",MAX($E$9:$E818)+1,"")</f>
        <v/>
      </c>
      <c r="F819" s="20" t="str">
        <f t="shared" ca="1" si="12"/>
        <v/>
      </c>
      <c r="G819" s="2"/>
      <c r="H819" s="2"/>
    </row>
    <row r="820" spans="1:8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mame2003!$C$2:$E$4721,$A$9:$A$4728,$J$1))))+IF($N$6=FALSE,TRUE,SUMPRODUCT(--ISNUMBER(SEARCH($N$6,ISBLANK(INDEX(mame2003!$F$2:$F$4721,$A820))))))+IF($B$3=$A$4,TRUE,IF($B$3=$B$4,TRUE,IF(AND($B$3=$C$4,INDEX(mame2003!$G$2:$G$4721,$A820)&lt;&gt;"neogeo"),TRUE,SUMPRODUCT(--ISNUMBER(SEARCH($O$6,INDEX(mame2003!$G$2:$G$4721,$A820)))))))&gt;2,INDEX(mame2003!$A$2:$A$4721,$A820),"")</f>
        <v/>
      </c>
      <c r="D820" s="2"/>
      <c r="E820" s="24" t="str">
        <f ca="1">IF(F820&lt;&gt;"",MAX($E$9:$E819)+1,"")</f>
        <v/>
      </c>
      <c r="F820" s="20" t="str">
        <f t="shared" ca="1" si="12"/>
        <v/>
      </c>
      <c r="G820" s="2"/>
      <c r="H820" s="2"/>
    </row>
    <row r="821" spans="1:8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mame2003!$C$2:$E$4721,$A$9:$A$4728,$J$1))))+IF($N$6=FALSE,TRUE,SUMPRODUCT(--ISNUMBER(SEARCH($N$6,ISBLANK(INDEX(mame2003!$F$2:$F$4721,$A821))))))+IF($B$3=$A$4,TRUE,IF($B$3=$B$4,TRUE,IF(AND($B$3=$C$4,INDEX(mame2003!$G$2:$G$4721,$A821)&lt;&gt;"neogeo"),TRUE,SUMPRODUCT(--ISNUMBER(SEARCH($O$6,INDEX(mame2003!$G$2:$G$4721,$A821)))))))&gt;2,INDEX(mame2003!$A$2:$A$4721,$A821),"")</f>
        <v/>
      </c>
      <c r="D821" s="2"/>
      <c r="E821" s="24" t="str">
        <f ca="1">IF(F821&lt;&gt;"",MAX($E$9:$E820)+1,"")</f>
        <v/>
      </c>
      <c r="F821" s="20" t="str">
        <f t="shared" ca="1" si="12"/>
        <v/>
      </c>
      <c r="G821" s="2"/>
      <c r="H821" s="2"/>
    </row>
    <row r="822" spans="1:8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mame2003!$C$2:$E$4721,$A$9:$A$4728,$J$1))))+IF($N$6=FALSE,TRUE,SUMPRODUCT(--ISNUMBER(SEARCH($N$6,ISBLANK(INDEX(mame2003!$F$2:$F$4721,$A822))))))+IF($B$3=$A$4,TRUE,IF($B$3=$B$4,TRUE,IF(AND($B$3=$C$4,INDEX(mame2003!$G$2:$G$4721,$A822)&lt;&gt;"neogeo"),TRUE,SUMPRODUCT(--ISNUMBER(SEARCH($O$6,INDEX(mame2003!$G$2:$G$4721,$A822)))))))&gt;2,INDEX(mame2003!$A$2:$A$4721,$A822),"")</f>
        <v/>
      </c>
      <c r="D822" s="2"/>
      <c r="E822" s="24" t="str">
        <f ca="1">IF(F822&lt;&gt;"",MAX($E$9:$E821)+1,"")</f>
        <v/>
      </c>
      <c r="F822" s="20" t="str">
        <f t="shared" ca="1" si="12"/>
        <v/>
      </c>
      <c r="G822" s="2"/>
      <c r="H822" s="2"/>
    </row>
    <row r="823" spans="1:8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mame2003!$C$2:$E$4721,$A$9:$A$4728,$J$1))))+IF($N$6=FALSE,TRUE,SUMPRODUCT(--ISNUMBER(SEARCH($N$6,ISBLANK(INDEX(mame2003!$F$2:$F$4721,$A823))))))+IF($B$3=$A$4,TRUE,IF($B$3=$B$4,TRUE,IF(AND($B$3=$C$4,INDEX(mame2003!$G$2:$G$4721,$A823)&lt;&gt;"neogeo"),TRUE,SUMPRODUCT(--ISNUMBER(SEARCH($O$6,INDEX(mame2003!$G$2:$G$4721,$A823)))))))&gt;2,INDEX(mame2003!$A$2:$A$4721,$A823),"")</f>
        <v/>
      </c>
      <c r="D823" s="2"/>
      <c r="E823" s="24" t="str">
        <f ca="1">IF(F823&lt;&gt;"",MAX($E$9:$E822)+1,"")</f>
        <v/>
      </c>
      <c r="F823" s="20" t="str">
        <f t="shared" ca="1" si="12"/>
        <v/>
      </c>
      <c r="G823" s="2"/>
      <c r="H823" s="2"/>
    </row>
    <row r="824" spans="1:8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mame2003!$C$2:$E$4721,$A$9:$A$4728,$J$1))))+IF($N$6=FALSE,TRUE,SUMPRODUCT(--ISNUMBER(SEARCH($N$6,ISBLANK(INDEX(mame2003!$F$2:$F$4721,$A824))))))+IF($B$3=$A$4,TRUE,IF($B$3=$B$4,TRUE,IF(AND($B$3=$C$4,INDEX(mame2003!$G$2:$G$4721,$A824)&lt;&gt;"neogeo"),TRUE,SUMPRODUCT(--ISNUMBER(SEARCH($O$6,INDEX(mame2003!$G$2:$G$4721,$A824)))))))&gt;2,INDEX(mame2003!$A$2:$A$4721,$A824),"")</f>
        <v/>
      </c>
      <c r="D824" s="2"/>
      <c r="E824" s="24" t="str">
        <f ca="1">IF(F824&lt;&gt;"",MAX($E$9:$E823)+1,"")</f>
        <v/>
      </c>
      <c r="F824" s="20" t="str">
        <f t="shared" ca="1" si="12"/>
        <v/>
      </c>
      <c r="G824" s="2"/>
      <c r="H824" s="2"/>
    </row>
    <row r="825" spans="1:8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mame2003!$C$2:$E$4721,$A$9:$A$4728,$J$1))))+IF($N$6=FALSE,TRUE,SUMPRODUCT(--ISNUMBER(SEARCH($N$6,ISBLANK(INDEX(mame2003!$F$2:$F$4721,$A825))))))+IF($B$3=$A$4,TRUE,IF($B$3=$B$4,TRUE,IF(AND($B$3=$C$4,INDEX(mame2003!$G$2:$G$4721,$A825)&lt;&gt;"neogeo"),TRUE,SUMPRODUCT(--ISNUMBER(SEARCH($O$6,INDEX(mame2003!$G$2:$G$4721,$A825)))))))&gt;2,INDEX(mame2003!$A$2:$A$4721,$A825),"")</f>
        <v/>
      </c>
      <c r="D825" s="2"/>
      <c r="E825" s="24" t="str">
        <f ca="1">IF(F825&lt;&gt;"",MAX($E$9:$E824)+1,"")</f>
        <v/>
      </c>
      <c r="F825" s="20" t="str">
        <f t="shared" ca="1" si="12"/>
        <v/>
      </c>
      <c r="G825" s="2"/>
      <c r="H825" s="2"/>
    </row>
    <row r="826" spans="1:8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mame2003!$C$2:$E$4721,$A$9:$A$4728,$J$1))))+IF($N$6=FALSE,TRUE,SUMPRODUCT(--ISNUMBER(SEARCH($N$6,ISBLANK(INDEX(mame2003!$F$2:$F$4721,$A826))))))+IF($B$3=$A$4,TRUE,IF($B$3=$B$4,TRUE,IF(AND($B$3=$C$4,INDEX(mame2003!$G$2:$G$4721,$A826)&lt;&gt;"neogeo"),TRUE,SUMPRODUCT(--ISNUMBER(SEARCH($O$6,INDEX(mame2003!$G$2:$G$4721,$A826)))))))&gt;2,INDEX(mame2003!$A$2:$A$4721,$A826),"")</f>
        <v/>
      </c>
      <c r="D826" s="2"/>
      <c r="E826" s="24" t="str">
        <f ca="1">IF(F826&lt;&gt;"",MAX($E$9:$E825)+1,"")</f>
        <v/>
      </c>
      <c r="F826" s="20" t="str">
        <f t="shared" ca="1" si="12"/>
        <v/>
      </c>
      <c r="G826" s="2"/>
      <c r="H826" s="2"/>
    </row>
    <row r="827" spans="1:8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mame2003!$C$2:$E$4721,$A$9:$A$4728,$J$1))))+IF($N$6=FALSE,TRUE,SUMPRODUCT(--ISNUMBER(SEARCH($N$6,ISBLANK(INDEX(mame2003!$F$2:$F$4721,$A827))))))+IF($B$3=$A$4,TRUE,IF($B$3=$B$4,TRUE,IF(AND($B$3=$C$4,INDEX(mame2003!$G$2:$G$4721,$A827)&lt;&gt;"neogeo"),TRUE,SUMPRODUCT(--ISNUMBER(SEARCH($O$6,INDEX(mame2003!$G$2:$G$4721,$A827)))))))&gt;2,INDEX(mame2003!$A$2:$A$4721,$A827),"")</f>
        <v/>
      </c>
      <c r="D827" s="2"/>
      <c r="E827" s="24" t="str">
        <f ca="1">IF(F827&lt;&gt;"",MAX($E$9:$E826)+1,"")</f>
        <v/>
      </c>
      <c r="F827" s="20" t="str">
        <f t="shared" ca="1" si="12"/>
        <v/>
      </c>
      <c r="G827" s="2"/>
      <c r="H827" s="2"/>
    </row>
    <row r="828" spans="1:8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mame2003!$C$2:$E$4721,$A$9:$A$4728,$J$1))))+IF($N$6=FALSE,TRUE,SUMPRODUCT(--ISNUMBER(SEARCH($N$6,ISBLANK(INDEX(mame2003!$F$2:$F$4721,$A828))))))+IF($B$3=$A$4,TRUE,IF($B$3=$B$4,TRUE,IF(AND($B$3=$C$4,INDEX(mame2003!$G$2:$G$4721,$A828)&lt;&gt;"neogeo"),TRUE,SUMPRODUCT(--ISNUMBER(SEARCH($O$6,INDEX(mame2003!$G$2:$G$4721,$A828)))))))&gt;2,INDEX(mame2003!$A$2:$A$4721,$A828),"")</f>
        <v/>
      </c>
      <c r="D828" s="2"/>
      <c r="E828" s="24" t="str">
        <f ca="1">IF(F828&lt;&gt;"",MAX($E$9:$E827)+1,"")</f>
        <v/>
      </c>
      <c r="F828" s="20" t="str">
        <f t="shared" ca="1" si="12"/>
        <v/>
      </c>
      <c r="G828" s="2"/>
      <c r="H828" s="2"/>
    </row>
    <row r="829" spans="1:8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mame2003!$C$2:$E$4721,$A$9:$A$4728,$J$1))))+IF($N$6=FALSE,TRUE,SUMPRODUCT(--ISNUMBER(SEARCH($N$6,ISBLANK(INDEX(mame2003!$F$2:$F$4721,$A829))))))+IF($B$3=$A$4,TRUE,IF($B$3=$B$4,TRUE,IF(AND($B$3=$C$4,INDEX(mame2003!$G$2:$G$4721,$A829)&lt;&gt;"neogeo"),TRUE,SUMPRODUCT(--ISNUMBER(SEARCH($O$6,INDEX(mame2003!$G$2:$G$4721,$A829)))))))&gt;2,INDEX(mame2003!$A$2:$A$4721,$A829),"")</f>
        <v/>
      </c>
      <c r="D829" s="2"/>
      <c r="E829" s="24" t="str">
        <f ca="1">IF(F829&lt;&gt;"",MAX($E$9:$E828)+1,"")</f>
        <v/>
      </c>
      <c r="F829" s="20" t="str">
        <f t="shared" ca="1" si="12"/>
        <v/>
      </c>
      <c r="G829" s="2"/>
      <c r="H829" s="2"/>
    </row>
    <row r="830" spans="1:8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mame2003!$C$2:$E$4721,$A$9:$A$4728,$J$1))))+IF($N$6=FALSE,TRUE,SUMPRODUCT(--ISNUMBER(SEARCH($N$6,ISBLANK(INDEX(mame2003!$F$2:$F$4721,$A830))))))+IF($B$3=$A$4,TRUE,IF($B$3=$B$4,TRUE,IF(AND($B$3=$C$4,INDEX(mame2003!$G$2:$G$4721,$A830)&lt;&gt;"neogeo"),TRUE,SUMPRODUCT(--ISNUMBER(SEARCH($O$6,INDEX(mame2003!$G$2:$G$4721,$A830)))))))&gt;2,INDEX(mame2003!$A$2:$A$4721,$A830),"")</f>
        <v/>
      </c>
      <c r="D830" s="2"/>
      <c r="E830" s="24" t="str">
        <f ca="1">IF(F830&lt;&gt;"",MAX($E$9:$E829)+1,"")</f>
        <v/>
      </c>
      <c r="F830" s="20" t="str">
        <f t="shared" ca="1" si="12"/>
        <v/>
      </c>
      <c r="G830" s="2"/>
      <c r="H830" s="2"/>
    </row>
    <row r="831" spans="1:8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mame2003!$C$2:$E$4721,$A$9:$A$4728,$J$1))))+IF($N$6=FALSE,TRUE,SUMPRODUCT(--ISNUMBER(SEARCH($N$6,ISBLANK(INDEX(mame2003!$F$2:$F$4721,$A831))))))+IF($B$3=$A$4,TRUE,IF($B$3=$B$4,TRUE,IF(AND($B$3=$C$4,INDEX(mame2003!$G$2:$G$4721,$A831)&lt;&gt;"neogeo"),TRUE,SUMPRODUCT(--ISNUMBER(SEARCH($O$6,INDEX(mame2003!$G$2:$G$4721,$A831)))))))&gt;2,INDEX(mame2003!$A$2:$A$4721,$A831),"")</f>
        <v/>
      </c>
      <c r="D831" s="2"/>
      <c r="E831" s="24" t="str">
        <f ca="1">IF(F831&lt;&gt;"",MAX($E$9:$E830)+1,"")</f>
        <v/>
      </c>
      <c r="F831" s="20" t="str">
        <f t="shared" ca="1" si="12"/>
        <v/>
      </c>
      <c r="G831" s="2"/>
      <c r="H831" s="2"/>
    </row>
    <row r="832" spans="1:8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mame2003!$C$2:$E$4721,$A$9:$A$4728,$J$1))))+IF($N$6=FALSE,TRUE,SUMPRODUCT(--ISNUMBER(SEARCH($N$6,ISBLANK(INDEX(mame2003!$F$2:$F$4721,$A832))))))+IF($B$3=$A$4,TRUE,IF($B$3=$B$4,TRUE,IF(AND($B$3=$C$4,INDEX(mame2003!$G$2:$G$4721,$A832)&lt;&gt;"neogeo"),TRUE,SUMPRODUCT(--ISNUMBER(SEARCH($O$6,INDEX(mame2003!$G$2:$G$4721,$A832)))))))&gt;2,INDEX(mame2003!$A$2:$A$4721,$A832),"")</f>
        <v/>
      </c>
      <c r="D832" s="2"/>
      <c r="E832" s="24" t="str">
        <f ca="1">IF(F832&lt;&gt;"",MAX($E$9:$E831)+1,"")</f>
        <v/>
      </c>
      <c r="F832" s="20" t="str">
        <f t="shared" ca="1" si="12"/>
        <v/>
      </c>
      <c r="G832" s="2"/>
      <c r="H832" s="2"/>
    </row>
    <row r="833" spans="1:8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mame2003!$C$2:$E$4721,$A$9:$A$4728,$J$1))))+IF($N$6=FALSE,TRUE,SUMPRODUCT(--ISNUMBER(SEARCH($N$6,ISBLANK(INDEX(mame2003!$F$2:$F$4721,$A833))))))+IF($B$3=$A$4,TRUE,IF($B$3=$B$4,TRUE,IF(AND($B$3=$C$4,INDEX(mame2003!$G$2:$G$4721,$A833)&lt;&gt;"neogeo"),TRUE,SUMPRODUCT(--ISNUMBER(SEARCH($O$6,INDEX(mame2003!$G$2:$G$4721,$A833)))))))&gt;2,INDEX(mame2003!$A$2:$A$4721,$A833),"")</f>
        <v/>
      </c>
      <c r="D833" s="2"/>
      <c r="E833" s="24" t="str">
        <f ca="1">IF(F833&lt;&gt;"",MAX($E$9:$E832)+1,"")</f>
        <v/>
      </c>
      <c r="F833" s="20" t="str">
        <f t="shared" ca="1" si="12"/>
        <v/>
      </c>
      <c r="G833" s="2"/>
      <c r="H833" s="2"/>
    </row>
    <row r="834" spans="1:8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mame2003!$C$2:$E$4721,$A$9:$A$4728,$J$1))))+IF($N$6=FALSE,TRUE,SUMPRODUCT(--ISNUMBER(SEARCH($N$6,ISBLANK(INDEX(mame2003!$F$2:$F$4721,$A834))))))+IF($B$3=$A$4,TRUE,IF($B$3=$B$4,TRUE,IF(AND($B$3=$C$4,INDEX(mame2003!$G$2:$G$4721,$A834)&lt;&gt;"neogeo"),TRUE,SUMPRODUCT(--ISNUMBER(SEARCH($O$6,INDEX(mame2003!$G$2:$G$4721,$A834)))))))&gt;2,INDEX(mame2003!$A$2:$A$4721,$A834),"")</f>
        <v/>
      </c>
      <c r="D834" s="2"/>
      <c r="E834" s="24" t="str">
        <f ca="1">IF(F834&lt;&gt;"",MAX($E$9:$E833)+1,"")</f>
        <v/>
      </c>
      <c r="F834" s="20" t="str">
        <f t="shared" ca="1" si="12"/>
        <v/>
      </c>
      <c r="G834" s="2"/>
      <c r="H834" s="2"/>
    </row>
    <row r="835" spans="1:8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mame2003!$C$2:$E$4721,$A$9:$A$4728,$J$1))))+IF($N$6=FALSE,TRUE,SUMPRODUCT(--ISNUMBER(SEARCH($N$6,ISBLANK(INDEX(mame2003!$F$2:$F$4721,$A835))))))+IF($B$3=$A$4,TRUE,IF($B$3=$B$4,TRUE,IF(AND($B$3=$C$4,INDEX(mame2003!$G$2:$G$4721,$A835)&lt;&gt;"neogeo"),TRUE,SUMPRODUCT(--ISNUMBER(SEARCH($O$6,INDEX(mame2003!$G$2:$G$4721,$A835)))))))&gt;2,INDEX(mame2003!$A$2:$A$4721,$A835),"")</f>
        <v/>
      </c>
      <c r="D835" s="2"/>
      <c r="E835" s="24" t="str">
        <f ca="1">IF(F835&lt;&gt;"",MAX($E$9:$E834)+1,"")</f>
        <v/>
      </c>
      <c r="F835" s="20" t="str">
        <f t="shared" ca="1" si="12"/>
        <v/>
      </c>
      <c r="G835" s="2"/>
      <c r="H835" s="2"/>
    </row>
    <row r="836" spans="1:8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mame2003!$C$2:$E$4721,$A$9:$A$4728,$J$1))))+IF($N$6=FALSE,TRUE,SUMPRODUCT(--ISNUMBER(SEARCH($N$6,ISBLANK(INDEX(mame2003!$F$2:$F$4721,$A836))))))+IF($B$3=$A$4,TRUE,IF($B$3=$B$4,TRUE,IF(AND($B$3=$C$4,INDEX(mame2003!$G$2:$G$4721,$A836)&lt;&gt;"neogeo"),TRUE,SUMPRODUCT(--ISNUMBER(SEARCH($O$6,INDEX(mame2003!$G$2:$G$4721,$A836)))))))&gt;2,INDEX(mame2003!$A$2:$A$4721,$A836),"")</f>
        <v/>
      </c>
      <c r="D836" s="2"/>
      <c r="E836" s="24" t="str">
        <f ca="1">IF(F836&lt;&gt;"",MAX($E$9:$E835)+1,"")</f>
        <v/>
      </c>
      <c r="F836" s="20" t="str">
        <f t="shared" ca="1" si="12"/>
        <v/>
      </c>
      <c r="G836" s="2"/>
      <c r="H836" s="2"/>
    </row>
    <row r="837" spans="1:8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mame2003!$C$2:$E$4721,$A$9:$A$4728,$J$1))))+IF($N$6=FALSE,TRUE,SUMPRODUCT(--ISNUMBER(SEARCH($N$6,ISBLANK(INDEX(mame2003!$F$2:$F$4721,$A837))))))+IF($B$3=$A$4,TRUE,IF($B$3=$B$4,TRUE,IF(AND($B$3=$C$4,INDEX(mame2003!$G$2:$G$4721,$A837)&lt;&gt;"neogeo"),TRUE,SUMPRODUCT(--ISNUMBER(SEARCH($O$6,INDEX(mame2003!$G$2:$G$4721,$A837)))))))&gt;2,INDEX(mame2003!$A$2:$A$4721,$A837),"")</f>
        <v/>
      </c>
      <c r="D837" s="2"/>
      <c r="E837" s="24" t="str">
        <f ca="1">IF(F837&lt;&gt;"",MAX($E$9:$E836)+1,"")</f>
        <v/>
      </c>
      <c r="F837" s="20" t="str">
        <f t="shared" ca="1" si="12"/>
        <v/>
      </c>
      <c r="G837" s="2"/>
      <c r="H837" s="2"/>
    </row>
    <row r="838" spans="1:8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mame2003!$C$2:$E$4721,$A$9:$A$4728,$J$1))))+IF($N$6=FALSE,TRUE,SUMPRODUCT(--ISNUMBER(SEARCH($N$6,ISBLANK(INDEX(mame2003!$F$2:$F$4721,$A838))))))+IF($B$3=$A$4,TRUE,IF($B$3=$B$4,TRUE,IF(AND($B$3=$C$4,INDEX(mame2003!$G$2:$G$4721,$A838)&lt;&gt;"neogeo"),TRUE,SUMPRODUCT(--ISNUMBER(SEARCH($O$6,INDEX(mame2003!$G$2:$G$4721,$A838)))))))&gt;2,INDEX(mame2003!$A$2:$A$4721,$A838),"")</f>
        <v/>
      </c>
      <c r="D838" s="2"/>
      <c r="E838" s="24" t="str">
        <f ca="1">IF(F838&lt;&gt;"",MAX($E$9:$E837)+1,"")</f>
        <v/>
      </c>
      <c r="F838" s="20" t="str">
        <f t="shared" ca="1" si="12"/>
        <v/>
      </c>
      <c r="G838" s="2"/>
      <c r="H838" s="2"/>
    </row>
    <row r="839" spans="1:8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mame2003!$C$2:$E$4721,$A$9:$A$4728,$J$1))))+IF($N$6=FALSE,TRUE,SUMPRODUCT(--ISNUMBER(SEARCH($N$6,ISBLANK(INDEX(mame2003!$F$2:$F$4721,$A839))))))+IF($B$3=$A$4,TRUE,IF($B$3=$B$4,TRUE,IF(AND($B$3=$C$4,INDEX(mame2003!$G$2:$G$4721,$A839)&lt;&gt;"neogeo"),TRUE,SUMPRODUCT(--ISNUMBER(SEARCH($O$6,INDEX(mame2003!$G$2:$G$4721,$A839)))))))&gt;2,INDEX(mame2003!$A$2:$A$4721,$A839),"")</f>
        <v/>
      </c>
      <c r="D839" s="2"/>
      <c r="E839" s="24" t="str">
        <f ca="1">IF(F839&lt;&gt;"",MAX($E$9:$E838)+1,"")</f>
        <v/>
      </c>
      <c r="F839" s="20" t="str">
        <f t="shared" ca="1" si="12"/>
        <v/>
      </c>
      <c r="G839" s="2"/>
      <c r="H839" s="2"/>
    </row>
    <row r="840" spans="1:8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mame2003!$C$2:$E$4721,$A$9:$A$4728,$J$1))))+IF($N$6=FALSE,TRUE,SUMPRODUCT(--ISNUMBER(SEARCH($N$6,ISBLANK(INDEX(mame2003!$F$2:$F$4721,$A840))))))+IF($B$3=$A$4,TRUE,IF($B$3=$B$4,TRUE,IF(AND($B$3=$C$4,INDEX(mame2003!$G$2:$G$4721,$A840)&lt;&gt;"neogeo"),TRUE,SUMPRODUCT(--ISNUMBER(SEARCH($O$6,INDEX(mame2003!$G$2:$G$4721,$A840)))))))&gt;2,INDEX(mame2003!$A$2:$A$4721,$A840),"")</f>
        <v/>
      </c>
      <c r="D840" s="2"/>
      <c r="E840" s="24" t="str">
        <f ca="1">IF(F840&lt;&gt;"",MAX($E$9:$E839)+1,"")</f>
        <v/>
      </c>
      <c r="F840" s="20" t="str">
        <f t="shared" ca="1" si="12"/>
        <v/>
      </c>
      <c r="G840" s="2"/>
      <c r="H840" s="2"/>
    </row>
    <row r="841" spans="1:8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mame2003!$C$2:$E$4721,$A$9:$A$4728,$J$1))))+IF($N$6=FALSE,TRUE,SUMPRODUCT(--ISNUMBER(SEARCH($N$6,ISBLANK(INDEX(mame2003!$F$2:$F$4721,$A841))))))+IF($B$3=$A$4,TRUE,IF($B$3=$B$4,TRUE,IF(AND($B$3=$C$4,INDEX(mame2003!$G$2:$G$4721,$A841)&lt;&gt;"neogeo"),TRUE,SUMPRODUCT(--ISNUMBER(SEARCH($O$6,INDEX(mame2003!$G$2:$G$4721,$A841)))))))&gt;2,INDEX(mame2003!$A$2:$A$4721,$A841),"")</f>
        <v/>
      </c>
      <c r="D841" s="2"/>
      <c r="E841" s="24" t="str">
        <f ca="1">IF(F841&lt;&gt;"",MAX($E$9:$E840)+1,"")</f>
        <v/>
      </c>
      <c r="F841" s="20" t="str">
        <f t="shared" ca="1" si="12"/>
        <v/>
      </c>
      <c r="G841" s="2"/>
      <c r="H841" s="2"/>
    </row>
    <row r="842" spans="1:8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mame2003!$C$2:$E$4721,$A$9:$A$4728,$J$1))))+IF($N$6=FALSE,TRUE,SUMPRODUCT(--ISNUMBER(SEARCH($N$6,ISBLANK(INDEX(mame2003!$F$2:$F$4721,$A842))))))+IF($B$3=$A$4,TRUE,IF($B$3=$B$4,TRUE,IF(AND($B$3=$C$4,INDEX(mame2003!$G$2:$G$4721,$A842)&lt;&gt;"neogeo"),TRUE,SUMPRODUCT(--ISNUMBER(SEARCH($O$6,INDEX(mame2003!$G$2:$G$4721,$A842)))))))&gt;2,INDEX(mame2003!$A$2:$A$4721,$A842),"")</f>
        <v/>
      </c>
      <c r="D842" s="2"/>
      <c r="E842" s="24" t="str">
        <f ca="1">IF(F842&lt;&gt;"",MAX($E$9:$E841)+1,"")</f>
        <v/>
      </c>
      <c r="F842" s="20" t="str">
        <f t="shared" ref="F842:F905" ca="1" si="13">IFERROR(INDEX(OFFSET($C$9,0,0,COUNTA($C:$C),1),MATCH(OFFSET($A$9,0,0,COUNTA($A:$A),1),OFFSET($B$9,0,0,COUNTA($B:$B),1),0))&amp;".zip","")</f>
        <v/>
      </c>
      <c r="G842" s="2"/>
      <c r="H842" s="2"/>
    </row>
    <row r="843" spans="1:8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mame2003!$C$2:$E$4721,$A$9:$A$4728,$J$1))))+IF($N$6=FALSE,TRUE,SUMPRODUCT(--ISNUMBER(SEARCH($N$6,ISBLANK(INDEX(mame2003!$F$2:$F$4721,$A843))))))+IF($B$3=$A$4,TRUE,IF($B$3=$B$4,TRUE,IF(AND($B$3=$C$4,INDEX(mame2003!$G$2:$G$4721,$A843)&lt;&gt;"neogeo"),TRUE,SUMPRODUCT(--ISNUMBER(SEARCH($O$6,INDEX(mame2003!$G$2:$G$4721,$A843)))))))&gt;2,INDEX(mame2003!$A$2:$A$4721,$A843),"")</f>
        <v/>
      </c>
      <c r="D843" s="2"/>
      <c r="E843" s="24" t="str">
        <f ca="1">IF(F843&lt;&gt;"",MAX($E$9:$E842)+1,"")</f>
        <v/>
      </c>
      <c r="F843" s="20" t="str">
        <f t="shared" ca="1" si="13"/>
        <v/>
      </c>
      <c r="G843" s="2"/>
      <c r="H843" s="2"/>
    </row>
    <row r="844" spans="1:8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mame2003!$C$2:$E$4721,$A$9:$A$4728,$J$1))))+IF($N$6=FALSE,TRUE,SUMPRODUCT(--ISNUMBER(SEARCH($N$6,ISBLANK(INDEX(mame2003!$F$2:$F$4721,$A844))))))+IF($B$3=$A$4,TRUE,IF($B$3=$B$4,TRUE,IF(AND($B$3=$C$4,INDEX(mame2003!$G$2:$G$4721,$A844)&lt;&gt;"neogeo"),TRUE,SUMPRODUCT(--ISNUMBER(SEARCH($O$6,INDEX(mame2003!$G$2:$G$4721,$A844)))))))&gt;2,INDEX(mame2003!$A$2:$A$4721,$A844),"")</f>
        <v/>
      </c>
      <c r="D844" s="2"/>
      <c r="E844" s="24" t="str">
        <f ca="1">IF(F844&lt;&gt;"",MAX($E$9:$E843)+1,"")</f>
        <v/>
      </c>
      <c r="F844" s="20" t="str">
        <f t="shared" ca="1" si="13"/>
        <v/>
      </c>
      <c r="G844" s="2"/>
      <c r="H844" s="2"/>
    </row>
    <row r="845" spans="1:8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mame2003!$C$2:$E$4721,$A$9:$A$4728,$J$1))))+IF($N$6=FALSE,TRUE,SUMPRODUCT(--ISNUMBER(SEARCH($N$6,ISBLANK(INDEX(mame2003!$F$2:$F$4721,$A845))))))+IF($B$3=$A$4,TRUE,IF($B$3=$B$4,TRUE,IF(AND($B$3=$C$4,INDEX(mame2003!$G$2:$G$4721,$A845)&lt;&gt;"neogeo"),TRUE,SUMPRODUCT(--ISNUMBER(SEARCH($O$6,INDEX(mame2003!$G$2:$G$4721,$A845)))))))&gt;2,INDEX(mame2003!$A$2:$A$4721,$A845),"")</f>
        <v/>
      </c>
      <c r="D845" s="2"/>
      <c r="E845" s="24" t="str">
        <f ca="1">IF(F845&lt;&gt;"",MAX($E$9:$E844)+1,"")</f>
        <v/>
      </c>
      <c r="F845" s="20" t="str">
        <f t="shared" ca="1" si="13"/>
        <v/>
      </c>
      <c r="G845" s="2"/>
      <c r="H845" s="2"/>
    </row>
    <row r="846" spans="1:8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mame2003!$C$2:$E$4721,$A$9:$A$4728,$J$1))))+IF($N$6=FALSE,TRUE,SUMPRODUCT(--ISNUMBER(SEARCH($N$6,ISBLANK(INDEX(mame2003!$F$2:$F$4721,$A846))))))+IF($B$3=$A$4,TRUE,IF($B$3=$B$4,TRUE,IF(AND($B$3=$C$4,INDEX(mame2003!$G$2:$G$4721,$A846)&lt;&gt;"neogeo"),TRUE,SUMPRODUCT(--ISNUMBER(SEARCH($O$6,INDEX(mame2003!$G$2:$G$4721,$A846)))))))&gt;2,INDEX(mame2003!$A$2:$A$4721,$A846),"")</f>
        <v/>
      </c>
      <c r="D846" s="2"/>
      <c r="E846" s="24" t="str">
        <f ca="1">IF(F846&lt;&gt;"",MAX($E$9:$E845)+1,"")</f>
        <v/>
      </c>
      <c r="F846" s="20" t="str">
        <f t="shared" ca="1" si="13"/>
        <v/>
      </c>
      <c r="G846" s="2"/>
      <c r="H846" s="2"/>
    </row>
    <row r="847" spans="1:8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mame2003!$C$2:$E$4721,$A$9:$A$4728,$J$1))))+IF($N$6=FALSE,TRUE,SUMPRODUCT(--ISNUMBER(SEARCH($N$6,ISBLANK(INDEX(mame2003!$F$2:$F$4721,$A847))))))+IF($B$3=$A$4,TRUE,IF($B$3=$B$4,TRUE,IF(AND($B$3=$C$4,INDEX(mame2003!$G$2:$G$4721,$A847)&lt;&gt;"neogeo"),TRUE,SUMPRODUCT(--ISNUMBER(SEARCH($O$6,INDEX(mame2003!$G$2:$G$4721,$A847)))))))&gt;2,INDEX(mame2003!$A$2:$A$4721,$A847),"")</f>
        <v/>
      </c>
      <c r="D847" s="2"/>
      <c r="E847" s="24" t="str">
        <f ca="1">IF(F847&lt;&gt;"",MAX($E$9:$E846)+1,"")</f>
        <v/>
      </c>
      <c r="F847" s="20" t="str">
        <f t="shared" ca="1" si="13"/>
        <v/>
      </c>
      <c r="G847" s="2"/>
      <c r="H847" s="2"/>
    </row>
    <row r="848" spans="1:8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mame2003!$C$2:$E$4721,$A$9:$A$4728,$J$1))))+IF($N$6=FALSE,TRUE,SUMPRODUCT(--ISNUMBER(SEARCH($N$6,ISBLANK(INDEX(mame2003!$F$2:$F$4721,$A848))))))+IF($B$3=$A$4,TRUE,IF($B$3=$B$4,TRUE,IF(AND($B$3=$C$4,INDEX(mame2003!$G$2:$G$4721,$A848)&lt;&gt;"neogeo"),TRUE,SUMPRODUCT(--ISNUMBER(SEARCH($O$6,INDEX(mame2003!$G$2:$G$4721,$A848)))))))&gt;2,INDEX(mame2003!$A$2:$A$4721,$A848),"")</f>
        <v/>
      </c>
      <c r="D848" s="2"/>
      <c r="E848" s="24" t="str">
        <f ca="1">IF(F848&lt;&gt;"",MAX($E$9:$E847)+1,"")</f>
        <v/>
      </c>
      <c r="F848" s="20" t="str">
        <f t="shared" ca="1" si="13"/>
        <v/>
      </c>
      <c r="G848" s="2"/>
      <c r="H848" s="2"/>
    </row>
    <row r="849" spans="1:8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mame2003!$C$2:$E$4721,$A$9:$A$4728,$J$1))))+IF($N$6=FALSE,TRUE,SUMPRODUCT(--ISNUMBER(SEARCH($N$6,ISBLANK(INDEX(mame2003!$F$2:$F$4721,$A849))))))+IF($B$3=$A$4,TRUE,IF($B$3=$B$4,TRUE,IF(AND($B$3=$C$4,INDEX(mame2003!$G$2:$G$4721,$A849)&lt;&gt;"neogeo"),TRUE,SUMPRODUCT(--ISNUMBER(SEARCH($O$6,INDEX(mame2003!$G$2:$G$4721,$A849)))))))&gt;2,INDEX(mame2003!$A$2:$A$4721,$A849),"")</f>
        <v/>
      </c>
      <c r="D849" s="2"/>
      <c r="E849" s="24" t="str">
        <f ca="1">IF(F849&lt;&gt;"",MAX($E$9:$E848)+1,"")</f>
        <v/>
      </c>
      <c r="F849" s="20" t="str">
        <f t="shared" ca="1" si="13"/>
        <v/>
      </c>
      <c r="G849" s="2"/>
      <c r="H849" s="2"/>
    </row>
    <row r="850" spans="1:8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mame2003!$C$2:$E$4721,$A$9:$A$4728,$J$1))))+IF($N$6=FALSE,TRUE,SUMPRODUCT(--ISNUMBER(SEARCH($N$6,ISBLANK(INDEX(mame2003!$F$2:$F$4721,$A850))))))+IF($B$3=$A$4,TRUE,IF($B$3=$B$4,TRUE,IF(AND($B$3=$C$4,INDEX(mame2003!$G$2:$G$4721,$A850)&lt;&gt;"neogeo"),TRUE,SUMPRODUCT(--ISNUMBER(SEARCH($O$6,INDEX(mame2003!$G$2:$G$4721,$A850)))))))&gt;2,INDEX(mame2003!$A$2:$A$4721,$A850),"")</f>
        <v/>
      </c>
      <c r="D850" s="2"/>
      <c r="E850" s="24" t="str">
        <f ca="1">IF(F850&lt;&gt;"",MAX($E$9:$E849)+1,"")</f>
        <v/>
      </c>
      <c r="F850" s="20" t="str">
        <f t="shared" ca="1" si="13"/>
        <v/>
      </c>
      <c r="G850" s="2"/>
      <c r="H850" s="2"/>
    </row>
    <row r="851" spans="1:8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mame2003!$C$2:$E$4721,$A$9:$A$4728,$J$1))))+IF($N$6=FALSE,TRUE,SUMPRODUCT(--ISNUMBER(SEARCH($N$6,ISBLANK(INDEX(mame2003!$F$2:$F$4721,$A851))))))+IF($B$3=$A$4,TRUE,IF($B$3=$B$4,TRUE,IF(AND($B$3=$C$4,INDEX(mame2003!$G$2:$G$4721,$A851)&lt;&gt;"neogeo"),TRUE,SUMPRODUCT(--ISNUMBER(SEARCH($O$6,INDEX(mame2003!$G$2:$G$4721,$A851)))))))&gt;2,INDEX(mame2003!$A$2:$A$4721,$A851),"")</f>
        <v/>
      </c>
      <c r="D851" s="2"/>
      <c r="E851" s="24" t="str">
        <f ca="1">IF(F851&lt;&gt;"",MAX($E$9:$E850)+1,"")</f>
        <v/>
      </c>
      <c r="F851" s="20" t="str">
        <f t="shared" ca="1" si="13"/>
        <v/>
      </c>
      <c r="G851" s="2"/>
      <c r="H851" s="2"/>
    </row>
    <row r="852" spans="1:8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mame2003!$C$2:$E$4721,$A$9:$A$4728,$J$1))))+IF($N$6=FALSE,TRUE,SUMPRODUCT(--ISNUMBER(SEARCH($N$6,ISBLANK(INDEX(mame2003!$F$2:$F$4721,$A852))))))+IF($B$3=$A$4,TRUE,IF($B$3=$B$4,TRUE,IF(AND($B$3=$C$4,INDEX(mame2003!$G$2:$G$4721,$A852)&lt;&gt;"neogeo"),TRUE,SUMPRODUCT(--ISNUMBER(SEARCH($O$6,INDEX(mame2003!$G$2:$G$4721,$A852)))))))&gt;2,INDEX(mame2003!$A$2:$A$4721,$A852),"")</f>
        <v/>
      </c>
      <c r="D852" s="2"/>
      <c r="E852" s="24" t="str">
        <f ca="1">IF(F852&lt;&gt;"",MAX($E$9:$E851)+1,"")</f>
        <v/>
      </c>
      <c r="F852" s="20" t="str">
        <f t="shared" ca="1" si="13"/>
        <v/>
      </c>
      <c r="G852" s="2"/>
      <c r="H852" s="2"/>
    </row>
    <row r="853" spans="1:8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mame2003!$C$2:$E$4721,$A$9:$A$4728,$J$1))))+IF($N$6=FALSE,TRUE,SUMPRODUCT(--ISNUMBER(SEARCH($N$6,ISBLANK(INDEX(mame2003!$F$2:$F$4721,$A853))))))+IF($B$3=$A$4,TRUE,IF($B$3=$B$4,TRUE,IF(AND($B$3=$C$4,INDEX(mame2003!$G$2:$G$4721,$A853)&lt;&gt;"neogeo"),TRUE,SUMPRODUCT(--ISNUMBER(SEARCH($O$6,INDEX(mame2003!$G$2:$G$4721,$A853)))))))&gt;2,INDEX(mame2003!$A$2:$A$4721,$A853),"")</f>
        <v/>
      </c>
      <c r="D853" s="2"/>
      <c r="E853" s="24" t="str">
        <f ca="1">IF(F853&lt;&gt;"",MAX($E$9:$E852)+1,"")</f>
        <v/>
      </c>
      <c r="F853" s="20" t="str">
        <f t="shared" ca="1" si="13"/>
        <v/>
      </c>
      <c r="G853" s="2"/>
      <c r="H853" s="2"/>
    </row>
    <row r="854" spans="1:8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mame2003!$C$2:$E$4721,$A$9:$A$4728,$J$1))))+IF($N$6=FALSE,TRUE,SUMPRODUCT(--ISNUMBER(SEARCH($N$6,ISBLANK(INDEX(mame2003!$F$2:$F$4721,$A854))))))+IF($B$3=$A$4,TRUE,IF($B$3=$B$4,TRUE,IF(AND($B$3=$C$4,INDEX(mame2003!$G$2:$G$4721,$A854)&lt;&gt;"neogeo"),TRUE,SUMPRODUCT(--ISNUMBER(SEARCH($O$6,INDEX(mame2003!$G$2:$G$4721,$A854)))))))&gt;2,INDEX(mame2003!$A$2:$A$4721,$A854),"")</f>
        <v/>
      </c>
      <c r="D854" s="2"/>
      <c r="E854" s="24" t="str">
        <f ca="1">IF(F854&lt;&gt;"",MAX($E$9:$E853)+1,"")</f>
        <v/>
      </c>
      <c r="F854" s="20" t="str">
        <f t="shared" ca="1" si="13"/>
        <v/>
      </c>
      <c r="G854" s="2"/>
      <c r="H854" s="2"/>
    </row>
    <row r="855" spans="1:8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mame2003!$C$2:$E$4721,$A$9:$A$4728,$J$1))))+IF($N$6=FALSE,TRUE,SUMPRODUCT(--ISNUMBER(SEARCH($N$6,ISBLANK(INDEX(mame2003!$F$2:$F$4721,$A855))))))+IF($B$3=$A$4,TRUE,IF($B$3=$B$4,TRUE,IF(AND($B$3=$C$4,INDEX(mame2003!$G$2:$G$4721,$A855)&lt;&gt;"neogeo"),TRUE,SUMPRODUCT(--ISNUMBER(SEARCH($O$6,INDEX(mame2003!$G$2:$G$4721,$A855)))))))&gt;2,INDEX(mame2003!$A$2:$A$4721,$A855),"")</f>
        <v/>
      </c>
      <c r="D855" s="2"/>
      <c r="E855" s="24" t="str">
        <f ca="1">IF(F855&lt;&gt;"",MAX($E$9:$E854)+1,"")</f>
        <v/>
      </c>
      <c r="F855" s="20" t="str">
        <f t="shared" ca="1" si="13"/>
        <v/>
      </c>
      <c r="G855" s="2"/>
      <c r="H855" s="2"/>
    </row>
    <row r="856" spans="1:8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mame2003!$C$2:$E$4721,$A$9:$A$4728,$J$1))))+IF($N$6=FALSE,TRUE,SUMPRODUCT(--ISNUMBER(SEARCH($N$6,ISBLANK(INDEX(mame2003!$F$2:$F$4721,$A856))))))+IF($B$3=$A$4,TRUE,IF($B$3=$B$4,TRUE,IF(AND($B$3=$C$4,INDEX(mame2003!$G$2:$G$4721,$A856)&lt;&gt;"neogeo"),TRUE,SUMPRODUCT(--ISNUMBER(SEARCH($O$6,INDEX(mame2003!$G$2:$G$4721,$A856)))))))&gt;2,INDEX(mame2003!$A$2:$A$4721,$A856),"")</f>
        <v/>
      </c>
      <c r="D856" s="2"/>
      <c r="E856" s="24" t="str">
        <f ca="1">IF(F856&lt;&gt;"",MAX($E$9:$E855)+1,"")</f>
        <v/>
      </c>
      <c r="F856" s="20" t="str">
        <f t="shared" ca="1" si="13"/>
        <v/>
      </c>
      <c r="G856" s="2"/>
      <c r="H856" s="2"/>
    </row>
    <row r="857" spans="1:8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mame2003!$C$2:$E$4721,$A$9:$A$4728,$J$1))))+IF($N$6=FALSE,TRUE,SUMPRODUCT(--ISNUMBER(SEARCH($N$6,ISBLANK(INDEX(mame2003!$F$2:$F$4721,$A857))))))+IF($B$3=$A$4,TRUE,IF($B$3=$B$4,TRUE,IF(AND($B$3=$C$4,INDEX(mame2003!$G$2:$G$4721,$A857)&lt;&gt;"neogeo"),TRUE,SUMPRODUCT(--ISNUMBER(SEARCH($O$6,INDEX(mame2003!$G$2:$G$4721,$A857)))))))&gt;2,INDEX(mame2003!$A$2:$A$4721,$A857),"")</f>
        <v/>
      </c>
      <c r="D857" s="2"/>
      <c r="E857" s="24" t="str">
        <f ca="1">IF(F857&lt;&gt;"",MAX($E$9:$E856)+1,"")</f>
        <v/>
      </c>
      <c r="F857" s="20" t="str">
        <f t="shared" ca="1" si="13"/>
        <v/>
      </c>
      <c r="G857" s="2"/>
      <c r="H857" s="2"/>
    </row>
    <row r="858" spans="1:8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mame2003!$C$2:$E$4721,$A$9:$A$4728,$J$1))))+IF($N$6=FALSE,TRUE,SUMPRODUCT(--ISNUMBER(SEARCH($N$6,ISBLANK(INDEX(mame2003!$F$2:$F$4721,$A858))))))+IF($B$3=$A$4,TRUE,IF($B$3=$B$4,TRUE,IF(AND($B$3=$C$4,INDEX(mame2003!$G$2:$G$4721,$A858)&lt;&gt;"neogeo"),TRUE,SUMPRODUCT(--ISNUMBER(SEARCH($O$6,INDEX(mame2003!$G$2:$G$4721,$A858)))))))&gt;2,INDEX(mame2003!$A$2:$A$4721,$A858),"")</f>
        <v/>
      </c>
      <c r="D858" s="2"/>
      <c r="E858" s="24" t="str">
        <f ca="1">IF(F858&lt;&gt;"",MAX($E$9:$E857)+1,"")</f>
        <v/>
      </c>
      <c r="F858" s="20" t="str">
        <f t="shared" ca="1" si="13"/>
        <v/>
      </c>
      <c r="G858" s="2"/>
      <c r="H858" s="2"/>
    </row>
    <row r="859" spans="1:8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mame2003!$C$2:$E$4721,$A$9:$A$4728,$J$1))))+IF($N$6=FALSE,TRUE,SUMPRODUCT(--ISNUMBER(SEARCH($N$6,ISBLANK(INDEX(mame2003!$F$2:$F$4721,$A859))))))+IF($B$3=$A$4,TRUE,IF($B$3=$B$4,TRUE,IF(AND($B$3=$C$4,INDEX(mame2003!$G$2:$G$4721,$A859)&lt;&gt;"neogeo"),TRUE,SUMPRODUCT(--ISNUMBER(SEARCH($O$6,INDEX(mame2003!$G$2:$G$4721,$A859)))))))&gt;2,INDEX(mame2003!$A$2:$A$4721,$A859),"")</f>
        <v/>
      </c>
      <c r="D859" s="2"/>
      <c r="E859" s="24" t="str">
        <f ca="1">IF(F859&lt;&gt;"",MAX($E$9:$E858)+1,"")</f>
        <v/>
      </c>
      <c r="F859" s="20" t="str">
        <f t="shared" ca="1" si="13"/>
        <v/>
      </c>
      <c r="G859" s="2"/>
      <c r="H859" s="2"/>
    </row>
    <row r="860" spans="1:8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mame2003!$C$2:$E$4721,$A$9:$A$4728,$J$1))))+IF($N$6=FALSE,TRUE,SUMPRODUCT(--ISNUMBER(SEARCH($N$6,ISBLANK(INDEX(mame2003!$F$2:$F$4721,$A860))))))+IF($B$3=$A$4,TRUE,IF($B$3=$B$4,TRUE,IF(AND($B$3=$C$4,INDEX(mame2003!$G$2:$G$4721,$A860)&lt;&gt;"neogeo"),TRUE,SUMPRODUCT(--ISNUMBER(SEARCH($O$6,INDEX(mame2003!$G$2:$G$4721,$A860)))))))&gt;2,INDEX(mame2003!$A$2:$A$4721,$A860),"")</f>
        <v/>
      </c>
      <c r="D860" s="2"/>
      <c r="E860" s="24" t="str">
        <f ca="1">IF(F860&lt;&gt;"",MAX($E$9:$E859)+1,"")</f>
        <v/>
      </c>
      <c r="F860" s="20" t="str">
        <f t="shared" ca="1" si="13"/>
        <v/>
      </c>
      <c r="G860" s="2"/>
      <c r="H860" s="2"/>
    </row>
    <row r="861" spans="1:8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mame2003!$C$2:$E$4721,$A$9:$A$4728,$J$1))))+IF($N$6=FALSE,TRUE,SUMPRODUCT(--ISNUMBER(SEARCH($N$6,ISBLANK(INDEX(mame2003!$F$2:$F$4721,$A861))))))+IF($B$3=$A$4,TRUE,IF($B$3=$B$4,TRUE,IF(AND($B$3=$C$4,INDEX(mame2003!$G$2:$G$4721,$A861)&lt;&gt;"neogeo"),TRUE,SUMPRODUCT(--ISNUMBER(SEARCH($O$6,INDEX(mame2003!$G$2:$G$4721,$A861)))))))&gt;2,INDEX(mame2003!$A$2:$A$4721,$A861),"")</f>
        <v/>
      </c>
      <c r="D861" s="2"/>
      <c r="E861" s="24" t="str">
        <f ca="1">IF(F861&lt;&gt;"",MAX($E$9:$E860)+1,"")</f>
        <v/>
      </c>
      <c r="F861" s="20" t="str">
        <f t="shared" ca="1" si="13"/>
        <v/>
      </c>
      <c r="G861" s="2"/>
      <c r="H861" s="2"/>
    </row>
    <row r="862" spans="1:8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mame2003!$C$2:$E$4721,$A$9:$A$4728,$J$1))))+IF($N$6=FALSE,TRUE,SUMPRODUCT(--ISNUMBER(SEARCH($N$6,ISBLANK(INDEX(mame2003!$F$2:$F$4721,$A862))))))+IF($B$3=$A$4,TRUE,IF($B$3=$B$4,TRUE,IF(AND($B$3=$C$4,INDEX(mame2003!$G$2:$G$4721,$A862)&lt;&gt;"neogeo"),TRUE,SUMPRODUCT(--ISNUMBER(SEARCH($O$6,INDEX(mame2003!$G$2:$G$4721,$A862)))))))&gt;2,INDEX(mame2003!$A$2:$A$4721,$A862),"")</f>
        <v/>
      </c>
      <c r="D862" s="2"/>
      <c r="E862" s="24" t="str">
        <f ca="1">IF(F862&lt;&gt;"",MAX($E$9:$E861)+1,"")</f>
        <v/>
      </c>
      <c r="F862" s="20" t="str">
        <f t="shared" ca="1" si="13"/>
        <v/>
      </c>
      <c r="G862" s="2"/>
      <c r="H862" s="2"/>
    </row>
    <row r="863" spans="1:8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mame2003!$C$2:$E$4721,$A$9:$A$4728,$J$1))))+IF($N$6=FALSE,TRUE,SUMPRODUCT(--ISNUMBER(SEARCH($N$6,ISBLANK(INDEX(mame2003!$F$2:$F$4721,$A863))))))+IF($B$3=$A$4,TRUE,IF($B$3=$B$4,TRUE,IF(AND($B$3=$C$4,INDEX(mame2003!$G$2:$G$4721,$A863)&lt;&gt;"neogeo"),TRUE,SUMPRODUCT(--ISNUMBER(SEARCH($O$6,INDEX(mame2003!$G$2:$G$4721,$A863)))))))&gt;2,INDEX(mame2003!$A$2:$A$4721,$A863),"")</f>
        <v/>
      </c>
      <c r="D863" s="2"/>
      <c r="E863" s="24" t="str">
        <f ca="1">IF(F863&lt;&gt;"",MAX($E$9:$E862)+1,"")</f>
        <v/>
      </c>
      <c r="F863" s="20" t="str">
        <f t="shared" ca="1" si="13"/>
        <v/>
      </c>
      <c r="G863" s="2"/>
      <c r="H863" s="2"/>
    </row>
    <row r="864" spans="1:8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mame2003!$C$2:$E$4721,$A$9:$A$4728,$J$1))))+IF($N$6=FALSE,TRUE,SUMPRODUCT(--ISNUMBER(SEARCH($N$6,ISBLANK(INDEX(mame2003!$F$2:$F$4721,$A864))))))+IF($B$3=$A$4,TRUE,IF($B$3=$B$4,TRUE,IF(AND($B$3=$C$4,INDEX(mame2003!$G$2:$G$4721,$A864)&lt;&gt;"neogeo"),TRUE,SUMPRODUCT(--ISNUMBER(SEARCH($O$6,INDEX(mame2003!$G$2:$G$4721,$A864)))))))&gt;2,INDEX(mame2003!$A$2:$A$4721,$A864),"")</f>
        <v/>
      </c>
      <c r="D864" s="2"/>
      <c r="E864" s="24" t="str">
        <f ca="1">IF(F864&lt;&gt;"",MAX($E$9:$E863)+1,"")</f>
        <v/>
      </c>
      <c r="F864" s="20" t="str">
        <f t="shared" ca="1" si="13"/>
        <v/>
      </c>
      <c r="G864" s="2"/>
      <c r="H864" s="2"/>
    </row>
    <row r="865" spans="1:8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mame2003!$C$2:$E$4721,$A$9:$A$4728,$J$1))))+IF($N$6=FALSE,TRUE,SUMPRODUCT(--ISNUMBER(SEARCH($N$6,ISBLANK(INDEX(mame2003!$F$2:$F$4721,$A865))))))+IF($B$3=$A$4,TRUE,IF($B$3=$B$4,TRUE,IF(AND($B$3=$C$4,INDEX(mame2003!$G$2:$G$4721,$A865)&lt;&gt;"neogeo"),TRUE,SUMPRODUCT(--ISNUMBER(SEARCH($O$6,INDEX(mame2003!$G$2:$G$4721,$A865)))))))&gt;2,INDEX(mame2003!$A$2:$A$4721,$A865),"")</f>
        <v/>
      </c>
      <c r="D865" s="2"/>
      <c r="E865" s="24" t="str">
        <f ca="1">IF(F865&lt;&gt;"",MAX($E$9:$E864)+1,"")</f>
        <v/>
      </c>
      <c r="F865" s="20" t="str">
        <f t="shared" ca="1" si="13"/>
        <v/>
      </c>
      <c r="G865" s="2"/>
      <c r="H865" s="2"/>
    </row>
    <row r="866" spans="1:8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mame2003!$C$2:$E$4721,$A$9:$A$4728,$J$1))))+IF($N$6=FALSE,TRUE,SUMPRODUCT(--ISNUMBER(SEARCH($N$6,ISBLANK(INDEX(mame2003!$F$2:$F$4721,$A866))))))+IF($B$3=$A$4,TRUE,IF($B$3=$B$4,TRUE,IF(AND($B$3=$C$4,INDEX(mame2003!$G$2:$G$4721,$A866)&lt;&gt;"neogeo"),TRUE,SUMPRODUCT(--ISNUMBER(SEARCH($O$6,INDEX(mame2003!$G$2:$G$4721,$A866)))))))&gt;2,INDEX(mame2003!$A$2:$A$4721,$A866),"")</f>
        <v/>
      </c>
      <c r="D866" s="2"/>
      <c r="E866" s="24" t="str">
        <f ca="1">IF(F866&lt;&gt;"",MAX($E$9:$E865)+1,"")</f>
        <v/>
      </c>
      <c r="F866" s="20" t="str">
        <f t="shared" ca="1" si="13"/>
        <v/>
      </c>
      <c r="G866" s="2"/>
      <c r="H866" s="2"/>
    </row>
    <row r="867" spans="1:8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mame2003!$C$2:$E$4721,$A$9:$A$4728,$J$1))))+IF($N$6=FALSE,TRUE,SUMPRODUCT(--ISNUMBER(SEARCH($N$6,ISBLANK(INDEX(mame2003!$F$2:$F$4721,$A867))))))+IF($B$3=$A$4,TRUE,IF($B$3=$B$4,TRUE,IF(AND($B$3=$C$4,INDEX(mame2003!$G$2:$G$4721,$A867)&lt;&gt;"neogeo"),TRUE,SUMPRODUCT(--ISNUMBER(SEARCH($O$6,INDEX(mame2003!$G$2:$G$4721,$A867)))))))&gt;2,INDEX(mame2003!$A$2:$A$4721,$A867),"")</f>
        <v/>
      </c>
      <c r="D867" s="2"/>
      <c r="E867" s="24" t="str">
        <f ca="1">IF(F867&lt;&gt;"",MAX($E$9:$E866)+1,"")</f>
        <v/>
      </c>
      <c r="F867" s="20" t="str">
        <f t="shared" ca="1" si="13"/>
        <v/>
      </c>
      <c r="G867" s="2"/>
      <c r="H867" s="2"/>
    </row>
    <row r="868" spans="1:8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mame2003!$C$2:$E$4721,$A$9:$A$4728,$J$1))))+IF($N$6=FALSE,TRUE,SUMPRODUCT(--ISNUMBER(SEARCH($N$6,ISBLANK(INDEX(mame2003!$F$2:$F$4721,$A868))))))+IF($B$3=$A$4,TRUE,IF($B$3=$B$4,TRUE,IF(AND($B$3=$C$4,INDEX(mame2003!$G$2:$G$4721,$A868)&lt;&gt;"neogeo"),TRUE,SUMPRODUCT(--ISNUMBER(SEARCH($O$6,INDEX(mame2003!$G$2:$G$4721,$A868)))))))&gt;2,INDEX(mame2003!$A$2:$A$4721,$A868),"")</f>
        <v/>
      </c>
      <c r="D868" s="2"/>
      <c r="E868" s="24" t="str">
        <f ca="1">IF(F868&lt;&gt;"",MAX($E$9:$E867)+1,"")</f>
        <v/>
      </c>
      <c r="F868" s="20" t="str">
        <f t="shared" ca="1" si="13"/>
        <v/>
      </c>
      <c r="G868" s="2"/>
      <c r="H868" s="2"/>
    </row>
    <row r="869" spans="1:8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mame2003!$C$2:$E$4721,$A$9:$A$4728,$J$1))))+IF($N$6=FALSE,TRUE,SUMPRODUCT(--ISNUMBER(SEARCH($N$6,ISBLANK(INDEX(mame2003!$F$2:$F$4721,$A869))))))+IF($B$3=$A$4,TRUE,IF($B$3=$B$4,TRUE,IF(AND($B$3=$C$4,INDEX(mame2003!$G$2:$G$4721,$A869)&lt;&gt;"neogeo"),TRUE,SUMPRODUCT(--ISNUMBER(SEARCH($O$6,INDEX(mame2003!$G$2:$G$4721,$A869)))))))&gt;2,INDEX(mame2003!$A$2:$A$4721,$A869),"")</f>
        <v/>
      </c>
      <c r="D869" s="2"/>
      <c r="E869" s="24" t="str">
        <f ca="1">IF(F869&lt;&gt;"",MAX($E$9:$E868)+1,"")</f>
        <v/>
      </c>
      <c r="F869" s="20" t="str">
        <f t="shared" ca="1" si="13"/>
        <v/>
      </c>
      <c r="G869" s="2"/>
      <c r="H869" s="2"/>
    </row>
    <row r="870" spans="1:8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mame2003!$C$2:$E$4721,$A$9:$A$4728,$J$1))))+IF($N$6=FALSE,TRUE,SUMPRODUCT(--ISNUMBER(SEARCH($N$6,ISBLANK(INDEX(mame2003!$F$2:$F$4721,$A870))))))+IF($B$3=$A$4,TRUE,IF($B$3=$B$4,TRUE,IF(AND($B$3=$C$4,INDEX(mame2003!$G$2:$G$4721,$A870)&lt;&gt;"neogeo"),TRUE,SUMPRODUCT(--ISNUMBER(SEARCH($O$6,INDEX(mame2003!$G$2:$G$4721,$A870)))))))&gt;2,INDEX(mame2003!$A$2:$A$4721,$A870),"")</f>
        <v/>
      </c>
      <c r="D870" s="2"/>
      <c r="E870" s="24" t="str">
        <f ca="1">IF(F870&lt;&gt;"",MAX($E$9:$E869)+1,"")</f>
        <v/>
      </c>
      <c r="F870" s="20" t="str">
        <f t="shared" ca="1" si="13"/>
        <v/>
      </c>
      <c r="G870" s="2"/>
      <c r="H870" s="2"/>
    </row>
    <row r="871" spans="1:8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mame2003!$C$2:$E$4721,$A$9:$A$4728,$J$1))))+IF($N$6=FALSE,TRUE,SUMPRODUCT(--ISNUMBER(SEARCH($N$6,ISBLANK(INDEX(mame2003!$F$2:$F$4721,$A871))))))+IF($B$3=$A$4,TRUE,IF($B$3=$B$4,TRUE,IF(AND($B$3=$C$4,INDEX(mame2003!$G$2:$G$4721,$A871)&lt;&gt;"neogeo"),TRUE,SUMPRODUCT(--ISNUMBER(SEARCH($O$6,INDEX(mame2003!$G$2:$G$4721,$A871)))))))&gt;2,INDEX(mame2003!$A$2:$A$4721,$A871),"")</f>
        <v/>
      </c>
      <c r="D871" s="2"/>
      <c r="E871" s="24" t="str">
        <f ca="1">IF(F871&lt;&gt;"",MAX($E$9:$E870)+1,"")</f>
        <v/>
      </c>
      <c r="F871" s="20" t="str">
        <f t="shared" ca="1" si="13"/>
        <v/>
      </c>
      <c r="G871" s="2"/>
      <c r="H871" s="2"/>
    </row>
    <row r="872" spans="1:8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mame2003!$C$2:$E$4721,$A$9:$A$4728,$J$1))))+IF($N$6=FALSE,TRUE,SUMPRODUCT(--ISNUMBER(SEARCH($N$6,ISBLANK(INDEX(mame2003!$F$2:$F$4721,$A872))))))+IF($B$3=$A$4,TRUE,IF($B$3=$B$4,TRUE,IF(AND($B$3=$C$4,INDEX(mame2003!$G$2:$G$4721,$A872)&lt;&gt;"neogeo"),TRUE,SUMPRODUCT(--ISNUMBER(SEARCH($O$6,INDEX(mame2003!$G$2:$G$4721,$A872)))))))&gt;2,INDEX(mame2003!$A$2:$A$4721,$A872),"")</f>
        <v/>
      </c>
      <c r="D872" s="2"/>
      <c r="E872" s="24" t="str">
        <f ca="1">IF(F872&lt;&gt;"",MAX($E$9:$E871)+1,"")</f>
        <v/>
      </c>
      <c r="F872" s="20" t="str">
        <f t="shared" ca="1" si="13"/>
        <v/>
      </c>
      <c r="G872" s="2"/>
      <c r="H872" s="2"/>
    </row>
    <row r="873" spans="1:8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mame2003!$C$2:$E$4721,$A$9:$A$4728,$J$1))))+IF($N$6=FALSE,TRUE,SUMPRODUCT(--ISNUMBER(SEARCH($N$6,ISBLANK(INDEX(mame2003!$F$2:$F$4721,$A873))))))+IF($B$3=$A$4,TRUE,IF($B$3=$B$4,TRUE,IF(AND($B$3=$C$4,INDEX(mame2003!$G$2:$G$4721,$A873)&lt;&gt;"neogeo"),TRUE,SUMPRODUCT(--ISNUMBER(SEARCH($O$6,INDEX(mame2003!$G$2:$G$4721,$A873)))))))&gt;2,INDEX(mame2003!$A$2:$A$4721,$A873),"")</f>
        <v/>
      </c>
      <c r="D873" s="2"/>
      <c r="E873" s="24" t="str">
        <f ca="1">IF(F873&lt;&gt;"",MAX($E$9:$E872)+1,"")</f>
        <v/>
      </c>
      <c r="F873" s="20" t="str">
        <f t="shared" ca="1" si="13"/>
        <v/>
      </c>
      <c r="G873" s="2"/>
      <c r="H873" s="2"/>
    </row>
    <row r="874" spans="1:8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mame2003!$C$2:$E$4721,$A$9:$A$4728,$J$1))))+IF($N$6=FALSE,TRUE,SUMPRODUCT(--ISNUMBER(SEARCH($N$6,ISBLANK(INDEX(mame2003!$F$2:$F$4721,$A874))))))+IF($B$3=$A$4,TRUE,IF($B$3=$B$4,TRUE,IF(AND($B$3=$C$4,INDEX(mame2003!$G$2:$G$4721,$A874)&lt;&gt;"neogeo"),TRUE,SUMPRODUCT(--ISNUMBER(SEARCH($O$6,INDEX(mame2003!$G$2:$G$4721,$A874)))))))&gt;2,INDEX(mame2003!$A$2:$A$4721,$A874),"")</f>
        <v/>
      </c>
      <c r="D874" s="2"/>
      <c r="E874" s="24" t="str">
        <f ca="1">IF(F874&lt;&gt;"",MAX($E$9:$E873)+1,"")</f>
        <v/>
      </c>
      <c r="F874" s="20" t="str">
        <f t="shared" ca="1" si="13"/>
        <v/>
      </c>
      <c r="G874" s="2"/>
      <c r="H874" s="2"/>
    </row>
    <row r="875" spans="1:8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mame2003!$C$2:$E$4721,$A$9:$A$4728,$J$1))))+IF($N$6=FALSE,TRUE,SUMPRODUCT(--ISNUMBER(SEARCH($N$6,ISBLANK(INDEX(mame2003!$F$2:$F$4721,$A875))))))+IF($B$3=$A$4,TRUE,IF($B$3=$B$4,TRUE,IF(AND($B$3=$C$4,INDEX(mame2003!$G$2:$G$4721,$A875)&lt;&gt;"neogeo"),TRUE,SUMPRODUCT(--ISNUMBER(SEARCH($O$6,INDEX(mame2003!$G$2:$G$4721,$A875)))))))&gt;2,INDEX(mame2003!$A$2:$A$4721,$A875),"")</f>
        <v/>
      </c>
      <c r="D875" s="2"/>
      <c r="E875" s="24" t="str">
        <f ca="1">IF(F875&lt;&gt;"",MAX($E$9:$E874)+1,"")</f>
        <v/>
      </c>
      <c r="F875" s="20" t="str">
        <f t="shared" ca="1" si="13"/>
        <v/>
      </c>
      <c r="G875" s="2"/>
      <c r="H875" s="2"/>
    </row>
    <row r="876" spans="1:8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mame2003!$C$2:$E$4721,$A$9:$A$4728,$J$1))))+IF($N$6=FALSE,TRUE,SUMPRODUCT(--ISNUMBER(SEARCH($N$6,ISBLANK(INDEX(mame2003!$F$2:$F$4721,$A876))))))+IF($B$3=$A$4,TRUE,IF($B$3=$B$4,TRUE,IF(AND($B$3=$C$4,INDEX(mame2003!$G$2:$G$4721,$A876)&lt;&gt;"neogeo"),TRUE,SUMPRODUCT(--ISNUMBER(SEARCH($O$6,INDEX(mame2003!$G$2:$G$4721,$A876)))))))&gt;2,INDEX(mame2003!$A$2:$A$4721,$A876),"")</f>
        <v/>
      </c>
      <c r="D876" s="2"/>
      <c r="E876" s="24" t="str">
        <f ca="1">IF(F876&lt;&gt;"",MAX($E$9:$E875)+1,"")</f>
        <v/>
      </c>
      <c r="F876" s="20" t="str">
        <f t="shared" ca="1" si="13"/>
        <v/>
      </c>
      <c r="G876" s="2"/>
      <c r="H876" s="2"/>
    </row>
    <row r="877" spans="1:8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mame2003!$C$2:$E$4721,$A$9:$A$4728,$J$1))))+IF($N$6=FALSE,TRUE,SUMPRODUCT(--ISNUMBER(SEARCH($N$6,ISBLANK(INDEX(mame2003!$F$2:$F$4721,$A877))))))+IF($B$3=$A$4,TRUE,IF($B$3=$B$4,TRUE,IF(AND($B$3=$C$4,INDEX(mame2003!$G$2:$G$4721,$A877)&lt;&gt;"neogeo"),TRUE,SUMPRODUCT(--ISNUMBER(SEARCH($O$6,INDEX(mame2003!$G$2:$G$4721,$A877)))))))&gt;2,INDEX(mame2003!$A$2:$A$4721,$A877),"")</f>
        <v/>
      </c>
      <c r="D877" s="2"/>
      <c r="E877" s="24" t="str">
        <f ca="1">IF(F877&lt;&gt;"",MAX($E$9:$E876)+1,"")</f>
        <v/>
      </c>
      <c r="F877" s="20" t="str">
        <f t="shared" ca="1" si="13"/>
        <v/>
      </c>
      <c r="G877" s="2"/>
      <c r="H877" s="2"/>
    </row>
    <row r="878" spans="1:8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mame2003!$C$2:$E$4721,$A$9:$A$4728,$J$1))))+IF($N$6=FALSE,TRUE,SUMPRODUCT(--ISNUMBER(SEARCH($N$6,ISBLANK(INDEX(mame2003!$F$2:$F$4721,$A878))))))+IF($B$3=$A$4,TRUE,IF($B$3=$B$4,TRUE,IF(AND($B$3=$C$4,INDEX(mame2003!$G$2:$G$4721,$A878)&lt;&gt;"neogeo"),TRUE,SUMPRODUCT(--ISNUMBER(SEARCH($O$6,INDEX(mame2003!$G$2:$G$4721,$A878)))))))&gt;2,INDEX(mame2003!$A$2:$A$4721,$A878),"")</f>
        <v/>
      </c>
      <c r="D878" s="2"/>
      <c r="E878" s="24" t="str">
        <f ca="1">IF(F878&lt;&gt;"",MAX($E$9:$E877)+1,"")</f>
        <v/>
      </c>
      <c r="F878" s="20" t="str">
        <f t="shared" ca="1" si="13"/>
        <v/>
      </c>
      <c r="G878" s="2"/>
      <c r="H878" s="2"/>
    </row>
    <row r="879" spans="1:8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mame2003!$C$2:$E$4721,$A$9:$A$4728,$J$1))))+IF($N$6=FALSE,TRUE,SUMPRODUCT(--ISNUMBER(SEARCH($N$6,ISBLANK(INDEX(mame2003!$F$2:$F$4721,$A879))))))+IF($B$3=$A$4,TRUE,IF($B$3=$B$4,TRUE,IF(AND($B$3=$C$4,INDEX(mame2003!$G$2:$G$4721,$A879)&lt;&gt;"neogeo"),TRUE,SUMPRODUCT(--ISNUMBER(SEARCH($O$6,INDEX(mame2003!$G$2:$G$4721,$A879)))))))&gt;2,INDEX(mame2003!$A$2:$A$4721,$A879),"")</f>
        <v/>
      </c>
      <c r="D879" s="2"/>
      <c r="E879" s="24" t="str">
        <f ca="1">IF(F879&lt;&gt;"",MAX($E$9:$E878)+1,"")</f>
        <v/>
      </c>
      <c r="F879" s="20" t="str">
        <f t="shared" ca="1" si="13"/>
        <v/>
      </c>
      <c r="G879" s="2"/>
      <c r="H879" s="2"/>
    </row>
    <row r="880" spans="1:8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mame2003!$C$2:$E$4721,$A$9:$A$4728,$J$1))))+IF($N$6=FALSE,TRUE,SUMPRODUCT(--ISNUMBER(SEARCH($N$6,ISBLANK(INDEX(mame2003!$F$2:$F$4721,$A880))))))+IF($B$3=$A$4,TRUE,IF($B$3=$B$4,TRUE,IF(AND($B$3=$C$4,INDEX(mame2003!$G$2:$G$4721,$A880)&lt;&gt;"neogeo"),TRUE,SUMPRODUCT(--ISNUMBER(SEARCH($O$6,INDEX(mame2003!$G$2:$G$4721,$A880)))))))&gt;2,INDEX(mame2003!$A$2:$A$4721,$A880),"")</f>
        <v/>
      </c>
      <c r="D880" s="2"/>
      <c r="E880" s="24" t="str">
        <f ca="1">IF(F880&lt;&gt;"",MAX($E$9:$E879)+1,"")</f>
        <v/>
      </c>
      <c r="F880" s="20" t="str">
        <f t="shared" ca="1" si="13"/>
        <v/>
      </c>
      <c r="G880" s="2"/>
      <c r="H880" s="2"/>
    </row>
    <row r="881" spans="1:8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mame2003!$C$2:$E$4721,$A$9:$A$4728,$J$1))))+IF($N$6=FALSE,TRUE,SUMPRODUCT(--ISNUMBER(SEARCH($N$6,ISBLANK(INDEX(mame2003!$F$2:$F$4721,$A881))))))+IF($B$3=$A$4,TRUE,IF($B$3=$B$4,TRUE,IF(AND($B$3=$C$4,INDEX(mame2003!$G$2:$G$4721,$A881)&lt;&gt;"neogeo"),TRUE,SUMPRODUCT(--ISNUMBER(SEARCH($O$6,INDEX(mame2003!$G$2:$G$4721,$A881)))))))&gt;2,INDEX(mame2003!$A$2:$A$4721,$A881),"")</f>
        <v/>
      </c>
      <c r="D881" s="2"/>
      <c r="E881" s="24" t="str">
        <f ca="1">IF(F881&lt;&gt;"",MAX($E$9:$E880)+1,"")</f>
        <v/>
      </c>
      <c r="F881" s="20" t="str">
        <f t="shared" ca="1" si="13"/>
        <v/>
      </c>
      <c r="G881" s="2"/>
      <c r="H881" s="2"/>
    </row>
    <row r="882" spans="1:8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mame2003!$C$2:$E$4721,$A$9:$A$4728,$J$1))))+IF($N$6=FALSE,TRUE,SUMPRODUCT(--ISNUMBER(SEARCH($N$6,ISBLANK(INDEX(mame2003!$F$2:$F$4721,$A882))))))+IF($B$3=$A$4,TRUE,IF($B$3=$B$4,TRUE,IF(AND($B$3=$C$4,INDEX(mame2003!$G$2:$G$4721,$A882)&lt;&gt;"neogeo"),TRUE,SUMPRODUCT(--ISNUMBER(SEARCH($O$6,INDEX(mame2003!$G$2:$G$4721,$A882)))))))&gt;2,INDEX(mame2003!$A$2:$A$4721,$A882),"")</f>
        <v/>
      </c>
      <c r="D882" s="2"/>
      <c r="E882" s="24" t="str">
        <f ca="1">IF(F882&lt;&gt;"",MAX($E$9:$E881)+1,"")</f>
        <v/>
      </c>
      <c r="F882" s="20" t="str">
        <f t="shared" ca="1" si="13"/>
        <v/>
      </c>
      <c r="G882" s="2"/>
      <c r="H882" s="2"/>
    </row>
    <row r="883" spans="1:8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mame2003!$C$2:$E$4721,$A$9:$A$4728,$J$1))))+IF($N$6=FALSE,TRUE,SUMPRODUCT(--ISNUMBER(SEARCH($N$6,ISBLANK(INDEX(mame2003!$F$2:$F$4721,$A883))))))+IF($B$3=$A$4,TRUE,IF($B$3=$B$4,TRUE,IF(AND($B$3=$C$4,INDEX(mame2003!$G$2:$G$4721,$A883)&lt;&gt;"neogeo"),TRUE,SUMPRODUCT(--ISNUMBER(SEARCH($O$6,INDEX(mame2003!$G$2:$G$4721,$A883)))))))&gt;2,INDEX(mame2003!$A$2:$A$4721,$A883),"")</f>
        <v/>
      </c>
      <c r="D883" s="2"/>
      <c r="E883" s="24" t="str">
        <f ca="1">IF(F883&lt;&gt;"",MAX($E$9:$E882)+1,"")</f>
        <v/>
      </c>
      <c r="F883" s="20" t="str">
        <f t="shared" ca="1" si="13"/>
        <v/>
      </c>
      <c r="G883" s="2"/>
      <c r="H883" s="2"/>
    </row>
    <row r="884" spans="1:8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mame2003!$C$2:$E$4721,$A$9:$A$4728,$J$1))))+IF($N$6=FALSE,TRUE,SUMPRODUCT(--ISNUMBER(SEARCH($N$6,ISBLANK(INDEX(mame2003!$F$2:$F$4721,$A884))))))+IF($B$3=$A$4,TRUE,IF($B$3=$B$4,TRUE,IF(AND($B$3=$C$4,INDEX(mame2003!$G$2:$G$4721,$A884)&lt;&gt;"neogeo"),TRUE,SUMPRODUCT(--ISNUMBER(SEARCH($O$6,INDEX(mame2003!$G$2:$G$4721,$A884)))))))&gt;2,INDEX(mame2003!$A$2:$A$4721,$A884),"")</f>
        <v/>
      </c>
      <c r="D884" s="2"/>
      <c r="E884" s="24" t="str">
        <f ca="1">IF(F884&lt;&gt;"",MAX($E$9:$E883)+1,"")</f>
        <v/>
      </c>
      <c r="F884" s="20" t="str">
        <f t="shared" ca="1" si="13"/>
        <v/>
      </c>
      <c r="G884" s="2"/>
      <c r="H884" s="2"/>
    </row>
    <row r="885" spans="1:8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mame2003!$C$2:$E$4721,$A$9:$A$4728,$J$1))))+IF($N$6=FALSE,TRUE,SUMPRODUCT(--ISNUMBER(SEARCH($N$6,ISBLANK(INDEX(mame2003!$F$2:$F$4721,$A885))))))+IF($B$3=$A$4,TRUE,IF($B$3=$B$4,TRUE,IF(AND($B$3=$C$4,INDEX(mame2003!$G$2:$G$4721,$A885)&lt;&gt;"neogeo"),TRUE,SUMPRODUCT(--ISNUMBER(SEARCH($O$6,INDEX(mame2003!$G$2:$G$4721,$A885)))))))&gt;2,INDEX(mame2003!$A$2:$A$4721,$A885),"")</f>
        <v/>
      </c>
      <c r="D885" s="2"/>
      <c r="E885" s="24" t="str">
        <f ca="1">IF(F885&lt;&gt;"",MAX($E$9:$E884)+1,"")</f>
        <v/>
      </c>
      <c r="F885" s="20" t="str">
        <f t="shared" ca="1" si="13"/>
        <v/>
      </c>
      <c r="G885" s="2"/>
      <c r="H885" s="2"/>
    </row>
    <row r="886" spans="1:8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mame2003!$C$2:$E$4721,$A$9:$A$4728,$J$1))))+IF($N$6=FALSE,TRUE,SUMPRODUCT(--ISNUMBER(SEARCH($N$6,ISBLANK(INDEX(mame2003!$F$2:$F$4721,$A886))))))+IF($B$3=$A$4,TRUE,IF($B$3=$B$4,TRUE,IF(AND($B$3=$C$4,INDEX(mame2003!$G$2:$G$4721,$A886)&lt;&gt;"neogeo"),TRUE,SUMPRODUCT(--ISNUMBER(SEARCH($O$6,INDEX(mame2003!$G$2:$G$4721,$A886)))))))&gt;2,INDEX(mame2003!$A$2:$A$4721,$A886),"")</f>
        <v/>
      </c>
      <c r="D886" s="2"/>
      <c r="E886" s="24" t="str">
        <f ca="1">IF(F886&lt;&gt;"",MAX($E$9:$E885)+1,"")</f>
        <v/>
      </c>
      <c r="F886" s="20" t="str">
        <f t="shared" ca="1" si="13"/>
        <v/>
      </c>
      <c r="G886" s="2"/>
      <c r="H886" s="2"/>
    </row>
    <row r="887" spans="1:8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mame2003!$C$2:$E$4721,$A$9:$A$4728,$J$1))))+IF($N$6=FALSE,TRUE,SUMPRODUCT(--ISNUMBER(SEARCH($N$6,ISBLANK(INDEX(mame2003!$F$2:$F$4721,$A887))))))+IF($B$3=$A$4,TRUE,IF($B$3=$B$4,TRUE,IF(AND($B$3=$C$4,INDEX(mame2003!$G$2:$G$4721,$A887)&lt;&gt;"neogeo"),TRUE,SUMPRODUCT(--ISNUMBER(SEARCH($O$6,INDEX(mame2003!$G$2:$G$4721,$A887)))))))&gt;2,INDEX(mame2003!$A$2:$A$4721,$A887),"")</f>
        <v/>
      </c>
      <c r="D887" s="2"/>
      <c r="E887" s="24" t="str">
        <f ca="1">IF(F887&lt;&gt;"",MAX($E$9:$E886)+1,"")</f>
        <v/>
      </c>
      <c r="F887" s="20" t="str">
        <f t="shared" ca="1" si="13"/>
        <v/>
      </c>
      <c r="G887" s="2"/>
      <c r="H887" s="2"/>
    </row>
    <row r="888" spans="1:8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mame2003!$C$2:$E$4721,$A$9:$A$4728,$J$1))))+IF($N$6=FALSE,TRUE,SUMPRODUCT(--ISNUMBER(SEARCH($N$6,ISBLANK(INDEX(mame2003!$F$2:$F$4721,$A888))))))+IF($B$3=$A$4,TRUE,IF($B$3=$B$4,TRUE,IF(AND($B$3=$C$4,INDEX(mame2003!$G$2:$G$4721,$A888)&lt;&gt;"neogeo"),TRUE,SUMPRODUCT(--ISNUMBER(SEARCH($O$6,INDEX(mame2003!$G$2:$G$4721,$A888)))))))&gt;2,INDEX(mame2003!$A$2:$A$4721,$A888),"")</f>
        <v/>
      </c>
      <c r="D888" s="2"/>
      <c r="E888" s="24" t="str">
        <f ca="1">IF(F888&lt;&gt;"",MAX($E$9:$E887)+1,"")</f>
        <v/>
      </c>
      <c r="F888" s="20" t="str">
        <f t="shared" ca="1" si="13"/>
        <v/>
      </c>
      <c r="G888" s="2"/>
      <c r="H888" s="2"/>
    </row>
    <row r="889" spans="1:8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mame2003!$C$2:$E$4721,$A$9:$A$4728,$J$1))))+IF($N$6=FALSE,TRUE,SUMPRODUCT(--ISNUMBER(SEARCH($N$6,ISBLANK(INDEX(mame2003!$F$2:$F$4721,$A889))))))+IF($B$3=$A$4,TRUE,IF($B$3=$B$4,TRUE,IF(AND($B$3=$C$4,INDEX(mame2003!$G$2:$G$4721,$A889)&lt;&gt;"neogeo"),TRUE,SUMPRODUCT(--ISNUMBER(SEARCH($O$6,INDEX(mame2003!$G$2:$G$4721,$A889)))))))&gt;2,INDEX(mame2003!$A$2:$A$4721,$A889),"")</f>
        <v/>
      </c>
      <c r="D889" s="2"/>
      <c r="E889" s="24" t="str">
        <f ca="1">IF(F889&lt;&gt;"",MAX($E$9:$E888)+1,"")</f>
        <v/>
      </c>
      <c r="F889" s="20" t="str">
        <f t="shared" ca="1" si="13"/>
        <v/>
      </c>
      <c r="G889" s="2"/>
      <c r="H889" s="2"/>
    </row>
    <row r="890" spans="1:8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mame2003!$C$2:$E$4721,$A$9:$A$4728,$J$1))))+IF($N$6=FALSE,TRUE,SUMPRODUCT(--ISNUMBER(SEARCH($N$6,ISBLANK(INDEX(mame2003!$F$2:$F$4721,$A890))))))+IF($B$3=$A$4,TRUE,IF($B$3=$B$4,TRUE,IF(AND($B$3=$C$4,INDEX(mame2003!$G$2:$G$4721,$A890)&lt;&gt;"neogeo"),TRUE,SUMPRODUCT(--ISNUMBER(SEARCH($O$6,INDEX(mame2003!$G$2:$G$4721,$A890)))))))&gt;2,INDEX(mame2003!$A$2:$A$4721,$A890),"")</f>
        <v/>
      </c>
      <c r="D890" s="2"/>
      <c r="E890" s="24" t="str">
        <f ca="1">IF(F890&lt;&gt;"",MAX($E$9:$E889)+1,"")</f>
        <v/>
      </c>
      <c r="F890" s="20" t="str">
        <f t="shared" ca="1" si="13"/>
        <v/>
      </c>
      <c r="G890" s="2"/>
      <c r="H890" s="2"/>
    </row>
    <row r="891" spans="1:8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mame2003!$C$2:$E$4721,$A$9:$A$4728,$J$1))))+IF($N$6=FALSE,TRUE,SUMPRODUCT(--ISNUMBER(SEARCH($N$6,ISBLANK(INDEX(mame2003!$F$2:$F$4721,$A891))))))+IF($B$3=$A$4,TRUE,IF($B$3=$B$4,TRUE,IF(AND($B$3=$C$4,INDEX(mame2003!$G$2:$G$4721,$A891)&lt;&gt;"neogeo"),TRUE,SUMPRODUCT(--ISNUMBER(SEARCH($O$6,INDEX(mame2003!$G$2:$G$4721,$A891)))))))&gt;2,INDEX(mame2003!$A$2:$A$4721,$A891),"")</f>
        <v/>
      </c>
      <c r="D891" s="2"/>
      <c r="E891" s="24" t="str">
        <f ca="1">IF(F891&lt;&gt;"",MAX($E$9:$E890)+1,"")</f>
        <v/>
      </c>
      <c r="F891" s="20" t="str">
        <f t="shared" ca="1" si="13"/>
        <v/>
      </c>
      <c r="G891" s="2"/>
      <c r="H891" s="2"/>
    </row>
    <row r="892" spans="1:8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mame2003!$C$2:$E$4721,$A$9:$A$4728,$J$1))))+IF($N$6=FALSE,TRUE,SUMPRODUCT(--ISNUMBER(SEARCH($N$6,ISBLANK(INDEX(mame2003!$F$2:$F$4721,$A892))))))+IF($B$3=$A$4,TRUE,IF($B$3=$B$4,TRUE,IF(AND($B$3=$C$4,INDEX(mame2003!$G$2:$G$4721,$A892)&lt;&gt;"neogeo"),TRUE,SUMPRODUCT(--ISNUMBER(SEARCH($O$6,INDEX(mame2003!$G$2:$G$4721,$A892)))))))&gt;2,INDEX(mame2003!$A$2:$A$4721,$A892),"")</f>
        <v/>
      </c>
      <c r="D892" s="2"/>
      <c r="E892" s="24" t="str">
        <f ca="1">IF(F892&lt;&gt;"",MAX($E$9:$E891)+1,"")</f>
        <v/>
      </c>
      <c r="F892" s="20" t="str">
        <f t="shared" ca="1" si="13"/>
        <v/>
      </c>
      <c r="G892" s="2"/>
      <c r="H892" s="2"/>
    </row>
    <row r="893" spans="1:8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mame2003!$C$2:$E$4721,$A$9:$A$4728,$J$1))))+IF($N$6=FALSE,TRUE,SUMPRODUCT(--ISNUMBER(SEARCH($N$6,ISBLANK(INDEX(mame2003!$F$2:$F$4721,$A893))))))+IF($B$3=$A$4,TRUE,IF($B$3=$B$4,TRUE,IF(AND($B$3=$C$4,INDEX(mame2003!$G$2:$G$4721,$A893)&lt;&gt;"neogeo"),TRUE,SUMPRODUCT(--ISNUMBER(SEARCH($O$6,INDEX(mame2003!$G$2:$G$4721,$A893)))))))&gt;2,INDEX(mame2003!$A$2:$A$4721,$A893),"")</f>
        <v/>
      </c>
      <c r="D893" s="2"/>
      <c r="E893" s="24" t="str">
        <f ca="1">IF(F893&lt;&gt;"",MAX($E$9:$E892)+1,"")</f>
        <v/>
      </c>
      <c r="F893" s="20" t="str">
        <f t="shared" ca="1" si="13"/>
        <v/>
      </c>
      <c r="G893" s="2"/>
      <c r="H893" s="2"/>
    </row>
    <row r="894" spans="1:8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mame2003!$C$2:$E$4721,$A$9:$A$4728,$J$1))))+IF($N$6=FALSE,TRUE,SUMPRODUCT(--ISNUMBER(SEARCH($N$6,ISBLANK(INDEX(mame2003!$F$2:$F$4721,$A894))))))+IF($B$3=$A$4,TRUE,IF($B$3=$B$4,TRUE,IF(AND($B$3=$C$4,INDEX(mame2003!$G$2:$G$4721,$A894)&lt;&gt;"neogeo"),TRUE,SUMPRODUCT(--ISNUMBER(SEARCH($O$6,INDEX(mame2003!$G$2:$G$4721,$A894)))))))&gt;2,INDEX(mame2003!$A$2:$A$4721,$A894),"")</f>
        <v/>
      </c>
      <c r="D894" s="2"/>
      <c r="E894" s="24" t="str">
        <f ca="1">IF(F894&lt;&gt;"",MAX($E$9:$E893)+1,"")</f>
        <v/>
      </c>
      <c r="F894" s="20" t="str">
        <f t="shared" ca="1" si="13"/>
        <v/>
      </c>
      <c r="G894" s="2"/>
      <c r="H894" s="2"/>
    </row>
    <row r="895" spans="1:8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mame2003!$C$2:$E$4721,$A$9:$A$4728,$J$1))))+IF($N$6=FALSE,TRUE,SUMPRODUCT(--ISNUMBER(SEARCH($N$6,ISBLANK(INDEX(mame2003!$F$2:$F$4721,$A895))))))+IF($B$3=$A$4,TRUE,IF($B$3=$B$4,TRUE,IF(AND($B$3=$C$4,INDEX(mame2003!$G$2:$G$4721,$A895)&lt;&gt;"neogeo"),TRUE,SUMPRODUCT(--ISNUMBER(SEARCH($O$6,INDEX(mame2003!$G$2:$G$4721,$A895)))))))&gt;2,INDEX(mame2003!$A$2:$A$4721,$A895),"")</f>
        <v/>
      </c>
      <c r="D895" s="2"/>
      <c r="E895" s="24" t="str">
        <f ca="1">IF(F895&lt;&gt;"",MAX($E$9:$E894)+1,"")</f>
        <v/>
      </c>
      <c r="F895" s="20" t="str">
        <f t="shared" ca="1" si="13"/>
        <v/>
      </c>
      <c r="G895" s="2"/>
      <c r="H895" s="2"/>
    </row>
    <row r="896" spans="1:8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mame2003!$C$2:$E$4721,$A$9:$A$4728,$J$1))))+IF($N$6=FALSE,TRUE,SUMPRODUCT(--ISNUMBER(SEARCH($N$6,ISBLANK(INDEX(mame2003!$F$2:$F$4721,$A896))))))+IF($B$3=$A$4,TRUE,IF($B$3=$B$4,TRUE,IF(AND($B$3=$C$4,INDEX(mame2003!$G$2:$G$4721,$A896)&lt;&gt;"neogeo"),TRUE,SUMPRODUCT(--ISNUMBER(SEARCH($O$6,INDEX(mame2003!$G$2:$G$4721,$A896)))))))&gt;2,INDEX(mame2003!$A$2:$A$4721,$A896),"")</f>
        <v/>
      </c>
      <c r="D896" s="2"/>
      <c r="E896" s="24" t="str">
        <f ca="1">IF(F896&lt;&gt;"",MAX($E$9:$E895)+1,"")</f>
        <v/>
      </c>
      <c r="F896" s="20" t="str">
        <f t="shared" ca="1" si="13"/>
        <v/>
      </c>
      <c r="G896" s="2"/>
      <c r="H896" s="2"/>
    </row>
    <row r="897" spans="1:8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mame2003!$C$2:$E$4721,$A$9:$A$4728,$J$1))))+IF($N$6=FALSE,TRUE,SUMPRODUCT(--ISNUMBER(SEARCH($N$6,ISBLANK(INDEX(mame2003!$F$2:$F$4721,$A897))))))+IF($B$3=$A$4,TRUE,IF($B$3=$B$4,TRUE,IF(AND($B$3=$C$4,INDEX(mame2003!$G$2:$G$4721,$A897)&lt;&gt;"neogeo"),TRUE,SUMPRODUCT(--ISNUMBER(SEARCH($O$6,INDEX(mame2003!$G$2:$G$4721,$A897)))))))&gt;2,INDEX(mame2003!$A$2:$A$4721,$A897),"")</f>
        <v/>
      </c>
      <c r="D897" s="2"/>
      <c r="E897" s="24" t="str">
        <f ca="1">IF(F897&lt;&gt;"",MAX($E$9:$E896)+1,"")</f>
        <v/>
      </c>
      <c r="F897" s="20" t="str">
        <f t="shared" ca="1" si="13"/>
        <v/>
      </c>
      <c r="G897" s="2"/>
      <c r="H897" s="2"/>
    </row>
    <row r="898" spans="1:8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mame2003!$C$2:$E$4721,$A$9:$A$4728,$J$1))))+IF($N$6=FALSE,TRUE,SUMPRODUCT(--ISNUMBER(SEARCH($N$6,ISBLANK(INDEX(mame2003!$F$2:$F$4721,$A898))))))+IF($B$3=$A$4,TRUE,IF($B$3=$B$4,TRUE,IF(AND($B$3=$C$4,INDEX(mame2003!$G$2:$G$4721,$A898)&lt;&gt;"neogeo"),TRUE,SUMPRODUCT(--ISNUMBER(SEARCH($O$6,INDEX(mame2003!$G$2:$G$4721,$A898)))))))&gt;2,INDEX(mame2003!$A$2:$A$4721,$A898),"")</f>
        <v/>
      </c>
      <c r="D898" s="2"/>
      <c r="E898" s="24" t="str">
        <f ca="1">IF(F898&lt;&gt;"",MAX($E$9:$E897)+1,"")</f>
        <v/>
      </c>
      <c r="F898" s="20" t="str">
        <f t="shared" ca="1" si="13"/>
        <v/>
      </c>
      <c r="G898" s="2"/>
      <c r="H898" s="2"/>
    </row>
    <row r="899" spans="1:8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mame2003!$C$2:$E$4721,$A$9:$A$4728,$J$1))))+IF($N$6=FALSE,TRUE,SUMPRODUCT(--ISNUMBER(SEARCH($N$6,ISBLANK(INDEX(mame2003!$F$2:$F$4721,$A899))))))+IF($B$3=$A$4,TRUE,IF($B$3=$B$4,TRUE,IF(AND($B$3=$C$4,INDEX(mame2003!$G$2:$G$4721,$A899)&lt;&gt;"neogeo"),TRUE,SUMPRODUCT(--ISNUMBER(SEARCH($O$6,INDEX(mame2003!$G$2:$G$4721,$A899)))))))&gt;2,INDEX(mame2003!$A$2:$A$4721,$A899),"")</f>
        <v/>
      </c>
      <c r="D899" s="2"/>
      <c r="E899" s="24" t="str">
        <f ca="1">IF(F899&lt;&gt;"",MAX($E$9:$E898)+1,"")</f>
        <v/>
      </c>
      <c r="F899" s="20" t="str">
        <f t="shared" ca="1" si="13"/>
        <v/>
      </c>
      <c r="G899" s="2"/>
      <c r="H899" s="2"/>
    </row>
    <row r="900" spans="1:8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mame2003!$C$2:$E$4721,$A$9:$A$4728,$J$1))))+IF($N$6=FALSE,TRUE,SUMPRODUCT(--ISNUMBER(SEARCH($N$6,ISBLANK(INDEX(mame2003!$F$2:$F$4721,$A900))))))+IF($B$3=$A$4,TRUE,IF($B$3=$B$4,TRUE,IF(AND($B$3=$C$4,INDEX(mame2003!$G$2:$G$4721,$A900)&lt;&gt;"neogeo"),TRUE,SUMPRODUCT(--ISNUMBER(SEARCH($O$6,INDEX(mame2003!$G$2:$G$4721,$A900)))))))&gt;2,INDEX(mame2003!$A$2:$A$4721,$A900),"")</f>
        <v/>
      </c>
      <c r="D900" s="2"/>
      <c r="E900" s="24" t="str">
        <f ca="1">IF(F900&lt;&gt;"",MAX($E$9:$E899)+1,"")</f>
        <v/>
      </c>
      <c r="F900" s="20" t="str">
        <f t="shared" ca="1" si="13"/>
        <v/>
      </c>
      <c r="G900" s="2"/>
      <c r="H900" s="2"/>
    </row>
    <row r="901" spans="1:8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mame2003!$C$2:$E$4721,$A$9:$A$4728,$J$1))))+IF($N$6=FALSE,TRUE,SUMPRODUCT(--ISNUMBER(SEARCH($N$6,ISBLANK(INDEX(mame2003!$F$2:$F$4721,$A901))))))+IF($B$3=$A$4,TRUE,IF($B$3=$B$4,TRUE,IF(AND($B$3=$C$4,INDEX(mame2003!$G$2:$G$4721,$A901)&lt;&gt;"neogeo"),TRUE,SUMPRODUCT(--ISNUMBER(SEARCH($O$6,INDEX(mame2003!$G$2:$G$4721,$A901)))))))&gt;2,INDEX(mame2003!$A$2:$A$4721,$A901),"")</f>
        <v/>
      </c>
      <c r="D901" s="2"/>
      <c r="E901" s="24" t="str">
        <f ca="1">IF(F901&lt;&gt;"",MAX($E$9:$E900)+1,"")</f>
        <v/>
      </c>
      <c r="F901" s="20" t="str">
        <f t="shared" ca="1" si="13"/>
        <v/>
      </c>
      <c r="G901" s="2"/>
      <c r="H901" s="2"/>
    </row>
    <row r="902" spans="1:8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mame2003!$C$2:$E$4721,$A$9:$A$4728,$J$1))))+IF($N$6=FALSE,TRUE,SUMPRODUCT(--ISNUMBER(SEARCH($N$6,ISBLANK(INDEX(mame2003!$F$2:$F$4721,$A902))))))+IF($B$3=$A$4,TRUE,IF($B$3=$B$4,TRUE,IF(AND($B$3=$C$4,INDEX(mame2003!$G$2:$G$4721,$A902)&lt;&gt;"neogeo"),TRUE,SUMPRODUCT(--ISNUMBER(SEARCH($O$6,INDEX(mame2003!$G$2:$G$4721,$A902)))))))&gt;2,INDEX(mame2003!$A$2:$A$4721,$A902),"")</f>
        <v/>
      </c>
      <c r="D902" s="2"/>
      <c r="E902" s="24" t="str">
        <f ca="1">IF(F902&lt;&gt;"",MAX($E$9:$E901)+1,"")</f>
        <v/>
      </c>
      <c r="F902" s="20" t="str">
        <f t="shared" ca="1" si="13"/>
        <v/>
      </c>
      <c r="G902" s="2"/>
      <c r="H902" s="2"/>
    </row>
    <row r="903" spans="1:8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mame2003!$C$2:$E$4721,$A$9:$A$4728,$J$1))))+IF($N$6=FALSE,TRUE,SUMPRODUCT(--ISNUMBER(SEARCH($N$6,ISBLANK(INDEX(mame2003!$F$2:$F$4721,$A903))))))+IF($B$3=$A$4,TRUE,IF($B$3=$B$4,TRUE,IF(AND($B$3=$C$4,INDEX(mame2003!$G$2:$G$4721,$A903)&lt;&gt;"neogeo"),TRUE,SUMPRODUCT(--ISNUMBER(SEARCH($O$6,INDEX(mame2003!$G$2:$G$4721,$A903)))))))&gt;2,INDEX(mame2003!$A$2:$A$4721,$A903),"")</f>
        <v/>
      </c>
      <c r="D903" s="2"/>
      <c r="E903" s="24" t="str">
        <f ca="1">IF(F903&lt;&gt;"",MAX($E$9:$E902)+1,"")</f>
        <v/>
      </c>
      <c r="F903" s="20" t="str">
        <f t="shared" ca="1" si="13"/>
        <v/>
      </c>
      <c r="G903" s="2"/>
      <c r="H903" s="2"/>
    </row>
    <row r="904" spans="1:8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mame2003!$C$2:$E$4721,$A$9:$A$4728,$J$1))))+IF($N$6=FALSE,TRUE,SUMPRODUCT(--ISNUMBER(SEARCH($N$6,ISBLANK(INDEX(mame2003!$F$2:$F$4721,$A904))))))+IF($B$3=$A$4,TRUE,IF($B$3=$B$4,TRUE,IF(AND($B$3=$C$4,INDEX(mame2003!$G$2:$G$4721,$A904)&lt;&gt;"neogeo"),TRUE,SUMPRODUCT(--ISNUMBER(SEARCH($O$6,INDEX(mame2003!$G$2:$G$4721,$A904)))))))&gt;2,INDEX(mame2003!$A$2:$A$4721,$A904),"")</f>
        <v/>
      </c>
      <c r="D904" s="2"/>
      <c r="E904" s="24" t="str">
        <f ca="1">IF(F904&lt;&gt;"",MAX($E$9:$E903)+1,"")</f>
        <v/>
      </c>
      <c r="F904" s="20" t="str">
        <f t="shared" ca="1" si="13"/>
        <v/>
      </c>
      <c r="G904" s="2"/>
      <c r="H904" s="2"/>
    </row>
    <row r="905" spans="1:8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mame2003!$C$2:$E$4721,$A$9:$A$4728,$J$1))))+IF($N$6=FALSE,TRUE,SUMPRODUCT(--ISNUMBER(SEARCH($N$6,ISBLANK(INDEX(mame2003!$F$2:$F$4721,$A905))))))+IF($B$3=$A$4,TRUE,IF($B$3=$B$4,TRUE,IF(AND($B$3=$C$4,INDEX(mame2003!$G$2:$G$4721,$A905)&lt;&gt;"neogeo"),TRUE,SUMPRODUCT(--ISNUMBER(SEARCH($O$6,INDEX(mame2003!$G$2:$G$4721,$A905)))))))&gt;2,INDEX(mame2003!$A$2:$A$4721,$A905),"")</f>
        <v/>
      </c>
      <c r="D905" s="2"/>
      <c r="E905" s="24" t="str">
        <f ca="1">IF(F905&lt;&gt;"",MAX($E$9:$E904)+1,"")</f>
        <v/>
      </c>
      <c r="F905" s="20" t="str">
        <f t="shared" ca="1" si="13"/>
        <v/>
      </c>
      <c r="G905" s="2"/>
      <c r="H905" s="2"/>
    </row>
    <row r="906" spans="1:8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mame2003!$C$2:$E$4721,$A$9:$A$4728,$J$1))))+IF($N$6=FALSE,TRUE,SUMPRODUCT(--ISNUMBER(SEARCH($N$6,ISBLANK(INDEX(mame2003!$F$2:$F$4721,$A906))))))+IF($B$3=$A$4,TRUE,IF($B$3=$B$4,TRUE,IF(AND($B$3=$C$4,INDEX(mame2003!$G$2:$G$4721,$A906)&lt;&gt;"neogeo"),TRUE,SUMPRODUCT(--ISNUMBER(SEARCH($O$6,INDEX(mame2003!$G$2:$G$4721,$A906)))))))&gt;2,INDEX(mame2003!$A$2:$A$4721,$A906),"")</f>
        <v/>
      </c>
      <c r="D906" s="2"/>
      <c r="E906" s="24" t="str">
        <f ca="1">IF(F906&lt;&gt;"",MAX($E$9:$E905)+1,"")</f>
        <v/>
      </c>
      <c r="F906" s="20" t="str">
        <f t="shared" ref="F906:F969" ca="1" si="14">IFERROR(INDEX(OFFSET($C$9,0,0,COUNTA($C:$C),1),MATCH(OFFSET($A$9,0,0,COUNTA($A:$A),1),OFFSET($B$9,0,0,COUNTA($B:$B),1),0))&amp;".zip","")</f>
        <v/>
      </c>
      <c r="G906" s="2"/>
      <c r="H906" s="2"/>
    </row>
    <row r="907" spans="1:8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mame2003!$C$2:$E$4721,$A$9:$A$4728,$J$1))))+IF($N$6=FALSE,TRUE,SUMPRODUCT(--ISNUMBER(SEARCH($N$6,ISBLANK(INDEX(mame2003!$F$2:$F$4721,$A907))))))+IF($B$3=$A$4,TRUE,IF($B$3=$B$4,TRUE,IF(AND($B$3=$C$4,INDEX(mame2003!$G$2:$G$4721,$A907)&lt;&gt;"neogeo"),TRUE,SUMPRODUCT(--ISNUMBER(SEARCH($O$6,INDEX(mame2003!$G$2:$G$4721,$A907)))))))&gt;2,INDEX(mame2003!$A$2:$A$4721,$A907),"")</f>
        <v/>
      </c>
      <c r="D907" s="2"/>
      <c r="E907" s="24" t="str">
        <f ca="1">IF(F907&lt;&gt;"",MAX($E$9:$E906)+1,"")</f>
        <v/>
      </c>
      <c r="F907" s="20" t="str">
        <f t="shared" ca="1" si="14"/>
        <v/>
      </c>
      <c r="G907" s="2"/>
      <c r="H907" s="2"/>
    </row>
    <row r="908" spans="1:8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mame2003!$C$2:$E$4721,$A$9:$A$4728,$J$1))))+IF($N$6=FALSE,TRUE,SUMPRODUCT(--ISNUMBER(SEARCH($N$6,ISBLANK(INDEX(mame2003!$F$2:$F$4721,$A908))))))+IF($B$3=$A$4,TRUE,IF($B$3=$B$4,TRUE,IF(AND($B$3=$C$4,INDEX(mame2003!$G$2:$G$4721,$A908)&lt;&gt;"neogeo"),TRUE,SUMPRODUCT(--ISNUMBER(SEARCH($O$6,INDEX(mame2003!$G$2:$G$4721,$A908)))))))&gt;2,INDEX(mame2003!$A$2:$A$4721,$A908),"")</f>
        <v/>
      </c>
      <c r="D908" s="2"/>
      <c r="E908" s="24" t="str">
        <f ca="1">IF(F908&lt;&gt;"",MAX($E$9:$E907)+1,"")</f>
        <v/>
      </c>
      <c r="F908" s="20" t="str">
        <f t="shared" ca="1" si="14"/>
        <v/>
      </c>
      <c r="G908" s="2"/>
      <c r="H908" s="2"/>
    </row>
    <row r="909" spans="1:8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mame2003!$C$2:$E$4721,$A$9:$A$4728,$J$1))))+IF($N$6=FALSE,TRUE,SUMPRODUCT(--ISNUMBER(SEARCH($N$6,ISBLANK(INDEX(mame2003!$F$2:$F$4721,$A909))))))+IF($B$3=$A$4,TRUE,IF($B$3=$B$4,TRUE,IF(AND($B$3=$C$4,INDEX(mame2003!$G$2:$G$4721,$A909)&lt;&gt;"neogeo"),TRUE,SUMPRODUCT(--ISNUMBER(SEARCH($O$6,INDEX(mame2003!$G$2:$G$4721,$A909)))))))&gt;2,INDEX(mame2003!$A$2:$A$4721,$A909),"")</f>
        <v/>
      </c>
      <c r="D909" s="2"/>
      <c r="E909" s="24" t="str">
        <f ca="1">IF(F909&lt;&gt;"",MAX($E$9:$E908)+1,"")</f>
        <v/>
      </c>
      <c r="F909" s="20" t="str">
        <f t="shared" ca="1" si="14"/>
        <v/>
      </c>
      <c r="G909" s="2"/>
      <c r="H909" s="2"/>
    </row>
    <row r="910" spans="1:8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mame2003!$C$2:$E$4721,$A$9:$A$4728,$J$1))))+IF($N$6=FALSE,TRUE,SUMPRODUCT(--ISNUMBER(SEARCH($N$6,ISBLANK(INDEX(mame2003!$F$2:$F$4721,$A910))))))+IF($B$3=$A$4,TRUE,IF($B$3=$B$4,TRUE,IF(AND($B$3=$C$4,INDEX(mame2003!$G$2:$G$4721,$A910)&lt;&gt;"neogeo"),TRUE,SUMPRODUCT(--ISNUMBER(SEARCH($O$6,INDEX(mame2003!$G$2:$G$4721,$A910)))))))&gt;2,INDEX(mame2003!$A$2:$A$4721,$A910),"")</f>
        <v/>
      </c>
      <c r="D910" s="2"/>
      <c r="E910" s="24" t="str">
        <f ca="1">IF(F910&lt;&gt;"",MAX($E$9:$E909)+1,"")</f>
        <v/>
      </c>
      <c r="F910" s="20" t="str">
        <f t="shared" ca="1" si="14"/>
        <v/>
      </c>
      <c r="G910" s="2"/>
      <c r="H910" s="2"/>
    </row>
    <row r="911" spans="1:8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mame2003!$C$2:$E$4721,$A$9:$A$4728,$J$1))))+IF($N$6=FALSE,TRUE,SUMPRODUCT(--ISNUMBER(SEARCH($N$6,ISBLANK(INDEX(mame2003!$F$2:$F$4721,$A911))))))+IF($B$3=$A$4,TRUE,IF($B$3=$B$4,TRUE,IF(AND($B$3=$C$4,INDEX(mame2003!$G$2:$G$4721,$A911)&lt;&gt;"neogeo"),TRUE,SUMPRODUCT(--ISNUMBER(SEARCH($O$6,INDEX(mame2003!$G$2:$G$4721,$A911)))))))&gt;2,INDEX(mame2003!$A$2:$A$4721,$A911),"")</f>
        <v/>
      </c>
      <c r="D911" s="2"/>
      <c r="E911" s="24" t="str">
        <f ca="1">IF(F911&lt;&gt;"",MAX($E$9:$E910)+1,"")</f>
        <v/>
      </c>
      <c r="F911" s="20" t="str">
        <f t="shared" ca="1" si="14"/>
        <v/>
      </c>
      <c r="G911" s="2"/>
      <c r="H911" s="2"/>
    </row>
    <row r="912" spans="1:8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mame2003!$C$2:$E$4721,$A$9:$A$4728,$J$1))))+IF($N$6=FALSE,TRUE,SUMPRODUCT(--ISNUMBER(SEARCH($N$6,ISBLANK(INDEX(mame2003!$F$2:$F$4721,$A912))))))+IF($B$3=$A$4,TRUE,IF($B$3=$B$4,TRUE,IF(AND($B$3=$C$4,INDEX(mame2003!$G$2:$G$4721,$A912)&lt;&gt;"neogeo"),TRUE,SUMPRODUCT(--ISNUMBER(SEARCH($O$6,INDEX(mame2003!$G$2:$G$4721,$A912)))))))&gt;2,INDEX(mame2003!$A$2:$A$4721,$A912),"")</f>
        <v/>
      </c>
      <c r="D912" s="2"/>
      <c r="E912" s="24" t="str">
        <f ca="1">IF(F912&lt;&gt;"",MAX($E$9:$E911)+1,"")</f>
        <v/>
      </c>
      <c r="F912" s="20" t="str">
        <f t="shared" ca="1" si="14"/>
        <v/>
      </c>
      <c r="G912" s="2"/>
      <c r="H912" s="2"/>
    </row>
    <row r="913" spans="1:8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mame2003!$C$2:$E$4721,$A$9:$A$4728,$J$1))))+IF($N$6=FALSE,TRUE,SUMPRODUCT(--ISNUMBER(SEARCH($N$6,ISBLANK(INDEX(mame2003!$F$2:$F$4721,$A913))))))+IF($B$3=$A$4,TRUE,IF($B$3=$B$4,TRUE,IF(AND($B$3=$C$4,INDEX(mame2003!$G$2:$G$4721,$A913)&lt;&gt;"neogeo"),TRUE,SUMPRODUCT(--ISNUMBER(SEARCH($O$6,INDEX(mame2003!$G$2:$G$4721,$A913)))))))&gt;2,INDEX(mame2003!$A$2:$A$4721,$A913),"")</f>
        <v/>
      </c>
      <c r="D913" s="2"/>
      <c r="E913" s="24" t="str">
        <f ca="1">IF(F913&lt;&gt;"",MAX($E$9:$E912)+1,"")</f>
        <v/>
      </c>
      <c r="F913" s="20" t="str">
        <f t="shared" ca="1" si="14"/>
        <v/>
      </c>
      <c r="G913" s="2"/>
      <c r="H913" s="2"/>
    </row>
    <row r="914" spans="1:8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mame2003!$C$2:$E$4721,$A$9:$A$4728,$J$1))))+IF($N$6=FALSE,TRUE,SUMPRODUCT(--ISNUMBER(SEARCH($N$6,ISBLANK(INDEX(mame2003!$F$2:$F$4721,$A914))))))+IF($B$3=$A$4,TRUE,IF($B$3=$B$4,TRUE,IF(AND($B$3=$C$4,INDEX(mame2003!$G$2:$G$4721,$A914)&lt;&gt;"neogeo"),TRUE,SUMPRODUCT(--ISNUMBER(SEARCH($O$6,INDEX(mame2003!$G$2:$G$4721,$A914)))))))&gt;2,INDEX(mame2003!$A$2:$A$4721,$A914),"")</f>
        <v/>
      </c>
      <c r="D914" s="2"/>
      <c r="E914" s="24" t="str">
        <f ca="1">IF(F914&lt;&gt;"",MAX($E$9:$E913)+1,"")</f>
        <v/>
      </c>
      <c r="F914" s="20" t="str">
        <f t="shared" ca="1" si="14"/>
        <v/>
      </c>
      <c r="G914" s="2"/>
      <c r="H914" s="2"/>
    </row>
    <row r="915" spans="1:8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mame2003!$C$2:$E$4721,$A$9:$A$4728,$J$1))))+IF($N$6=FALSE,TRUE,SUMPRODUCT(--ISNUMBER(SEARCH($N$6,ISBLANK(INDEX(mame2003!$F$2:$F$4721,$A915))))))+IF($B$3=$A$4,TRUE,IF($B$3=$B$4,TRUE,IF(AND($B$3=$C$4,INDEX(mame2003!$G$2:$G$4721,$A915)&lt;&gt;"neogeo"),TRUE,SUMPRODUCT(--ISNUMBER(SEARCH($O$6,INDEX(mame2003!$G$2:$G$4721,$A915)))))))&gt;2,INDEX(mame2003!$A$2:$A$4721,$A915),"")</f>
        <v/>
      </c>
      <c r="D915" s="2"/>
      <c r="E915" s="24" t="str">
        <f ca="1">IF(F915&lt;&gt;"",MAX($E$9:$E914)+1,"")</f>
        <v/>
      </c>
      <c r="F915" s="20" t="str">
        <f t="shared" ca="1" si="14"/>
        <v/>
      </c>
      <c r="G915" s="2"/>
      <c r="H915" s="2"/>
    </row>
    <row r="916" spans="1:8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mame2003!$C$2:$E$4721,$A$9:$A$4728,$J$1))))+IF($N$6=FALSE,TRUE,SUMPRODUCT(--ISNUMBER(SEARCH($N$6,ISBLANK(INDEX(mame2003!$F$2:$F$4721,$A916))))))+IF($B$3=$A$4,TRUE,IF($B$3=$B$4,TRUE,IF(AND($B$3=$C$4,INDEX(mame2003!$G$2:$G$4721,$A916)&lt;&gt;"neogeo"),TRUE,SUMPRODUCT(--ISNUMBER(SEARCH($O$6,INDEX(mame2003!$G$2:$G$4721,$A916)))))))&gt;2,INDEX(mame2003!$A$2:$A$4721,$A916),"")</f>
        <v/>
      </c>
      <c r="D916" s="2"/>
      <c r="E916" s="24" t="str">
        <f ca="1">IF(F916&lt;&gt;"",MAX($E$9:$E915)+1,"")</f>
        <v/>
      </c>
      <c r="F916" s="20" t="str">
        <f t="shared" ca="1" si="14"/>
        <v/>
      </c>
      <c r="G916" s="2"/>
      <c r="H916" s="2"/>
    </row>
    <row r="917" spans="1:8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mame2003!$C$2:$E$4721,$A$9:$A$4728,$J$1))))+IF($N$6=FALSE,TRUE,SUMPRODUCT(--ISNUMBER(SEARCH($N$6,ISBLANK(INDEX(mame2003!$F$2:$F$4721,$A917))))))+IF($B$3=$A$4,TRUE,IF($B$3=$B$4,TRUE,IF(AND($B$3=$C$4,INDEX(mame2003!$G$2:$G$4721,$A917)&lt;&gt;"neogeo"),TRUE,SUMPRODUCT(--ISNUMBER(SEARCH($O$6,INDEX(mame2003!$G$2:$G$4721,$A917)))))))&gt;2,INDEX(mame2003!$A$2:$A$4721,$A917),"")</f>
        <v/>
      </c>
      <c r="D917" s="2"/>
      <c r="E917" s="24" t="str">
        <f ca="1">IF(F917&lt;&gt;"",MAX($E$9:$E916)+1,"")</f>
        <v/>
      </c>
      <c r="F917" s="20" t="str">
        <f t="shared" ca="1" si="14"/>
        <v/>
      </c>
      <c r="G917" s="2"/>
      <c r="H917" s="2"/>
    </row>
    <row r="918" spans="1:8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mame2003!$C$2:$E$4721,$A$9:$A$4728,$J$1))))+IF($N$6=FALSE,TRUE,SUMPRODUCT(--ISNUMBER(SEARCH($N$6,ISBLANK(INDEX(mame2003!$F$2:$F$4721,$A918))))))+IF($B$3=$A$4,TRUE,IF($B$3=$B$4,TRUE,IF(AND($B$3=$C$4,INDEX(mame2003!$G$2:$G$4721,$A918)&lt;&gt;"neogeo"),TRUE,SUMPRODUCT(--ISNUMBER(SEARCH($O$6,INDEX(mame2003!$G$2:$G$4721,$A918)))))))&gt;2,INDEX(mame2003!$A$2:$A$4721,$A918),"")</f>
        <v/>
      </c>
      <c r="D918" s="2"/>
      <c r="E918" s="24" t="str">
        <f ca="1">IF(F918&lt;&gt;"",MAX($E$9:$E917)+1,"")</f>
        <v/>
      </c>
      <c r="F918" s="20" t="str">
        <f t="shared" ca="1" si="14"/>
        <v/>
      </c>
      <c r="G918" s="2"/>
      <c r="H918" s="2"/>
    </row>
    <row r="919" spans="1:8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mame2003!$C$2:$E$4721,$A$9:$A$4728,$J$1))))+IF($N$6=FALSE,TRUE,SUMPRODUCT(--ISNUMBER(SEARCH($N$6,ISBLANK(INDEX(mame2003!$F$2:$F$4721,$A919))))))+IF($B$3=$A$4,TRUE,IF($B$3=$B$4,TRUE,IF(AND($B$3=$C$4,INDEX(mame2003!$G$2:$G$4721,$A919)&lt;&gt;"neogeo"),TRUE,SUMPRODUCT(--ISNUMBER(SEARCH($O$6,INDEX(mame2003!$G$2:$G$4721,$A919)))))))&gt;2,INDEX(mame2003!$A$2:$A$4721,$A919),"")</f>
        <v/>
      </c>
      <c r="D919" s="2"/>
      <c r="E919" s="24" t="str">
        <f ca="1">IF(F919&lt;&gt;"",MAX($E$9:$E918)+1,"")</f>
        <v/>
      </c>
      <c r="F919" s="20" t="str">
        <f t="shared" ca="1" si="14"/>
        <v/>
      </c>
      <c r="G919" s="2"/>
      <c r="H919" s="2"/>
    </row>
    <row r="920" spans="1:8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mame2003!$C$2:$E$4721,$A$9:$A$4728,$J$1))))+IF($N$6=FALSE,TRUE,SUMPRODUCT(--ISNUMBER(SEARCH($N$6,ISBLANK(INDEX(mame2003!$F$2:$F$4721,$A920))))))+IF($B$3=$A$4,TRUE,IF($B$3=$B$4,TRUE,IF(AND($B$3=$C$4,INDEX(mame2003!$G$2:$G$4721,$A920)&lt;&gt;"neogeo"),TRUE,SUMPRODUCT(--ISNUMBER(SEARCH($O$6,INDEX(mame2003!$G$2:$G$4721,$A920)))))))&gt;2,INDEX(mame2003!$A$2:$A$4721,$A920),"")</f>
        <v/>
      </c>
      <c r="D920" s="2"/>
      <c r="E920" s="24" t="str">
        <f ca="1">IF(F920&lt;&gt;"",MAX($E$9:$E919)+1,"")</f>
        <v/>
      </c>
      <c r="F920" s="20" t="str">
        <f t="shared" ca="1" si="14"/>
        <v/>
      </c>
      <c r="G920" s="2"/>
      <c r="H920" s="2"/>
    </row>
    <row r="921" spans="1:8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mame2003!$C$2:$E$4721,$A$9:$A$4728,$J$1))))+IF($N$6=FALSE,TRUE,SUMPRODUCT(--ISNUMBER(SEARCH($N$6,ISBLANK(INDEX(mame2003!$F$2:$F$4721,$A921))))))+IF($B$3=$A$4,TRUE,IF($B$3=$B$4,TRUE,IF(AND($B$3=$C$4,INDEX(mame2003!$G$2:$G$4721,$A921)&lt;&gt;"neogeo"),TRUE,SUMPRODUCT(--ISNUMBER(SEARCH($O$6,INDEX(mame2003!$G$2:$G$4721,$A921)))))))&gt;2,INDEX(mame2003!$A$2:$A$4721,$A921),"")</f>
        <v/>
      </c>
      <c r="D921" s="2"/>
      <c r="E921" s="24" t="str">
        <f ca="1">IF(F921&lt;&gt;"",MAX($E$9:$E920)+1,"")</f>
        <v/>
      </c>
      <c r="F921" s="20" t="str">
        <f t="shared" ca="1" si="14"/>
        <v/>
      </c>
      <c r="G921" s="2"/>
      <c r="H921" s="2"/>
    </row>
    <row r="922" spans="1:8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mame2003!$C$2:$E$4721,$A$9:$A$4728,$J$1))))+IF($N$6=FALSE,TRUE,SUMPRODUCT(--ISNUMBER(SEARCH($N$6,ISBLANK(INDEX(mame2003!$F$2:$F$4721,$A922))))))+IF($B$3=$A$4,TRUE,IF($B$3=$B$4,TRUE,IF(AND($B$3=$C$4,INDEX(mame2003!$G$2:$G$4721,$A922)&lt;&gt;"neogeo"),TRUE,SUMPRODUCT(--ISNUMBER(SEARCH($O$6,INDEX(mame2003!$G$2:$G$4721,$A922)))))))&gt;2,INDEX(mame2003!$A$2:$A$4721,$A922),"")</f>
        <v/>
      </c>
      <c r="D922" s="2"/>
      <c r="E922" s="24" t="str">
        <f ca="1">IF(F922&lt;&gt;"",MAX($E$9:$E921)+1,"")</f>
        <v/>
      </c>
      <c r="F922" s="20" t="str">
        <f t="shared" ca="1" si="14"/>
        <v/>
      </c>
      <c r="G922" s="2"/>
      <c r="H922" s="2"/>
    </row>
    <row r="923" spans="1:8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mame2003!$C$2:$E$4721,$A$9:$A$4728,$J$1))))+IF($N$6=FALSE,TRUE,SUMPRODUCT(--ISNUMBER(SEARCH($N$6,ISBLANK(INDEX(mame2003!$F$2:$F$4721,$A923))))))+IF($B$3=$A$4,TRUE,IF($B$3=$B$4,TRUE,IF(AND($B$3=$C$4,INDEX(mame2003!$G$2:$G$4721,$A923)&lt;&gt;"neogeo"),TRUE,SUMPRODUCT(--ISNUMBER(SEARCH($O$6,INDEX(mame2003!$G$2:$G$4721,$A923)))))))&gt;2,INDEX(mame2003!$A$2:$A$4721,$A923),"")</f>
        <v/>
      </c>
      <c r="D923" s="2"/>
      <c r="E923" s="24" t="str">
        <f ca="1">IF(F923&lt;&gt;"",MAX($E$9:$E922)+1,"")</f>
        <v/>
      </c>
      <c r="F923" s="20" t="str">
        <f t="shared" ca="1" si="14"/>
        <v/>
      </c>
      <c r="G923" s="2"/>
      <c r="H923" s="2"/>
    </row>
    <row r="924" spans="1:8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mame2003!$C$2:$E$4721,$A$9:$A$4728,$J$1))))+IF($N$6=FALSE,TRUE,SUMPRODUCT(--ISNUMBER(SEARCH($N$6,ISBLANK(INDEX(mame2003!$F$2:$F$4721,$A924))))))+IF($B$3=$A$4,TRUE,IF($B$3=$B$4,TRUE,IF(AND($B$3=$C$4,INDEX(mame2003!$G$2:$G$4721,$A924)&lt;&gt;"neogeo"),TRUE,SUMPRODUCT(--ISNUMBER(SEARCH($O$6,INDEX(mame2003!$G$2:$G$4721,$A924)))))))&gt;2,INDEX(mame2003!$A$2:$A$4721,$A924),"")</f>
        <v/>
      </c>
      <c r="D924" s="2"/>
      <c r="E924" s="24" t="str">
        <f ca="1">IF(F924&lt;&gt;"",MAX($E$9:$E923)+1,"")</f>
        <v/>
      </c>
      <c r="F924" s="20" t="str">
        <f t="shared" ca="1" si="14"/>
        <v/>
      </c>
      <c r="G924" s="2"/>
      <c r="H924" s="2"/>
    </row>
    <row r="925" spans="1:8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mame2003!$C$2:$E$4721,$A$9:$A$4728,$J$1))))+IF($N$6=FALSE,TRUE,SUMPRODUCT(--ISNUMBER(SEARCH($N$6,ISBLANK(INDEX(mame2003!$F$2:$F$4721,$A925))))))+IF($B$3=$A$4,TRUE,IF($B$3=$B$4,TRUE,IF(AND($B$3=$C$4,INDEX(mame2003!$G$2:$G$4721,$A925)&lt;&gt;"neogeo"),TRUE,SUMPRODUCT(--ISNUMBER(SEARCH($O$6,INDEX(mame2003!$G$2:$G$4721,$A925)))))))&gt;2,INDEX(mame2003!$A$2:$A$4721,$A925),"")</f>
        <v/>
      </c>
      <c r="D925" s="2"/>
      <c r="E925" s="24" t="str">
        <f ca="1">IF(F925&lt;&gt;"",MAX($E$9:$E924)+1,"")</f>
        <v/>
      </c>
      <c r="F925" s="20" t="str">
        <f t="shared" ca="1" si="14"/>
        <v/>
      </c>
      <c r="G925" s="2"/>
      <c r="H925" s="2"/>
    </row>
    <row r="926" spans="1:8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mame2003!$C$2:$E$4721,$A$9:$A$4728,$J$1))))+IF($N$6=FALSE,TRUE,SUMPRODUCT(--ISNUMBER(SEARCH($N$6,ISBLANK(INDEX(mame2003!$F$2:$F$4721,$A926))))))+IF($B$3=$A$4,TRUE,IF($B$3=$B$4,TRUE,IF(AND($B$3=$C$4,INDEX(mame2003!$G$2:$G$4721,$A926)&lt;&gt;"neogeo"),TRUE,SUMPRODUCT(--ISNUMBER(SEARCH($O$6,INDEX(mame2003!$G$2:$G$4721,$A926)))))))&gt;2,INDEX(mame2003!$A$2:$A$4721,$A926),"")</f>
        <v/>
      </c>
      <c r="D926" s="2"/>
      <c r="E926" s="24" t="str">
        <f ca="1">IF(F926&lt;&gt;"",MAX($E$9:$E925)+1,"")</f>
        <v/>
      </c>
      <c r="F926" s="20" t="str">
        <f t="shared" ca="1" si="14"/>
        <v/>
      </c>
      <c r="G926" s="2"/>
      <c r="H926" s="2"/>
    </row>
    <row r="927" spans="1:8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mame2003!$C$2:$E$4721,$A$9:$A$4728,$J$1))))+IF($N$6=FALSE,TRUE,SUMPRODUCT(--ISNUMBER(SEARCH($N$6,ISBLANK(INDEX(mame2003!$F$2:$F$4721,$A927))))))+IF($B$3=$A$4,TRUE,IF($B$3=$B$4,TRUE,IF(AND($B$3=$C$4,INDEX(mame2003!$G$2:$G$4721,$A927)&lt;&gt;"neogeo"),TRUE,SUMPRODUCT(--ISNUMBER(SEARCH($O$6,INDEX(mame2003!$G$2:$G$4721,$A927)))))))&gt;2,INDEX(mame2003!$A$2:$A$4721,$A927),"")</f>
        <v/>
      </c>
      <c r="D927" s="2"/>
      <c r="E927" s="24" t="str">
        <f ca="1">IF(F927&lt;&gt;"",MAX($E$9:$E926)+1,"")</f>
        <v/>
      </c>
      <c r="F927" s="20" t="str">
        <f t="shared" ca="1" si="14"/>
        <v/>
      </c>
      <c r="G927" s="2"/>
      <c r="H927" s="2"/>
    </row>
    <row r="928" spans="1:8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mame2003!$C$2:$E$4721,$A$9:$A$4728,$J$1))))+IF($N$6=FALSE,TRUE,SUMPRODUCT(--ISNUMBER(SEARCH($N$6,ISBLANK(INDEX(mame2003!$F$2:$F$4721,$A928))))))+IF($B$3=$A$4,TRUE,IF($B$3=$B$4,TRUE,IF(AND($B$3=$C$4,INDEX(mame2003!$G$2:$G$4721,$A928)&lt;&gt;"neogeo"),TRUE,SUMPRODUCT(--ISNUMBER(SEARCH($O$6,INDEX(mame2003!$G$2:$G$4721,$A928)))))))&gt;2,INDEX(mame2003!$A$2:$A$4721,$A928),"")</f>
        <v/>
      </c>
      <c r="D928" s="2"/>
      <c r="E928" s="24" t="str">
        <f ca="1">IF(F928&lt;&gt;"",MAX($E$9:$E927)+1,"")</f>
        <v/>
      </c>
      <c r="F928" s="20" t="str">
        <f t="shared" ca="1" si="14"/>
        <v/>
      </c>
      <c r="G928" s="2"/>
      <c r="H928" s="2"/>
    </row>
    <row r="929" spans="1:8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mame2003!$C$2:$E$4721,$A$9:$A$4728,$J$1))))+IF($N$6=FALSE,TRUE,SUMPRODUCT(--ISNUMBER(SEARCH($N$6,ISBLANK(INDEX(mame2003!$F$2:$F$4721,$A929))))))+IF($B$3=$A$4,TRUE,IF($B$3=$B$4,TRUE,IF(AND($B$3=$C$4,INDEX(mame2003!$G$2:$G$4721,$A929)&lt;&gt;"neogeo"),TRUE,SUMPRODUCT(--ISNUMBER(SEARCH($O$6,INDEX(mame2003!$G$2:$G$4721,$A929)))))))&gt;2,INDEX(mame2003!$A$2:$A$4721,$A929),"")</f>
        <v/>
      </c>
      <c r="D929" s="2"/>
      <c r="E929" s="24" t="str">
        <f ca="1">IF(F929&lt;&gt;"",MAX($E$9:$E928)+1,"")</f>
        <v/>
      </c>
      <c r="F929" s="20" t="str">
        <f t="shared" ca="1" si="14"/>
        <v/>
      </c>
      <c r="G929" s="2"/>
      <c r="H929" s="2"/>
    </row>
    <row r="930" spans="1:8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mame2003!$C$2:$E$4721,$A$9:$A$4728,$J$1))))+IF($N$6=FALSE,TRUE,SUMPRODUCT(--ISNUMBER(SEARCH($N$6,ISBLANK(INDEX(mame2003!$F$2:$F$4721,$A930))))))+IF($B$3=$A$4,TRUE,IF($B$3=$B$4,TRUE,IF(AND($B$3=$C$4,INDEX(mame2003!$G$2:$G$4721,$A930)&lt;&gt;"neogeo"),TRUE,SUMPRODUCT(--ISNUMBER(SEARCH($O$6,INDEX(mame2003!$G$2:$G$4721,$A930)))))))&gt;2,INDEX(mame2003!$A$2:$A$4721,$A930),"")</f>
        <v/>
      </c>
      <c r="D930" s="2"/>
      <c r="E930" s="24" t="str">
        <f ca="1">IF(F930&lt;&gt;"",MAX($E$9:$E929)+1,"")</f>
        <v/>
      </c>
      <c r="F930" s="20" t="str">
        <f t="shared" ca="1" si="14"/>
        <v/>
      </c>
      <c r="G930" s="2"/>
      <c r="H930" s="2"/>
    </row>
    <row r="931" spans="1:8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mame2003!$C$2:$E$4721,$A$9:$A$4728,$J$1))))+IF($N$6=FALSE,TRUE,SUMPRODUCT(--ISNUMBER(SEARCH($N$6,ISBLANK(INDEX(mame2003!$F$2:$F$4721,$A931))))))+IF($B$3=$A$4,TRUE,IF($B$3=$B$4,TRUE,IF(AND($B$3=$C$4,INDEX(mame2003!$G$2:$G$4721,$A931)&lt;&gt;"neogeo"),TRUE,SUMPRODUCT(--ISNUMBER(SEARCH($O$6,INDEX(mame2003!$G$2:$G$4721,$A931)))))))&gt;2,INDEX(mame2003!$A$2:$A$4721,$A931),"")</f>
        <v/>
      </c>
      <c r="D931" s="2"/>
      <c r="E931" s="24" t="str">
        <f ca="1">IF(F931&lt;&gt;"",MAX($E$9:$E930)+1,"")</f>
        <v/>
      </c>
      <c r="F931" s="20" t="str">
        <f t="shared" ca="1" si="14"/>
        <v/>
      </c>
      <c r="G931" s="2"/>
      <c r="H931" s="2"/>
    </row>
    <row r="932" spans="1:8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mame2003!$C$2:$E$4721,$A$9:$A$4728,$J$1))))+IF($N$6=FALSE,TRUE,SUMPRODUCT(--ISNUMBER(SEARCH($N$6,ISBLANK(INDEX(mame2003!$F$2:$F$4721,$A932))))))+IF($B$3=$A$4,TRUE,IF($B$3=$B$4,TRUE,IF(AND($B$3=$C$4,INDEX(mame2003!$G$2:$G$4721,$A932)&lt;&gt;"neogeo"),TRUE,SUMPRODUCT(--ISNUMBER(SEARCH($O$6,INDEX(mame2003!$G$2:$G$4721,$A932)))))))&gt;2,INDEX(mame2003!$A$2:$A$4721,$A932),"")</f>
        <v/>
      </c>
      <c r="D932" s="2"/>
      <c r="E932" s="24" t="str">
        <f ca="1">IF(F932&lt;&gt;"",MAX($E$9:$E931)+1,"")</f>
        <v/>
      </c>
      <c r="F932" s="20" t="str">
        <f t="shared" ca="1" si="14"/>
        <v/>
      </c>
      <c r="G932" s="2"/>
      <c r="H932" s="2"/>
    </row>
    <row r="933" spans="1:8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mame2003!$C$2:$E$4721,$A$9:$A$4728,$J$1))))+IF($N$6=FALSE,TRUE,SUMPRODUCT(--ISNUMBER(SEARCH($N$6,ISBLANK(INDEX(mame2003!$F$2:$F$4721,$A933))))))+IF($B$3=$A$4,TRUE,IF($B$3=$B$4,TRUE,IF(AND($B$3=$C$4,INDEX(mame2003!$G$2:$G$4721,$A933)&lt;&gt;"neogeo"),TRUE,SUMPRODUCT(--ISNUMBER(SEARCH($O$6,INDEX(mame2003!$G$2:$G$4721,$A933)))))))&gt;2,INDEX(mame2003!$A$2:$A$4721,$A933),"")</f>
        <v/>
      </c>
      <c r="D933" s="2"/>
      <c r="E933" s="24" t="str">
        <f ca="1">IF(F933&lt;&gt;"",MAX($E$9:$E932)+1,"")</f>
        <v/>
      </c>
      <c r="F933" s="20" t="str">
        <f t="shared" ca="1" si="14"/>
        <v/>
      </c>
      <c r="G933" s="2"/>
      <c r="H933" s="2"/>
    </row>
    <row r="934" spans="1:8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mame2003!$C$2:$E$4721,$A$9:$A$4728,$J$1))))+IF($N$6=FALSE,TRUE,SUMPRODUCT(--ISNUMBER(SEARCH($N$6,ISBLANK(INDEX(mame2003!$F$2:$F$4721,$A934))))))+IF($B$3=$A$4,TRUE,IF($B$3=$B$4,TRUE,IF(AND($B$3=$C$4,INDEX(mame2003!$G$2:$G$4721,$A934)&lt;&gt;"neogeo"),TRUE,SUMPRODUCT(--ISNUMBER(SEARCH($O$6,INDEX(mame2003!$G$2:$G$4721,$A934)))))))&gt;2,INDEX(mame2003!$A$2:$A$4721,$A934),"")</f>
        <v/>
      </c>
      <c r="D934" s="2"/>
      <c r="E934" s="24" t="str">
        <f ca="1">IF(F934&lt;&gt;"",MAX($E$9:$E933)+1,"")</f>
        <v/>
      </c>
      <c r="F934" s="20" t="str">
        <f t="shared" ca="1" si="14"/>
        <v/>
      </c>
      <c r="G934" s="2"/>
      <c r="H934" s="2"/>
    </row>
    <row r="935" spans="1:8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mame2003!$C$2:$E$4721,$A$9:$A$4728,$J$1))))+IF($N$6=FALSE,TRUE,SUMPRODUCT(--ISNUMBER(SEARCH($N$6,ISBLANK(INDEX(mame2003!$F$2:$F$4721,$A935))))))+IF($B$3=$A$4,TRUE,IF($B$3=$B$4,TRUE,IF(AND($B$3=$C$4,INDEX(mame2003!$G$2:$G$4721,$A935)&lt;&gt;"neogeo"),TRUE,SUMPRODUCT(--ISNUMBER(SEARCH($O$6,INDEX(mame2003!$G$2:$G$4721,$A935)))))))&gt;2,INDEX(mame2003!$A$2:$A$4721,$A935),"")</f>
        <v/>
      </c>
      <c r="D935" s="2"/>
      <c r="E935" s="24" t="str">
        <f ca="1">IF(F935&lt;&gt;"",MAX($E$9:$E934)+1,"")</f>
        <v/>
      </c>
      <c r="F935" s="20" t="str">
        <f t="shared" ca="1" si="14"/>
        <v/>
      </c>
      <c r="G935" s="2"/>
      <c r="H935" s="2"/>
    </row>
    <row r="936" spans="1:8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mame2003!$C$2:$E$4721,$A$9:$A$4728,$J$1))))+IF($N$6=FALSE,TRUE,SUMPRODUCT(--ISNUMBER(SEARCH($N$6,ISBLANK(INDEX(mame2003!$F$2:$F$4721,$A936))))))+IF($B$3=$A$4,TRUE,IF($B$3=$B$4,TRUE,IF(AND($B$3=$C$4,INDEX(mame2003!$G$2:$G$4721,$A936)&lt;&gt;"neogeo"),TRUE,SUMPRODUCT(--ISNUMBER(SEARCH($O$6,INDEX(mame2003!$G$2:$G$4721,$A936)))))))&gt;2,INDEX(mame2003!$A$2:$A$4721,$A936),"")</f>
        <v/>
      </c>
      <c r="D936" s="2"/>
      <c r="E936" s="24" t="str">
        <f ca="1">IF(F936&lt;&gt;"",MAX($E$9:$E935)+1,"")</f>
        <v/>
      </c>
      <c r="F936" s="20" t="str">
        <f t="shared" ca="1" si="14"/>
        <v/>
      </c>
      <c r="G936" s="2"/>
      <c r="H936" s="2"/>
    </row>
    <row r="937" spans="1:8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mame2003!$C$2:$E$4721,$A$9:$A$4728,$J$1))))+IF($N$6=FALSE,TRUE,SUMPRODUCT(--ISNUMBER(SEARCH($N$6,ISBLANK(INDEX(mame2003!$F$2:$F$4721,$A937))))))+IF($B$3=$A$4,TRUE,IF($B$3=$B$4,TRUE,IF(AND($B$3=$C$4,INDEX(mame2003!$G$2:$G$4721,$A937)&lt;&gt;"neogeo"),TRUE,SUMPRODUCT(--ISNUMBER(SEARCH($O$6,INDEX(mame2003!$G$2:$G$4721,$A937)))))))&gt;2,INDEX(mame2003!$A$2:$A$4721,$A937),"")</f>
        <v/>
      </c>
      <c r="D937" s="2"/>
      <c r="E937" s="24" t="str">
        <f ca="1">IF(F937&lt;&gt;"",MAX($E$9:$E936)+1,"")</f>
        <v/>
      </c>
      <c r="F937" s="20" t="str">
        <f t="shared" ca="1" si="14"/>
        <v/>
      </c>
      <c r="G937" s="2"/>
      <c r="H937" s="2"/>
    </row>
    <row r="938" spans="1:8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mame2003!$C$2:$E$4721,$A$9:$A$4728,$J$1))))+IF($N$6=FALSE,TRUE,SUMPRODUCT(--ISNUMBER(SEARCH($N$6,ISBLANK(INDEX(mame2003!$F$2:$F$4721,$A938))))))+IF($B$3=$A$4,TRUE,IF($B$3=$B$4,TRUE,IF(AND($B$3=$C$4,INDEX(mame2003!$G$2:$G$4721,$A938)&lt;&gt;"neogeo"),TRUE,SUMPRODUCT(--ISNUMBER(SEARCH($O$6,INDEX(mame2003!$G$2:$G$4721,$A938)))))))&gt;2,INDEX(mame2003!$A$2:$A$4721,$A938),"")</f>
        <v/>
      </c>
      <c r="D938" s="2"/>
      <c r="E938" s="24" t="str">
        <f ca="1">IF(F938&lt;&gt;"",MAX($E$9:$E937)+1,"")</f>
        <v/>
      </c>
      <c r="F938" s="20" t="str">
        <f t="shared" ca="1" si="14"/>
        <v/>
      </c>
      <c r="G938" s="2"/>
      <c r="H938" s="2"/>
    </row>
    <row r="939" spans="1:8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mame2003!$C$2:$E$4721,$A$9:$A$4728,$J$1))))+IF($N$6=FALSE,TRUE,SUMPRODUCT(--ISNUMBER(SEARCH($N$6,ISBLANK(INDEX(mame2003!$F$2:$F$4721,$A939))))))+IF($B$3=$A$4,TRUE,IF($B$3=$B$4,TRUE,IF(AND($B$3=$C$4,INDEX(mame2003!$G$2:$G$4721,$A939)&lt;&gt;"neogeo"),TRUE,SUMPRODUCT(--ISNUMBER(SEARCH($O$6,INDEX(mame2003!$G$2:$G$4721,$A939)))))))&gt;2,INDEX(mame2003!$A$2:$A$4721,$A939),"")</f>
        <v/>
      </c>
      <c r="D939" s="2"/>
      <c r="E939" s="24" t="str">
        <f ca="1">IF(F939&lt;&gt;"",MAX($E$9:$E938)+1,"")</f>
        <v/>
      </c>
      <c r="F939" s="20" t="str">
        <f t="shared" ca="1" si="14"/>
        <v/>
      </c>
      <c r="G939" s="2"/>
      <c r="H939" s="2"/>
    </row>
    <row r="940" spans="1:8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mame2003!$C$2:$E$4721,$A$9:$A$4728,$J$1))))+IF($N$6=FALSE,TRUE,SUMPRODUCT(--ISNUMBER(SEARCH($N$6,ISBLANK(INDEX(mame2003!$F$2:$F$4721,$A940))))))+IF($B$3=$A$4,TRUE,IF($B$3=$B$4,TRUE,IF(AND($B$3=$C$4,INDEX(mame2003!$G$2:$G$4721,$A940)&lt;&gt;"neogeo"),TRUE,SUMPRODUCT(--ISNUMBER(SEARCH($O$6,INDEX(mame2003!$G$2:$G$4721,$A940)))))))&gt;2,INDEX(mame2003!$A$2:$A$4721,$A940),"")</f>
        <v/>
      </c>
      <c r="D940" s="2"/>
      <c r="E940" s="24" t="str">
        <f ca="1">IF(F940&lt;&gt;"",MAX($E$9:$E939)+1,"")</f>
        <v/>
      </c>
      <c r="F940" s="20" t="str">
        <f t="shared" ca="1" si="14"/>
        <v/>
      </c>
      <c r="G940" s="2"/>
      <c r="H940" s="2"/>
    </row>
    <row r="941" spans="1:8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mame2003!$C$2:$E$4721,$A$9:$A$4728,$J$1))))+IF($N$6=FALSE,TRUE,SUMPRODUCT(--ISNUMBER(SEARCH($N$6,ISBLANK(INDEX(mame2003!$F$2:$F$4721,$A941))))))+IF($B$3=$A$4,TRUE,IF($B$3=$B$4,TRUE,IF(AND($B$3=$C$4,INDEX(mame2003!$G$2:$G$4721,$A941)&lt;&gt;"neogeo"),TRUE,SUMPRODUCT(--ISNUMBER(SEARCH($O$6,INDEX(mame2003!$G$2:$G$4721,$A941)))))))&gt;2,INDEX(mame2003!$A$2:$A$4721,$A941),"")</f>
        <v/>
      </c>
      <c r="D941" s="2"/>
      <c r="E941" s="24" t="str">
        <f ca="1">IF(F941&lt;&gt;"",MAX($E$9:$E940)+1,"")</f>
        <v/>
      </c>
      <c r="F941" s="20" t="str">
        <f t="shared" ca="1" si="14"/>
        <v/>
      </c>
      <c r="G941" s="2"/>
      <c r="H941" s="2"/>
    </row>
    <row r="942" spans="1:8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mame2003!$C$2:$E$4721,$A$9:$A$4728,$J$1))))+IF($N$6=FALSE,TRUE,SUMPRODUCT(--ISNUMBER(SEARCH($N$6,ISBLANK(INDEX(mame2003!$F$2:$F$4721,$A942))))))+IF($B$3=$A$4,TRUE,IF($B$3=$B$4,TRUE,IF(AND($B$3=$C$4,INDEX(mame2003!$G$2:$G$4721,$A942)&lt;&gt;"neogeo"),TRUE,SUMPRODUCT(--ISNUMBER(SEARCH($O$6,INDEX(mame2003!$G$2:$G$4721,$A942)))))))&gt;2,INDEX(mame2003!$A$2:$A$4721,$A942),"")</f>
        <v/>
      </c>
      <c r="D942" s="2"/>
      <c r="E942" s="24" t="str">
        <f ca="1">IF(F942&lt;&gt;"",MAX($E$9:$E941)+1,"")</f>
        <v/>
      </c>
      <c r="F942" s="20" t="str">
        <f t="shared" ca="1" si="14"/>
        <v/>
      </c>
      <c r="G942" s="2"/>
      <c r="H942" s="2"/>
    </row>
    <row r="943" spans="1:8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mame2003!$C$2:$E$4721,$A$9:$A$4728,$J$1))))+IF($N$6=FALSE,TRUE,SUMPRODUCT(--ISNUMBER(SEARCH($N$6,ISBLANK(INDEX(mame2003!$F$2:$F$4721,$A943))))))+IF($B$3=$A$4,TRUE,IF($B$3=$B$4,TRUE,IF(AND($B$3=$C$4,INDEX(mame2003!$G$2:$G$4721,$A943)&lt;&gt;"neogeo"),TRUE,SUMPRODUCT(--ISNUMBER(SEARCH($O$6,INDEX(mame2003!$G$2:$G$4721,$A943)))))))&gt;2,INDEX(mame2003!$A$2:$A$4721,$A943),"")</f>
        <v/>
      </c>
      <c r="D943" s="2"/>
      <c r="E943" s="24" t="str">
        <f ca="1">IF(F943&lt;&gt;"",MAX($E$9:$E942)+1,"")</f>
        <v/>
      </c>
      <c r="F943" s="20" t="str">
        <f t="shared" ca="1" si="14"/>
        <v/>
      </c>
      <c r="G943" s="2"/>
      <c r="H943" s="2"/>
    </row>
    <row r="944" spans="1:8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mame2003!$C$2:$E$4721,$A$9:$A$4728,$J$1))))+IF($N$6=FALSE,TRUE,SUMPRODUCT(--ISNUMBER(SEARCH($N$6,ISBLANK(INDEX(mame2003!$F$2:$F$4721,$A944))))))+IF($B$3=$A$4,TRUE,IF($B$3=$B$4,TRUE,IF(AND($B$3=$C$4,INDEX(mame2003!$G$2:$G$4721,$A944)&lt;&gt;"neogeo"),TRUE,SUMPRODUCT(--ISNUMBER(SEARCH($O$6,INDEX(mame2003!$G$2:$G$4721,$A944)))))))&gt;2,INDEX(mame2003!$A$2:$A$4721,$A944),"")</f>
        <v/>
      </c>
      <c r="D944" s="2"/>
      <c r="E944" s="24" t="str">
        <f ca="1">IF(F944&lt;&gt;"",MAX($E$9:$E943)+1,"")</f>
        <v/>
      </c>
      <c r="F944" s="20" t="str">
        <f t="shared" ca="1" si="14"/>
        <v/>
      </c>
      <c r="G944" s="2"/>
      <c r="H944" s="2"/>
    </row>
    <row r="945" spans="1:8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mame2003!$C$2:$E$4721,$A$9:$A$4728,$J$1))))+IF($N$6=FALSE,TRUE,SUMPRODUCT(--ISNUMBER(SEARCH($N$6,ISBLANK(INDEX(mame2003!$F$2:$F$4721,$A945))))))+IF($B$3=$A$4,TRUE,IF($B$3=$B$4,TRUE,IF(AND($B$3=$C$4,INDEX(mame2003!$G$2:$G$4721,$A945)&lt;&gt;"neogeo"),TRUE,SUMPRODUCT(--ISNUMBER(SEARCH($O$6,INDEX(mame2003!$G$2:$G$4721,$A945)))))))&gt;2,INDEX(mame2003!$A$2:$A$4721,$A945),"")</f>
        <v/>
      </c>
      <c r="D945" s="2"/>
      <c r="E945" s="24" t="str">
        <f ca="1">IF(F945&lt;&gt;"",MAX($E$9:$E944)+1,"")</f>
        <v/>
      </c>
      <c r="F945" s="20" t="str">
        <f t="shared" ca="1" si="14"/>
        <v/>
      </c>
      <c r="G945" s="2"/>
      <c r="H945" s="2"/>
    </row>
    <row r="946" spans="1:8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mame2003!$C$2:$E$4721,$A$9:$A$4728,$J$1))))+IF($N$6=FALSE,TRUE,SUMPRODUCT(--ISNUMBER(SEARCH($N$6,ISBLANK(INDEX(mame2003!$F$2:$F$4721,$A946))))))+IF($B$3=$A$4,TRUE,IF($B$3=$B$4,TRUE,IF(AND($B$3=$C$4,INDEX(mame2003!$G$2:$G$4721,$A946)&lt;&gt;"neogeo"),TRUE,SUMPRODUCT(--ISNUMBER(SEARCH($O$6,INDEX(mame2003!$G$2:$G$4721,$A946)))))))&gt;2,INDEX(mame2003!$A$2:$A$4721,$A946),"")</f>
        <v/>
      </c>
      <c r="D946" s="2"/>
      <c r="E946" s="24" t="str">
        <f ca="1">IF(F946&lt;&gt;"",MAX($E$9:$E945)+1,"")</f>
        <v/>
      </c>
      <c r="F946" s="20" t="str">
        <f t="shared" ca="1" si="14"/>
        <v/>
      </c>
      <c r="G946" s="2"/>
      <c r="H946" s="2"/>
    </row>
    <row r="947" spans="1:8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mame2003!$C$2:$E$4721,$A$9:$A$4728,$J$1))))+IF($N$6=FALSE,TRUE,SUMPRODUCT(--ISNUMBER(SEARCH($N$6,ISBLANK(INDEX(mame2003!$F$2:$F$4721,$A947))))))+IF($B$3=$A$4,TRUE,IF($B$3=$B$4,TRUE,IF(AND($B$3=$C$4,INDEX(mame2003!$G$2:$G$4721,$A947)&lt;&gt;"neogeo"),TRUE,SUMPRODUCT(--ISNUMBER(SEARCH($O$6,INDEX(mame2003!$G$2:$G$4721,$A947)))))))&gt;2,INDEX(mame2003!$A$2:$A$4721,$A947),"")</f>
        <v/>
      </c>
      <c r="D947" s="2"/>
      <c r="E947" s="24" t="str">
        <f ca="1">IF(F947&lt;&gt;"",MAX($E$9:$E946)+1,"")</f>
        <v/>
      </c>
      <c r="F947" s="20" t="str">
        <f t="shared" ca="1" si="14"/>
        <v/>
      </c>
      <c r="G947" s="2"/>
      <c r="H947" s="2"/>
    </row>
    <row r="948" spans="1:8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mame2003!$C$2:$E$4721,$A$9:$A$4728,$J$1))))+IF($N$6=FALSE,TRUE,SUMPRODUCT(--ISNUMBER(SEARCH($N$6,ISBLANK(INDEX(mame2003!$F$2:$F$4721,$A948))))))+IF($B$3=$A$4,TRUE,IF($B$3=$B$4,TRUE,IF(AND($B$3=$C$4,INDEX(mame2003!$G$2:$G$4721,$A948)&lt;&gt;"neogeo"),TRUE,SUMPRODUCT(--ISNUMBER(SEARCH($O$6,INDEX(mame2003!$G$2:$G$4721,$A948)))))))&gt;2,INDEX(mame2003!$A$2:$A$4721,$A948),"")</f>
        <v/>
      </c>
      <c r="D948" s="2"/>
      <c r="E948" s="24" t="str">
        <f ca="1">IF(F948&lt;&gt;"",MAX($E$9:$E947)+1,"")</f>
        <v/>
      </c>
      <c r="F948" s="20" t="str">
        <f t="shared" ca="1" si="14"/>
        <v/>
      </c>
      <c r="G948" s="2"/>
      <c r="H948" s="2"/>
    </row>
    <row r="949" spans="1:8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mame2003!$C$2:$E$4721,$A$9:$A$4728,$J$1))))+IF($N$6=FALSE,TRUE,SUMPRODUCT(--ISNUMBER(SEARCH($N$6,ISBLANK(INDEX(mame2003!$F$2:$F$4721,$A949))))))+IF($B$3=$A$4,TRUE,IF($B$3=$B$4,TRUE,IF(AND($B$3=$C$4,INDEX(mame2003!$G$2:$G$4721,$A949)&lt;&gt;"neogeo"),TRUE,SUMPRODUCT(--ISNUMBER(SEARCH($O$6,INDEX(mame2003!$G$2:$G$4721,$A949)))))))&gt;2,INDEX(mame2003!$A$2:$A$4721,$A949),"")</f>
        <v/>
      </c>
      <c r="D949" s="2"/>
      <c r="E949" s="24" t="str">
        <f ca="1">IF(F949&lt;&gt;"",MAX($E$9:$E948)+1,"")</f>
        <v/>
      </c>
      <c r="F949" s="20" t="str">
        <f t="shared" ca="1" si="14"/>
        <v/>
      </c>
      <c r="G949" s="2"/>
      <c r="H949" s="2"/>
    </row>
    <row r="950" spans="1:8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mame2003!$C$2:$E$4721,$A$9:$A$4728,$J$1))))+IF($N$6=FALSE,TRUE,SUMPRODUCT(--ISNUMBER(SEARCH($N$6,ISBLANK(INDEX(mame2003!$F$2:$F$4721,$A950))))))+IF($B$3=$A$4,TRUE,IF($B$3=$B$4,TRUE,IF(AND($B$3=$C$4,INDEX(mame2003!$G$2:$G$4721,$A950)&lt;&gt;"neogeo"),TRUE,SUMPRODUCT(--ISNUMBER(SEARCH($O$6,INDEX(mame2003!$G$2:$G$4721,$A950)))))))&gt;2,INDEX(mame2003!$A$2:$A$4721,$A950),"")</f>
        <v/>
      </c>
      <c r="D950" s="2"/>
      <c r="E950" s="24" t="str">
        <f ca="1">IF(F950&lt;&gt;"",MAX($E$9:$E949)+1,"")</f>
        <v/>
      </c>
      <c r="F950" s="20" t="str">
        <f t="shared" ca="1" si="14"/>
        <v/>
      </c>
      <c r="G950" s="2"/>
      <c r="H950" s="2"/>
    </row>
    <row r="951" spans="1:8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mame2003!$C$2:$E$4721,$A$9:$A$4728,$J$1))))+IF($N$6=FALSE,TRUE,SUMPRODUCT(--ISNUMBER(SEARCH($N$6,ISBLANK(INDEX(mame2003!$F$2:$F$4721,$A951))))))+IF($B$3=$A$4,TRUE,IF($B$3=$B$4,TRUE,IF(AND($B$3=$C$4,INDEX(mame2003!$G$2:$G$4721,$A951)&lt;&gt;"neogeo"),TRUE,SUMPRODUCT(--ISNUMBER(SEARCH($O$6,INDEX(mame2003!$G$2:$G$4721,$A951)))))))&gt;2,INDEX(mame2003!$A$2:$A$4721,$A951),"")</f>
        <v/>
      </c>
      <c r="D951" s="2"/>
      <c r="E951" s="24" t="str">
        <f ca="1">IF(F951&lt;&gt;"",MAX($E$9:$E950)+1,"")</f>
        <v/>
      </c>
      <c r="F951" s="20" t="str">
        <f t="shared" ca="1" si="14"/>
        <v/>
      </c>
      <c r="G951" s="2"/>
      <c r="H951" s="2"/>
    </row>
    <row r="952" spans="1:8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mame2003!$C$2:$E$4721,$A$9:$A$4728,$J$1))))+IF($N$6=FALSE,TRUE,SUMPRODUCT(--ISNUMBER(SEARCH($N$6,ISBLANK(INDEX(mame2003!$F$2:$F$4721,$A952))))))+IF($B$3=$A$4,TRUE,IF($B$3=$B$4,TRUE,IF(AND($B$3=$C$4,INDEX(mame2003!$G$2:$G$4721,$A952)&lt;&gt;"neogeo"),TRUE,SUMPRODUCT(--ISNUMBER(SEARCH($O$6,INDEX(mame2003!$G$2:$G$4721,$A952)))))))&gt;2,INDEX(mame2003!$A$2:$A$4721,$A952),"")</f>
        <v/>
      </c>
      <c r="D952" s="2"/>
      <c r="E952" s="24" t="str">
        <f ca="1">IF(F952&lt;&gt;"",MAX($E$9:$E951)+1,"")</f>
        <v/>
      </c>
      <c r="F952" s="20" t="str">
        <f t="shared" ca="1" si="14"/>
        <v/>
      </c>
      <c r="G952" s="2"/>
      <c r="H952" s="2"/>
    </row>
    <row r="953" spans="1:8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mame2003!$C$2:$E$4721,$A$9:$A$4728,$J$1))))+IF($N$6=FALSE,TRUE,SUMPRODUCT(--ISNUMBER(SEARCH($N$6,ISBLANK(INDEX(mame2003!$F$2:$F$4721,$A953))))))+IF($B$3=$A$4,TRUE,IF($B$3=$B$4,TRUE,IF(AND($B$3=$C$4,INDEX(mame2003!$G$2:$G$4721,$A953)&lt;&gt;"neogeo"),TRUE,SUMPRODUCT(--ISNUMBER(SEARCH($O$6,INDEX(mame2003!$G$2:$G$4721,$A953)))))))&gt;2,INDEX(mame2003!$A$2:$A$4721,$A953),"")</f>
        <v/>
      </c>
      <c r="D953" s="2"/>
      <c r="E953" s="24" t="str">
        <f ca="1">IF(F953&lt;&gt;"",MAX($E$9:$E952)+1,"")</f>
        <v/>
      </c>
      <c r="F953" s="20" t="str">
        <f t="shared" ca="1" si="14"/>
        <v/>
      </c>
      <c r="G953" s="2"/>
      <c r="H953" s="2"/>
    </row>
    <row r="954" spans="1:8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mame2003!$C$2:$E$4721,$A$9:$A$4728,$J$1))))+IF($N$6=FALSE,TRUE,SUMPRODUCT(--ISNUMBER(SEARCH($N$6,ISBLANK(INDEX(mame2003!$F$2:$F$4721,$A954))))))+IF($B$3=$A$4,TRUE,IF($B$3=$B$4,TRUE,IF(AND($B$3=$C$4,INDEX(mame2003!$G$2:$G$4721,$A954)&lt;&gt;"neogeo"),TRUE,SUMPRODUCT(--ISNUMBER(SEARCH($O$6,INDEX(mame2003!$G$2:$G$4721,$A954)))))))&gt;2,INDEX(mame2003!$A$2:$A$4721,$A954),"")</f>
        <v/>
      </c>
      <c r="D954" s="2"/>
      <c r="E954" s="24" t="str">
        <f ca="1">IF(F954&lt;&gt;"",MAX($E$9:$E953)+1,"")</f>
        <v/>
      </c>
      <c r="F954" s="20" t="str">
        <f t="shared" ca="1" si="14"/>
        <v/>
      </c>
      <c r="G954" s="2"/>
      <c r="H954" s="2"/>
    </row>
    <row r="955" spans="1:8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mame2003!$C$2:$E$4721,$A$9:$A$4728,$J$1))))+IF($N$6=FALSE,TRUE,SUMPRODUCT(--ISNUMBER(SEARCH($N$6,ISBLANK(INDEX(mame2003!$F$2:$F$4721,$A955))))))+IF($B$3=$A$4,TRUE,IF($B$3=$B$4,TRUE,IF(AND($B$3=$C$4,INDEX(mame2003!$G$2:$G$4721,$A955)&lt;&gt;"neogeo"),TRUE,SUMPRODUCT(--ISNUMBER(SEARCH($O$6,INDEX(mame2003!$G$2:$G$4721,$A955)))))))&gt;2,INDEX(mame2003!$A$2:$A$4721,$A955),"")</f>
        <v/>
      </c>
      <c r="D955" s="2"/>
      <c r="E955" s="24" t="str">
        <f ca="1">IF(F955&lt;&gt;"",MAX($E$9:$E954)+1,"")</f>
        <v/>
      </c>
      <c r="F955" s="20" t="str">
        <f t="shared" ca="1" si="14"/>
        <v/>
      </c>
      <c r="G955" s="2"/>
      <c r="H955" s="2"/>
    </row>
    <row r="956" spans="1:8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mame2003!$C$2:$E$4721,$A$9:$A$4728,$J$1))))+IF($N$6=FALSE,TRUE,SUMPRODUCT(--ISNUMBER(SEARCH($N$6,ISBLANK(INDEX(mame2003!$F$2:$F$4721,$A956))))))+IF($B$3=$A$4,TRUE,IF($B$3=$B$4,TRUE,IF(AND($B$3=$C$4,INDEX(mame2003!$G$2:$G$4721,$A956)&lt;&gt;"neogeo"),TRUE,SUMPRODUCT(--ISNUMBER(SEARCH($O$6,INDEX(mame2003!$G$2:$G$4721,$A956)))))))&gt;2,INDEX(mame2003!$A$2:$A$4721,$A956),"")</f>
        <v/>
      </c>
      <c r="D956" s="2"/>
      <c r="E956" s="24" t="str">
        <f ca="1">IF(F956&lt;&gt;"",MAX($E$9:$E955)+1,"")</f>
        <v/>
      </c>
      <c r="F956" s="20" t="str">
        <f t="shared" ca="1" si="14"/>
        <v/>
      </c>
      <c r="G956" s="2"/>
      <c r="H956" s="2"/>
    </row>
    <row r="957" spans="1:8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mame2003!$C$2:$E$4721,$A$9:$A$4728,$J$1))))+IF($N$6=FALSE,TRUE,SUMPRODUCT(--ISNUMBER(SEARCH($N$6,ISBLANK(INDEX(mame2003!$F$2:$F$4721,$A957))))))+IF($B$3=$A$4,TRUE,IF($B$3=$B$4,TRUE,IF(AND($B$3=$C$4,INDEX(mame2003!$G$2:$G$4721,$A957)&lt;&gt;"neogeo"),TRUE,SUMPRODUCT(--ISNUMBER(SEARCH($O$6,INDEX(mame2003!$G$2:$G$4721,$A957)))))))&gt;2,INDEX(mame2003!$A$2:$A$4721,$A957),"")</f>
        <v/>
      </c>
      <c r="D957" s="2"/>
      <c r="E957" s="24" t="str">
        <f ca="1">IF(F957&lt;&gt;"",MAX($E$9:$E956)+1,"")</f>
        <v/>
      </c>
      <c r="F957" s="20" t="str">
        <f t="shared" ca="1" si="14"/>
        <v/>
      </c>
      <c r="G957" s="2"/>
      <c r="H957" s="2"/>
    </row>
    <row r="958" spans="1:8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mame2003!$C$2:$E$4721,$A$9:$A$4728,$J$1))))+IF($N$6=FALSE,TRUE,SUMPRODUCT(--ISNUMBER(SEARCH($N$6,ISBLANK(INDEX(mame2003!$F$2:$F$4721,$A958))))))+IF($B$3=$A$4,TRUE,IF($B$3=$B$4,TRUE,IF(AND($B$3=$C$4,INDEX(mame2003!$G$2:$G$4721,$A958)&lt;&gt;"neogeo"),TRUE,SUMPRODUCT(--ISNUMBER(SEARCH($O$6,INDEX(mame2003!$G$2:$G$4721,$A958)))))))&gt;2,INDEX(mame2003!$A$2:$A$4721,$A958),"")</f>
        <v/>
      </c>
      <c r="D958" s="2"/>
      <c r="E958" s="24" t="str">
        <f ca="1">IF(F958&lt;&gt;"",MAX($E$9:$E957)+1,"")</f>
        <v/>
      </c>
      <c r="F958" s="20" t="str">
        <f t="shared" ca="1" si="14"/>
        <v/>
      </c>
      <c r="G958" s="2"/>
      <c r="H958" s="2"/>
    </row>
    <row r="959" spans="1:8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mame2003!$C$2:$E$4721,$A$9:$A$4728,$J$1))))+IF($N$6=FALSE,TRUE,SUMPRODUCT(--ISNUMBER(SEARCH($N$6,ISBLANK(INDEX(mame2003!$F$2:$F$4721,$A959))))))+IF($B$3=$A$4,TRUE,IF($B$3=$B$4,TRUE,IF(AND($B$3=$C$4,INDEX(mame2003!$G$2:$G$4721,$A959)&lt;&gt;"neogeo"),TRUE,SUMPRODUCT(--ISNUMBER(SEARCH($O$6,INDEX(mame2003!$G$2:$G$4721,$A959)))))))&gt;2,INDEX(mame2003!$A$2:$A$4721,$A959),"")</f>
        <v/>
      </c>
      <c r="D959" s="2"/>
      <c r="E959" s="24" t="str">
        <f ca="1">IF(F959&lt;&gt;"",MAX($E$9:$E958)+1,"")</f>
        <v/>
      </c>
      <c r="F959" s="20" t="str">
        <f t="shared" ca="1" si="14"/>
        <v/>
      </c>
      <c r="G959" s="2"/>
      <c r="H959" s="2"/>
    </row>
    <row r="960" spans="1:8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mame2003!$C$2:$E$4721,$A$9:$A$4728,$J$1))))+IF($N$6=FALSE,TRUE,SUMPRODUCT(--ISNUMBER(SEARCH($N$6,ISBLANK(INDEX(mame2003!$F$2:$F$4721,$A960))))))+IF($B$3=$A$4,TRUE,IF($B$3=$B$4,TRUE,IF(AND($B$3=$C$4,INDEX(mame2003!$G$2:$G$4721,$A960)&lt;&gt;"neogeo"),TRUE,SUMPRODUCT(--ISNUMBER(SEARCH($O$6,INDEX(mame2003!$G$2:$G$4721,$A960)))))))&gt;2,INDEX(mame2003!$A$2:$A$4721,$A960),"")</f>
        <v/>
      </c>
      <c r="D960" s="2"/>
      <c r="E960" s="24" t="str">
        <f ca="1">IF(F960&lt;&gt;"",MAX($E$9:$E959)+1,"")</f>
        <v/>
      </c>
      <c r="F960" s="20" t="str">
        <f t="shared" ca="1" si="14"/>
        <v/>
      </c>
      <c r="G960" s="2"/>
      <c r="H960" s="2"/>
    </row>
    <row r="961" spans="1:8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mame2003!$C$2:$E$4721,$A$9:$A$4728,$J$1))))+IF($N$6=FALSE,TRUE,SUMPRODUCT(--ISNUMBER(SEARCH($N$6,ISBLANK(INDEX(mame2003!$F$2:$F$4721,$A961))))))+IF($B$3=$A$4,TRUE,IF($B$3=$B$4,TRUE,IF(AND($B$3=$C$4,INDEX(mame2003!$G$2:$G$4721,$A961)&lt;&gt;"neogeo"),TRUE,SUMPRODUCT(--ISNUMBER(SEARCH($O$6,INDEX(mame2003!$G$2:$G$4721,$A961)))))))&gt;2,INDEX(mame2003!$A$2:$A$4721,$A961),"")</f>
        <v/>
      </c>
      <c r="D961" s="2"/>
      <c r="E961" s="24" t="str">
        <f ca="1">IF(F961&lt;&gt;"",MAX($E$9:$E960)+1,"")</f>
        <v/>
      </c>
      <c r="F961" s="20" t="str">
        <f t="shared" ca="1" si="14"/>
        <v/>
      </c>
      <c r="G961" s="2"/>
      <c r="H961" s="2"/>
    </row>
    <row r="962" spans="1:8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mame2003!$C$2:$E$4721,$A$9:$A$4728,$J$1))))+IF($N$6=FALSE,TRUE,SUMPRODUCT(--ISNUMBER(SEARCH($N$6,ISBLANK(INDEX(mame2003!$F$2:$F$4721,$A962))))))+IF($B$3=$A$4,TRUE,IF($B$3=$B$4,TRUE,IF(AND($B$3=$C$4,INDEX(mame2003!$G$2:$G$4721,$A962)&lt;&gt;"neogeo"),TRUE,SUMPRODUCT(--ISNUMBER(SEARCH($O$6,INDEX(mame2003!$G$2:$G$4721,$A962)))))))&gt;2,INDEX(mame2003!$A$2:$A$4721,$A962),"")</f>
        <v/>
      </c>
      <c r="D962" s="2"/>
      <c r="E962" s="24" t="str">
        <f ca="1">IF(F962&lt;&gt;"",MAX($E$9:$E961)+1,"")</f>
        <v/>
      </c>
      <c r="F962" s="20" t="str">
        <f t="shared" ca="1" si="14"/>
        <v/>
      </c>
      <c r="G962" s="2"/>
      <c r="H962" s="2"/>
    </row>
    <row r="963" spans="1:8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mame2003!$C$2:$E$4721,$A$9:$A$4728,$J$1))))+IF($N$6=FALSE,TRUE,SUMPRODUCT(--ISNUMBER(SEARCH($N$6,ISBLANK(INDEX(mame2003!$F$2:$F$4721,$A963))))))+IF($B$3=$A$4,TRUE,IF($B$3=$B$4,TRUE,IF(AND($B$3=$C$4,INDEX(mame2003!$G$2:$G$4721,$A963)&lt;&gt;"neogeo"),TRUE,SUMPRODUCT(--ISNUMBER(SEARCH($O$6,INDEX(mame2003!$G$2:$G$4721,$A963)))))))&gt;2,INDEX(mame2003!$A$2:$A$4721,$A963),"")</f>
        <v/>
      </c>
      <c r="D963" s="2"/>
      <c r="E963" s="24" t="str">
        <f ca="1">IF(F963&lt;&gt;"",MAX($E$9:$E962)+1,"")</f>
        <v/>
      </c>
      <c r="F963" s="20" t="str">
        <f t="shared" ca="1" si="14"/>
        <v/>
      </c>
      <c r="G963" s="2"/>
      <c r="H963" s="2"/>
    </row>
    <row r="964" spans="1:8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mame2003!$C$2:$E$4721,$A$9:$A$4728,$J$1))))+IF($N$6=FALSE,TRUE,SUMPRODUCT(--ISNUMBER(SEARCH($N$6,ISBLANK(INDEX(mame2003!$F$2:$F$4721,$A964))))))+IF($B$3=$A$4,TRUE,IF($B$3=$B$4,TRUE,IF(AND($B$3=$C$4,INDEX(mame2003!$G$2:$G$4721,$A964)&lt;&gt;"neogeo"),TRUE,SUMPRODUCT(--ISNUMBER(SEARCH($O$6,INDEX(mame2003!$G$2:$G$4721,$A964)))))))&gt;2,INDEX(mame2003!$A$2:$A$4721,$A964),"")</f>
        <v/>
      </c>
      <c r="D964" s="2"/>
      <c r="E964" s="24" t="str">
        <f ca="1">IF(F964&lt;&gt;"",MAX($E$9:$E963)+1,"")</f>
        <v/>
      </c>
      <c r="F964" s="20" t="str">
        <f t="shared" ca="1" si="14"/>
        <v/>
      </c>
      <c r="G964" s="2"/>
      <c r="H964" s="2"/>
    </row>
    <row r="965" spans="1:8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mame2003!$C$2:$E$4721,$A$9:$A$4728,$J$1))))+IF($N$6=FALSE,TRUE,SUMPRODUCT(--ISNUMBER(SEARCH($N$6,ISBLANK(INDEX(mame2003!$F$2:$F$4721,$A965))))))+IF($B$3=$A$4,TRUE,IF($B$3=$B$4,TRUE,IF(AND($B$3=$C$4,INDEX(mame2003!$G$2:$G$4721,$A965)&lt;&gt;"neogeo"),TRUE,SUMPRODUCT(--ISNUMBER(SEARCH($O$6,INDEX(mame2003!$G$2:$G$4721,$A965)))))))&gt;2,INDEX(mame2003!$A$2:$A$4721,$A965),"")</f>
        <v/>
      </c>
      <c r="D965" s="2"/>
      <c r="E965" s="24" t="str">
        <f ca="1">IF(F965&lt;&gt;"",MAX($E$9:$E964)+1,"")</f>
        <v/>
      </c>
      <c r="F965" s="20" t="str">
        <f t="shared" ca="1" si="14"/>
        <v/>
      </c>
      <c r="G965" s="2"/>
      <c r="H965" s="2"/>
    </row>
    <row r="966" spans="1:8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mame2003!$C$2:$E$4721,$A$9:$A$4728,$J$1))))+IF($N$6=FALSE,TRUE,SUMPRODUCT(--ISNUMBER(SEARCH($N$6,ISBLANK(INDEX(mame2003!$F$2:$F$4721,$A966))))))+IF($B$3=$A$4,TRUE,IF($B$3=$B$4,TRUE,IF(AND($B$3=$C$4,INDEX(mame2003!$G$2:$G$4721,$A966)&lt;&gt;"neogeo"),TRUE,SUMPRODUCT(--ISNUMBER(SEARCH($O$6,INDEX(mame2003!$G$2:$G$4721,$A966)))))))&gt;2,INDEX(mame2003!$A$2:$A$4721,$A966),"")</f>
        <v/>
      </c>
      <c r="D966" s="2"/>
      <c r="E966" s="24" t="str">
        <f ca="1">IF(F966&lt;&gt;"",MAX($E$9:$E965)+1,"")</f>
        <v/>
      </c>
      <c r="F966" s="20" t="str">
        <f t="shared" ca="1" si="14"/>
        <v/>
      </c>
      <c r="G966" s="2"/>
      <c r="H966" s="2"/>
    </row>
    <row r="967" spans="1:8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mame2003!$C$2:$E$4721,$A$9:$A$4728,$J$1))))+IF($N$6=FALSE,TRUE,SUMPRODUCT(--ISNUMBER(SEARCH($N$6,ISBLANK(INDEX(mame2003!$F$2:$F$4721,$A967))))))+IF($B$3=$A$4,TRUE,IF($B$3=$B$4,TRUE,IF(AND($B$3=$C$4,INDEX(mame2003!$G$2:$G$4721,$A967)&lt;&gt;"neogeo"),TRUE,SUMPRODUCT(--ISNUMBER(SEARCH($O$6,INDEX(mame2003!$G$2:$G$4721,$A967)))))))&gt;2,INDEX(mame2003!$A$2:$A$4721,$A967),"")</f>
        <v/>
      </c>
      <c r="D967" s="2"/>
      <c r="E967" s="24" t="str">
        <f ca="1">IF(F967&lt;&gt;"",MAX($E$9:$E966)+1,"")</f>
        <v/>
      </c>
      <c r="F967" s="20" t="str">
        <f t="shared" ca="1" si="14"/>
        <v/>
      </c>
      <c r="G967" s="2"/>
      <c r="H967" s="2"/>
    </row>
    <row r="968" spans="1:8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mame2003!$C$2:$E$4721,$A$9:$A$4728,$J$1))))+IF($N$6=FALSE,TRUE,SUMPRODUCT(--ISNUMBER(SEARCH($N$6,ISBLANK(INDEX(mame2003!$F$2:$F$4721,$A968))))))+IF($B$3=$A$4,TRUE,IF($B$3=$B$4,TRUE,IF(AND($B$3=$C$4,INDEX(mame2003!$G$2:$G$4721,$A968)&lt;&gt;"neogeo"),TRUE,SUMPRODUCT(--ISNUMBER(SEARCH($O$6,INDEX(mame2003!$G$2:$G$4721,$A968)))))))&gt;2,INDEX(mame2003!$A$2:$A$4721,$A968),"")</f>
        <v/>
      </c>
      <c r="D968" s="2"/>
      <c r="E968" s="24" t="str">
        <f ca="1">IF(F968&lt;&gt;"",MAX($E$9:$E967)+1,"")</f>
        <v/>
      </c>
      <c r="F968" s="20" t="str">
        <f t="shared" ca="1" si="14"/>
        <v/>
      </c>
      <c r="G968" s="2"/>
      <c r="H968" s="2"/>
    </row>
    <row r="969" spans="1:8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mame2003!$C$2:$E$4721,$A$9:$A$4728,$J$1))))+IF($N$6=FALSE,TRUE,SUMPRODUCT(--ISNUMBER(SEARCH($N$6,ISBLANK(INDEX(mame2003!$F$2:$F$4721,$A969))))))+IF($B$3=$A$4,TRUE,IF($B$3=$B$4,TRUE,IF(AND($B$3=$C$4,INDEX(mame2003!$G$2:$G$4721,$A969)&lt;&gt;"neogeo"),TRUE,SUMPRODUCT(--ISNUMBER(SEARCH($O$6,INDEX(mame2003!$G$2:$G$4721,$A969)))))))&gt;2,INDEX(mame2003!$A$2:$A$4721,$A969),"")</f>
        <v/>
      </c>
      <c r="D969" s="2"/>
      <c r="E969" s="24" t="str">
        <f ca="1">IF(F969&lt;&gt;"",MAX($E$9:$E968)+1,"")</f>
        <v/>
      </c>
      <c r="F969" s="20" t="str">
        <f t="shared" ca="1" si="14"/>
        <v/>
      </c>
      <c r="G969" s="2"/>
      <c r="H969" s="2"/>
    </row>
    <row r="970" spans="1:8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mame2003!$C$2:$E$4721,$A$9:$A$4728,$J$1))))+IF($N$6=FALSE,TRUE,SUMPRODUCT(--ISNUMBER(SEARCH($N$6,ISBLANK(INDEX(mame2003!$F$2:$F$4721,$A970))))))+IF($B$3=$A$4,TRUE,IF($B$3=$B$4,TRUE,IF(AND($B$3=$C$4,INDEX(mame2003!$G$2:$G$4721,$A970)&lt;&gt;"neogeo"),TRUE,SUMPRODUCT(--ISNUMBER(SEARCH($O$6,INDEX(mame2003!$G$2:$G$4721,$A970)))))))&gt;2,INDEX(mame2003!$A$2:$A$4721,$A970),"")</f>
        <v/>
      </c>
      <c r="D970" s="2"/>
      <c r="E970" s="24" t="str">
        <f ca="1">IF(F970&lt;&gt;"",MAX($E$9:$E969)+1,"")</f>
        <v/>
      </c>
      <c r="F970" s="20" t="str">
        <f t="shared" ref="F970:F1033" ca="1" si="15">IFERROR(INDEX(OFFSET($C$9,0,0,COUNTA($C:$C),1),MATCH(OFFSET($A$9,0,0,COUNTA($A:$A),1),OFFSET($B$9,0,0,COUNTA($B:$B),1),0))&amp;".zip","")</f>
        <v/>
      </c>
      <c r="G970" s="2"/>
      <c r="H970" s="2"/>
    </row>
    <row r="971" spans="1:8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mame2003!$C$2:$E$4721,$A$9:$A$4728,$J$1))))+IF($N$6=FALSE,TRUE,SUMPRODUCT(--ISNUMBER(SEARCH($N$6,ISBLANK(INDEX(mame2003!$F$2:$F$4721,$A971))))))+IF($B$3=$A$4,TRUE,IF($B$3=$B$4,TRUE,IF(AND($B$3=$C$4,INDEX(mame2003!$G$2:$G$4721,$A971)&lt;&gt;"neogeo"),TRUE,SUMPRODUCT(--ISNUMBER(SEARCH($O$6,INDEX(mame2003!$G$2:$G$4721,$A971)))))))&gt;2,INDEX(mame2003!$A$2:$A$4721,$A971),"")</f>
        <v/>
      </c>
      <c r="D971" s="2"/>
      <c r="E971" s="24" t="str">
        <f ca="1">IF(F971&lt;&gt;"",MAX($E$9:$E970)+1,"")</f>
        <v/>
      </c>
      <c r="F971" s="20" t="str">
        <f t="shared" ca="1" si="15"/>
        <v/>
      </c>
      <c r="G971" s="2"/>
      <c r="H971" s="2"/>
    </row>
    <row r="972" spans="1:8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mame2003!$C$2:$E$4721,$A$9:$A$4728,$J$1))))+IF($N$6=FALSE,TRUE,SUMPRODUCT(--ISNUMBER(SEARCH($N$6,ISBLANK(INDEX(mame2003!$F$2:$F$4721,$A972))))))+IF($B$3=$A$4,TRUE,IF($B$3=$B$4,TRUE,IF(AND($B$3=$C$4,INDEX(mame2003!$G$2:$G$4721,$A972)&lt;&gt;"neogeo"),TRUE,SUMPRODUCT(--ISNUMBER(SEARCH($O$6,INDEX(mame2003!$G$2:$G$4721,$A972)))))))&gt;2,INDEX(mame2003!$A$2:$A$4721,$A972),"")</f>
        <v/>
      </c>
      <c r="D972" s="2"/>
      <c r="E972" s="24" t="str">
        <f ca="1">IF(F972&lt;&gt;"",MAX($E$9:$E971)+1,"")</f>
        <v/>
      </c>
      <c r="F972" s="20" t="str">
        <f t="shared" ca="1" si="15"/>
        <v/>
      </c>
      <c r="G972" s="2"/>
      <c r="H972" s="2"/>
    </row>
    <row r="973" spans="1:8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mame2003!$C$2:$E$4721,$A$9:$A$4728,$J$1))))+IF($N$6=FALSE,TRUE,SUMPRODUCT(--ISNUMBER(SEARCH($N$6,ISBLANK(INDEX(mame2003!$F$2:$F$4721,$A973))))))+IF($B$3=$A$4,TRUE,IF($B$3=$B$4,TRUE,IF(AND($B$3=$C$4,INDEX(mame2003!$G$2:$G$4721,$A973)&lt;&gt;"neogeo"),TRUE,SUMPRODUCT(--ISNUMBER(SEARCH($O$6,INDEX(mame2003!$G$2:$G$4721,$A973)))))))&gt;2,INDEX(mame2003!$A$2:$A$4721,$A973),"")</f>
        <v/>
      </c>
      <c r="D973" s="2"/>
      <c r="E973" s="24" t="str">
        <f ca="1">IF(F973&lt;&gt;"",MAX($E$9:$E972)+1,"")</f>
        <v/>
      </c>
      <c r="F973" s="20" t="str">
        <f t="shared" ca="1" si="15"/>
        <v/>
      </c>
      <c r="G973" s="2"/>
      <c r="H973" s="2"/>
    </row>
    <row r="974" spans="1:8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mame2003!$C$2:$E$4721,$A$9:$A$4728,$J$1))))+IF($N$6=FALSE,TRUE,SUMPRODUCT(--ISNUMBER(SEARCH($N$6,ISBLANK(INDEX(mame2003!$F$2:$F$4721,$A974))))))+IF($B$3=$A$4,TRUE,IF($B$3=$B$4,TRUE,IF(AND($B$3=$C$4,INDEX(mame2003!$G$2:$G$4721,$A974)&lt;&gt;"neogeo"),TRUE,SUMPRODUCT(--ISNUMBER(SEARCH($O$6,INDEX(mame2003!$G$2:$G$4721,$A974)))))))&gt;2,INDEX(mame2003!$A$2:$A$4721,$A974),"")</f>
        <v/>
      </c>
      <c r="D974" s="2"/>
      <c r="E974" s="24" t="str">
        <f ca="1">IF(F974&lt;&gt;"",MAX($E$9:$E973)+1,"")</f>
        <v/>
      </c>
      <c r="F974" s="20" t="str">
        <f t="shared" ca="1" si="15"/>
        <v/>
      </c>
      <c r="G974" s="2"/>
      <c r="H974" s="2"/>
    </row>
    <row r="975" spans="1:8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mame2003!$C$2:$E$4721,$A$9:$A$4728,$J$1))))+IF($N$6=FALSE,TRUE,SUMPRODUCT(--ISNUMBER(SEARCH($N$6,ISBLANK(INDEX(mame2003!$F$2:$F$4721,$A975))))))+IF($B$3=$A$4,TRUE,IF($B$3=$B$4,TRUE,IF(AND($B$3=$C$4,INDEX(mame2003!$G$2:$G$4721,$A975)&lt;&gt;"neogeo"),TRUE,SUMPRODUCT(--ISNUMBER(SEARCH($O$6,INDEX(mame2003!$G$2:$G$4721,$A975)))))))&gt;2,INDEX(mame2003!$A$2:$A$4721,$A975),"")</f>
        <v/>
      </c>
      <c r="D975" s="2"/>
      <c r="E975" s="24" t="str">
        <f ca="1">IF(F975&lt;&gt;"",MAX($E$9:$E974)+1,"")</f>
        <v/>
      </c>
      <c r="F975" s="20" t="str">
        <f t="shared" ca="1" si="15"/>
        <v/>
      </c>
      <c r="G975" s="2"/>
      <c r="H975" s="2"/>
    </row>
    <row r="976" spans="1:8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mame2003!$C$2:$E$4721,$A$9:$A$4728,$J$1))))+IF($N$6=FALSE,TRUE,SUMPRODUCT(--ISNUMBER(SEARCH($N$6,ISBLANK(INDEX(mame2003!$F$2:$F$4721,$A976))))))+IF($B$3=$A$4,TRUE,IF($B$3=$B$4,TRUE,IF(AND($B$3=$C$4,INDEX(mame2003!$G$2:$G$4721,$A976)&lt;&gt;"neogeo"),TRUE,SUMPRODUCT(--ISNUMBER(SEARCH($O$6,INDEX(mame2003!$G$2:$G$4721,$A976)))))))&gt;2,INDEX(mame2003!$A$2:$A$4721,$A976),"")</f>
        <v/>
      </c>
      <c r="D976" s="2"/>
      <c r="E976" s="24" t="str">
        <f ca="1">IF(F976&lt;&gt;"",MAX($E$9:$E975)+1,"")</f>
        <v/>
      </c>
      <c r="F976" s="20" t="str">
        <f t="shared" ca="1" si="15"/>
        <v/>
      </c>
      <c r="G976" s="2"/>
      <c r="H976" s="2"/>
    </row>
    <row r="977" spans="1:8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mame2003!$C$2:$E$4721,$A$9:$A$4728,$J$1))))+IF($N$6=FALSE,TRUE,SUMPRODUCT(--ISNUMBER(SEARCH($N$6,ISBLANK(INDEX(mame2003!$F$2:$F$4721,$A977))))))+IF($B$3=$A$4,TRUE,IF($B$3=$B$4,TRUE,IF(AND($B$3=$C$4,INDEX(mame2003!$G$2:$G$4721,$A977)&lt;&gt;"neogeo"),TRUE,SUMPRODUCT(--ISNUMBER(SEARCH($O$6,INDEX(mame2003!$G$2:$G$4721,$A977)))))))&gt;2,INDEX(mame2003!$A$2:$A$4721,$A977),"")</f>
        <v/>
      </c>
      <c r="D977" s="2"/>
      <c r="E977" s="24" t="str">
        <f ca="1">IF(F977&lt;&gt;"",MAX($E$9:$E976)+1,"")</f>
        <v/>
      </c>
      <c r="F977" s="20" t="str">
        <f t="shared" ca="1" si="15"/>
        <v/>
      </c>
      <c r="G977" s="2"/>
      <c r="H977" s="2"/>
    </row>
    <row r="978" spans="1:8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mame2003!$C$2:$E$4721,$A$9:$A$4728,$J$1))))+IF($N$6=FALSE,TRUE,SUMPRODUCT(--ISNUMBER(SEARCH($N$6,ISBLANK(INDEX(mame2003!$F$2:$F$4721,$A978))))))+IF($B$3=$A$4,TRUE,IF($B$3=$B$4,TRUE,IF(AND($B$3=$C$4,INDEX(mame2003!$G$2:$G$4721,$A978)&lt;&gt;"neogeo"),TRUE,SUMPRODUCT(--ISNUMBER(SEARCH($O$6,INDEX(mame2003!$G$2:$G$4721,$A978)))))))&gt;2,INDEX(mame2003!$A$2:$A$4721,$A978),"")</f>
        <v/>
      </c>
      <c r="D978" s="2"/>
      <c r="E978" s="24" t="str">
        <f ca="1">IF(F978&lt;&gt;"",MAX($E$9:$E977)+1,"")</f>
        <v/>
      </c>
      <c r="F978" s="20" t="str">
        <f t="shared" ca="1" si="15"/>
        <v/>
      </c>
      <c r="G978" s="2"/>
      <c r="H978" s="2"/>
    </row>
    <row r="979" spans="1:8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mame2003!$C$2:$E$4721,$A$9:$A$4728,$J$1))))+IF($N$6=FALSE,TRUE,SUMPRODUCT(--ISNUMBER(SEARCH($N$6,ISBLANK(INDEX(mame2003!$F$2:$F$4721,$A979))))))+IF($B$3=$A$4,TRUE,IF($B$3=$B$4,TRUE,IF(AND($B$3=$C$4,INDEX(mame2003!$G$2:$G$4721,$A979)&lt;&gt;"neogeo"),TRUE,SUMPRODUCT(--ISNUMBER(SEARCH($O$6,INDEX(mame2003!$G$2:$G$4721,$A979)))))))&gt;2,INDEX(mame2003!$A$2:$A$4721,$A979),"")</f>
        <v/>
      </c>
      <c r="D979" s="2"/>
      <c r="E979" s="24" t="str">
        <f ca="1">IF(F979&lt;&gt;"",MAX($E$9:$E978)+1,"")</f>
        <v/>
      </c>
      <c r="F979" s="20" t="str">
        <f t="shared" ca="1" si="15"/>
        <v/>
      </c>
      <c r="G979" s="2"/>
      <c r="H979" s="2"/>
    </row>
    <row r="980" spans="1:8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mame2003!$C$2:$E$4721,$A$9:$A$4728,$J$1))))+IF($N$6=FALSE,TRUE,SUMPRODUCT(--ISNUMBER(SEARCH($N$6,ISBLANK(INDEX(mame2003!$F$2:$F$4721,$A980))))))+IF($B$3=$A$4,TRUE,IF($B$3=$B$4,TRUE,IF(AND($B$3=$C$4,INDEX(mame2003!$G$2:$G$4721,$A980)&lt;&gt;"neogeo"),TRUE,SUMPRODUCT(--ISNUMBER(SEARCH($O$6,INDEX(mame2003!$G$2:$G$4721,$A980)))))))&gt;2,INDEX(mame2003!$A$2:$A$4721,$A980),"")</f>
        <v/>
      </c>
      <c r="D980" s="2"/>
      <c r="E980" s="24" t="str">
        <f ca="1">IF(F980&lt;&gt;"",MAX($E$9:$E979)+1,"")</f>
        <v/>
      </c>
      <c r="F980" s="20" t="str">
        <f t="shared" ca="1" si="15"/>
        <v/>
      </c>
      <c r="G980" s="2"/>
      <c r="H980" s="2"/>
    </row>
    <row r="981" spans="1:8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mame2003!$C$2:$E$4721,$A$9:$A$4728,$J$1))))+IF($N$6=FALSE,TRUE,SUMPRODUCT(--ISNUMBER(SEARCH($N$6,ISBLANK(INDEX(mame2003!$F$2:$F$4721,$A981))))))+IF($B$3=$A$4,TRUE,IF($B$3=$B$4,TRUE,IF(AND($B$3=$C$4,INDEX(mame2003!$G$2:$G$4721,$A981)&lt;&gt;"neogeo"),TRUE,SUMPRODUCT(--ISNUMBER(SEARCH($O$6,INDEX(mame2003!$G$2:$G$4721,$A981)))))))&gt;2,INDEX(mame2003!$A$2:$A$4721,$A981),"")</f>
        <v/>
      </c>
      <c r="D981" s="2"/>
      <c r="E981" s="24" t="str">
        <f ca="1">IF(F981&lt;&gt;"",MAX($E$9:$E980)+1,"")</f>
        <v/>
      </c>
      <c r="F981" s="20" t="str">
        <f t="shared" ca="1" si="15"/>
        <v/>
      </c>
      <c r="G981" s="2"/>
      <c r="H981" s="2"/>
    </row>
    <row r="982" spans="1:8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mame2003!$C$2:$E$4721,$A$9:$A$4728,$J$1))))+IF($N$6=FALSE,TRUE,SUMPRODUCT(--ISNUMBER(SEARCH($N$6,ISBLANK(INDEX(mame2003!$F$2:$F$4721,$A982))))))+IF($B$3=$A$4,TRUE,IF($B$3=$B$4,TRUE,IF(AND($B$3=$C$4,INDEX(mame2003!$G$2:$G$4721,$A982)&lt;&gt;"neogeo"),TRUE,SUMPRODUCT(--ISNUMBER(SEARCH($O$6,INDEX(mame2003!$G$2:$G$4721,$A982)))))))&gt;2,INDEX(mame2003!$A$2:$A$4721,$A982),"")</f>
        <v/>
      </c>
      <c r="D982" s="2"/>
      <c r="E982" s="24" t="str">
        <f ca="1">IF(F982&lt;&gt;"",MAX($E$9:$E981)+1,"")</f>
        <v/>
      </c>
      <c r="F982" s="20" t="str">
        <f t="shared" ca="1" si="15"/>
        <v/>
      </c>
      <c r="G982" s="2"/>
      <c r="H982" s="2"/>
    </row>
    <row r="983" spans="1:8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mame2003!$C$2:$E$4721,$A$9:$A$4728,$J$1))))+IF($N$6=FALSE,TRUE,SUMPRODUCT(--ISNUMBER(SEARCH($N$6,ISBLANK(INDEX(mame2003!$F$2:$F$4721,$A983))))))+IF($B$3=$A$4,TRUE,IF($B$3=$B$4,TRUE,IF(AND($B$3=$C$4,INDEX(mame2003!$G$2:$G$4721,$A983)&lt;&gt;"neogeo"),TRUE,SUMPRODUCT(--ISNUMBER(SEARCH($O$6,INDEX(mame2003!$G$2:$G$4721,$A983)))))))&gt;2,INDEX(mame2003!$A$2:$A$4721,$A983),"")</f>
        <v/>
      </c>
      <c r="D983" s="2"/>
      <c r="E983" s="24" t="str">
        <f ca="1">IF(F983&lt;&gt;"",MAX($E$9:$E982)+1,"")</f>
        <v/>
      </c>
      <c r="F983" s="20" t="str">
        <f t="shared" ca="1" si="15"/>
        <v/>
      </c>
      <c r="G983" s="2"/>
      <c r="H983" s="2"/>
    </row>
    <row r="984" spans="1:8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mame2003!$C$2:$E$4721,$A$9:$A$4728,$J$1))))+IF($N$6=FALSE,TRUE,SUMPRODUCT(--ISNUMBER(SEARCH($N$6,ISBLANK(INDEX(mame2003!$F$2:$F$4721,$A984))))))+IF($B$3=$A$4,TRUE,IF($B$3=$B$4,TRUE,IF(AND($B$3=$C$4,INDEX(mame2003!$G$2:$G$4721,$A984)&lt;&gt;"neogeo"),TRUE,SUMPRODUCT(--ISNUMBER(SEARCH($O$6,INDEX(mame2003!$G$2:$G$4721,$A984)))))))&gt;2,INDEX(mame2003!$A$2:$A$4721,$A984),"")</f>
        <v/>
      </c>
      <c r="D984" s="2"/>
      <c r="E984" s="24" t="str">
        <f ca="1">IF(F984&lt;&gt;"",MAX($E$9:$E983)+1,"")</f>
        <v/>
      </c>
      <c r="F984" s="20" t="str">
        <f t="shared" ca="1" si="15"/>
        <v/>
      </c>
      <c r="G984" s="2"/>
      <c r="H984" s="2"/>
    </row>
    <row r="985" spans="1:8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mame2003!$C$2:$E$4721,$A$9:$A$4728,$J$1))))+IF($N$6=FALSE,TRUE,SUMPRODUCT(--ISNUMBER(SEARCH($N$6,ISBLANK(INDEX(mame2003!$F$2:$F$4721,$A985))))))+IF($B$3=$A$4,TRUE,IF($B$3=$B$4,TRUE,IF(AND($B$3=$C$4,INDEX(mame2003!$G$2:$G$4721,$A985)&lt;&gt;"neogeo"),TRUE,SUMPRODUCT(--ISNUMBER(SEARCH($O$6,INDEX(mame2003!$G$2:$G$4721,$A985)))))))&gt;2,INDEX(mame2003!$A$2:$A$4721,$A985),"")</f>
        <v/>
      </c>
      <c r="D985" s="2"/>
      <c r="E985" s="24" t="str">
        <f ca="1">IF(F985&lt;&gt;"",MAX($E$9:$E984)+1,"")</f>
        <v/>
      </c>
      <c r="F985" s="20" t="str">
        <f t="shared" ca="1" si="15"/>
        <v/>
      </c>
      <c r="G985" s="2"/>
      <c r="H985" s="2"/>
    </row>
    <row r="986" spans="1:8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mame2003!$C$2:$E$4721,$A$9:$A$4728,$J$1))))+IF($N$6=FALSE,TRUE,SUMPRODUCT(--ISNUMBER(SEARCH($N$6,ISBLANK(INDEX(mame2003!$F$2:$F$4721,$A986))))))+IF($B$3=$A$4,TRUE,IF($B$3=$B$4,TRUE,IF(AND($B$3=$C$4,INDEX(mame2003!$G$2:$G$4721,$A986)&lt;&gt;"neogeo"),TRUE,SUMPRODUCT(--ISNUMBER(SEARCH($O$6,INDEX(mame2003!$G$2:$G$4721,$A986)))))))&gt;2,INDEX(mame2003!$A$2:$A$4721,$A986),"")</f>
        <v/>
      </c>
      <c r="D986" s="2"/>
      <c r="E986" s="24" t="str">
        <f ca="1">IF(F986&lt;&gt;"",MAX($E$9:$E985)+1,"")</f>
        <v/>
      </c>
      <c r="F986" s="20" t="str">
        <f t="shared" ca="1" si="15"/>
        <v/>
      </c>
      <c r="G986" s="2"/>
      <c r="H986" s="2"/>
    </row>
    <row r="987" spans="1:8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mame2003!$C$2:$E$4721,$A$9:$A$4728,$J$1))))+IF($N$6=FALSE,TRUE,SUMPRODUCT(--ISNUMBER(SEARCH($N$6,ISBLANK(INDEX(mame2003!$F$2:$F$4721,$A987))))))+IF($B$3=$A$4,TRUE,IF($B$3=$B$4,TRUE,IF(AND($B$3=$C$4,INDEX(mame2003!$G$2:$G$4721,$A987)&lt;&gt;"neogeo"),TRUE,SUMPRODUCT(--ISNUMBER(SEARCH($O$6,INDEX(mame2003!$G$2:$G$4721,$A987)))))))&gt;2,INDEX(mame2003!$A$2:$A$4721,$A987),"")</f>
        <v/>
      </c>
      <c r="D987" s="2"/>
      <c r="E987" s="24" t="str">
        <f ca="1">IF(F987&lt;&gt;"",MAX($E$9:$E986)+1,"")</f>
        <v/>
      </c>
      <c r="F987" s="20" t="str">
        <f t="shared" ca="1" si="15"/>
        <v/>
      </c>
      <c r="G987" s="2"/>
      <c r="H987" s="2"/>
    </row>
    <row r="988" spans="1:8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mame2003!$C$2:$E$4721,$A$9:$A$4728,$J$1))))+IF($N$6=FALSE,TRUE,SUMPRODUCT(--ISNUMBER(SEARCH($N$6,ISBLANK(INDEX(mame2003!$F$2:$F$4721,$A988))))))+IF($B$3=$A$4,TRUE,IF($B$3=$B$4,TRUE,IF(AND($B$3=$C$4,INDEX(mame2003!$G$2:$G$4721,$A988)&lt;&gt;"neogeo"),TRUE,SUMPRODUCT(--ISNUMBER(SEARCH($O$6,INDEX(mame2003!$G$2:$G$4721,$A988)))))))&gt;2,INDEX(mame2003!$A$2:$A$4721,$A988),"")</f>
        <v/>
      </c>
      <c r="D988" s="2"/>
      <c r="E988" s="24" t="str">
        <f ca="1">IF(F988&lt;&gt;"",MAX($E$9:$E987)+1,"")</f>
        <v/>
      </c>
      <c r="F988" s="20" t="str">
        <f t="shared" ca="1" si="15"/>
        <v/>
      </c>
      <c r="G988" s="2"/>
      <c r="H988" s="2"/>
    </row>
    <row r="989" spans="1:8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mame2003!$C$2:$E$4721,$A$9:$A$4728,$J$1))))+IF($N$6=FALSE,TRUE,SUMPRODUCT(--ISNUMBER(SEARCH($N$6,ISBLANK(INDEX(mame2003!$F$2:$F$4721,$A989))))))+IF($B$3=$A$4,TRUE,IF($B$3=$B$4,TRUE,IF(AND($B$3=$C$4,INDEX(mame2003!$G$2:$G$4721,$A989)&lt;&gt;"neogeo"),TRUE,SUMPRODUCT(--ISNUMBER(SEARCH($O$6,INDEX(mame2003!$G$2:$G$4721,$A989)))))))&gt;2,INDEX(mame2003!$A$2:$A$4721,$A989),"")</f>
        <v/>
      </c>
      <c r="D989" s="2"/>
      <c r="E989" s="24" t="str">
        <f ca="1">IF(F989&lt;&gt;"",MAX($E$9:$E988)+1,"")</f>
        <v/>
      </c>
      <c r="F989" s="20" t="str">
        <f t="shared" ca="1" si="15"/>
        <v/>
      </c>
      <c r="G989" s="2"/>
      <c r="H989" s="2"/>
    </row>
    <row r="990" spans="1:8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mame2003!$C$2:$E$4721,$A$9:$A$4728,$J$1))))+IF($N$6=FALSE,TRUE,SUMPRODUCT(--ISNUMBER(SEARCH($N$6,ISBLANK(INDEX(mame2003!$F$2:$F$4721,$A990))))))+IF($B$3=$A$4,TRUE,IF($B$3=$B$4,TRUE,IF(AND($B$3=$C$4,INDEX(mame2003!$G$2:$G$4721,$A990)&lt;&gt;"neogeo"),TRUE,SUMPRODUCT(--ISNUMBER(SEARCH($O$6,INDEX(mame2003!$G$2:$G$4721,$A990)))))))&gt;2,INDEX(mame2003!$A$2:$A$4721,$A990),"")</f>
        <v/>
      </c>
      <c r="D990" s="2"/>
      <c r="E990" s="24" t="str">
        <f ca="1">IF(F990&lt;&gt;"",MAX($E$9:$E989)+1,"")</f>
        <v/>
      </c>
      <c r="F990" s="20" t="str">
        <f t="shared" ca="1" si="15"/>
        <v/>
      </c>
      <c r="G990" s="2"/>
      <c r="H990" s="2"/>
    </row>
    <row r="991" spans="1:8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mame2003!$C$2:$E$4721,$A$9:$A$4728,$J$1))))+IF($N$6=FALSE,TRUE,SUMPRODUCT(--ISNUMBER(SEARCH($N$6,ISBLANK(INDEX(mame2003!$F$2:$F$4721,$A991))))))+IF($B$3=$A$4,TRUE,IF($B$3=$B$4,TRUE,IF(AND($B$3=$C$4,INDEX(mame2003!$G$2:$G$4721,$A991)&lt;&gt;"neogeo"),TRUE,SUMPRODUCT(--ISNUMBER(SEARCH($O$6,INDEX(mame2003!$G$2:$G$4721,$A991)))))))&gt;2,INDEX(mame2003!$A$2:$A$4721,$A991),"")</f>
        <v/>
      </c>
      <c r="D991" s="2"/>
      <c r="E991" s="24" t="str">
        <f ca="1">IF(F991&lt;&gt;"",MAX($E$9:$E990)+1,"")</f>
        <v/>
      </c>
      <c r="F991" s="20" t="str">
        <f t="shared" ca="1" si="15"/>
        <v/>
      </c>
      <c r="G991" s="2"/>
      <c r="H991" s="2"/>
    </row>
    <row r="992" spans="1:8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mame2003!$C$2:$E$4721,$A$9:$A$4728,$J$1))))+IF($N$6=FALSE,TRUE,SUMPRODUCT(--ISNUMBER(SEARCH($N$6,ISBLANK(INDEX(mame2003!$F$2:$F$4721,$A992))))))+IF($B$3=$A$4,TRUE,IF($B$3=$B$4,TRUE,IF(AND($B$3=$C$4,INDEX(mame2003!$G$2:$G$4721,$A992)&lt;&gt;"neogeo"),TRUE,SUMPRODUCT(--ISNUMBER(SEARCH($O$6,INDEX(mame2003!$G$2:$G$4721,$A992)))))))&gt;2,INDEX(mame2003!$A$2:$A$4721,$A992),"")</f>
        <v/>
      </c>
      <c r="D992" s="2"/>
      <c r="E992" s="24" t="str">
        <f ca="1">IF(F992&lt;&gt;"",MAX($E$9:$E991)+1,"")</f>
        <v/>
      </c>
      <c r="F992" s="20" t="str">
        <f t="shared" ca="1" si="15"/>
        <v/>
      </c>
      <c r="G992" s="2"/>
      <c r="H992" s="2"/>
    </row>
    <row r="993" spans="1:8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mame2003!$C$2:$E$4721,$A$9:$A$4728,$J$1))))+IF($N$6=FALSE,TRUE,SUMPRODUCT(--ISNUMBER(SEARCH($N$6,ISBLANK(INDEX(mame2003!$F$2:$F$4721,$A993))))))+IF($B$3=$A$4,TRUE,IF($B$3=$B$4,TRUE,IF(AND($B$3=$C$4,INDEX(mame2003!$G$2:$G$4721,$A993)&lt;&gt;"neogeo"),TRUE,SUMPRODUCT(--ISNUMBER(SEARCH($O$6,INDEX(mame2003!$G$2:$G$4721,$A993)))))))&gt;2,INDEX(mame2003!$A$2:$A$4721,$A993),"")</f>
        <v/>
      </c>
      <c r="D993" s="2"/>
      <c r="E993" s="24" t="str">
        <f ca="1">IF(F993&lt;&gt;"",MAX($E$9:$E992)+1,"")</f>
        <v/>
      </c>
      <c r="F993" s="20" t="str">
        <f t="shared" ca="1" si="15"/>
        <v/>
      </c>
      <c r="G993" s="2"/>
      <c r="H993" s="2"/>
    </row>
    <row r="994" spans="1:8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mame2003!$C$2:$E$4721,$A$9:$A$4728,$J$1))))+IF($N$6=FALSE,TRUE,SUMPRODUCT(--ISNUMBER(SEARCH($N$6,ISBLANK(INDEX(mame2003!$F$2:$F$4721,$A994))))))+IF($B$3=$A$4,TRUE,IF($B$3=$B$4,TRUE,IF(AND($B$3=$C$4,INDEX(mame2003!$G$2:$G$4721,$A994)&lt;&gt;"neogeo"),TRUE,SUMPRODUCT(--ISNUMBER(SEARCH($O$6,INDEX(mame2003!$G$2:$G$4721,$A994)))))))&gt;2,INDEX(mame2003!$A$2:$A$4721,$A994),"")</f>
        <v/>
      </c>
      <c r="D994" s="2"/>
      <c r="E994" s="24" t="str">
        <f ca="1">IF(F994&lt;&gt;"",MAX($E$9:$E993)+1,"")</f>
        <v/>
      </c>
      <c r="F994" s="20" t="str">
        <f t="shared" ca="1" si="15"/>
        <v/>
      </c>
      <c r="G994" s="2"/>
      <c r="H994" s="2"/>
    </row>
    <row r="995" spans="1:8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mame2003!$C$2:$E$4721,$A$9:$A$4728,$J$1))))+IF($N$6=FALSE,TRUE,SUMPRODUCT(--ISNUMBER(SEARCH($N$6,ISBLANK(INDEX(mame2003!$F$2:$F$4721,$A995))))))+IF($B$3=$A$4,TRUE,IF($B$3=$B$4,TRUE,IF(AND($B$3=$C$4,INDEX(mame2003!$G$2:$G$4721,$A995)&lt;&gt;"neogeo"),TRUE,SUMPRODUCT(--ISNUMBER(SEARCH($O$6,INDEX(mame2003!$G$2:$G$4721,$A995)))))))&gt;2,INDEX(mame2003!$A$2:$A$4721,$A995),"")</f>
        <v/>
      </c>
      <c r="D995" s="2"/>
      <c r="E995" s="24" t="str">
        <f ca="1">IF(F995&lt;&gt;"",MAX($E$9:$E994)+1,"")</f>
        <v/>
      </c>
      <c r="F995" s="20" t="str">
        <f t="shared" ca="1" si="15"/>
        <v/>
      </c>
      <c r="G995" s="2"/>
      <c r="H995" s="2"/>
    </row>
    <row r="996" spans="1:8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mame2003!$C$2:$E$4721,$A$9:$A$4728,$J$1))))+IF($N$6=FALSE,TRUE,SUMPRODUCT(--ISNUMBER(SEARCH($N$6,ISBLANK(INDEX(mame2003!$F$2:$F$4721,$A996))))))+IF($B$3=$A$4,TRUE,IF($B$3=$B$4,TRUE,IF(AND($B$3=$C$4,INDEX(mame2003!$G$2:$G$4721,$A996)&lt;&gt;"neogeo"),TRUE,SUMPRODUCT(--ISNUMBER(SEARCH($O$6,INDEX(mame2003!$G$2:$G$4721,$A996)))))))&gt;2,INDEX(mame2003!$A$2:$A$4721,$A996),"")</f>
        <v/>
      </c>
      <c r="D996" s="2"/>
      <c r="E996" s="24" t="str">
        <f ca="1">IF(F996&lt;&gt;"",MAX($E$9:$E995)+1,"")</f>
        <v/>
      </c>
      <c r="F996" s="20" t="str">
        <f t="shared" ca="1" si="15"/>
        <v/>
      </c>
      <c r="G996" s="2"/>
      <c r="H996" s="2"/>
    </row>
    <row r="997" spans="1:8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mame2003!$C$2:$E$4721,$A$9:$A$4728,$J$1))))+IF($N$6=FALSE,TRUE,SUMPRODUCT(--ISNUMBER(SEARCH($N$6,ISBLANK(INDEX(mame2003!$F$2:$F$4721,$A997))))))+IF($B$3=$A$4,TRUE,IF($B$3=$B$4,TRUE,IF(AND($B$3=$C$4,INDEX(mame2003!$G$2:$G$4721,$A997)&lt;&gt;"neogeo"),TRUE,SUMPRODUCT(--ISNUMBER(SEARCH($O$6,INDEX(mame2003!$G$2:$G$4721,$A997)))))))&gt;2,INDEX(mame2003!$A$2:$A$4721,$A997),"")</f>
        <v/>
      </c>
      <c r="D997" s="2"/>
      <c r="E997" s="24" t="str">
        <f ca="1">IF(F997&lt;&gt;"",MAX($E$9:$E996)+1,"")</f>
        <v/>
      </c>
      <c r="F997" s="20" t="str">
        <f t="shared" ca="1" si="15"/>
        <v/>
      </c>
      <c r="G997" s="2"/>
      <c r="H997" s="2"/>
    </row>
    <row r="998" spans="1:8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mame2003!$C$2:$E$4721,$A$9:$A$4728,$J$1))))+IF($N$6=FALSE,TRUE,SUMPRODUCT(--ISNUMBER(SEARCH($N$6,ISBLANK(INDEX(mame2003!$F$2:$F$4721,$A998))))))+IF($B$3=$A$4,TRUE,IF($B$3=$B$4,TRUE,IF(AND($B$3=$C$4,INDEX(mame2003!$G$2:$G$4721,$A998)&lt;&gt;"neogeo"),TRUE,SUMPRODUCT(--ISNUMBER(SEARCH($O$6,INDEX(mame2003!$G$2:$G$4721,$A998)))))))&gt;2,INDEX(mame2003!$A$2:$A$4721,$A998),"")</f>
        <v/>
      </c>
      <c r="D998" s="2"/>
      <c r="E998" s="24" t="str">
        <f ca="1">IF(F998&lt;&gt;"",MAX($E$9:$E997)+1,"")</f>
        <v/>
      </c>
      <c r="F998" s="20" t="str">
        <f t="shared" ca="1" si="15"/>
        <v/>
      </c>
      <c r="G998" s="2"/>
      <c r="H998" s="2"/>
    </row>
    <row r="999" spans="1:8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mame2003!$C$2:$E$4721,$A$9:$A$4728,$J$1))))+IF($N$6=FALSE,TRUE,SUMPRODUCT(--ISNUMBER(SEARCH($N$6,ISBLANK(INDEX(mame2003!$F$2:$F$4721,$A999))))))+IF($B$3=$A$4,TRUE,IF($B$3=$B$4,TRUE,IF(AND($B$3=$C$4,INDEX(mame2003!$G$2:$G$4721,$A999)&lt;&gt;"neogeo"),TRUE,SUMPRODUCT(--ISNUMBER(SEARCH($O$6,INDEX(mame2003!$G$2:$G$4721,$A999)))))))&gt;2,INDEX(mame2003!$A$2:$A$4721,$A999),"")</f>
        <v/>
      </c>
      <c r="D999" s="2"/>
      <c r="E999" s="24" t="str">
        <f ca="1">IF(F999&lt;&gt;"",MAX($E$9:$E998)+1,"")</f>
        <v/>
      </c>
      <c r="F999" s="20" t="str">
        <f t="shared" ca="1" si="15"/>
        <v/>
      </c>
      <c r="G999" s="2"/>
      <c r="H999" s="2"/>
    </row>
    <row r="1000" spans="1:8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mame2003!$C$2:$E$4721,$A$9:$A$4728,$J$1))))+IF($N$6=FALSE,TRUE,SUMPRODUCT(--ISNUMBER(SEARCH($N$6,ISBLANK(INDEX(mame2003!$F$2:$F$4721,$A1000))))))+IF($B$3=$A$4,TRUE,IF($B$3=$B$4,TRUE,IF(AND($B$3=$C$4,INDEX(mame2003!$G$2:$G$4721,$A1000)&lt;&gt;"neogeo"),TRUE,SUMPRODUCT(--ISNUMBER(SEARCH($O$6,INDEX(mame2003!$G$2:$G$4721,$A1000)))))))&gt;2,INDEX(mame2003!$A$2:$A$4721,$A1000),"")</f>
        <v/>
      </c>
      <c r="D1000" s="2"/>
      <c r="E1000" s="24" t="str">
        <f ca="1">IF(F1000&lt;&gt;"",MAX($E$9:$E999)+1,"")</f>
        <v/>
      </c>
      <c r="F1000" s="20" t="str">
        <f t="shared" ca="1" si="15"/>
        <v/>
      </c>
      <c r="G1000" s="2"/>
      <c r="H1000" s="2"/>
    </row>
    <row r="1001" spans="1:8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mame2003!$C$2:$E$4721,$A$9:$A$4728,$J$1))))+IF($N$6=FALSE,TRUE,SUMPRODUCT(--ISNUMBER(SEARCH($N$6,ISBLANK(INDEX(mame2003!$F$2:$F$4721,$A1001))))))+IF($B$3=$A$4,TRUE,IF($B$3=$B$4,TRUE,IF(AND($B$3=$C$4,INDEX(mame2003!$G$2:$G$4721,$A1001)&lt;&gt;"neogeo"),TRUE,SUMPRODUCT(--ISNUMBER(SEARCH($O$6,INDEX(mame2003!$G$2:$G$4721,$A1001)))))))&gt;2,INDEX(mame2003!$A$2:$A$4721,$A1001),"")</f>
        <v/>
      </c>
      <c r="D1001" s="2"/>
      <c r="E1001" s="24" t="str">
        <f ca="1">IF(F1001&lt;&gt;"",MAX($E$9:$E1000)+1,"")</f>
        <v/>
      </c>
      <c r="F1001" s="20" t="str">
        <f t="shared" ca="1" si="15"/>
        <v/>
      </c>
      <c r="G1001" s="2"/>
      <c r="H1001" s="2"/>
    </row>
    <row r="1002" spans="1:8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mame2003!$C$2:$E$4721,$A$9:$A$4728,$J$1))))+IF($N$6=FALSE,TRUE,SUMPRODUCT(--ISNUMBER(SEARCH($N$6,ISBLANK(INDEX(mame2003!$F$2:$F$4721,$A1002))))))+IF($B$3=$A$4,TRUE,IF($B$3=$B$4,TRUE,IF(AND($B$3=$C$4,INDEX(mame2003!$G$2:$G$4721,$A1002)&lt;&gt;"neogeo"),TRUE,SUMPRODUCT(--ISNUMBER(SEARCH($O$6,INDEX(mame2003!$G$2:$G$4721,$A1002)))))))&gt;2,INDEX(mame2003!$A$2:$A$4721,$A1002),"")</f>
        <v/>
      </c>
      <c r="D1002" s="2"/>
      <c r="E1002" s="24" t="str">
        <f ca="1">IF(F1002&lt;&gt;"",MAX($E$9:$E1001)+1,"")</f>
        <v/>
      </c>
      <c r="F1002" s="20" t="str">
        <f t="shared" ca="1" si="15"/>
        <v/>
      </c>
      <c r="G1002" s="2"/>
      <c r="H1002" s="2"/>
    </row>
    <row r="1003" spans="1:8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mame2003!$C$2:$E$4721,$A$9:$A$4728,$J$1))))+IF($N$6=FALSE,TRUE,SUMPRODUCT(--ISNUMBER(SEARCH($N$6,ISBLANK(INDEX(mame2003!$F$2:$F$4721,$A1003))))))+IF($B$3=$A$4,TRUE,IF($B$3=$B$4,TRUE,IF(AND($B$3=$C$4,INDEX(mame2003!$G$2:$G$4721,$A1003)&lt;&gt;"neogeo"),TRUE,SUMPRODUCT(--ISNUMBER(SEARCH($O$6,INDEX(mame2003!$G$2:$G$4721,$A1003)))))))&gt;2,INDEX(mame2003!$A$2:$A$4721,$A1003),"")</f>
        <v/>
      </c>
      <c r="D1003" s="2"/>
      <c r="E1003" s="24" t="str">
        <f ca="1">IF(F1003&lt;&gt;"",MAX($E$9:$E1002)+1,"")</f>
        <v/>
      </c>
      <c r="F1003" s="20" t="str">
        <f t="shared" ca="1" si="15"/>
        <v/>
      </c>
      <c r="G1003" s="2"/>
      <c r="H1003" s="2"/>
    </row>
    <row r="1004" spans="1:8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mame2003!$C$2:$E$4721,$A$9:$A$4728,$J$1))))+IF($N$6=FALSE,TRUE,SUMPRODUCT(--ISNUMBER(SEARCH($N$6,ISBLANK(INDEX(mame2003!$F$2:$F$4721,$A1004))))))+IF($B$3=$A$4,TRUE,IF($B$3=$B$4,TRUE,IF(AND($B$3=$C$4,INDEX(mame2003!$G$2:$G$4721,$A1004)&lt;&gt;"neogeo"),TRUE,SUMPRODUCT(--ISNUMBER(SEARCH($O$6,INDEX(mame2003!$G$2:$G$4721,$A1004)))))))&gt;2,INDEX(mame2003!$A$2:$A$4721,$A1004),"")</f>
        <v/>
      </c>
      <c r="D1004" s="2"/>
      <c r="E1004" s="24" t="str">
        <f ca="1">IF(F1004&lt;&gt;"",MAX($E$9:$E1003)+1,"")</f>
        <v/>
      </c>
      <c r="F1004" s="20" t="str">
        <f t="shared" ca="1" si="15"/>
        <v/>
      </c>
      <c r="G1004" s="2"/>
      <c r="H1004" s="2"/>
    </row>
    <row r="1005" spans="1:8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mame2003!$C$2:$E$4721,$A$9:$A$4728,$J$1))))+IF($N$6=FALSE,TRUE,SUMPRODUCT(--ISNUMBER(SEARCH($N$6,ISBLANK(INDEX(mame2003!$F$2:$F$4721,$A1005))))))+IF($B$3=$A$4,TRUE,IF($B$3=$B$4,TRUE,IF(AND($B$3=$C$4,INDEX(mame2003!$G$2:$G$4721,$A1005)&lt;&gt;"neogeo"),TRUE,SUMPRODUCT(--ISNUMBER(SEARCH($O$6,INDEX(mame2003!$G$2:$G$4721,$A1005)))))))&gt;2,INDEX(mame2003!$A$2:$A$4721,$A1005),"")</f>
        <v/>
      </c>
      <c r="D1005" s="2"/>
      <c r="E1005" s="24" t="str">
        <f ca="1">IF(F1005&lt;&gt;"",MAX($E$9:$E1004)+1,"")</f>
        <v/>
      </c>
      <c r="F1005" s="20" t="str">
        <f t="shared" ca="1" si="15"/>
        <v/>
      </c>
      <c r="G1005" s="2"/>
      <c r="H1005" s="2"/>
    </row>
    <row r="1006" spans="1:8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mame2003!$C$2:$E$4721,$A$9:$A$4728,$J$1))))+IF($N$6=FALSE,TRUE,SUMPRODUCT(--ISNUMBER(SEARCH($N$6,ISBLANK(INDEX(mame2003!$F$2:$F$4721,$A1006))))))+IF($B$3=$A$4,TRUE,IF($B$3=$B$4,TRUE,IF(AND($B$3=$C$4,INDEX(mame2003!$G$2:$G$4721,$A1006)&lt;&gt;"neogeo"),TRUE,SUMPRODUCT(--ISNUMBER(SEARCH($O$6,INDEX(mame2003!$G$2:$G$4721,$A1006)))))))&gt;2,INDEX(mame2003!$A$2:$A$4721,$A1006),"")</f>
        <v/>
      </c>
      <c r="D1006" s="2"/>
      <c r="E1006" s="24" t="str">
        <f ca="1">IF(F1006&lt;&gt;"",MAX($E$9:$E1005)+1,"")</f>
        <v/>
      </c>
      <c r="F1006" s="20" t="str">
        <f t="shared" ca="1" si="15"/>
        <v/>
      </c>
      <c r="G1006" s="2"/>
      <c r="H1006" s="2"/>
    </row>
    <row r="1007" spans="1:8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mame2003!$C$2:$E$4721,$A$9:$A$4728,$J$1))))+IF($N$6=FALSE,TRUE,SUMPRODUCT(--ISNUMBER(SEARCH($N$6,ISBLANK(INDEX(mame2003!$F$2:$F$4721,$A1007))))))+IF($B$3=$A$4,TRUE,IF($B$3=$B$4,TRUE,IF(AND($B$3=$C$4,INDEX(mame2003!$G$2:$G$4721,$A1007)&lt;&gt;"neogeo"),TRUE,SUMPRODUCT(--ISNUMBER(SEARCH($O$6,INDEX(mame2003!$G$2:$G$4721,$A1007)))))))&gt;2,INDEX(mame2003!$A$2:$A$4721,$A1007),"")</f>
        <v/>
      </c>
      <c r="D1007" s="2"/>
      <c r="E1007" s="24" t="str">
        <f ca="1">IF(F1007&lt;&gt;"",MAX($E$9:$E1006)+1,"")</f>
        <v/>
      </c>
      <c r="F1007" s="20" t="str">
        <f t="shared" ca="1" si="15"/>
        <v/>
      </c>
      <c r="G1007" s="2"/>
      <c r="H1007" s="2"/>
    </row>
    <row r="1008" spans="1:8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mame2003!$C$2:$E$4721,$A$9:$A$4728,$J$1))))+IF($N$6=FALSE,TRUE,SUMPRODUCT(--ISNUMBER(SEARCH($N$6,ISBLANK(INDEX(mame2003!$F$2:$F$4721,$A1008))))))+IF($B$3=$A$4,TRUE,IF($B$3=$B$4,TRUE,IF(AND($B$3=$C$4,INDEX(mame2003!$G$2:$G$4721,$A1008)&lt;&gt;"neogeo"),TRUE,SUMPRODUCT(--ISNUMBER(SEARCH($O$6,INDEX(mame2003!$G$2:$G$4721,$A1008)))))))&gt;2,INDEX(mame2003!$A$2:$A$4721,$A1008),"")</f>
        <v/>
      </c>
      <c r="D1008" s="2"/>
      <c r="E1008" s="24" t="str">
        <f ca="1">IF(F1008&lt;&gt;"",MAX($E$9:$E1007)+1,"")</f>
        <v/>
      </c>
      <c r="F1008" s="20" t="str">
        <f t="shared" ca="1" si="15"/>
        <v/>
      </c>
      <c r="G1008" s="2"/>
      <c r="H1008" s="2"/>
    </row>
    <row r="1009" spans="1:8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mame2003!$C$2:$E$4721,$A$9:$A$4728,$J$1))))+IF($N$6=FALSE,TRUE,SUMPRODUCT(--ISNUMBER(SEARCH($N$6,ISBLANK(INDEX(mame2003!$F$2:$F$4721,$A1009))))))+IF($B$3=$A$4,TRUE,IF($B$3=$B$4,TRUE,IF(AND($B$3=$C$4,INDEX(mame2003!$G$2:$G$4721,$A1009)&lt;&gt;"neogeo"),TRUE,SUMPRODUCT(--ISNUMBER(SEARCH($O$6,INDEX(mame2003!$G$2:$G$4721,$A1009)))))))&gt;2,INDEX(mame2003!$A$2:$A$4721,$A1009),"")</f>
        <v/>
      </c>
      <c r="D1009" s="2"/>
      <c r="E1009" s="24" t="str">
        <f ca="1">IF(F1009&lt;&gt;"",MAX($E$9:$E1008)+1,"")</f>
        <v/>
      </c>
      <c r="F1009" s="20" t="str">
        <f t="shared" ca="1" si="15"/>
        <v/>
      </c>
      <c r="G1009" s="2"/>
      <c r="H1009" s="2"/>
    </row>
    <row r="1010" spans="1:8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mame2003!$C$2:$E$4721,$A$9:$A$4728,$J$1))))+IF($N$6=FALSE,TRUE,SUMPRODUCT(--ISNUMBER(SEARCH($N$6,ISBLANK(INDEX(mame2003!$F$2:$F$4721,$A1010))))))+IF($B$3=$A$4,TRUE,IF($B$3=$B$4,TRUE,IF(AND($B$3=$C$4,INDEX(mame2003!$G$2:$G$4721,$A1010)&lt;&gt;"neogeo"),TRUE,SUMPRODUCT(--ISNUMBER(SEARCH($O$6,INDEX(mame2003!$G$2:$G$4721,$A1010)))))))&gt;2,INDEX(mame2003!$A$2:$A$4721,$A1010),"")</f>
        <v/>
      </c>
      <c r="D1010" s="2"/>
      <c r="E1010" s="24" t="str">
        <f ca="1">IF(F1010&lt;&gt;"",MAX($E$9:$E1009)+1,"")</f>
        <v/>
      </c>
      <c r="F1010" s="20" t="str">
        <f t="shared" ca="1" si="15"/>
        <v/>
      </c>
      <c r="G1010" s="2"/>
      <c r="H1010" s="2"/>
    </row>
    <row r="1011" spans="1:8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mame2003!$C$2:$E$4721,$A$9:$A$4728,$J$1))))+IF($N$6=FALSE,TRUE,SUMPRODUCT(--ISNUMBER(SEARCH($N$6,ISBLANK(INDEX(mame2003!$F$2:$F$4721,$A1011))))))+IF($B$3=$A$4,TRUE,IF($B$3=$B$4,TRUE,IF(AND($B$3=$C$4,INDEX(mame2003!$G$2:$G$4721,$A1011)&lt;&gt;"neogeo"),TRUE,SUMPRODUCT(--ISNUMBER(SEARCH($O$6,INDEX(mame2003!$G$2:$G$4721,$A1011)))))))&gt;2,INDEX(mame2003!$A$2:$A$4721,$A1011),"")</f>
        <v/>
      </c>
      <c r="D1011" s="2"/>
      <c r="E1011" s="24" t="str">
        <f ca="1">IF(F1011&lt;&gt;"",MAX($E$9:$E1010)+1,"")</f>
        <v/>
      </c>
      <c r="F1011" s="20" t="str">
        <f t="shared" ca="1" si="15"/>
        <v/>
      </c>
      <c r="G1011" s="2"/>
      <c r="H1011" s="2"/>
    </row>
    <row r="1012" spans="1:8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mame2003!$C$2:$E$4721,$A$9:$A$4728,$J$1))))+IF($N$6=FALSE,TRUE,SUMPRODUCT(--ISNUMBER(SEARCH($N$6,ISBLANK(INDEX(mame2003!$F$2:$F$4721,$A1012))))))+IF($B$3=$A$4,TRUE,IF($B$3=$B$4,TRUE,IF(AND($B$3=$C$4,INDEX(mame2003!$G$2:$G$4721,$A1012)&lt;&gt;"neogeo"),TRUE,SUMPRODUCT(--ISNUMBER(SEARCH($O$6,INDEX(mame2003!$G$2:$G$4721,$A1012)))))))&gt;2,INDEX(mame2003!$A$2:$A$4721,$A1012),"")</f>
        <v/>
      </c>
      <c r="D1012" s="2"/>
      <c r="E1012" s="24" t="str">
        <f ca="1">IF(F1012&lt;&gt;"",MAX($E$9:$E1011)+1,"")</f>
        <v/>
      </c>
      <c r="F1012" s="20" t="str">
        <f t="shared" ca="1" si="15"/>
        <v/>
      </c>
      <c r="G1012" s="2"/>
      <c r="H1012" s="2"/>
    </row>
    <row r="1013" spans="1:8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mame2003!$C$2:$E$4721,$A$9:$A$4728,$J$1))))+IF($N$6=FALSE,TRUE,SUMPRODUCT(--ISNUMBER(SEARCH($N$6,ISBLANK(INDEX(mame2003!$F$2:$F$4721,$A1013))))))+IF($B$3=$A$4,TRUE,IF($B$3=$B$4,TRUE,IF(AND($B$3=$C$4,INDEX(mame2003!$G$2:$G$4721,$A1013)&lt;&gt;"neogeo"),TRUE,SUMPRODUCT(--ISNUMBER(SEARCH($O$6,INDEX(mame2003!$G$2:$G$4721,$A1013)))))))&gt;2,INDEX(mame2003!$A$2:$A$4721,$A1013),"")</f>
        <v/>
      </c>
      <c r="D1013" s="2"/>
      <c r="E1013" s="24" t="str">
        <f ca="1">IF(F1013&lt;&gt;"",MAX($E$9:$E1012)+1,"")</f>
        <v/>
      </c>
      <c r="F1013" s="20" t="str">
        <f t="shared" ca="1" si="15"/>
        <v/>
      </c>
      <c r="G1013" s="2"/>
      <c r="H1013" s="2"/>
    </row>
    <row r="1014" spans="1:8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mame2003!$C$2:$E$4721,$A$9:$A$4728,$J$1))))+IF($N$6=FALSE,TRUE,SUMPRODUCT(--ISNUMBER(SEARCH($N$6,ISBLANK(INDEX(mame2003!$F$2:$F$4721,$A1014))))))+IF($B$3=$A$4,TRUE,IF($B$3=$B$4,TRUE,IF(AND($B$3=$C$4,INDEX(mame2003!$G$2:$G$4721,$A1014)&lt;&gt;"neogeo"),TRUE,SUMPRODUCT(--ISNUMBER(SEARCH($O$6,INDEX(mame2003!$G$2:$G$4721,$A1014)))))))&gt;2,INDEX(mame2003!$A$2:$A$4721,$A1014),"")</f>
        <v/>
      </c>
      <c r="D1014" s="2"/>
      <c r="E1014" s="24" t="str">
        <f ca="1">IF(F1014&lt;&gt;"",MAX($E$9:$E1013)+1,"")</f>
        <v/>
      </c>
      <c r="F1014" s="20" t="str">
        <f t="shared" ca="1" si="15"/>
        <v/>
      </c>
      <c r="G1014" s="2"/>
      <c r="H1014" s="2"/>
    </row>
    <row r="1015" spans="1:8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mame2003!$C$2:$E$4721,$A$9:$A$4728,$J$1))))+IF($N$6=FALSE,TRUE,SUMPRODUCT(--ISNUMBER(SEARCH($N$6,ISBLANK(INDEX(mame2003!$F$2:$F$4721,$A1015))))))+IF($B$3=$A$4,TRUE,IF($B$3=$B$4,TRUE,IF(AND($B$3=$C$4,INDEX(mame2003!$G$2:$G$4721,$A1015)&lt;&gt;"neogeo"),TRUE,SUMPRODUCT(--ISNUMBER(SEARCH($O$6,INDEX(mame2003!$G$2:$G$4721,$A1015)))))))&gt;2,INDEX(mame2003!$A$2:$A$4721,$A1015),"")</f>
        <v/>
      </c>
      <c r="D1015" s="2"/>
      <c r="E1015" s="24" t="str">
        <f ca="1">IF(F1015&lt;&gt;"",MAX($E$9:$E1014)+1,"")</f>
        <v/>
      </c>
      <c r="F1015" s="20" t="str">
        <f t="shared" ca="1" si="15"/>
        <v/>
      </c>
      <c r="G1015" s="2"/>
      <c r="H1015" s="2"/>
    </row>
    <row r="1016" spans="1:8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mame2003!$C$2:$E$4721,$A$9:$A$4728,$J$1))))+IF($N$6=FALSE,TRUE,SUMPRODUCT(--ISNUMBER(SEARCH($N$6,ISBLANK(INDEX(mame2003!$F$2:$F$4721,$A1016))))))+IF($B$3=$A$4,TRUE,IF($B$3=$B$4,TRUE,IF(AND($B$3=$C$4,INDEX(mame2003!$G$2:$G$4721,$A1016)&lt;&gt;"neogeo"),TRUE,SUMPRODUCT(--ISNUMBER(SEARCH($O$6,INDEX(mame2003!$G$2:$G$4721,$A1016)))))))&gt;2,INDEX(mame2003!$A$2:$A$4721,$A1016),"")</f>
        <v/>
      </c>
      <c r="D1016" s="2"/>
      <c r="E1016" s="24" t="str">
        <f ca="1">IF(F1016&lt;&gt;"",MAX($E$9:$E1015)+1,"")</f>
        <v/>
      </c>
      <c r="F1016" s="20" t="str">
        <f t="shared" ca="1" si="15"/>
        <v/>
      </c>
      <c r="G1016" s="2"/>
      <c r="H1016" s="2"/>
    </row>
    <row r="1017" spans="1:8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mame2003!$C$2:$E$4721,$A$9:$A$4728,$J$1))))+IF($N$6=FALSE,TRUE,SUMPRODUCT(--ISNUMBER(SEARCH($N$6,ISBLANK(INDEX(mame2003!$F$2:$F$4721,$A1017))))))+IF($B$3=$A$4,TRUE,IF($B$3=$B$4,TRUE,IF(AND($B$3=$C$4,INDEX(mame2003!$G$2:$G$4721,$A1017)&lt;&gt;"neogeo"),TRUE,SUMPRODUCT(--ISNUMBER(SEARCH($O$6,INDEX(mame2003!$G$2:$G$4721,$A1017)))))))&gt;2,INDEX(mame2003!$A$2:$A$4721,$A1017),"")</f>
        <v/>
      </c>
      <c r="D1017" s="2"/>
      <c r="E1017" s="24" t="str">
        <f ca="1">IF(F1017&lt;&gt;"",MAX($E$9:$E1016)+1,"")</f>
        <v/>
      </c>
      <c r="F1017" s="20" t="str">
        <f t="shared" ca="1" si="15"/>
        <v/>
      </c>
      <c r="G1017" s="2"/>
      <c r="H1017" s="2"/>
    </row>
    <row r="1018" spans="1:8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mame2003!$C$2:$E$4721,$A$9:$A$4728,$J$1))))+IF($N$6=FALSE,TRUE,SUMPRODUCT(--ISNUMBER(SEARCH($N$6,ISBLANK(INDEX(mame2003!$F$2:$F$4721,$A1018))))))+IF($B$3=$A$4,TRUE,IF($B$3=$B$4,TRUE,IF(AND($B$3=$C$4,INDEX(mame2003!$G$2:$G$4721,$A1018)&lt;&gt;"neogeo"),TRUE,SUMPRODUCT(--ISNUMBER(SEARCH($O$6,INDEX(mame2003!$G$2:$G$4721,$A1018)))))))&gt;2,INDEX(mame2003!$A$2:$A$4721,$A1018),"")</f>
        <v/>
      </c>
      <c r="D1018" s="2"/>
      <c r="E1018" s="24" t="str">
        <f ca="1">IF(F1018&lt;&gt;"",MAX($E$9:$E1017)+1,"")</f>
        <v/>
      </c>
      <c r="F1018" s="20" t="str">
        <f t="shared" ca="1" si="15"/>
        <v/>
      </c>
      <c r="G1018" s="2"/>
      <c r="H1018" s="2"/>
    </row>
    <row r="1019" spans="1:8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mame2003!$C$2:$E$4721,$A$9:$A$4728,$J$1))))+IF($N$6=FALSE,TRUE,SUMPRODUCT(--ISNUMBER(SEARCH($N$6,ISBLANK(INDEX(mame2003!$F$2:$F$4721,$A1019))))))+IF($B$3=$A$4,TRUE,IF($B$3=$B$4,TRUE,IF(AND($B$3=$C$4,INDEX(mame2003!$G$2:$G$4721,$A1019)&lt;&gt;"neogeo"),TRUE,SUMPRODUCT(--ISNUMBER(SEARCH($O$6,INDEX(mame2003!$G$2:$G$4721,$A1019)))))))&gt;2,INDEX(mame2003!$A$2:$A$4721,$A1019),"")</f>
        <v/>
      </c>
      <c r="D1019" s="2"/>
      <c r="E1019" s="24" t="str">
        <f ca="1">IF(F1019&lt;&gt;"",MAX($E$9:$E1018)+1,"")</f>
        <v/>
      </c>
      <c r="F1019" s="20" t="str">
        <f t="shared" ca="1" si="15"/>
        <v/>
      </c>
      <c r="G1019" s="2"/>
      <c r="H1019" s="2"/>
    </row>
    <row r="1020" spans="1:8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mame2003!$C$2:$E$4721,$A$9:$A$4728,$J$1))))+IF($N$6=FALSE,TRUE,SUMPRODUCT(--ISNUMBER(SEARCH($N$6,ISBLANK(INDEX(mame2003!$F$2:$F$4721,$A1020))))))+IF($B$3=$A$4,TRUE,IF($B$3=$B$4,TRUE,IF(AND($B$3=$C$4,INDEX(mame2003!$G$2:$G$4721,$A1020)&lt;&gt;"neogeo"),TRUE,SUMPRODUCT(--ISNUMBER(SEARCH($O$6,INDEX(mame2003!$G$2:$G$4721,$A1020)))))))&gt;2,INDEX(mame2003!$A$2:$A$4721,$A1020),"")</f>
        <v/>
      </c>
      <c r="D1020" s="2"/>
      <c r="E1020" s="24" t="str">
        <f ca="1">IF(F1020&lt;&gt;"",MAX($E$9:$E1019)+1,"")</f>
        <v/>
      </c>
      <c r="F1020" s="20" t="str">
        <f t="shared" ca="1" si="15"/>
        <v/>
      </c>
      <c r="G1020" s="2"/>
      <c r="H1020" s="2"/>
    </row>
    <row r="1021" spans="1:8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mame2003!$C$2:$E$4721,$A$9:$A$4728,$J$1))))+IF($N$6=FALSE,TRUE,SUMPRODUCT(--ISNUMBER(SEARCH($N$6,ISBLANK(INDEX(mame2003!$F$2:$F$4721,$A1021))))))+IF($B$3=$A$4,TRUE,IF($B$3=$B$4,TRUE,IF(AND($B$3=$C$4,INDEX(mame2003!$G$2:$G$4721,$A1021)&lt;&gt;"neogeo"),TRUE,SUMPRODUCT(--ISNUMBER(SEARCH($O$6,INDEX(mame2003!$G$2:$G$4721,$A1021)))))))&gt;2,INDEX(mame2003!$A$2:$A$4721,$A1021),"")</f>
        <v/>
      </c>
      <c r="D1021" s="2"/>
      <c r="E1021" s="24" t="str">
        <f ca="1">IF(F1021&lt;&gt;"",MAX($E$9:$E1020)+1,"")</f>
        <v/>
      </c>
      <c r="F1021" s="20" t="str">
        <f t="shared" ca="1" si="15"/>
        <v/>
      </c>
      <c r="G1021" s="2"/>
      <c r="H1021" s="2"/>
    </row>
    <row r="1022" spans="1:8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mame2003!$C$2:$E$4721,$A$9:$A$4728,$J$1))))+IF($N$6=FALSE,TRUE,SUMPRODUCT(--ISNUMBER(SEARCH($N$6,ISBLANK(INDEX(mame2003!$F$2:$F$4721,$A1022))))))+IF($B$3=$A$4,TRUE,IF($B$3=$B$4,TRUE,IF(AND($B$3=$C$4,INDEX(mame2003!$G$2:$G$4721,$A1022)&lt;&gt;"neogeo"),TRUE,SUMPRODUCT(--ISNUMBER(SEARCH($O$6,INDEX(mame2003!$G$2:$G$4721,$A1022)))))))&gt;2,INDEX(mame2003!$A$2:$A$4721,$A1022),"")</f>
        <v/>
      </c>
      <c r="D1022" s="2"/>
      <c r="E1022" s="24" t="str">
        <f ca="1">IF(F1022&lt;&gt;"",MAX($E$9:$E1021)+1,"")</f>
        <v/>
      </c>
      <c r="F1022" s="20" t="str">
        <f t="shared" ca="1" si="15"/>
        <v/>
      </c>
      <c r="G1022" s="2"/>
      <c r="H1022" s="2"/>
    </row>
    <row r="1023" spans="1:8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mame2003!$C$2:$E$4721,$A$9:$A$4728,$J$1))))+IF($N$6=FALSE,TRUE,SUMPRODUCT(--ISNUMBER(SEARCH($N$6,ISBLANK(INDEX(mame2003!$F$2:$F$4721,$A1023))))))+IF($B$3=$A$4,TRUE,IF($B$3=$B$4,TRUE,IF(AND($B$3=$C$4,INDEX(mame2003!$G$2:$G$4721,$A1023)&lt;&gt;"neogeo"),TRUE,SUMPRODUCT(--ISNUMBER(SEARCH($O$6,INDEX(mame2003!$G$2:$G$4721,$A1023)))))))&gt;2,INDEX(mame2003!$A$2:$A$4721,$A1023),"")</f>
        <v/>
      </c>
      <c r="D1023" s="2"/>
      <c r="E1023" s="24" t="str">
        <f ca="1">IF(F1023&lt;&gt;"",MAX($E$9:$E1022)+1,"")</f>
        <v/>
      </c>
      <c r="F1023" s="20" t="str">
        <f t="shared" ca="1" si="15"/>
        <v/>
      </c>
      <c r="G1023" s="2"/>
      <c r="H1023" s="2"/>
    </row>
    <row r="1024" spans="1:8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mame2003!$C$2:$E$4721,$A$9:$A$4728,$J$1))))+IF($N$6=FALSE,TRUE,SUMPRODUCT(--ISNUMBER(SEARCH($N$6,ISBLANK(INDEX(mame2003!$F$2:$F$4721,$A1024))))))+IF($B$3=$A$4,TRUE,IF($B$3=$B$4,TRUE,IF(AND($B$3=$C$4,INDEX(mame2003!$G$2:$G$4721,$A1024)&lt;&gt;"neogeo"),TRUE,SUMPRODUCT(--ISNUMBER(SEARCH($O$6,INDEX(mame2003!$G$2:$G$4721,$A1024)))))))&gt;2,INDEX(mame2003!$A$2:$A$4721,$A1024),"")</f>
        <v/>
      </c>
      <c r="D1024" s="2"/>
      <c r="E1024" s="24" t="str">
        <f ca="1">IF(F1024&lt;&gt;"",MAX($E$9:$E1023)+1,"")</f>
        <v/>
      </c>
      <c r="F1024" s="20" t="str">
        <f t="shared" ca="1" si="15"/>
        <v/>
      </c>
      <c r="G1024" s="2"/>
      <c r="H1024" s="2"/>
    </row>
    <row r="1025" spans="1:8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mame2003!$C$2:$E$4721,$A$9:$A$4728,$J$1))))+IF($N$6=FALSE,TRUE,SUMPRODUCT(--ISNUMBER(SEARCH($N$6,ISBLANK(INDEX(mame2003!$F$2:$F$4721,$A1025))))))+IF($B$3=$A$4,TRUE,IF($B$3=$B$4,TRUE,IF(AND($B$3=$C$4,INDEX(mame2003!$G$2:$G$4721,$A1025)&lt;&gt;"neogeo"),TRUE,SUMPRODUCT(--ISNUMBER(SEARCH($O$6,INDEX(mame2003!$G$2:$G$4721,$A1025)))))))&gt;2,INDEX(mame2003!$A$2:$A$4721,$A1025),"")</f>
        <v/>
      </c>
      <c r="D1025" s="2"/>
      <c r="E1025" s="24" t="str">
        <f ca="1">IF(F1025&lt;&gt;"",MAX($E$9:$E1024)+1,"")</f>
        <v/>
      </c>
      <c r="F1025" s="20" t="str">
        <f t="shared" ca="1" si="15"/>
        <v/>
      </c>
      <c r="G1025" s="2"/>
      <c r="H1025" s="2"/>
    </row>
    <row r="1026" spans="1:8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mame2003!$C$2:$E$4721,$A$9:$A$4728,$J$1))))+IF($N$6=FALSE,TRUE,SUMPRODUCT(--ISNUMBER(SEARCH($N$6,ISBLANK(INDEX(mame2003!$F$2:$F$4721,$A1026))))))+IF($B$3=$A$4,TRUE,IF($B$3=$B$4,TRUE,IF(AND($B$3=$C$4,INDEX(mame2003!$G$2:$G$4721,$A1026)&lt;&gt;"neogeo"),TRUE,SUMPRODUCT(--ISNUMBER(SEARCH($O$6,INDEX(mame2003!$G$2:$G$4721,$A1026)))))))&gt;2,INDEX(mame2003!$A$2:$A$4721,$A1026),"")</f>
        <v/>
      </c>
      <c r="D1026" s="2"/>
      <c r="E1026" s="24" t="str">
        <f ca="1">IF(F1026&lt;&gt;"",MAX($E$9:$E1025)+1,"")</f>
        <v/>
      </c>
      <c r="F1026" s="20" t="str">
        <f t="shared" ca="1" si="15"/>
        <v/>
      </c>
      <c r="G1026" s="2"/>
      <c r="H1026" s="2"/>
    </row>
    <row r="1027" spans="1:8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mame2003!$C$2:$E$4721,$A$9:$A$4728,$J$1))))+IF($N$6=FALSE,TRUE,SUMPRODUCT(--ISNUMBER(SEARCH($N$6,ISBLANK(INDEX(mame2003!$F$2:$F$4721,$A1027))))))+IF($B$3=$A$4,TRUE,IF($B$3=$B$4,TRUE,IF(AND($B$3=$C$4,INDEX(mame2003!$G$2:$G$4721,$A1027)&lt;&gt;"neogeo"),TRUE,SUMPRODUCT(--ISNUMBER(SEARCH($O$6,INDEX(mame2003!$G$2:$G$4721,$A1027)))))))&gt;2,INDEX(mame2003!$A$2:$A$4721,$A1027),"")</f>
        <v/>
      </c>
      <c r="D1027" s="2"/>
      <c r="E1027" s="24" t="str">
        <f ca="1">IF(F1027&lt;&gt;"",MAX($E$9:$E1026)+1,"")</f>
        <v/>
      </c>
      <c r="F1027" s="20" t="str">
        <f t="shared" ca="1" si="15"/>
        <v/>
      </c>
      <c r="G1027" s="2"/>
      <c r="H1027" s="2"/>
    </row>
    <row r="1028" spans="1:8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mame2003!$C$2:$E$4721,$A$9:$A$4728,$J$1))))+IF($N$6=FALSE,TRUE,SUMPRODUCT(--ISNUMBER(SEARCH($N$6,ISBLANK(INDEX(mame2003!$F$2:$F$4721,$A1028))))))+IF($B$3=$A$4,TRUE,IF($B$3=$B$4,TRUE,IF(AND($B$3=$C$4,INDEX(mame2003!$G$2:$G$4721,$A1028)&lt;&gt;"neogeo"),TRUE,SUMPRODUCT(--ISNUMBER(SEARCH($O$6,INDEX(mame2003!$G$2:$G$4721,$A1028)))))))&gt;2,INDEX(mame2003!$A$2:$A$4721,$A1028),"")</f>
        <v/>
      </c>
      <c r="D1028" s="2"/>
      <c r="E1028" s="24" t="str">
        <f ca="1">IF(F1028&lt;&gt;"",MAX($E$9:$E1027)+1,"")</f>
        <v/>
      </c>
      <c r="F1028" s="20" t="str">
        <f t="shared" ca="1" si="15"/>
        <v/>
      </c>
      <c r="G1028" s="2"/>
      <c r="H1028" s="2"/>
    </row>
    <row r="1029" spans="1:8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mame2003!$C$2:$E$4721,$A$9:$A$4728,$J$1))))+IF($N$6=FALSE,TRUE,SUMPRODUCT(--ISNUMBER(SEARCH($N$6,ISBLANK(INDEX(mame2003!$F$2:$F$4721,$A1029))))))+IF($B$3=$A$4,TRUE,IF($B$3=$B$4,TRUE,IF(AND($B$3=$C$4,INDEX(mame2003!$G$2:$G$4721,$A1029)&lt;&gt;"neogeo"),TRUE,SUMPRODUCT(--ISNUMBER(SEARCH($O$6,INDEX(mame2003!$G$2:$G$4721,$A1029)))))))&gt;2,INDEX(mame2003!$A$2:$A$4721,$A1029),"")</f>
        <v/>
      </c>
      <c r="D1029" s="2"/>
      <c r="E1029" s="24" t="str">
        <f ca="1">IF(F1029&lt;&gt;"",MAX($E$9:$E1028)+1,"")</f>
        <v/>
      </c>
      <c r="F1029" s="20" t="str">
        <f t="shared" ca="1" si="15"/>
        <v/>
      </c>
      <c r="G1029" s="2"/>
      <c r="H1029" s="2"/>
    </row>
    <row r="1030" spans="1:8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mame2003!$C$2:$E$4721,$A$9:$A$4728,$J$1))))+IF($N$6=FALSE,TRUE,SUMPRODUCT(--ISNUMBER(SEARCH($N$6,ISBLANK(INDEX(mame2003!$F$2:$F$4721,$A1030))))))+IF($B$3=$A$4,TRUE,IF($B$3=$B$4,TRUE,IF(AND($B$3=$C$4,INDEX(mame2003!$G$2:$G$4721,$A1030)&lt;&gt;"neogeo"),TRUE,SUMPRODUCT(--ISNUMBER(SEARCH($O$6,INDEX(mame2003!$G$2:$G$4721,$A1030)))))))&gt;2,INDEX(mame2003!$A$2:$A$4721,$A1030),"")</f>
        <v/>
      </c>
      <c r="D1030" s="2"/>
      <c r="E1030" s="24" t="str">
        <f ca="1">IF(F1030&lt;&gt;"",MAX($E$9:$E1029)+1,"")</f>
        <v/>
      </c>
      <c r="F1030" s="20" t="str">
        <f t="shared" ca="1" si="15"/>
        <v/>
      </c>
      <c r="G1030" s="2"/>
      <c r="H1030" s="2"/>
    </row>
    <row r="1031" spans="1:8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mame2003!$C$2:$E$4721,$A$9:$A$4728,$J$1))))+IF($N$6=FALSE,TRUE,SUMPRODUCT(--ISNUMBER(SEARCH($N$6,ISBLANK(INDEX(mame2003!$F$2:$F$4721,$A1031))))))+IF($B$3=$A$4,TRUE,IF($B$3=$B$4,TRUE,IF(AND($B$3=$C$4,INDEX(mame2003!$G$2:$G$4721,$A1031)&lt;&gt;"neogeo"),TRUE,SUMPRODUCT(--ISNUMBER(SEARCH($O$6,INDEX(mame2003!$G$2:$G$4721,$A1031)))))))&gt;2,INDEX(mame2003!$A$2:$A$4721,$A1031),"")</f>
        <v/>
      </c>
      <c r="D1031" s="2"/>
      <c r="E1031" s="24" t="str">
        <f ca="1">IF(F1031&lt;&gt;"",MAX($E$9:$E1030)+1,"")</f>
        <v/>
      </c>
      <c r="F1031" s="20" t="str">
        <f t="shared" ca="1" si="15"/>
        <v/>
      </c>
      <c r="G1031" s="2"/>
      <c r="H1031" s="2"/>
    </row>
    <row r="1032" spans="1:8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mame2003!$C$2:$E$4721,$A$9:$A$4728,$J$1))))+IF($N$6=FALSE,TRUE,SUMPRODUCT(--ISNUMBER(SEARCH($N$6,ISBLANK(INDEX(mame2003!$F$2:$F$4721,$A1032))))))+IF($B$3=$A$4,TRUE,IF($B$3=$B$4,TRUE,IF(AND($B$3=$C$4,INDEX(mame2003!$G$2:$G$4721,$A1032)&lt;&gt;"neogeo"),TRUE,SUMPRODUCT(--ISNUMBER(SEARCH($O$6,INDEX(mame2003!$G$2:$G$4721,$A1032)))))))&gt;2,INDEX(mame2003!$A$2:$A$4721,$A1032),"")</f>
        <v/>
      </c>
      <c r="D1032" s="2"/>
      <c r="E1032" s="24" t="str">
        <f ca="1">IF(F1032&lt;&gt;"",MAX($E$9:$E1031)+1,"")</f>
        <v/>
      </c>
      <c r="F1032" s="20" t="str">
        <f t="shared" ca="1" si="15"/>
        <v/>
      </c>
      <c r="G1032" s="2"/>
      <c r="H1032" s="2"/>
    </row>
    <row r="1033" spans="1:8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mame2003!$C$2:$E$4721,$A$9:$A$4728,$J$1))))+IF($N$6=FALSE,TRUE,SUMPRODUCT(--ISNUMBER(SEARCH($N$6,ISBLANK(INDEX(mame2003!$F$2:$F$4721,$A1033))))))+IF($B$3=$A$4,TRUE,IF($B$3=$B$4,TRUE,IF(AND($B$3=$C$4,INDEX(mame2003!$G$2:$G$4721,$A1033)&lt;&gt;"neogeo"),TRUE,SUMPRODUCT(--ISNUMBER(SEARCH($O$6,INDEX(mame2003!$G$2:$G$4721,$A1033)))))))&gt;2,INDEX(mame2003!$A$2:$A$4721,$A1033),"")</f>
        <v/>
      </c>
      <c r="D1033" s="2"/>
      <c r="E1033" s="24" t="str">
        <f ca="1">IF(F1033&lt;&gt;"",MAX($E$9:$E1032)+1,"")</f>
        <v/>
      </c>
      <c r="F1033" s="20" t="str">
        <f t="shared" ca="1" si="15"/>
        <v/>
      </c>
      <c r="G1033" s="2"/>
      <c r="H1033" s="2"/>
    </row>
    <row r="1034" spans="1:8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mame2003!$C$2:$E$4721,$A$9:$A$4728,$J$1))))+IF($N$6=FALSE,TRUE,SUMPRODUCT(--ISNUMBER(SEARCH($N$6,ISBLANK(INDEX(mame2003!$F$2:$F$4721,$A1034))))))+IF($B$3=$A$4,TRUE,IF($B$3=$B$4,TRUE,IF(AND($B$3=$C$4,INDEX(mame2003!$G$2:$G$4721,$A1034)&lt;&gt;"neogeo"),TRUE,SUMPRODUCT(--ISNUMBER(SEARCH($O$6,INDEX(mame2003!$G$2:$G$4721,$A1034)))))))&gt;2,INDEX(mame2003!$A$2:$A$4721,$A1034),"")</f>
        <v/>
      </c>
      <c r="D1034" s="2"/>
      <c r="E1034" s="24" t="str">
        <f ca="1">IF(F1034&lt;&gt;"",MAX($E$9:$E1033)+1,"")</f>
        <v/>
      </c>
      <c r="F1034" s="20" t="str">
        <f t="shared" ref="F1034:F1097" ca="1" si="16">IFERROR(INDEX(OFFSET($C$9,0,0,COUNTA($C:$C),1),MATCH(OFFSET($A$9,0,0,COUNTA($A:$A),1),OFFSET($B$9,0,0,COUNTA($B:$B),1),0))&amp;".zip","")</f>
        <v/>
      </c>
      <c r="G1034" s="2"/>
      <c r="H1034" s="2"/>
    </row>
    <row r="1035" spans="1:8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mame2003!$C$2:$E$4721,$A$9:$A$4728,$J$1))))+IF($N$6=FALSE,TRUE,SUMPRODUCT(--ISNUMBER(SEARCH($N$6,ISBLANK(INDEX(mame2003!$F$2:$F$4721,$A1035))))))+IF($B$3=$A$4,TRUE,IF($B$3=$B$4,TRUE,IF(AND($B$3=$C$4,INDEX(mame2003!$G$2:$G$4721,$A1035)&lt;&gt;"neogeo"),TRUE,SUMPRODUCT(--ISNUMBER(SEARCH($O$6,INDEX(mame2003!$G$2:$G$4721,$A1035)))))))&gt;2,INDEX(mame2003!$A$2:$A$4721,$A1035),"")</f>
        <v/>
      </c>
      <c r="D1035" s="2"/>
      <c r="E1035" s="24" t="str">
        <f ca="1">IF(F1035&lt;&gt;"",MAX($E$9:$E1034)+1,"")</f>
        <v/>
      </c>
      <c r="F1035" s="20" t="str">
        <f t="shared" ca="1" si="16"/>
        <v/>
      </c>
      <c r="G1035" s="2"/>
      <c r="H1035" s="2"/>
    </row>
    <row r="1036" spans="1:8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mame2003!$C$2:$E$4721,$A$9:$A$4728,$J$1))))+IF($N$6=FALSE,TRUE,SUMPRODUCT(--ISNUMBER(SEARCH($N$6,ISBLANK(INDEX(mame2003!$F$2:$F$4721,$A1036))))))+IF($B$3=$A$4,TRUE,IF($B$3=$B$4,TRUE,IF(AND($B$3=$C$4,INDEX(mame2003!$G$2:$G$4721,$A1036)&lt;&gt;"neogeo"),TRUE,SUMPRODUCT(--ISNUMBER(SEARCH($O$6,INDEX(mame2003!$G$2:$G$4721,$A1036)))))))&gt;2,INDEX(mame2003!$A$2:$A$4721,$A1036),"")</f>
        <v/>
      </c>
      <c r="D1036" s="2"/>
      <c r="E1036" s="24" t="str">
        <f ca="1">IF(F1036&lt;&gt;"",MAX($E$9:$E1035)+1,"")</f>
        <v/>
      </c>
      <c r="F1036" s="20" t="str">
        <f t="shared" ca="1" si="16"/>
        <v/>
      </c>
      <c r="G1036" s="2"/>
      <c r="H1036" s="2"/>
    </row>
    <row r="1037" spans="1:8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mame2003!$C$2:$E$4721,$A$9:$A$4728,$J$1))))+IF($N$6=FALSE,TRUE,SUMPRODUCT(--ISNUMBER(SEARCH($N$6,ISBLANK(INDEX(mame2003!$F$2:$F$4721,$A1037))))))+IF($B$3=$A$4,TRUE,IF($B$3=$B$4,TRUE,IF(AND($B$3=$C$4,INDEX(mame2003!$G$2:$G$4721,$A1037)&lt;&gt;"neogeo"),TRUE,SUMPRODUCT(--ISNUMBER(SEARCH($O$6,INDEX(mame2003!$G$2:$G$4721,$A1037)))))))&gt;2,INDEX(mame2003!$A$2:$A$4721,$A1037),"")</f>
        <v/>
      </c>
      <c r="D1037" s="2"/>
      <c r="E1037" s="24" t="str">
        <f ca="1">IF(F1037&lt;&gt;"",MAX($E$9:$E1036)+1,"")</f>
        <v/>
      </c>
      <c r="F1037" s="20" t="str">
        <f t="shared" ca="1" si="16"/>
        <v/>
      </c>
      <c r="G1037" s="2"/>
      <c r="H1037" s="2"/>
    </row>
    <row r="1038" spans="1:8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mame2003!$C$2:$E$4721,$A$9:$A$4728,$J$1))))+IF($N$6=FALSE,TRUE,SUMPRODUCT(--ISNUMBER(SEARCH($N$6,ISBLANK(INDEX(mame2003!$F$2:$F$4721,$A1038))))))+IF($B$3=$A$4,TRUE,IF($B$3=$B$4,TRUE,IF(AND($B$3=$C$4,INDEX(mame2003!$G$2:$G$4721,$A1038)&lt;&gt;"neogeo"),TRUE,SUMPRODUCT(--ISNUMBER(SEARCH($O$6,INDEX(mame2003!$G$2:$G$4721,$A1038)))))))&gt;2,INDEX(mame2003!$A$2:$A$4721,$A1038),"")</f>
        <v/>
      </c>
      <c r="D1038" s="2"/>
      <c r="E1038" s="24" t="str">
        <f ca="1">IF(F1038&lt;&gt;"",MAX($E$9:$E1037)+1,"")</f>
        <v/>
      </c>
      <c r="F1038" s="20" t="str">
        <f t="shared" ca="1" si="16"/>
        <v/>
      </c>
      <c r="G1038" s="2"/>
      <c r="H1038" s="2"/>
    </row>
    <row r="1039" spans="1:8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mame2003!$C$2:$E$4721,$A$9:$A$4728,$J$1))))+IF($N$6=FALSE,TRUE,SUMPRODUCT(--ISNUMBER(SEARCH($N$6,ISBLANK(INDEX(mame2003!$F$2:$F$4721,$A1039))))))+IF($B$3=$A$4,TRUE,IF($B$3=$B$4,TRUE,IF(AND($B$3=$C$4,INDEX(mame2003!$G$2:$G$4721,$A1039)&lt;&gt;"neogeo"),TRUE,SUMPRODUCT(--ISNUMBER(SEARCH($O$6,INDEX(mame2003!$G$2:$G$4721,$A1039)))))))&gt;2,INDEX(mame2003!$A$2:$A$4721,$A1039),"")</f>
        <v/>
      </c>
      <c r="D1039" s="2"/>
      <c r="E1039" s="24" t="str">
        <f ca="1">IF(F1039&lt;&gt;"",MAX($E$9:$E1038)+1,"")</f>
        <v/>
      </c>
      <c r="F1039" s="20" t="str">
        <f t="shared" ca="1" si="16"/>
        <v/>
      </c>
      <c r="G1039" s="2"/>
      <c r="H1039" s="2"/>
    </row>
    <row r="1040" spans="1:8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mame2003!$C$2:$E$4721,$A$9:$A$4728,$J$1))))+IF($N$6=FALSE,TRUE,SUMPRODUCT(--ISNUMBER(SEARCH($N$6,ISBLANK(INDEX(mame2003!$F$2:$F$4721,$A1040))))))+IF($B$3=$A$4,TRUE,IF($B$3=$B$4,TRUE,IF(AND($B$3=$C$4,INDEX(mame2003!$G$2:$G$4721,$A1040)&lt;&gt;"neogeo"),TRUE,SUMPRODUCT(--ISNUMBER(SEARCH($O$6,INDEX(mame2003!$G$2:$G$4721,$A1040)))))))&gt;2,INDEX(mame2003!$A$2:$A$4721,$A1040),"")</f>
        <v/>
      </c>
      <c r="D1040" s="2"/>
      <c r="E1040" s="24" t="str">
        <f ca="1">IF(F1040&lt;&gt;"",MAX($E$9:$E1039)+1,"")</f>
        <v/>
      </c>
      <c r="F1040" s="20" t="str">
        <f t="shared" ca="1" si="16"/>
        <v/>
      </c>
      <c r="G1040" s="2"/>
      <c r="H1040" s="2"/>
    </row>
    <row r="1041" spans="1:8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mame2003!$C$2:$E$4721,$A$9:$A$4728,$J$1))))+IF($N$6=FALSE,TRUE,SUMPRODUCT(--ISNUMBER(SEARCH($N$6,ISBLANK(INDEX(mame2003!$F$2:$F$4721,$A1041))))))+IF($B$3=$A$4,TRUE,IF($B$3=$B$4,TRUE,IF(AND($B$3=$C$4,INDEX(mame2003!$G$2:$G$4721,$A1041)&lt;&gt;"neogeo"),TRUE,SUMPRODUCT(--ISNUMBER(SEARCH($O$6,INDEX(mame2003!$G$2:$G$4721,$A1041)))))))&gt;2,INDEX(mame2003!$A$2:$A$4721,$A1041),"")</f>
        <v/>
      </c>
      <c r="D1041" s="2"/>
      <c r="E1041" s="24" t="str">
        <f ca="1">IF(F1041&lt;&gt;"",MAX($E$9:$E1040)+1,"")</f>
        <v/>
      </c>
      <c r="F1041" s="20" t="str">
        <f t="shared" ca="1" si="16"/>
        <v/>
      </c>
      <c r="G1041" s="2"/>
      <c r="H1041" s="2"/>
    </row>
    <row r="1042" spans="1:8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mame2003!$C$2:$E$4721,$A$9:$A$4728,$J$1))))+IF($N$6=FALSE,TRUE,SUMPRODUCT(--ISNUMBER(SEARCH($N$6,ISBLANK(INDEX(mame2003!$F$2:$F$4721,$A1042))))))+IF($B$3=$A$4,TRUE,IF($B$3=$B$4,TRUE,IF(AND($B$3=$C$4,INDEX(mame2003!$G$2:$G$4721,$A1042)&lt;&gt;"neogeo"),TRUE,SUMPRODUCT(--ISNUMBER(SEARCH($O$6,INDEX(mame2003!$G$2:$G$4721,$A1042)))))))&gt;2,INDEX(mame2003!$A$2:$A$4721,$A1042),"")</f>
        <v/>
      </c>
      <c r="D1042" s="2"/>
      <c r="E1042" s="24" t="str">
        <f ca="1">IF(F1042&lt;&gt;"",MAX($E$9:$E1041)+1,"")</f>
        <v/>
      </c>
      <c r="F1042" s="20" t="str">
        <f t="shared" ca="1" si="16"/>
        <v/>
      </c>
      <c r="G1042" s="2"/>
      <c r="H1042" s="2"/>
    </row>
    <row r="1043" spans="1:8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mame2003!$C$2:$E$4721,$A$9:$A$4728,$J$1))))+IF($N$6=FALSE,TRUE,SUMPRODUCT(--ISNUMBER(SEARCH($N$6,ISBLANK(INDEX(mame2003!$F$2:$F$4721,$A1043))))))+IF($B$3=$A$4,TRUE,IF($B$3=$B$4,TRUE,IF(AND($B$3=$C$4,INDEX(mame2003!$G$2:$G$4721,$A1043)&lt;&gt;"neogeo"),TRUE,SUMPRODUCT(--ISNUMBER(SEARCH($O$6,INDEX(mame2003!$G$2:$G$4721,$A1043)))))))&gt;2,INDEX(mame2003!$A$2:$A$4721,$A1043),"")</f>
        <v/>
      </c>
      <c r="D1043" s="2"/>
      <c r="E1043" s="24" t="str">
        <f ca="1">IF(F1043&lt;&gt;"",MAX($E$9:$E1042)+1,"")</f>
        <v/>
      </c>
      <c r="F1043" s="20" t="str">
        <f t="shared" ca="1" si="16"/>
        <v/>
      </c>
      <c r="G1043" s="2"/>
      <c r="H1043" s="2"/>
    </row>
    <row r="1044" spans="1:8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mame2003!$C$2:$E$4721,$A$9:$A$4728,$J$1))))+IF($N$6=FALSE,TRUE,SUMPRODUCT(--ISNUMBER(SEARCH($N$6,ISBLANK(INDEX(mame2003!$F$2:$F$4721,$A1044))))))+IF($B$3=$A$4,TRUE,IF($B$3=$B$4,TRUE,IF(AND($B$3=$C$4,INDEX(mame2003!$G$2:$G$4721,$A1044)&lt;&gt;"neogeo"),TRUE,SUMPRODUCT(--ISNUMBER(SEARCH($O$6,INDEX(mame2003!$G$2:$G$4721,$A1044)))))))&gt;2,INDEX(mame2003!$A$2:$A$4721,$A1044),"")</f>
        <v/>
      </c>
      <c r="D1044" s="2"/>
      <c r="E1044" s="24" t="str">
        <f ca="1">IF(F1044&lt;&gt;"",MAX($E$9:$E1043)+1,"")</f>
        <v/>
      </c>
      <c r="F1044" s="20" t="str">
        <f t="shared" ca="1" si="16"/>
        <v/>
      </c>
      <c r="G1044" s="2"/>
      <c r="H1044" s="2"/>
    </row>
    <row r="1045" spans="1:8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mame2003!$C$2:$E$4721,$A$9:$A$4728,$J$1))))+IF($N$6=FALSE,TRUE,SUMPRODUCT(--ISNUMBER(SEARCH($N$6,ISBLANK(INDEX(mame2003!$F$2:$F$4721,$A1045))))))+IF($B$3=$A$4,TRUE,IF($B$3=$B$4,TRUE,IF(AND($B$3=$C$4,INDEX(mame2003!$G$2:$G$4721,$A1045)&lt;&gt;"neogeo"),TRUE,SUMPRODUCT(--ISNUMBER(SEARCH($O$6,INDEX(mame2003!$G$2:$G$4721,$A1045)))))))&gt;2,INDEX(mame2003!$A$2:$A$4721,$A1045),"")</f>
        <v/>
      </c>
      <c r="D1045" s="2"/>
      <c r="E1045" s="24" t="str">
        <f ca="1">IF(F1045&lt;&gt;"",MAX($E$9:$E1044)+1,"")</f>
        <v/>
      </c>
      <c r="F1045" s="20" t="str">
        <f t="shared" ca="1" si="16"/>
        <v/>
      </c>
      <c r="G1045" s="2"/>
      <c r="H1045" s="2"/>
    </row>
    <row r="1046" spans="1:8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mame2003!$C$2:$E$4721,$A$9:$A$4728,$J$1))))+IF($N$6=FALSE,TRUE,SUMPRODUCT(--ISNUMBER(SEARCH($N$6,ISBLANK(INDEX(mame2003!$F$2:$F$4721,$A1046))))))+IF($B$3=$A$4,TRUE,IF($B$3=$B$4,TRUE,IF(AND($B$3=$C$4,INDEX(mame2003!$G$2:$G$4721,$A1046)&lt;&gt;"neogeo"),TRUE,SUMPRODUCT(--ISNUMBER(SEARCH($O$6,INDEX(mame2003!$G$2:$G$4721,$A1046)))))))&gt;2,INDEX(mame2003!$A$2:$A$4721,$A1046),"")</f>
        <v/>
      </c>
      <c r="D1046" s="2"/>
      <c r="E1046" s="24" t="str">
        <f ca="1">IF(F1046&lt;&gt;"",MAX($E$9:$E1045)+1,"")</f>
        <v/>
      </c>
      <c r="F1046" s="20" t="str">
        <f t="shared" ca="1" si="16"/>
        <v/>
      </c>
      <c r="G1046" s="2"/>
      <c r="H1046" s="2"/>
    </row>
    <row r="1047" spans="1:8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mame2003!$C$2:$E$4721,$A$9:$A$4728,$J$1))))+IF($N$6=FALSE,TRUE,SUMPRODUCT(--ISNUMBER(SEARCH($N$6,ISBLANK(INDEX(mame2003!$F$2:$F$4721,$A1047))))))+IF($B$3=$A$4,TRUE,IF($B$3=$B$4,TRUE,IF(AND($B$3=$C$4,INDEX(mame2003!$G$2:$G$4721,$A1047)&lt;&gt;"neogeo"),TRUE,SUMPRODUCT(--ISNUMBER(SEARCH($O$6,INDEX(mame2003!$G$2:$G$4721,$A1047)))))))&gt;2,INDEX(mame2003!$A$2:$A$4721,$A1047),"")</f>
        <v/>
      </c>
      <c r="D1047" s="2"/>
      <c r="E1047" s="24" t="str">
        <f ca="1">IF(F1047&lt;&gt;"",MAX($E$9:$E1046)+1,"")</f>
        <v/>
      </c>
      <c r="F1047" s="20" t="str">
        <f t="shared" ca="1" si="16"/>
        <v/>
      </c>
      <c r="G1047" s="2"/>
      <c r="H1047" s="2"/>
    </row>
    <row r="1048" spans="1:8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mame2003!$C$2:$E$4721,$A$9:$A$4728,$J$1))))+IF($N$6=FALSE,TRUE,SUMPRODUCT(--ISNUMBER(SEARCH($N$6,ISBLANK(INDEX(mame2003!$F$2:$F$4721,$A1048))))))+IF($B$3=$A$4,TRUE,IF($B$3=$B$4,TRUE,IF(AND($B$3=$C$4,INDEX(mame2003!$G$2:$G$4721,$A1048)&lt;&gt;"neogeo"),TRUE,SUMPRODUCT(--ISNUMBER(SEARCH($O$6,INDEX(mame2003!$G$2:$G$4721,$A1048)))))))&gt;2,INDEX(mame2003!$A$2:$A$4721,$A1048),"")</f>
        <v/>
      </c>
      <c r="D1048" s="2"/>
      <c r="E1048" s="24" t="str">
        <f ca="1">IF(F1048&lt;&gt;"",MAX($E$9:$E1047)+1,"")</f>
        <v/>
      </c>
      <c r="F1048" s="20" t="str">
        <f t="shared" ca="1" si="16"/>
        <v/>
      </c>
      <c r="G1048" s="2"/>
      <c r="H1048" s="2"/>
    </row>
    <row r="1049" spans="1:8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mame2003!$C$2:$E$4721,$A$9:$A$4728,$J$1))))+IF($N$6=FALSE,TRUE,SUMPRODUCT(--ISNUMBER(SEARCH($N$6,ISBLANK(INDEX(mame2003!$F$2:$F$4721,$A1049))))))+IF($B$3=$A$4,TRUE,IF($B$3=$B$4,TRUE,IF(AND($B$3=$C$4,INDEX(mame2003!$G$2:$G$4721,$A1049)&lt;&gt;"neogeo"),TRUE,SUMPRODUCT(--ISNUMBER(SEARCH($O$6,INDEX(mame2003!$G$2:$G$4721,$A1049)))))))&gt;2,INDEX(mame2003!$A$2:$A$4721,$A1049),"")</f>
        <v/>
      </c>
      <c r="D1049" s="2"/>
      <c r="E1049" s="24" t="str">
        <f ca="1">IF(F1049&lt;&gt;"",MAX($E$9:$E1048)+1,"")</f>
        <v/>
      </c>
      <c r="F1049" s="20" t="str">
        <f t="shared" ca="1" si="16"/>
        <v/>
      </c>
      <c r="G1049" s="2"/>
      <c r="H1049" s="2"/>
    </row>
    <row r="1050" spans="1:8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mame2003!$C$2:$E$4721,$A$9:$A$4728,$J$1))))+IF($N$6=FALSE,TRUE,SUMPRODUCT(--ISNUMBER(SEARCH($N$6,ISBLANK(INDEX(mame2003!$F$2:$F$4721,$A1050))))))+IF($B$3=$A$4,TRUE,IF($B$3=$B$4,TRUE,IF(AND($B$3=$C$4,INDEX(mame2003!$G$2:$G$4721,$A1050)&lt;&gt;"neogeo"),TRUE,SUMPRODUCT(--ISNUMBER(SEARCH($O$6,INDEX(mame2003!$G$2:$G$4721,$A1050)))))))&gt;2,INDEX(mame2003!$A$2:$A$4721,$A1050),"")</f>
        <v/>
      </c>
      <c r="D1050" s="2"/>
      <c r="E1050" s="24" t="str">
        <f ca="1">IF(F1050&lt;&gt;"",MAX($E$9:$E1049)+1,"")</f>
        <v/>
      </c>
      <c r="F1050" s="20" t="str">
        <f t="shared" ca="1" si="16"/>
        <v/>
      </c>
      <c r="G1050" s="2"/>
      <c r="H1050" s="2"/>
    </row>
    <row r="1051" spans="1:8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mame2003!$C$2:$E$4721,$A$9:$A$4728,$J$1))))+IF($N$6=FALSE,TRUE,SUMPRODUCT(--ISNUMBER(SEARCH($N$6,ISBLANK(INDEX(mame2003!$F$2:$F$4721,$A1051))))))+IF($B$3=$A$4,TRUE,IF($B$3=$B$4,TRUE,IF(AND($B$3=$C$4,INDEX(mame2003!$G$2:$G$4721,$A1051)&lt;&gt;"neogeo"),TRUE,SUMPRODUCT(--ISNUMBER(SEARCH($O$6,INDEX(mame2003!$G$2:$G$4721,$A1051)))))))&gt;2,INDEX(mame2003!$A$2:$A$4721,$A1051),"")</f>
        <v/>
      </c>
      <c r="D1051" s="2"/>
      <c r="E1051" s="24" t="str">
        <f ca="1">IF(F1051&lt;&gt;"",MAX($E$9:$E1050)+1,"")</f>
        <v/>
      </c>
      <c r="F1051" s="20" t="str">
        <f t="shared" ca="1" si="16"/>
        <v/>
      </c>
      <c r="G1051" s="2"/>
      <c r="H1051" s="2"/>
    </row>
    <row r="1052" spans="1:8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mame2003!$C$2:$E$4721,$A$9:$A$4728,$J$1))))+IF($N$6=FALSE,TRUE,SUMPRODUCT(--ISNUMBER(SEARCH($N$6,ISBLANK(INDEX(mame2003!$F$2:$F$4721,$A1052))))))+IF($B$3=$A$4,TRUE,IF($B$3=$B$4,TRUE,IF(AND($B$3=$C$4,INDEX(mame2003!$G$2:$G$4721,$A1052)&lt;&gt;"neogeo"),TRUE,SUMPRODUCT(--ISNUMBER(SEARCH($O$6,INDEX(mame2003!$G$2:$G$4721,$A1052)))))))&gt;2,INDEX(mame2003!$A$2:$A$4721,$A1052),"")</f>
        <v/>
      </c>
      <c r="D1052" s="2"/>
      <c r="E1052" s="24" t="str">
        <f ca="1">IF(F1052&lt;&gt;"",MAX($E$9:$E1051)+1,"")</f>
        <v/>
      </c>
      <c r="F1052" s="20" t="str">
        <f t="shared" ca="1" si="16"/>
        <v/>
      </c>
      <c r="G1052" s="2"/>
      <c r="H1052" s="2"/>
    </row>
    <row r="1053" spans="1:8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mame2003!$C$2:$E$4721,$A$9:$A$4728,$J$1))))+IF($N$6=FALSE,TRUE,SUMPRODUCT(--ISNUMBER(SEARCH($N$6,ISBLANK(INDEX(mame2003!$F$2:$F$4721,$A1053))))))+IF($B$3=$A$4,TRUE,IF($B$3=$B$4,TRUE,IF(AND($B$3=$C$4,INDEX(mame2003!$G$2:$G$4721,$A1053)&lt;&gt;"neogeo"),TRUE,SUMPRODUCT(--ISNUMBER(SEARCH($O$6,INDEX(mame2003!$G$2:$G$4721,$A1053)))))))&gt;2,INDEX(mame2003!$A$2:$A$4721,$A1053),"")</f>
        <v/>
      </c>
      <c r="D1053" s="2"/>
      <c r="E1053" s="24" t="str">
        <f ca="1">IF(F1053&lt;&gt;"",MAX($E$9:$E1052)+1,"")</f>
        <v/>
      </c>
      <c r="F1053" s="20" t="str">
        <f t="shared" ca="1" si="16"/>
        <v/>
      </c>
      <c r="G1053" s="2"/>
      <c r="H1053" s="2"/>
    </row>
    <row r="1054" spans="1:8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mame2003!$C$2:$E$4721,$A$9:$A$4728,$J$1))))+IF($N$6=FALSE,TRUE,SUMPRODUCT(--ISNUMBER(SEARCH($N$6,ISBLANK(INDEX(mame2003!$F$2:$F$4721,$A1054))))))+IF($B$3=$A$4,TRUE,IF($B$3=$B$4,TRUE,IF(AND($B$3=$C$4,INDEX(mame2003!$G$2:$G$4721,$A1054)&lt;&gt;"neogeo"),TRUE,SUMPRODUCT(--ISNUMBER(SEARCH($O$6,INDEX(mame2003!$G$2:$G$4721,$A1054)))))))&gt;2,INDEX(mame2003!$A$2:$A$4721,$A1054),"")</f>
        <v/>
      </c>
      <c r="D1054" s="2"/>
      <c r="E1054" s="24" t="str">
        <f ca="1">IF(F1054&lt;&gt;"",MAX($E$9:$E1053)+1,"")</f>
        <v/>
      </c>
      <c r="F1054" s="20" t="str">
        <f t="shared" ca="1" si="16"/>
        <v/>
      </c>
      <c r="G1054" s="2"/>
      <c r="H1054" s="2"/>
    </row>
    <row r="1055" spans="1:8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mame2003!$C$2:$E$4721,$A$9:$A$4728,$J$1))))+IF($N$6=FALSE,TRUE,SUMPRODUCT(--ISNUMBER(SEARCH($N$6,ISBLANK(INDEX(mame2003!$F$2:$F$4721,$A1055))))))+IF($B$3=$A$4,TRUE,IF($B$3=$B$4,TRUE,IF(AND($B$3=$C$4,INDEX(mame2003!$G$2:$G$4721,$A1055)&lt;&gt;"neogeo"),TRUE,SUMPRODUCT(--ISNUMBER(SEARCH($O$6,INDEX(mame2003!$G$2:$G$4721,$A1055)))))))&gt;2,INDEX(mame2003!$A$2:$A$4721,$A1055),"")</f>
        <v/>
      </c>
      <c r="D1055" s="2"/>
      <c r="E1055" s="24" t="str">
        <f ca="1">IF(F1055&lt;&gt;"",MAX($E$9:$E1054)+1,"")</f>
        <v/>
      </c>
      <c r="F1055" s="20" t="str">
        <f t="shared" ca="1" si="16"/>
        <v/>
      </c>
      <c r="G1055" s="2"/>
      <c r="H1055" s="2"/>
    </row>
    <row r="1056" spans="1:8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mame2003!$C$2:$E$4721,$A$9:$A$4728,$J$1))))+IF($N$6=FALSE,TRUE,SUMPRODUCT(--ISNUMBER(SEARCH($N$6,ISBLANK(INDEX(mame2003!$F$2:$F$4721,$A1056))))))+IF($B$3=$A$4,TRUE,IF($B$3=$B$4,TRUE,IF(AND($B$3=$C$4,INDEX(mame2003!$G$2:$G$4721,$A1056)&lt;&gt;"neogeo"),TRUE,SUMPRODUCT(--ISNUMBER(SEARCH($O$6,INDEX(mame2003!$G$2:$G$4721,$A1056)))))))&gt;2,INDEX(mame2003!$A$2:$A$4721,$A1056),"")</f>
        <v/>
      </c>
      <c r="D1056" s="2"/>
      <c r="E1056" s="24" t="str">
        <f ca="1">IF(F1056&lt;&gt;"",MAX($E$9:$E1055)+1,"")</f>
        <v/>
      </c>
      <c r="F1056" s="20" t="str">
        <f t="shared" ca="1" si="16"/>
        <v/>
      </c>
      <c r="G1056" s="2"/>
      <c r="H1056" s="2"/>
    </row>
    <row r="1057" spans="1:8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mame2003!$C$2:$E$4721,$A$9:$A$4728,$J$1))))+IF($N$6=FALSE,TRUE,SUMPRODUCT(--ISNUMBER(SEARCH($N$6,ISBLANK(INDEX(mame2003!$F$2:$F$4721,$A1057))))))+IF($B$3=$A$4,TRUE,IF($B$3=$B$4,TRUE,IF(AND($B$3=$C$4,INDEX(mame2003!$G$2:$G$4721,$A1057)&lt;&gt;"neogeo"),TRUE,SUMPRODUCT(--ISNUMBER(SEARCH($O$6,INDEX(mame2003!$G$2:$G$4721,$A1057)))))))&gt;2,INDEX(mame2003!$A$2:$A$4721,$A1057),"")</f>
        <v/>
      </c>
      <c r="D1057" s="2"/>
      <c r="E1057" s="24" t="str">
        <f ca="1">IF(F1057&lt;&gt;"",MAX($E$9:$E1056)+1,"")</f>
        <v/>
      </c>
      <c r="F1057" s="20" t="str">
        <f t="shared" ca="1" si="16"/>
        <v/>
      </c>
      <c r="G1057" s="2"/>
      <c r="H1057" s="2"/>
    </row>
    <row r="1058" spans="1:8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mame2003!$C$2:$E$4721,$A$9:$A$4728,$J$1))))+IF($N$6=FALSE,TRUE,SUMPRODUCT(--ISNUMBER(SEARCH($N$6,ISBLANK(INDEX(mame2003!$F$2:$F$4721,$A1058))))))+IF($B$3=$A$4,TRUE,IF($B$3=$B$4,TRUE,IF(AND($B$3=$C$4,INDEX(mame2003!$G$2:$G$4721,$A1058)&lt;&gt;"neogeo"),TRUE,SUMPRODUCT(--ISNUMBER(SEARCH($O$6,INDEX(mame2003!$G$2:$G$4721,$A1058)))))))&gt;2,INDEX(mame2003!$A$2:$A$4721,$A1058),"")</f>
        <v/>
      </c>
      <c r="D1058" s="2"/>
      <c r="E1058" s="24" t="str">
        <f ca="1">IF(F1058&lt;&gt;"",MAX($E$9:$E1057)+1,"")</f>
        <v/>
      </c>
      <c r="F1058" s="20" t="str">
        <f t="shared" ca="1" si="16"/>
        <v/>
      </c>
      <c r="G1058" s="2"/>
      <c r="H1058" s="2"/>
    </row>
    <row r="1059" spans="1:8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mame2003!$C$2:$E$4721,$A$9:$A$4728,$J$1))))+IF($N$6=FALSE,TRUE,SUMPRODUCT(--ISNUMBER(SEARCH($N$6,ISBLANK(INDEX(mame2003!$F$2:$F$4721,$A1059))))))+IF($B$3=$A$4,TRUE,IF($B$3=$B$4,TRUE,IF(AND($B$3=$C$4,INDEX(mame2003!$G$2:$G$4721,$A1059)&lt;&gt;"neogeo"),TRUE,SUMPRODUCT(--ISNUMBER(SEARCH($O$6,INDEX(mame2003!$G$2:$G$4721,$A1059)))))))&gt;2,INDEX(mame2003!$A$2:$A$4721,$A1059),"")</f>
        <v/>
      </c>
      <c r="D1059" s="2"/>
      <c r="E1059" s="24" t="str">
        <f ca="1">IF(F1059&lt;&gt;"",MAX($E$9:$E1058)+1,"")</f>
        <v/>
      </c>
      <c r="F1059" s="20" t="str">
        <f t="shared" ca="1" si="16"/>
        <v/>
      </c>
      <c r="G1059" s="2"/>
      <c r="H1059" s="2"/>
    </row>
    <row r="1060" spans="1:8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mame2003!$C$2:$E$4721,$A$9:$A$4728,$J$1))))+IF($N$6=FALSE,TRUE,SUMPRODUCT(--ISNUMBER(SEARCH($N$6,ISBLANK(INDEX(mame2003!$F$2:$F$4721,$A1060))))))+IF($B$3=$A$4,TRUE,IF($B$3=$B$4,TRUE,IF(AND($B$3=$C$4,INDEX(mame2003!$G$2:$G$4721,$A1060)&lt;&gt;"neogeo"),TRUE,SUMPRODUCT(--ISNUMBER(SEARCH($O$6,INDEX(mame2003!$G$2:$G$4721,$A1060)))))))&gt;2,INDEX(mame2003!$A$2:$A$4721,$A1060),"")</f>
        <v/>
      </c>
      <c r="D1060" s="2"/>
      <c r="E1060" s="24" t="str">
        <f ca="1">IF(F1060&lt;&gt;"",MAX($E$9:$E1059)+1,"")</f>
        <v/>
      </c>
      <c r="F1060" s="20" t="str">
        <f t="shared" ca="1" si="16"/>
        <v/>
      </c>
      <c r="G1060" s="2"/>
      <c r="H1060" s="2"/>
    </row>
    <row r="1061" spans="1:8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mame2003!$C$2:$E$4721,$A$9:$A$4728,$J$1))))+IF($N$6=FALSE,TRUE,SUMPRODUCT(--ISNUMBER(SEARCH($N$6,ISBLANK(INDEX(mame2003!$F$2:$F$4721,$A1061))))))+IF($B$3=$A$4,TRUE,IF($B$3=$B$4,TRUE,IF(AND($B$3=$C$4,INDEX(mame2003!$G$2:$G$4721,$A1061)&lt;&gt;"neogeo"),TRUE,SUMPRODUCT(--ISNUMBER(SEARCH($O$6,INDEX(mame2003!$G$2:$G$4721,$A1061)))))))&gt;2,INDEX(mame2003!$A$2:$A$4721,$A1061),"")</f>
        <v/>
      </c>
      <c r="D1061" s="2"/>
      <c r="E1061" s="24" t="str">
        <f ca="1">IF(F1061&lt;&gt;"",MAX($E$9:$E1060)+1,"")</f>
        <v/>
      </c>
      <c r="F1061" s="20" t="str">
        <f t="shared" ca="1" si="16"/>
        <v/>
      </c>
      <c r="G1061" s="2"/>
      <c r="H1061" s="2"/>
    </row>
    <row r="1062" spans="1:8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mame2003!$C$2:$E$4721,$A$9:$A$4728,$J$1))))+IF($N$6=FALSE,TRUE,SUMPRODUCT(--ISNUMBER(SEARCH($N$6,ISBLANK(INDEX(mame2003!$F$2:$F$4721,$A1062))))))+IF($B$3=$A$4,TRUE,IF($B$3=$B$4,TRUE,IF(AND($B$3=$C$4,INDEX(mame2003!$G$2:$G$4721,$A1062)&lt;&gt;"neogeo"),TRUE,SUMPRODUCT(--ISNUMBER(SEARCH($O$6,INDEX(mame2003!$G$2:$G$4721,$A1062)))))))&gt;2,INDEX(mame2003!$A$2:$A$4721,$A1062),"")</f>
        <v/>
      </c>
      <c r="D1062" s="2"/>
      <c r="E1062" s="24" t="str">
        <f ca="1">IF(F1062&lt;&gt;"",MAX($E$9:$E1061)+1,"")</f>
        <v/>
      </c>
      <c r="F1062" s="20" t="str">
        <f t="shared" ca="1" si="16"/>
        <v/>
      </c>
      <c r="G1062" s="2"/>
      <c r="H1062" s="2"/>
    </row>
    <row r="1063" spans="1:8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mame2003!$C$2:$E$4721,$A$9:$A$4728,$J$1))))+IF($N$6=FALSE,TRUE,SUMPRODUCT(--ISNUMBER(SEARCH($N$6,ISBLANK(INDEX(mame2003!$F$2:$F$4721,$A1063))))))+IF($B$3=$A$4,TRUE,IF($B$3=$B$4,TRUE,IF(AND($B$3=$C$4,INDEX(mame2003!$G$2:$G$4721,$A1063)&lt;&gt;"neogeo"),TRUE,SUMPRODUCT(--ISNUMBER(SEARCH($O$6,INDEX(mame2003!$G$2:$G$4721,$A1063)))))))&gt;2,INDEX(mame2003!$A$2:$A$4721,$A1063),"")</f>
        <v/>
      </c>
      <c r="D1063" s="2"/>
      <c r="E1063" s="24" t="str">
        <f ca="1">IF(F1063&lt;&gt;"",MAX($E$9:$E1062)+1,"")</f>
        <v/>
      </c>
      <c r="F1063" s="20" t="str">
        <f t="shared" ca="1" si="16"/>
        <v/>
      </c>
      <c r="G1063" s="2"/>
      <c r="H1063" s="2"/>
    </row>
    <row r="1064" spans="1:8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mame2003!$C$2:$E$4721,$A$9:$A$4728,$J$1))))+IF($N$6=FALSE,TRUE,SUMPRODUCT(--ISNUMBER(SEARCH($N$6,ISBLANK(INDEX(mame2003!$F$2:$F$4721,$A1064))))))+IF($B$3=$A$4,TRUE,IF($B$3=$B$4,TRUE,IF(AND($B$3=$C$4,INDEX(mame2003!$G$2:$G$4721,$A1064)&lt;&gt;"neogeo"),TRUE,SUMPRODUCT(--ISNUMBER(SEARCH($O$6,INDEX(mame2003!$G$2:$G$4721,$A1064)))))))&gt;2,INDEX(mame2003!$A$2:$A$4721,$A1064),"")</f>
        <v/>
      </c>
      <c r="D1064" s="2"/>
      <c r="E1064" s="24" t="str">
        <f ca="1">IF(F1064&lt;&gt;"",MAX($E$9:$E1063)+1,"")</f>
        <v/>
      </c>
      <c r="F1064" s="20" t="str">
        <f t="shared" ca="1" si="16"/>
        <v/>
      </c>
      <c r="G1064" s="2"/>
      <c r="H1064" s="2"/>
    </row>
    <row r="1065" spans="1:8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mame2003!$C$2:$E$4721,$A$9:$A$4728,$J$1))))+IF($N$6=FALSE,TRUE,SUMPRODUCT(--ISNUMBER(SEARCH($N$6,ISBLANK(INDEX(mame2003!$F$2:$F$4721,$A1065))))))+IF($B$3=$A$4,TRUE,IF($B$3=$B$4,TRUE,IF(AND($B$3=$C$4,INDEX(mame2003!$G$2:$G$4721,$A1065)&lt;&gt;"neogeo"),TRUE,SUMPRODUCT(--ISNUMBER(SEARCH($O$6,INDEX(mame2003!$G$2:$G$4721,$A1065)))))))&gt;2,INDEX(mame2003!$A$2:$A$4721,$A1065),"")</f>
        <v/>
      </c>
      <c r="D1065" s="2"/>
      <c r="E1065" s="24" t="str">
        <f ca="1">IF(F1065&lt;&gt;"",MAX($E$9:$E1064)+1,"")</f>
        <v/>
      </c>
      <c r="F1065" s="20" t="str">
        <f t="shared" ca="1" si="16"/>
        <v/>
      </c>
      <c r="G1065" s="2"/>
      <c r="H1065" s="2"/>
    </row>
    <row r="1066" spans="1:8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mame2003!$C$2:$E$4721,$A$9:$A$4728,$J$1))))+IF($N$6=FALSE,TRUE,SUMPRODUCT(--ISNUMBER(SEARCH($N$6,ISBLANK(INDEX(mame2003!$F$2:$F$4721,$A1066))))))+IF($B$3=$A$4,TRUE,IF($B$3=$B$4,TRUE,IF(AND($B$3=$C$4,INDEX(mame2003!$G$2:$G$4721,$A1066)&lt;&gt;"neogeo"),TRUE,SUMPRODUCT(--ISNUMBER(SEARCH($O$6,INDEX(mame2003!$G$2:$G$4721,$A1066)))))))&gt;2,INDEX(mame2003!$A$2:$A$4721,$A1066),"")</f>
        <v/>
      </c>
      <c r="D1066" s="2"/>
      <c r="E1066" s="24" t="str">
        <f ca="1">IF(F1066&lt;&gt;"",MAX($E$9:$E1065)+1,"")</f>
        <v/>
      </c>
      <c r="F1066" s="20" t="str">
        <f t="shared" ca="1" si="16"/>
        <v/>
      </c>
      <c r="G1066" s="2"/>
      <c r="H1066" s="2"/>
    </row>
    <row r="1067" spans="1:8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mame2003!$C$2:$E$4721,$A$9:$A$4728,$J$1))))+IF($N$6=FALSE,TRUE,SUMPRODUCT(--ISNUMBER(SEARCH($N$6,ISBLANK(INDEX(mame2003!$F$2:$F$4721,$A1067))))))+IF($B$3=$A$4,TRUE,IF($B$3=$B$4,TRUE,IF(AND($B$3=$C$4,INDEX(mame2003!$G$2:$G$4721,$A1067)&lt;&gt;"neogeo"),TRUE,SUMPRODUCT(--ISNUMBER(SEARCH($O$6,INDEX(mame2003!$G$2:$G$4721,$A1067)))))))&gt;2,INDEX(mame2003!$A$2:$A$4721,$A1067),"")</f>
        <v/>
      </c>
      <c r="D1067" s="2"/>
      <c r="E1067" s="24" t="str">
        <f ca="1">IF(F1067&lt;&gt;"",MAX($E$9:$E1066)+1,"")</f>
        <v/>
      </c>
      <c r="F1067" s="20" t="str">
        <f t="shared" ca="1" si="16"/>
        <v/>
      </c>
      <c r="G1067" s="2"/>
      <c r="H1067" s="2"/>
    </row>
    <row r="1068" spans="1:8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mame2003!$C$2:$E$4721,$A$9:$A$4728,$J$1))))+IF($N$6=FALSE,TRUE,SUMPRODUCT(--ISNUMBER(SEARCH($N$6,ISBLANK(INDEX(mame2003!$F$2:$F$4721,$A1068))))))+IF($B$3=$A$4,TRUE,IF($B$3=$B$4,TRUE,IF(AND($B$3=$C$4,INDEX(mame2003!$G$2:$G$4721,$A1068)&lt;&gt;"neogeo"),TRUE,SUMPRODUCT(--ISNUMBER(SEARCH($O$6,INDEX(mame2003!$G$2:$G$4721,$A1068)))))))&gt;2,INDEX(mame2003!$A$2:$A$4721,$A1068),"")</f>
        <v/>
      </c>
      <c r="D1068" s="2"/>
      <c r="E1068" s="24" t="str">
        <f ca="1">IF(F1068&lt;&gt;"",MAX($E$9:$E1067)+1,"")</f>
        <v/>
      </c>
      <c r="F1068" s="20" t="str">
        <f t="shared" ca="1" si="16"/>
        <v/>
      </c>
      <c r="G1068" s="2"/>
      <c r="H1068" s="2"/>
    </row>
    <row r="1069" spans="1:8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mame2003!$C$2:$E$4721,$A$9:$A$4728,$J$1))))+IF($N$6=FALSE,TRUE,SUMPRODUCT(--ISNUMBER(SEARCH($N$6,ISBLANK(INDEX(mame2003!$F$2:$F$4721,$A1069))))))+IF($B$3=$A$4,TRUE,IF($B$3=$B$4,TRUE,IF(AND($B$3=$C$4,INDEX(mame2003!$G$2:$G$4721,$A1069)&lt;&gt;"neogeo"),TRUE,SUMPRODUCT(--ISNUMBER(SEARCH($O$6,INDEX(mame2003!$G$2:$G$4721,$A1069)))))))&gt;2,INDEX(mame2003!$A$2:$A$4721,$A1069),"")</f>
        <v/>
      </c>
      <c r="D1069" s="2"/>
      <c r="E1069" s="24" t="str">
        <f ca="1">IF(F1069&lt;&gt;"",MAX($E$9:$E1068)+1,"")</f>
        <v/>
      </c>
      <c r="F1069" s="20" t="str">
        <f t="shared" ca="1" si="16"/>
        <v/>
      </c>
      <c r="G1069" s="2"/>
      <c r="H1069" s="2"/>
    </row>
    <row r="1070" spans="1:8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mame2003!$C$2:$E$4721,$A$9:$A$4728,$J$1))))+IF($N$6=FALSE,TRUE,SUMPRODUCT(--ISNUMBER(SEARCH($N$6,ISBLANK(INDEX(mame2003!$F$2:$F$4721,$A1070))))))+IF($B$3=$A$4,TRUE,IF($B$3=$B$4,TRUE,IF(AND($B$3=$C$4,INDEX(mame2003!$G$2:$G$4721,$A1070)&lt;&gt;"neogeo"),TRUE,SUMPRODUCT(--ISNUMBER(SEARCH($O$6,INDEX(mame2003!$G$2:$G$4721,$A1070)))))))&gt;2,INDEX(mame2003!$A$2:$A$4721,$A1070),"")</f>
        <v/>
      </c>
      <c r="D1070" s="2"/>
      <c r="E1070" s="24" t="str">
        <f ca="1">IF(F1070&lt;&gt;"",MAX($E$9:$E1069)+1,"")</f>
        <v/>
      </c>
      <c r="F1070" s="20" t="str">
        <f t="shared" ca="1" si="16"/>
        <v/>
      </c>
      <c r="G1070" s="2"/>
      <c r="H1070" s="2"/>
    </row>
    <row r="1071" spans="1:8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mame2003!$C$2:$E$4721,$A$9:$A$4728,$J$1))))+IF($N$6=FALSE,TRUE,SUMPRODUCT(--ISNUMBER(SEARCH($N$6,ISBLANK(INDEX(mame2003!$F$2:$F$4721,$A1071))))))+IF($B$3=$A$4,TRUE,IF($B$3=$B$4,TRUE,IF(AND($B$3=$C$4,INDEX(mame2003!$G$2:$G$4721,$A1071)&lt;&gt;"neogeo"),TRUE,SUMPRODUCT(--ISNUMBER(SEARCH($O$6,INDEX(mame2003!$G$2:$G$4721,$A1071)))))))&gt;2,INDEX(mame2003!$A$2:$A$4721,$A1071),"")</f>
        <v/>
      </c>
      <c r="D1071" s="2"/>
      <c r="E1071" s="24" t="str">
        <f ca="1">IF(F1071&lt;&gt;"",MAX($E$9:$E1070)+1,"")</f>
        <v/>
      </c>
      <c r="F1071" s="20" t="str">
        <f t="shared" ca="1" si="16"/>
        <v/>
      </c>
      <c r="G1071" s="2"/>
      <c r="H1071" s="2"/>
    </row>
    <row r="1072" spans="1:8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mame2003!$C$2:$E$4721,$A$9:$A$4728,$J$1))))+IF($N$6=FALSE,TRUE,SUMPRODUCT(--ISNUMBER(SEARCH($N$6,ISBLANK(INDEX(mame2003!$F$2:$F$4721,$A1072))))))+IF($B$3=$A$4,TRUE,IF($B$3=$B$4,TRUE,IF(AND($B$3=$C$4,INDEX(mame2003!$G$2:$G$4721,$A1072)&lt;&gt;"neogeo"),TRUE,SUMPRODUCT(--ISNUMBER(SEARCH($O$6,INDEX(mame2003!$G$2:$G$4721,$A1072)))))))&gt;2,INDEX(mame2003!$A$2:$A$4721,$A1072),"")</f>
        <v/>
      </c>
      <c r="D1072" s="2"/>
      <c r="E1072" s="24" t="str">
        <f ca="1">IF(F1072&lt;&gt;"",MAX($E$9:$E1071)+1,"")</f>
        <v/>
      </c>
      <c r="F1072" s="20" t="str">
        <f t="shared" ca="1" si="16"/>
        <v/>
      </c>
      <c r="G1072" s="2"/>
      <c r="H1072" s="2"/>
    </row>
    <row r="1073" spans="1:8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mame2003!$C$2:$E$4721,$A$9:$A$4728,$J$1))))+IF($N$6=FALSE,TRUE,SUMPRODUCT(--ISNUMBER(SEARCH($N$6,ISBLANK(INDEX(mame2003!$F$2:$F$4721,$A1073))))))+IF($B$3=$A$4,TRUE,IF($B$3=$B$4,TRUE,IF(AND($B$3=$C$4,INDEX(mame2003!$G$2:$G$4721,$A1073)&lt;&gt;"neogeo"),TRUE,SUMPRODUCT(--ISNUMBER(SEARCH($O$6,INDEX(mame2003!$G$2:$G$4721,$A1073)))))))&gt;2,INDEX(mame2003!$A$2:$A$4721,$A1073),"")</f>
        <v/>
      </c>
      <c r="D1073" s="2"/>
      <c r="E1073" s="24" t="str">
        <f ca="1">IF(F1073&lt;&gt;"",MAX($E$9:$E1072)+1,"")</f>
        <v/>
      </c>
      <c r="F1073" s="20" t="str">
        <f t="shared" ca="1" si="16"/>
        <v/>
      </c>
      <c r="G1073" s="2"/>
      <c r="H1073" s="2"/>
    </row>
    <row r="1074" spans="1:8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mame2003!$C$2:$E$4721,$A$9:$A$4728,$J$1))))+IF($N$6=FALSE,TRUE,SUMPRODUCT(--ISNUMBER(SEARCH($N$6,ISBLANK(INDEX(mame2003!$F$2:$F$4721,$A1074))))))+IF($B$3=$A$4,TRUE,IF($B$3=$B$4,TRUE,IF(AND($B$3=$C$4,INDEX(mame2003!$G$2:$G$4721,$A1074)&lt;&gt;"neogeo"),TRUE,SUMPRODUCT(--ISNUMBER(SEARCH($O$6,INDEX(mame2003!$G$2:$G$4721,$A1074)))))))&gt;2,INDEX(mame2003!$A$2:$A$4721,$A1074),"")</f>
        <v/>
      </c>
      <c r="D1074" s="2"/>
      <c r="E1074" s="24" t="str">
        <f ca="1">IF(F1074&lt;&gt;"",MAX($E$9:$E1073)+1,"")</f>
        <v/>
      </c>
      <c r="F1074" s="20" t="str">
        <f t="shared" ca="1" si="16"/>
        <v/>
      </c>
      <c r="G1074" s="2"/>
      <c r="H1074" s="2"/>
    </row>
    <row r="1075" spans="1:8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mame2003!$C$2:$E$4721,$A$9:$A$4728,$J$1))))+IF($N$6=FALSE,TRUE,SUMPRODUCT(--ISNUMBER(SEARCH($N$6,ISBLANK(INDEX(mame2003!$F$2:$F$4721,$A1075))))))+IF($B$3=$A$4,TRUE,IF($B$3=$B$4,TRUE,IF(AND($B$3=$C$4,INDEX(mame2003!$G$2:$G$4721,$A1075)&lt;&gt;"neogeo"),TRUE,SUMPRODUCT(--ISNUMBER(SEARCH($O$6,INDEX(mame2003!$G$2:$G$4721,$A1075)))))))&gt;2,INDEX(mame2003!$A$2:$A$4721,$A1075),"")</f>
        <v/>
      </c>
      <c r="D1075" s="2"/>
      <c r="E1075" s="24" t="str">
        <f ca="1">IF(F1075&lt;&gt;"",MAX($E$9:$E1074)+1,"")</f>
        <v/>
      </c>
      <c r="F1075" s="20" t="str">
        <f t="shared" ca="1" si="16"/>
        <v/>
      </c>
      <c r="G1075" s="2"/>
      <c r="H1075" s="2"/>
    </row>
    <row r="1076" spans="1:8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mame2003!$C$2:$E$4721,$A$9:$A$4728,$J$1))))+IF($N$6=FALSE,TRUE,SUMPRODUCT(--ISNUMBER(SEARCH($N$6,ISBLANK(INDEX(mame2003!$F$2:$F$4721,$A1076))))))+IF($B$3=$A$4,TRUE,IF($B$3=$B$4,TRUE,IF(AND($B$3=$C$4,INDEX(mame2003!$G$2:$G$4721,$A1076)&lt;&gt;"neogeo"),TRUE,SUMPRODUCT(--ISNUMBER(SEARCH($O$6,INDEX(mame2003!$G$2:$G$4721,$A1076)))))))&gt;2,INDEX(mame2003!$A$2:$A$4721,$A1076),"")</f>
        <v/>
      </c>
      <c r="D1076" s="2"/>
      <c r="E1076" s="24" t="str">
        <f ca="1">IF(F1076&lt;&gt;"",MAX($E$9:$E1075)+1,"")</f>
        <v/>
      </c>
      <c r="F1076" s="20" t="str">
        <f t="shared" ca="1" si="16"/>
        <v/>
      </c>
      <c r="G1076" s="2"/>
      <c r="H1076" s="2"/>
    </row>
    <row r="1077" spans="1:8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mame2003!$C$2:$E$4721,$A$9:$A$4728,$J$1))))+IF($N$6=FALSE,TRUE,SUMPRODUCT(--ISNUMBER(SEARCH($N$6,ISBLANK(INDEX(mame2003!$F$2:$F$4721,$A1077))))))+IF($B$3=$A$4,TRUE,IF($B$3=$B$4,TRUE,IF(AND($B$3=$C$4,INDEX(mame2003!$G$2:$G$4721,$A1077)&lt;&gt;"neogeo"),TRUE,SUMPRODUCT(--ISNUMBER(SEARCH($O$6,INDEX(mame2003!$G$2:$G$4721,$A1077)))))))&gt;2,INDEX(mame2003!$A$2:$A$4721,$A1077),"")</f>
        <v/>
      </c>
      <c r="D1077" s="2"/>
      <c r="E1077" s="24" t="str">
        <f ca="1">IF(F1077&lt;&gt;"",MAX($E$9:$E1076)+1,"")</f>
        <v/>
      </c>
      <c r="F1077" s="20" t="str">
        <f t="shared" ca="1" si="16"/>
        <v/>
      </c>
      <c r="G1077" s="2"/>
      <c r="H1077" s="2"/>
    </row>
    <row r="1078" spans="1:8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mame2003!$C$2:$E$4721,$A$9:$A$4728,$J$1))))+IF($N$6=FALSE,TRUE,SUMPRODUCT(--ISNUMBER(SEARCH($N$6,ISBLANK(INDEX(mame2003!$F$2:$F$4721,$A1078))))))+IF($B$3=$A$4,TRUE,IF($B$3=$B$4,TRUE,IF(AND($B$3=$C$4,INDEX(mame2003!$G$2:$G$4721,$A1078)&lt;&gt;"neogeo"),TRUE,SUMPRODUCT(--ISNUMBER(SEARCH($O$6,INDEX(mame2003!$G$2:$G$4721,$A1078)))))))&gt;2,INDEX(mame2003!$A$2:$A$4721,$A1078),"")</f>
        <v/>
      </c>
      <c r="D1078" s="2"/>
      <c r="E1078" s="24" t="str">
        <f ca="1">IF(F1078&lt;&gt;"",MAX($E$9:$E1077)+1,"")</f>
        <v/>
      </c>
      <c r="F1078" s="20" t="str">
        <f t="shared" ca="1" si="16"/>
        <v/>
      </c>
      <c r="G1078" s="2"/>
      <c r="H1078" s="2"/>
    </row>
    <row r="1079" spans="1:8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mame2003!$C$2:$E$4721,$A$9:$A$4728,$J$1))))+IF($N$6=FALSE,TRUE,SUMPRODUCT(--ISNUMBER(SEARCH($N$6,ISBLANK(INDEX(mame2003!$F$2:$F$4721,$A1079))))))+IF($B$3=$A$4,TRUE,IF($B$3=$B$4,TRUE,IF(AND($B$3=$C$4,INDEX(mame2003!$G$2:$G$4721,$A1079)&lt;&gt;"neogeo"),TRUE,SUMPRODUCT(--ISNUMBER(SEARCH($O$6,INDEX(mame2003!$G$2:$G$4721,$A1079)))))))&gt;2,INDEX(mame2003!$A$2:$A$4721,$A1079),"")</f>
        <v/>
      </c>
      <c r="D1079" s="2"/>
      <c r="E1079" s="24" t="str">
        <f ca="1">IF(F1079&lt;&gt;"",MAX($E$9:$E1078)+1,"")</f>
        <v/>
      </c>
      <c r="F1079" s="20" t="str">
        <f t="shared" ca="1" si="16"/>
        <v/>
      </c>
      <c r="G1079" s="2"/>
      <c r="H1079" s="2"/>
    </row>
    <row r="1080" spans="1:8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mame2003!$C$2:$E$4721,$A$9:$A$4728,$J$1))))+IF($N$6=FALSE,TRUE,SUMPRODUCT(--ISNUMBER(SEARCH($N$6,ISBLANK(INDEX(mame2003!$F$2:$F$4721,$A1080))))))+IF($B$3=$A$4,TRUE,IF($B$3=$B$4,TRUE,IF(AND($B$3=$C$4,INDEX(mame2003!$G$2:$G$4721,$A1080)&lt;&gt;"neogeo"),TRUE,SUMPRODUCT(--ISNUMBER(SEARCH($O$6,INDEX(mame2003!$G$2:$G$4721,$A1080)))))))&gt;2,INDEX(mame2003!$A$2:$A$4721,$A1080),"")</f>
        <v/>
      </c>
      <c r="D1080" s="2"/>
      <c r="E1080" s="24" t="str">
        <f ca="1">IF(F1080&lt;&gt;"",MAX($E$9:$E1079)+1,"")</f>
        <v/>
      </c>
      <c r="F1080" s="20" t="str">
        <f t="shared" ca="1" si="16"/>
        <v/>
      </c>
      <c r="G1080" s="2"/>
      <c r="H1080" s="2"/>
    </row>
    <row r="1081" spans="1:8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mame2003!$C$2:$E$4721,$A$9:$A$4728,$J$1))))+IF($N$6=FALSE,TRUE,SUMPRODUCT(--ISNUMBER(SEARCH($N$6,ISBLANK(INDEX(mame2003!$F$2:$F$4721,$A1081))))))+IF($B$3=$A$4,TRUE,IF($B$3=$B$4,TRUE,IF(AND($B$3=$C$4,INDEX(mame2003!$G$2:$G$4721,$A1081)&lt;&gt;"neogeo"),TRUE,SUMPRODUCT(--ISNUMBER(SEARCH($O$6,INDEX(mame2003!$G$2:$G$4721,$A1081)))))))&gt;2,INDEX(mame2003!$A$2:$A$4721,$A1081),"")</f>
        <v/>
      </c>
      <c r="D1081" s="2"/>
      <c r="E1081" s="24" t="str">
        <f ca="1">IF(F1081&lt;&gt;"",MAX($E$9:$E1080)+1,"")</f>
        <v/>
      </c>
      <c r="F1081" s="20" t="str">
        <f t="shared" ca="1" si="16"/>
        <v/>
      </c>
      <c r="G1081" s="2"/>
      <c r="H1081" s="2"/>
    </row>
    <row r="1082" spans="1:8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mame2003!$C$2:$E$4721,$A$9:$A$4728,$J$1))))+IF($N$6=FALSE,TRUE,SUMPRODUCT(--ISNUMBER(SEARCH($N$6,ISBLANK(INDEX(mame2003!$F$2:$F$4721,$A1082))))))+IF($B$3=$A$4,TRUE,IF($B$3=$B$4,TRUE,IF(AND($B$3=$C$4,INDEX(mame2003!$G$2:$G$4721,$A1082)&lt;&gt;"neogeo"),TRUE,SUMPRODUCT(--ISNUMBER(SEARCH($O$6,INDEX(mame2003!$G$2:$G$4721,$A1082)))))))&gt;2,INDEX(mame2003!$A$2:$A$4721,$A1082),"")</f>
        <v/>
      </c>
      <c r="D1082" s="2"/>
      <c r="E1082" s="24" t="str">
        <f ca="1">IF(F1082&lt;&gt;"",MAX($E$9:$E1081)+1,"")</f>
        <v/>
      </c>
      <c r="F1082" s="20" t="str">
        <f t="shared" ca="1" si="16"/>
        <v/>
      </c>
      <c r="G1082" s="2"/>
      <c r="H1082" s="2"/>
    </row>
    <row r="1083" spans="1:8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mame2003!$C$2:$E$4721,$A$9:$A$4728,$J$1))))+IF($N$6=FALSE,TRUE,SUMPRODUCT(--ISNUMBER(SEARCH($N$6,ISBLANK(INDEX(mame2003!$F$2:$F$4721,$A1083))))))+IF($B$3=$A$4,TRUE,IF($B$3=$B$4,TRUE,IF(AND($B$3=$C$4,INDEX(mame2003!$G$2:$G$4721,$A1083)&lt;&gt;"neogeo"),TRUE,SUMPRODUCT(--ISNUMBER(SEARCH($O$6,INDEX(mame2003!$G$2:$G$4721,$A1083)))))))&gt;2,INDEX(mame2003!$A$2:$A$4721,$A1083),"")</f>
        <v/>
      </c>
      <c r="D1083" s="2"/>
      <c r="E1083" s="24" t="str">
        <f ca="1">IF(F1083&lt;&gt;"",MAX($E$9:$E1082)+1,"")</f>
        <v/>
      </c>
      <c r="F1083" s="20" t="str">
        <f t="shared" ca="1" si="16"/>
        <v/>
      </c>
      <c r="G1083" s="2"/>
      <c r="H1083" s="2"/>
    </row>
    <row r="1084" spans="1:8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mame2003!$C$2:$E$4721,$A$9:$A$4728,$J$1))))+IF($N$6=FALSE,TRUE,SUMPRODUCT(--ISNUMBER(SEARCH($N$6,ISBLANK(INDEX(mame2003!$F$2:$F$4721,$A1084))))))+IF($B$3=$A$4,TRUE,IF($B$3=$B$4,TRUE,IF(AND($B$3=$C$4,INDEX(mame2003!$G$2:$G$4721,$A1084)&lt;&gt;"neogeo"),TRUE,SUMPRODUCT(--ISNUMBER(SEARCH($O$6,INDEX(mame2003!$G$2:$G$4721,$A1084)))))))&gt;2,INDEX(mame2003!$A$2:$A$4721,$A1084),"")</f>
        <v/>
      </c>
      <c r="D1084" s="2"/>
      <c r="E1084" s="24" t="str">
        <f ca="1">IF(F1084&lt;&gt;"",MAX($E$9:$E1083)+1,"")</f>
        <v/>
      </c>
      <c r="F1084" s="20" t="str">
        <f t="shared" ca="1" si="16"/>
        <v/>
      </c>
      <c r="G1084" s="2"/>
      <c r="H1084" s="2"/>
    </row>
    <row r="1085" spans="1:8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mame2003!$C$2:$E$4721,$A$9:$A$4728,$J$1))))+IF($N$6=FALSE,TRUE,SUMPRODUCT(--ISNUMBER(SEARCH($N$6,ISBLANK(INDEX(mame2003!$F$2:$F$4721,$A1085))))))+IF($B$3=$A$4,TRUE,IF($B$3=$B$4,TRUE,IF(AND($B$3=$C$4,INDEX(mame2003!$G$2:$G$4721,$A1085)&lt;&gt;"neogeo"),TRUE,SUMPRODUCT(--ISNUMBER(SEARCH($O$6,INDEX(mame2003!$G$2:$G$4721,$A1085)))))))&gt;2,INDEX(mame2003!$A$2:$A$4721,$A1085),"")</f>
        <v/>
      </c>
      <c r="D1085" s="2"/>
      <c r="E1085" s="24" t="str">
        <f ca="1">IF(F1085&lt;&gt;"",MAX($E$9:$E1084)+1,"")</f>
        <v/>
      </c>
      <c r="F1085" s="20" t="str">
        <f t="shared" ca="1" si="16"/>
        <v/>
      </c>
      <c r="G1085" s="2"/>
      <c r="H1085" s="2"/>
    </row>
    <row r="1086" spans="1:8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mame2003!$C$2:$E$4721,$A$9:$A$4728,$J$1))))+IF($N$6=FALSE,TRUE,SUMPRODUCT(--ISNUMBER(SEARCH($N$6,ISBLANK(INDEX(mame2003!$F$2:$F$4721,$A1086))))))+IF($B$3=$A$4,TRUE,IF($B$3=$B$4,TRUE,IF(AND($B$3=$C$4,INDEX(mame2003!$G$2:$G$4721,$A1086)&lt;&gt;"neogeo"),TRUE,SUMPRODUCT(--ISNUMBER(SEARCH($O$6,INDEX(mame2003!$G$2:$G$4721,$A1086)))))))&gt;2,INDEX(mame2003!$A$2:$A$4721,$A1086),"")</f>
        <v/>
      </c>
      <c r="D1086" s="2"/>
      <c r="E1086" s="24" t="str">
        <f ca="1">IF(F1086&lt;&gt;"",MAX($E$9:$E1085)+1,"")</f>
        <v/>
      </c>
      <c r="F1086" s="20" t="str">
        <f t="shared" ca="1" si="16"/>
        <v/>
      </c>
      <c r="G1086" s="2"/>
      <c r="H1086" s="2"/>
    </row>
    <row r="1087" spans="1:8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mame2003!$C$2:$E$4721,$A$9:$A$4728,$J$1))))+IF($N$6=FALSE,TRUE,SUMPRODUCT(--ISNUMBER(SEARCH($N$6,ISBLANK(INDEX(mame2003!$F$2:$F$4721,$A1087))))))+IF($B$3=$A$4,TRUE,IF($B$3=$B$4,TRUE,IF(AND($B$3=$C$4,INDEX(mame2003!$G$2:$G$4721,$A1087)&lt;&gt;"neogeo"),TRUE,SUMPRODUCT(--ISNUMBER(SEARCH($O$6,INDEX(mame2003!$G$2:$G$4721,$A1087)))))))&gt;2,INDEX(mame2003!$A$2:$A$4721,$A1087),"")</f>
        <v/>
      </c>
      <c r="D1087" s="2"/>
      <c r="E1087" s="24" t="str">
        <f ca="1">IF(F1087&lt;&gt;"",MAX($E$9:$E1086)+1,"")</f>
        <v/>
      </c>
      <c r="F1087" s="20" t="str">
        <f t="shared" ca="1" si="16"/>
        <v/>
      </c>
      <c r="G1087" s="2"/>
      <c r="H1087" s="2"/>
    </row>
    <row r="1088" spans="1:8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mame2003!$C$2:$E$4721,$A$9:$A$4728,$J$1))))+IF($N$6=FALSE,TRUE,SUMPRODUCT(--ISNUMBER(SEARCH($N$6,ISBLANK(INDEX(mame2003!$F$2:$F$4721,$A1088))))))+IF($B$3=$A$4,TRUE,IF($B$3=$B$4,TRUE,IF(AND($B$3=$C$4,INDEX(mame2003!$G$2:$G$4721,$A1088)&lt;&gt;"neogeo"),TRUE,SUMPRODUCT(--ISNUMBER(SEARCH($O$6,INDEX(mame2003!$G$2:$G$4721,$A1088)))))))&gt;2,INDEX(mame2003!$A$2:$A$4721,$A1088),"")</f>
        <v/>
      </c>
      <c r="D1088" s="2"/>
      <c r="E1088" s="24" t="str">
        <f ca="1">IF(F1088&lt;&gt;"",MAX($E$9:$E1087)+1,"")</f>
        <v/>
      </c>
      <c r="F1088" s="20" t="str">
        <f t="shared" ca="1" si="16"/>
        <v/>
      </c>
      <c r="G1088" s="2"/>
      <c r="H1088" s="2"/>
    </row>
    <row r="1089" spans="1:8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mame2003!$C$2:$E$4721,$A$9:$A$4728,$J$1))))+IF($N$6=FALSE,TRUE,SUMPRODUCT(--ISNUMBER(SEARCH($N$6,ISBLANK(INDEX(mame2003!$F$2:$F$4721,$A1089))))))+IF($B$3=$A$4,TRUE,IF($B$3=$B$4,TRUE,IF(AND($B$3=$C$4,INDEX(mame2003!$G$2:$G$4721,$A1089)&lt;&gt;"neogeo"),TRUE,SUMPRODUCT(--ISNUMBER(SEARCH($O$6,INDEX(mame2003!$G$2:$G$4721,$A1089)))))))&gt;2,INDEX(mame2003!$A$2:$A$4721,$A1089),"")</f>
        <v/>
      </c>
      <c r="D1089" s="2"/>
      <c r="E1089" s="24" t="str">
        <f ca="1">IF(F1089&lt;&gt;"",MAX($E$9:$E1088)+1,"")</f>
        <v/>
      </c>
      <c r="F1089" s="20" t="str">
        <f t="shared" ca="1" si="16"/>
        <v/>
      </c>
      <c r="G1089" s="2"/>
      <c r="H1089" s="2"/>
    </row>
    <row r="1090" spans="1:8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mame2003!$C$2:$E$4721,$A$9:$A$4728,$J$1))))+IF($N$6=FALSE,TRUE,SUMPRODUCT(--ISNUMBER(SEARCH($N$6,ISBLANK(INDEX(mame2003!$F$2:$F$4721,$A1090))))))+IF($B$3=$A$4,TRUE,IF($B$3=$B$4,TRUE,IF(AND($B$3=$C$4,INDEX(mame2003!$G$2:$G$4721,$A1090)&lt;&gt;"neogeo"),TRUE,SUMPRODUCT(--ISNUMBER(SEARCH($O$6,INDEX(mame2003!$G$2:$G$4721,$A1090)))))))&gt;2,INDEX(mame2003!$A$2:$A$4721,$A1090),"")</f>
        <v/>
      </c>
      <c r="D1090" s="2"/>
      <c r="E1090" s="24" t="str">
        <f ca="1">IF(F1090&lt;&gt;"",MAX($E$9:$E1089)+1,"")</f>
        <v/>
      </c>
      <c r="F1090" s="20" t="str">
        <f t="shared" ca="1" si="16"/>
        <v/>
      </c>
      <c r="G1090" s="2"/>
      <c r="H1090" s="2"/>
    </row>
    <row r="1091" spans="1:8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mame2003!$C$2:$E$4721,$A$9:$A$4728,$J$1))))+IF($N$6=FALSE,TRUE,SUMPRODUCT(--ISNUMBER(SEARCH($N$6,ISBLANK(INDEX(mame2003!$F$2:$F$4721,$A1091))))))+IF($B$3=$A$4,TRUE,IF($B$3=$B$4,TRUE,IF(AND($B$3=$C$4,INDEX(mame2003!$G$2:$G$4721,$A1091)&lt;&gt;"neogeo"),TRUE,SUMPRODUCT(--ISNUMBER(SEARCH($O$6,INDEX(mame2003!$G$2:$G$4721,$A1091)))))))&gt;2,INDEX(mame2003!$A$2:$A$4721,$A1091),"")</f>
        <v/>
      </c>
      <c r="D1091" s="2"/>
      <c r="E1091" s="24" t="str">
        <f ca="1">IF(F1091&lt;&gt;"",MAX($E$9:$E1090)+1,"")</f>
        <v/>
      </c>
      <c r="F1091" s="20" t="str">
        <f t="shared" ca="1" si="16"/>
        <v/>
      </c>
      <c r="G1091" s="2"/>
      <c r="H1091" s="2"/>
    </row>
    <row r="1092" spans="1:8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mame2003!$C$2:$E$4721,$A$9:$A$4728,$J$1))))+IF($N$6=FALSE,TRUE,SUMPRODUCT(--ISNUMBER(SEARCH($N$6,ISBLANK(INDEX(mame2003!$F$2:$F$4721,$A1092))))))+IF($B$3=$A$4,TRUE,IF($B$3=$B$4,TRUE,IF(AND($B$3=$C$4,INDEX(mame2003!$G$2:$G$4721,$A1092)&lt;&gt;"neogeo"),TRUE,SUMPRODUCT(--ISNUMBER(SEARCH($O$6,INDEX(mame2003!$G$2:$G$4721,$A1092)))))))&gt;2,INDEX(mame2003!$A$2:$A$4721,$A1092),"")</f>
        <v/>
      </c>
      <c r="D1092" s="2"/>
      <c r="E1092" s="24" t="str">
        <f ca="1">IF(F1092&lt;&gt;"",MAX($E$9:$E1091)+1,"")</f>
        <v/>
      </c>
      <c r="F1092" s="20" t="str">
        <f t="shared" ca="1" si="16"/>
        <v/>
      </c>
      <c r="G1092" s="2"/>
      <c r="H1092" s="2"/>
    </row>
    <row r="1093" spans="1:8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mame2003!$C$2:$E$4721,$A$9:$A$4728,$J$1))))+IF($N$6=FALSE,TRUE,SUMPRODUCT(--ISNUMBER(SEARCH($N$6,ISBLANK(INDEX(mame2003!$F$2:$F$4721,$A1093))))))+IF($B$3=$A$4,TRUE,IF($B$3=$B$4,TRUE,IF(AND($B$3=$C$4,INDEX(mame2003!$G$2:$G$4721,$A1093)&lt;&gt;"neogeo"),TRUE,SUMPRODUCT(--ISNUMBER(SEARCH($O$6,INDEX(mame2003!$G$2:$G$4721,$A1093)))))))&gt;2,INDEX(mame2003!$A$2:$A$4721,$A1093),"")</f>
        <v/>
      </c>
      <c r="D1093" s="2"/>
      <c r="E1093" s="24" t="str">
        <f ca="1">IF(F1093&lt;&gt;"",MAX($E$9:$E1092)+1,"")</f>
        <v/>
      </c>
      <c r="F1093" s="20" t="str">
        <f t="shared" ca="1" si="16"/>
        <v/>
      </c>
      <c r="G1093" s="2"/>
      <c r="H1093" s="2"/>
    </row>
    <row r="1094" spans="1:8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mame2003!$C$2:$E$4721,$A$9:$A$4728,$J$1))))+IF($N$6=FALSE,TRUE,SUMPRODUCT(--ISNUMBER(SEARCH($N$6,ISBLANK(INDEX(mame2003!$F$2:$F$4721,$A1094))))))+IF($B$3=$A$4,TRUE,IF($B$3=$B$4,TRUE,IF(AND($B$3=$C$4,INDEX(mame2003!$G$2:$G$4721,$A1094)&lt;&gt;"neogeo"),TRUE,SUMPRODUCT(--ISNUMBER(SEARCH($O$6,INDEX(mame2003!$G$2:$G$4721,$A1094)))))))&gt;2,INDEX(mame2003!$A$2:$A$4721,$A1094),"")</f>
        <v/>
      </c>
      <c r="D1094" s="2"/>
      <c r="E1094" s="24" t="str">
        <f ca="1">IF(F1094&lt;&gt;"",MAX($E$9:$E1093)+1,"")</f>
        <v/>
      </c>
      <c r="F1094" s="20" t="str">
        <f t="shared" ca="1" si="16"/>
        <v/>
      </c>
      <c r="G1094" s="2"/>
      <c r="H1094" s="2"/>
    </row>
    <row r="1095" spans="1:8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mame2003!$C$2:$E$4721,$A$9:$A$4728,$J$1))))+IF($N$6=FALSE,TRUE,SUMPRODUCT(--ISNUMBER(SEARCH($N$6,ISBLANK(INDEX(mame2003!$F$2:$F$4721,$A1095))))))+IF($B$3=$A$4,TRUE,IF($B$3=$B$4,TRUE,IF(AND($B$3=$C$4,INDEX(mame2003!$G$2:$G$4721,$A1095)&lt;&gt;"neogeo"),TRUE,SUMPRODUCT(--ISNUMBER(SEARCH($O$6,INDEX(mame2003!$G$2:$G$4721,$A1095)))))))&gt;2,INDEX(mame2003!$A$2:$A$4721,$A1095),"")</f>
        <v/>
      </c>
      <c r="D1095" s="2"/>
      <c r="E1095" s="24" t="str">
        <f ca="1">IF(F1095&lt;&gt;"",MAX($E$9:$E1094)+1,"")</f>
        <v/>
      </c>
      <c r="F1095" s="20" t="str">
        <f t="shared" ca="1" si="16"/>
        <v/>
      </c>
      <c r="G1095" s="2"/>
      <c r="H1095" s="2"/>
    </row>
    <row r="1096" spans="1:8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mame2003!$C$2:$E$4721,$A$9:$A$4728,$J$1))))+IF($N$6=FALSE,TRUE,SUMPRODUCT(--ISNUMBER(SEARCH($N$6,ISBLANK(INDEX(mame2003!$F$2:$F$4721,$A1096))))))+IF($B$3=$A$4,TRUE,IF($B$3=$B$4,TRUE,IF(AND($B$3=$C$4,INDEX(mame2003!$G$2:$G$4721,$A1096)&lt;&gt;"neogeo"),TRUE,SUMPRODUCT(--ISNUMBER(SEARCH($O$6,INDEX(mame2003!$G$2:$G$4721,$A1096)))))))&gt;2,INDEX(mame2003!$A$2:$A$4721,$A1096),"")</f>
        <v/>
      </c>
      <c r="D1096" s="2"/>
      <c r="E1096" s="24" t="str">
        <f ca="1">IF(F1096&lt;&gt;"",MAX($E$9:$E1095)+1,"")</f>
        <v/>
      </c>
      <c r="F1096" s="20" t="str">
        <f t="shared" ca="1" si="16"/>
        <v/>
      </c>
      <c r="G1096" s="2"/>
      <c r="H1096" s="2"/>
    </row>
    <row r="1097" spans="1:8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mame2003!$C$2:$E$4721,$A$9:$A$4728,$J$1))))+IF($N$6=FALSE,TRUE,SUMPRODUCT(--ISNUMBER(SEARCH($N$6,ISBLANK(INDEX(mame2003!$F$2:$F$4721,$A1097))))))+IF($B$3=$A$4,TRUE,IF($B$3=$B$4,TRUE,IF(AND($B$3=$C$4,INDEX(mame2003!$G$2:$G$4721,$A1097)&lt;&gt;"neogeo"),TRUE,SUMPRODUCT(--ISNUMBER(SEARCH($O$6,INDEX(mame2003!$G$2:$G$4721,$A1097)))))))&gt;2,INDEX(mame2003!$A$2:$A$4721,$A1097),"")</f>
        <v/>
      </c>
      <c r="D1097" s="2"/>
      <c r="E1097" s="24" t="str">
        <f ca="1">IF(F1097&lt;&gt;"",MAX($E$9:$E1096)+1,"")</f>
        <v/>
      </c>
      <c r="F1097" s="20" t="str">
        <f t="shared" ca="1" si="16"/>
        <v/>
      </c>
      <c r="G1097" s="2"/>
      <c r="H1097" s="2"/>
    </row>
    <row r="1098" spans="1:8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mame2003!$C$2:$E$4721,$A$9:$A$4728,$J$1))))+IF($N$6=FALSE,TRUE,SUMPRODUCT(--ISNUMBER(SEARCH($N$6,ISBLANK(INDEX(mame2003!$F$2:$F$4721,$A1098))))))+IF($B$3=$A$4,TRUE,IF($B$3=$B$4,TRUE,IF(AND($B$3=$C$4,INDEX(mame2003!$G$2:$G$4721,$A1098)&lt;&gt;"neogeo"),TRUE,SUMPRODUCT(--ISNUMBER(SEARCH($O$6,INDEX(mame2003!$G$2:$G$4721,$A1098)))))))&gt;2,INDEX(mame2003!$A$2:$A$4721,$A1098),"")</f>
        <v/>
      </c>
      <c r="D1098" s="2"/>
      <c r="E1098" s="24" t="str">
        <f ca="1">IF(F1098&lt;&gt;"",MAX($E$9:$E1097)+1,"")</f>
        <v/>
      </c>
      <c r="F1098" s="20" t="str">
        <f t="shared" ref="F1098:F1161" ca="1" si="17">IFERROR(INDEX(OFFSET($C$9,0,0,COUNTA($C:$C),1),MATCH(OFFSET($A$9,0,0,COUNTA($A:$A),1),OFFSET($B$9,0,0,COUNTA($B:$B),1),0))&amp;".zip","")</f>
        <v/>
      </c>
      <c r="G1098" s="2"/>
      <c r="H1098" s="2"/>
    </row>
    <row r="1099" spans="1:8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mame2003!$C$2:$E$4721,$A$9:$A$4728,$J$1))))+IF($N$6=FALSE,TRUE,SUMPRODUCT(--ISNUMBER(SEARCH($N$6,ISBLANK(INDEX(mame2003!$F$2:$F$4721,$A1099))))))+IF($B$3=$A$4,TRUE,IF($B$3=$B$4,TRUE,IF(AND($B$3=$C$4,INDEX(mame2003!$G$2:$G$4721,$A1099)&lt;&gt;"neogeo"),TRUE,SUMPRODUCT(--ISNUMBER(SEARCH($O$6,INDEX(mame2003!$G$2:$G$4721,$A1099)))))))&gt;2,INDEX(mame2003!$A$2:$A$4721,$A1099),"")</f>
        <v/>
      </c>
      <c r="D1099" s="2"/>
      <c r="E1099" s="24" t="str">
        <f ca="1">IF(F1099&lt;&gt;"",MAX($E$9:$E1098)+1,"")</f>
        <v/>
      </c>
      <c r="F1099" s="20" t="str">
        <f t="shared" ca="1" si="17"/>
        <v/>
      </c>
      <c r="G1099" s="2"/>
      <c r="H1099" s="2"/>
    </row>
    <row r="1100" spans="1:8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mame2003!$C$2:$E$4721,$A$9:$A$4728,$J$1))))+IF($N$6=FALSE,TRUE,SUMPRODUCT(--ISNUMBER(SEARCH($N$6,ISBLANK(INDEX(mame2003!$F$2:$F$4721,$A1100))))))+IF($B$3=$A$4,TRUE,IF($B$3=$B$4,TRUE,IF(AND($B$3=$C$4,INDEX(mame2003!$G$2:$G$4721,$A1100)&lt;&gt;"neogeo"),TRUE,SUMPRODUCT(--ISNUMBER(SEARCH($O$6,INDEX(mame2003!$G$2:$G$4721,$A1100)))))))&gt;2,INDEX(mame2003!$A$2:$A$4721,$A1100),"")</f>
        <v/>
      </c>
      <c r="D1100" s="2"/>
      <c r="E1100" s="24" t="str">
        <f ca="1">IF(F1100&lt;&gt;"",MAX($E$9:$E1099)+1,"")</f>
        <v/>
      </c>
      <c r="F1100" s="20" t="str">
        <f t="shared" ca="1" si="17"/>
        <v/>
      </c>
      <c r="G1100" s="2"/>
      <c r="H1100" s="2"/>
    </row>
    <row r="1101" spans="1:8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mame2003!$C$2:$E$4721,$A$9:$A$4728,$J$1))))+IF($N$6=FALSE,TRUE,SUMPRODUCT(--ISNUMBER(SEARCH($N$6,ISBLANK(INDEX(mame2003!$F$2:$F$4721,$A1101))))))+IF($B$3=$A$4,TRUE,IF($B$3=$B$4,TRUE,IF(AND($B$3=$C$4,INDEX(mame2003!$G$2:$G$4721,$A1101)&lt;&gt;"neogeo"),TRUE,SUMPRODUCT(--ISNUMBER(SEARCH($O$6,INDEX(mame2003!$G$2:$G$4721,$A1101)))))))&gt;2,INDEX(mame2003!$A$2:$A$4721,$A1101),"")</f>
        <v/>
      </c>
      <c r="D1101" s="2"/>
      <c r="E1101" s="24" t="str">
        <f ca="1">IF(F1101&lt;&gt;"",MAX($E$9:$E1100)+1,"")</f>
        <v/>
      </c>
      <c r="F1101" s="20" t="str">
        <f t="shared" ca="1" si="17"/>
        <v/>
      </c>
      <c r="G1101" s="2"/>
      <c r="H1101" s="2"/>
    </row>
    <row r="1102" spans="1:8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mame2003!$C$2:$E$4721,$A$9:$A$4728,$J$1))))+IF($N$6=FALSE,TRUE,SUMPRODUCT(--ISNUMBER(SEARCH($N$6,ISBLANK(INDEX(mame2003!$F$2:$F$4721,$A1102))))))+IF($B$3=$A$4,TRUE,IF($B$3=$B$4,TRUE,IF(AND($B$3=$C$4,INDEX(mame2003!$G$2:$G$4721,$A1102)&lt;&gt;"neogeo"),TRUE,SUMPRODUCT(--ISNUMBER(SEARCH($O$6,INDEX(mame2003!$G$2:$G$4721,$A1102)))))))&gt;2,INDEX(mame2003!$A$2:$A$4721,$A1102),"")</f>
        <v/>
      </c>
      <c r="D1102" s="2"/>
      <c r="E1102" s="24" t="str">
        <f ca="1">IF(F1102&lt;&gt;"",MAX($E$9:$E1101)+1,"")</f>
        <v/>
      </c>
      <c r="F1102" s="20" t="str">
        <f t="shared" ca="1" si="17"/>
        <v/>
      </c>
      <c r="G1102" s="2"/>
      <c r="H1102" s="2"/>
    </row>
    <row r="1103" spans="1:8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mame2003!$C$2:$E$4721,$A$9:$A$4728,$J$1))))+IF($N$6=FALSE,TRUE,SUMPRODUCT(--ISNUMBER(SEARCH($N$6,ISBLANK(INDEX(mame2003!$F$2:$F$4721,$A1103))))))+IF($B$3=$A$4,TRUE,IF($B$3=$B$4,TRUE,IF(AND($B$3=$C$4,INDEX(mame2003!$G$2:$G$4721,$A1103)&lt;&gt;"neogeo"),TRUE,SUMPRODUCT(--ISNUMBER(SEARCH($O$6,INDEX(mame2003!$G$2:$G$4721,$A1103)))))))&gt;2,INDEX(mame2003!$A$2:$A$4721,$A1103),"")</f>
        <v/>
      </c>
      <c r="D1103" s="2"/>
      <c r="E1103" s="24" t="str">
        <f ca="1">IF(F1103&lt;&gt;"",MAX($E$9:$E1102)+1,"")</f>
        <v/>
      </c>
      <c r="F1103" s="20" t="str">
        <f t="shared" ca="1" si="17"/>
        <v/>
      </c>
      <c r="G1103" s="2"/>
      <c r="H1103" s="2"/>
    </row>
    <row r="1104" spans="1:8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mame2003!$C$2:$E$4721,$A$9:$A$4728,$J$1))))+IF($N$6=FALSE,TRUE,SUMPRODUCT(--ISNUMBER(SEARCH($N$6,ISBLANK(INDEX(mame2003!$F$2:$F$4721,$A1104))))))+IF($B$3=$A$4,TRUE,IF($B$3=$B$4,TRUE,IF(AND($B$3=$C$4,INDEX(mame2003!$G$2:$G$4721,$A1104)&lt;&gt;"neogeo"),TRUE,SUMPRODUCT(--ISNUMBER(SEARCH($O$6,INDEX(mame2003!$G$2:$G$4721,$A1104)))))))&gt;2,INDEX(mame2003!$A$2:$A$4721,$A1104),"")</f>
        <v/>
      </c>
      <c r="D1104" s="2"/>
      <c r="E1104" s="24" t="str">
        <f ca="1">IF(F1104&lt;&gt;"",MAX($E$9:$E1103)+1,"")</f>
        <v/>
      </c>
      <c r="F1104" s="20" t="str">
        <f t="shared" ca="1" si="17"/>
        <v/>
      </c>
      <c r="G1104" s="2"/>
      <c r="H1104" s="2"/>
    </row>
    <row r="1105" spans="1:8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mame2003!$C$2:$E$4721,$A$9:$A$4728,$J$1))))+IF($N$6=FALSE,TRUE,SUMPRODUCT(--ISNUMBER(SEARCH($N$6,ISBLANK(INDEX(mame2003!$F$2:$F$4721,$A1105))))))+IF($B$3=$A$4,TRUE,IF($B$3=$B$4,TRUE,IF(AND($B$3=$C$4,INDEX(mame2003!$G$2:$G$4721,$A1105)&lt;&gt;"neogeo"),TRUE,SUMPRODUCT(--ISNUMBER(SEARCH($O$6,INDEX(mame2003!$G$2:$G$4721,$A1105)))))))&gt;2,INDEX(mame2003!$A$2:$A$4721,$A1105),"")</f>
        <v/>
      </c>
      <c r="D1105" s="2"/>
      <c r="E1105" s="24" t="str">
        <f ca="1">IF(F1105&lt;&gt;"",MAX($E$9:$E1104)+1,"")</f>
        <v/>
      </c>
      <c r="F1105" s="20" t="str">
        <f t="shared" ca="1" si="17"/>
        <v/>
      </c>
      <c r="G1105" s="2"/>
      <c r="H1105" s="2"/>
    </row>
    <row r="1106" spans="1:8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mame2003!$C$2:$E$4721,$A$9:$A$4728,$J$1))))+IF($N$6=FALSE,TRUE,SUMPRODUCT(--ISNUMBER(SEARCH($N$6,ISBLANK(INDEX(mame2003!$F$2:$F$4721,$A1106))))))+IF($B$3=$A$4,TRUE,IF($B$3=$B$4,TRUE,IF(AND($B$3=$C$4,INDEX(mame2003!$G$2:$G$4721,$A1106)&lt;&gt;"neogeo"),TRUE,SUMPRODUCT(--ISNUMBER(SEARCH($O$6,INDEX(mame2003!$G$2:$G$4721,$A1106)))))))&gt;2,INDEX(mame2003!$A$2:$A$4721,$A1106),"")</f>
        <v/>
      </c>
      <c r="D1106" s="2"/>
      <c r="E1106" s="24" t="str">
        <f ca="1">IF(F1106&lt;&gt;"",MAX($E$9:$E1105)+1,"")</f>
        <v/>
      </c>
      <c r="F1106" s="20" t="str">
        <f t="shared" ca="1" si="17"/>
        <v/>
      </c>
      <c r="G1106" s="2"/>
      <c r="H1106" s="2"/>
    </row>
    <row r="1107" spans="1:8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mame2003!$C$2:$E$4721,$A$9:$A$4728,$J$1))))+IF($N$6=FALSE,TRUE,SUMPRODUCT(--ISNUMBER(SEARCH($N$6,ISBLANK(INDEX(mame2003!$F$2:$F$4721,$A1107))))))+IF($B$3=$A$4,TRUE,IF($B$3=$B$4,TRUE,IF(AND($B$3=$C$4,INDEX(mame2003!$G$2:$G$4721,$A1107)&lt;&gt;"neogeo"),TRUE,SUMPRODUCT(--ISNUMBER(SEARCH($O$6,INDEX(mame2003!$G$2:$G$4721,$A1107)))))))&gt;2,INDEX(mame2003!$A$2:$A$4721,$A1107),"")</f>
        <v/>
      </c>
      <c r="D1107" s="2"/>
      <c r="E1107" s="24" t="str">
        <f ca="1">IF(F1107&lt;&gt;"",MAX($E$9:$E1106)+1,"")</f>
        <v/>
      </c>
      <c r="F1107" s="20" t="str">
        <f t="shared" ca="1" si="17"/>
        <v/>
      </c>
      <c r="G1107" s="2"/>
      <c r="H1107" s="2"/>
    </row>
    <row r="1108" spans="1:8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mame2003!$C$2:$E$4721,$A$9:$A$4728,$J$1))))+IF($N$6=FALSE,TRUE,SUMPRODUCT(--ISNUMBER(SEARCH($N$6,ISBLANK(INDEX(mame2003!$F$2:$F$4721,$A1108))))))+IF($B$3=$A$4,TRUE,IF($B$3=$B$4,TRUE,IF(AND($B$3=$C$4,INDEX(mame2003!$G$2:$G$4721,$A1108)&lt;&gt;"neogeo"),TRUE,SUMPRODUCT(--ISNUMBER(SEARCH($O$6,INDEX(mame2003!$G$2:$G$4721,$A1108)))))))&gt;2,INDEX(mame2003!$A$2:$A$4721,$A1108),"")</f>
        <v/>
      </c>
      <c r="D1108" s="2"/>
      <c r="E1108" s="24" t="str">
        <f ca="1">IF(F1108&lt;&gt;"",MAX($E$9:$E1107)+1,"")</f>
        <v/>
      </c>
      <c r="F1108" s="20" t="str">
        <f t="shared" ca="1" si="17"/>
        <v/>
      </c>
      <c r="G1108" s="2"/>
      <c r="H1108" s="2"/>
    </row>
    <row r="1109" spans="1:8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mame2003!$C$2:$E$4721,$A$9:$A$4728,$J$1))))+IF($N$6=FALSE,TRUE,SUMPRODUCT(--ISNUMBER(SEARCH($N$6,ISBLANK(INDEX(mame2003!$F$2:$F$4721,$A1109))))))+IF($B$3=$A$4,TRUE,IF($B$3=$B$4,TRUE,IF(AND($B$3=$C$4,INDEX(mame2003!$G$2:$G$4721,$A1109)&lt;&gt;"neogeo"),TRUE,SUMPRODUCT(--ISNUMBER(SEARCH($O$6,INDEX(mame2003!$G$2:$G$4721,$A1109)))))))&gt;2,INDEX(mame2003!$A$2:$A$4721,$A1109),"")</f>
        <v/>
      </c>
      <c r="D1109" s="2"/>
      <c r="E1109" s="24" t="str">
        <f ca="1">IF(F1109&lt;&gt;"",MAX($E$9:$E1108)+1,"")</f>
        <v/>
      </c>
      <c r="F1109" s="20" t="str">
        <f t="shared" ca="1" si="17"/>
        <v/>
      </c>
      <c r="G1109" s="2"/>
      <c r="H1109" s="2"/>
    </row>
    <row r="1110" spans="1:8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mame2003!$C$2:$E$4721,$A$9:$A$4728,$J$1))))+IF($N$6=FALSE,TRUE,SUMPRODUCT(--ISNUMBER(SEARCH($N$6,ISBLANK(INDEX(mame2003!$F$2:$F$4721,$A1110))))))+IF($B$3=$A$4,TRUE,IF($B$3=$B$4,TRUE,IF(AND($B$3=$C$4,INDEX(mame2003!$G$2:$G$4721,$A1110)&lt;&gt;"neogeo"),TRUE,SUMPRODUCT(--ISNUMBER(SEARCH($O$6,INDEX(mame2003!$G$2:$G$4721,$A1110)))))))&gt;2,INDEX(mame2003!$A$2:$A$4721,$A1110),"")</f>
        <v/>
      </c>
      <c r="D1110" s="2"/>
      <c r="E1110" s="24" t="str">
        <f ca="1">IF(F1110&lt;&gt;"",MAX($E$9:$E1109)+1,"")</f>
        <v/>
      </c>
      <c r="F1110" s="20" t="str">
        <f t="shared" ca="1" si="17"/>
        <v/>
      </c>
      <c r="G1110" s="2"/>
      <c r="H1110" s="2"/>
    </row>
    <row r="1111" spans="1:8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mame2003!$C$2:$E$4721,$A$9:$A$4728,$J$1))))+IF($N$6=FALSE,TRUE,SUMPRODUCT(--ISNUMBER(SEARCH($N$6,ISBLANK(INDEX(mame2003!$F$2:$F$4721,$A1111))))))+IF($B$3=$A$4,TRUE,IF($B$3=$B$4,TRUE,IF(AND($B$3=$C$4,INDEX(mame2003!$G$2:$G$4721,$A1111)&lt;&gt;"neogeo"),TRUE,SUMPRODUCT(--ISNUMBER(SEARCH($O$6,INDEX(mame2003!$G$2:$G$4721,$A1111)))))))&gt;2,INDEX(mame2003!$A$2:$A$4721,$A1111),"")</f>
        <v/>
      </c>
      <c r="D1111" s="2"/>
      <c r="E1111" s="24" t="str">
        <f ca="1">IF(F1111&lt;&gt;"",MAX($E$9:$E1110)+1,"")</f>
        <v/>
      </c>
      <c r="F1111" s="20" t="str">
        <f t="shared" ca="1" si="17"/>
        <v/>
      </c>
      <c r="G1111" s="2"/>
      <c r="H1111" s="2"/>
    </row>
    <row r="1112" spans="1:8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mame2003!$C$2:$E$4721,$A$9:$A$4728,$J$1))))+IF($N$6=FALSE,TRUE,SUMPRODUCT(--ISNUMBER(SEARCH($N$6,ISBLANK(INDEX(mame2003!$F$2:$F$4721,$A1112))))))+IF($B$3=$A$4,TRUE,IF($B$3=$B$4,TRUE,IF(AND($B$3=$C$4,INDEX(mame2003!$G$2:$G$4721,$A1112)&lt;&gt;"neogeo"),TRUE,SUMPRODUCT(--ISNUMBER(SEARCH($O$6,INDEX(mame2003!$G$2:$G$4721,$A1112)))))))&gt;2,INDEX(mame2003!$A$2:$A$4721,$A1112),"")</f>
        <v/>
      </c>
      <c r="D1112" s="2"/>
      <c r="E1112" s="24" t="str">
        <f ca="1">IF(F1112&lt;&gt;"",MAX($E$9:$E1111)+1,"")</f>
        <v/>
      </c>
      <c r="F1112" s="20" t="str">
        <f t="shared" ca="1" si="17"/>
        <v/>
      </c>
      <c r="G1112" s="2"/>
      <c r="H1112" s="2"/>
    </row>
    <row r="1113" spans="1:8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mame2003!$C$2:$E$4721,$A$9:$A$4728,$J$1))))+IF($N$6=FALSE,TRUE,SUMPRODUCT(--ISNUMBER(SEARCH($N$6,ISBLANK(INDEX(mame2003!$F$2:$F$4721,$A1113))))))+IF($B$3=$A$4,TRUE,IF($B$3=$B$4,TRUE,IF(AND($B$3=$C$4,INDEX(mame2003!$G$2:$G$4721,$A1113)&lt;&gt;"neogeo"),TRUE,SUMPRODUCT(--ISNUMBER(SEARCH($O$6,INDEX(mame2003!$G$2:$G$4721,$A1113)))))))&gt;2,INDEX(mame2003!$A$2:$A$4721,$A1113),"")</f>
        <v/>
      </c>
      <c r="D1113" s="2"/>
      <c r="E1113" s="24" t="str">
        <f ca="1">IF(F1113&lt;&gt;"",MAX($E$9:$E1112)+1,"")</f>
        <v/>
      </c>
      <c r="F1113" s="20" t="str">
        <f t="shared" ca="1" si="17"/>
        <v/>
      </c>
      <c r="G1113" s="2"/>
      <c r="H1113" s="2"/>
    </row>
    <row r="1114" spans="1:8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mame2003!$C$2:$E$4721,$A$9:$A$4728,$J$1))))+IF($N$6=FALSE,TRUE,SUMPRODUCT(--ISNUMBER(SEARCH($N$6,ISBLANK(INDEX(mame2003!$F$2:$F$4721,$A1114))))))+IF($B$3=$A$4,TRUE,IF($B$3=$B$4,TRUE,IF(AND($B$3=$C$4,INDEX(mame2003!$G$2:$G$4721,$A1114)&lt;&gt;"neogeo"),TRUE,SUMPRODUCT(--ISNUMBER(SEARCH($O$6,INDEX(mame2003!$G$2:$G$4721,$A1114)))))))&gt;2,INDEX(mame2003!$A$2:$A$4721,$A1114),"")</f>
        <v/>
      </c>
      <c r="D1114" s="2"/>
      <c r="E1114" s="24" t="str">
        <f ca="1">IF(F1114&lt;&gt;"",MAX($E$9:$E1113)+1,"")</f>
        <v/>
      </c>
      <c r="F1114" s="20" t="str">
        <f t="shared" ca="1" si="17"/>
        <v/>
      </c>
      <c r="G1114" s="2"/>
      <c r="H1114" s="2"/>
    </row>
    <row r="1115" spans="1:8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mame2003!$C$2:$E$4721,$A$9:$A$4728,$J$1))))+IF($N$6=FALSE,TRUE,SUMPRODUCT(--ISNUMBER(SEARCH($N$6,ISBLANK(INDEX(mame2003!$F$2:$F$4721,$A1115))))))+IF($B$3=$A$4,TRUE,IF($B$3=$B$4,TRUE,IF(AND($B$3=$C$4,INDEX(mame2003!$G$2:$G$4721,$A1115)&lt;&gt;"neogeo"),TRUE,SUMPRODUCT(--ISNUMBER(SEARCH($O$6,INDEX(mame2003!$G$2:$G$4721,$A1115)))))))&gt;2,INDEX(mame2003!$A$2:$A$4721,$A1115),"")</f>
        <v/>
      </c>
      <c r="D1115" s="2"/>
      <c r="E1115" s="24" t="str">
        <f ca="1">IF(F1115&lt;&gt;"",MAX($E$9:$E1114)+1,"")</f>
        <v/>
      </c>
      <c r="F1115" s="20" t="str">
        <f t="shared" ca="1" si="17"/>
        <v/>
      </c>
      <c r="G1115" s="2"/>
      <c r="H1115" s="2"/>
    </row>
    <row r="1116" spans="1:8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mame2003!$C$2:$E$4721,$A$9:$A$4728,$J$1))))+IF($N$6=FALSE,TRUE,SUMPRODUCT(--ISNUMBER(SEARCH($N$6,ISBLANK(INDEX(mame2003!$F$2:$F$4721,$A1116))))))+IF($B$3=$A$4,TRUE,IF($B$3=$B$4,TRUE,IF(AND($B$3=$C$4,INDEX(mame2003!$G$2:$G$4721,$A1116)&lt;&gt;"neogeo"),TRUE,SUMPRODUCT(--ISNUMBER(SEARCH($O$6,INDEX(mame2003!$G$2:$G$4721,$A1116)))))))&gt;2,INDEX(mame2003!$A$2:$A$4721,$A1116),"")</f>
        <v/>
      </c>
      <c r="D1116" s="2"/>
      <c r="E1116" s="24" t="str">
        <f ca="1">IF(F1116&lt;&gt;"",MAX($E$9:$E1115)+1,"")</f>
        <v/>
      </c>
      <c r="F1116" s="20" t="str">
        <f t="shared" ca="1" si="17"/>
        <v/>
      </c>
      <c r="G1116" s="2"/>
      <c r="H1116" s="2"/>
    </row>
    <row r="1117" spans="1:8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mame2003!$C$2:$E$4721,$A$9:$A$4728,$J$1))))+IF($N$6=FALSE,TRUE,SUMPRODUCT(--ISNUMBER(SEARCH($N$6,ISBLANK(INDEX(mame2003!$F$2:$F$4721,$A1117))))))+IF($B$3=$A$4,TRUE,IF($B$3=$B$4,TRUE,IF(AND($B$3=$C$4,INDEX(mame2003!$G$2:$G$4721,$A1117)&lt;&gt;"neogeo"),TRUE,SUMPRODUCT(--ISNUMBER(SEARCH($O$6,INDEX(mame2003!$G$2:$G$4721,$A1117)))))))&gt;2,INDEX(mame2003!$A$2:$A$4721,$A1117),"")</f>
        <v/>
      </c>
      <c r="D1117" s="2"/>
      <c r="E1117" s="24" t="str">
        <f ca="1">IF(F1117&lt;&gt;"",MAX($E$9:$E1116)+1,"")</f>
        <v/>
      </c>
      <c r="F1117" s="20" t="str">
        <f t="shared" ca="1" si="17"/>
        <v/>
      </c>
      <c r="G1117" s="2"/>
      <c r="H1117" s="2"/>
    </row>
    <row r="1118" spans="1:8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mame2003!$C$2:$E$4721,$A$9:$A$4728,$J$1))))+IF($N$6=FALSE,TRUE,SUMPRODUCT(--ISNUMBER(SEARCH($N$6,ISBLANK(INDEX(mame2003!$F$2:$F$4721,$A1118))))))+IF($B$3=$A$4,TRUE,IF($B$3=$B$4,TRUE,IF(AND($B$3=$C$4,INDEX(mame2003!$G$2:$G$4721,$A1118)&lt;&gt;"neogeo"),TRUE,SUMPRODUCT(--ISNUMBER(SEARCH($O$6,INDEX(mame2003!$G$2:$G$4721,$A1118)))))))&gt;2,INDEX(mame2003!$A$2:$A$4721,$A1118),"")</f>
        <v/>
      </c>
      <c r="D1118" s="2"/>
      <c r="E1118" s="24" t="str">
        <f ca="1">IF(F1118&lt;&gt;"",MAX($E$9:$E1117)+1,"")</f>
        <v/>
      </c>
      <c r="F1118" s="20" t="str">
        <f t="shared" ca="1" si="17"/>
        <v/>
      </c>
      <c r="G1118" s="2"/>
      <c r="H1118" s="2"/>
    </row>
    <row r="1119" spans="1:8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mame2003!$C$2:$E$4721,$A$9:$A$4728,$J$1))))+IF($N$6=FALSE,TRUE,SUMPRODUCT(--ISNUMBER(SEARCH($N$6,ISBLANK(INDEX(mame2003!$F$2:$F$4721,$A1119))))))+IF($B$3=$A$4,TRUE,IF($B$3=$B$4,TRUE,IF(AND($B$3=$C$4,INDEX(mame2003!$G$2:$G$4721,$A1119)&lt;&gt;"neogeo"),TRUE,SUMPRODUCT(--ISNUMBER(SEARCH($O$6,INDEX(mame2003!$G$2:$G$4721,$A1119)))))))&gt;2,INDEX(mame2003!$A$2:$A$4721,$A1119),"")</f>
        <v/>
      </c>
      <c r="D1119" s="2"/>
      <c r="E1119" s="24" t="str">
        <f ca="1">IF(F1119&lt;&gt;"",MAX($E$9:$E1118)+1,"")</f>
        <v/>
      </c>
      <c r="F1119" s="20" t="str">
        <f t="shared" ca="1" si="17"/>
        <v/>
      </c>
      <c r="G1119" s="2"/>
      <c r="H1119" s="2"/>
    </row>
    <row r="1120" spans="1:8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mame2003!$C$2:$E$4721,$A$9:$A$4728,$J$1))))+IF($N$6=FALSE,TRUE,SUMPRODUCT(--ISNUMBER(SEARCH($N$6,ISBLANK(INDEX(mame2003!$F$2:$F$4721,$A1120))))))+IF($B$3=$A$4,TRUE,IF($B$3=$B$4,TRUE,IF(AND($B$3=$C$4,INDEX(mame2003!$G$2:$G$4721,$A1120)&lt;&gt;"neogeo"),TRUE,SUMPRODUCT(--ISNUMBER(SEARCH($O$6,INDEX(mame2003!$G$2:$G$4721,$A1120)))))))&gt;2,INDEX(mame2003!$A$2:$A$4721,$A1120),"")</f>
        <v/>
      </c>
      <c r="D1120" s="2"/>
      <c r="E1120" s="24" t="str">
        <f ca="1">IF(F1120&lt;&gt;"",MAX($E$9:$E1119)+1,"")</f>
        <v/>
      </c>
      <c r="F1120" s="20" t="str">
        <f t="shared" ca="1" si="17"/>
        <v/>
      </c>
      <c r="G1120" s="2"/>
      <c r="H1120" s="2"/>
    </row>
    <row r="1121" spans="1:8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mame2003!$C$2:$E$4721,$A$9:$A$4728,$J$1))))+IF($N$6=FALSE,TRUE,SUMPRODUCT(--ISNUMBER(SEARCH($N$6,ISBLANK(INDEX(mame2003!$F$2:$F$4721,$A1121))))))+IF($B$3=$A$4,TRUE,IF($B$3=$B$4,TRUE,IF(AND($B$3=$C$4,INDEX(mame2003!$G$2:$G$4721,$A1121)&lt;&gt;"neogeo"),TRUE,SUMPRODUCT(--ISNUMBER(SEARCH($O$6,INDEX(mame2003!$G$2:$G$4721,$A1121)))))))&gt;2,INDEX(mame2003!$A$2:$A$4721,$A1121),"")</f>
        <v/>
      </c>
      <c r="D1121" s="2"/>
      <c r="E1121" s="24" t="str">
        <f ca="1">IF(F1121&lt;&gt;"",MAX($E$9:$E1120)+1,"")</f>
        <v/>
      </c>
      <c r="F1121" s="20" t="str">
        <f t="shared" ca="1" si="17"/>
        <v/>
      </c>
      <c r="G1121" s="2"/>
      <c r="H1121" s="2"/>
    </row>
    <row r="1122" spans="1:8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mame2003!$C$2:$E$4721,$A$9:$A$4728,$J$1))))+IF($N$6=FALSE,TRUE,SUMPRODUCT(--ISNUMBER(SEARCH($N$6,ISBLANK(INDEX(mame2003!$F$2:$F$4721,$A1122))))))+IF($B$3=$A$4,TRUE,IF($B$3=$B$4,TRUE,IF(AND($B$3=$C$4,INDEX(mame2003!$G$2:$G$4721,$A1122)&lt;&gt;"neogeo"),TRUE,SUMPRODUCT(--ISNUMBER(SEARCH($O$6,INDEX(mame2003!$G$2:$G$4721,$A1122)))))))&gt;2,INDEX(mame2003!$A$2:$A$4721,$A1122),"")</f>
        <v/>
      </c>
      <c r="D1122" s="2"/>
      <c r="E1122" s="24" t="str">
        <f ca="1">IF(F1122&lt;&gt;"",MAX($E$9:$E1121)+1,"")</f>
        <v/>
      </c>
      <c r="F1122" s="20" t="str">
        <f t="shared" ca="1" si="17"/>
        <v/>
      </c>
      <c r="G1122" s="2"/>
      <c r="H1122" s="2"/>
    </row>
    <row r="1123" spans="1:8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mame2003!$C$2:$E$4721,$A$9:$A$4728,$J$1))))+IF($N$6=FALSE,TRUE,SUMPRODUCT(--ISNUMBER(SEARCH($N$6,ISBLANK(INDEX(mame2003!$F$2:$F$4721,$A1123))))))+IF($B$3=$A$4,TRUE,IF($B$3=$B$4,TRUE,IF(AND($B$3=$C$4,INDEX(mame2003!$G$2:$G$4721,$A1123)&lt;&gt;"neogeo"),TRUE,SUMPRODUCT(--ISNUMBER(SEARCH($O$6,INDEX(mame2003!$G$2:$G$4721,$A1123)))))))&gt;2,INDEX(mame2003!$A$2:$A$4721,$A1123),"")</f>
        <v/>
      </c>
      <c r="D1123" s="2"/>
      <c r="E1123" s="24" t="str">
        <f ca="1">IF(F1123&lt;&gt;"",MAX($E$9:$E1122)+1,"")</f>
        <v/>
      </c>
      <c r="F1123" s="20" t="str">
        <f t="shared" ca="1" si="17"/>
        <v/>
      </c>
      <c r="G1123" s="2"/>
      <c r="H1123" s="2"/>
    </row>
    <row r="1124" spans="1:8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mame2003!$C$2:$E$4721,$A$9:$A$4728,$J$1))))+IF($N$6=FALSE,TRUE,SUMPRODUCT(--ISNUMBER(SEARCH($N$6,ISBLANK(INDEX(mame2003!$F$2:$F$4721,$A1124))))))+IF($B$3=$A$4,TRUE,IF($B$3=$B$4,TRUE,IF(AND($B$3=$C$4,INDEX(mame2003!$G$2:$G$4721,$A1124)&lt;&gt;"neogeo"),TRUE,SUMPRODUCT(--ISNUMBER(SEARCH($O$6,INDEX(mame2003!$G$2:$G$4721,$A1124)))))))&gt;2,INDEX(mame2003!$A$2:$A$4721,$A1124),"")</f>
        <v/>
      </c>
      <c r="D1124" s="2"/>
      <c r="E1124" s="24" t="str">
        <f ca="1">IF(F1124&lt;&gt;"",MAX($E$9:$E1123)+1,"")</f>
        <v/>
      </c>
      <c r="F1124" s="20" t="str">
        <f t="shared" ca="1" si="17"/>
        <v/>
      </c>
      <c r="G1124" s="2"/>
      <c r="H1124" s="2"/>
    </row>
    <row r="1125" spans="1:8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mame2003!$C$2:$E$4721,$A$9:$A$4728,$J$1))))+IF($N$6=FALSE,TRUE,SUMPRODUCT(--ISNUMBER(SEARCH($N$6,ISBLANK(INDEX(mame2003!$F$2:$F$4721,$A1125))))))+IF($B$3=$A$4,TRUE,IF($B$3=$B$4,TRUE,IF(AND($B$3=$C$4,INDEX(mame2003!$G$2:$G$4721,$A1125)&lt;&gt;"neogeo"),TRUE,SUMPRODUCT(--ISNUMBER(SEARCH($O$6,INDEX(mame2003!$G$2:$G$4721,$A1125)))))))&gt;2,INDEX(mame2003!$A$2:$A$4721,$A1125),"")</f>
        <v/>
      </c>
      <c r="D1125" s="2"/>
      <c r="E1125" s="24" t="str">
        <f ca="1">IF(F1125&lt;&gt;"",MAX($E$9:$E1124)+1,"")</f>
        <v/>
      </c>
      <c r="F1125" s="20" t="str">
        <f t="shared" ca="1" si="17"/>
        <v/>
      </c>
      <c r="G1125" s="2"/>
      <c r="H1125" s="2"/>
    </row>
    <row r="1126" spans="1:8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mame2003!$C$2:$E$4721,$A$9:$A$4728,$J$1))))+IF($N$6=FALSE,TRUE,SUMPRODUCT(--ISNUMBER(SEARCH($N$6,ISBLANK(INDEX(mame2003!$F$2:$F$4721,$A1126))))))+IF($B$3=$A$4,TRUE,IF($B$3=$B$4,TRUE,IF(AND($B$3=$C$4,INDEX(mame2003!$G$2:$G$4721,$A1126)&lt;&gt;"neogeo"),TRUE,SUMPRODUCT(--ISNUMBER(SEARCH($O$6,INDEX(mame2003!$G$2:$G$4721,$A1126)))))))&gt;2,INDEX(mame2003!$A$2:$A$4721,$A1126),"")</f>
        <v/>
      </c>
      <c r="D1126" s="2"/>
      <c r="E1126" s="24" t="str">
        <f ca="1">IF(F1126&lt;&gt;"",MAX($E$9:$E1125)+1,"")</f>
        <v/>
      </c>
      <c r="F1126" s="20" t="str">
        <f t="shared" ca="1" si="17"/>
        <v/>
      </c>
      <c r="G1126" s="2"/>
      <c r="H1126" s="2"/>
    </row>
    <row r="1127" spans="1:8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mame2003!$C$2:$E$4721,$A$9:$A$4728,$J$1))))+IF($N$6=FALSE,TRUE,SUMPRODUCT(--ISNUMBER(SEARCH($N$6,ISBLANK(INDEX(mame2003!$F$2:$F$4721,$A1127))))))+IF($B$3=$A$4,TRUE,IF($B$3=$B$4,TRUE,IF(AND($B$3=$C$4,INDEX(mame2003!$G$2:$G$4721,$A1127)&lt;&gt;"neogeo"),TRUE,SUMPRODUCT(--ISNUMBER(SEARCH($O$6,INDEX(mame2003!$G$2:$G$4721,$A1127)))))))&gt;2,INDEX(mame2003!$A$2:$A$4721,$A1127),"")</f>
        <v/>
      </c>
      <c r="D1127" s="2"/>
      <c r="E1127" s="24" t="str">
        <f ca="1">IF(F1127&lt;&gt;"",MAX($E$9:$E1126)+1,"")</f>
        <v/>
      </c>
      <c r="F1127" s="20" t="str">
        <f t="shared" ca="1" si="17"/>
        <v/>
      </c>
      <c r="G1127" s="2"/>
      <c r="H1127" s="2"/>
    </row>
    <row r="1128" spans="1:8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mame2003!$C$2:$E$4721,$A$9:$A$4728,$J$1))))+IF($N$6=FALSE,TRUE,SUMPRODUCT(--ISNUMBER(SEARCH($N$6,ISBLANK(INDEX(mame2003!$F$2:$F$4721,$A1128))))))+IF($B$3=$A$4,TRUE,IF($B$3=$B$4,TRUE,IF(AND($B$3=$C$4,INDEX(mame2003!$G$2:$G$4721,$A1128)&lt;&gt;"neogeo"),TRUE,SUMPRODUCT(--ISNUMBER(SEARCH($O$6,INDEX(mame2003!$G$2:$G$4721,$A1128)))))))&gt;2,INDEX(mame2003!$A$2:$A$4721,$A1128),"")</f>
        <v/>
      </c>
      <c r="D1128" s="2"/>
      <c r="E1128" s="24" t="str">
        <f ca="1">IF(F1128&lt;&gt;"",MAX($E$9:$E1127)+1,"")</f>
        <v/>
      </c>
      <c r="F1128" s="20" t="str">
        <f t="shared" ca="1" si="17"/>
        <v/>
      </c>
      <c r="G1128" s="2"/>
      <c r="H1128" s="2"/>
    </row>
    <row r="1129" spans="1:8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mame2003!$C$2:$E$4721,$A$9:$A$4728,$J$1))))+IF($N$6=FALSE,TRUE,SUMPRODUCT(--ISNUMBER(SEARCH($N$6,ISBLANK(INDEX(mame2003!$F$2:$F$4721,$A1129))))))+IF($B$3=$A$4,TRUE,IF($B$3=$B$4,TRUE,IF(AND($B$3=$C$4,INDEX(mame2003!$G$2:$G$4721,$A1129)&lt;&gt;"neogeo"),TRUE,SUMPRODUCT(--ISNUMBER(SEARCH($O$6,INDEX(mame2003!$G$2:$G$4721,$A1129)))))))&gt;2,INDEX(mame2003!$A$2:$A$4721,$A1129),"")</f>
        <v/>
      </c>
      <c r="D1129" s="2"/>
      <c r="E1129" s="24" t="str">
        <f ca="1">IF(F1129&lt;&gt;"",MAX($E$9:$E1128)+1,"")</f>
        <v/>
      </c>
      <c r="F1129" s="20" t="str">
        <f t="shared" ca="1" si="17"/>
        <v/>
      </c>
      <c r="G1129" s="2"/>
      <c r="H1129" s="2"/>
    </row>
    <row r="1130" spans="1:8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mame2003!$C$2:$E$4721,$A$9:$A$4728,$J$1))))+IF($N$6=FALSE,TRUE,SUMPRODUCT(--ISNUMBER(SEARCH($N$6,ISBLANK(INDEX(mame2003!$F$2:$F$4721,$A1130))))))+IF($B$3=$A$4,TRUE,IF($B$3=$B$4,TRUE,IF(AND($B$3=$C$4,INDEX(mame2003!$G$2:$G$4721,$A1130)&lt;&gt;"neogeo"),TRUE,SUMPRODUCT(--ISNUMBER(SEARCH($O$6,INDEX(mame2003!$G$2:$G$4721,$A1130)))))))&gt;2,INDEX(mame2003!$A$2:$A$4721,$A1130),"")</f>
        <v/>
      </c>
      <c r="D1130" s="2"/>
      <c r="E1130" s="24" t="str">
        <f ca="1">IF(F1130&lt;&gt;"",MAX($E$9:$E1129)+1,"")</f>
        <v/>
      </c>
      <c r="F1130" s="20" t="str">
        <f t="shared" ca="1" si="17"/>
        <v/>
      </c>
      <c r="G1130" s="2"/>
      <c r="H1130" s="2"/>
    </row>
    <row r="1131" spans="1:8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mame2003!$C$2:$E$4721,$A$9:$A$4728,$J$1))))+IF($N$6=FALSE,TRUE,SUMPRODUCT(--ISNUMBER(SEARCH($N$6,ISBLANK(INDEX(mame2003!$F$2:$F$4721,$A1131))))))+IF($B$3=$A$4,TRUE,IF($B$3=$B$4,TRUE,IF(AND($B$3=$C$4,INDEX(mame2003!$G$2:$G$4721,$A1131)&lt;&gt;"neogeo"),TRUE,SUMPRODUCT(--ISNUMBER(SEARCH($O$6,INDEX(mame2003!$G$2:$G$4721,$A1131)))))))&gt;2,INDEX(mame2003!$A$2:$A$4721,$A1131),"")</f>
        <v/>
      </c>
      <c r="D1131" s="2"/>
      <c r="E1131" s="24" t="str">
        <f ca="1">IF(F1131&lt;&gt;"",MAX($E$9:$E1130)+1,"")</f>
        <v/>
      </c>
      <c r="F1131" s="20" t="str">
        <f t="shared" ca="1" si="17"/>
        <v/>
      </c>
      <c r="G1131" s="2"/>
      <c r="H1131" s="2"/>
    </row>
    <row r="1132" spans="1:8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mame2003!$C$2:$E$4721,$A$9:$A$4728,$J$1))))+IF($N$6=FALSE,TRUE,SUMPRODUCT(--ISNUMBER(SEARCH($N$6,ISBLANK(INDEX(mame2003!$F$2:$F$4721,$A1132))))))+IF($B$3=$A$4,TRUE,IF($B$3=$B$4,TRUE,IF(AND($B$3=$C$4,INDEX(mame2003!$G$2:$G$4721,$A1132)&lt;&gt;"neogeo"),TRUE,SUMPRODUCT(--ISNUMBER(SEARCH($O$6,INDEX(mame2003!$G$2:$G$4721,$A1132)))))))&gt;2,INDEX(mame2003!$A$2:$A$4721,$A1132),"")</f>
        <v/>
      </c>
      <c r="D1132" s="2"/>
      <c r="E1132" s="24" t="str">
        <f ca="1">IF(F1132&lt;&gt;"",MAX($E$9:$E1131)+1,"")</f>
        <v/>
      </c>
      <c r="F1132" s="20" t="str">
        <f t="shared" ca="1" si="17"/>
        <v/>
      </c>
      <c r="G1132" s="2"/>
      <c r="H1132" s="2"/>
    </row>
    <row r="1133" spans="1:8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mame2003!$C$2:$E$4721,$A$9:$A$4728,$J$1))))+IF($N$6=FALSE,TRUE,SUMPRODUCT(--ISNUMBER(SEARCH($N$6,ISBLANK(INDEX(mame2003!$F$2:$F$4721,$A1133))))))+IF($B$3=$A$4,TRUE,IF($B$3=$B$4,TRUE,IF(AND($B$3=$C$4,INDEX(mame2003!$G$2:$G$4721,$A1133)&lt;&gt;"neogeo"),TRUE,SUMPRODUCT(--ISNUMBER(SEARCH($O$6,INDEX(mame2003!$G$2:$G$4721,$A1133)))))))&gt;2,INDEX(mame2003!$A$2:$A$4721,$A1133),"")</f>
        <v/>
      </c>
      <c r="D1133" s="2"/>
      <c r="E1133" s="24" t="str">
        <f ca="1">IF(F1133&lt;&gt;"",MAX($E$9:$E1132)+1,"")</f>
        <v/>
      </c>
      <c r="F1133" s="20" t="str">
        <f t="shared" ca="1" si="17"/>
        <v/>
      </c>
      <c r="G1133" s="2"/>
      <c r="H1133" s="2"/>
    </row>
    <row r="1134" spans="1:8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mame2003!$C$2:$E$4721,$A$9:$A$4728,$J$1))))+IF($N$6=FALSE,TRUE,SUMPRODUCT(--ISNUMBER(SEARCH($N$6,ISBLANK(INDEX(mame2003!$F$2:$F$4721,$A1134))))))+IF($B$3=$A$4,TRUE,IF($B$3=$B$4,TRUE,IF(AND($B$3=$C$4,INDEX(mame2003!$G$2:$G$4721,$A1134)&lt;&gt;"neogeo"),TRUE,SUMPRODUCT(--ISNUMBER(SEARCH($O$6,INDEX(mame2003!$G$2:$G$4721,$A1134)))))))&gt;2,INDEX(mame2003!$A$2:$A$4721,$A1134),"")</f>
        <v/>
      </c>
      <c r="D1134" s="2"/>
      <c r="E1134" s="24" t="str">
        <f ca="1">IF(F1134&lt;&gt;"",MAX($E$9:$E1133)+1,"")</f>
        <v/>
      </c>
      <c r="F1134" s="20" t="str">
        <f t="shared" ca="1" si="17"/>
        <v/>
      </c>
      <c r="G1134" s="2"/>
      <c r="H1134" s="2"/>
    </row>
    <row r="1135" spans="1:8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mame2003!$C$2:$E$4721,$A$9:$A$4728,$J$1))))+IF($N$6=FALSE,TRUE,SUMPRODUCT(--ISNUMBER(SEARCH($N$6,ISBLANK(INDEX(mame2003!$F$2:$F$4721,$A1135))))))+IF($B$3=$A$4,TRUE,IF($B$3=$B$4,TRUE,IF(AND($B$3=$C$4,INDEX(mame2003!$G$2:$G$4721,$A1135)&lt;&gt;"neogeo"),TRUE,SUMPRODUCT(--ISNUMBER(SEARCH($O$6,INDEX(mame2003!$G$2:$G$4721,$A1135)))))))&gt;2,INDEX(mame2003!$A$2:$A$4721,$A1135),"")</f>
        <v/>
      </c>
      <c r="D1135" s="2"/>
      <c r="E1135" s="24" t="str">
        <f ca="1">IF(F1135&lt;&gt;"",MAX($E$9:$E1134)+1,"")</f>
        <v/>
      </c>
      <c r="F1135" s="20" t="str">
        <f t="shared" ca="1" si="17"/>
        <v/>
      </c>
      <c r="G1135" s="2"/>
      <c r="H1135" s="2"/>
    </row>
    <row r="1136" spans="1:8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mame2003!$C$2:$E$4721,$A$9:$A$4728,$J$1))))+IF($N$6=FALSE,TRUE,SUMPRODUCT(--ISNUMBER(SEARCH($N$6,ISBLANK(INDEX(mame2003!$F$2:$F$4721,$A1136))))))+IF($B$3=$A$4,TRUE,IF($B$3=$B$4,TRUE,IF(AND($B$3=$C$4,INDEX(mame2003!$G$2:$G$4721,$A1136)&lt;&gt;"neogeo"),TRUE,SUMPRODUCT(--ISNUMBER(SEARCH($O$6,INDEX(mame2003!$G$2:$G$4721,$A1136)))))))&gt;2,INDEX(mame2003!$A$2:$A$4721,$A1136),"")</f>
        <v/>
      </c>
      <c r="D1136" s="2"/>
      <c r="E1136" s="24" t="str">
        <f ca="1">IF(F1136&lt;&gt;"",MAX($E$9:$E1135)+1,"")</f>
        <v/>
      </c>
      <c r="F1136" s="20" t="str">
        <f t="shared" ca="1" si="17"/>
        <v/>
      </c>
      <c r="G1136" s="2"/>
      <c r="H1136" s="2"/>
    </row>
    <row r="1137" spans="1:8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mame2003!$C$2:$E$4721,$A$9:$A$4728,$J$1))))+IF($N$6=FALSE,TRUE,SUMPRODUCT(--ISNUMBER(SEARCH($N$6,ISBLANK(INDEX(mame2003!$F$2:$F$4721,$A1137))))))+IF($B$3=$A$4,TRUE,IF($B$3=$B$4,TRUE,IF(AND($B$3=$C$4,INDEX(mame2003!$G$2:$G$4721,$A1137)&lt;&gt;"neogeo"),TRUE,SUMPRODUCT(--ISNUMBER(SEARCH($O$6,INDEX(mame2003!$G$2:$G$4721,$A1137)))))))&gt;2,INDEX(mame2003!$A$2:$A$4721,$A1137),"")</f>
        <v/>
      </c>
      <c r="D1137" s="2"/>
      <c r="E1137" s="24" t="str">
        <f ca="1">IF(F1137&lt;&gt;"",MAX($E$9:$E1136)+1,"")</f>
        <v/>
      </c>
      <c r="F1137" s="20" t="str">
        <f t="shared" ca="1" si="17"/>
        <v/>
      </c>
      <c r="G1137" s="2"/>
      <c r="H1137" s="2"/>
    </row>
    <row r="1138" spans="1:8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mame2003!$C$2:$E$4721,$A$9:$A$4728,$J$1))))+IF($N$6=FALSE,TRUE,SUMPRODUCT(--ISNUMBER(SEARCH($N$6,ISBLANK(INDEX(mame2003!$F$2:$F$4721,$A1138))))))+IF($B$3=$A$4,TRUE,IF($B$3=$B$4,TRUE,IF(AND($B$3=$C$4,INDEX(mame2003!$G$2:$G$4721,$A1138)&lt;&gt;"neogeo"),TRUE,SUMPRODUCT(--ISNUMBER(SEARCH($O$6,INDEX(mame2003!$G$2:$G$4721,$A1138)))))))&gt;2,INDEX(mame2003!$A$2:$A$4721,$A1138),"")</f>
        <v/>
      </c>
      <c r="D1138" s="2"/>
      <c r="E1138" s="24" t="str">
        <f ca="1">IF(F1138&lt;&gt;"",MAX($E$9:$E1137)+1,"")</f>
        <v/>
      </c>
      <c r="F1138" s="20" t="str">
        <f t="shared" ca="1" si="17"/>
        <v/>
      </c>
      <c r="G1138" s="2"/>
      <c r="H1138" s="2"/>
    </row>
    <row r="1139" spans="1:8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mame2003!$C$2:$E$4721,$A$9:$A$4728,$J$1))))+IF($N$6=FALSE,TRUE,SUMPRODUCT(--ISNUMBER(SEARCH($N$6,ISBLANK(INDEX(mame2003!$F$2:$F$4721,$A1139))))))+IF($B$3=$A$4,TRUE,IF($B$3=$B$4,TRUE,IF(AND($B$3=$C$4,INDEX(mame2003!$G$2:$G$4721,$A1139)&lt;&gt;"neogeo"),TRUE,SUMPRODUCT(--ISNUMBER(SEARCH($O$6,INDEX(mame2003!$G$2:$G$4721,$A1139)))))))&gt;2,INDEX(mame2003!$A$2:$A$4721,$A1139),"")</f>
        <v/>
      </c>
      <c r="D1139" s="2"/>
      <c r="E1139" s="24" t="str">
        <f ca="1">IF(F1139&lt;&gt;"",MAX($E$9:$E1138)+1,"")</f>
        <v/>
      </c>
      <c r="F1139" s="20" t="str">
        <f t="shared" ca="1" si="17"/>
        <v/>
      </c>
      <c r="G1139" s="2"/>
      <c r="H1139" s="2"/>
    </row>
    <row r="1140" spans="1:8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mame2003!$C$2:$E$4721,$A$9:$A$4728,$J$1))))+IF($N$6=FALSE,TRUE,SUMPRODUCT(--ISNUMBER(SEARCH($N$6,ISBLANK(INDEX(mame2003!$F$2:$F$4721,$A1140))))))+IF($B$3=$A$4,TRUE,IF($B$3=$B$4,TRUE,IF(AND($B$3=$C$4,INDEX(mame2003!$G$2:$G$4721,$A1140)&lt;&gt;"neogeo"),TRUE,SUMPRODUCT(--ISNUMBER(SEARCH($O$6,INDEX(mame2003!$G$2:$G$4721,$A1140)))))))&gt;2,INDEX(mame2003!$A$2:$A$4721,$A1140),"")</f>
        <v/>
      </c>
      <c r="D1140" s="2"/>
      <c r="E1140" s="24" t="str">
        <f ca="1">IF(F1140&lt;&gt;"",MAX($E$9:$E1139)+1,"")</f>
        <v/>
      </c>
      <c r="F1140" s="20" t="str">
        <f t="shared" ca="1" si="17"/>
        <v/>
      </c>
      <c r="G1140" s="2"/>
      <c r="H1140" s="2"/>
    </row>
    <row r="1141" spans="1:8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mame2003!$C$2:$E$4721,$A$9:$A$4728,$J$1))))+IF($N$6=FALSE,TRUE,SUMPRODUCT(--ISNUMBER(SEARCH($N$6,ISBLANK(INDEX(mame2003!$F$2:$F$4721,$A1141))))))+IF($B$3=$A$4,TRUE,IF($B$3=$B$4,TRUE,IF(AND($B$3=$C$4,INDEX(mame2003!$G$2:$G$4721,$A1141)&lt;&gt;"neogeo"),TRUE,SUMPRODUCT(--ISNUMBER(SEARCH($O$6,INDEX(mame2003!$G$2:$G$4721,$A1141)))))))&gt;2,INDEX(mame2003!$A$2:$A$4721,$A1141),"")</f>
        <v/>
      </c>
      <c r="D1141" s="2"/>
      <c r="E1141" s="24" t="str">
        <f ca="1">IF(F1141&lt;&gt;"",MAX($E$9:$E1140)+1,"")</f>
        <v/>
      </c>
      <c r="F1141" s="20" t="str">
        <f t="shared" ca="1" si="17"/>
        <v/>
      </c>
      <c r="G1141" s="2"/>
      <c r="H1141" s="2"/>
    </row>
    <row r="1142" spans="1:8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mame2003!$C$2:$E$4721,$A$9:$A$4728,$J$1))))+IF($N$6=FALSE,TRUE,SUMPRODUCT(--ISNUMBER(SEARCH($N$6,ISBLANK(INDEX(mame2003!$F$2:$F$4721,$A1142))))))+IF($B$3=$A$4,TRUE,IF($B$3=$B$4,TRUE,IF(AND($B$3=$C$4,INDEX(mame2003!$G$2:$G$4721,$A1142)&lt;&gt;"neogeo"),TRUE,SUMPRODUCT(--ISNUMBER(SEARCH($O$6,INDEX(mame2003!$G$2:$G$4721,$A1142)))))))&gt;2,INDEX(mame2003!$A$2:$A$4721,$A1142),"")</f>
        <v/>
      </c>
      <c r="D1142" s="2"/>
      <c r="E1142" s="24" t="str">
        <f ca="1">IF(F1142&lt;&gt;"",MAX($E$9:$E1141)+1,"")</f>
        <v/>
      </c>
      <c r="F1142" s="20" t="str">
        <f t="shared" ca="1" si="17"/>
        <v/>
      </c>
      <c r="G1142" s="2"/>
      <c r="H1142" s="2"/>
    </row>
    <row r="1143" spans="1:8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mame2003!$C$2:$E$4721,$A$9:$A$4728,$J$1))))+IF($N$6=FALSE,TRUE,SUMPRODUCT(--ISNUMBER(SEARCH($N$6,ISBLANK(INDEX(mame2003!$F$2:$F$4721,$A1143))))))+IF($B$3=$A$4,TRUE,IF($B$3=$B$4,TRUE,IF(AND($B$3=$C$4,INDEX(mame2003!$G$2:$G$4721,$A1143)&lt;&gt;"neogeo"),TRUE,SUMPRODUCT(--ISNUMBER(SEARCH($O$6,INDEX(mame2003!$G$2:$G$4721,$A1143)))))))&gt;2,INDEX(mame2003!$A$2:$A$4721,$A1143),"")</f>
        <v/>
      </c>
      <c r="D1143" s="2"/>
      <c r="E1143" s="24" t="str">
        <f ca="1">IF(F1143&lt;&gt;"",MAX($E$9:$E1142)+1,"")</f>
        <v/>
      </c>
      <c r="F1143" s="20" t="str">
        <f t="shared" ca="1" si="17"/>
        <v/>
      </c>
      <c r="G1143" s="2"/>
      <c r="H1143" s="2"/>
    </row>
    <row r="1144" spans="1:8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mame2003!$C$2:$E$4721,$A$9:$A$4728,$J$1))))+IF($N$6=FALSE,TRUE,SUMPRODUCT(--ISNUMBER(SEARCH($N$6,ISBLANK(INDEX(mame2003!$F$2:$F$4721,$A1144))))))+IF($B$3=$A$4,TRUE,IF($B$3=$B$4,TRUE,IF(AND($B$3=$C$4,INDEX(mame2003!$G$2:$G$4721,$A1144)&lt;&gt;"neogeo"),TRUE,SUMPRODUCT(--ISNUMBER(SEARCH($O$6,INDEX(mame2003!$G$2:$G$4721,$A1144)))))))&gt;2,INDEX(mame2003!$A$2:$A$4721,$A1144),"")</f>
        <v/>
      </c>
      <c r="D1144" s="2"/>
      <c r="E1144" s="24" t="str">
        <f ca="1">IF(F1144&lt;&gt;"",MAX($E$9:$E1143)+1,"")</f>
        <v/>
      </c>
      <c r="F1144" s="20" t="str">
        <f t="shared" ca="1" si="17"/>
        <v/>
      </c>
      <c r="G1144" s="2"/>
      <c r="H1144" s="2"/>
    </row>
    <row r="1145" spans="1:8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mame2003!$C$2:$E$4721,$A$9:$A$4728,$J$1))))+IF($N$6=FALSE,TRUE,SUMPRODUCT(--ISNUMBER(SEARCH($N$6,ISBLANK(INDEX(mame2003!$F$2:$F$4721,$A1145))))))+IF($B$3=$A$4,TRUE,IF($B$3=$B$4,TRUE,IF(AND($B$3=$C$4,INDEX(mame2003!$G$2:$G$4721,$A1145)&lt;&gt;"neogeo"),TRUE,SUMPRODUCT(--ISNUMBER(SEARCH($O$6,INDEX(mame2003!$G$2:$G$4721,$A1145)))))))&gt;2,INDEX(mame2003!$A$2:$A$4721,$A1145),"")</f>
        <v/>
      </c>
      <c r="D1145" s="2"/>
      <c r="E1145" s="24" t="str">
        <f ca="1">IF(F1145&lt;&gt;"",MAX($E$9:$E1144)+1,"")</f>
        <v/>
      </c>
      <c r="F1145" s="20" t="str">
        <f t="shared" ca="1" si="17"/>
        <v/>
      </c>
      <c r="G1145" s="2"/>
      <c r="H1145" s="2"/>
    </row>
    <row r="1146" spans="1:8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mame2003!$C$2:$E$4721,$A$9:$A$4728,$J$1))))+IF($N$6=FALSE,TRUE,SUMPRODUCT(--ISNUMBER(SEARCH($N$6,ISBLANK(INDEX(mame2003!$F$2:$F$4721,$A1146))))))+IF($B$3=$A$4,TRUE,IF($B$3=$B$4,TRUE,IF(AND($B$3=$C$4,INDEX(mame2003!$G$2:$G$4721,$A1146)&lt;&gt;"neogeo"),TRUE,SUMPRODUCT(--ISNUMBER(SEARCH($O$6,INDEX(mame2003!$G$2:$G$4721,$A1146)))))))&gt;2,INDEX(mame2003!$A$2:$A$4721,$A1146),"")</f>
        <v/>
      </c>
      <c r="D1146" s="2"/>
      <c r="E1146" s="24" t="str">
        <f ca="1">IF(F1146&lt;&gt;"",MAX($E$9:$E1145)+1,"")</f>
        <v/>
      </c>
      <c r="F1146" s="20" t="str">
        <f t="shared" ca="1" si="17"/>
        <v/>
      </c>
      <c r="G1146" s="2"/>
      <c r="H1146" s="2"/>
    </row>
    <row r="1147" spans="1:8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mame2003!$C$2:$E$4721,$A$9:$A$4728,$J$1))))+IF($N$6=FALSE,TRUE,SUMPRODUCT(--ISNUMBER(SEARCH($N$6,ISBLANK(INDEX(mame2003!$F$2:$F$4721,$A1147))))))+IF($B$3=$A$4,TRUE,IF($B$3=$B$4,TRUE,IF(AND($B$3=$C$4,INDEX(mame2003!$G$2:$G$4721,$A1147)&lt;&gt;"neogeo"),TRUE,SUMPRODUCT(--ISNUMBER(SEARCH($O$6,INDEX(mame2003!$G$2:$G$4721,$A1147)))))))&gt;2,INDEX(mame2003!$A$2:$A$4721,$A1147),"")</f>
        <v/>
      </c>
      <c r="D1147" s="2"/>
      <c r="E1147" s="24" t="str">
        <f ca="1">IF(F1147&lt;&gt;"",MAX($E$9:$E1146)+1,"")</f>
        <v/>
      </c>
      <c r="F1147" s="20" t="str">
        <f t="shared" ca="1" si="17"/>
        <v/>
      </c>
      <c r="G1147" s="2"/>
      <c r="H1147" s="2"/>
    </row>
    <row r="1148" spans="1:8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mame2003!$C$2:$E$4721,$A$9:$A$4728,$J$1))))+IF($N$6=FALSE,TRUE,SUMPRODUCT(--ISNUMBER(SEARCH($N$6,ISBLANK(INDEX(mame2003!$F$2:$F$4721,$A1148))))))+IF($B$3=$A$4,TRUE,IF($B$3=$B$4,TRUE,IF(AND($B$3=$C$4,INDEX(mame2003!$G$2:$G$4721,$A1148)&lt;&gt;"neogeo"),TRUE,SUMPRODUCT(--ISNUMBER(SEARCH($O$6,INDEX(mame2003!$G$2:$G$4721,$A1148)))))))&gt;2,INDEX(mame2003!$A$2:$A$4721,$A1148),"")</f>
        <v/>
      </c>
      <c r="D1148" s="2"/>
      <c r="E1148" s="24" t="str">
        <f ca="1">IF(F1148&lt;&gt;"",MAX($E$9:$E1147)+1,"")</f>
        <v/>
      </c>
      <c r="F1148" s="20" t="str">
        <f t="shared" ca="1" si="17"/>
        <v/>
      </c>
      <c r="G1148" s="2"/>
      <c r="H1148" s="2"/>
    </row>
    <row r="1149" spans="1:8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mame2003!$C$2:$E$4721,$A$9:$A$4728,$J$1))))+IF($N$6=FALSE,TRUE,SUMPRODUCT(--ISNUMBER(SEARCH($N$6,ISBLANK(INDEX(mame2003!$F$2:$F$4721,$A1149))))))+IF($B$3=$A$4,TRUE,IF($B$3=$B$4,TRUE,IF(AND($B$3=$C$4,INDEX(mame2003!$G$2:$G$4721,$A1149)&lt;&gt;"neogeo"),TRUE,SUMPRODUCT(--ISNUMBER(SEARCH($O$6,INDEX(mame2003!$G$2:$G$4721,$A1149)))))))&gt;2,INDEX(mame2003!$A$2:$A$4721,$A1149),"")</f>
        <v/>
      </c>
      <c r="D1149" s="2"/>
      <c r="E1149" s="24" t="str">
        <f ca="1">IF(F1149&lt;&gt;"",MAX($E$9:$E1148)+1,"")</f>
        <v/>
      </c>
      <c r="F1149" s="20" t="str">
        <f t="shared" ca="1" si="17"/>
        <v/>
      </c>
      <c r="G1149" s="2"/>
      <c r="H1149" s="2"/>
    </row>
    <row r="1150" spans="1:8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mame2003!$C$2:$E$4721,$A$9:$A$4728,$J$1))))+IF($N$6=FALSE,TRUE,SUMPRODUCT(--ISNUMBER(SEARCH($N$6,ISBLANK(INDEX(mame2003!$F$2:$F$4721,$A1150))))))+IF($B$3=$A$4,TRUE,IF($B$3=$B$4,TRUE,IF(AND($B$3=$C$4,INDEX(mame2003!$G$2:$G$4721,$A1150)&lt;&gt;"neogeo"),TRUE,SUMPRODUCT(--ISNUMBER(SEARCH($O$6,INDEX(mame2003!$G$2:$G$4721,$A1150)))))))&gt;2,INDEX(mame2003!$A$2:$A$4721,$A1150),"")</f>
        <v/>
      </c>
      <c r="D1150" s="2"/>
      <c r="E1150" s="24" t="str">
        <f ca="1">IF(F1150&lt;&gt;"",MAX($E$9:$E1149)+1,"")</f>
        <v/>
      </c>
      <c r="F1150" s="20" t="str">
        <f t="shared" ca="1" si="17"/>
        <v/>
      </c>
      <c r="G1150" s="2"/>
      <c r="H1150" s="2"/>
    </row>
    <row r="1151" spans="1:8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mame2003!$C$2:$E$4721,$A$9:$A$4728,$J$1))))+IF($N$6=FALSE,TRUE,SUMPRODUCT(--ISNUMBER(SEARCH($N$6,ISBLANK(INDEX(mame2003!$F$2:$F$4721,$A1151))))))+IF($B$3=$A$4,TRUE,IF($B$3=$B$4,TRUE,IF(AND($B$3=$C$4,INDEX(mame2003!$G$2:$G$4721,$A1151)&lt;&gt;"neogeo"),TRUE,SUMPRODUCT(--ISNUMBER(SEARCH($O$6,INDEX(mame2003!$G$2:$G$4721,$A1151)))))))&gt;2,INDEX(mame2003!$A$2:$A$4721,$A1151),"")</f>
        <v/>
      </c>
      <c r="D1151" s="2"/>
      <c r="E1151" s="24" t="str">
        <f ca="1">IF(F1151&lt;&gt;"",MAX($E$9:$E1150)+1,"")</f>
        <v/>
      </c>
      <c r="F1151" s="20" t="str">
        <f t="shared" ca="1" si="17"/>
        <v/>
      </c>
      <c r="G1151" s="2"/>
      <c r="H1151" s="2"/>
    </row>
    <row r="1152" spans="1:8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mame2003!$C$2:$E$4721,$A$9:$A$4728,$J$1))))+IF($N$6=FALSE,TRUE,SUMPRODUCT(--ISNUMBER(SEARCH($N$6,ISBLANK(INDEX(mame2003!$F$2:$F$4721,$A1152))))))+IF($B$3=$A$4,TRUE,IF($B$3=$B$4,TRUE,IF(AND($B$3=$C$4,INDEX(mame2003!$G$2:$G$4721,$A1152)&lt;&gt;"neogeo"),TRUE,SUMPRODUCT(--ISNUMBER(SEARCH($O$6,INDEX(mame2003!$G$2:$G$4721,$A1152)))))))&gt;2,INDEX(mame2003!$A$2:$A$4721,$A1152),"")</f>
        <v/>
      </c>
      <c r="D1152" s="2"/>
      <c r="E1152" s="24" t="str">
        <f ca="1">IF(F1152&lt;&gt;"",MAX($E$9:$E1151)+1,"")</f>
        <v/>
      </c>
      <c r="F1152" s="20" t="str">
        <f t="shared" ca="1" si="17"/>
        <v/>
      </c>
      <c r="G1152" s="2"/>
      <c r="H1152" s="2"/>
    </row>
    <row r="1153" spans="1:8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mame2003!$C$2:$E$4721,$A$9:$A$4728,$J$1))))+IF($N$6=FALSE,TRUE,SUMPRODUCT(--ISNUMBER(SEARCH($N$6,ISBLANK(INDEX(mame2003!$F$2:$F$4721,$A1153))))))+IF($B$3=$A$4,TRUE,IF($B$3=$B$4,TRUE,IF(AND($B$3=$C$4,INDEX(mame2003!$G$2:$G$4721,$A1153)&lt;&gt;"neogeo"),TRUE,SUMPRODUCT(--ISNUMBER(SEARCH($O$6,INDEX(mame2003!$G$2:$G$4721,$A1153)))))))&gt;2,INDEX(mame2003!$A$2:$A$4721,$A1153),"")</f>
        <v/>
      </c>
      <c r="D1153" s="2"/>
      <c r="E1153" s="24" t="str">
        <f ca="1">IF(F1153&lt;&gt;"",MAX($E$9:$E1152)+1,"")</f>
        <v/>
      </c>
      <c r="F1153" s="20" t="str">
        <f t="shared" ca="1" si="17"/>
        <v/>
      </c>
      <c r="G1153" s="2"/>
      <c r="H1153" s="2"/>
    </row>
    <row r="1154" spans="1:8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mame2003!$C$2:$E$4721,$A$9:$A$4728,$J$1))))+IF($N$6=FALSE,TRUE,SUMPRODUCT(--ISNUMBER(SEARCH($N$6,ISBLANK(INDEX(mame2003!$F$2:$F$4721,$A1154))))))+IF($B$3=$A$4,TRUE,IF($B$3=$B$4,TRUE,IF(AND($B$3=$C$4,INDEX(mame2003!$G$2:$G$4721,$A1154)&lt;&gt;"neogeo"),TRUE,SUMPRODUCT(--ISNUMBER(SEARCH($O$6,INDEX(mame2003!$G$2:$G$4721,$A1154)))))))&gt;2,INDEX(mame2003!$A$2:$A$4721,$A1154),"")</f>
        <v/>
      </c>
      <c r="D1154" s="2"/>
      <c r="E1154" s="24" t="str">
        <f ca="1">IF(F1154&lt;&gt;"",MAX($E$9:$E1153)+1,"")</f>
        <v/>
      </c>
      <c r="F1154" s="20" t="str">
        <f t="shared" ca="1" si="17"/>
        <v/>
      </c>
      <c r="G1154" s="2"/>
      <c r="H1154" s="2"/>
    </row>
    <row r="1155" spans="1:8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mame2003!$C$2:$E$4721,$A$9:$A$4728,$J$1))))+IF($N$6=FALSE,TRUE,SUMPRODUCT(--ISNUMBER(SEARCH($N$6,ISBLANK(INDEX(mame2003!$F$2:$F$4721,$A1155))))))+IF($B$3=$A$4,TRUE,IF($B$3=$B$4,TRUE,IF(AND($B$3=$C$4,INDEX(mame2003!$G$2:$G$4721,$A1155)&lt;&gt;"neogeo"),TRUE,SUMPRODUCT(--ISNUMBER(SEARCH($O$6,INDEX(mame2003!$G$2:$G$4721,$A1155)))))))&gt;2,INDEX(mame2003!$A$2:$A$4721,$A1155),"")</f>
        <v/>
      </c>
      <c r="D1155" s="2"/>
      <c r="E1155" s="24" t="str">
        <f ca="1">IF(F1155&lt;&gt;"",MAX($E$9:$E1154)+1,"")</f>
        <v/>
      </c>
      <c r="F1155" s="20" t="str">
        <f t="shared" ca="1" si="17"/>
        <v/>
      </c>
      <c r="G1155" s="2"/>
      <c r="H1155" s="2"/>
    </row>
    <row r="1156" spans="1:8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mame2003!$C$2:$E$4721,$A$9:$A$4728,$J$1))))+IF($N$6=FALSE,TRUE,SUMPRODUCT(--ISNUMBER(SEARCH($N$6,ISBLANK(INDEX(mame2003!$F$2:$F$4721,$A1156))))))+IF($B$3=$A$4,TRUE,IF($B$3=$B$4,TRUE,IF(AND($B$3=$C$4,INDEX(mame2003!$G$2:$G$4721,$A1156)&lt;&gt;"neogeo"),TRUE,SUMPRODUCT(--ISNUMBER(SEARCH($O$6,INDEX(mame2003!$G$2:$G$4721,$A1156)))))))&gt;2,INDEX(mame2003!$A$2:$A$4721,$A1156),"")</f>
        <v/>
      </c>
      <c r="D1156" s="2"/>
      <c r="E1156" s="24" t="str">
        <f ca="1">IF(F1156&lt;&gt;"",MAX($E$9:$E1155)+1,"")</f>
        <v/>
      </c>
      <c r="F1156" s="20" t="str">
        <f t="shared" ca="1" si="17"/>
        <v/>
      </c>
      <c r="G1156" s="2"/>
      <c r="H1156" s="2"/>
    </row>
    <row r="1157" spans="1:8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mame2003!$C$2:$E$4721,$A$9:$A$4728,$J$1))))+IF($N$6=FALSE,TRUE,SUMPRODUCT(--ISNUMBER(SEARCH($N$6,ISBLANK(INDEX(mame2003!$F$2:$F$4721,$A1157))))))+IF($B$3=$A$4,TRUE,IF($B$3=$B$4,TRUE,IF(AND($B$3=$C$4,INDEX(mame2003!$G$2:$G$4721,$A1157)&lt;&gt;"neogeo"),TRUE,SUMPRODUCT(--ISNUMBER(SEARCH($O$6,INDEX(mame2003!$G$2:$G$4721,$A1157)))))))&gt;2,INDEX(mame2003!$A$2:$A$4721,$A1157),"")</f>
        <v/>
      </c>
      <c r="D1157" s="2"/>
      <c r="E1157" s="24" t="str">
        <f ca="1">IF(F1157&lt;&gt;"",MAX($E$9:$E1156)+1,"")</f>
        <v/>
      </c>
      <c r="F1157" s="20" t="str">
        <f t="shared" ca="1" si="17"/>
        <v/>
      </c>
      <c r="G1157" s="2"/>
      <c r="H1157" s="2"/>
    </row>
    <row r="1158" spans="1:8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mame2003!$C$2:$E$4721,$A$9:$A$4728,$J$1))))+IF($N$6=FALSE,TRUE,SUMPRODUCT(--ISNUMBER(SEARCH($N$6,ISBLANK(INDEX(mame2003!$F$2:$F$4721,$A1158))))))+IF($B$3=$A$4,TRUE,IF($B$3=$B$4,TRUE,IF(AND($B$3=$C$4,INDEX(mame2003!$G$2:$G$4721,$A1158)&lt;&gt;"neogeo"),TRUE,SUMPRODUCT(--ISNUMBER(SEARCH($O$6,INDEX(mame2003!$G$2:$G$4721,$A1158)))))))&gt;2,INDEX(mame2003!$A$2:$A$4721,$A1158),"")</f>
        <v/>
      </c>
      <c r="D1158" s="2"/>
      <c r="E1158" s="24" t="str">
        <f ca="1">IF(F1158&lt;&gt;"",MAX($E$9:$E1157)+1,"")</f>
        <v/>
      </c>
      <c r="F1158" s="20" t="str">
        <f t="shared" ca="1" si="17"/>
        <v/>
      </c>
      <c r="G1158" s="2"/>
      <c r="H1158" s="2"/>
    </row>
    <row r="1159" spans="1:8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mame2003!$C$2:$E$4721,$A$9:$A$4728,$J$1))))+IF($N$6=FALSE,TRUE,SUMPRODUCT(--ISNUMBER(SEARCH($N$6,ISBLANK(INDEX(mame2003!$F$2:$F$4721,$A1159))))))+IF($B$3=$A$4,TRUE,IF($B$3=$B$4,TRUE,IF(AND($B$3=$C$4,INDEX(mame2003!$G$2:$G$4721,$A1159)&lt;&gt;"neogeo"),TRUE,SUMPRODUCT(--ISNUMBER(SEARCH($O$6,INDEX(mame2003!$G$2:$G$4721,$A1159)))))))&gt;2,INDEX(mame2003!$A$2:$A$4721,$A1159),"")</f>
        <v/>
      </c>
      <c r="D1159" s="2"/>
      <c r="E1159" s="24" t="str">
        <f ca="1">IF(F1159&lt;&gt;"",MAX($E$9:$E1158)+1,"")</f>
        <v/>
      </c>
      <c r="F1159" s="20" t="str">
        <f t="shared" ca="1" si="17"/>
        <v/>
      </c>
      <c r="G1159" s="2"/>
      <c r="H1159" s="2"/>
    </row>
    <row r="1160" spans="1:8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mame2003!$C$2:$E$4721,$A$9:$A$4728,$J$1))))+IF($N$6=FALSE,TRUE,SUMPRODUCT(--ISNUMBER(SEARCH($N$6,ISBLANK(INDEX(mame2003!$F$2:$F$4721,$A1160))))))+IF($B$3=$A$4,TRUE,IF($B$3=$B$4,TRUE,IF(AND($B$3=$C$4,INDEX(mame2003!$G$2:$G$4721,$A1160)&lt;&gt;"neogeo"),TRUE,SUMPRODUCT(--ISNUMBER(SEARCH($O$6,INDEX(mame2003!$G$2:$G$4721,$A1160)))))))&gt;2,INDEX(mame2003!$A$2:$A$4721,$A1160),"")</f>
        <v/>
      </c>
      <c r="D1160" s="2"/>
      <c r="E1160" s="24" t="str">
        <f ca="1">IF(F1160&lt;&gt;"",MAX($E$9:$E1159)+1,"")</f>
        <v/>
      </c>
      <c r="F1160" s="20" t="str">
        <f t="shared" ca="1" si="17"/>
        <v/>
      </c>
      <c r="G1160" s="2"/>
      <c r="H1160" s="2"/>
    </row>
    <row r="1161" spans="1:8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mame2003!$C$2:$E$4721,$A$9:$A$4728,$J$1))))+IF($N$6=FALSE,TRUE,SUMPRODUCT(--ISNUMBER(SEARCH($N$6,ISBLANK(INDEX(mame2003!$F$2:$F$4721,$A1161))))))+IF($B$3=$A$4,TRUE,IF($B$3=$B$4,TRUE,IF(AND($B$3=$C$4,INDEX(mame2003!$G$2:$G$4721,$A1161)&lt;&gt;"neogeo"),TRUE,SUMPRODUCT(--ISNUMBER(SEARCH($O$6,INDEX(mame2003!$G$2:$G$4721,$A1161)))))))&gt;2,INDEX(mame2003!$A$2:$A$4721,$A1161),"")</f>
        <v/>
      </c>
      <c r="D1161" s="2"/>
      <c r="E1161" s="24" t="str">
        <f ca="1">IF(F1161&lt;&gt;"",MAX($E$9:$E1160)+1,"")</f>
        <v/>
      </c>
      <c r="F1161" s="20" t="str">
        <f t="shared" ca="1" si="17"/>
        <v/>
      </c>
      <c r="G1161" s="2"/>
      <c r="H1161" s="2"/>
    </row>
    <row r="1162" spans="1:8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mame2003!$C$2:$E$4721,$A$9:$A$4728,$J$1))))+IF($N$6=FALSE,TRUE,SUMPRODUCT(--ISNUMBER(SEARCH($N$6,ISBLANK(INDEX(mame2003!$F$2:$F$4721,$A1162))))))+IF($B$3=$A$4,TRUE,IF($B$3=$B$4,TRUE,IF(AND($B$3=$C$4,INDEX(mame2003!$G$2:$G$4721,$A1162)&lt;&gt;"neogeo"),TRUE,SUMPRODUCT(--ISNUMBER(SEARCH($O$6,INDEX(mame2003!$G$2:$G$4721,$A1162)))))))&gt;2,INDEX(mame2003!$A$2:$A$4721,$A1162),"")</f>
        <v/>
      </c>
      <c r="D1162" s="2"/>
      <c r="E1162" s="24" t="str">
        <f ca="1">IF(F1162&lt;&gt;"",MAX($E$9:$E1161)+1,"")</f>
        <v/>
      </c>
      <c r="F1162" s="20" t="str">
        <f t="shared" ref="F1162:F1225" ca="1" si="18">IFERROR(INDEX(OFFSET($C$9,0,0,COUNTA($C:$C),1),MATCH(OFFSET($A$9,0,0,COUNTA($A:$A),1),OFFSET($B$9,0,0,COUNTA($B:$B),1),0))&amp;".zip","")</f>
        <v/>
      </c>
      <c r="G1162" s="2"/>
      <c r="H1162" s="2"/>
    </row>
    <row r="1163" spans="1:8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mame2003!$C$2:$E$4721,$A$9:$A$4728,$J$1))))+IF($N$6=FALSE,TRUE,SUMPRODUCT(--ISNUMBER(SEARCH($N$6,ISBLANK(INDEX(mame2003!$F$2:$F$4721,$A1163))))))+IF($B$3=$A$4,TRUE,IF($B$3=$B$4,TRUE,IF(AND($B$3=$C$4,INDEX(mame2003!$G$2:$G$4721,$A1163)&lt;&gt;"neogeo"),TRUE,SUMPRODUCT(--ISNUMBER(SEARCH($O$6,INDEX(mame2003!$G$2:$G$4721,$A1163)))))))&gt;2,INDEX(mame2003!$A$2:$A$4721,$A1163),"")</f>
        <v/>
      </c>
      <c r="D1163" s="2"/>
      <c r="E1163" s="24" t="str">
        <f ca="1">IF(F1163&lt;&gt;"",MAX($E$9:$E1162)+1,"")</f>
        <v/>
      </c>
      <c r="F1163" s="20" t="str">
        <f t="shared" ca="1" si="18"/>
        <v/>
      </c>
      <c r="G1163" s="2"/>
      <c r="H1163" s="2"/>
    </row>
    <row r="1164" spans="1:8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mame2003!$C$2:$E$4721,$A$9:$A$4728,$J$1))))+IF($N$6=FALSE,TRUE,SUMPRODUCT(--ISNUMBER(SEARCH($N$6,ISBLANK(INDEX(mame2003!$F$2:$F$4721,$A1164))))))+IF($B$3=$A$4,TRUE,IF($B$3=$B$4,TRUE,IF(AND($B$3=$C$4,INDEX(mame2003!$G$2:$G$4721,$A1164)&lt;&gt;"neogeo"),TRUE,SUMPRODUCT(--ISNUMBER(SEARCH($O$6,INDEX(mame2003!$G$2:$G$4721,$A1164)))))))&gt;2,INDEX(mame2003!$A$2:$A$4721,$A1164),"")</f>
        <v/>
      </c>
      <c r="D1164" s="2"/>
      <c r="E1164" s="24" t="str">
        <f ca="1">IF(F1164&lt;&gt;"",MAX($E$9:$E1163)+1,"")</f>
        <v/>
      </c>
      <c r="F1164" s="20" t="str">
        <f t="shared" ca="1" si="18"/>
        <v/>
      </c>
      <c r="G1164" s="2"/>
      <c r="H1164" s="2"/>
    </row>
    <row r="1165" spans="1:8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mame2003!$C$2:$E$4721,$A$9:$A$4728,$J$1))))+IF($N$6=FALSE,TRUE,SUMPRODUCT(--ISNUMBER(SEARCH($N$6,ISBLANK(INDEX(mame2003!$F$2:$F$4721,$A1165))))))+IF($B$3=$A$4,TRUE,IF($B$3=$B$4,TRUE,IF(AND($B$3=$C$4,INDEX(mame2003!$G$2:$G$4721,$A1165)&lt;&gt;"neogeo"),TRUE,SUMPRODUCT(--ISNUMBER(SEARCH($O$6,INDEX(mame2003!$G$2:$G$4721,$A1165)))))))&gt;2,INDEX(mame2003!$A$2:$A$4721,$A1165),"")</f>
        <v/>
      </c>
      <c r="D1165" s="2"/>
      <c r="E1165" s="24" t="str">
        <f ca="1">IF(F1165&lt;&gt;"",MAX($E$9:$E1164)+1,"")</f>
        <v/>
      </c>
      <c r="F1165" s="20" t="str">
        <f t="shared" ca="1" si="18"/>
        <v/>
      </c>
      <c r="G1165" s="2"/>
      <c r="H1165" s="2"/>
    </row>
    <row r="1166" spans="1:8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mame2003!$C$2:$E$4721,$A$9:$A$4728,$J$1))))+IF($N$6=FALSE,TRUE,SUMPRODUCT(--ISNUMBER(SEARCH($N$6,ISBLANK(INDEX(mame2003!$F$2:$F$4721,$A1166))))))+IF($B$3=$A$4,TRUE,IF($B$3=$B$4,TRUE,IF(AND($B$3=$C$4,INDEX(mame2003!$G$2:$G$4721,$A1166)&lt;&gt;"neogeo"),TRUE,SUMPRODUCT(--ISNUMBER(SEARCH($O$6,INDEX(mame2003!$G$2:$G$4721,$A1166)))))))&gt;2,INDEX(mame2003!$A$2:$A$4721,$A1166),"")</f>
        <v/>
      </c>
      <c r="D1166" s="2"/>
      <c r="E1166" s="24" t="str">
        <f ca="1">IF(F1166&lt;&gt;"",MAX($E$9:$E1165)+1,"")</f>
        <v/>
      </c>
      <c r="F1166" s="20" t="str">
        <f t="shared" ca="1" si="18"/>
        <v/>
      </c>
      <c r="G1166" s="2"/>
      <c r="H1166" s="2"/>
    </row>
    <row r="1167" spans="1:8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mame2003!$C$2:$E$4721,$A$9:$A$4728,$J$1))))+IF($N$6=FALSE,TRUE,SUMPRODUCT(--ISNUMBER(SEARCH($N$6,ISBLANK(INDEX(mame2003!$F$2:$F$4721,$A1167))))))+IF($B$3=$A$4,TRUE,IF($B$3=$B$4,TRUE,IF(AND($B$3=$C$4,INDEX(mame2003!$G$2:$G$4721,$A1167)&lt;&gt;"neogeo"),TRUE,SUMPRODUCT(--ISNUMBER(SEARCH($O$6,INDEX(mame2003!$G$2:$G$4721,$A1167)))))))&gt;2,INDEX(mame2003!$A$2:$A$4721,$A1167),"")</f>
        <v/>
      </c>
      <c r="D1167" s="2"/>
      <c r="E1167" s="24" t="str">
        <f ca="1">IF(F1167&lt;&gt;"",MAX($E$9:$E1166)+1,"")</f>
        <v/>
      </c>
      <c r="F1167" s="20" t="str">
        <f t="shared" ca="1" si="18"/>
        <v/>
      </c>
      <c r="G1167" s="2"/>
      <c r="H1167" s="2"/>
    </row>
    <row r="1168" spans="1:8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mame2003!$C$2:$E$4721,$A$9:$A$4728,$J$1))))+IF($N$6=FALSE,TRUE,SUMPRODUCT(--ISNUMBER(SEARCH($N$6,ISBLANK(INDEX(mame2003!$F$2:$F$4721,$A1168))))))+IF($B$3=$A$4,TRUE,IF($B$3=$B$4,TRUE,IF(AND($B$3=$C$4,INDEX(mame2003!$G$2:$G$4721,$A1168)&lt;&gt;"neogeo"),TRUE,SUMPRODUCT(--ISNUMBER(SEARCH($O$6,INDEX(mame2003!$G$2:$G$4721,$A1168)))))))&gt;2,INDEX(mame2003!$A$2:$A$4721,$A1168),"")</f>
        <v/>
      </c>
      <c r="D1168" s="2"/>
      <c r="E1168" s="24" t="str">
        <f ca="1">IF(F1168&lt;&gt;"",MAX($E$9:$E1167)+1,"")</f>
        <v/>
      </c>
      <c r="F1168" s="20" t="str">
        <f t="shared" ca="1" si="18"/>
        <v/>
      </c>
      <c r="G1168" s="2"/>
      <c r="H1168" s="2"/>
    </row>
    <row r="1169" spans="1:8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mame2003!$C$2:$E$4721,$A$9:$A$4728,$J$1))))+IF($N$6=FALSE,TRUE,SUMPRODUCT(--ISNUMBER(SEARCH($N$6,ISBLANK(INDEX(mame2003!$F$2:$F$4721,$A1169))))))+IF($B$3=$A$4,TRUE,IF($B$3=$B$4,TRUE,IF(AND($B$3=$C$4,INDEX(mame2003!$G$2:$G$4721,$A1169)&lt;&gt;"neogeo"),TRUE,SUMPRODUCT(--ISNUMBER(SEARCH($O$6,INDEX(mame2003!$G$2:$G$4721,$A1169)))))))&gt;2,INDEX(mame2003!$A$2:$A$4721,$A1169),"")</f>
        <v/>
      </c>
      <c r="D1169" s="2"/>
      <c r="E1169" s="24" t="str">
        <f ca="1">IF(F1169&lt;&gt;"",MAX($E$9:$E1168)+1,"")</f>
        <v/>
      </c>
      <c r="F1169" s="20" t="str">
        <f t="shared" ca="1" si="18"/>
        <v/>
      </c>
      <c r="G1169" s="2"/>
      <c r="H1169" s="2"/>
    </row>
    <row r="1170" spans="1:8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mame2003!$C$2:$E$4721,$A$9:$A$4728,$J$1))))+IF($N$6=FALSE,TRUE,SUMPRODUCT(--ISNUMBER(SEARCH($N$6,ISBLANK(INDEX(mame2003!$F$2:$F$4721,$A1170))))))+IF($B$3=$A$4,TRUE,IF($B$3=$B$4,TRUE,IF(AND($B$3=$C$4,INDEX(mame2003!$G$2:$G$4721,$A1170)&lt;&gt;"neogeo"),TRUE,SUMPRODUCT(--ISNUMBER(SEARCH($O$6,INDEX(mame2003!$G$2:$G$4721,$A1170)))))))&gt;2,INDEX(mame2003!$A$2:$A$4721,$A1170),"")</f>
        <v/>
      </c>
      <c r="D1170" s="2"/>
      <c r="E1170" s="24" t="str">
        <f ca="1">IF(F1170&lt;&gt;"",MAX($E$9:$E1169)+1,"")</f>
        <v/>
      </c>
      <c r="F1170" s="20" t="str">
        <f t="shared" ca="1" si="18"/>
        <v/>
      </c>
      <c r="G1170" s="2"/>
      <c r="H1170" s="2"/>
    </row>
    <row r="1171" spans="1:8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mame2003!$C$2:$E$4721,$A$9:$A$4728,$J$1))))+IF($N$6=FALSE,TRUE,SUMPRODUCT(--ISNUMBER(SEARCH($N$6,ISBLANK(INDEX(mame2003!$F$2:$F$4721,$A1171))))))+IF($B$3=$A$4,TRUE,IF($B$3=$B$4,TRUE,IF(AND($B$3=$C$4,INDEX(mame2003!$G$2:$G$4721,$A1171)&lt;&gt;"neogeo"),TRUE,SUMPRODUCT(--ISNUMBER(SEARCH($O$6,INDEX(mame2003!$G$2:$G$4721,$A1171)))))))&gt;2,INDEX(mame2003!$A$2:$A$4721,$A1171),"")</f>
        <v/>
      </c>
      <c r="D1171" s="2"/>
      <c r="E1171" s="24" t="str">
        <f ca="1">IF(F1171&lt;&gt;"",MAX($E$9:$E1170)+1,"")</f>
        <v/>
      </c>
      <c r="F1171" s="20" t="str">
        <f t="shared" ca="1" si="18"/>
        <v/>
      </c>
      <c r="G1171" s="2"/>
      <c r="H1171" s="2"/>
    </row>
    <row r="1172" spans="1:8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mame2003!$C$2:$E$4721,$A$9:$A$4728,$J$1))))+IF($N$6=FALSE,TRUE,SUMPRODUCT(--ISNUMBER(SEARCH($N$6,ISBLANK(INDEX(mame2003!$F$2:$F$4721,$A1172))))))+IF($B$3=$A$4,TRUE,IF($B$3=$B$4,TRUE,IF(AND($B$3=$C$4,INDEX(mame2003!$G$2:$G$4721,$A1172)&lt;&gt;"neogeo"),TRUE,SUMPRODUCT(--ISNUMBER(SEARCH($O$6,INDEX(mame2003!$G$2:$G$4721,$A1172)))))))&gt;2,INDEX(mame2003!$A$2:$A$4721,$A1172),"")</f>
        <v/>
      </c>
      <c r="D1172" s="2"/>
      <c r="E1172" s="24" t="str">
        <f ca="1">IF(F1172&lt;&gt;"",MAX($E$9:$E1171)+1,"")</f>
        <v/>
      </c>
      <c r="F1172" s="20" t="str">
        <f t="shared" ca="1" si="18"/>
        <v/>
      </c>
      <c r="G1172" s="2"/>
      <c r="H1172" s="2"/>
    </row>
    <row r="1173" spans="1:8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mame2003!$C$2:$E$4721,$A$9:$A$4728,$J$1))))+IF($N$6=FALSE,TRUE,SUMPRODUCT(--ISNUMBER(SEARCH($N$6,ISBLANK(INDEX(mame2003!$F$2:$F$4721,$A1173))))))+IF($B$3=$A$4,TRUE,IF($B$3=$B$4,TRUE,IF(AND($B$3=$C$4,INDEX(mame2003!$G$2:$G$4721,$A1173)&lt;&gt;"neogeo"),TRUE,SUMPRODUCT(--ISNUMBER(SEARCH($O$6,INDEX(mame2003!$G$2:$G$4721,$A1173)))))))&gt;2,INDEX(mame2003!$A$2:$A$4721,$A1173),"")</f>
        <v/>
      </c>
      <c r="D1173" s="2"/>
      <c r="E1173" s="24" t="str">
        <f ca="1">IF(F1173&lt;&gt;"",MAX($E$9:$E1172)+1,"")</f>
        <v/>
      </c>
      <c r="F1173" s="20" t="str">
        <f t="shared" ca="1" si="18"/>
        <v/>
      </c>
      <c r="G1173" s="2"/>
      <c r="H1173" s="2"/>
    </row>
    <row r="1174" spans="1:8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mame2003!$C$2:$E$4721,$A$9:$A$4728,$J$1))))+IF($N$6=FALSE,TRUE,SUMPRODUCT(--ISNUMBER(SEARCH($N$6,ISBLANK(INDEX(mame2003!$F$2:$F$4721,$A1174))))))+IF($B$3=$A$4,TRUE,IF($B$3=$B$4,TRUE,IF(AND($B$3=$C$4,INDEX(mame2003!$G$2:$G$4721,$A1174)&lt;&gt;"neogeo"),TRUE,SUMPRODUCT(--ISNUMBER(SEARCH($O$6,INDEX(mame2003!$G$2:$G$4721,$A1174)))))))&gt;2,INDEX(mame2003!$A$2:$A$4721,$A1174),"")</f>
        <v/>
      </c>
      <c r="D1174" s="2"/>
      <c r="E1174" s="24" t="str">
        <f ca="1">IF(F1174&lt;&gt;"",MAX($E$9:$E1173)+1,"")</f>
        <v/>
      </c>
      <c r="F1174" s="20" t="str">
        <f t="shared" ca="1" si="18"/>
        <v/>
      </c>
      <c r="G1174" s="2"/>
      <c r="H1174" s="2"/>
    </row>
    <row r="1175" spans="1:8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mame2003!$C$2:$E$4721,$A$9:$A$4728,$J$1))))+IF($N$6=FALSE,TRUE,SUMPRODUCT(--ISNUMBER(SEARCH($N$6,ISBLANK(INDEX(mame2003!$F$2:$F$4721,$A1175))))))+IF($B$3=$A$4,TRUE,IF($B$3=$B$4,TRUE,IF(AND($B$3=$C$4,INDEX(mame2003!$G$2:$G$4721,$A1175)&lt;&gt;"neogeo"),TRUE,SUMPRODUCT(--ISNUMBER(SEARCH($O$6,INDEX(mame2003!$G$2:$G$4721,$A1175)))))))&gt;2,INDEX(mame2003!$A$2:$A$4721,$A1175),"")</f>
        <v/>
      </c>
      <c r="D1175" s="2"/>
      <c r="E1175" s="24" t="str">
        <f ca="1">IF(F1175&lt;&gt;"",MAX($E$9:$E1174)+1,"")</f>
        <v/>
      </c>
      <c r="F1175" s="20" t="str">
        <f t="shared" ca="1" si="18"/>
        <v/>
      </c>
      <c r="G1175" s="2"/>
      <c r="H1175" s="2"/>
    </row>
    <row r="1176" spans="1:8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mame2003!$C$2:$E$4721,$A$9:$A$4728,$J$1))))+IF($N$6=FALSE,TRUE,SUMPRODUCT(--ISNUMBER(SEARCH($N$6,ISBLANK(INDEX(mame2003!$F$2:$F$4721,$A1176))))))+IF($B$3=$A$4,TRUE,IF($B$3=$B$4,TRUE,IF(AND($B$3=$C$4,INDEX(mame2003!$G$2:$G$4721,$A1176)&lt;&gt;"neogeo"),TRUE,SUMPRODUCT(--ISNUMBER(SEARCH($O$6,INDEX(mame2003!$G$2:$G$4721,$A1176)))))))&gt;2,INDEX(mame2003!$A$2:$A$4721,$A1176),"")</f>
        <v/>
      </c>
      <c r="D1176" s="2"/>
      <c r="E1176" s="24" t="str">
        <f ca="1">IF(F1176&lt;&gt;"",MAX($E$9:$E1175)+1,"")</f>
        <v/>
      </c>
      <c r="F1176" s="20" t="str">
        <f t="shared" ca="1" si="18"/>
        <v/>
      </c>
      <c r="G1176" s="2"/>
      <c r="H1176" s="2"/>
    </row>
    <row r="1177" spans="1:8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mame2003!$C$2:$E$4721,$A$9:$A$4728,$J$1))))+IF($N$6=FALSE,TRUE,SUMPRODUCT(--ISNUMBER(SEARCH($N$6,ISBLANK(INDEX(mame2003!$F$2:$F$4721,$A1177))))))+IF($B$3=$A$4,TRUE,IF($B$3=$B$4,TRUE,IF(AND($B$3=$C$4,INDEX(mame2003!$G$2:$G$4721,$A1177)&lt;&gt;"neogeo"),TRUE,SUMPRODUCT(--ISNUMBER(SEARCH($O$6,INDEX(mame2003!$G$2:$G$4721,$A1177)))))))&gt;2,INDEX(mame2003!$A$2:$A$4721,$A1177),"")</f>
        <v/>
      </c>
      <c r="D1177" s="2"/>
      <c r="E1177" s="24" t="str">
        <f ca="1">IF(F1177&lt;&gt;"",MAX($E$9:$E1176)+1,"")</f>
        <v/>
      </c>
      <c r="F1177" s="20" t="str">
        <f t="shared" ca="1" si="18"/>
        <v/>
      </c>
      <c r="G1177" s="2"/>
      <c r="H1177" s="2"/>
    </row>
    <row r="1178" spans="1:8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mame2003!$C$2:$E$4721,$A$9:$A$4728,$J$1))))+IF($N$6=FALSE,TRUE,SUMPRODUCT(--ISNUMBER(SEARCH($N$6,ISBLANK(INDEX(mame2003!$F$2:$F$4721,$A1178))))))+IF($B$3=$A$4,TRUE,IF($B$3=$B$4,TRUE,IF(AND($B$3=$C$4,INDEX(mame2003!$G$2:$G$4721,$A1178)&lt;&gt;"neogeo"),TRUE,SUMPRODUCT(--ISNUMBER(SEARCH($O$6,INDEX(mame2003!$G$2:$G$4721,$A1178)))))))&gt;2,INDEX(mame2003!$A$2:$A$4721,$A1178),"")</f>
        <v/>
      </c>
      <c r="D1178" s="2"/>
      <c r="E1178" s="24" t="str">
        <f ca="1">IF(F1178&lt;&gt;"",MAX($E$9:$E1177)+1,"")</f>
        <v/>
      </c>
      <c r="F1178" s="20" t="str">
        <f t="shared" ca="1" si="18"/>
        <v/>
      </c>
      <c r="G1178" s="2"/>
      <c r="H1178" s="2"/>
    </row>
    <row r="1179" spans="1:8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mame2003!$C$2:$E$4721,$A$9:$A$4728,$J$1))))+IF($N$6=FALSE,TRUE,SUMPRODUCT(--ISNUMBER(SEARCH($N$6,ISBLANK(INDEX(mame2003!$F$2:$F$4721,$A1179))))))+IF($B$3=$A$4,TRUE,IF($B$3=$B$4,TRUE,IF(AND($B$3=$C$4,INDEX(mame2003!$G$2:$G$4721,$A1179)&lt;&gt;"neogeo"),TRUE,SUMPRODUCT(--ISNUMBER(SEARCH($O$6,INDEX(mame2003!$G$2:$G$4721,$A1179)))))))&gt;2,INDEX(mame2003!$A$2:$A$4721,$A1179),"")</f>
        <v/>
      </c>
      <c r="D1179" s="2"/>
      <c r="E1179" s="24" t="str">
        <f ca="1">IF(F1179&lt;&gt;"",MAX($E$9:$E1178)+1,"")</f>
        <v/>
      </c>
      <c r="F1179" s="20" t="str">
        <f t="shared" ca="1" si="18"/>
        <v/>
      </c>
      <c r="G1179" s="2"/>
      <c r="H1179" s="2"/>
    </row>
    <row r="1180" spans="1:8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mame2003!$C$2:$E$4721,$A$9:$A$4728,$J$1))))+IF($N$6=FALSE,TRUE,SUMPRODUCT(--ISNUMBER(SEARCH($N$6,ISBLANK(INDEX(mame2003!$F$2:$F$4721,$A1180))))))+IF($B$3=$A$4,TRUE,IF($B$3=$B$4,TRUE,IF(AND($B$3=$C$4,INDEX(mame2003!$G$2:$G$4721,$A1180)&lt;&gt;"neogeo"),TRUE,SUMPRODUCT(--ISNUMBER(SEARCH($O$6,INDEX(mame2003!$G$2:$G$4721,$A1180)))))))&gt;2,INDEX(mame2003!$A$2:$A$4721,$A1180),"")</f>
        <v/>
      </c>
      <c r="D1180" s="2"/>
      <c r="E1180" s="24" t="str">
        <f ca="1">IF(F1180&lt;&gt;"",MAX($E$9:$E1179)+1,"")</f>
        <v/>
      </c>
      <c r="F1180" s="20" t="str">
        <f t="shared" ca="1" si="18"/>
        <v/>
      </c>
      <c r="G1180" s="2"/>
      <c r="H1180" s="2"/>
    </row>
    <row r="1181" spans="1:8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mame2003!$C$2:$E$4721,$A$9:$A$4728,$J$1))))+IF($N$6=FALSE,TRUE,SUMPRODUCT(--ISNUMBER(SEARCH($N$6,ISBLANK(INDEX(mame2003!$F$2:$F$4721,$A1181))))))+IF($B$3=$A$4,TRUE,IF($B$3=$B$4,TRUE,IF(AND($B$3=$C$4,INDEX(mame2003!$G$2:$G$4721,$A1181)&lt;&gt;"neogeo"),TRUE,SUMPRODUCT(--ISNUMBER(SEARCH($O$6,INDEX(mame2003!$G$2:$G$4721,$A1181)))))))&gt;2,INDEX(mame2003!$A$2:$A$4721,$A1181),"")</f>
        <v/>
      </c>
      <c r="D1181" s="2"/>
      <c r="E1181" s="24" t="str">
        <f ca="1">IF(F1181&lt;&gt;"",MAX($E$9:$E1180)+1,"")</f>
        <v/>
      </c>
      <c r="F1181" s="20" t="str">
        <f t="shared" ca="1" si="18"/>
        <v/>
      </c>
      <c r="G1181" s="2"/>
      <c r="H1181" s="2"/>
    </row>
    <row r="1182" spans="1:8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mame2003!$C$2:$E$4721,$A$9:$A$4728,$J$1))))+IF($N$6=FALSE,TRUE,SUMPRODUCT(--ISNUMBER(SEARCH($N$6,ISBLANK(INDEX(mame2003!$F$2:$F$4721,$A1182))))))+IF($B$3=$A$4,TRUE,IF($B$3=$B$4,TRUE,IF(AND($B$3=$C$4,INDEX(mame2003!$G$2:$G$4721,$A1182)&lt;&gt;"neogeo"),TRUE,SUMPRODUCT(--ISNUMBER(SEARCH($O$6,INDEX(mame2003!$G$2:$G$4721,$A1182)))))))&gt;2,INDEX(mame2003!$A$2:$A$4721,$A1182),"")</f>
        <v/>
      </c>
      <c r="D1182" s="2"/>
      <c r="E1182" s="24" t="str">
        <f ca="1">IF(F1182&lt;&gt;"",MAX($E$9:$E1181)+1,"")</f>
        <v/>
      </c>
      <c r="F1182" s="20" t="str">
        <f t="shared" ca="1" si="18"/>
        <v/>
      </c>
      <c r="G1182" s="2"/>
      <c r="H1182" s="2"/>
    </row>
    <row r="1183" spans="1:8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mame2003!$C$2:$E$4721,$A$9:$A$4728,$J$1))))+IF($N$6=FALSE,TRUE,SUMPRODUCT(--ISNUMBER(SEARCH($N$6,ISBLANK(INDEX(mame2003!$F$2:$F$4721,$A1183))))))+IF($B$3=$A$4,TRUE,IF($B$3=$B$4,TRUE,IF(AND($B$3=$C$4,INDEX(mame2003!$G$2:$G$4721,$A1183)&lt;&gt;"neogeo"),TRUE,SUMPRODUCT(--ISNUMBER(SEARCH($O$6,INDEX(mame2003!$G$2:$G$4721,$A1183)))))))&gt;2,INDEX(mame2003!$A$2:$A$4721,$A1183),"")</f>
        <v/>
      </c>
      <c r="D1183" s="2"/>
      <c r="E1183" s="24" t="str">
        <f ca="1">IF(F1183&lt;&gt;"",MAX($E$9:$E1182)+1,"")</f>
        <v/>
      </c>
      <c r="F1183" s="20" t="str">
        <f t="shared" ca="1" si="18"/>
        <v/>
      </c>
      <c r="G1183" s="2"/>
      <c r="H1183" s="2"/>
    </row>
    <row r="1184" spans="1:8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mame2003!$C$2:$E$4721,$A$9:$A$4728,$J$1))))+IF($N$6=FALSE,TRUE,SUMPRODUCT(--ISNUMBER(SEARCH($N$6,ISBLANK(INDEX(mame2003!$F$2:$F$4721,$A1184))))))+IF($B$3=$A$4,TRUE,IF($B$3=$B$4,TRUE,IF(AND($B$3=$C$4,INDEX(mame2003!$G$2:$G$4721,$A1184)&lt;&gt;"neogeo"),TRUE,SUMPRODUCT(--ISNUMBER(SEARCH($O$6,INDEX(mame2003!$G$2:$G$4721,$A1184)))))))&gt;2,INDEX(mame2003!$A$2:$A$4721,$A1184),"")</f>
        <v/>
      </c>
      <c r="D1184" s="2"/>
      <c r="E1184" s="24" t="str">
        <f ca="1">IF(F1184&lt;&gt;"",MAX($E$9:$E1183)+1,"")</f>
        <v/>
      </c>
      <c r="F1184" s="20" t="str">
        <f t="shared" ca="1" si="18"/>
        <v/>
      </c>
      <c r="G1184" s="2"/>
      <c r="H1184" s="2"/>
    </row>
    <row r="1185" spans="1:8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mame2003!$C$2:$E$4721,$A$9:$A$4728,$J$1))))+IF($N$6=FALSE,TRUE,SUMPRODUCT(--ISNUMBER(SEARCH($N$6,ISBLANK(INDEX(mame2003!$F$2:$F$4721,$A1185))))))+IF($B$3=$A$4,TRUE,IF($B$3=$B$4,TRUE,IF(AND($B$3=$C$4,INDEX(mame2003!$G$2:$G$4721,$A1185)&lt;&gt;"neogeo"),TRUE,SUMPRODUCT(--ISNUMBER(SEARCH($O$6,INDEX(mame2003!$G$2:$G$4721,$A1185)))))))&gt;2,INDEX(mame2003!$A$2:$A$4721,$A1185),"")</f>
        <v/>
      </c>
      <c r="D1185" s="2"/>
      <c r="E1185" s="24" t="str">
        <f ca="1">IF(F1185&lt;&gt;"",MAX($E$9:$E1184)+1,"")</f>
        <v/>
      </c>
      <c r="F1185" s="20" t="str">
        <f t="shared" ca="1" si="18"/>
        <v/>
      </c>
      <c r="G1185" s="2"/>
      <c r="H1185" s="2"/>
    </row>
    <row r="1186" spans="1:8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mame2003!$C$2:$E$4721,$A$9:$A$4728,$J$1))))+IF($N$6=FALSE,TRUE,SUMPRODUCT(--ISNUMBER(SEARCH($N$6,ISBLANK(INDEX(mame2003!$F$2:$F$4721,$A1186))))))+IF($B$3=$A$4,TRUE,IF($B$3=$B$4,TRUE,IF(AND($B$3=$C$4,INDEX(mame2003!$G$2:$G$4721,$A1186)&lt;&gt;"neogeo"),TRUE,SUMPRODUCT(--ISNUMBER(SEARCH($O$6,INDEX(mame2003!$G$2:$G$4721,$A1186)))))))&gt;2,INDEX(mame2003!$A$2:$A$4721,$A1186),"")</f>
        <v/>
      </c>
      <c r="D1186" s="2"/>
      <c r="E1186" s="24" t="str">
        <f ca="1">IF(F1186&lt;&gt;"",MAX($E$9:$E1185)+1,"")</f>
        <v/>
      </c>
      <c r="F1186" s="20" t="str">
        <f t="shared" ca="1" si="18"/>
        <v/>
      </c>
      <c r="G1186" s="2"/>
      <c r="H1186" s="2"/>
    </row>
    <row r="1187" spans="1:8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mame2003!$C$2:$E$4721,$A$9:$A$4728,$J$1))))+IF($N$6=FALSE,TRUE,SUMPRODUCT(--ISNUMBER(SEARCH($N$6,ISBLANK(INDEX(mame2003!$F$2:$F$4721,$A1187))))))+IF($B$3=$A$4,TRUE,IF($B$3=$B$4,TRUE,IF(AND($B$3=$C$4,INDEX(mame2003!$G$2:$G$4721,$A1187)&lt;&gt;"neogeo"),TRUE,SUMPRODUCT(--ISNUMBER(SEARCH($O$6,INDEX(mame2003!$G$2:$G$4721,$A1187)))))))&gt;2,INDEX(mame2003!$A$2:$A$4721,$A1187),"")</f>
        <v/>
      </c>
      <c r="D1187" s="2"/>
      <c r="E1187" s="24" t="str">
        <f ca="1">IF(F1187&lt;&gt;"",MAX($E$9:$E1186)+1,"")</f>
        <v/>
      </c>
      <c r="F1187" s="20" t="str">
        <f t="shared" ca="1" si="18"/>
        <v/>
      </c>
      <c r="G1187" s="2"/>
      <c r="H1187" s="2"/>
    </row>
    <row r="1188" spans="1:8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mame2003!$C$2:$E$4721,$A$9:$A$4728,$J$1))))+IF($N$6=FALSE,TRUE,SUMPRODUCT(--ISNUMBER(SEARCH($N$6,ISBLANK(INDEX(mame2003!$F$2:$F$4721,$A1188))))))+IF($B$3=$A$4,TRUE,IF($B$3=$B$4,TRUE,IF(AND($B$3=$C$4,INDEX(mame2003!$G$2:$G$4721,$A1188)&lt;&gt;"neogeo"),TRUE,SUMPRODUCT(--ISNUMBER(SEARCH($O$6,INDEX(mame2003!$G$2:$G$4721,$A1188)))))))&gt;2,INDEX(mame2003!$A$2:$A$4721,$A1188),"")</f>
        <v/>
      </c>
      <c r="D1188" s="2"/>
      <c r="E1188" s="24" t="str">
        <f ca="1">IF(F1188&lt;&gt;"",MAX($E$9:$E1187)+1,"")</f>
        <v/>
      </c>
      <c r="F1188" s="20" t="str">
        <f t="shared" ca="1" si="18"/>
        <v/>
      </c>
      <c r="G1188" s="2"/>
      <c r="H1188" s="2"/>
    </row>
    <row r="1189" spans="1:8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mame2003!$C$2:$E$4721,$A$9:$A$4728,$J$1))))+IF($N$6=FALSE,TRUE,SUMPRODUCT(--ISNUMBER(SEARCH($N$6,ISBLANK(INDEX(mame2003!$F$2:$F$4721,$A1189))))))+IF($B$3=$A$4,TRUE,IF($B$3=$B$4,TRUE,IF(AND($B$3=$C$4,INDEX(mame2003!$G$2:$G$4721,$A1189)&lt;&gt;"neogeo"),TRUE,SUMPRODUCT(--ISNUMBER(SEARCH($O$6,INDEX(mame2003!$G$2:$G$4721,$A1189)))))))&gt;2,INDEX(mame2003!$A$2:$A$4721,$A1189),"")</f>
        <v/>
      </c>
      <c r="D1189" s="2"/>
      <c r="E1189" s="24" t="str">
        <f ca="1">IF(F1189&lt;&gt;"",MAX($E$9:$E1188)+1,"")</f>
        <v/>
      </c>
      <c r="F1189" s="20" t="str">
        <f t="shared" ca="1" si="18"/>
        <v/>
      </c>
      <c r="G1189" s="2"/>
      <c r="H1189" s="2"/>
    </row>
    <row r="1190" spans="1:8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mame2003!$C$2:$E$4721,$A$9:$A$4728,$J$1))))+IF($N$6=FALSE,TRUE,SUMPRODUCT(--ISNUMBER(SEARCH($N$6,ISBLANK(INDEX(mame2003!$F$2:$F$4721,$A1190))))))+IF($B$3=$A$4,TRUE,IF($B$3=$B$4,TRUE,IF(AND($B$3=$C$4,INDEX(mame2003!$G$2:$G$4721,$A1190)&lt;&gt;"neogeo"),TRUE,SUMPRODUCT(--ISNUMBER(SEARCH($O$6,INDEX(mame2003!$G$2:$G$4721,$A1190)))))))&gt;2,INDEX(mame2003!$A$2:$A$4721,$A1190),"")</f>
        <v/>
      </c>
      <c r="D1190" s="2"/>
      <c r="E1190" s="24" t="str">
        <f ca="1">IF(F1190&lt;&gt;"",MAX($E$9:$E1189)+1,"")</f>
        <v/>
      </c>
      <c r="F1190" s="20" t="str">
        <f t="shared" ca="1" si="18"/>
        <v/>
      </c>
      <c r="G1190" s="2"/>
      <c r="H1190" s="2"/>
    </row>
    <row r="1191" spans="1:8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mame2003!$C$2:$E$4721,$A$9:$A$4728,$J$1))))+IF($N$6=FALSE,TRUE,SUMPRODUCT(--ISNUMBER(SEARCH($N$6,ISBLANK(INDEX(mame2003!$F$2:$F$4721,$A1191))))))+IF($B$3=$A$4,TRUE,IF($B$3=$B$4,TRUE,IF(AND($B$3=$C$4,INDEX(mame2003!$G$2:$G$4721,$A1191)&lt;&gt;"neogeo"),TRUE,SUMPRODUCT(--ISNUMBER(SEARCH($O$6,INDEX(mame2003!$G$2:$G$4721,$A1191)))))))&gt;2,INDEX(mame2003!$A$2:$A$4721,$A1191),"")</f>
        <v/>
      </c>
      <c r="D1191" s="2"/>
      <c r="E1191" s="24" t="str">
        <f ca="1">IF(F1191&lt;&gt;"",MAX($E$9:$E1190)+1,"")</f>
        <v/>
      </c>
      <c r="F1191" s="20" t="str">
        <f t="shared" ca="1" si="18"/>
        <v/>
      </c>
      <c r="G1191" s="2"/>
      <c r="H1191" s="2"/>
    </row>
    <row r="1192" spans="1:8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mame2003!$C$2:$E$4721,$A$9:$A$4728,$J$1))))+IF($N$6=FALSE,TRUE,SUMPRODUCT(--ISNUMBER(SEARCH($N$6,ISBLANK(INDEX(mame2003!$F$2:$F$4721,$A1192))))))+IF($B$3=$A$4,TRUE,IF($B$3=$B$4,TRUE,IF(AND($B$3=$C$4,INDEX(mame2003!$G$2:$G$4721,$A1192)&lt;&gt;"neogeo"),TRUE,SUMPRODUCT(--ISNUMBER(SEARCH($O$6,INDEX(mame2003!$G$2:$G$4721,$A1192)))))))&gt;2,INDEX(mame2003!$A$2:$A$4721,$A1192),"")</f>
        <v/>
      </c>
      <c r="D1192" s="2"/>
      <c r="E1192" s="24" t="str">
        <f ca="1">IF(F1192&lt;&gt;"",MAX($E$9:$E1191)+1,"")</f>
        <v/>
      </c>
      <c r="F1192" s="20" t="str">
        <f t="shared" ca="1" si="18"/>
        <v/>
      </c>
      <c r="G1192" s="2"/>
      <c r="H1192" s="2"/>
    </row>
    <row r="1193" spans="1:8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mame2003!$C$2:$E$4721,$A$9:$A$4728,$J$1))))+IF($N$6=FALSE,TRUE,SUMPRODUCT(--ISNUMBER(SEARCH($N$6,ISBLANK(INDEX(mame2003!$F$2:$F$4721,$A1193))))))+IF($B$3=$A$4,TRUE,IF($B$3=$B$4,TRUE,IF(AND($B$3=$C$4,INDEX(mame2003!$G$2:$G$4721,$A1193)&lt;&gt;"neogeo"),TRUE,SUMPRODUCT(--ISNUMBER(SEARCH($O$6,INDEX(mame2003!$G$2:$G$4721,$A1193)))))))&gt;2,INDEX(mame2003!$A$2:$A$4721,$A1193),"")</f>
        <v/>
      </c>
      <c r="D1193" s="2"/>
      <c r="E1193" s="24" t="str">
        <f ca="1">IF(F1193&lt;&gt;"",MAX($E$9:$E1192)+1,"")</f>
        <v/>
      </c>
      <c r="F1193" s="20" t="str">
        <f t="shared" ca="1" si="18"/>
        <v/>
      </c>
      <c r="G1193" s="2"/>
      <c r="H1193" s="2"/>
    </row>
    <row r="1194" spans="1:8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mame2003!$C$2:$E$4721,$A$9:$A$4728,$J$1))))+IF($N$6=FALSE,TRUE,SUMPRODUCT(--ISNUMBER(SEARCH($N$6,ISBLANK(INDEX(mame2003!$F$2:$F$4721,$A1194))))))+IF($B$3=$A$4,TRUE,IF($B$3=$B$4,TRUE,IF(AND($B$3=$C$4,INDEX(mame2003!$G$2:$G$4721,$A1194)&lt;&gt;"neogeo"),TRUE,SUMPRODUCT(--ISNUMBER(SEARCH($O$6,INDEX(mame2003!$G$2:$G$4721,$A1194)))))))&gt;2,INDEX(mame2003!$A$2:$A$4721,$A1194),"")</f>
        <v/>
      </c>
      <c r="D1194" s="2"/>
      <c r="E1194" s="24" t="str">
        <f ca="1">IF(F1194&lt;&gt;"",MAX($E$9:$E1193)+1,"")</f>
        <v/>
      </c>
      <c r="F1194" s="20" t="str">
        <f t="shared" ca="1" si="18"/>
        <v/>
      </c>
      <c r="G1194" s="2"/>
      <c r="H1194" s="2"/>
    </row>
    <row r="1195" spans="1:8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mame2003!$C$2:$E$4721,$A$9:$A$4728,$J$1))))+IF($N$6=FALSE,TRUE,SUMPRODUCT(--ISNUMBER(SEARCH($N$6,ISBLANK(INDEX(mame2003!$F$2:$F$4721,$A1195))))))+IF($B$3=$A$4,TRUE,IF($B$3=$B$4,TRUE,IF(AND($B$3=$C$4,INDEX(mame2003!$G$2:$G$4721,$A1195)&lt;&gt;"neogeo"),TRUE,SUMPRODUCT(--ISNUMBER(SEARCH($O$6,INDEX(mame2003!$G$2:$G$4721,$A1195)))))))&gt;2,INDEX(mame2003!$A$2:$A$4721,$A1195),"")</f>
        <v/>
      </c>
      <c r="D1195" s="2"/>
      <c r="E1195" s="24" t="str">
        <f ca="1">IF(F1195&lt;&gt;"",MAX($E$9:$E1194)+1,"")</f>
        <v/>
      </c>
      <c r="F1195" s="20" t="str">
        <f t="shared" ca="1" si="18"/>
        <v/>
      </c>
      <c r="G1195" s="2"/>
      <c r="H1195" s="2"/>
    </row>
    <row r="1196" spans="1:8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mame2003!$C$2:$E$4721,$A$9:$A$4728,$J$1))))+IF($N$6=FALSE,TRUE,SUMPRODUCT(--ISNUMBER(SEARCH($N$6,ISBLANK(INDEX(mame2003!$F$2:$F$4721,$A1196))))))+IF($B$3=$A$4,TRUE,IF($B$3=$B$4,TRUE,IF(AND($B$3=$C$4,INDEX(mame2003!$G$2:$G$4721,$A1196)&lt;&gt;"neogeo"),TRUE,SUMPRODUCT(--ISNUMBER(SEARCH($O$6,INDEX(mame2003!$G$2:$G$4721,$A1196)))))))&gt;2,INDEX(mame2003!$A$2:$A$4721,$A1196),"")</f>
        <v/>
      </c>
      <c r="D1196" s="2"/>
      <c r="E1196" s="24" t="str">
        <f ca="1">IF(F1196&lt;&gt;"",MAX($E$9:$E1195)+1,"")</f>
        <v/>
      </c>
      <c r="F1196" s="20" t="str">
        <f t="shared" ca="1" si="18"/>
        <v/>
      </c>
      <c r="G1196" s="2"/>
      <c r="H1196" s="2"/>
    </row>
    <row r="1197" spans="1:8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mame2003!$C$2:$E$4721,$A$9:$A$4728,$J$1))))+IF($N$6=FALSE,TRUE,SUMPRODUCT(--ISNUMBER(SEARCH($N$6,ISBLANK(INDEX(mame2003!$F$2:$F$4721,$A1197))))))+IF($B$3=$A$4,TRUE,IF($B$3=$B$4,TRUE,IF(AND($B$3=$C$4,INDEX(mame2003!$G$2:$G$4721,$A1197)&lt;&gt;"neogeo"),TRUE,SUMPRODUCT(--ISNUMBER(SEARCH($O$6,INDEX(mame2003!$G$2:$G$4721,$A1197)))))))&gt;2,INDEX(mame2003!$A$2:$A$4721,$A1197),"")</f>
        <v/>
      </c>
      <c r="D1197" s="2"/>
      <c r="E1197" s="24" t="str">
        <f ca="1">IF(F1197&lt;&gt;"",MAX($E$9:$E1196)+1,"")</f>
        <v/>
      </c>
      <c r="F1197" s="20" t="str">
        <f t="shared" ca="1" si="18"/>
        <v/>
      </c>
      <c r="G1197" s="2"/>
      <c r="H1197" s="2"/>
    </row>
    <row r="1198" spans="1:8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mame2003!$C$2:$E$4721,$A$9:$A$4728,$J$1))))+IF($N$6=FALSE,TRUE,SUMPRODUCT(--ISNUMBER(SEARCH($N$6,ISBLANK(INDEX(mame2003!$F$2:$F$4721,$A1198))))))+IF($B$3=$A$4,TRUE,IF($B$3=$B$4,TRUE,IF(AND($B$3=$C$4,INDEX(mame2003!$G$2:$G$4721,$A1198)&lt;&gt;"neogeo"),TRUE,SUMPRODUCT(--ISNUMBER(SEARCH($O$6,INDEX(mame2003!$G$2:$G$4721,$A1198)))))))&gt;2,INDEX(mame2003!$A$2:$A$4721,$A1198),"")</f>
        <v/>
      </c>
      <c r="D1198" s="2"/>
      <c r="E1198" s="24" t="str">
        <f ca="1">IF(F1198&lt;&gt;"",MAX($E$9:$E1197)+1,"")</f>
        <v/>
      </c>
      <c r="F1198" s="20" t="str">
        <f t="shared" ca="1" si="18"/>
        <v/>
      </c>
      <c r="G1198" s="2"/>
      <c r="H1198" s="2"/>
    </row>
    <row r="1199" spans="1:8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mame2003!$C$2:$E$4721,$A$9:$A$4728,$J$1))))+IF($N$6=FALSE,TRUE,SUMPRODUCT(--ISNUMBER(SEARCH($N$6,ISBLANK(INDEX(mame2003!$F$2:$F$4721,$A1199))))))+IF($B$3=$A$4,TRUE,IF($B$3=$B$4,TRUE,IF(AND($B$3=$C$4,INDEX(mame2003!$G$2:$G$4721,$A1199)&lt;&gt;"neogeo"),TRUE,SUMPRODUCT(--ISNUMBER(SEARCH($O$6,INDEX(mame2003!$G$2:$G$4721,$A1199)))))))&gt;2,INDEX(mame2003!$A$2:$A$4721,$A1199),"")</f>
        <v/>
      </c>
      <c r="D1199" s="2"/>
      <c r="E1199" s="24" t="str">
        <f ca="1">IF(F1199&lt;&gt;"",MAX($E$9:$E1198)+1,"")</f>
        <v/>
      </c>
      <c r="F1199" s="20" t="str">
        <f t="shared" ca="1" si="18"/>
        <v/>
      </c>
      <c r="G1199" s="2"/>
      <c r="H1199" s="2"/>
    </row>
    <row r="1200" spans="1:8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mame2003!$C$2:$E$4721,$A$9:$A$4728,$J$1))))+IF($N$6=FALSE,TRUE,SUMPRODUCT(--ISNUMBER(SEARCH($N$6,ISBLANK(INDEX(mame2003!$F$2:$F$4721,$A1200))))))+IF($B$3=$A$4,TRUE,IF($B$3=$B$4,TRUE,IF(AND($B$3=$C$4,INDEX(mame2003!$G$2:$G$4721,$A1200)&lt;&gt;"neogeo"),TRUE,SUMPRODUCT(--ISNUMBER(SEARCH($O$6,INDEX(mame2003!$G$2:$G$4721,$A1200)))))))&gt;2,INDEX(mame2003!$A$2:$A$4721,$A1200),"")</f>
        <v/>
      </c>
      <c r="D1200" s="2"/>
      <c r="E1200" s="24" t="str">
        <f ca="1">IF(F1200&lt;&gt;"",MAX($E$9:$E1199)+1,"")</f>
        <v/>
      </c>
      <c r="F1200" s="20" t="str">
        <f t="shared" ca="1" si="18"/>
        <v/>
      </c>
      <c r="G1200" s="2"/>
      <c r="H1200" s="2"/>
    </row>
    <row r="1201" spans="1:8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mame2003!$C$2:$E$4721,$A$9:$A$4728,$J$1))))+IF($N$6=FALSE,TRUE,SUMPRODUCT(--ISNUMBER(SEARCH($N$6,ISBLANK(INDEX(mame2003!$F$2:$F$4721,$A1201))))))+IF($B$3=$A$4,TRUE,IF($B$3=$B$4,TRUE,IF(AND($B$3=$C$4,INDEX(mame2003!$G$2:$G$4721,$A1201)&lt;&gt;"neogeo"),TRUE,SUMPRODUCT(--ISNUMBER(SEARCH($O$6,INDEX(mame2003!$G$2:$G$4721,$A1201)))))))&gt;2,INDEX(mame2003!$A$2:$A$4721,$A1201),"")</f>
        <v/>
      </c>
      <c r="D1201" s="2"/>
      <c r="E1201" s="24" t="str">
        <f ca="1">IF(F1201&lt;&gt;"",MAX($E$9:$E1200)+1,"")</f>
        <v/>
      </c>
      <c r="F1201" s="20" t="str">
        <f t="shared" ca="1" si="18"/>
        <v/>
      </c>
      <c r="G1201" s="2"/>
      <c r="H1201" s="2"/>
    </row>
    <row r="1202" spans="1:8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mame2003!$C$2:$E$4721,$A$9:$A$4728,$J$1))))+IF($N$6=FALSE,TRUE,SUMPRODUCT(--ISNUMBER(SEARCH($N$6,ISBLANK(INDEX(mame2003!$F$2:$F$4721,$A1202))))))+IF($B$3=$A$4,TRUE,IF($B$3=$B$4,TRUE,IF(AND($B$3=$C$4,INDEX(mame2003!$G$2:$G$4721,$A1202)&lt;&gt;"neogeo"),TRUE,SUMPRODUCT(--ISNUMBER(SEARCH($O$6,INDEX(mame2003!$G$2:$G$4721,$A1202)))))))&gt;2,INDEX(mame2003!$A$2:$A$4721,$A1202),"")</f>
        <v/>
      </c>
      <c r="D1202" s="2"/>
      <c r="E1202" s="24" t="str">
        <f ca="1">IF(F1202&lt;&gt;"",MAX($E$9:$E1201)+1,"")</f>
        <v/>
      </c>
      <c r="F1202" s="20" t="str">
        <f t="shared" ca="1" si="18"/>
        <v/>
      </c>
      <c r="G1202" s="2"/>
      <c r="H1202" s="2"/>
    </row>
    <row r="1203" spans="1:8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mame2003!$C$2:$E$4721,$A$9:$A$4728,$J$1))))+IF($N$6=FALSE,TRUE,SUMPRODUCT(--ISNUMBER(SEARCH($N$6,ISBLANK(INDEX(mame2003!$F$2:$F$4721,$A1203))))))+IF($B$3=$A$4,TRUE,IF($B$3=$B$4,TRUE,IF(AND($B$3=$C$4,INDEX(mame2003!$G$2:$G$4721,$A1203)&lt;&gt;"neogeo"),TRUE,SUMPRODUCT(--ISNUMBER(SEARCH($O$6,INDEX(mame2003!$G$2:$G$4721,$A1203)))))))&gt;2,INDEX(mame2003!$A$2:$A$4721,$A1203),"")</f>
        <v/>
      </c>
      <c r="D1203" s="2"/>
      <c r="E1203" s="24" t="str">
        <f ca="1">IF(F1203&lt;&gt;"",MAX($E$9:$E1202)+1,"")</f>
        <v/>
      </c>
      <c r="F1203" s="20" t="str">
        <f t="shared" ca="1" si="18"/>
        <v/>
      </c>
      <c r="G1203" s="2"/>
      <c r="H1203" s="2"/>
    </row>
    <row r="1204" spans="1:8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mame2003!$C$2:$E$4721,$A$9:$A$4728,$J$1))))+IF($N$6=FALSE,TRUE,SUMPRODUCT(--ISNUMBER(SEARCH($N$6,ISBLANK(INDEX(mame2003!$F$2:$F$4721,$A1204))))))+IF($B$3=$A$4,TRUE,IF($B$3=$B$4,TRUE,IF(AND($B$3=$C$4,INDEX(mame2003!$G$2:$G$4721,$A1204)&lt;&gt;"neogeo"),TRUE,SUMPRODUCT(--ISNUMBER(SEARCH($O$6,INDEX(mame2003!$G$2:$G$4721,$A1204)))))))&gt;2,INDEX(mame2003!$A$2:$A$4721,$A1204),"")</f>
        <v/>
      </c>
      <c r="D1204" s="2"/>
      <c r="E1204" s="24" t="str">
        <f ca="1">IF(F1204&lt;&gt;"",MAX($E$9:$E1203)+1,"")</f>
        <v/>
      </c>
      <c r="F1204" s="20" t="str">
        <f t="shared" ca="1" si="18"/>
        <v/>
      </c>
      <c r="G1204" s="2"/>
      <c r="H1204" s="2"/>
    </row>
    <row r="1205" spans="1:8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mame2003!$C$2:$E$4721,$A$9:$A$4728,$J$1))))+IF($N$6=FALSE,TRUE,SUMPRODUCT(--ISNUMBER(SEARCH($N$6,ISBLANK(INDEX(mame2003!$F$2:$F$4721,$A1205))))))+IF($B$3=$A$4,TRUE,IF($B$3=$B$4,TRUE,IF(AND($B$3=$C$4,INDEX(mame2003!$G$2:$G$4721,$A1205)&lt;&gt;"neogeo"),TRUE,SUMPRODUCT(--ISNUMBER(SEARCH($O$6,INDEX(mame2003!$G$2:$G$4721,$A1205)))))))&gt;2,INDEX(mame2003!$A$2:$A$4721,$A1205),"")</f>
        <v/>
      </c>
      <c r="D1205" s="2"/>
      <c r="E1205" s="24" t="str">
        <f ca="1">IF(F1205&lt;&gt;"",MAX($E$9:$E1204)+1,"")</f>
        <v/>
      </c>
      <c r="F1205" s="20" t="str">
        <f t="shared" ca="1" si="18"/>
        <v/>
      </c>
      <c r="G1205" s="2"/>
      <c r="H1205" s="2"/>
    </row>
    <row r="1206" spans="1:8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mame2003!$C$2:$E$4721,$A$9:$A$4728,$J$1))))+IF($N$6=FALSE,TRUE,SUMPRODUCT(--ISNUMBER(SEARCH($N$6,ISBLANK(INDEX(mame2003!$F$2:$F$4721,$A1206))))))+IF($B$3=$A$4,TRUE,IF($B$3=$B$4,TRUE,IF(AND($B$3=$C$4,INDEX(mame2003!$G$2:$G$4721,$A1206)&lt;&gt;"neogeo"),TRUE,SUMPRODUCT(--ISNUMBER(SEARCH($O$6,INDEX(mame2003!$G$2:$G$4721,$A1206)))))))&gt;2,INDEX(mame2003!$A$2:$A$4721,$A1206),"")</f>
        <v/>
      </c>
      <c r="D1206" s="2"/>
      <c r="E1206" s="24" t="str">
        <f ca="1">IF(F1206&lt;&gt;"",MAX($E$9:$E1205)+1,"")</f>
        <v/>
      </c>
      <c r="F1206" s="20" t="str">
        <f t="shared" ca="1" si="18"/>
        <v/>
      </c>
      <c r="G1206" s="2"/>
      <c r="H1206" s="2"/>
    </row>
    <row r="1207" spans="1:8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mame2003!$C$2:$E$4721,$A$9:$A$4728,$J$1))))+IF($N$6=FALSE,TRUE,SUMPRODUCT(--ISNUMBER(SEARCH($N$6,ISBLANK(INDEX(mame2003!$F$2:$F$4721,$A1207))))))+IF($B$3=$A$4,TRUE,IF($B$3=$B$4,TRUE,IF(AND($B$3=$C$4,INDEX(mame2003!$G$2:$G$4721,$A1207)&lt;&gt;"neogeo"),TRUE,SUMPRODUCT(--ISNUMBER(SEARCH($O$6,INDEX(mame2003!$G$2:$G$4721,$A1207)))))))&gt;2,INDEX(mame2003!$A$2:$A$4721,$A1207),"")</f>
        <v/>
      </c>
      <c r="D1207" s="2"/>
      <c r="E1207" s="24" t="str">
        <f ca="1">IF(F1207&lt;&gt;"",MAX($E$9:$E1206)+1,"")</f>
        <v/>
      </c>
      <c r="F1207" s="20" t="str">
        <f t="shared" ca="1" si="18"/>
        <v/>
      </c>
      <c r="G1207" s="2"/>
      <c r="H1207" s="2"/>
    </row>
    <row r="1208" spans="1:8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mame2003!$C$2:$E$4721,$A$9:$A$4728,$J$1))))+IF($N$6=FALSE,TRUE,SUMPRODUCT(--ISNUMBER(SEARCH($N$6,ISBLANK(INDEX(mame2003!$F$2:$F$4721,$A1208))))))+IF($B$3=$A$4,TRUE,IF($B$3=$B$4,TRUE,IF(AND($B$3=$C$4,INDEX(mame2003!$G$2:$G$4721,$A1208)&lt;&gt;"neogeo"),TRUE,SUMPRODUCT(--ISNUMBER(SEARCH($O$6,INDEX(mame2003!$G$2:$G$4721,$A1208)))))))&gt;2,INDEX(mame2003!$A$2:$A$4721,$A1208),"")</f>
        <v/>
      </c>
      <c r="D1208" s="2"/>
      <c r="E1208" s="24" t="str">
        <f ca="1">IF(F1208&lt;&gt;"",MAX($E$9:$E1207)+1,"")</f>
        <v/>
      </c>
      <c r="F1208" s="20" t="str">
        <f t="shared" ca="1" si="18"/>
        <v/>
      </c>
      <c r="G1208" s="2"/>
      <c r="H1208" s="2"/>
    </row>
    <row r="1209" spans="1:8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mame2003!$C$2:$E$4721,$A$9:$A$4728,$J$1))))+IF($N$6=FALSE,TRUE,SUMPRODUCT(--ISNUMBER(SEARCH($N$6,ISBLANK(INDEX(mame2003!$F$2:$F$4721,$A1209))))))+IF($B$3=$A$4,TRUE,IF($B$3=$B$4,TRUE,IF(AND($B$3=$C$4,INDEX(mame2003!$G$2:$G$4721,$A1209)&lt;&gt;"neogeo"),TRUE,SUMPRODUCT(--ISNUMBER(SEARCH($O$6,INDEX(mame2003!$G$2:$G$4721,$A1209)))))))&gt;2,INDEX(mame2003!$A$2:$A$4721,$A1209),"")</f>
        <v/>
      </c>
      <c r="D1209" s="2"/>
      <c r="E1209" s="24" t="str">
        <f ca="1">IF(F1209&lt;&gt;"",MAX($E$9:$E1208)+1,"")</f>
        <v/>
      </c>
      <c r="F1209" s="20" t="str">
        <f t="shared" ca="1" si="18"/>
        <v/>
      </c>
      <c r="G1209" s="2"/>
      <c r="H1209" s="2"/>
    </row>
    <row r="1210" spans="1:8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mame2003!$C$2:$E$4721,$A$9:$A$4728,$J$1))))+IF($N$6=FALSE,TRUE,SUMPRODUCT(--ISNUMBER(SEARCH($N$6,ISBLANK(INDEX(mame2003!$F$2:$F$4721,$A1210))))))+IF($B$3=$A$4,TRUE,IF($B$3=$B$4,TRUE,IF(AND($B$3=$C$4,INDEX(mame2003!$G$2:$G$4721,$A1210)&lt;&gt;"neogeo"),TRUE,SUMPRODUCT(--ISNUMBER(SEARCH($O$6,INDEX(mame2003!$G$2:$G$4721,$A1210)))))))&gt;2,INDEX(mame2003!$A$2:$A$4721,$A1210),"")</f>
        <v/>
      </c>
      <c r="D1210" s="2"/>
      <c r="E1210" s="24" t="str">
        <f ca="1">IF(F1210&lt;&gt;"",MAX($E$9:$E1209)+1,"")</f>
        <v/>
      </c>
      <c r="F1210" s="20" t="str">
        <f t="shared" ca="1" si="18"/>
        <v/>
      </c>
      <c r="G1210" s="2"/>
      <c r="H1210" s="2"/>
    </row>
    <row r="1211" spans="1:8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mame2003!$C$2:$E$4721,$A$9:$A$4728,$J$1))))+IF($N$6=FALSE,TRUE,SUMPRODUCT(--ISNUMBER(SEARCH($N$6,ISBLANK(INDEX(mame2003!$F$2:$F$4721,$A1211))))))+IF($B$3=$A$4,TRUE,IF($B$3=$B$4,TRUE,IF(AND($B$3=$C$4,INDEX(mame2003!$G$2:$G$4721,$A1211)&lt;&gt;"neogeo"),TRUE,SUMPRODUCT(--ISNUMBER(SEARCH($O$6,INDEX(mame2003!$G$2:$G$4721,$A1211)))))))&gt;2,INDEX(mame2003!$A$2:$A$4721,$A1211),"")</f>
        <v/>
      </c>
      <c r="D1211" s="2"/>
      <c r="E1211" s="24" t="str">
        <f ca="1">IF(F1211&lt;&gt;"",MAX($E$9:$E1210)+1,"")</f>
        <v/>
      </c>
      <c r="F1211" s="20" t="str">
        <f t="shared" ca="1" si="18"/>
        <v/>
      </c>
      <c r="G1211" s="2"/>
      <c r="H1211" s="2"/>
    </row>
    <row r="1212" spans="1:8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mame2003!$C$2:$E$4721,$A$9:$A$4728,$J$1))))+IF($N$6=FALSE,TRUE,SUMPRODUCT(--ISNUMBER(SEARCH($N$6,ISBLANK(INDEX(mame2003!$F$2:$F$4721,$A1212))))))+IF($B$3=$A$4,TRUE,IF($B$3=$B$4,TRUE,IF(AND($B$3=$C$4,INDEX(mame2003!$G$2:$G$4721,$A1212)&lt;&gt;"neogeo"),TRUE,SUMPRODUCT(--ISNUMBER(SEARCH($O$6,INDEX(mame2003!$G$2:$G$4721,$A1212)))))))&gt;2,INDEX(mame2003!$A$2:$A$4721,$A1212),"")</f>
        <v/>
      </c>
      <c r="D1212" s="2"/>
      <c r="E1212" s="24" t="str">
        <f ca="1">IF(F1212&lt;&gt;"",MAX($E$9:$E1211)+1,"")</f>
        <v/>
      </c>
      <c r="F1212" s="20" t="str">
        <f t="shared" ca="1" si="18"/>
        <v/>
      </c>
      <c r="G1212" s="2"/>
      <c r="H1212" s="2"/>
    </row>
    <row r="1213" spans="1:8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mame2003!$C$2:$E$4721,$A$9:$A$4728,$J$1))))+IF($N$6=FALSE,TRUE,SUMPRODUCT(--ISNUMBER(SEARCH($N$6,ISBLANK(INDEX(mame2003!$F$2:$F$4721,$A1213))))))+IF($B$3=$A$4,TRUE,IF($B$3=$B$4,TRUE,IF(AND($B$3=$C$4,INDEX(mame2003!$G$2:$G$4721,$A1213)&lt;&gt;"neogeo"),TRUE,SUMPRODUCT(--ISNUMBER(SEARCH($O$6,INDEX(mame2003!$G$2:$G$4721,$A1213)))))))&gt;2,INDEX(mame2003!$A$2:$A$4721,$A1213),"")</f>
        <v/>
      </c>
      <c r="D1213" s="2"/>
      <c r="E1213" s="24" t="str">
        <f ca="1">IF(F1213&lt;&gt;"",MAX($E$9:$E1212)+1,"")</f>
        <v/>
      </c>
      <c r="F1213" s="20" t="str">
        <f t="shared" ca="1" si="18"/>
        <v/>
      </c>
      <c r="G1213" s="2"/>
      <c r="H1213" s="2"/>
    </row>
    <row r="1214" spans="1:8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mame2003!$C$2:$E$4721,$A$9:$A$4728,$J$1))))+IF($N$6=FALSE,TRUE,SUMPRODUCT(--ISNUMBER(SEARCH($N$6,ISBLANK(INDEX(mame2003!$F$2:$F$4721,$A1214))))))+IF($B$3=$A$4,TRUE,IF($B$3=$B$4,TRUE,IF(AND($B$3=$C$4,INDEX(mame2003!$G$2:$G$4721,$A1214)&lt;&gt;"neogeo"),TRUE,SUMPRODUCT(--ISNUMBER(SEARCH($O$6,INDEX(mame2003!$G$2:$G$4721,$A1214)))))))&gt;2,INDEX(mame2003!$A$2:$A$4721,$A1214),"")</f>
        <v/>
      </c>
      <c r="D1214" s="2"/>
      <c r="E1214" s="24" t="str">
        <f ca="1">IF(F1214&lt;&gt;"",MAX($E$9:$E1213)+1,"")</f>
        <v/>
      </c>
      <c r="F1214" s="20" t="str">
        <f t="shared" ca="1" si="18"/>
        <v/>
      </c>
      <c r="G1214" s="2"/>
      <c r="H1214" s="2"/>
    </row>
    <row r="1215" spans="1:8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mame2003!$C$2:$E$4721,$A$9:$A$4728,$J$1))))+IF($N$6=FALSE,TRUE,SUMPRODUCT(--ISNUMBER(SEARCH($N$6,ISBLANK(INDEX(mame2003!$F$2:$F$4721,$A1215))))))+IF($B$3=$A$4,TRUE,IF($B$3=$B$4,TRUE,IF(AND($B$3=$C$4,INDEX(mame2003!$G$2:$G$4721,$A1215)&lt;&gt;"neogeo"),TRUE,SUMPRODUCT(--ISNUMBER(SEARCH($O$6,INDEX(mame2003!$G$2:$G$4721,$A1215)))))))&gt;2,INDEX(mame2003!$A$2:$A$4721,$A1215),"")</f>
        <v/>
      </c>
      <c r="D1215" s="2"/>
      <c r="E1215" s="24" t="str">
        <f ca="1">IF(F1215&lt;&gt;"",MAX($E$9:$E1214)+1,"")</f>
        <v/>
      </c>
      <c r="F1215" s="20" t="str">
        <f t="shared" ca="1" si="18"/>
        <v/>
      </c>
      <c r="G1215" s="2"/>
      <c r="H1215" s="2"/>
    </row>
    <row r="1216" spans="1:8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mame2003!$C$2:$E$4721,$A$9:$A$4728,$J$1))))+IF($N$6=FALSE,TRUE,SUMPRODUCT(--ISNUMBER(SEARCH($N$6,ISBLANK(INDEX(mame2003!$F$2:$F$4721,$A1216))))))+IF($B$3=$A$4,TRUE,IF($B$3=$B$4,TRUE,IF(AND($B$3=$C$4,INDEX(mame2003!$G$2:$G$4721,$A1216)&lt;&gt;"neogeo"),TRUE,SUMPRODUCT(--ISNUMBER(SEARCH($O$6,INDEX(mame2003!$G$2:$G$4721,$A1216)))))))&gt;2,INDEX(mame2003!$A$2:$A$4721,$A1216),"")</f>
        <v/>
      </c>
      <c r="D1216" s="2"/>
      <c r="E1216" s="24" t="str">
        <f ca="1">IF(F1216&lt;&gt;"",MAX($E$9:$E1215)+1,"")</f>
        <v/>
      </c>
      <c r="F1216" s="20" t="str">
        <f t="shared" ca="1" si="18"/>
        <v/>
      </c>
      <c r="G1216" s="2"/>
      <c r="H1216" s="2"/>
    </row>
    <row r="1217" spans="1:8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mame2003!$C$2:$E$4721,$A$9:$A$4728,$J$1))))+IF($N$6=FALSE,TRUE,SUMPRODUCT(--ISNUMBER(SEARCH($N$6,ISBLANK(INDEX(mame2003!$F$2:$F$4721,$A1217))))))+IF($B$3=$A$4,TRUE,IF($B$3=$B$4,TRUE,IF(AND($B$3=$C$4,INDEX(mame2003!$G$2:$G$4721,$A1217)&lt;&gt;"neogeo"),TRUE,SUMPRODUCT(--ISNUMBER(SEARCH($O$6,INDEX(mame2003!$G$2:$G$4721,$A1217)))))))&gt;2,INDEX(mame2003!$A$2:$A$4721,$A1217),"")</f>
        <v/>
      </c>
      <c r="D1217" s="2"/>
      <c r="E1217" s="24" t="str">
        <f ca="1">IF(F1217&lt;&gt;"",MAX($E$9:$E1216)+1,"")</f>
        <v/>
      </c>
      <c r="F1217" s="20" t="str">
        <f t="shared" ca="1" si="18"/>
        <v/>
      </c>
      <c r="G1217" s="2"/>
      <c r="H1217" s="2"/>
    </row>
    <row r="1218" spans="1:8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mame2003!$C$2:$E$4721,$A$9:$A$4728,$J$1))))+IF($N$6=FALSE,TRUE,SUMPRODUCT(--ISNUMBER(SEARCH($N$6,ISBLANK(INDEX(mame2003!$F$2:$F$4721,$A1218))))))+IF($B$3=$A$4,TRUE,IF($B$3=$B$4,TRUE,IF(AND($B$3=$C$4,INDEX(mame2003!$G$2:$G$4721,$A1218)&lt;&gt;"neogeo"),TRUE,SUMPRODUCT(--ISNUMBER(SEARCH($O$6,INDEX(mame2003!$G$2:$G$4721,$A1218)))))))&gt;2,INDEX(mame2003!$A$2:$A$4721,$A1218),"")</f>
        <v/>
      </c>
      <c r="D1218" s="2"/>
      <c r="E1218" s="24" t="str">
        <f ca="1">IF(F1218&lt;&gt;"",MAX($E$9:$E1217)+1,"")</f>
        <v/>
      </c>
      <c r="F1218" s="20" t="str">
        <f t="shared" ca="1" si="18"/>
        <v/>
      </c>
      <c r="G1218" s="2"/>
      <c r="H1218" s="2"/>
    </row>
    <row r="1219" spans="1:8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mame2003!$C$2:$E$4721,$A$9:$A$4728,$J$1))))+IF($N$6=FALSE,TRUE,SUMPRODUCT(--ISNUMBER(SEARCH($N$6,ISBLANK(INDEX(mame2003!$F$2:$F$4721,$A1219))))))+IF($B$3=$A$4,TRUE,IF($B$3=$B$4,TRUE,IF(AND($B$3=$C$4,INDEX(mame2003!$G$2:$G$4721,$A1219)&lt;&gt;"neogeo"),TRUE,SUMPRODUCT(--ISNUMBER(SEARCH($O$6,INDEX(mame2003!$G$2:$G$4721,$A1219)))))))&gt;2,INDEX(mame2003!$A$2:$A$4721,$A1219),"")</f>
        <v/>
      </c>
      <c r="D1219" s="2"/>
      <c r="E1219" s="24" t="str">
        <f ca="1">IF(F1219&lt;&gt;"",MAX($E$9:$E1218)+1,"")</f>
        <v/>
      </c>
      <c r="F1219" s="20" t="str">
        <f t="shared" ca="1" si="18"/>
        <v/>
      </c>
      <c r="G1219" s="2"/>
      <c r="H1219" s="2"/>
    </row>
    <row r="1220" spans="1:8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mame2003!$C$2:$E$4721,$A$9:$A$4728,$J$1))))+IF($N$6=FALSE,TRUE,SUMPRODUCT(--ISNUMBER(SEARCH($N$6,ISBLANK(INDEX(mame2003!$F$2:$F$4721,$A1220))))))+IF($B$3=$A$4,TRUE,IF($B$3=$B$4,TRUE,IF(AND($B$3=$C$4,INDEX(mame2003!$G$2:$G$4721,$A1220)&lt;&gt;"neogeo"),TRUE,SUMPRODUCT(--ISNUMBER(SEARCH($O$6,INDEX(mame2003!$G$2:$G$4721,$A1220)))))))&gt;2,INDEX(mame2003!$A$2:$A$4721,$A1220),"")</f>
        <v/>
      </c>
      <c r="D1220" s="2"/>
      <c r="E1220" s="24" t="str">
        <f ca="1">IF(F1220&lt;&gt;"",MAX($E$9:$E1219)+1,"")</f>
        <v/>
      </c>
      <c r="F1220" s="20" t="str">
        <f t="shared" ca="1" si="18"/>
        <v/>
      </c>
      <c r="G1220" s="2"/>
      <c r="H1220" s="2"/>
    </row>
    <row r="1221" spans="1:8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mame2003!$C$2:$E$4721,$A$9:$A$4728,$J$1))))+IF($N$6=FALSE,TRUE,SUMPRODUCT(--ISNUMBER(SEARCH($N$6,ISBLANK(INDEX(mame2003!$F$2:$F$4721,$A1221))))))+IF($B$3=$A$4,TRUE,IF($B$3=$B$4,TRUE,IF(AND($B$3=$C$4,INDEX(mame2003!$G$2:$G$4721,$A1221)&lt;&gt;"neogeo"),TRUE,SUMPRODUCT(--ISNUMBER(SEARCH($O$6,INDEX(mame2003!$G$2:$G$4721,$A1221)))))))&gt;2,INDEX(mame2003!$A$2:$A$4721,$A1221),"")</f>
        <v/>
      </c>
      <c r="D1221" s="2"/>
      <c r="E1221" s="24" t="str">
        <f ca="1">IF(F1221&lt;&gt;"",MAX($E$9:$E1220)+1,"")</f>
        <v/>
      </c>
      <c r="F1221" s="20" t="str">
        <f t="shared" ca="1" si="18"/>
        <v/>
      </c>
      <c r="G1221" s="2"/>
      <c r="H1221" s="2"/>
    </row>
    <row r="1222" spans="1:8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mame2003!$C$2:$E$4721,$A$9:$A$4728,$J$1))))+IF($N$6=FALSE,TRUE,SUMPRODUCT(--ISNUMBER(SEARCH($N$6,ISBLANK(INDEX(mame2003!$F$2:$F$4721,$A1222))))))+IF($B$3=$A$4,TRUE,IF($B$3=$B$4,TRUE,IF(AND($B$3=$C$4,INDEX(mame2003!$G$2:$G$4721,$A1222)&lt;&gt;"neogeo"),TRUE,SUMPRODUCT(--ISNUMBER(SEARCH($O$6,INDEX(mame2003!$G$2:$G$4721,$A1222)))))))&gt;2,INDEX(mame2003!$A$2:$A$4721,$A1222),"")</f>
        <v/>
      </c>
      <c r="D1222" s="2"/>
      <c r="E1222" s="24" t="str">
        <f ca="1">IF(F1222&lt;&gt;"",MAX($E$9:$E1221)+1,"")</f>
        <v/>
      </c>
      <c r="F1222" s="20" t="str">
        <f t="shared" ca="1" si="18"/>
        <v/>
      </c>
      <c r="G1222" s="2"/>
      <c r="H1222" s="2"/>
    </row>
    <row r="1223" spans="1:8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mame2003!$C$2:$E$4721,$A$9:$A$4728,$J$1))))+IF($N$6=FALSE,TRUE,SUMPRODUCT(--ISNUMBER(SEARCH($N$6,ISBLANK(INDEX(mame2003!$F$2:$F$4721,$A1223))))))+IF($B$3=$A$4,TRUE,IF($B$3=$B$4,TRUE,IF(AND($B$3=$C$4,INDEX(mame2003!$G$2:$G$4721,$A1223)&lt;&gt;"neogeo"),TRUE,SUMPRODUCT(--ISNUMBER(SEARCH($O$6,INDEX(mame2003!$G$2:$G$4721,$A1223)))))))&gt;2,INDEX(mame2003!$A$2:$A$4721,$A1223),"")</f>
        <v/>
      </c>
      <c r="D1223" s="2"/>
      <c r="E1223" s="24" t="str">
        <f ca="1">IF(F1223&lt;&gt;"",MAX($E$9:$E1222)+1,"")</f>
        <v/>
      </c>
      <c r="F1223" s="20" t="str">
        <f t="shared" ca="1" si="18"/>
        <v/>
      </c>
      <c r="G1223" s="2"/>
      <c r="H1223" s="2"/>
    </row>
    <row r="1224" spans="1:8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mame2003!$C$2:$E$4721,$A$9:$A$4728,$J$1))))+IF($N$6=FALSE,TRUE,SUMPRODUCT(--ISNUMBER(SEARCH($N$6,ISBLANK(INDEX(mame2003!$F$2:$F$4721,$A1224))))))+IF($B$3=$A$4,TRUE,IF($B$3=$B$4,TRUE,IF(AND($B$3=$C$4,INDEX(mame2003!$G$2:$G$4721,$A1224)&lt;&gt;"neogeo"),TRUE,SUMPRODUCT(--ISNUMBER(SEARCH($O$6,INDEX(mame2003!$G$2:$G$4721,$A1224)))))))&gt;2,INDEX(mame2003!$A$2:$A$4721,$A1224),"")</f>
        <v/>
      </c>
      <c r="D1224" s="2"/>
      <c r="E1224" s="24" t="str">
        <f ca="1">IF(F1224&lt;&gt;"",MAX($E$9:$E1223)+1,"")</f>
        <v/>
      </c>
      <c r="F1224" s="20" t="str">
        <f t="shared" ca="1" si="18"/>
        <v/>
      </c>
      <c r="G1224" s="2"/>
      <c r="H1224" s="2"/>
    </row>
    <row r="1225" spans="1:8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mame2003!$C$2:$E$4721,$A$9:$A$4728,$J$1))))+IF($N$6=FALSE,TRUE,SUMPRODUCT(--ISNUMBER(SEARCH($N$6,ISBLANK(INDEX(mame2003!$F$2:$F$4721,$A1225))))))+IF($B$3=$A$4,TRUE,IF($B$3=$B$4,TRUE,IF(AND($B$3=$C$4,INDEX(mame2003!$G$2:$G$4721,$A1225)&lt;&gt;"neogeo"),TRUE,SUMPRODUCT(--ISNUMBER(SEARCH($O$6,INDEX(mame2003!$G$2:$G$4721,$A1225)))))))&gt;2,INDEX(mame2003!$A$2:$A$4721,$A1225),"")</f>
        <v/>
      </c>
      <c r="D1225" s="2"/>
      <c r="E1225" s="24" t="str">
        <f ca="1">IF(F1225&lt;&gt;"",MAX($E$9:$E1224)+1,"")</f>
        <v/>
      </c>
      <c r="F1225" s="20" t="str">
        <f t="shared" ca="1" si="18"/>
        <v/>
      </c>
      <c r="G1225" s="2"/>
      <c r="H1225" s="2"/>
    </row>
    <row r="1226" spans="1:8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mame2003!$C$2:$E$4721,$A$9:$A$4728,$J$1))))+IF($N$6=FALSE,TRUE,SUMPRODUCT(--ISNUMBER(SEARCH($N$6,ISBLANK(INDEX(mame2003!$F$2:$F$4721,$A1226))))))+IF($B$3=$A$4,TRUE,IF($B$3=$B$4,TRUE,IF(AND($B$3=$C$4,INDEX(mame2003!$G$2:$G$4721,$A1226)&lt;&gt;"neogeo"),TRUE,SUMPRODUCT(--ISNUMBER(SEARCH($O$6,INDEX(mame2003!$G$2:$G$4721,$A1226)))))))&gt;2,INDEX(mame2003!$A$2:$A$4721,$A1226),"")</f>
        <v/>
      </c>
      <c r="D1226" s="2"/>
      <c r="E1226" s="24" t="str">
        <f ca="1">IF(F1226&lt;&gt;"",MAX($E$9:$E1225)+1,"")</f>
        <v/>
      </c>
      <c r="F1226" s="20" t="str">
        <f t="shared" ref="F1226:F1289" ca="1" si="19">IFERROR(INDEX(OFFSET($C$9,0,0,COUNTA($C:$C),1),MATCH(OFFSET($A$9,0,0,COUNTA($A:$A),1),OFFSET($B$9,0,0,COUNTA($B:$B),1),0))&amp;".zip","")</f>
        <v/>
      </c>
      <c r="G1226" s="2"/>
      <c r="H1226" s="2"/>
    </row>
    <row r="1227" spans="1:8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mame2003!$C$2:$E$4721,$A$9:$A$4728,$J$1))))+IF($N$6=FALSE,TRUE,SUMPRODUCT(--ISNUMBER(SEARCH($N$6,ISBLANK(INDEX(mame2003!$F$2:$F$4721,$A1227))))))+IF($B$3=$A$4,TRUE,IF($B$3=$B$4,TRUE,IF(AND($B$3=$C$4,INDEX(mame2003!$G$2:$G$4721,$A1227)&lt;&gt;"neogeo"),TRUE,SUMPRODUCT(--ISNUMBER(SEARCH($O$6,INDEX(mame2003!$G$2:$G$4721,$A1227)))))))&gt;2,INDEX(mame2003!$A$2:$A$4721,$A1227),"")</f>
        <v/>
      </c>
      <c r="D1227" s="2"/>
      <c r="E1227" s="24" t="str">
        <f ca="1">IF(F1227&lt;&gt;"",MAX($E$9:$E1226)+1,"")</f>
        <v/>
      </c>
      <c r="F1227" s="20" t="str">
        <f t="shared" ca="1" si="19"/>
        <v/>
      </c>
      <c r="G1227" s="2"/>
      <c r="H1227" s="2"/>
    </row>
    <row r="1228" spans="1:8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mame2003!$C$2:$E$4721,$A$9:$A$4728,$J$1))))+IF($N$6=FALSE,TRUE,SUMPRODUCT(--ISNUMBER(SEARCH($N$6,ISBLANK(INDEX(mame2003!$F$2:$F$4721,$A1228))))))+IF($B$3=$A$4,TRUE,IF($B$3=$B$4,TRUE,IF(AND($B$3=$C$4,INDEX(mame2003!$G$2:$G$4721,$A1228)&lt;&gt;"neogeo"),TRUE,SUMPRODUCT(--ISNUMBER(SEARCH($O$6,INDEX(mame2003!$G$2:$G$4721,$A1228)))))))&gt;2,INDEX(mame2003!$A$2:$A$4721,$A1228),"")</f>
        <v/>
      </c>
      <c r="D1228" s="2"/>
      <c r="E1228" s="24" t="str">
        <f ca="1">IF(F1228&lt;&gt;"",MAX($E$9:$E1227)+1,"")</f>
        <v/>
      </c>
      <c r="F1228" s="20" t="str">
        <f t="shared" ca="1" si="19"/>
        <v/>
      </c>
      <c r="G1228" s="2"/>
      <c r="H1228" s="2"/>
    </row>
    <row r="1229" spans="1:8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mame2003!$C$2:$E$4721,$A$9:$A$4728,$J$1))))+IF($N$6=FALSE,TRUE,SUMPRODUCT(--ISNUMBER(SEARCH($N$6,ISBLANK(INDEX(mame2003!$F$2:$F$4721,$A1229))))))+IF($B$3=$A$4,TRUE,IF($B$3=$B$4,TRUE,IF(AND($B$3=$C$4,INDEX(mame2003!$G$2:$G$4721,$A1229)&lt;&gt;"neogeo"),TRUE,SUMPRODUCT(--ISNUMBER(SEARCH($O$6,INDEX(mame2003!$G$2:$G$4721,$A1229)))))))&gt;2,INDEX(mame2003!$A$2:$A$4721,$A1229),"")</f>
        <v/>
      </c>
      <c r="D1229" s="2"/>
      <c r="E1229" s="24" t="str">
        <f ca="1">IF(F1229&lt;&gt;"",MAX($E$9:$E1228)+1,"")</f>
        <v/>
      </c>
      <c r="F1229" s="20" t="str">
        <f t="shared" ca="1" si="19"/>
        <v/>
      </c>
      <c r="G1229" s="2"/>
      <c r="H1229" s="2"/>
    </row>
    <row r="1230" spans="1:8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mame2003!$C$2:$E$4721,$A$9:$A$4728,$J$1))))+IF($N$6=FALSE,TRUE,SUMPRODUCT(--ISNUMBER(SEARCH($N$6,ISBLANK(INDEX(mame2003!$F$2:$F$4721,$A1230))))))+IF($B$3=$A$4,TRUE,IF($B$3=$B$4,TRUE,IF(AND($B$3=$C$4,INDEX(mame2003!$G$2:$G$4721,$A1230)&lt;&gt;"neogeo"),TRUE,SUMPRODUCT(--ISNUMBER(SEARCH($O$6,INDEX(mame2003!$G$2:$G$4721,$A1230)))))))&gt;2,INDEX(mame2003!$A$2:$A$4721,$A1230),"")</f>
        <v/>
      </c>
      <c r="D1230" s="2"/>
      <c r="E1230" s="24" t="str">
        <f ca="1">IF(F1230&lt;&gt;"",MAX($E$9:$E1229)+1,"")</f>
        <v/>
      </c>
      <c r="F1230" s="20" t="str">
        <f t="shared" ca="1" si="19"/>
        <v/>
      </c>
      <c r="G1230" s="2"/>
      <c r="H1230" s="2"/>
    </row>
    <row r="1231" spans="1:8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mame2003!$C$2:$E$4721,$A$9:$A$4728,$J$1))))+IF($N$6=FALSE,TRUE,SUMPRODUCT(--ISNUMBER(SEARCH($N$6,ISBLANK(INDEX(mame2003!$F$2:$F$4721,$A1231))))))+IF($B$3=$A$4,TRUE,IF($B$3=$B$4,TRUE,IF(AND($B$3=$C$4,INDEX(mame2003!$G$2:$G$4721,$A1231)&lt;&gt;"neogeo"),TRUE,SUMPRODUCT(--ISNUMBER(SEARCH($O$6,INDEX(mame2003!$G$2:$G$4721,$A1231)))))))&gt;2,INDEX(mame2003!$A$2:$A$4721,$A1231),"")</f>
        <v/>
      </c>
      <c r="D1231" s="2"/>
      <c r="E1231" s="24" t="str">
        <f ca="1">IF(F1231&lt;&gt;"",MAX($E$9:$E1230)+1,"")</f>
        <v/>
      </c>
      <c r="F1231" s="20" t="str">
        <f t="shared" ca="1" si="19"/>
        <v/>
      </c>
      <c r="G1231" s="2"/>
      <c r="H1231" s="2"/>
    </row>
    <row r="1232" spans="1:8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mame2003!$C$2:$E$4721,$A$9:$A$4728,$J$1))))+IF($N$6=FALSE,TRUE,SUMPRODUCT(--ISNUMBER(SEARCH($N$6,ISBLANK(INDEX(mame2003!$F$2:$F$4721,$A1232))))))+IF($B$3=$A$4,TRUE,IF($B$3=$B$4,TRUE,IF(AND($B$3=$C$4,INDEX(mame2003!$G$2:$G$4721,$A1232)&lt;&gt;"neogeo"),TRUE,SUMPRODUCT(--ISNUMBER(SEARCH($O$6,INDEX(mame2003!$G$2:$G$4721,$A1232)))))))&gt;2,INDEX(mame2003!$A$2:$A$4721,$A1232),"")</f>
        <v/>
      </c>
      <c r="D1232" s="2"/>
      <c r="E1232" s="24" t="str">
        <f ca="1">IF(F1232&lt;&gt;"",MAX($E$9:$E1231)+1,"")</f>
        <v/>
      </c>
      <c r="F1232" s="20" t="str">
        <f t="shared" ca="1" si="19"/>
        <v/>
      </c>
      <c r="G1232" s="2"/>
      <c r="H1232" s="2"/>
    </row>
    <row r="1233" spans="1:8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mame2003!$C$2:$E$4721,$A$9:$A$4728,$J$1))))+IF($N$6=FALSE,TRUE,SUMPRODUCT(--ISNUMBER(SEARCH($N$6,ISBLANK(INDEX(mame2003!$F$2:$F$4721,$A1233))))))+IF($B$3=$A$4,TRUE,IF($B$3=$B$4,TRUE,IF(AND($B$3=$C$4,INDEX(mame2003!$G$2:$G$4721,$A1233)&lt;&gt;"neogeo"),TRUE,SUMPRODUCT(--ISNUMBER(SEARCH($O$6,INDEX(mame2003!$G$2:$G$4721,$A1233)))))))&gt;2,INDEX(mame2003!$A$2:$A$4721,$A1233),"")</f>
        <v/>
      </c>
      <c r="D1233" s="2"/>
      <c r="E1233" s="24" t="str">
        <f ca="1">IF(F1233&lt;&gt;"",MAX($E$9:$E1232)+1,"")</f>
        <v/>
      </c>
      <c r="F1233" s="20" t="str">
        <f t="shared" ca="1" si="19"/>
        <v/>
      </c>
      <c r="G1233" s="2"/>
      <c r="H1233" s="2"/>
    </row>
    <row r="1234" spans="1:8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mame2003!$C$2:$E$4721,$A$9:$A$4728,$J$1))))+IF($N$6=FALSE,TRUE,SUMPRODUCT(--ISNUMBER(SEARCH($N$6,ISBLANK(INDEX(mame2003!$F$2:$F$4721,$A1234))))))+IF($B$3=$A$4,TRUE,IF($B$3=$B$4,TRUE,IF(AND($B$3=$C$4,INDEX(mame2003!$G$2:$G$4721,$A1234)&lt;&gt;"neogeo"),TRUE,SUMPRODUCT(--ISNUMBER(SEARCH($O$6,INDEX(mame2003!$G$2:$G$4721,$A1234)))))))&gt;2,INDEX(mame2003!$A$2:$A$4721,$A1234),"")</f>
        <v/>
      </c>
      <c r="D1234" s="2"/>
      <c r="E1234" s="24" t="str">
        <f ca="1">IF(F1234&lt;&gt;"",MAX($E$9:$E1233)+1,"")</f>
        <v/>
      </c>
      <c r="F1234" s="20" t="str">
        <f t="shared" ca="1" si="19"/>
        <v/>
      </c>
      <c r="G1234" s="2"/>
      <c r="H1234" s="2"/>
    </row>
    <row r="1235" spans="1:8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mame2003!$C$2:$E$4721,$A$9:$A$4728,$J$1))))+IF($N$6=FALSE,TRUE,SUMPRODUCT(--ISNUMBER(SEARCH($N$6,ISBLANK(INDEX(mame2003!$F$2:$F$4721,$A1235))))))+IF($B$3=$A$4,TRUE,IF($B$3=$B$4,TRUE,IF(AND($B$3=$C$4,INDEX(mame2003!$G$2:$G$4721,$A1235)&lt;&gt;"neogeo"),TRUE,SUMPRODUCT(--ISNUMBER(SEARCH($O$6,INDEX(mame2003!$G$2:$G$4721,$A1235)))))))&gt;2,INDEX(mame2003!$A$2:$A$4721,$A1235),"")</f>
        <v/>
      </c>
      <c r="D1235" s="2"/>
      <c r="E1235" s="24" t="str">
        <f ca="1">IF(F1235&lt;&gt;"",MAX($E$9:$E1234)+1,"")</f>
        <v/>
      </c>
      <c r="F1235" s="20" t="str">
        <f t="shared" ca="1" si="19"/>
        <v/>
      </c>
      <c r="G1235" s="2"/>
      <c r="H1235" s="2"/>
    </row>
    <row r="1236" spans="1:8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mame2003!$C$2:$E$4721,$A$9:$A$4728,$J$1))))+IF($N$6=FALSE,TRUE,SUMPRODUCT(--ISNUMBER(SEARCH($N$6,ISBLANK(INDEX(mame2003!$F$2:$F$4721,$A1236))))))+IF($B$3=$A$4,TRUE,IF($B$3=$B$4,TRUE,IF(AND($B$3=$C$4,INDEX(mame2003!$G$2:$G$4721,$A1236)&lt;&gt;"neogeo"),TRUE,SUMPRODUCT(--ISNUMBER(SEARCH($O$6,INDEX(mame2003!$G$2:$G$4721,$A1236)))))))&gt;2,INDEX(mame2003!$A$2:$A$4721,$A1236),"")</f>
        <v/>
      </c>
      <c r="D1236" s="2"/>
      <c r="E1236" s="24" t="str">
        <f ca="1">IF(F1236&lt;&gt;"",MAX($E$9:$E1235)+1,"")</f>
        <v/>
      </c>
      <c r="F1236" s="20" t="str">
        <f t="shared" ca="1" si="19"/>
        <v/>
      </c>
      <c r="G1236" s="2"/>
      <c r="H1236" s="2"/>
    </row>
    <row r="1237" spans="1:8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mame2003!$C$2:$E$4721,$A$9:$A$4728,$J$1))))+IF($N$6=FALSE,TRUE,SUMPRODUCT(--ISNUMBER(SEARCH($N$6,ISBLANK(INDEX(mame2003!$F$2:$F$4721,$A1237))))))+IF($B$3=$A$4,TRUE,IF($B$3=$B$4,TRUE,IF(AND($B$3=$C$4,INDEX(mame2003!$G$2:$G$4721,$A1237)&lt;&gt;"neogeo"),TRUE,SUMPRODUCT(--ISNUMBER(SEARCH($O$6,INDEX(mame2003!$G$2:$G$4721,$A1237)))))))&gt;2,INDEX(mame2003!$A$2:$A$4721,$A1237),"")</f>
        <v/>
      </c>
      <c r="D1237" s="2"/>
      <c r="E1237" s="24" t="str">
        <f ca="1">IF(F1237&lt;&gt;"",MAX($E$9:$E1236)+1,"")</f>
        <v/>
      </c>
      <c r="F1237" s="20" t="str">
        <f t="shared" ca="1" si="19"/>
        <v/>
      </c>
      <c r="G1237" s="2"/>
      <c r="H1237" s="2"/>
    </row>
    <row r="1238" spans="1:8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mame2003!$C$2:$E$4721,$A$9:$A$4728,$J$1))))+IF($N$6=FALSE,TRUE,SUMPRODUCT(--ISNUMBER(SEARCH($N$6,ISBLANK(INDEX(mame2003!$F$2:$F$4721,$A1238))))))+IF($B$3=$A$4,TRUE,IF($B$3=$B$4,TRUE,IF(AND($B$3=$C$4,INDEX(mame2003!$G$2:$G$4721,$A1238)&lt;&gt;"neogeo"),TRUE,SUMPRODUCT(--ISNUMBER(SEARCH($O$6,INDEX(mame2003!$G$2:$G$4721,$A1238)))))))&gt;2,INDEX(mame2003!$A$2:$A$4721,$A1238),"")</f>
        <v/>
      </c>
      <c r="D1238" s="2"/>
      <c r="E1238" s="24" t="str">
        <f ca="1">IF(F1238&lt;&gt;"",MAX($E$9:$E1237)+1,"")</f>
        <v/>
      </c>
      <c r="F1238" s="20" t="str">
        <f t="shared" ca="1" si="19"/>
        <v/>
      </c>
      <c r="G1238" s="2"/>
      <c r="H1238" s="2"/>
    </row>
    <row r="1239" spans="1:8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mame2003!$C$2:$E$4721,$A$9:$A$4728,$J$1))))+IF($N$6=FALSE,TRUE,SUMPRODUCT(--ISNUMBER(SEARCH($N$6,ISBLANK(INDEX(mame2003!$F$2:$F$4721,$A1239))))))+IF($B$3=$A$4,TRUE,IF($B$3=$B$4,TRUE,IF(AND($B$3=$C$4,INDEX(mame2003!$G$2:$G$4721,$A1239)&lt;&gt;"neogeo"),TRUE,SUMPRODUCT(--ISNUMBER(SEARCH($O$6,INDEX(mame2003!$G$2:$G$4721,$A1239)))))))&gt;2,INDEX(mame2003!$A$2:$A$4721,$A1239),"")</f>
        <v/>
      </c>
      <c r="D1239" s="2"/>
      <c r="E1239" s="24" t="str">
        <f ca="1">IF(F1239&lt;&gt;"",MAX($E$9:$E1238)+1,"")</f>
        <v/>
      </c>
      <c r="F1239" s="20" t="str">
        <f t="shared" ca="1" si="19"/>
        <v/>
      </c>
      <c r="G1239" s="2"/>
      <c r="H1239" s="2"/>
    </row>
    <row r="1240" spans="1:8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mame2003!$C$2:$E$4721,$A$9:$A$4728,$J$1))))+IF($N$6=FALSE,TRUE,SUMPRODUCT(--ISNUMBER(SEARCH($N$6,ISBLANK(INDEX(mame2003!$F$2:$F$4721,$A1240))))))+IF($B$3=$A$4,TRUE,IF($B$3=$B$4,TRUE,IF(AND($B$3=$C$4,INDEX(mame2003!$G$2:$G$4721,$A1240)&lt;&gt;"neogeo"),TRUE,SUMPRODUCT(--ISNUMBER(SEARCH($O$6,INDEX(mame2003!$G$2:$G$4721,$A1240)))))))&gt;2,INDEX(mame2003!$A$2:$A$4721,$A1240),"")</f>
        <v/>
      </c>
      <c r="D1240" s="2"/>
      <c r="E1240" s="24" t="str">
        <f ca="1">IF(F1240&lt;&gt;"",MAX($E$9:$E1239)+1,"")</f>
        <v/>
      </c>
      <c r="F1240" s="20" t="str">
        <f t="shared" ca="1" si="19"/>
        <v/>
      </c>
      <c r="G1240" s="2"/>
      <c r="H1240" s="2"/>
    </row>
    <row r="1241" spans="1:8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mame2003!$C$2:$E$4721,$A$9:$A$4728,$J$1))))+IF($N$6=FALSE,TRUE,SUMPRODUCT(--ISNUMBER(SEARCH($N$6,ISBLANK(INDEX(mame2003!$F$2:$F$4721,$A1241))))))+IF($B$3=$A$4,TRUE,IF($B$3=$B$4,TRUE,IF(AND($B$3=$C$4,INDEX(mame2003!$G$2:$G$4721,$A1241)&lt;&gt;"neogeo"),TRUE,SUMPRODUCT(--ISNUMBER(SEARCH($O$6,INDEX(mame2003!$G$2:$G$4721,$A1241)))))))&gt;2,INDEX(mame2003!$A$2:$A$4721,$A1241),"")</f>
        <v/>
      </c>
      <c r="D1241" s="2"/>
      <c r="E1241" s="24" t="str">
        <f ca="1">IF(F1241&lt;&gt;"",MAX($E$9:$E1240)+1,"")</f>
        <v/>
      </c>
      <c r="F1241" s="20" t="str">
        <f t="shared" ca="1" si="19"/>
        <v/>
      </c>
      <c r="G1241" s="2"/>
      <c r="H1241" s="2"/>
    </row>
    <row r="1242" spans="1:8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mame2003!$C$2:$E$4721,$A$9:$A$4728,$J$1))))+IF($N$6=FALSE,TRUE,SUMPRODUCT(--ISNUMBER(SEARCH($N$6,ISBLANK(INDEX(mame2003!$F$2:$F$4721,$A1242))))))+IF($B$3=$A$4,TRUE,IF($B$3=$B$4,TRUE,IF(AND($B$3=$C$4,INDEX(mame2003!$G$2:$G$4721,$A1242)&lt;&gt;"neogeo"),TRUE,SUMPRODUCT(--ISNUMBER(SEARCH($O$6,INDEX(mame2003!$G$2:$G$4721,$A1242)))))))&gt;2,INDEX(mame2003!$A$2:$A$4721,$A1242),"")</f>
        <v/>
      </c>
      <c r="D1242" s="2"/>
      <c r="E1242" s="24" t="str">
        <f ca="1">IF(F1242&lt;&gt;"",MAX($E$9:$E1241)+1,"")</f>
        <v/>
      </c>
      <c r="F1242" s="20" t="str">
        <f t="shared" ca="1" si="19"/>
        <v/>
      </c>
      <c r="G1242" s="2"/>
      <c r="H1242" s="2"/>
    </row>
    <row r="1243" spans="1:8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mame2003!$C$2:$E$4721,$A$9:$A$4728,$J$1))))+IF($N$6=FALSE,TRUE,SUMPRODUCT(--ISNUMBER(SEARCH($N$6,ISBLANK(INDEX(mame2003!$F$2:$F$4721,$A1243))))))+IF($B$3=$A$4,TRUE,IF($B$3=$B$4,TRUE,IF(AND($B$3=$C$4,INDEX(mame2003!$G$2:$G$4721,$A1243)&lt;&gt;"neogeo"),TRUE,SUMPRODUCT(--ISNUMBER(SEARCH($O$6,INDEX(mame2003!$G$2:$G$4721,$A1243)))))))&gt;2,INDEX(mame2003!$A$2:$A$4721,$A1243),"")</f>
        <v/>
      </c>
      <c r="D1243" s="2"/>
      <c r="E1243" s="24" t="str">
        <f ca="1">IF(F1243&lt;&gt;"",MAX($E$9:$E1242)+1,"")</f>
        <v/>
      </c>
      <c r="F1243" s="20" t="str">
        <f t="shared" ca="1" si="19"/>
        <v/>
      </c>
      <c r="G1243" s="2"/>
      <c r="H1243" s="2"/>
    </row>
    <row r="1244" spans="1:8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mame2003!$C$2:$E$4721,$A$9:$A$4728,$J$1))))+IF($N$6=FALSE,TRUE,SUMPRODUCT(--ISNUMBER(SEARCH($N$6,ISBLANK(INDEX(mame2003!$F$2:$F$4721,$A1244))))))+IF($B$3=$A$4,TRUE,IF($B$3=$B$4,TRUE,IF(AND($B$3=$C$4,INDEX(mame2003!$G$2:$G$4721,$A1244)&lt;&gt;"neogeo"),TRUE,SUMPRODUCT(--ISNUMBER(SEARCH($O$6,INDEX(mame2003!$G$2:$G$4721,$A1244)))))))&gt;2,INDEX(mame2003!$A$2:$A$4721,$A1244),"")</f>
        <v/>
      </c>
      <c r="D1244" s="2"/>
      <c r="E1244" s="24" t="str">
        <f ca="1">IF(F1244&lt;&gt;"",MAX($E$9:$E1243)+1,"")</f>
        <v/>
      </c>
      <c r="F1244" s="20" t="str">
        <f t="shared" ca="1" si="19"/>
        <v/>
      </c>
      <c r="G1244" s="2"/>
      <c r="H1244" s="2"/>
    </row>
    <row r="1245" spans="1:8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mame2003!$C$2:$E$4721,$A$9:$A$4728,$J$1))))+IF($N$6=FALSE,TRUE,SUMPRODUCT(--ISNUMBER(SEARCH($N$6,ISBLANK(INDEX(mame2003!$F$2:$F$4721,$A1245))))))+IF($B$3=$A$4,TRUE,IF($B$3=$B$4,TRUE,IF(AND($B$3=$C$4,INDEX(mame2003!$G$2:$G$4721,$A1245)&lt;&gt;"neogeo"),TRUE,SUMPRODUCT(--ISNUMBER(SEARCH($O$6,INDEX(mame2003!$G$2:$G$4721,$A1245)))))))&gt;2,INDEX(mame2003!$A$2:$A$4721,$A1245),"")</f>
        <v/>
      </c>
      <c r="D1245" s="2"/>
      <c r="E1245" s="24" t="str">
        <f ca="1">IF(F1245&lt;&gt;"",MAX($E$9:$E1244)+1,"")</f>
        <v/>
      </c>
      <c r="F1245" s="20" t="str">
        <f t="shared" ca="1" si="19"/>
        <v/>
      </c>
      <c r="G1245" s="2"/>
      <c r="H1245" s="2"/>
    </row>
    <row r="1246" spans="1:8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mame2003!$C$2:$E$4721,$A$9:$A$4728,$J$1))))+IF($N$6=FALSE,TRUE,SUMPRODUCT(--ISNUMBER(SEARCH($N$6,ISBLANK(INDEX(mame2003!$F$2:$F$4721,$A1246))))))+IF($B$3=$A$4,TRUE,IF($B$3=$B$4,TRUE,IF(AND($B$3=$C$4,INDEX(mame2003!$G$2:$G$4721,$A1246)&lt;&gt;"neogeo"),TRUE,SUMPRODUCT(--ISNUMBER(SEARCH($O$6,INDEX(mame2003!$G$2:$G$4721,$A1246)))))))&gt;2,INDEX(mame2003!$A$2:$A$4721,$A1246),"")</f>
        <v/>
      </c>
      <c r="D1246" s="2"/>
      <c r="E1246" s="24" t="str">
        <f ca="1">IF(F1246&lt;&gt;"",MAX($E$9:$E1245)+1,"")</f>
        <v/>
      </c>
      <c r="F1246" s="20" t="str">
        <f t="shared" ca="1" si="19"/>
        <v/>
      </c>
      <c r="G1246" s="2"/>
      <c r="H1246" s="2"/>
    </row>
    <row r="1247" spans="1:8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mame2003!$C$2:$E$4721,$A$9:$A$4728,$J$1))))+IF($N$6=FALSE,TRUE,SUMPRODUCT(--ISNUMBER(SEARCH($N$6,ISBLANK(INDEX(mame2003!$F$2:$F$4721,$A1247))))))+IF($B$3=$A$4,TRUE,IF($B$3=$B$4,TRUE,IF(AND($B$3=$C$4,INDEX(mame2003!$G$2:$G$4721,$A1247)&lt;&gt;"neogeo"),TRUE,SUMPRODUCT(--ISNUMBER(SEARCH($O$6,INDEX(mame2003!$G$2:$G$4721,$A1247)))))))&gt;2,INDEX(mame2003!$A$2:$A$4721,$A1247),"")</f>
        <v/>
      </c>
      <c r="D1247" s="2"/>
      <c r="E1247" s="24" t="str">
        <f ca="1">IF(F1247&lt;&gt;"",MAX($E$9:$E1246)+1,"")</f>
        <v/>
      </c>
      <c r="F1247" s="20" t="str">
        <f t="shared" ca="1" si="19"/>
        <v/>
      </c>
      <c r="G1247" s="2"/>
      <c r="H1247" s="2"/>
    </row>
    <row r="1248" spans="1:8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mame2003!$C$2:$E$4721,$A$9:$A$4728,$J$1))))+IF($N$6=FALSE,TRUE,SUMPRODUCT(--ISNUMBER(SEARCH($N$6,ISBLANK(INDEX(mame2003!$F$2:$F$4721,$A1248))))))+IF($B$3=$A$4,TRUE,IF($B$3=$B$4,TRUE,IF(AND($B$3=$C$4,INDEX(mame2003!$G$2:$G$4721,$A1248)&lt;&gt;"neogeo"),TRUE,SUMPRODUCT(--ISNUMBER(SEARCH($O$6,INDEX(mame2003!$G$2:$G$4721,$A1248)))))))&gt;2,INDEX(mame2003!$A$2:$A$4721,$A1248),"")</f>
        <v/>
      </c>
      <c r="D1248" s="2"/>
      <c r="E1248" s="24" t="str">
        <f ca="1">IF(F1248&lt;&gt;"",MAX($E$9:$E1247)+1,"")</f>
        <v/>
      </c>
      <c r="F1248" s="20" t="str">
        <f t="shared" ca="1" si="19"/>
        <v/>
      </c>
      <c r="G1248" s="2"/>
      <c r="H1248" s="2"/>
    </row>
    <row r="1249" spans="1:8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mame2003!$C$2:$E$4721,$A$9:$A$4728,$J$1))))+IF($N$6=FALSE,TRUE,SUMPRODUCT(--ISNUMBER(SEARCH($N$6,ISBLANK(INDEX(mame2003!$F$2:$F$4721,$A1249))))))+IF($B$3=$A$4,TRUE,IF($B$3=$B$4,TRUE,IF(AND($B$3=$C$4,INDEX(mame2003!$G$2:$G$4721,$A1249)&lt;&gt;"neogeo"),TRUE,SUMPRODUCT(--ISNUMBER(SEARCH($O$6,INDEX(mame2003!$G$2:$G$4721,$A1249)))))))&gt;2,INDEX(mame2003!$A$2:$A$4721,$A1249),"")</f>
        <v/>
      </c>
      <c r="D1249" s="2"/>
      <c r="E1249" s="24" t="str">
        <f ca="1">IF(F1249&lt;&gt;"",MAX($E$9:$E1248)+1,"")</f>
        <v/>
      </c>
      <c r="F1249" s="20" t="str">
        <f t="shared" ca="1" si="19"/>
        <v/>
      </c>
      <c r="G1249" s="2"/>
      <c r="H1249" s="2"/>
    </row>
    <row r="1250" spans="1:8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mame2003!$C$2:$E$4721,$A$9:$A$4728,$J$1))))+IF($N$6=FALSE,TRUE,SUMPRODUCT(--ISNUMBER(SEARCH($N$6,ISBLANK(INDEX(mame2003!$F$2:$F$4721,$A1250))))))+IF($B$3=$A$4,TRUE,IF($B$3=$B$4,TRUE,IF(AND($B$3=$C$4,INDEX(mame2003!$G$2:$G$4721,$A1250)&lt;&gt;"neogeo"),TRUE,SUMPRODUCT(--ISNUMBER(SEARCH($O$6,INDEX(mame2003!$G$2:$G$4721,$A1250)))))))&gt;2,INDEX(mame2003!$A$2:$A$4721,$A1250),"")</f>
        <v/>
      </c>
      <c r="D1250" s="2"/>
      <c r="E1250" s="24" t="str">
        <f ca="1">IF(F1250&lt;&gt;"",MAX($E$9:$E1249)+1,"")</f>
        <v/>
      </c>
      <c r="F1250" s="20" t="str">
        <f t="shared" ca="1" si="19"/>
        <v/>
      </c>
      <c r="G1250" s="2"/>
      <c r="H1250" s="2"/>
    </row>
    <row r="1251" spans="1:8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mame2003!$C$2:$E$4721,$A$9:$A$4728,$J$1))))+IF($N$6=FALSE,TRUE,SUMPRODUCT(--ISNUMBER(SEARCH($N$6,ISBLANK(INDEX(mame2003!$F$2:$F$4721,$A1251))))))+IF($B$3=$A$4,TRUE,IF($B$3=$B$4,TRUE,IF(AND($B$3=$C$4,INDEX(mame2003!$G$2:$G$4721,$A1251)&lt;&gt;"neogeo"),TRUE,SUMPRODUCT(--ISNUMBER(SEARCH($O$6,INDEX(mame2003!$G$2:$G$4721,$A1251)))))))&gt;2,INDEX(mame2003!$A$2:$A$4721,$A1251),"")</f>
        <v/>
      </c>
      <c r="D1251" s="2"/>
      <c r="E1251" s="24" t="str">
        <f ca="1">IF(F1251&lt;&gt;"",MAX($E$9:$E1250)+1,"")</f>
        <v/>
      </c>
      <c r="F1251" s="20" t="str">
        <f t="shared" ca="1" si="19"/>
        <v/>
      </c>
      <c r="G1251" s="2"/>
      <c r="H1251" s="2"/>
    </row>
    <row r="1252" spans="1:8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mame2003!$C$2:$E$4721,$A$9:$A$4728,$J$1))))+IF($N$6=FALSE,TRUE,SUMPRODUCT(--ISNUMBER(SEARCH($N$6,ISBLANK(INDEX(mame2003!$F$2:$F$4721,$A1252))))))+IF($B$3=$A$4,TRUE,IF($B$3=$B$4,TRUE,IF(AND($B$3=$C$4,INDEX(mame2003!$G$2:$G$4721,$A1252)&lt;&gt;"neogeo"),TRUE,SUMPRODUCT(--ISNUMBER(SEARCH($O$6,INDEX(mame2003!$G$2:$G$4721,$A1252)))))))&gt;2,INDEX(mame2003!$A$2:$A$4721,$A1252),"")</f>
        <v/>
      </c>
      <c r="D1252" s="2"/>
      <c r="E1252" s="24" t="str">
        <f ca="1">IF(F1252&lt;&gt;"",MAX($E$9:$E1251)+1,"")</f>
        <v/>
      </c>
      <c r="F1252" s="20" t="str">
        <f t="shared" ca="1" si="19"/>
        <v/>
      </c>
      <c r="G1252" s="2"/>
      <c r="H1252" s="2"/>
    </row>
    <row r="1253" spans="1:8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mame2003!$C$2:$E$4721,$A$9:$A$4728,$J$1))))+IF($N$6=FALSE,TRUE,SUMPRODUCT(--ISNUMBER(SEARCH($N$6,ISBLANK(INDEX(mame2003!$F$2:$F$4721,$A1253))))))+IF($B$3=$A$4,TRUE,IF($B$3=$B$4,TRUE,IF(AND($B$3=$C$4,INDEX(mame2003!$G$2:$G$4721,$A1253)&lt;&gt;"neogeo"),TRUE,SUMPRODUCT(--ISNUMBER(SEARCH($O$6,INDEX(mame2003!$G$2:$G$4721,$A1253)))))))&gt;2,INDEX(mame2003!$A$2:$A$4721,$A1253),"")</f>
        <v/>
      </c>
      <c r="D1253" s="2"/>
      <c r="E1253" s="24" t="str">
        <f ca="1">IF(F1253&lt;&gt;"",MAX($E$9:$E1252)+1,"")</f>
        <v/>
      </c>
      <c r="F1253" s="20" t="str">
        <f t="shared" ca="1" si="19"/>
        <v/>
      </c>
      <c r="G1253" s="2"/>
      <c r="H1253" s="2"/>
    </row>
    <row r="1254" spans="1:8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mame2003!$C$2:$E$4721,$A$9:$A$4728,$J$1))))+IF($N$6=FALSE,TRUE,SUMPRODUCT(--ISNUMBER(SEARCH($N$6,ISBLANK(INDEX(mame2003!$F$2:$F$4721,$A1254))))))+IF($B$3=$A$4,TRUE,IF($B$3=$B$4,TRUE,IF(AND($B$3=$C$4,INDEX(mame2003!$G$2:$G$4721,$A1254)&lt;&gt;"neogeo"),TRUE,SUMPRODUCT(--ISNUMBER(SEARCH($O$6,INDEX(mame2003!$G$2:$G$4721,$A1254)))))))&gt;2,INDEX(mame2003!$A$2:$A$4721,$A1254),"")</f>
        <v/>
      </c>
      <c r="D1254" s="2"/>
      <c r="E1254" s="24" t="str">
        <f ca="1">IF(F1254&lt;&gt;"",MAX($E$9:$E1253)+1,"")</f>
        <v/>
      </c>
      <c r="F1254" s="20" t="str">
        <f t="shared" ca="1" si="19"/>
        <v/>
      </c>
      <c r="G1254" s="2"/>
      <c r="H1254" s="2"/>
    </row>
    <row r="1255" spans="1:8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mame2003!$C$2:$E$4721,$A$9:$A$4728,$J$1))))+IF($N$6=FALSE,TRUE,SUMPRODUCT(--ISNUMBER(SEARCH($N$6,ISBLANK(INDEX(mame2003!$F$2:$F$4721,$A1255))))))+IF($B$3=$A$4,TRUE,IF($B$3=$B$4,TRUE,IF(AND($B$3=$C$4,INDEX(mame2003!$G$2:$G$4721,$A1255)&lt;&gt;"neogeo"),TRUE,SUMPRODUCT(--ISNUMBER(SEARCH($O$6,INDEX(mame2003!$G$2:$G$4721,$A1255)))))))&gt;2,INDEX(mame2003!$A$2:$A$4721,$A1255),"")</f>
        <v/>
      </c>
      <c r="D1255" s="2"/>
      <c r="E1255" s="24" t="str">
        <f ca="1">IF(F1255&lt;&gt;"",MAX($E$9:$E1254)+1,"")</f>
        <v/>
      </c>
      <c r="F1255" s="20" t="str">
        <f t="shared" ca="1" si="19"/>
        <v/>
      </c>
      <c r="G1255" s="2"/>
      <c r="H1255" s="2"/>
    </row>
    <row r="1256" spans="1:8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mame2003!$C$2:$E$4721,$A$9:$A$4728,$J$1))))+IF($N$6=FALSE,TRUE,SUMPRODUCT(--ISNUMBER(SEARCH($N$6,ISBLANK(INDEX(mame2003!$F$2:$F$4721,$A1256))))))+IF($B$3=$A$4,TRUE,IF($B$3=$B$4,TRUE,IF(AND($B$3=$C$4,INDEX(mame2003!$G$2:$G$4721,$A1256)&lt;&gt;"neogeo"),TRUE,SUMPRODUCT(--ISNUMBER(SEARCH($O$6,INDEX(mame2003!$G$2:$G$4721,$A1256)))))))&gt;2,INDEX(mame2003!$A$2:$A$4721,$A1256),"")</f>
        <v/>
      </c>
      <c r="D1256" s="2"/>
      <c r="E1256" s="24" t="str">
        <f ca="1">IF(F1256&lt;&gt;"",MAX($E$9:$E1255)+1,"")</f>
        <v/>
      </c>
      <c r="F1256" s="20" t="str">
        <f t="shared" ca="1" si="19"/>
        <v/>
      </c>
      <c r="G1256" s="2"/>
      <c r="H1256" s="2"/>
    </row>
    <row r="1257" spans="1:8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mame2003!$C$2:$E$4721,$A$9:$A$4728,$J$1))))+IF($N$6=FALSE,TRUE,SUMPRODUCT(--ISNUMBER(SEARCH($N$6,ISBLANK(INDEX(mame2003!$F$2:$F$4721,$A1257))))))+IF($B$3=$A$4,TRUE,IF($B$3=$B$4,TRUE,IF(AND($B$3=$C$4,INDEX(mame2003!$G$2:$G$4721,$A1257)&lt;&gt;"neogeo"),TRUE,SUMPRODUCT(--ISNUMBER(SEARCH($O$6,INDEX(mame2003!$G$2:$G$4721,$A1257)))))))&gt;2,INDEX(mame2003!$A$2:$A$4721,$A1257),"")</f>
        <v/>
      </c>
      <c r="D1257" s="2"/>
      <c r="E1257" s="24" t="str">
        <f ca="1">IF(F1257&lt;&gt;"",MAX($E$9:$E1256)+1,"")</f>
        <v/>
      </c>
      <c r="F1257" s="20" t="str">
        <f t="shared" ca="1" si="19"/>
        <v/>
      </c>
      <c r="G1257" s="2"/>
      <c r="H1257" s="2"/>
    </row>
    <row r="1258" spans="1:8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mame2003!$C$2:$E$4721,$A$9:$A$4728,$J$1))))+IF($N$6=FALSE,TRUE,SUMPRODUCT(--ISNUMBER(SEARCH($N$6,ISBLANK(INDEX(mame2003!$F$2:$F$4721,$A1258))))))+IF($B$3=$A$4,TRUE,IF($B$3=$B$4,TRUE,IF(AND($B$3=$C$4,INDEX(mame2003!$G$2:$G$4721,$A1258)&lt;&gt;"neogeo"),TRUE,SUMPRODUCT(--ISNUMBER(SEARCH($O$6,INDEX(mame2003!$G$2:$G$4721,$A1258)))))))&gt;2,INDEX(mame2003!$A$2:$A$4721,$A1258),"")</f>
        <v/>
      </c>
      <c r="D1258" s="2"/>
      <c r="E1258" s="24" t="str">
        <f ca="1">IF(F1258&lt;&gt;"",MAX($E$9:$E1257)+1,"")</f>
        <v/>
      </c>
      <c r="F1258" s="20" t="str">
        <f t="shared" ca="1" si="19"/>
        <v/>
      </c>
      <c r="G1258" s="2"/>
      <c r="H1258" s="2"/>
    </row>
    <row r="1259" spans="1:8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mame2003!$C$2:$E$4721,$A$9:$A$4728,$J$1))))+IF($N$6=FALSE,TRUE,SUMPRODUCT(--ISNUMBER(SEARCH($N$6,ISBLANK(INDEX(mame2003!$F$2:$F$4721,$A1259))))))+IF($B$3=$A$4,TRUE,IF($B$3=$B$4,TRUE,IF(AND($B$3=$C$4,INDEX(mame2003!$G$2:$G$4721,$A1259)&lt;&gt;"neogeo"),TRUE,SUMPRODUCT(--ISNUMBER(SEARCH($O$6,INDEX(mame2003!$G$2:$G$4721,$A1259)))))))&gt;2,INDEX(mame2003!$A$2:$A$4721,$A1259),"")</f>
        <v/>
      </c>
      <c r="D1259" s="2"/>
      <c r="E1259" s="24" t="str">
        <f ca="1">IF(F1259&lt;&gt;"",MAX($E$9:$E1258)+1,"")</f>
        <v/>
      </c>
      <c r="F1259" s="20" t="str">
        <f t="shared" ca="1" si="19"/>
        <v/>
      </c>
      <c r="G1259" s="2"/>
      <c r="H1259" s="2"/>
    </row>
    <row r="1260" spans="1:8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mame2003!$C$2:$E$4721,$A$9:$A$4728,$J$1))))+IF($N$6=FALSE,TRUE,SUMPRODUCT(--ISNUMBER(SEARCH($N$6,ISBLANK(INDEX(mame2003!$F$2:$F$4721,$A1260))))))+IF($B$3=$A$4,TRUE,IF($B$3=$B$4,TRUE,IF(AND($B$3=$C$4,INDEX(mame2003!$G$2:$G$4721,$A1260)&lt;&gt;"neogeo"),TRUE,SUMPRODUCT(--ISNUMBER(SEARCH($O$6,INDEX(mame2003!$G$2:$G$4721,$A1260)))))))&gt;2,INDEX(mame2003!$A$2:$A$4721,$A1260),"")</f>
        <v/>
      </c>
      <c r="D1260" s="2"/>
      <c r="E1260" s="24" t="str">
        <f ca="1">IF(F1260&lt;&gt;"",MAX($E$9:$E1259)+1,"")</f>
        <v/>
      </c>
      <c r="F1260" s="20" t="str">
        <f t="shared" ca="1" si="19"/>
        <v/>
      </c>
      <c r="G1260" s="2"/>
      <c r="H1260" s="2"/>
    </row>
    <row r="1261" spans="1:8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mame2003!$C$2:$E$4721,$A$9:$A$4728,$J$1))))+IF($N$6=FALSE,TRUE,SUMPRODUCT(--ISNUMBER(SEARCH($N$6,ISBLANK(INDEX(mame2003!$F$2:$F$4721,$A1261))))))+IF($B$3=$A$4,TRUE,IF($B$3=$B$4,TRUE,IF(AND($B$3=$C$4,INDEX(mame2003!$G$2:$G$4721,$A1261)&lt;&gt;"neogeo"),TRUE,SUMPRODUCT(--ISNUMBER(SEARCH($O$6,INDEX(mame2003!$G$2:$G$4721,$A1261)))))))&gt;2,INDEX(mame2003!$A$2:$A$4721,$A1261),"")</f>
        <v/>
      </c>
      <c r="D1261" s="2"/>
      <c r="E1261" s="24" t="str">
        <f ca="1">IF(F1261&lt;&gt;"",MAX($E$9:$E1260)+1,"")</f>
        <v/>
      </c>
      <c r="F1261" s="20" t="str">
        <f t="shared" ca="1" si="19"/>
        <v/>
      </c>
      <c r="G1261" s="2"/>
      <c r="H1261" s="2"/>
    </row>
    <row r="1262" spans="1:8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mame2003!$C$2:$E$4721,$A$9:$A$4728,$J$1))))+IF($N$6=FALSE,TRUE,SUMPRODUCT(--ISNUMBER(SEARCH($N$6,ISBLANK(INDEX(mame2003!$F$2:$F$4721,$A1262))))))+IF($B$3=$A$4,TRUE,IF($B$3=$B$4,TRUE,IF(AND($B$3=$C$4,INDEX(mame2003!$G$2:$G$4721,$A1262)&lt;&gt;"neogeo"),TRUE,SUMPRODUCT(--ISNUMBER(SEARCH($O$6,INDEX(mame2003!$G$2:$G$4721,$A1262)))))))&gt;2,INDEX(mame2003!$A$2:$A$4721,$A1262),"")</f>
        <v/>
      </c>
      <c r="D1262" s="2"/>
      <c r="E1262" s="24" t="str">
        <f ca="1">IF(F1262&lt;&gt;"",MAX($E$9:$E1261)+1,"")</f>
        <v/>
      </c>
      <c r="F1262" s="20" t="str">
        <f t="shared" ca="1" si="19"/>
        <v/>
      </c>
      <c r="G1262" s="2"/>
      <c r="H1262" s="2"/>
    </row>
    <row r="1263" spans="1:8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mame2003!$C$2:$E$4721,$A$9:$A$4728,$J$1))))+IF($N$6=FALSE,TRUE,SUMPRODUCT(--ISNUMBER(SEARCH($N$6,ISBLANK(INDEX(mame2003!$F$2:$F$4721,$A1263))))))+IF($B$3=$A$4,TRUE,IF($B$3=$B$4,TRUE,IF(AND($B$3=$C$4,INDEX(mame2003!$G$2:$G$4721,$A1263)&lt;&gt;"neogeo"),TRUE,SUMPRODUCT(--ISNUMBER(SEARCH($O$6,INDEX(mame2003!$G$2:$G$4721,$A1263)))))))&gt;2,INDEX(mame2003!$A$2:$A$4721,$A1263),"")</f>
        <v/>
      </c>
      <c r="D1263" s="2"/>
      <c r="E1263" s="24" t="str">
        <f ca="1">IF(F1263&lt;&gt;"",MAX($E$9:$E1262)+1,"")</f>
        <v/>
      </c>
      <c r="F1263" s="20" t="str">
        <f t="shared" ca="1" si="19"/>
        <v/>
      </c>
      <c r="G1263" s="2"/>
      <c r="H1263" s="2"/>
    </row>
    <row r="1264" spans="1:8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mame2003!$C$2:$E$4721,$A$9:$A$4728,$J$1))))+IF($N$6=FALSE,TRUE,SUMPRODUCT(--ISNUMBER(SEARCH($N$6,ISBLANK(INDEX(mame2003!$F$2:$F$4721,$A1264))))))+IF($B$3=$A$4,TRUE,IF($B$3=$B$4,TRUE,IF(AND($B$3=$C$4,INDEX(mame2003!$G$2:$G$4721,$A1264)&lt;&gt;"neogeo"),TRUE,SUMPRODUCT(--ISNUMBER(SEARCH($O$6,INDEX(mame2003!$G$2:$G$4721,$A1264)))))))&gt;2,INDEX(mame2003!$A$2:$A$4721,$A1264),"")</f>
        <v/>
      </c>
      <c r="D1264" s="2"/>
      <c r="E1264" s="24" t="str">
        <f ca="1">IF(F1264&lt;&gt;"",MAX($E$9:$E1263)+1,"")</f>
        <v/>
      </c>
      <c r="F1264" s="20" t="str">
        <f t="shared" ca="1" si="19"/>
        <v/>
      </c>
      <c r="G1264" s="2"/>
      <c r="H1264" s="2"/>
    </row>
    <row r="1265" spans="1:8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mame2003!$C$2:$E$4721,$A$9:$A$4728,$J$1))))+IF($N$6=FALSE,TRUE,SUMPRODUCT(--ISNUMBER(SEARCH($N$6,ISBLANK(INDEX(mame2003!$F$2:$F$4721,$A1265))))))+IF($B$3=$A$4,TRUE,IF($B$3=$B$4,TRUE,IF(AND($B$3=$C$4,INDEX(mame2003!$G$2:$G$4721,$A1265)&lt;&gt;"neogeo"),TRUE,SUMPRODUCT(--ISNUMBER(SEARCH($O$6,INDEX(mame2003!$G$2:$G$4721,$A1265)))))))&gt;2,INDEX(mame2003!$A$2:$A$4721,$A1265),"")</f>
        <v/>
      </c>
      <c r="D1265" s="2"/>
      <c r="E1265" s="24" t="str">
        <f ca="1">IF(F1265&lt;&gt;"",MAX($E$9:$E1264)+1,"")</f>
        <v/>
      </c>
      <c r="F1265" s="20" t="str">
        <f t="shared" ca="1" si="19"/>
        <v/>
      </c>
      <c r="G1265" s="2"/>
      <c r="H1265" s="2"/>
    </row>
    <row r="1266" spans="1:8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mame2003!$C$2:$E$4721,$A$9:$A$4728,$J$1))))+IF($N$6=FALSE,TRUE,SUMPRODUCT(--ISNUMBER(SEARCH($N$6,ISBLANK(INDEX(mame2003!$F$2:$F$4721,$A1266))))))+IF($B$3=$A$4,TRUE,IF($B$3=$B$4,TRUE,IF(AND($B$3=$C$4,INDEX(mame2003!$G$2:$G$4721,$A1266)&lt;&gt;"neogeo"),TRUE,SUMPRODUCT(--ISNUMBER(SEARCH($O$6,INDEX(mame2003!$G$2:$G$4721,$A1266)))))))&gt;2,INDEX(mame2003!$A$2:$A$4721,$A1266),"")</f>
        <v/>
      </c>
      <c r="D1266" s="2"/>
      <c r="E1266" s="24" t="str">
        <f ca="1">IF(F1266&lt;&gt;"",MAX($E$9:$E1265)+1,"")</f>
        <v/>
      </c>
      <c r="F1266" s="20" t="str">
        <f t="shared" ca="1" si="19"/>
        <v/>
      </c>
      <c r="G1266" s="2"/>
      <c r="H1266" s="2"/>
    </row>
    <row r="1267" spans="1:8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mame2003!$C$2:$E$4721,$A$9:$A$4728,$J$1))))+IF($N$6=FALSE,TRUE,SUMPRODUCT(--ISNUMBER(SEARCH($N$6,ISBLANK(INDEX(mame2003!$F$2:$F$4721,$A1267))))))+IF($B$3=$A$4,TRUE,IF($B$3=$B$4,TRUE,IF(AND($B$3=$C$4,INDEX(mame2003!$G$2:$G$4721,$A1267)&lt;&gt;"neogeo"),TRUE,SUMPRODUCT(--ISNUMBER(SEARCH($O$6,INDEX(mame2003!$G$2:$G$4721,$A1267)))))))&gt;2,INDEX(mame2003!$A$2:$A$4721,$A1267),"")</f>
        <v/>
      </c>
      <c r="D1267" s="2"/>
      <c r="E1267" s="24" t="str">
        <f ca="1">IF(F1267&lt;&gt;"",MAX($E$9:$E1266)+1,"")</f>
        <v/>
      </c>
      <c r="F1267" s="20" t="str">
        <f t="shared" ca="1" si="19"/>
        <v/>
      </c>
      <c r="G1267" s="2"/>
      <c r="H1267" s="2"/>
    </row>
    <row r="1268" spans="1:8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mame2003!$C$2:$E$4721,$A$9:$A$4728,$J$1))))+IF($N$6=FALSE,TRUE,SUMPRODUCT(--ISNUMBER(SEARCH($N$6,ISBLANK(INDEX(mame2003!$F$2:$F$4721,$A1268))))))+IF($B$3=$A$4,TRUE,IF($B$3=$B$4,TRUE,IF(AND($B$3=$C$4,INDEX(mame2003!$G$2:$G$4721,$A1268)&lt;&gt;"neogeo"),TRUE,SUMPRODUCT(--ISNUMBER(SEARCH($O$6,INDEX(mame2003!$G$2:$G$4721,$A1268)))))))&gt;2,INDEX(mame2003!$A$2:$A$4721,$A1268),"")</f>
        <v/>
      </c>
      <c r="D1268" s="2"/>
      <c r="E1268" s="24" t="str">
        <f ca="1">IF(F1268&lt;&gt;"",MAX($E$9:$E1267)+1,"")</f>
        <v/>
      </c>
      <c r="F1268" s="20" t="str">
        <f t="shared" ca="1" si="19"/>
        <v/>
      </c>
      <c r="G1268" s="2"/>
      <c r="H1268" s="2"/>
    </row>
    <row r="1269" spans="1:8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mame2003!$C$2:$E$4721,$A$9:$A$4728,$J$1))))+IF($N$6=FALSE,TRUE,SUMPRODUCT(--ISNUMBER(SEARCH($N$6,ISBLANK(INDEX(mame2003!$F$2:$F$4721,$A1269))))))+IF($B$3=$A$4,TRUE,IF($B$3=$B$4,TRUE,IF(AND($B$3=$C$4,INDEX(mame2003!$G$2:$G$4721,$A1269)&lt;&gt;"neogeo"),TRUE,SUMPRODUCT(--ISNUMBER(SEARCH($O$6,INDEX(mame2003!$G$2:$G$4721,$A1269)))))))&gt;2,INDEX(mame2003!$A$2:$A$4721,$A1269),"")</f>
        <v/>
      </c>
      <c r="D1269" s="2"/>
      <c r="E1269" s="24" t="str">
        <f ca="1">IF(F1269&lt;&gt;"",MAX($E$9:$E1268)+1,"")</f>
        <v/>
      </c>
      <c r="F1269" s="20" t="str">
        <f t="shared" ca="1" si="19"/>
        <v/>
      </c>
      <c r="G1269" s="2"/>
      <c r="H1269" s="2"/>
    </row>
    <row r="1270" spans="1:8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mame2003!$C$2:$E$4721,$A$9:$A$4728,$J$1))))+IF($N$6=FALSE,TRUE,SUMPRODUCT(--ISNUMBER(SEARCH($N$6,ISBLANK(INDEX(mame2003!$F$2:$F$4721,$A1270))))))+IF($B$3=$A$4,TRUE,IF($B$3=$B$4,TRUE,IF(AND($B$3=$C$4,INDEX(mame2003!$G$2:$G$4721,$A1270)&lt;&gt;"neogeo"),TRUE,SUMPRODUCT(--ISNUMBER(SEARCH($O$6,INDEX(mame2003!$G$2:$G$4721,$A1270)))))))&gt;2,INDEX(mame2003!$A$2:$A$4721,$A1270),"")</f>
        <v/>
      </c>
      <c r="D1270" s="2"/>
      <c r="E1270" s="24" t="str">
        <f ca="1">IF(F1270&lt;&gt;"",MAX($E$9:$E1269)+1,"")</f>
        <v/>
      </c>
      <c r="F1270" s="20" t="str">
        <f t="shared" ca="1" si="19"/>
        <v/>
      </c>
      <c r="G1270" s="2"/>
      <c r="H1270" s="2"/>
    </row>
    <row r="1271" spans="1:8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mame2003!$C$2:$E$4721,$A$9:$A$4728,$J$1))))+IF($N$6=FALSE,TRUE,SUMPRODUCT(--ISNUMBER(SEARCH($N$6,ISBLANK(INDEX(mame2003!$F$2:$F$4721,$A1271))))))+IF($B$3=$A$4,TRUE,IF($B$3=$B$4,TRUE,IF(AND($B$3=$C$4,INDEX(mame2003!$G$2:$G$4721,$A1271)&lt;&gt;"neogeo"),TRUE,SUMPRODUCT(--ISNUMBER(SEARCH($O$6,INDEX(mame2003!$G$2:$G$4721,$A1271)))))))&gt;2,INDEX(mame2003!$A$2:$A$4721,$A1271),"")</f>
        <v/>
      </c>
      <c r="D1271" s="2"/>
      <c r="E1271" s="24" t="str">
        <f ca="1">IF(F1271&lt;&gt;"",MAX($E$9:$E1270)+1,"")</f>
        <v/>
      </c>
      <c r="F1271" s="20" t="str">
        <f t="shared" ca="1" si="19"/>
        <v/>
      </c>
      <c r="G1271" s="2"/>
      <c r="H1271" s="2"/>
    </row>
    <row r="1272" spans="1:8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mame2003!$C$2:$E$4721,$A$9:$A$4728,$J$1))))+IF($N$6=FALSE,TRUE,SUMPRODUCT(--ISNUMBER(SEARCH($N$6,ISBLANK(INDEX(mame2003!$F$2:$F$4721,$A1272))))))+IF($B$3=$A$4,TRUE,IF($B$3=$B$4,TRUE,IF(AND($B$3=$C$4,INDEX(mame2003!$G$2:$G$4721,$A1272)&lt;&gt;"neogeo"),TRUE,SUMPRODUCT(--ISNUMBER(SEARCH($O$6,INDEX(mame2003!$G$2:$G$4721,$A1272)))))))&gt;2,INDEX(mame2003!$A$2:$A$4721,$A1272),"")</f>
        <v/>
      </c>
      <c r="D1272" s="2"/>
      <c r="E1272" s="24" t="str">
        <f ca="1">IF(F1272&lt;&gt;"",MAX($E$9:$E1271)+1,"")</f>
        <v/>
      </c>
      <c r="F1272" s="20" t="str">
        <f t="shared" ca="1" si="19"/>
        <v/>
      </c>
      <c r="G1272" s="2"/>
      <c r="H1272" s="2"/>
    </row>
    <row r="1273" spans="1:8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mame2003!$C$2:$E$4721,$A$9:$A$4728,$J$1))))+IF($N$6=FALSE,TRUE,SUMPRODUCT(--ISNUMBER(SEARCH($N$6,ISBLANK(INDEX(mame2003!$F$2:$F$4721,$A1273))))))+IF($B$3=$A$4,TRUE,IF($B$3=$B$4,TRUE,IF(AND($B$3=$C$4,INDEX(mame2003!$G$2:$G$4721,$A1273)&lt;&gt;"neogeo"),TRUE,SUMPRODUCT(--ISNUMBER(SEARCH($O$6,INDEX(mame2003!$G$2:$G$4721,$A1273)))))))&gt;2,INDEX(mame2003!$A$2:$A$4721,$A1273),"")</f>
        <v/>
      </c>
      <c r="D1273" s="2"/>
      <c r="E1273" s="24" t="str">
        <f ca="1">IF(F1273&lt;&gt;"",MAX($E$9:$E1272)+1,"")</f>
        <v/>
      </c>
      <c r="F1273" s="20" t="str">
        <f t="shared" ca="1" si="19"/>
        <v/>
      </c>
      <c r="G1273" s="2"/>
      <c r="H1273" s="2"/>
    </row>
    <row r="1274" spans="1:8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mame2003!$C$2:$E$4721,$A$9:$A$4728,$J$1))))+IF($N$6=FALSE,TRUE,SUMPRODUCT(--ISNUMBER(SEARCH($N$6,ISBLANK(INDEX(mame2003!$F$2:$F$4721,$A1274))))))+IF($B$3=$A$4,TRUE,IF($B$3=$B$4,TRUE,IF(AND($B$3=$C$4,INDEX(mame2003!$G$2:$G$4721,$A1274)&lt;&gt;"neogeo"),TRUE,SUMPRODUCT(--ISNUMBER(SEARCH($O$6,INDEX(mame2003!$G$2:$G$4721,$A1274)))))))&gt;2,INDEX(mame2003!$A$2:$A$4721,$A1274),"")</f>
        <v/>
      </c>
      <c r="D1274" s="2"/>
      <c r="E1274" s="24" t="str">
        <f ca="1">IF(F1274&lt;&gt;"",MAX($E$9:$E1273)+1,"")</f>
        <v/>
      </c>
      <c r="F1274" s="20" t="str">
        <f t="shared" ca="1" si="19"/>
        <v/>
      </c>
      <c r="G1274" s="2"/>
      <c r="H1274" s="2"/>
    </row>
    <row r="1275" spans="1:8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mame2003!$C$2:$E$4721,$A$9:$A$4728,$J$1))))+IF($N$6=FALSE,TRUE,SUMPRODUCT(--ISNUMBER(SEARCH($N$6,ISBLANK(INDEX(mame2003!$F$2:$F$4721,$A1275))))))+IF($B$3=$A$4,TRUE,IF($B$3=$B$4,TRUE,IF(AND($B$3=$C$4,INDEX(mame2003!$G$2:$G$4721,$A1275)&lt;&gt;"neogeo"),TRUE,SUMPRODUCT(--ISNUMBER(SEARCH($O$6,INDEX(mame2003!$G$2:$G$4721,$A1275)))))))&gt;2,INDEX(mame2003!$A$2:$A$4721,$A1275),"")</f>
        <v/>
      </c>
      <c r="D1275" s="2"/>
      <c r="E1275" s="24" t="str">
        <f ca="1">IF(F1275&lt;&gt;"",MAX($E$9:$E1274)+1,"")</f>
        <v/>
      </c>
      <c r="F1275" s="20" t="str">
        <f t="shared" ca="1" si="19"/>
        <v/>
      </c>
      <c r="G1275" s="2"/>
      <c r="H1275" s="2"/>
    </row>
    <row r="1276" spans="1:8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mame2003!$C$2:$E$4721,$A$9:$A$4728,$J$1))))+IF($N$6=FALSE,TRUE,SUMPRODUCT(--ISNUMBER(SEARCH($N$6,ISBLANK(INDEX(mame2003!$F$2:$F$4721,$A1276))))))+IF($B$3=$A$4,TRUE,IF($B$3=$B$4,TRUE,IF(AND($B$3=$C$4,INDEX(mame2003!$G$2:$G$4721,$A1276)&lt;&gt;"neogeo"),TRUE,SUMPRODUCT(--ISNUMBER(SEARCH($O$6,INDEX(mame2003!$G$2:$G$4721,$A1276)))))))&gt;2,INDEX(mame2003!$A$2:$A$4721,$A1276),"")</f>
        <v/>
      </c>
      <c r="D1276" s="2"/>
      <c r="E1276" s="24" t="str">
        <f ca="1">IF(F1276&lt;&gt;"",MAX($E$9:$E1275)+1,"")</f>
        <v/>
      </c>
      <c r="F1276" s="20" t="str">
        <f t="shared" ca="1" si="19"/>
        <v/>
      </c>
      <c r="G1276" s="2"/>
      <c r="H1276" s="2"/>
    </row>
    <row r="1277" spans="1:8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mame2003!$C$2:$E$4721,$A$9:$A$4728,$J$1))))+IF($N$6=FALSE,TRUE,SUMPRODUCT(--ISNUMBER(SEARCH($N$6,ISBLANK(INDEX(mame2003!$F$2:$F$4721,$A1277))))))+IF($B$3=$A$4,TRUE,IF($B$3=$B$4,TRUE,IF(AND($B$3=$C$4,INDEX(mame2003!$G$2:$G$4721,$A1277)&lt;&gt;"neogeo"),TRUE,SUMPRODUCT(--ISNUMBER(SEARCH($O$6,INDEX(mame2003!$G$2:$G$4721,$A1277)))))))&gt;2,INDEX(mame2003!$A$2:$A$4721,$A1277),"")</f>
        <v/>
      </c>
      <c r="D1277" s="2"/>
      <c r="E1277" s="24" t="str">
        <f ca="1">IF(F1277&lt;&gt;"",MAX($E$9:$E1276)+1,"")</f>
        <v/>
      </c>
      <c r="F1277" s="20" t="str">
        <f t="shared" ca="1" si="19"/>
        <v/>
      </c>
      <c r="G1277" s="2"/>
      <c r="H1277" s="2"/>
    </row>
    <row r="1278" spans="1:8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mame2003!$C$2:$E$4721,$A$9:$A$4728,$J$1))))+IF($N$6=FALSE,TRUE,SUMPRODUCT(--ISNUMBER(SEARCH($N$6,ISBLANK(INDEX(mame2003!$F$2:$F$4721,$A1278))))))+IF($B$3=$A$4,TRUE,IF($B$3=$B$4,TRUE,IF(AND($B$3=$C$4,INDEX(mame2003!$G$2:$G$4721,$A1278)&lt;&gt;"neogeo"),TRUE,SUMPRODUCT(--ISNUMBER(SEARCH($O$6,INDEX(mame2003!$G$2:$G$4721,$A1278)))))))&gt;2,INDEX(mame2003!$A$2:$A$4721,$A1278),"")</f>
        <v/>
      </c>
      <c r="D1278" s="2"/>
      <c r="E1278" s="24" t="str">
        <f ca="1">IF(F1278&lt;&gt;"",MAX($E$9:$E1277)+1,"")</f>
        <v/>
      </c>
      <c r="F1278" s="20" t="str">
        <f t="shared" ca="1" si="19"/>
        <v/>
      </c>
      <c r="G1278" s="2"/>
      <c r="H1278" s="2"/>
    </row>
    <row r="1279" spans="1:8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mame2003!$C$2:$E$4721,$A$9:$A$4728,$J$1))))+IF($N$6=FALSE,TRUE,SUMPRODUCT(--ISNUMBER(SEARCH($N$6,ISBLANK(INDEX(mame2003!$F$2:$F$4721,$A1279))))))+IF($B$3=$A$4,TRUE,IF($B$3=$B$4,TRUE,IF(AND($B$3=$C$4,INDEX(mame2003!$G$2:$G$4721,$A1279)&lt;&gt;"neogeo"),TRUE,SUMPRODUCT(--ISNUMBER(SEARCH($O$6,INDEX(mame2003!$G$2:$G$4721,$A1279)))))))&gt;2,INDEX(mame2003!$A$2:$A$4721,$A1279),"")</f>
        <v/>
      </c>
      <c r="D1279" s="2"/>
      <c r="E1279" s="24" t="str">
        <f ca="1">IF(F1279&lt;&gt;"",MAX($E$9:$E1278)+1,"")</f>
        <v/>
      </c>
      <c r="F1279" s="20" t="str">
        <f t="shared" ca="1" si="19"/>
        <v/>
      </c>
      <c r="G1279" s="2"/>
      <c r="H1279" s="2"/>
    </row>
    <row r="1280" spans="1:8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mame2003!$C$2:$E$4721,$A$9:$A$4728,$J$1))))+IF($N$6=FALSE,TRUE,SUMPRODUCT(--ISNUMBER(SEARCH($N$6,ISBLANK(INDEX(mame2003!$F$2:$F$4721,$A1280))))))+IF($B$3=$A$4,TRUE,IF($B$3=$B$4,TRUE,IF(AND($B$3=$C$4,INDEX(mame2003!$G$2:$G$4721,$A1280)&lt;&gt;"neogeo"),TRUE,SUMPRODUCT(--ISNUMBER(SEARCH($O$6,INDEX(mame2003!$G$2:$G$4721,$A1280)))))))&gt;2,INDEX(mame2003!$A$2:$A$4721,$A1280),"")</f>
        <v/>
      </c>
      <c r="D1280" s="2"/>
      <c r="E1280" s="24" t="str">
        <f ca="1">IF(F1280&lt;&gt;"",MAX($E$9:$E1279)+1,"")</f>
        <v/>
      </c>
      <c r="F1280" s="20" t="str">
        <f t="shared" ca="1" si="19"/>
        <v/>
      </c>
      <c r="G1280" s="2"/>
      <c r="H1280" s="2"/>
    </row>
    <row r="1281" spans="1:8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mame2003!$C$2:$E$4721,$A$9:$A$4728,$J$1))))+IF($N$6=FALSE,TRUE,SUMPRODUCT(--ISNUMBER(SEARCH($N$6,ISBLANK(INDEX(mame2003!$F$2:$F$4721,$A1281))))))+IF($B$3=$A$4,TRUE,IF($B$3=$B$4,TRUE,IF(AND($B$3=$C$4,INDEX(mame2003!$G$2:$G$4721,$A1281)&lt;&gt;"neogeo"),TRUE,SUMPRODUCT(--ISNUMBER(SEARCH($O$6,INDEX(mame2003!$G$2:$G$4721,$A1281)))))))&gt;2,INDEX(mame2003!$A$2:$A$4721,$A1281),"")</f>
        <v/>
      </c>
      <c r="D1281" s="2"/>
      <c r="E1281" s="24" t="str">
        <f ca="1">IF(F1281&lt;&gt;"",MAX($E$9:$E1280)+1,"")</f>
        <v/>
      </c>
      <c r="F1281" s="20" t="str">
        <f t="shared" ca="1" si="19"/>
        <v/>
      </c>
      <c r="G1281" s="2"/>
      <c r="H1281" s="2"/>
    </row>
    <row r="1282" spans="1:8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mame2003!$C$2:$E$4721,$A$9:$A$4728,$J$1))))+IF($N$6=FALSE,TRUE,SUMPRODUCT(--ISNUMBER(SEARCH($N$6,ISBLANK(INDEX(mame2003!$F$2:$F$4721,$A1282))))))+IF($B$3=$A$4,TRUE,IF($B$3=$B$4,TRUE,IF(AND($B$3=$C$4,INDEX(mame2003!$G$2:$G$4721,$A1282)&lt;&gt;"neogeo"),TRUE,SUMPRODUCT(--ISNUMBER(SEARCH($O$6,INDEX(mame2003!$G$2:$G$4721,$A1282)))))))&gt;2,INDEX(mame2003!$A$2:$A$4721,$A1282),"")</f>
        <v/>
      </c>
      <c r="D1282" s="2"/>
      <c r="E1282" s="24" t="str">
        <f ca="1">IF(F1282&lt;&gt;"",MAX($E$9:$E1281)+1,"")</f>
        <v/>
      </c>
      <c r="F1282" s="20" t="str">
        <f t="shared" ca="1" si="19"/>
        <v/>
      </c>
      <c r="G1282" s="2"/>
      <c r="H1282" s="2"/>
    </row>
    <row r="1283" spans="1:8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mame2003!$C$2:$E$4721,$A$9:$A$4728,$J$1))))+IF($N$6=FALSE,TRUE,SUMPRODUCT(--ISNUMBER(SEARCH($N$6,ISBLANK(INDEX(mame2003!$F$2:$F$4721,$A1283))))))+IF($B$3=$A$4,TRUE,IF($B$3=$B$4,TRUE,IF(AND($B$3=$C$4,INDEX(mame2003!$G$2:$G$4721,$A1283)&lt;&gt;"neogeo"),TRUE,SUMPRODUCT(--ISNUMBER(SEARCH($O$6,INDEX(mame2003!$G$2:$G$4721,$A1283)))))))&gt;2,INDEX(mame2003!$A$2:$A$4721,$A1283),"")</f>
        <v/>
      </c>
      <c r="D1283" s="2"/>
      <c r="E1283" s="24" t="str">
        <f ca="1">IF(F1283&lt;&gt;"",MAX($E$9:$E1282)+1,"")</f>
        <v/>
      </c>
      <c r="F1283" s="20" t="str">
        <f t="shared" ca="1" si="19"/>
        <v/>
      </c>
      <c r="G1283" s="2"/>
      <c r="H1283" s="2"/>
    </row>
    <row r="1284" spans="1:8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mame2003!$C$2:$E$4721,$A$9:$A$4728,$J$1))))+IF($N$6=FALSE,TRUE,SUMPRODUCT(--ISNUMBER(SEARCH($N$6,ISBLANK(INDEX(mame2003!$F$2:$F$4721,$A1284))))))+IF($B$3=$A$4,TRUE,IF($B$3=$B$4,TRUE,IF(AND($B$3=$C$4,INDEX(mame2003!$G$2:$G$4721,$A1284)&lt;&gt;"neogeo"),TRUE,SUMPRODUCT(--ISNUMBER(SEARCH($O$6,INDEX(mame2003!$G$2:$G$4721,$A1284)))))))&gt;2,INDEX(mame2003!$A$2:$A$4721,$A1284),"")</f>
        <v/>
      </c>
      <c r="D1284" s="2"/>
      <c r="E1284" s="24" t="str">
        <f ca="1">IF(F1284&lt;&gt;"",MAX($E$9:$E1283)+1,"")</f>
        <v/>
      </c>
      <c r="F1284" s="20" t="str">
        <f t="shared" ca="1" si="19"/>
        <v/>
      </c>
      <c r="G1284" s="2"/>
      <c r="H1284" s="2"/>
    </row>
    <row r="1285" spans="1:8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mame2003!$C$2:$E$4721,$A$9:$A$4728,$J$1))))+IF($N$6=FALSE,TRUE,SUMPRODUCT(--ISNUMBER(SEARCH($N$6,ISBLANK(INDEX(mame2003!$F$2:$F$4721,$A1285))))))+IF($B$3=$A$4,TRUE,IF($B$3=$B$4,TRUE,IF(AND($B$3=$C$4,INDEX(mame2003!$G$2:$G$4721,$A1285)&lt;&gt;"neogeo"),TRUE,SUMPRODUCT(--ISNUMBER(SEARCH($O$6,INDEX(mame2003!$G$2:$G$4721,$A1285)))))))&gt;2,INDEX(mame2003!$A$2:$A$4721,$A1285),"")</f>
        <v/>
      </c>
      <c r="D1285" s="2"/>
      <c r="E1285" s="24" t="str">
        <f ca="1">IF(F1285&lt;&gt;"",MAX($E$9:$E1284)+1,"")</f>
        <v/>
      </c>
      <c r="F1285" s="20" t="str">
        <f t="shared" ca="1" si="19"/>
        <v/>
      </c>
      <c r="G1285" s="2"/>
      <c r="H1285" s="2"/>
    </row>
    <row r="1286" spans="1:8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mame2003!$C$2:$E$4721,$A$9:$A$4728,$J$1))))+IF($N$6=FALSE,TRUE,SUMPRODUCT(--ISNUMBER(SEARCH($N$6,ISBLANK(INDEX(mame2003!$F$2:$F$4721,$A1286))))))+IF($B$3=$A$4,TRUE,IF($B$3=$B$4,TRUE,IF(AND($B$3=$C$4,INDEX(mame2003!$G$2:$G$4721,$A1286)&lt;&gt;"neogeo"),TRUE,SUMPRODUCT(--ISNUMBER(SEARCH($O$6,INDEX(mame2003!$G$2:$G$4721,$A1286)))))))&gt;2,INDEX(mame2003!$A$2:$A$4721,$A1286),"")</f>
        <v/>
      </c>
      <c r="D1286" s="2"/>
      <c r="E1286" s="24" t="str">
        <f ca="1">IF(F1286&lt;&gt;"",MAX($E$9:$E1285)+1,"")</f>
        <v/>
      </c>
      <c r="F1286" s="20" t="str">
        <f t="shared" ca="1" si="19"/>
        <v/>
      </c>
      <c r="G1286" s="2"/>
      <c r="H1286" s="2"/>
    </row>
    <row r="1287" spans="1:8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mame2003!$C$2:$E$4721,$A$9:$A$4728,$J$1))))+IF($N$6=FALSE,TRUE,SUMPRODUCT(--ISNUMBER(SEARCH($N$6,ISBLANK(INDEX(mame2003!$F$2:$F$4721,$A1287))))))+IF($B$3=$A$4,TRUE,IF($B$3=$B$4,TRUE,IF(AND($B$3=$C$4,INDEX(mame2003!$G$2:$G$4721,$A1287)&lt;&gt;"neogeo"),TRUE,SUMPRODUCT(--ISNUMBER(SEARCH($O$6,INDEX(mame2003!$G$2:$G$4721,$A1287)))))))&gt;2,INDEX(mame2003!$A$2:$A$4721,$A1287),"")</f>
        <v/>
      </c>
      <c r="D1287" s="2"/>
      <c r="E1287" s="24" t="str">
        <f ca="1">IF(F1287&lt;&gt;"",MAX($E$9:$E1286)+1,"")</f>
        <v/>
      </c>
      <c r="F1287" s="20" t="str">
        <f t="shared" ca="1" si="19"/>
        <v/>
      </c>
      <c r="G1287" s="2"/>
      <c r="H1287" s="2"/>
    </row>
    <row r="1288" spans="1:8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mame2003!$C$2:$E$4721,$A$9:$A$4728,$J$1))))+IF($N$6=FALSE,TRUE,SUMPRODUCT(--ISNUMBER(SEARCH($N$6,ISBLANK(INDEX(mame2003!$F$2:$F$4721,$A1288))))))+IF($B$3=$A$4,TRUE,IF($B$3=$B$4,TRUE,IF(AND($B$3=$C$4,INDEX(mame2003!$G$2:$G$4721,$A1288)&lt;&gt;"neogeo"),TRUE,SUMPRODUCT(--ISNUMBER(SEARCH($O$6,INDEX(mame2003!$G$2:$G$4721,$A1288)))))))&gt;2,INDEX(mame2003!$A$2:$A$4721,$A1288),"")</f>
        <v/>
      </c>
      <c r="D1288" s="2"/>
      <c r="E1288" s="24" t="str">
        <f ca="1">IF(F1288&lt;&gt;"",MAX($E$9:$E1287)+1,"")</f>
        <v/>
      </c>
      <c r="F1288" s="20" t="str">
        <f t="shared" ca="1" si="19"/>
        <v/>
      </c>
      <c r="G1288" s="2"/>
      <c r="H1288" s="2"/>
    </row>
    <row r="1289" spans="1:8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mame2003!$C$2:$E$4721,$A$9:$A$4728,$J$1))))+IF($N$6=FALSE,TRUE,SUMPRODUCT(--ISNUMBER(SEARCH($N$6,ISBLANK(INDEX(mame2003!$F$2:$F$4721,$A1289))))))+IF($B$3=$A$4,TRUE,IF($B$3=$B$4,TRUE,IF(AND($B$3=$C$4,INDEX(mame2003!$G$2:$G$4721,$A1289)&lt;&gt;"neogeo"),TRUE,SUMPRODUCT(--ISNUMBER(SEARCH($O$6,INDEX(mame2003!$G$2:$G$4721,$A1289)))))))&gt;2,INDEX(mame2003!$A$2:$A$4721,$A1289),"")</f>
        <v/>
      </c>
      <c r="D1289" s="2"/>
      <c r="E1289" s="24" t="str">
        <f ca="1">IF(F1289&lt;&gt;"",MAX($E$9:$E1288)+1,"")</f>
        <v/>
      </c>
      <c r="F1289" s="20" t="str">
        <f t="shared" ca="1" si="19"/>
        <v/>
      </c>
      <c r="G1289" s="2"/>
      <c r="H1289" s="2"/>
    </row>
    <row r="1290" spans="1:8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mame2003!$C$2:$E$4721,$A$9:$A$4728,$J$1))))+IF($N$6=FALSE,TRUE,SUMPRODUCT(--ISNUMBER(SEARCH($N$6,ISBLANK(INDEX(mame2003!$F$2:$F$4721,$A1290))))))+IF($B$3=$A$4,TRUE,IF($B$3=$B$4,TRUE,IF(AND($B$3=$C$4,INDEX(mame2003!$G$2:$G$4721,$A1290)&lt;&gt;"neogeo"),TRUE,SUMPRODUCT(--ISNUMBER(SEARCH($O$6,INDEX(mame2003!$G$2:$G$4721,$A1290)))))))&gt;2,INDEX(mame2003!$A$2:$A$4721,$A1290),"")</f>
        <v/>
      </c>
      <c r="D1290" s="2"/>
      <c r="E1290" s="24" t="str">
        <f ca="1">IF(F1290&lt;&gt;"",MAX($E$9:$E1289)+1,"")</f>
        <v/>
      </c>
      <c r="F1290" s="20" t="str">
        <f t="shared" ref="F1290:F1353" ca="1" si="20">IFERROR(INDEX(OFFSET($C$9,0,0,COUNTA($C:$C),1),MATCH(OFFSET($A$9,0,0,COUNTA($A:$A),1),OFFSET($B$9,0,0,COUNTA($B:$B),1),0))&amp;".zip","")</f>
        <v/>
      </c>
      <c r="G1290" s="2"/>
      <c r="H1290" s="2"/>
    </row>
    <row r="1291" spans="1:8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mame2003!$C$2:$E$4721,$A$9:$A$4728,$J$1))))+IF($N$6=FALSE,TRUE,SUMPRODUCT(--ISNUMBER(SEARCH($N$6,ISBLANK(INDEX(mame2003!$F$2:$F$4721,$A1291))))))+IF($B$3=$A$4,TRUE,IF($B$3=$B$4,TRUE,IF(AND($B$3=$C$4,INDEX(mame2003!$G$2:$G$4721,$A1291)&lt;&gt;"neogeo"),TRUE,SUMPRODUCT(--ISNUMBER(SEARCH($O$6,INDEX(mame2003!$G$2:$G$4721,$A1291)))))))&gt;2,INDEX(mame2003!$A$2:$A$4721,$A1291),"")</f>
        <v/>
      </c>
      <c r="D1291" s="2"/>
      <c r="E1291" s="24" t="str">
        <f ca="1">IF(F1291&lt;&gt;"",MAX($E$9:$E1290)+1,"")</f>
        <v/>
      </c>
      <c r="F1291" s="20" t="str">
        <f t="shared" ca="1" si="20"/>
        <v/>
      </c>
      <c r="G1291" s="2"/>
      <c r="H1291" s="2"/>
    </row>
    <row r="1292" spans="1:8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mame2003!$C$2:$E$4721,$A$9:$A$4728,$J$1))))+IF($N$6=FALSE,TRUE,SUMPRODUCT(--ISNUMBER(SEARCH($N$6,ISBLANK(INDEX(mame2003!$F$2:$F$4721,$A1292))))))+IF($B$3=$A$4,TRUE,IF($B$3=$B$4,TRUE,IF(AND($B$3=$C$4,INDEX(mame2003!$G$2:$G$4721,$A1292)&lt;&gt;"neogeo"),TRUE,SUMPRODUCT(--ISNUMBER(SEARCH($O$6,INDEX(mame2003!$G$2:$G$4721,$A1292)))))))&gt;2,INDEX(mame2003!$A$2:$A$4721,$A1292),"")</f>
        <v/>
      </c>
      <c r="D1292" s="2"/>
      <c r="E1292" s="24" t="str">
        <f ca="1">IF(F1292&lt;&gt;"",MAX($E$9:$E1291)+1,"")</f>
        <v/>
      </c>
      <c r="F1292" s="20" t="str">
        <f t="shared" ca="1" si="20"/>
        <v/>
      </c>
      <c r="G1292" s="2"/>
      <c r="H1292" s="2"/>
    </row>
    <row r="1293" spans="1:8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mame2003!$C$2:$E$4721,$A$9:$A$4728,$J$1))))+IF($N$6=FALSE,TRUE,SUMPRODUCT(--ISNUMBER(SEARCH($N$6,ISBLANK(INDEX(mame2003!$F$2:$F$4721,$A1293))))))+IF($B$3=$A$4,TRUE,IF($B$3=$B$4,TRUE,IF(AND($B$3=$C$4,INDEX(mame2003!$G$2:$G$4721,$A1293)&lt;&gt;"neogeo"),TRUE,SUMPRODUCT(--ISNUMBER(SEARCH($O$6,INDEX(mame2003!$G$2:$G$4721,$A1293)))))))&gt;2,INDEX(mame2003!$A$2:$A$4721,$A1293),"")</f>
        <v/>
      </c>
      <c r="D1293" s="2"/>
      <c r="E1293" s="24" t="str">
        <f ca="1">IF(F1293&lt;&gt;"",MAX($E$9:$E1292)+1,"")</f>
        <v/>
      </c>
      <c r="F1293" s="20" t="str">
        <f t="shared" ca="1" si="20"/>
        <v/>
      </c>
      <c r="G1293" s="2"/>
      <c r="H1293" s="2"/>
    </row>
    <row r="1294" spans="1:8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mame2003!$C$2:$E$4721,$A$9:$A$4728,$J$1))))+IF($N$6=FALSE,TRUE,SUMPRODUCT(--ISNUMBER(SEARCH($N$6,ISBLANK(INDEX(mame2003!$F$2:$F$4721,$A1294))))))+IF($B$3=$A$4,TRUE,IF($B$3=$B$4,TRUE,IF(AND($B$3=$C$4,INDEX(mame2003!$G$2:$G$4721,$A1294)&lt;&gt;"neogeo"),TRUE,SUMPRODUCT(--ISNUMBER(SEARCH($O$6,INDEX(mame2003!$G$2:$G$4721,$A1294)))))))&gt;2,INDEX(mame2003!$A$2:$A$4721,$A1294),"")</f>
        <v/>
      </c>
      <c r="D1294" s="2"/>
      <c r="E1294" s="24" t="str">
        <f ca="1">IF(F1294&lt;&gt;"",MAX($E$9:$E1293)+1,"")</f>
        <v/>
      </c>
      <c r="F1294" s="20" t="str">
        <f t="shared" ca="1" si="20"/>
        <v/>
      </c>
      <c r="G1294" s="2"/>
      <c r="H1294" s="2"/>
    </row>
    <row r="1295" spans="1:8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mame2003!$C$2:$E$4721,$A$9:$A$4728,$J$1))))+IF($N$6=FALSE,TRUE,SUMPRODUCT(--ISNUMBER(SEARCH($N$6,ISBLANK(INDEX(mame2003!$F$2:$F$4721,$A1295))))))+IF($B$3=$A$4,TRUE,IF($B$3=$B$4,TRUE,IF(AND($B$3=$C$4,INDEX(mame2003!$G$2:$G$4721,$A1295)&lt;&gt;"neogeo"),TRUE,SUMPRODUCT(--ISNUMBER(SEARCH($O$6,INDEX(mame2003!$G$2:$G$4721,$A1295)))))))&gt;2,INDEX(mame2003!$A$2:$A$4721,$A1295),"")</f>
        <v/>
      </c>
      <c r="D1295" s="2"/>
      <c r="E1295" s="24" t="str">
        <f ca="1">IF(F1295&lt;&gt;"",MAX($E$9:$E1294)+1,"")</f>
        <v/>
      </c>
      <c r="F1295" s="20" t="str">
        <f t="shared" ca="1" si="20"/>
        <v/>
      </c>
      <c r="G1295" s="2"/>
      <c r="H1295" s="2"/>
    </row>
    <row r="1296" spans="1:8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mame2003!$C$2:$E$4721,$A$9:$A$4728,$J$1))))+IF($N$6=FALSE,TRUE,SUMPRODUCT(--ISNUMBER(SEARCH($N$6,ISBLANK(INDEX(mame2003!$F$2:$F$4721,$A1296))))))+IF($B$3=$A$4,TRUE,IF($B$3=$B$4,TRUE,IF(AND($B$3=$C$4,INDEX(mame2003!$G$2:$G$4721,$A1296)&lt;&gt;"neogeo"),TRUE,SUMPRODUCT(--ISNUMBER(SEARCH($O$6,INDEX(mame2003!$G$2:$G$4721,$A1296)))))))&gt;2,INDEX(mame2003!$A$2:$A$4721,$A1296),"")</f>
        <v/>
      </c>
      <c r="D1296" s="2"/>
      <c r="E1296" s="24" t="str">
        <f ca="1">IF(F1296&lt;&gt;"",MAX($E$9:$E1295)+1,"")</f>
        <v/>
      </c>
      <c r="F1296" s="20" t="str">
        <f t="shared" ca="1" si="20"/>
        <v/>
      </c>
      <c r="G1296" s="2"/>
      <c r="H1296" s="2"/>
    </row>
    <row r="1297" spans="1:8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mame2003!$C$2:$E$4721,$A$9:$A$4728,$J$1))))+IF($N$6=FALSE,TRUE,SUMPRODUCT(--ISNUMBER(SEARCH($N$6,ISBLANK(INDEX(mame2003!$F$2:$F$4721,$A1297))))))+IF($B$3=$A$4,TRUE,IF($B$3=$B$4,TRUE,IF(AND($B$3=$C$4,INDEX(mame2003!$G$2:$G$4721,$A1297)&lt;&gt;"neogeo"),TRUE,SUMPRODUCT(--ISNUMBER(SEARCH($O$6,INDEX(mame2003!$G$2:$G$4721,$A1297)))))))&gt;2,INDEX(mame2003!$A$2:$A$4721,$A1297),"")</f>
        <v/>
      </c>
      <c r="D1297" s="2"/>
      <c r="E1297" s="24" t="str">
        <f ca="1">IF(F1297&lt;&gt;"",MAX($E$9:$E1296)+1,"")</f>
        <v/>
      </c>
      <c r="F1297" s="20" t="str">
        <f t="shared" ca="1" si="20"/>
        <v/>
      </c>
      <c r="G1297" s="2"/>
      <c r="H1297" s="2"/>
    </row>
    <row r="1298" spans="1:8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mame2003!$C$2:$E$4721,$A$9:$A$4728,$J$1))))+IF($N$6=FALSE,TRUE,SUMPRODUCT(--ISNUMBER(SEARCH($N$6,ISBLANK(INDEX(mame2003!$F$2:$F$4721,$A1298))))))+IF($B$3=$A$4,TRUE,IF($B$3=$B$4,TRUE,IF(AND($B$3=$C$4,INDEX(mame2003!$G$2:$G$4721,$A1298)&lt;&gt;"neogeo"),TRUE,SUMPRODUCT(--ISNUMBER(SEARCH($O$6,INDEX(mame2003!$G$2:$G$4721,$A1298)))))))&gt;2,INDEX(mame2003!$A$2:$A$4721,$A1298),"")</f>
        <v/>
      </c>
      <c r="D1298" s="2"/>
      <c r="E1298" s="24" t="str">
        <f ca="1">IF(F1298&lt;&gt;"",MAX($E$9:$E1297)+1,"")</f>
        <v/>
      </c>
      <c r="F1298" s="20" t="str">
        <f t="shared" ca="1" si="20"/>
        <v/>
      </c>
      <c r="G1298" s="2"/>
      <c r="H1298" s="2"/>
    </row>
    <row r="1299" spans="1:8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mame2003!$C$2:$E$4721,$A$9:$A$4728,$J$1))))+IF($N$6=FALSE,TRUE,SUMPRODUCT(--ISNUMBER(SEARCH($N$6,ISBLANK(INDEX(mame2003!$F$2:$F$4721,$A1299))))))+IF($B$3=$A$4,TRUE,IF($B$3=$B$4,TRUE,IF(AND($B$3=$C$4,INDEX(mame2003!$G$2:$G$4721,$A1299)&lt;&gt;"neogeo"),TRUE,SUMPRODUCT(--ISNUMBER(SEARCH($O$6,INDEX(mame2003!$G$2:$G$4721,$A1299)))))))&gt;2,INDEX(mame2003!$A$2:$A$4721,$A1299),"")</f>
        <v/>
      </c>
      <c r="D1299" s="2"/>
      <c r="E1299" s="24" t="str">
        <f ca="1">IF(F1299&lt;&gt;"",MAX($E$9:$E1298)+1,"")</f>
        <v/>
      </c>
      <c r="F1299" s="20" t="str">
        <f t="shared" ca="1" si="20"/>
        <v/>
      </c>
      <c r="G1299" s="2"/>
      <c r="H1299" s="2"/>
    </row>
    <row r="1300" spans="1:8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mame2003!$C$2:$E$4721,$A$9:$A$4728,$J$1))))+IF($N$6=FALSE,TRUE,SUMPRODUCT(--ISNUMBER(SEARCH($N$6,ISBLANK(INDEX(mame2003!$F$2:$F$4721,$A1300))))))+IF($B$3=$A$4,TRUE,IF($B$3=$B$4,TRUE,IF(AND($B$3=$C$4,INDEX(mame2003!$G$2:$G$4721,$A1300)&lt;&gt;"neogeo"),TRUE,SUMPRODUCT(--ISNUMBER(SEARCH($O$6,INDEX(mame2003!$G$2:$G$4721,$A1300)))))))&gt;2,INDEX(mame2003!$A$2:$A$4721,$A1300),"")</f>
        <v/>
      </c>
      <c r="D1300" s="2"/>
      <c r="E1300" s="24" t="str">
        <f ca="1">IF(F1300&lt;&gt;"",MAX($E$9:$E1299)+1,"")</f>
        <v/>
      </c>
      <c r="F1300" s="20" t="str">
        <f t="shared" ca="1" si="20"/>
        <v/>
      </c>
      <c r="G1300" s="2"/>
      <c r="H1300" s="2"/>
    </row>
    <row r="1301" spans="1:8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mame2003!$C$2:$E$4721,$A$9:$A$4728,$J$1))))+IF($N$6=FALSE,TRUE,SUMPRODUCT(--ISNUMBER(SEARCH($N$6,ISBLANK(INDEX(mame2003!$F$2:$F$4721,$A1301))))))+IF($B$3=$A$4,TRUE,IF($B$3=$B$4,TRUE,IF(AND($B$3=$C$4,INDEX(mame2003!$G$2:$G$4721,$A1301)&lt;&gt;"neogeo"),TRUE,SUMPRODUCT(--ISNUMBER(SEARCH($O$6,INDEX(mame2003!$G$2:$G$4721,$A1301)))))))&gt;2,INDEX(mame2003!$A$2:$A$4721,$A1301),"")</f>
        <v/>
      </c>
      <c r="D1301" s="2"/>
      <c r="E1301" s="24" t="str">
        <f ca="1">IF(F1301&lt;&gt;"",MAX($E$9:$E1300)+1,"")</f>
        <v/>
      </c>
      <c r="F1301" s="20" t="str">
        <f t="shared" ca="1" si="20"/>
        <v/>
      </c>
      <c r="G1301" s="2"/>
      <c r="H1301" s="2"/>
    </row>
    <row r="1302" spans="1:8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mame2003!$C$2:$E$4721,$A$9:$A$4728,$J$1))))+IF($N$6=FALSE,TRUE,SUMPRODUCT(--ISNUMBER(SEARCH($N$6,ISBLANK(INDEX(mame2003!$F$2:$F$4721,$A1302))))))+IF($B$3=$A$4,TRUE,IF($B$3=$B$4,TRUE,IF(AND($B$3=$C$4,INDEX(mame2003!$G$2:$G$4721,$A1302)&lt;&gt;"neogeo"),TRUE,SUMPRODUCT(--ISNUMBER(SEARCH($O$6,INDEX(mame2003!$G$2:$G$4721,$A1302)))))))&gt;2,INDEX(mame2003!$A$2:$A$4721,$A1302),"")</f>
        <v/>
      </c>
      <c r="D1302" s="2"/>
      <c r="E1302" s="24" t="str">
        <f ca="1">IF(F1302&lt;&gt;"",MAX($E$9:$E1301)+1,"")</f>
        <v/>
      </c>
      <c r="F1302" s="20" t="str">
        <f t="shared" ca="1" si="20"/>
        <v/>
      </c>
      <c r="G1302" s="2"/>
      <c r="H1302" s="2"/>
    </row>
    <row r="1303" spans="1:8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mame2003!$C$2:$E$4721,$A$9:$A$4728,$J$1))))+IF($N$6=FALSE,TRUE,SUMPRODUCT(--ISNUMBER(SEARCH($N$6,ISBLANK(INDEX(mame2003!$F$2:$F$4721,$A1303))))))+IF($B$3=$A$4,TRUE,IF($B$3=$B$4,TRUE,IF(AND($B$3=$C$4,INDEX(mame2003!$G$2:$G$4721,$A1303)&lt;&gt;"neogeo"),TRUE,SUMPRODUCT(--ISNUMBER(SEARCH($O$6,INDEX(mame2003!$G$2:$G$4721,$A1303)))))))&gt;2,INDEX(mame2003!$A$2:$A$4721,$A1303),"")</f>
        <v/>
      </c>
      <c r="D1303" s="2"/>
      <c r="E1303" s="24" t="str">
        <f ca="1">IF(F1303&lt;&gt;"",MAX($E$9:$E1302)+1,"")</f>
        <v/>
      </c>
      <c r="F1303" s="20" t="str">
        <f t="shared" ca="1" si="20"/>
        <v/>
      </c>
      <c r="G1303" s="2"/>
      <c r="H1303" s="2"/>
    </row>
    <row r="1304" spans="1:8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mame2003!$C$2:$E$4721,$A$9:$A$4728,$J$1))))+IF($N$6=FALSE,TRUE,SUMPRODUCT(--ISNUMBER(SEARCH($N$6,ISBLANK(INDEX(mame2003!$F$2:$F$4721,$A1304))))))+IF($B$3=$A$4,TRUE,IF($B$3=$B$4,TRUE,IF(AND($B$3=$C$4,INDEX(mame2003!$G$2:$G$4721,$A1304)&lt;&gt;"neogeo"),TRUE,SUMPRODUCT(--ISNUMBER(SEARCH($O$6,INDEX(mame2003!$G$2:$G$4721,$A1304)))))))&gt;2,INDEX(mame2003!$A$2:$A$4721,$A1304),"")</f>
        <v/>
      </c>
      <c r="D1304" s="2"/>
      <c r="E1304" s="24" t="str">
        <f ca="1">IF(F1304&lt;&gt;"",MAX($E$9:$E1303)+1,"")</f>
        <v/>
      </c>
      <c r="F1304" s="20" t="str">
        <f t="shared" ca="1" si="20"/>
        <v/>
      </c>
      <c r="G1304" s="2"/>
      <c r="H1304" s="2"/>
    </row>
    <row r="1305" spans="1:8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mame2003!$C$2:$E$4721,$A$9:$A$4728,$J$1))))+IF($N$6=FALSE,TRUE,SUMPRODUCT(--ISNUMBER(SEARCH($N$6,ISBLANK(INDEX(mame2003!$F$2:$F$4721,$A1305))))))+IF($B$3=$A$4,TRUE,IF($B$3=$B$4,TRUE,IF(AND($B$3=$C$4,INDEX(mame2003!$G$2:$G$4721,$A1305)&lt;&gt;"neogeo"),TRUE,SUMPRODUCT(--ISNUMBER(SEARCH($O$6,INDEX(mame2003!$G$2:$G$4721,$A1305)))))))&gt;2,INDEX(mame2003!$A$2:$A$4721,$A1305),"")</f>
        <v/>
      </c>
      <c r="D1305" s="2"/>
      <c r="E1305" s="24" t="str">
        <f ca="1">IF(F1305&lt;&gt;"",MAX($E$9:$E1304)+1,"")</f>
        <v/>
      </c>
      <c r="F1305" s="20" t="str">
        <f t="shared" ca="1" si="20"/>
        <v/>
      </c>
      <c r="G1305" s="2"/>
      <c r="H1305" s="2"/>
    </row>
    <row r="1306" spans="1:8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mame2003!$C$2:$E$4721,$A$9:$A$4728,$J$1))))+IF($N$6=FALSE,TRUE,SUMPRODUCT(--ISNUMBER(SEARCH($N$6,ISBLANK(INDEX(mame2003!$F$2:$F$4721,$A1306))))))+IF($B$3=$A$4,TRUE,IF($B$3=$B$4,TRUE,IF(AND($B$3=$C$4,INDEX(mame2003!$G$2:$G$4721,$A1306)&lt;&gt;"neogeo"),TRUE,SUMPRODUCT(--ISNUMBER(SEARCH($O$6,INDEX(mame2003!$G$2:$G$4721,$A1306)))))))&gt;2,INDEX(mame2003!$A$2:$A$4721,$A1306),"")</f>
        <v/>
      </c>
      <c r="D1306" s="2"/>
      <c r="E1306" s="24" t="str">
        <f ca="1">IF(F1306&lt;&gt;"",MAX($E$9:$E1305)+1,"")</f>
        <v/>
      </c>
      <c r="F1306" s="20" t="str">
        <f t="shared" ca="1" si="20"/>
        <v/>
      </c>
      <c r="G1306" s="2"/>
      <c r="H1306" s="2"/>
    </row>
    <row r="1307" spans="1:8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mame2003!$C$2:$E$4721,$A$9:$A$4728,$J$1))))+IF($N$6=FALSE,TRUE,SUMPRODUCT(--ISNUMBER(SEARCH($N$6,ISBLANK(INDEX(mame2003!$F$2:$F$4721,$A1307))))))+IF($B$3=$A$4,TRUE,IF($B$3=$B$4,TRUE,IF(AND($B$3=$C$4,INDEX(mame2003!$G$2:$G$4721,$A1307)&lt;&gt;"neogeo"),TRUE,SUMPRODUCT(--ISNUMBER(SEARCH($O$6,INDEX(mame2003!$G$2:$G$4721,$A1307)))))))&gt;2,INDEX(mame2003!$A$2:$A$4721,$A1307),"")</f>
        <v/>
      </c>
      <c r="D1307" s="2"/>
      <c r="E1307" s="24" t="str">
        <f ca="1">IF(F1307&lt;&gt;"",MAX($E$9:$E1306)+1,"")</f>
        <v/>
      </c>
      <c r="F1307" s="20" t="str">
        <f t="shared" ca="1" si="20"/>
        <v/>
      </c>
      <c r="G1307" s="2"/>
      <c r="H1307" s="2"/>
    </row>
    <row r="1308" spans="1:8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mame2003!$C$2:$E$4721,$A$9:$A$4728,$J$1))))+IF($N$6=FALSE,TRUE,SUMPRODUCT(--ISNUMBER(SEARCH($N$6,ISBLANK(INDEX(mame2003!$F$2:$F$4721,$A1308))))))+IF($B$3=$A$4,TRUE,IF($B$3=$B$4,TRUE,IF(AND($B$3=$C$4,INDEX(mame2003!$G$2:$G$4721,$A1308)&lt;&gt;"neogeo"),TRUE,SUMPRODUCT(--ISNUMBER(SEARCH($O$6,INDEX(mame2003!$G$2:$G$4721,$A1308)))))))&gt;2,INDEX(mame2003!$A$2:$A$4721,$A1308),"")</f>
        <v/>
      </c>
      <c r="D1308" s="2"/>
      <c r="E1308" s="24" t="str">
        <f ca="1">IF(F1308&lt;&gt;"",MAX($E$9:$E1307)+1,"")</f>
        <v/>
      </c>
      <c r="F1308" s="20" t="str">
        <f t="shared" ca="1" si="20"/>
        <v/>
      </c>
      <c r="G1308" s="2"/>
      <c r="H1308" s="2"/>
    </row>
    <row r="1309" spans="1:8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mame2003!$C$2:$E$4721,$A$9:$A$4728,$J$1))))+IF($N$6=FALSE,TRUE,SUMPRODUCT(--ISNUMBER(SEARCH($N$6,ISBLANK(INDEX(mame2003!$F$2:$F$4721,$A1309))))))+IF($B$3=$A$4,TRUE,IF($B$3=$B$4,TRUE,IF(AND($B$3=$C$4,INDEX(mame2003!$G$2:$G$4721,$A1309)&lt;&gt;"neogeo"),TRUE,SUMPRODUCT(--ISNUMBER(SEARCH($O$6,INDEX(mame2003!$G$2:$G$4721,$A1309)))))))&gt;2,INDEX(mame2003!$A$2:$A$4721,$A1309),"")</f>
        <v/>
      </c>
      <c r="D1309" s="2"/>
      <c r="E1309" s="24" t="str">
        <f ca="1">IF(F1309&lt;&gt;"",MAX($E$9:$E1308)+1,"")</f>
        <v/>
      </c>
      <c r="F1309" s="20" t="str">
        <f t="shared" ca="1" si="20"/>
        <v/>
      </c>
      <c r="G1309" s="2"/>
      <c r="H1309" s="2"/>
    </row>
    <row r="1310" spans="1:8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mame2003!$C$2:$E$4721,$A$9:$A$4728,$J$1))))+IF($N$6=FALSE,TRUE,SUMPRODUCT(--ISNUMBER(SEARCH($N$6,ISBLANK(INDEX(mame2003!$F$2:$F$4721,$A1310))))))+IF($B$3=$A$4,TRUE,IF($B$3=$B$4,TRUE,IF(AND($B$3=$C$4,INDEX(mame2003!$G$2:$G$4721,$A1310)&lt;&gt;"neogeo"),TRUE,SUMPRODUCT(--ISNUMBER(SEARCH($O$6,INDEX(mame2003!$G$2:$G$4721,$A1310)))))))&gt;2,INDEX(mame2003!$A$2:$A$4721,$A1310),"")</f>
        <v/>
      </c>
      <c r="D1310" s="2"/>
      <c r="E1310" s="24" t="str">
        <f ca="1">IF(F1310&lt;&gt;"",MAX($E$9:$E1309)+1,"")</f>
        <v/>
      </c>
      <c r="F1310" s="20" t="str">
        <f t="shared" ca="1" si="20"/>
        <v/>
      </c>
      <c r="G1310" s="2"/>
      <c r="H1310" s="2"/>
    </row>
    <row r="1311" spans="1:8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mame2003!$C$2:$E$4721,$A$9:$A$4728,$J$1))))+IF($N$6=FALSE,TRUE,SUMPRODUCT(--ISNUMBER(SEARCH($N$6,ISBLANK(INDEX(mame2003!$F$2:$F$4721,$A1311))))))+IF($B$3=$A$4,TRUE,IF($B$3=$B$4,TRUE,IF(AND($B$3=$C$4,INDEX(mame2003!$G$2:$G$4721,$A1311)&lt;&gt;"neogeo"),TRUE,SUMPRODUCT(--ISNUMBER(SEARCH($O$6,INDEX(mame2003!$G$2:$G$4721,$A1311)))))))&gt;2,INDEX(mame2003!$A$2:$A$4721,$A1311),"")</f>
        <v/>
      </c>
      <c r="D1311" s="2"/>
      <c r="E1311" s="24" t="str">
        <f ca="1">IF(F1311&lt;&gt;"",MAX($E$9:$E1310)+1,"")</f>
        <v/>
      </c>
      <c r="F1311" s="20" t="str">
        <f t="shared" ca="1" si="20"/>
        <v/>
      </c>
      <c r="G1311" s="2"/>
      <c r="H1311" s="2"/>
    </row>
    <row r="1312" spans="1:8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mame2003!$C$2:$E$4721,$A$9:$A$4728,$J$1))))+IF($N$6=FALSE,TRUE,SUMPRODUCT(--ISNUMBER(SEARCH($N$6,ISBLANK(INDEX(mame2003!$F$2:$F$4721,$A1312))))))+IF($B$3=$A$4,TRUE,IF($B$3=$B$4,TRUE,IF(AND($B$3=$C$4,INDEX(mame2003!$G$2:$G$4721,$A1312)&lt;&gt;"neogeo"),TRUE,SUMPRODUCT(--ISNUMBER(SEARCH($O$6,INDEX(mame2003!$G$2:$G$4721,$A1312)))))))&gt;2,INDEX(mame2003!$A$2:$A$4721,$A1312),"")</f>
        <v/>
      </c>
      <c r="D1312" s="2"/>
      <c r="E1312" s="24" t="str">
        <f ca="1">IF(F1312&lt;&gt;"",MAX($E$9:$E1311)+1,"")</f>
        <v/>
      </c>
      <c r="F1312" s="20" t="str">
        <f t="shared" ca="1" si="20"/>
        <v/>
      </c>
      <c r="G1312" s="2"/>
      <c r="H1312" s="2"/>
    </row>
    <row r="1313" spans="1:8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mame2003!$C$2:$E$4721,$A$9:$A$4728,$J$1))))+IF($N$6=FALSE,TRUE,SUMPRODUCT(--ISNUMBER(SEARCH($N$6,ISBLANK(INDEX(mame2003!$F$2:$F$4721,$A1313))))))+IF($B$3=$A$4,TRUE,IF($B$3=$B$4,TRUE,IF(AND($B$3=$C$4,INDEX(mame2003!$G$2:$G$4721,$A1313)&lt;&gt;"neogeo"),TRUE,SUMPRODUCT(--ISNUMBER(SEARCH($O$6,INDEX(mame2003!$G$2:$G$4721,$A1313)))))))&gt;2,INDEX(mame2003!$A$2:$A$4721,$A1313),"")</f>
        <v/>
      </c>
      <c r="D1313" s="2"/>
      <c r="E1313" s="24" t="str">
        <f ca="1">IF(F1313&lt;&gt;"",MAX($E$9:$E1312)+1,"")</f>
        <v/>
      </c>
      <c r="F1313" s="20" t="str">
        <f t="shared" ca="1" si="20"/>
        <v/>
      </c>
      <c r="G1313" s="2"/>
      <c r="H1313" s="2"/>
    </row>
    <row r="1314" spans="1:8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mame2003!$C$2:$E$4721,$A$9:$A$4728,$J$1))))+IF($N$6=FALSE,TRUE,SUMPRODUCT(--ISNUMBER(SEARCH($N$6,ISBLANK(INDEX(mame2003!$F$2:$F$4721,$A1314))))))+IF($B$3=$A$4,TRUE,IF($B$3=$B$4,TRUE,IF(AND($B$3=$C$4,INDEX(mame2003!$G$2:$G$4721,$A1314)&lt;&gt;"neogeo"),TRUE,SUMPRODUCT(--ISNUMBER(SEARCH($O$6,INDEX(mame2003!$G$2:$G$4721,$A1314)))))))&gt;2,INDEX(mame2003!$A$2:$A$4721,$A1314),"")</f>
        <v/>
      </c>
      <c r="D1314" s="2"/>
      <c r="E1314" s="24" t="str">
        <f ca="1">IF(F1314&lt;&gt;"",MAX($E$9:$E1313)+1,"")</f>
        <v/>
      </c>
      <c r="F1314" s="20" t="str">
        <f t="shared" ca="1" si="20"/>
        <v/>
      </c>
      <c r="G1314" s="2"/>
      <c r="H1314" s="2"/>
    </row>
    <row r="1315" spans="1:8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mame2003!$C$2:$E$4721,$A$9:$A$4728,$J$1))))+IF($N$6=FALSE,TRUE,SUMPRODUCT(--ISNUMBER(SEARCH($N$6,ISBLANK(INDEX(mame2003!$F$2:$F$4721,$A1315))))))+IF($B$3=$A$4,TRUE,IF($B$3=$B$4,TRUE,IF(AND($B$3=$C$4,INDEX(mame2003!$G$2:$G$4721,$A1315)&lt;&gt;"neogeo"),TRUE,SUMPRODUCT(--ISNUMBER(SEARCH($O$6,INDEX(mame2003!$G$2:$G$4721,$A1315)))))))&gt;2,INDEX(mame2003!$A$2:$A$4721,$A1315),"")</f>
        <v/>
      </c>
      <c r="D1315" s="2"/>
      <c r="E1315" s="24" t="str">
        <f ca="1">IF(F1315&lt;&gt;"",MAX($E$9:$E1314)+1,"")</f>
        <v/>
      </c>
      <c r="F1315" s="20" t="str">
        <f t="shared" ca="1" si="20"/>
        <v/>
      </c>
      <c r="G1315" s="2"/>
      <c r="H1315" s="2"/>
    </row>
    <row r="1316" spans="1:8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mame2003!$C$2:$E$4721,$A$9:$A$4728,$J$1))))+IF($N$6=FALSE,TRUE,SUMPRODUCT(--ISNUMBER(SEARCH($N$6,ISBLANK(INDEX(mame2003!$F$2:$F$4721,$A1316))))))+IF($B$3=$A$4,TRUE,IF($B$3=$B$4,TRUE,IF(AND($B$3=$C$4,INDEX(mame2003!$G$2:$G$4721,$A1316)&lt;&gt;"neogeo"),TRUE,SUMPRODUCT(--ISNUMBER(SEARCH($O$6,INDEX(mame2003!$G$2:$G$4721,$A1316)))))))&gt;2,INDEX(mame2003!$A$2:$A$4721,$A1316),"")</f>
        <v/>
      </c>
      <c r="D1316" s="2"/>
      <c r="E1316" s="24" t="str">
        <f ca="1">IF(F1316&lt;&gt;"",MAX($E$9:$E1315)+1,"")</f>
        <v/>
      </c>
      <c r="F1316" s="20" t="str">
        <f t="shared" ca="1" si="20"/>
        <v/>
      </c>
      <c r="G1316" s="2"/>
      <c r="H1316" s="2"/>
    </row>
    <row r="1317" spans="1:8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mame2003!$C$2:$E$4721,$A$9:$A$4728,$J$1))))+IF($N$6=FALSE,TRUE,SUMPRODUCT(--ISNUMBER(SEARCH($N$6,ISBLANK(INDEX(mame2003!$F$2:$F$4721,$A1317))))))+IF($B$3=$A$4,TRUE,IF($B$3=$B$4,TRUE,IF(AND($B$3=$C$4,INDEX(mame2003!$G$2:$G$4721,$A1317)&lt;&gt;"neogeo"),TRUE,SUMPRODUCT(--ISNUMBER(SEARCH($O$6,INDEX(mame2003!$G$2:$G$4721,$A1317)))))))&gt;2,INDEX(mame2003!$A$2:$A$4721,$A1317),"")</f>
        <v/>
      </c>
      <c r="D1317" s="2"/>
      <c r="E1317" s="24" t="str">
        <f ca="1">IF(F1317&lt;&gt;"",MAX($E$9:$E1316)+1,"")</f>
        <v/>
      </c>
      <c r="F1317" s="20" t="str">
        <f t="shared" ca="1" si="20"/>
        <v/>
      </c>
      <c r="G1317" s="2"/>
      <c r="H1317" s="2"/>
    </row>
    <row r="1318" spans="1:8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mame2003!$C$2:$E$4721,$A$9:$A$4728,$J$1))))+IF($N$6=FALSE,TRUE,SUMPRODUCT(--ISNUMBER(SEARCH($N$6,ISBLANK(INDEX(mame2003!$F$2:$F$4721,$A1318))))))+IF($B$3=$A$4,TRUE,IF($B$3=$B$4,TRUE,IF(AND($B$3=$C$4,INDEX(mame2003!$G$2:$G$4721,$A1318)&lt;&gt;"neogeo"),TRUE,SUMPRODUCT(--ISNUMBER(SEARCH($O$6,INDEX(mame2003!$G$2:$G$4721,$A1318)))))))&gt;2,INDEX(mame2003!$A$2:$A$4721,$A1318),"")</f>
        <v/>
      </c>
      <c r="D1318" s="2"/>
      <c r="E1318" s="24" t="str">
        <f ca="1">IF(F1318&lt;&gt;"",MAX($E$9:$E1317)+1,"")</f>
        <v/>
      </c>
      <c r="F1318" s="20" t="str">
        <f t="shared" ca="1" si="20"/>
        <v/>
      </c>
      <c r="G1318" s="2"/>
      <c r="H1318" s="2"/>
    </row>
    <row r="1319" spans="1:8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mame2003!$C$2:$E$4721,$A$9:$A$4728,$J$1))))+IF($N$6=FALSE,TRUE,SUMPRODUCT(--ISNUMBER(SEARCH($N$6,ISBLANK(INDEX(mame2003!$F$2:$F$4721,$A1319))))))+IF($B$3=$A$4,TRUE,IF($B$3=$B$4,TRUE,IF(AND($B$3=$C$4,INDEX(mame2003!$G$2:$G$4721,$A1319)&lt;&gt;"neogeo"),TRUE,SUMPRODUCT(--ISNUMBER(SEARCH($O$6,INDEX(mame2003!$G$2:$G$4721,$A1319)))))))&gt;2,INDEX(mame2003!$A$2:$A$4721,$A1319),"")</f>
        <v/>
      </c>
      <c r="D1319" s="2"/>
      <c r="E1319" s="24" t="str">
        <f ca="1">IF(F1319&lt;&gt;"",MAX($E$9:$E1318)+1,"")</f>
        <v/>
      </c>
      <c r="F1319" s="20" t="str">
        <f t="shared" ca="1" si="20"/>
        <v/>
      </c>
      <c r="G1319" s="2"/>
      <c r="H1319" s="2"/>
    </row>
    <row r="1320" spans="1:8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mame2003!$C$2:$E$4721,$A$9:$A$4728,$J$1))))+IF($N$6=FALSE,TRUE,SUMPRODUCT(--ISNUMBER(SEARCH($N$6,ISBLANK(INDEX(mame2003!$F$2:$F$4721,$A1320))))))+IF($B$3=$A$4,TRUE,IF($B$3=$B$4,TRUE,IF(AND($B$3=$C$4,INDEX(mame2003!$G$2:$G$4721,$A1320)&lt;&gt;"neogeo"),TRUE,SUMPRODUCT(--ISNUMBER(SEARCH($O$6,INDEX(mame2003!$G$2:$G$4721,$A1320)))))))&gt;2,INDEX(mame2003!$A$2:$A$4721,$A1320),"")</f>
        <v/>
      </c>
      <c r="D1320" s="2"/>
      <c r="E1320" s="24" t="str">
        <f ca="1">IF(F1320&lt;&gt;"",MAX($E$9:$E1319)+1,"")</f>
        <v/>
      </c>
      <c r="F1320" s="20" t="str">
        <f t="shared" ca="1" si="20"/>
        <v/>
      </c>
      <c r="G1320" s="2"/>
      <c r="H1320" s="2"/>
    </row>
    <row r="1321" spans="1:8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mame2003!$C$2:$E$4721,$A$9:$A$4728,$J$1))))+IF($N$6=FALSE,TRUE,SUMPRODUCT(--ISNUMBER(SEARCH($N$6,ISBLANK(INDEX(mame2003!$F$2:$F$4721,$A1321))))))+IF($B$3=$A$4,TRUE,IF($B$3=$B$4,TRUE,IF(AND($B$3=$C$4,INDEX(mame2003!$G$2:$G$4721,$A1321)&lt;&gt;"neogeo"),TRUE,SUMPRODUCT(--ISNUMBER(SEARCH($O$6,INDEX(mame2003!$G$2:$G$4721,$A1321)))))))&gt;2,INDEX(mame2003!$A$2:$A$4721,$A1321),"")</f>
        <v/>
      </c>
      <c r="D1321" s="2"/>
      <c r="E1321" s="24" t="str">
        <f ca="1">IF(F1321&lt;&gt;"",MAX($E$9:$E1320)+1,"")</f>
        <v/>
      </c>
      <c r="F1321" s="20" t="str">
        <f t="shared" ca="1" si="20"/>
        <v/>
      </c>
      <c r="G1321" s="2"/>
      <c r="H1321" s="2"/>
    </row>
    <row r="1322" spans="1:8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mame2003!$C$2:$E$4721,$A$9:$A$4728,$J$1))))+IF($N$6=FALSE,TRUE,SUMPRODUCT(--ISNUMBER(SEARCH($N$6,ISBLANK(INDEX(mame2003!$F$2:$F$4721,$A1322))))))+IF($B$3=$A$4,TRUE,IF($B$3=$B$4,TRUE,IF(AND($B$3=$C$4,INDEX(mame2003!$G$2:$G$4721,$A1322)&lt;&gt;"neogeo"),TRUE,SUMPRODUCT(--ISNUMBER(SEARCH($O$6,INDEX(mame2003!$G$2:$G$4721,$A1322)))))))&gt;2,INDEX(mame2003!$A$2:$A$4721,$A1322),"")</f>
        <v/>
      </c>
      <c r="D1322" s="2"/>
      <c r="E1322" s="24" t="str">
        <f ca="1">IF(F1322&lt;&gt;"",MAX($E$9:$E1321)+1,"")</f>
        <v/>
      </c>
      <c r="F1322" s="20" t="str">
        <f t="shared" ca="1" si="20"/>
        <v/>
      </c>
      <c r="G1322" s="2"/>
      <c r="H1322" s="2"/>
    </row>
    <row r="1323" spans="1:8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mame2003!$C$2:$E$4721,$A$9:$A$4728,$J$1))))+IF($N$6=FALSE,TRUE,SUMPRODUCT(--ISNUMBER(SEARCH($N$6,ISBLANK(INDEX(mame2003!$F$2:$F$4721,$A1323))))))+IF($B$3=$A$4,TRUE,IF($B$3=$B$4,TRUE,IF(AND($B$3=$C$4,INDEX(mame2003!$G$2:$G$4721,$A1323)&lt;&gt;"neogeo"),TRUE,SUMPRODUCT(--ISNUMBER(SEARCH($O$6,INDEX(mame2003!$G$2:$G$4721,$A1323)))))))&gt;2,INDEX(mame2003!$A$2:$A$4721,$A1323),"")</f>
        <v/>
      </c>
      <c r="D1323" s="2"/>
      <c r="E1323" s="24" t="str">
        <f ca="1">IF(F1323&lt;&gt;"",MAX($E$9:$E1322)+1,"")</f>
        <v/>
      </c>
      <c r="F1323" s="20" t="str">
        <f t="shared" ca="1" si="20"/>
        <v/>
      </c>
      <c r="G1323" s="2"/>
      <c r="H1323" s="2"/>
    </row>
    <row r="1324" spans="1:8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mame2003!$C$2:$E$4721,$A$9:$A$4728,$J$1))))+IF($N$6=FALSE,TRUE,SUMPRODUCT(--ISNUMBER(SEARCH($N$6,ISBLANK(INDEX(mame2003!$F$2:$F$4721,$A1324))))))+IF($B$3=$A$4,TRUE,IF($B$3=$B$4,TRUE,IF(AND($B$3=$C$4,INDEX(mame2003!$G$2:$G$4721,$A1324)&lt;&gt;"neogeo"),TRUE,SUMPRODUCT(--ISNUMBER(SEARCH($O$6,INDEX(mame2003!$G$2:$G$4721,$A1324)))))))&gt;2,INDEX(mame2003!$A$2:$A$4721,$A1324),"")</f>
        <v/>
      </c>
      <c r="D1324" s="2"/>
      <c r="E1324" s="24" t="str">
        <f ca="1">IF(F1324&lt;&gt;"",MAX($E$9:$E1323)+1,"")</f>
        <v/>
      </c>
      <c r="F1324" s="20" t="str">
        <f t="shared" ca="1" si="20"/>
        <v/>
      </c>
      <c r="G1324" s="2"/>
      <c r="H1324" s="2"/>
    </row>
    <row r="1325" spans="1:8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mame2003!$C$2:$E$4721,$A$9:$A$4728,$J$1))))+IF($N$6=FALSE,TRUE,SUMPRODUCT(--ISNUMBER(SEARCH($N$6,ISBLANK(INDEX(mame2003!$F$2:$F$4721,$A1325))))))+IF($B$3=$A$4,TRUE,IF($B$3=$B$4,TRUE,IF(AND($B$3=$C$4,INDEX(mame2003!$G$2:$G$4721,$A1325)&lt;&gt;"neogeo"),TRUE,SUMPRODUCT(--ISNUMBER(SEARCH($O$6,INDEX(mame2003!$G$2:$G$4721,$A1325)))))))&gt;2,INDEX(mame2003!$A$2:$A$4721,$A1325),"")</f>
        <v/>
      </c>
      <c r="D1325" s="2"/>
      <c r="E1325" s="24" t="str">
        <f ca="1">IF(F1325&lt;&gt;"",MAX($E$9:$E1324)+1,"")</f>
        <v/>
      </c>
      <c r="F1325" s="20" t="str">
        <f t="shared" ca="1" si="20"/>
        <v/>
      </c>
      <c r="G1325" s="2"/>
      <c r="H1325" s="2"/>
    </row>
    <row r="1326" spans="1:8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mame2003!$C$2:$E$4721,$A$9:$A$4728,$J$1))))+IF($N$6=FALSE,TRUE,SUMPRODUCT(--ISNUMBER(SEARCH($N$6,ISBLANK(INDEX(mame2003!$F$2:$F$4721,$A1326))))))+IF($B$3=$A$4,TRUE,IF($B$3=$B$4,TRUE,IF(AND($B$3=$C$4,INDEX(mame2003!$G$2:$G$4721,$A1326)&lt;&gt;"neogeo"),TRUE,SUMPRODUCT(--ISNUMBER(SEARCH($O$6,INDEX(mame2003!$G$2:$G$4721,$A1326)))))))&gt;2,INDEX(mame2003!$A$2:$A$4721,$A1326),"")</f>
        <v/>
      </c>
      <c r="D1326" s="2"/>
      <c r="E1326" s="24" t="str">
        <f ca="1">IF(F1326&lt;&gt;"",MAX($E$9:$E1325)+1,"")</f>
        <v/>
      </c>
      <c r="F1326" s="20" t="str">
        <f t="shared" ca="1" si="20"/>
        <v/>
      </c>
      <c r="G1326" s="2"/>
      <c r="H1326" s="2"/>
    </row>
    <row r="1327" spans="1:8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mame2003!$C$2:$E$4721,$A$9:$A$4728,$J$1))))+IF($N$6=FALSE,TRUE,SUMPRODUCT(--ISNUMBER(SEARCH($N$6,ISBLANK(INDEX(mame2003!$F$2:$F$4721,$A1327))))))+IF($B$3=$A$4,TRUE,IF($B$3=$B$4,TRUE,IF(AND($B$3=$C$4,INDEX(mame2003!$G$2:$G$4721,$A1327)&lt;&gt;"neogeo"),TRUE,SUMPRODUCT(--ISNUMBER(SEARCH($O$6,INDEX(mame2003!$G$2:$G$4721,$A1327)))))))&gt;2,INDEX(mame2003!$A$2:$A$4721,$A1327),"")</f>
        <v/>
      </c>
      <c r="D1327" s="2"/>
      <c r="E1327" s="24" t="str">
        <f ca="1">IF(F1327&lt;&gt;"",MAX($E$9:$E1326)+1,"")</f>
        <v/>
      </c>
      <c r="F1327" s="20" t="str">
        <f t="shared" ca="1" si="20"/>
        <v/>
      </c>
      <c r="G1327" s="2"/>
      <c r="H1327" s="2"/>
    </row>
    <row r="1328" spans="1:8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mame2003!$C$2:$E$4721,$A$9:$A$4728,$J$1))))+IF($N$6=FALSE,TRUE,SUMPRODUCT(--ISNUMBER(SEARCH($N$6,ISBLANK(INDEX(mame2003!$F$2:$F$4721,$A1328))))))+IF($B$3=$A$4,TRUE,IF($B$3=$B$4,TRUE,IF(AND($B$3=$C$4,INDEX(mame2003!$G$2:$G$4721,$A1328)&lt;&gt;"neogeo"),TRUE,SUMPRODUCT(--ISNUMBER(SEARCH($O$6,INDEX(mame2003!$G$2:$G$4721,$A1328)))))))&gt;2,INDEX(mame2003!$A$2:$A$4721,$A1328),"")</f>
        <v/>
      </c>
      <c r="D1328" s="2"/>
      <c r="E1328" s="24" t="str">
        <f ca="1">IF(F1328&lt;&gt;"",MAX($E$9:$E1327)+1,"")</f>
        <v/>
      </c>
      <c r="F1328" s="20" t="str">
        <f t="shared" ca="1" si="20"/>
        <v/>
      </c>
      <c r="G1328" s="2"/>
      <c r="H1328" s="2"/>
    </row>
    <row r="1329" spans="1:8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mame2003!$C$2:$E$4721,$A$9:$A$4728,$J$1))))+IF($N$6=FALSE,TRUE,SUMPRODUCT(--ISNUMBER(SEARCH($N$6,ISBLANK(INDEX(mame2003!$F$2:$F$4721,$A1329))))))+IF($B$3=$A$4,TRUE,IF($B$3=$B$4,TRUE,IF(AND($B$3=$C$4,INDEX(mame2003!$G$2:$G$4721,$A1329)&lt;&gt;"neogeo"),TRUE,SUMPRODUCT(--ISNUMBER(SEARCH($O$6,INDEX(mame2003!$G$2:$G$4721,$A1329)))))))&gt;2,INDEX(mame2003!$A$2:$A$4721,$A1329),"")</f>
        <v/>
      </c>
      <c r="D1329" s="2"/>
      <c r="E1329" s="24" t="str">
        <f ca="1">IF(F1329&lt;&gt;"",MAX($E$9:$E1328)+1,"")</f>
        <v/>
      </c>
      <c r="F1329" s="20" t="str">
        <f t="shared" ca="1" si="20"/>
        <v/>
      </c>
      <c r="G1329" s="2"/>
      <c r="H1329" s="2"/>
    </row>
    <row r="1330" spans="1:8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mame2003!$C$2:$E$4721,$A$9:$A$4728,$J$1))))+IF($N$6=FALSE,TRUE,SUMPRODUCT(--ISNUMBER(SEARCH($N$6,ISBLANK(INDEX(mame2003!$F$2:$F$4721,$A1330))))))+IF($B$3=$A$4,TRUE,IF($B$3=$B$4,TRUE,IF(AND($B$3=$C$4,INDEX(mame2003!$G$2:$G$4721,$A1330)&lt;&gt;"neogeo"),TRUE,SUMPRODUCT(--ISNUMBER(SEARCH($O$6,INDEX(mame2003!$G$2:$G$4721,$A1330)))))))&gt;2,INDEX(mame2003!$A$2:$A$4721,$A1330),"")</f>
        <v/>
      </c>
      <c r="D1330" s="2"/>
      <c r="E1330" s="24" t="str">
        <f ca="1">IF(F1330&lt;&gt;"",MAX($E$9:$E1329)+1,"")</f>
        <v/>
      </c>
      <c r="F1330" s="20" t="str">
        <f t="shared" ca="1" si="20"/>
        <v/>
      </c>
      <c r="G1330" s="2"/>
      <c r="H1330" s="2"/>
    </row>
    <row r="1331" spans="1:8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mame2003!$C$2:$E$4721,$A$9:$A$4728,$J$1))))+IF($N$6=FALSE,TRUE,SUMPRODUCT(--ISNUMBER(SEARCH($N$6,ISBLANK(INDEX(mame2003!$F$2:$F$4721,$A1331))))))+IF($B$3=$A$4,TRUE,IF($B$3=$B$4,TRUE,IF(AND($B$3=$C$4,INDEX(mame2003!$G$2:$G$4721,$A1331)&lt;&gt;"neogeo"),TRUE,SUMPRODUCT(--ISNUMBER(SEARCH($O$6,INDEX(mame2003!$G$2:$G$4721,$A1331)))))))&gt;2,INDEX(mame2003!$A$2:$A$4721,$A1331),"")</f>
        <v/>
      </c>
      <c r="D1331" s="2"/>
      <c r="E1331" s="24" t="str">
        <f ca="1">IF(F1331&lt;&gt;"",MAX($E$9:$E1330)+1,"")</f>
        <v/>
      </c>
      <c r="F1331" s="20" t="str">
        <f t="shared" ca="1" si="20"/>
        <v/>
      </c>
      <c r="G1331" s="2"/>
      <c r="H1331" s="2"/>
    </row>
    <row r="1332" spans="1:8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mame2003!$C$2:$E$4721,$A$9:$A$4728,$J$1))))+IF($N$6=FALSE,TRUE,SUMPRODUCT(--ISNUMBER(SEARCH($N$6,ISBLANK(INDEX(mame2003!$F$2:$F$4721,$A1332))))))+IF($B$3=$A$4,TRUE,IF($B$3=$B$4,TRUE,IF(AND($B$3=$C$4,INDEX(mame2003!$G$2:$G$4721,$A1332)&lt;&gt;"neogeo"),TRUE,SUMPRODUCT(--ISNUMBER(SEARCH($O$6,INDEX(mame2003!$G$2:$G$4721,$A1332)))))))&gt;2,INDEX(mame2003!$A$2:$A$4721,$A1332),"")</f>
        <v/>
      </c>
      <c r="D1332" s="2"/>
      <c r="E1332" s="24" t="str">
        <f ca="1">IF(F1332&lt;&gt;"",MAX($E$9:$E1331)+1,"")</f>
        <v/>
      </c>
      <c r="F1332" s="20" t="str">
        <f t="shared" ca="1" si="20"/>
        <v/>
      </c>
      <c r="G1332" s="2"/>
      <c r="H1332" s="2"/>
    </row>
    <row r="1333" spans="1:8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mame2003!$C$2:$E$4721,$A$9:$A$4728,$J$1))))+IF($N$6=FALSE,TRUE,SUMPRODUCT(--ISNUMBER(SEARCH($N$6,ISBLANK(INDEX(mame2003!$F$2:$F$4721,$A1333))))))+IF($B$3=$A$4,TRUE,IF($B$3=$B$4,TRUE,IF(AND($B$3=$C$4,INDEX(mame2003!$G$2:$G$4721,$A1333)&lt;&gt;"neogeo"),TRUE,SUMPRODUCT(--ISNUMBER(SEARCH($O$6,INDEX(mame2003!$G$2:$G$4721,$A1333)))))))&gt;2,INDEX(mame2003!$A$2:$A$4721,$A1333),"")</f>
        <v/>
      </c>
      <c r="D1333" s="2"/>
      <c r="E1333" s="24" t="str">
        <f ca="1">IF(F1333&lt;&gt;"",MAX($E$9:$E1332)+1,"")</f>
        <v/>
      </c>
      <c r="F1333" s="20" t="str">
        <f t="shared" ca="1" si="20"/>
        <v/>
      </c>
      <c r="G1333" s="2"/>
      <c r="H1333" s="2"/>
    </row>
    <row r="1334" spans="1:8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mame2003!$C$2:$E$4721,$A$9:$A$4728,$J$1))))+IF($N$6=FALSE,TRUE,SUMPRODUCT(--ISNUMBER(SEARCH($N$6,ISBLANK(INDEX(mame2003!$F$2:$F$4721,$A1334))))))+IF($B$3=$A$4,TRUE,IF($B$3=$B$4,TRUE,IF(AND($B$3=$C$4,INDEX(mame2003!$G$2:$G$4721,$A1334)&lt;&gt;"neogeo"),TRUE,SUMPRODUCT(--ISNUMBER(SEARCH($O$6,INDEX(mame2003!$G$2:$G$4721,$A1334)))))))&gt;2,INDEX(mame2003!$A$2:$A$4721,$A1334),"")</f>
        <v/>
      </c>
      <c r="D1334" s="2"/>
      <c r="E1334" s="24" t="str">
        <f ca="1">IF(F1334&lt;&gt;"",MAX($E$9:$E1333)+1,"")</f>
        <v/>
      </c>
      <c r="F1334" s="20" t="str">
        <f t="shared" ca="1" si="20"/>
        <v/>
      </c>
      <c r="G1334" s="2"/>
      <c r="H1334" s="2"/>
    </row>
    <row r="1335" spans="1:8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mame2003!$C$2:$E$4721,$A$9:$A$4728,$J$1))))+IF($N$6=FALSE,TRUE,SUMPRODUCT(--ISNUMBER(SEARCH($N$6,ISBLANK(INDEX(mame2003!$F$2:$F$4721,$A1335))))))+IF($B$3=$A$4,TRUE,IF($B$3=$B$4,TRUE,IF(AND($B$3=$C$4,INDEX(mame2003!$G$2:$G$4721,$A1335)&lt;&gt;"neogeo"),TRUE,SUMPRODUCT(--ISNUMBER(SEARCH($O$6,INDEX(mame2003!$G$2:$G$4721,$A1335)))))))&gt;2,INDEX(mame2003!$A$2:$A$4721,$A1335),"")</f>
        <v/>
      </c>
      <c r="D1335" s="2"/>
      <c r="E1335" s="24" t="str">
        <f ca="1">IF(F1335&lt;&gt;"",MAX($E$9:$E1334)+1,"")</f>
        <v/>
      </c>
      <c r="F1335" s="20" t="str">
        <f t="shared" ca="1" si="20"/>
        <v/>
      </c>
      <c r="G1335" s="2"/>
      <c r="H1335" s="2"/>
    </row>
    <row r="1336" spans="1:8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mame2003!$C$2:$E$4721,$A$9:$A$4728,$J$1))))+IF($N$6=FALSE,TRUE,SUMPRODUCT(--ISNUMBER(SEARCH($N$6,ISBLANK(INDEX(mame2003!$F$2:$F$4721,$A1336))))))+IF($B$3=$A$4,TRUE,IF($B$3=$B$4,TRUE,IF(AND($B$3=$C$4,INDEX(mame2003!$G$2:$G$4721,$A1336)&lt;&gt;"neogeo"),TRUE,SUMPRODUCT(--ISNUMBER(SEARCH($O$6,INDEX(mame2003!$G$2:$G$4721,$A1336)))))))&gt;2,INDEX(mame2003!$A$2:$A$4721,$A1336),"")</f>
        <v/>
      </c>
      <c r="D1336" s="2"/>
      <c r="E1336" s="24" t="str">
        <f ca="1">IF(F1336&lt;&gt;"",MAX($E$9:$E1335)+1,"")</f>
        <v/>
      </c>
      <c r="F1336" s="20" t="str">
        <f t="shared" ca="1" si="20"/>
        <v/>
      </c>
      <c r="G1336" s="2"/>
      <c r="H1336" s="2"/>
    </row>
    <row r="1337" spans="1:8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mame2003!$C$2:$E$4721,$A$9:$A$4728,$J$1))))+IF($N$6=FALSE,TRUE,SUMPRODUCT(--ISNUMBER(SEARCH($N$6,ISBLANK(INDEX(mame2003!$F$2:$F$4721,$A1337))))))+IF($B$3=$A$4,TRUE,IF($B$3=$B$4,TRUE,IF(AND($B$3=$C$4,INDEX(mame2003!$G$2:$G$4721,$A1337)&lt;&gt;"neogeo"),TRUE,SUMPRODUCT(--ISNUMBER(SEARCH($O$6,INDEX(mame2003!$G$2:$G$4721,$A1337)))))))&gt;2,INDEX(mame2003!$A$2:$A$4721,$A1337),"")</f>
        <v/>
      </c>
      <c r="D1337" s="2"/>
      <c r="E1337" s="24" t="str">
        <f ca="1">IF(F1337&lt;&gt;"",MAX($E$9:$E1336)+1,"")</f>
        <v/>
      </c>
      <c r="F1337" s="20" t="str">
        <f t="shared" ca="1" si="20"/>
        <v/>
      </c>
      <c r="G1337" s="2"/>
      <c r="H1337" s="2"/>
    </row>
    <row r="1338" spans="1:8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mame2003!$C$2:$E$4721,$A$9:$A$4728,$J$1))))+IF($N$6=FALSE,TRUE,SUMPRODUCT(--ISNUMBER(SEARCH($N$6,ISBLANK(INDEX(mame2003!$F$2:$F$4721,$A1338))))))+IF($B$3=$A$4,TRUE,IF($B$3=$B$4,TRUE,IF(AND($B$3=$C$4,INDEX(mame2003!$G$2:$G$4721,$A1338)&lt;&gt;"neogeo"),TRUE,SUMPRODUCT(--ISNUMBER(SEARCH($O$6,INDEX(mame2003!$G$2:$G$4721,$A1338)))))))&gt;2,INDEX(mame2003!$A$2:$A$4721,$A1338),"")</f>
        <v/>
      </c>
      <c r="D1338" s="2"/>
      <c r="E1338" s="24" t="str">
        <f ca="1">IF(F1338&lt;&gt;"",MAX($E$9:$E1337)+1,"")</f>
        <v/>
      </c>
      <c r="F1338" s="20" t="str">
        <f t="shared" ca="1" si="20"/>
        <v/>
      </c>
      <c r="G1338" s="2"/>
      <c r="H1338" s="2"/>
    </row>
    <row r="1339" spans="1:8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mame2003!$C$2:$E$4721,$A$9:$A$4728,$J$1))))+IF($N$6=FALSE,TRUE,SUMPRODUCT(--ISNUMBER(SEARCH($N$6,ISBLANK(INDEX(mame2003!$F$2:$F$4721,$A1339))))))+IF($B$3=$A$4,TRUE,IF($B$3=$B$4,TRUE,IF(AND($B$3=$C$4,INDEX(mame2003!$G$2:$G$4721,$A1339)&lt;&gt;"neogeo"),TRUE,SUMPRODUCT(--ISNUMBER(SEARCH($O$6,INDEX(mame2003!$G$2:$G$4721,$A1339)))))))&gt;2,INDEX(mame2003!$A$2:$A$4721,$A1339),"")</f>
        <v/>
      </c>
      <c r="D1339" s="2"/>
      <c r="E1339" s="24" t="str">
        <f ca="1">IF(F1339&lt;&gt;"",MAX($E$9:$E1338)+1,"")</f>
        <v/>
      </c>
      <c r="F1339" s="20" t="str">
        <f t="shared" ca="1" si="20"/>
        <v/>
      </c>
      <c r="G1339" s="2"/>
      <c r="H1339" s="2"/>
    </row>
    <row r="1340" spans="1:8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mame2003!$C$2:$E$4721,$A$9:$A$4728,$J$1))))+IF($N$6=FALSE,TRUE,SUMPRODUCT(--ISNUMBER(SEARCH($N$6,ISBLANK(INDEX(mame2003!$F$2:$F$4721,$A1340))))))+IF($B$3=$A$4,TRUE,IF($B$3=$B$4,TRUE,IF(AND($B$3=$C$4,INDEX(mame2003!$G$2:$G$4721,$A1340)&lt;&gt;"neogeo"),TRUE,SUMPRODUCT(--ISNUMBER(SEARCH($O$6,INDEX(mame2003!$G$2:$G$4721,$A1340)))))))&gt;2,INDEX(mame2003!$A$2:$A$4721,$A1340),"")</f>
        <v/>
      </c>
      <c r="D1340" s="2"/>
      <c r="E1340" s="24" t="str">
        <f ca="1">IF(F1340&lt;&gt;"",MAX($E$9:$E1339)+1,"")</f>
        <v/>
      </c>
      <c r="F1340" s="20" t="str">
        <f t="shared" ca="1" si="20"/>
        <v/>
      </c>
      <c r="G1340" s="2"/>
      <c r="H1340" s="2"/>
    </row>
    <row r="1341" spans="1:8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mame2003!$C$2:$E$4721,$A$9:$A$4728,$J$1))))+IF($N$6=FALSE,TRUE,SUMPRODUCT(--ISNUMBER(SEARCH($N$6,ISBLANK(INDEX(mame2003!$F$2:$F$4721,$A1341))))))+IF($B$3=$A$4,TRUE,IF($B$3=$B$4,TRUE,IF(AND($B$3=$C$4,INDEX(mame2003!$G$2:$G$4721,$A1341)&lt;&gt;"neogeo"),TRUE,SUMPRODUCT(--ISNUMBER(SEARCH($O$6,INDEX(mame2003!$G$2:$G$4721,$A1341)))))))&gt;2,INDEX(mame2003!$A$2:$A$4721,$A1341),"")</f>
        <v/>
      </c>
      <c r="D1341" s="2"/>
      <c r="E1341" s="24" t="str">
        <f ca="1">IF(F1341&lt;&gt;"",MAX($E$9:$E1340)+1,"")</f>
        <v/>
      </c>
      <c r="F1341" s="20" t="str">
        <f t="shared" ca="1" si="20"/>
        <v/>
      </c>
      <c r="G1341" s="2"/>
      <c r="H1341" s="2"/>
    </row>
    <row r="1342" spans="1:8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mame2003!$C$2:$E$4721,$A$9:$A$4728,$J$1))))+IF($N$6=FALSE,TRUE,SUMPRODUCT(--ISNUMBER(SEARCH($N$6,ISBLANK(INDEX(mame2003!$F$2:$F$4721,$A1342))))))+IF($B$3=$A$4,TRUE,IF($B$3=$B$4,TRUE,IF(AND($B$3=$C$4,INDEX(mame2003!$G$2:$G$4721,$A1342)&lt;&gt;"neogeo"),TRUE,SUMPRODUCT(--ISNUMBER(SEARCH($O$6,INDEX(mame2003!$G$2:$G$4721,$A1342)))))))&gt;2,INDEX(mame2003!$A$2:$A$4721,$A1342),"")</f>
        <v/>
      </c>
      <c r="D1342" s="2"/>
      <c r="E1342" s="24" t="str">
        <f ca="1">IF(F1342&lt;&gt;"",MAX($E$9:$E1341)+1,"")</f>
        <v/>
      </c>
      <c r="F1342" s="20" t="str">
        <f t="shared" ca="1" si="20"/>
        <v/>
      </c>
      <c r="G1342" s="2"/>
      <c r="H1342" s="2"/>
    </row>
    <row r="1343" spans="1:8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mame2003!$C$2:$E$4721,$A$9:$A$4728,$J$1))))+IF($N$6=FALSE,TRUE,SUMPRODUCT(--ISNUMBER(SEARCH($N$6,ISBLANK(INDEX(mame2003!$F$2:$F$4721,$A1343))))))+IF($B$3=$A$4,TRUE,IF($B$3=$B$4,TRUE,IF(AND($B$3=$C$4,INDEX(mame2003!$G$2:$G$4721,$A1343)&lt;&gt;"neogeo"),TRUE,SUMPRODUCT(--ISNUMBER(SEARCH($O$6,INDEX(mame2003!$G$2:$G$4721,$A1343)))))))&gt;2,INDEX(mame2003!$A$2:$A$4721,$A1343),"")</f>
        <v/>
      </c>
      <c r="D1343" s="2"/>
      <c r="E1343" s="24" t="str">
        <f ca="1">IF(F1343&lt;&gt;"",MAX($E$9:$E1342)+1,"")</f>
        <v/>
      </c>
      <c r="F1343" s="20" t="str">
        <f t="shared" ca="1" si="20"/>
        <v/>
      </c>
      <c r="G1343" s="2"/>
      <c r="H1343" s="2"/>
    </row>
    <row r="1344" spans="1:8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mame2003!$C$2:$E$4721,$A$9:$A$4728,$J$1))))+IF($N$6=FALSE,TRUE,SUMPRODUCT(--ISNUMBER(SEARCH($N$6,ISBLANK(INDEX(mame2003!$F$2:$F$4721,$A1344))))))+IF($B$3=$A$4,TRUE,IF($B$3=$B$4,TRUE,IF(AND($B$3=$C$4,INDEX(mame2003!$G$2:$G$4721,$A1344)&lt;&gt;"neogeo"),TRUE,SUMPRODUCT(--ISNUMBER(SEARCH($O$6,INDEX(mame2003!$G$2:$G$4721,$A1344)))))))&gt;2,INDEX(mame2003!$A$2:$A$4721,$A1344),"")</f>
        <v/>
      </c>
      <c r="D1344" s="2"/>
      <c r="E1344" s="24" t="str">
        <f ca="1">IF(F1344&lt;&gt;"",MAX($E$9:$E1343)+1,"")</f>
        <v/>
      </c>
      <c r="F1344" s="20" t="str">
        <f t="shared" ca="1" si="20"/>
        <v/>
      </c>
      <c r="G1344" s="2"/>
      <c r="H1344" s="2"/>
    </row>
    <row r="1345" spans="1:8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mame2003!$C$2:$E$4721,$A$9:$A$4728,$J$1))))+IF($N$6=FALSE,TRUE,SUMPRODUCT(--ISNUMBER(SEARCH($N$6,ISBLANK(INDEX(mame2003!$F$2:$F$4721,$A1345))))))+IF($B$3=$A$4,TRUE,IF($B$3=$B$4,TRUE,IF(AND($B$3=$C$4,INDEX(mame2003!$G$2:$G$4721,$A1345)&lt;&gt;"neogeo"),TRUE,SUMPRODUCT(--ISNUMBER(SEARCH($O$6,INDEX(mame2003!$G$2:$G$4721,$A1345)))))))&gt;2,INDEX(mame2003!$A$2:$A$4721,$A1345),"")</f>
        <v/>
      </c>
      <c r="D1345" s="2"/>
      <c r="E1345" s="24" t="str">
        <f ca="1">IF(F1345&lt;&gt;"",MAX($E$9:$E1344)+1,"")</f>
        <v/>
      </c>
      <c r="F1345" s="20" t="str">
        <f t="shared" ca="1" si="20"/>
        <v/>
      </c>
      <c r="G1345" s="2"/>
      <c r="H1345" s="2"/>
    </row>
    <row r="1346" spans="1:8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mame2003!$C$2:$E$4721,$A$9:$A$4728,$J$1))))+IF($N$6=FALSE,TRUE,SUMPRODUCT(--ISNUMBER(SEARCH($N$6,ISBLANK(INDEX(mame2003!$F$2:$F$4721,$A1346))))))+IF($B$3=$A$4,TRUE,IF($B$3=$B$4,TRUE,IF(AND($B$3=$C$4,INDEX(mame2003!$G$2:$G$4721,$A1346)&lt;&gt;"neogeo"),TRUE,SUMPRODUCT(--ISNUMBER(SEARCH($O$6,INDEX(mame2003!$G$2:$G$4721,$A1346)))))))&gt;2,INDEX(mame2003!$A$2:$A$4721,$A1346),"")</f>
        <v/>
      </c>
      <c r="D1346" s="2"/>
      <c r="E1346" s="24" t="str">
        <f ca="1">IF(F1346&lt;&gt;"",MAX($E$9:$E1345)+1,"")</f>
        <v/>
      </c>
      <c r="F1346" s="20" t="str">
        <f t="shared" ca="1" si="20"/>
        <v/>
      </c>
      <c r="G1346" s="2"/>
      <c r="H1346" s="2"/>
    </row>
    <row r="1347" spans="1:8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mame2003!$C$2:$E$4721,$A$9:$A$4728,$J$1))))+IF($N$6=FALSE,TRUE,SUMPRODUCT(--ISNUMBER(SEARCH($N$6,ISBLANK(INDEX(mame2003!$F$2:$F$4721,$A1347))))))+IF($B$3=$A$4,TRUE,IF($B$3=$B$4,TRUE,IF(AND($B$3=$C$4,INDEX(mame2003!$G$2:$G$4721,$A1347)&lt;&gt;"neogeo"),TRUE,SUMPRODUCT(--ISNUMBER(SEARCH($O$6,INDEX(mame2003!$G$2:$G$4721,$A1347)))))))&gt;2,INDEX(mame2003!$A$2:$A$4721,$A1347),"")</f>
        <v/>
      </c>
      <c r="D1347" s="2"/>
      <c r="E1347" s="24" t="str">
        <f ca="1">IF(F1347&lt;&gt;"",MAX($E$9:$E1346)+1,"")</f>
        <v/>
      </c>
      <c r="F1347" s="20" t="str">
        <f t="shared" ca="1" si="20"/>
        <v/>
      </c>
      <c r="G1347" s="2"/>
      <c r="H1347" s="2"/>
    </row>
    <row r="1348" spans="1:8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mame2003!$C$2:$E$4721,$A$9:$A$4728,$J$1))))+IF($N$6=FALSE,TRUE,SUMPRODUCT(--ISNUMBER(SEARCH($N$6,ISBLANK(INDEX(mame2003!$F$2:$F$4721,$A1348))))))+IF($B$3=$A$4,TRUE,IF($B$3=$B$4,TRUE,IF(AND($B$3=$C$4,INDEX(mame2003!$G$2:$G$4721,$A1348)&lt;&gt;"neogeo"),TRUE,SUMPRODUCT(--ISNUMBER(SEARCH($O$6,INDEX(mame2003!$G$2:$G$4721,$A1348)))))))&gt;2,INDEX(mame2003!$A$2:$A$4721,$A1348),"")</f>
        <v/>
      </c>
      <c r="D1348" s="2"/>
      <c r="E1348" s="24" t="str">
        <f ca="1">IF(F1348&lt;&gt;"",MAX($E$9:$E1347)+1,"")</f>
        <v/>
      </c>
      <c r="F1348" s="20" t="str">
        <f t="shared" ca="1" si="20"/>
        <v/>
      </c>
      <c r="G1348" s="2"/>
      <c r="H1348" s="2"/>
    </row>
    <row r="1349" spans="1:8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mame2003!$C$2:$E$4721,$A$9:$A$4728,$J$1))))+IF($N$6=FALSE,TRUE,SUMPRODUCT(--ISNUMBER(SEARCH($N$6,ISBLANK(INDEX(mame2003!$F$2:$F$4721,$A1349))))))+IF($B$3=$A$4,TRUE,IF($B$3=$B$4,TRUE,IF(AND($B$3=$C$4,INDEX(mame2003!$G$2:$G$4721,$A1349)&lt;&gt;"neogeo"),TRUE,SUMPRODUCT(--ISNUMBER(SEARCH($O$6,INDEX(mame2003!$G$2:$G$4721,$A1349)))))))&gt;2,INDEX(mame2003!$A$2:$A$4721,$A1349),"")</f>
        <v/>
      </c>
      <c r="D1349" s="2"/>
      <c r="E1349" s="24" t="str">
        <f ca="1">IF(F1349&lt;&gt;"",MAX($E$9:$E1348)+1,"")</f>
        <v/>
      </c>
      <c r="F1349" s="20" t="str">
        <f t="shared" ca="1" si="20"/>
        <v/>
      </c>
      <c r="G1349" s="2"/>
      <c r="H1349" s="2"/>
    </row>
    <row r="1350" spans="1:8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mame2003!$C$2:$E$4721,$A$9:$A$4728,$J$1))))+IF($N$6=FALSE,TRUE,SUMPRODUCT(--ISNUMBER(SEARCH($N$6,ISBLANK(INDEX(mame2003!$F$2:$F$4721,$A1350))))))+IF($B$3=$A$4,TRUE,IF($B$3=$B$4,TRUE,IF(AND($B$3=$C$4,INDEX(mame2003!$G$2:$G$4721,$A1350)&lt;&gt;"neogeo"),TRUE,SUMPRODUCT(--ISNUMBER(SEARCH($O$6,INDEX(mame2003!$G$2:$G$4721,$A1350)))))))&gt;2,INDEX(mame2003!$A$2:$A$4721,$A1350),"")</f>
        <v/>
      </c>
      <c r="D1350" s="2"/>
      <c r="E1350" s="24" t="str">
        <f ca="1">IF(F1350&lt;&gt;"",MAX($E$9:$E1349)+1,"")</f>
        <v/>
      </c>
      <c r="F1350" s="20" t="str">
        <f t="shared" ca="1" si="20"/>
        <v/>
      </c>
      <c r="G1350" s="2"/>
      <c r="H1350" s="2"/>
    </row>
    <row r="1351" spans="1:8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mame2003!$C$2:$E$4721,$A$9:$A$4728,$J$1))))+IF($N$6=FALSE,TRUE,SUMPRODUCT(--ISNUMBER(SEARCH($N$6,ISBLANK(INDEX(mame2003!$F$2:$F$4721,$A1351))))))+IF($B$3=$A$4,TRUE,IF($B$3=$B$4,TRUE,IF(AND($B$3=$C$4,INDEX(mame2003!$G$2:$G$4721,$A1351)&lt;&gt;"neogeo"),TRUE,SUMPRODUCT(--ISNUMBER(SEARCH($O$6,INDEX(mame2003!$G$2:$G$4721,$A1351)))))))&gt;2,INDEX(mame2003!$A$2:$A$4721,$A1351),"")</f>
        <v/>
      </c>
      <c r="D1351" s="2"/>
      <c r="E1351" s="24" t="str">
        <f ca="1">IF(F1351&lt;&gt;"",MAX($E$9:$E1350)+1,"")</f>
        <v/>
      </c>
      <c r="F1351" s="20" t="str">
        <f t="shared" ca="1" si="20"/>
        <v/>
      </c>
      <c r="G1351" s="2"/>
      <c r="H1351" s="2"/>
    </row>
    <row r="1352" spans="1:8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mame2003!$C$2:$E$4721,$A$9:$A$4728,$J$1))))+IF($N$6=FALSE,TRUE,SUMPRODUCT(--ISNUMBER(SEARCH($N$6,ISBLANK(INDEX(mame2003!$F$2:$F$4721,$A1352))))))+IF($B$3=$A$4,TRUE,IF($B$3=$B$4,TRUE,IF(AND($B$3=$C$4,INDEX(mame2003!$G$2:$G$4721,$A1352)&lt;&gt;"neogeo"),TRUE,SUMPRODUCT(--ISNUMBER(SEARCH($O$6,INDEX(mame2003!$G$2:$G$4721,$A1352)))))))&gt;2,INDEX(mame2003!$A$2:$A$4721,$A1352),"")</f>
        <v/>
      </c>
      <c r="D1352" s="2"/>
      <c r="E1352" s="24" t="str">
        <f ca="1">IF(F1352&lt;&gt;"",MAX($E$9:$E1351)+1,"")</f>
        <v/>
      </c>
      <c r="F1352" s="20" t="str">
        <f t="shared" ca="1" si="20"/>
        <v/>
      </c>
      <c r="G1352" s="2"/>
      <c r="H1352" s="2"/>
    </row>
    <row r="1353" spans="1:8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mame2003!$C$2:$E$4721,$A$9:$A$4728,$J$1))))+IF($N$6=FALSE,TRUE,SUMPRODUCT(--ISNUMBER(SEARCH($N$6,ISBLANK(INDEX(mame2003!$F$2:$F$4721,$A1353))))))+IF($B$3=$A$4,TRUE,IF($B$3=$B$4,TRUE,IF(AND($B$3=$C$4,INDEX(mame2003!$G$2:$G$4721,$A1353)&lt;&gt;"neogeo"),TRUE,SUMPRODUCT(--ISNUMBER(SEARCH($O$6,INDEX(mame2003!$G$2:$G$4721,$A1353)))))))&gt;2,INDEX(mame2003!$A$2:$A$4721,$A1353),"")</f>
        <v/>
      </c>
      <c r="D1353" s="2"/>
      <c r="E1353" s="24" t="str">
        <f ca="1">IF(F1353&lt;&gt;"",MAX($E$9:$E1352)+1,"")</f>
        <v/>
      </c>
      <c r="F1353" s="20" t="str">
        <f t="shared" ca="1" si="20"/>
        <v/>
      </c>
      <c r="G1353" s="2"/>
      <c r="H1353" s="2"/>
    </row>
    <row r="1354" spans="1:8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mame2003!$C$2:$E$4721,$A$9:$A$4728,$J$1))))+IF($N$6=FALSE,TRUE,SUMPRODUCT(--ISNUMBER(SEARCH($N$6,ISBLANK(INDEX(mame2003!$F$2:$F$4721,$A1354))))))+IF($B$3=$A$4,TRUE,IF($B$3=$B$4,TRUE,IF(AND($B$3=$C$4,INDEX(mame2003!$G$2:$G$4721,$A1354)&lt;&gt;"neogeo"),TRUE,SUMPRODUCT(--ISNUMBER(SEARCH($O$6,INDEX(mame2003!$G$2:$G$4721,$A1354)))))))&gt;2,INDEX(mame2003!$A$2:$A$4721,$A1354),"")</f>
        <v/>
      </c>
      <c r="D1354" s="2"/>
      <c r="E1354" s="24" t="str">
        <f ca="1">IF(F1354&lt;&gt;"",MAX($E$9:$E1353)+1,"")</f>
        <v/>
      </c>
      <c r="F1354" s="20" t="str">
        <f t="shared" ref="F1354:F1417" ca="1" si="21">IFERROR(INDEX(OFFSET($C$9,0,0,COUNTA($C:$C),1),MATCH(OFFSET($A$9,0,0,COUNTA($A:$A),1),OFFSET($B$9,0,0,COUNTA($B:$B),1),0))&amp;".zip","")</f>
        <v/>
      </c>
      <c r="G1354" s="2"/>
      <c r="H1354" s="2"/>
    </row>
    <row r="1355" spans="1:8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mame2003!$C$2:$E$4721,$A$9:$A$4728,$J$1))))+IF($N$6=FALSE,TRUE,SUMPRODUCT(--ISNUMBER(SEARCH($N$6,ISBLANK(INDEX(mame2003!$F$2:$F$4721,$A1355))))))+IF($B$3=$A$4,TRUE,IF($B$3=$B$4,TRUE,IF(AND($B$3=$C$4,INDEX(mame2003!$G$2:$G$4721,$A1355)&lt;&gt;"neogeo"),TRUE,SUMPRODUCT(--ISNUMBER(SEARCH($O$6,INDEX(mame2003!$G$2:$G$4721,$A1355)))))))&gt;2,INDEX(mame2003!$A$2:$A$4721,$A1355),"")</f>
        <v/>
      </c>
      <c r="D1355" s="2"/>
      <c r="E1355" s="24" t="str">
        <f ca="1">IF(F1355&lt;&gt;"",MAX($E$9:$E1354)+1,"")</f>
        <v/>
      </c>
      <c r="F1355" s="20" t="str">
        <f t="shared" ca="1" si="21"/>
        <v/>
      </c>
      <c r="G1355" s="2"/>
      <c r="H1355" s="2"/>
    </row>
    <row r="1356" spans="1:8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mame2003!$C$2:$E$4721,$A$9:$A$4728,$J$1))))+IF($N$6=FALSE,TRUE,SUMPRODUCT(--ISNUMBER(SEARCH($N$6,ISBLANK(INDEX(mame2003!$F$2:$F$4721,$A1356))))))+IF($B$3=$A$4,TRUE,IF($B$3=$B$4,TRUE,IF(AND($B$3=$C$4,INDEX(mame2003!$G$2:$G$4721,$A1356)&lt;&gt;"neogeo"),TRUE,SUMPRODUCT(--ISNUMBER(SEARCH($O$6,INDEX(mame2003!$G$2:$G$4721,$A1356)))))))&gt;2,INDEX(mame2003!$A$2:$A$4721,$A1356),"")</f>
        <v/>
      </c>
      <c r="D1356" s="2"/>
      <c r="E1356" s="24" t="str">
        <f ca="1">IF(F1356&lt;&gt;"",MAX($E$9:$E1355)+1,"")</f>
        <v/>
      </c>
      <c r="F1356" s="20" t="str">
        <f t="shared" ca="1" si="21"/>
        <v/>
      </c>
      <c r="G1356" s="2"/>
      <c r="H1356" s="2"/>
    </row>
    <row r="1357" spans="1:8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mame2003!$C$2:$E$4721,$A$9:$A$4728,$J$1))))+IF($N$6=FALSE,TRUE,SUMPRODUCT(--ISNUMBER(SEARCH($N$6,ISBLANK(INDEX(mame2003!$F$2:$F$4721,$A1357))))))+IF($B$3=$A$4,TRUE,IF($B$3=$B$4,TRUE,IF(AND($B$3=$C$4,INDEX(mame2003!$G$2:$G$4721,$A1357)&lt;&gt;"neogeo"),TRUE,SUMPRODUCT(--ISNUMBER(SEARCH($O$6,INDEX(mame2003!$G$2:$G$4721,$A1357)))))))&gt;2,INDEX(mame2003!$A$2:$A$4721,$A1357),"")</f>
        <v/>
      </c>
      <c r="D1357" s="2"/>
      <c r="E1357" s="24" t="str">
        <f ca="1">IF(F1357&lt;&gt;"",MAX($E$9:$E1356)+1,"")</f>
        <v/>
      </c>
      <c r="F1357" s="20" t="str">
        <f t="shared" ca="1" si="21"/>
        <v/>
      </c>
      <c r="G1357" s="2"/>
      <c r="H1357" s="2"/>
    </row>
    <row r="1358" spans="1:8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mame2003!$C$2:$E$4721,$A$9:$A$4728,$J$1))))+IF($N$6=FALSE,TRUE,SUMPRODUCT(--ISNUMBER(SEARCH($N$6,ISBLANK(INDEX(mame2003!$F$2:$F$4721,$A1358))))))+IF($B$3=$A$4,TRUE,IF($B$3=$B$4,TRUE,IF(AND($B$3=$C$4,INDEX(mame2003!$G$2:$G$4721,$A1358)&lt;&gt;"neogeo"),TRUE,SUMPRODUCT(--ISNUMBER(SEARCH($O$6,INDEX(mame2003!$G$2:$G$4721,$A1358)))))))&gt;2,INDEX(mame2003!$A$2:$A$4721,$A1358),"")</f>
        <v/>
      </c>
      <c r="D1358" s="2"/>
      <c r="E1358" s="24" t="str">
        <f ca="1">IF(F1358&lt;&gt;"",MAX($E$9:$E1357)+1,"")</f>
        <v/>
      </c>
      <c r="F1358" s="20" t="str">
        <f t="shared" ca="1" si="21"/>
        <v/>
      </c>
      <c r="G1358" s="2"/>
      <c r="H1358" s="2"/>
    </row>
    <row r="1359" spans="1:8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mame2003!$C$2:$E$4721,$A$9:$A$4728,$J$1))))+IF($N$6=FALSE,TRUE,SUMPRODUCT(--ISNUMBER(SEARCH($N$6,ISBLANK(INDEX(mame2003!$F$2:$F$4721,$A1359))))))+IF($B$3=$A$4,TRUE,IF($B$3=$B$4,TRUE,IF(AND($B$3=$C$4,INDEX(mame2003!$G$2:$G$4721,$A1359)&lt;&gt;"neogeo"),TRUE,SUMPRODUCT(--ISNUMBER(SEARCH($O$6,INDEX(mame2003!$G$2:$G$4721,$A1359)))))))&gt;2,INDEX(mame2003!$A$2:$A$4721,$A1359),"")</f>
        <v/>
      </c>
      <c r="D1359" s="2"/>
      <c r="E1359" s="24" t="str">
        <f ca="1">IF(F1359&lt;&gt;"",MAX($E$9:$E1358)+1,"")</f>
        <v/>
      </c>
      <c r="F1359" s="20" t="str">
        <f t="shared" ca="1" si="21"/>
        <v/>
      </c>
      <c r="G1359" s="2"/>
      <c r="H1359" s="2"/>
    </row>
    <row r="1360" spans="1:8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mame2003!$C$2:$E$4721,$A$9:$A$4728,$J$1))))+IF($N$6=FALSE,TRUE,SUMPRODUCT(--ISNUMBER(SEARCH($N$6,ISBLANK(INDEX(mame2003!$F$2:$F$4721,$A1360))))))+IF($B$3=$A$4,TRUE,IF($B$3=$B$4,TRUE,IF(AND($B$3=$C$4,INDEX(mame2003!$G$2:$G$4721,$A1360)&lt;&gt;"neogeo"),TRUE,SUMPRODUCT(--ISNUMBER(SEARCH($O$6,INDEX(mame2003!$G$2:$G$4721,$A1360)))))))&gt;2,INDEX(mame2003!$A$2:$A$4721,$A1360),"")</f>
        <v/>
      </c>
      <c r="D1360" s="2"/>
      <c r="E1360" s="24" t="str">
        <f ca="1">IF(F1360&lt;&gt;"",MAX($E$9:$E1359)+1,"")</f>
        <v/>
      </c>
      <c r="F1360" s="20" t="str">
        <f t="shared" ca="1" si="21"/>
        <v/>
      </c>
      <c r="G1360" s="2"/>
      <c r="H1360" s="2"/>
    </row>
    <row r="1361" spans="1:8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mame2003!$C$2:$E$4721,$A$9:$A$4728,$J$1))))+IF($N$6=FALSE,TRUE,SUMPRODUCT(--ISNUMBER(SEARCH($N$6,ISBLANK(INDEX(mame2003!$F$2:$F$4721,$A1361))))))+IF($B$3=$A$4,TRUE,IF($B$3=$B$4,TRUE,IF(AND($B$3=$C$4,INDEX(mame2003!$G$2:$G$4721,$A1361)&lt;&gt;"neogeo"),TRUE,SUMPRODUCT(--ISNUMBER(SEARCH($O$6,INDEX(mame2003!$G$2:$G$4721,$A1361)))))))&gt;2,INDEX(mame2003!$A$2:$A$4721,$A1361),"")</f>
        <v/>
      </c>
      <c r="D1361" s="2"/>
      <c r="E1361" s="24" t="str">
        <f ca="1">IF(F1361&lt;&gt;"",MAX($E$9:$E1360)+1,"")</f>
        <v/>
      </c>
      <c r="F1361" s="20" t="str">
        <f t="shared" ca="1" si="21"/>
        <v/>
      </c>
      <c r="G1361" s="2"/>
      <c r="H1361" s="2"/>
    </row>
    <row r="1362" spans="1:8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mame2003!$C$2:$E$4721,$A$9:$A$4728,$J$1))))+IF($N$6=FALSE,TRUE,SUMPRODUCT(--ISNUMBER(SEARCH($N$6,ISBLANK(INDEX(mame2003!$F$2:$F$4721,$A1362))))))+IF($B$3=$A$4,TRUE,IF($B$3=$B$4,TRUE,IF(AND($B$3=$C$4,INDEX(mame2003!$G$2:$G$4721,$A1362)&lt;&gt;"neogeo"),TRUE,SUMPRODUCT(--ISNUMBER(SEARCH($O$6,INDEX(mame2003!$G$2:$G$4721,$A1362)))))))&gt;2,INDEX(mame2003!$A$2:$A$4721,$A1362),"")</f>
        <v/>
      </c>
      <c r="D1362" s="2"/>
      <c r="E1362" s="24" t="str">
        <f ca="1">IF(F1362&lt;&gt;"",MAX($E$9:$E1361)+1,"")</f>
        <v/>
      </c>
      <c r="F1362" s="20" t="str">
        <f t="shared" ca="1" si="21"/>
        <v/>
      </c>
      <c r="G1362" s="2"/>
      <c r="H1362" s="2"/>
    </row>
    <row r="1363" spans="1:8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mame2003!$C$2:$E$4721,$A$9:$A$4728,$J$1))))+IF($N$6=FALSE,TRUE,SUMPRODUCT(--ISNUMBER(SEARCH($N$6,ISBLANK(INDEX(mame2003!$F$2:$F$4721,$A1363))))))+IF($B$3=$A$4,TRUE,IF($B$3=$B$4,TRUE,IF(AND($B$3=$C$4,INDEX(mame2003!$G$2:$G$4721,$A1363)&lt;&gt;"neogeo"),TRUE,SUMPRODUCT(--ISNUMBER(SEARCH($O$6,INDEX(mame2003!$G$2:$G$4721,$A1363)))))))&gt;2,INDEX(mame2003!$A$2:$A$4721,$A1363),"")</f>
        <v/>
      </c>
      <c r="D1363" s="2"/>
      <c r="E1363" s="24" t="str">
        <f ca="1">IF(F1363&lt;&gt;"",MAX($E$9:$E1362)+1,"")</f>
        <v/>
      </c>
      <c r="F1363" s="20" t="str">
        <f t="shared" ca="1" si="21"/>
        <v/>
      </c>
      <c r="G1363" s="2"/>
      <c r="H1363" s="2"/>
    </row>
    <row r="1364" spans="1:8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mame2003!$C$2:$E$4721,$A$9:$A$4728,$J$1))))+IF($N$6=FALSE,TRUE,SUMPRODUCT(--ISNUMBER(SEARCH($N$6,ISBLANK(INDEX(mame2003!$F$2:$F$4721,$A1364))))))+IF($B$3=$A$4,TRUE,IF($B$3=$B$4,TRUE,IF(AND($B$3=$C$4,INDEX(mame2003!$G$2:$G$4721,$A1364)&lt;&gt;"neogeo"),TRUE,SUMPRODUCT(--ISNUMBER(SEARCH($O$6,INDEX(mame2003!$G$2:$G$4721,$A1364)))))))&gt;2,INDEX(mame2003!$A$2:$A$4721,$A1364),"")</f>
        <v/>
      </c>
      <c r="D1364" s="2"/>
      <c r="E1364" s="24" t="str">
        <f ca="1">IF(F1364&lt;&gt;"",MAX($E$9:$E1363)+1,"")</f>
        <v/>
      </c>
      <c r="F1364" s="20" t="str">
        <f t="shared" ca="1" si="21"/>
        <v/>
      </c>
      <c r="G1364" s="2"/>
      <c r="H1364" s="2"/>
    </row>
    <row r="1365" spans="1:8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mame2003!$C$2:$E$4721,$A$9:$A$4728,$J$1))))+IF($N$6=FALSE,TRUE,SUMPRODUCT(--ISNUMBER(SEARCH($N$6,ISBLANK(INDEX(mame2003!$F$2:$F$4721,$A1365))))))+IF($B$3=$A$4,TRUE,IF($B$3=$B$4,TRUE,IF(AND($B$3=$C$4,INDEX(mame2003!$G$2:$G$4721,$A1365)&lt;&gt;"neogeo"),TRUE,SUMPRODUCT(--ISNUMBER(SEARCH($O$6,INDEX(mame2003!$G$2:$G$4721,$A1365)))))))&gt;2,INDEX(mame2003!$A$2:$A$4721,$A1365),"")</f>
        <v/>
      </c>
      <c r="D1365" s="2"/>
      <c r="E1365" s="24" t="str">
        <f ca="1">IF(F1365&lt;&gt;"",MAX($E$9:$E1364)+1,"")</f>
        <v/>
      </c>
      <c r="F1365" s="20" t="str">
        <f t="shared" ca="1" si="21"/>
        <v/>
      </c>
      <c r="G1365" s="2"/>
      <c r="H1365" s="2"/>
    </row>
    <row r="1366" spans="1:8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mame2003!$C$2:$E$4721,$A$9:$A$4728,$J$1))))+IF($N$6=FALSE,TRUE,SUMPRODUCT(--ISNUMBER(SEARCH($N$6,ISBLANK(INDEX(mame2003!$F$2:$F$4721,$A1366))))))+IF($B$3=$A$4,TRUE,IF($B$3=$B$4,TRUE,IF(AND($B$3=$C$4,INDEX(mame2003!$G$2:$G$4721,$A1366)&lt;&gt;"neogeo"),TRUE,SUMPRODUCT(--ISNUMBER(SEARCH($O$6,INDEX(mame2003!$G$2:$G$4721,$A1366)))))))&gt;2,INDEX(mame2003!$A$2:$A$4721,$A1366),"")</f>
        <v/>
      </c>
      <c r="D1366" s="2"/>
      <c r="E1366" s="24" t="str">
        <f ca="1">IF(F1366&lt;&gt;"",MAX($E$9:$E1365)+1,"")</f>
        <v/>
      </c>
      <c r="F1366" s="20" t="str">
        <f t="shared" ca="1" si="21"/>
        <v/>
      </c>
      <c r="G1366" s="2"/>
      <c r="H1366" s="2"/>
    </row>
    <row r="1367" spans="1:8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mame2003!$C$2:$E$4721,$A$9:$A$4728,$J$1))))+IF($N$6=FALSE,TRUE,SUMPRODUCT(--ISNUMBER(SEARCH($N$6,ISBLANK(INDEX(mame2003!$F$2:$F$4721,$A1367))))))+IF($B$3=$A$4,TRUE,IF($B$3=$B$4,TRUE,IF(AND($B$3=$C$4,INDEX(mame2003!$G$2:$G$4721,$A1367)&lt;&gt;"neogeo"),TRUE,SUMPRODUCT(--ISNUMBER(SEARCH($O$6,INDEX(mame2003!$G$2:$G$4721,$A1367)))))))&gt;2,INDEX(mame2003!$A$2:$A$4721,$A1367),"")</f>
        <v/>
      </c>
      <c r="D1367" s="2"/>
      <c r="E1367" s="24" t="str">
        <f ca="1">IF(F1367&lt;&gt;"",MAX($E$9:$E1366)+1,"")</f>
        <v/>
      </c>
      <c r="F1367" s="20" t="str">
        <f t="shared" ca="1" si="21"/>
        <v/>
      </c>
      <c r="G1367" s="2"/>
      <c r="H1367" s="2"/>
    </row>
    <row r="1368" spans="1:8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mame2003!$C$2:$E$4721,$A$9:$A$4728,$J$1))))+IF($N$6=FALSE,TRUE,SUMPRODUCT(--ISNUMBER(SEARCH($N$6,ISBLANK(INDEX(mame2003!$F$2:$F$4721,$A1368))))))+IF($B$3=$A$4,TRUE,IF($B$3=$B$4,TRUE,IF(AND($B$3=$C$4,INDEX(mame2003!$G$2:$G$4721,$A1368)&lt;&gt;"neogeo"),TRUE,SUMPRODUCT(--ISNUMBER(SEARCH($O$6,INDEX(mame2003!$G$2:$G$4721,$A1368)))))))&gt;2,INDEX(mame2003!$A$2:$A$4721,$A1368),"")</f>
        <v/>
      </c>
      <c r="D1368" s="2"/>
      <c r="E1368" s="24" t="str">
        <f ca="1">IF(F1368&lt;&gt;"",MAX($E$9:$E1367)+1,"")</f>
        <v/>
      </c>
      <c r="F1368" s="20" t="str">
        <f t="shared" ca="1" si="21"/>
        <v/>
      </c>
      <c r="G1368" s="2"/>
      <c r="H1368" s="2"/>
    </row>
    <row r="1369" spans="1:8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mame2003!$C$2:$E$4721,$A$9:$A$4728,$J$1))))+IF($N$6=FALSE,TRUE,SUMPRODUCT(--ISNUMBER(SEARCH($N$6,ISBLANK(INDEX(mame2003!$F$2:$F$4721,$A1369))))))+IF($B$3=$A$4,TRUE,IF($B$3=$B$4,TRUE,IF(AND($B$3=$C$4,INDEX(mame2003!$G$2:$G$4721,$A1369)&lt;&gt;"neogeo"),TRUE,SUMPRODUCT(--ISNUMBER(SEARCH($O$6,INDEX(mame2003!$G$2:$G$4721,$A1369)))))))&gt;2,INDEX(mame2003!$A$2:$A$4721,$A1369),"")</f>
        <v/>
      </c>
      <c r="D1369" s="2"/>
      <c r="E1369" s="24" t="str">
        <f ca="1">IF(F1369&lt;&gt;"",MAX($E$9:$E1368)+1,"")</f>
        <v/>
      </c>
      <c r="F1369" s="20" t="str">
        <f t="shared" ca="1" si="21"/>
        <v/>
      </c>
      <c r="G1369" s="2"/>
      <c r="H1369" s="2"/>
    </row>
    <row r="1370" spans="1:8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mame2003!$C$2:$E$4721,$A$9:$A$4728,$J$1))))+IF($N$6=FALSE,TRUE,SUMPRODUCT(--ISNUMBER(SEARCH($N$6,ISBLANK(INDEX(mame2003!$F$2:$F$4721,$A1370))))))+IF($B$3=$A$4,TRUE,IF($B$3=$B$4,TRUE,IF(AND($B$3=$C$4,INDEX(mame2003!$G$2:$G$4721,$A1370)&lt;&gt;"neogeo"),TRUE,SUMPRODUCT(--ISNUMBER(SEARCH($O$6,INDEX(mame2003!$G$2:$G$4721,$A1370)))))))&gt;2,INDEX(mame2003!$A$2:$A$4721,$A1370),"")</f>
        <v/>
      </c>
      <c r="D1370" s="2"/>
      <c r="E1370" s="24" t="str">
        <f ca="1">IF(F1370&lt;&gt;"",MAX($E$9:$E1369)+1,"")</f>
        <v/>
      </c>
      <c r="F1370" s="20" t="str">
        <f t="shared" ca="1" si="21"/>
        <v/>
      </c>
      <c r="G1370" s="2"/>
      <c r="H1370" s="2"/>
    </row>
    <row r="1371" spans="1:8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mame2003!$C$2:$E$4721,$A$9:$A$4728,$J$1))))+IF($N$6=FALSE,TRUE,SUMPRODUCT(--ISNUMBER(SEARCH($N$6,ISBLANK(INDEX(mame2003!$F$2:$F$4721,$A1371))))))+IF($B$3=$A$4,TRUE,IF($B$3=$B$4,TRUE,IF(AND($B$3=$C$4,INDEX(mame2003!$G$2:$G$4721,$A1371)&lt;&gt;"neogeo"),TRUE,SUMPRODUCT(--ISNUMBER(SEARCH($O$6,INDEX(mame2003!$G$2:$G$4721,$A1371)))))))&gt;2,INDEX(mame2003!$A$2:$A$4721,$A1371),"")</f>
        <v/>
      </c>
      <c r="D1371" s="2"/>
      <c r="E1371" s="24" t="str">
        <f ca="1">IF(F1371&lt;&gt;"",MAX($E$9:$E1370)+1,"")</f>
        <v/>
      </c>
      <c r="F1371" s="20" t="str">
        <f t="shared" ca="1" si="21"/>
        <v/>
      </c>
      <c r="G1371" s="2"/>
      <c r="H1371" s="2"/>
    </row>
    <row r="1372" spans="1:8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mame2003!$C$2:$E$4721,$A$9:$A$4728,$J$1))))+IF($N$6=FALSE,TRUE,SUMPRODUCT(--ISNUMBER(SEARCH($N$6,ISBLANK(INDEX(mame2003!$F$2:$F$4721,$A1372))))))+IF($B$3=$A$4,TRUE,IF($B$3=$B$4,TRUE,IF(AND($B$3=$C$4,INDEX(mame2003!$G$2:$G$4721,$A1372)&lt;&gt;"neogeo"),TRUE,SUMPRODUCT(--ISNUMBER(SEARCH($O$6,INDEX(mame2003!$G$2:$G$4721,$A1372)))))))&gt;2,INDEX(mame2003!$A$2:$A$4721,$A1372),"")</f>
        <v/>
      </c>
      <c r="D1372" s="2"/>
      <c r="E1372" s="24" t="str">
        <f ca="1">IF(F1372&lt;&gt;"",MAX($E$9:$E1371)+1,"")</f>
        <v/>
      </c>
      <c r="F1372" s="20" t="str">
        <f t="shared" ca="1" si="21"/>
        <v/>
      </c>
      <c r="G1372" s="2"/>
      <c r="H1372" s="2"/>
    </row>
    <row r="1373" spans="1:8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mame2003!$C$2:$E$4721,$A$9:$A$4728,$J$1))))+IF($N$6=FALSE,TRUE,SUMPRODUCT(--ISNUMBER(SEARCH($N$6,ISBLANK(INDEX(mame2003!$F$2:$F$4721,$A1373))))))+IF($B$3=$A$4,TRUE,IF($B$3=$B$4,TRUE,IF(AND($B$3=$C$4,INDEX(mame2003!$G$2:$G$4721,$A1373)&lt;&gt;"neogeo"),TRUE,SUMPRODUCT(--ISNUMBER(SEARCH($O$6,INDEX(mame2003!$G$2:$G$4721,$A1373)))))))&gt;2,INDEX(mame2003!$A$2:$A$4721,$A1373),"")</f>
        <v/>
      </c>
      <c r="D1373" s="2"/>
      <c r="E1373" s="24" t="str">
        <f ca="1">IF(F1373&lt;&gt;"",MAX($E$9:$E1372)+1,"")</f>
        <v/>
      </c>
      <c r="F1373" s="20" t="str">
        <f t="shared" ca="1" si="21"/>
        <v/>
      </c>
      <c r="G1373" s="2"/>
      <c r="H1373" s="2"/>
    </row>
    <row r="1374" spans="1:8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mame2003!$C$2:$E$4721,$A$9:$A$4728,$J$1))))+IF($N$6=FALSE,TRUE,SUMPRODUCT(--ISNUMBER(SEARCH($N$6,ISBLANK(INDEX(mame2003!$F$2:$F$4721,$A1374))))))+IF($B$3=$A$4,TRUE,IF($B$3=$B$4,TRUE,IF(AND($B$3=$C$4,INDEX(mame2003!$G$2:$G$4721,$A1374)&lt;&gt;"neogeo"),TRUE,SUMPRODUCT(--ISNUMBER(SEARCH($O$6,INDEX(mame2003!$G$2:$G$4721,$A1374)))))))&gt;2,INDEX(mame2003!$A$2:$A$4721,$A1374),"")</f>
        <v/>
      </c>
      <c r="D1374" s="2"/>
      <c r="E1374" s="24" t="str">
        <f ca="1">IF(F1374&lt;&gt;"",MAX($E$9:$E1373)+1,"")</f>
        <v/>
      </c>
      <c r="F1374" s="20" t="str">
        <f t="shared" ca="1" si="21"/>
        <v/>
      </c>
      <c r="G1374" s="2"/>
      <c r="H1374" s="2"/>
    </row>
    <row r="1375" spans="1:8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mame2003!$C$2:$E$4721,$A$9:$A$4728,$J$1))))+IF($N$6=FALSE,TRUE,SUMPRODUCT(--ISNUMBER(SEARCH($N$6,ISBLANK(INDEX(mame2003!$F$2:$F$4721,$A1375))))))+IF($B$3=$A$4,TRUE,IF($B$3=$B$4,TRUE,IF(AND($B$3=$C$4,INDEX(mame2003!$G$2:$G$4721,$A1375)&lt;&gt;"neogeo"),TRUE,SUMPRODUCT(--ISNUMBER(SEARCH($O$6,INDEX(mame2003!$G$2:$G$4721,$A1375)))))))&gt;2,INDEX(mame2003!$A$2:$A$4721,$A1375),"")</f>
        <v/>
      </c>
      <c r="D1375" s="2"/>
      <c r="E1375" s="24" t="str">
        <f ca="1">IF(F1375&lt;&gt;"",MAX($E$9:$E1374)+1,"")</f>
        <v/>
      </c>
      <c r="F1375" s="20" t="str">
        <f t="shared" ca="1" si="21"/>
        <v/>
      </c>
      <c r="G1375" s="2"/>
      <c r="H1375" s="2"/>
    </row>
    <row r="1376" spans="1:8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mame2003!$C$2:$E$4721,$A$9:$A$4728,$J$1))))+IF($N$6=FALSE,TRUE,SUMPRODUCT(--ISNUMBER(SEARCH($N$6,ISBLANK(INDEX(mame2003!$F$2:$F$4721,$A1376))))))+IF($B$3=$A$4,TRUE,IF($B$3=$B$4,TRUE,IF(AND($B$3=$C$4,INDEX(mame2003!$G$2:$G$4721,$A1376)&lt;&gt;"neogeo"),TRUE,SUMPRODUCT(--ISNUMBER(SEARCH($O$6,INDEX(mame2003!$G$2:$G$4721,$A1376)))))))&gt;2,INDEX(mame2003!$A$2:$A$4721,$A1376),"")</f>
        <v/>
      </c>
      <c r="D1376" s="2"/>
      <c r="E1376" s="24" t="str">
        <f ca="1">IF(F1376&lt;&gt;"",MAX($E$9:$E1375)+1,"")</f>
        <v/>
      </c>
      <c r="F1376" s="20" t="str">
        <f t="shared" ca="1" si="21"/>
        <v/>
      </c>
      <c r="G1376" s="2"/>
      <c r="H1376" s="2"/>
    </row>
    <row r="1377" spans="1:8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mame2003!$C$2:$E$4721,$A$9:$A$4728,$J$1))))+IF($N$6=FALSE,TRUE,SUMPRODUCT(--ISNUMBER(SEARCH($N$6,ISBLANK(INDEX(mame2003!$F$2:$F$4721,$A1377))))))+IF($B$3=$A$4,TRUE,IF($B$3=$B$4,TRUE,IF(AND($B$3=$C$4,INDEX(mame2003!$G$2:$G$4721,$A1377)&lt;&gt;"neogeo"),TRUE,SUMPRODUCT(--ISNUMBER(SEARCH($O$6,INDEX(mame2003!$G$2:$G$4721,$A1377)))))))&gt;2,INDEX(mame2003!$A$2:$A$4721,$A1377),"")</f>
        <v/>
      </c>
      <c r="D1377" s="2"/>
      <c r="E1377" s="24" t="str">
        <f ca="1">IF(F1377&lt;&gt;"",MAX($E$9:$E1376)+1,"")</f>
        <v/>
      </c>
      <c r="F1377" s="20" t="str">
        <f t="shared" ca="1" si="21"/>
        <v/>
      </c>
      <c r="G1377" s="2"/>
      <c r="H1377" s="2"/>
    </row>
    <row r="1378" spans="1:8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mame2003!$C$2:$E$4721,$A$9:$A$4728,$J$1))))+IF($N$6=FALSE,TRUE,SUMPRODUCT(--ISNUMBER(SEARCH($N$6,ISBLANK(INDEX(mame2003!$F$2:$F$4721,$A1378))))))+IF($B$3=$A$4,TRUE,IF($B$3=$B$4,TRUE,IF(AND($B$3=$C$4,INDEX(mame2003!$G$2:$G$4721,$A1378)&lt;&gt;"neogeo"),TRUE,SUMPRODUCT(--ISNUMBER(SEARCH($O$6,INDEX(mame2003!$G$2:$G$4721,$A1378)))))))&gt;2,INDEX(mame2003!$A$2:$A$4721,$A1378),"")</f>
        <v/>
      </c>
      <c r="D1378" s="2"/>
      <c r="E1378" s="24" t="str">
        <f ca="1">IF(F1378&lt;&gt;"",MAX($E$9:$E1377)+1,"")</f>
        <v/>
      </c>
      <c r="F1378" s="20" t="str">
        <f t="shared" ca="1" si="21"/>
        <v/>
      </c>
      <c r="G1378" s="2"/>
      <c r="H1378" s="2"/>
    </row>
    <row r="1379" spans="1:8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mame2003!$C$2:$E$4721,$A$9:$A$4728,$J$1))))+IF($N$6=FALSE,TRUE,SUMPRODUCT(--ISNUMBER(SEARCH($N$6,ISBLANK(INDEX(mame2003!$F$2:$F$4721,$A1379))))))+IF($B$3=$A$4,TRUE,IF($B$3=$B$4,TRUE,IF(AND($B$3=$C$4,INDEX(mame2003!$G$2:$G$4721,$A1379)&lt;&gt;"neogeo"),TRUE,SUMPRODUCT(--ISNUMBER(SEARCH($O$6,INDEX(mame2003!$G$2:$G$4721,$A1379)))))))&gt;2,INDEX(mame2003!$A$2:$A$4721,$A1379),"")</f>
        <v/>
      </c>
      <c r="D1379" s="2"/>
      <c r="E1379" s="24" t="str">
        <f ca="1">IF(F1379&lt;&gt;"",MAX($E$9:$E1378)+1,"")</f>
        <v/>
      </c>
      <c r="F1379" s="20" t="str">
        <f t="shared" ca="1" si="21"/>
        <v/>
      </c>
      <c r="G1379" s="2"/>
      <c r="H1379" s="2"/>
    </row>
    <row r="1380" spans="1:8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mame2003!$C$2:$E$4721,$A$9:$A$4728,$J$1))))+IF($N$6=FALSE,TRUE,SUMPRODUCT(--ISNUMBER(SEARCH($N$6,ISBLANK(INDEX(mame2003!$F$2:$F$4721,$A1380))))))+IF($B$3=$A$4,TRUE,IF($B$3=$B$4,TRUE,IF(AND($B$3=$C$4,INDEX(mame2003!$G$2:$G$4721,$A1380)&lt;&gt;"neogeo"),TRUE,SUMPRODUCT(--ISNUMBER(SEARCH($O$6,INDEX(mame2003!$G$2:$G$4721,$A1380)))))))&gt;2,INDEX(mame2003!$A$2:$A$4721,$A1380),"")</f>
        <v/>
      </c>
      <c r="D1380" s="2"/>
      <c r="E1380" s="24" t="str">
        <f ca="1">IF(F1380&lt;&gt;"",MAX($E$9:$E1379)+1,"")</f>
        <v/>
      </c>
      <c r="F1380" s="20" t="str">
        <f t="shared" ca="1" si="21"/>
        <v/>
      </c>
      <c r="G1380" s="2"/>
      <c r="H1380" s="2"/>
    </row>
    <row r="1381" spans="1:8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mame2003!$C$2:$E$4721,$A$9:$A$4728,$J$1))))+IF($N$6=FALSE,TRUE,SUMPRODUCT(--ISNUMBER(SEARCH($N$6,ISBLANK(INDEX(mame2003!$F$2:$F$4721,$A1381))))))+IF($B$3=$A$4,TRUE,IF($B$3=$B$4,TRUE,IF(AND($B$3=$C$4,INDEX(mame2003!$G$2:$G$4721,$A1381)&lt;&gt;"neogeo"),TRUE,SUMPRODUCT(--ISNUMBER(SEARCH($O$6,INDEX(mame2003!$G$2:$G$4721,$A1381)))))))&gt;2,INDEX(mame2003!$A$2:$A$4721,$A1381),"")</f>
        <v/>
      </c>
      <c r="D1381" s="2"/>
      <c r="E1381" s="24" t="str">
        <f ca="1">IF(F1381&lt;&gt;"",MAX($E$9:$E1380)+1,"")</f>
        <v/>
      </c>
      <c r="F1381" s="20" t="str">
        <f t="shared" ca="1" si="21"/>
        <v/>
      </c>
      <c r="G1381" s="2"/>
      <c r="H1381" s="2"/>
    </row>
    <row r="1382" spans="1:8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mame2003!$C$2:$E$4721,$A$9:$A$4728,$J$1))))+IF($N$6=FALSE,TRUE,SUMPRODUCT(--ISNUMBER(SEARCH($N$6,ISBLANK(INDEX(mame2003!$F$2:$F$4721,$A1382))))))+IF($B$3=$A$4,TRUE,IF($B$3=$B$4,TRUE,IF(AND($B$3=$C$4,INDEX(mame2003!$G$2:$G$4721,$A1382)&lt;&gt;"neogeo"),TRUE,SUMPRODUCT(--ISNUMBER(SEARCH($O$6,INDEX(mame2003!$G$2:$G$4721,$A1382)))))))&gt;2,INDEX(mame2003!$A$2:$A$4721,$A1382),"")</f>
        <v/>
      </c>
      <c r="D1382" s="2"/>
      <c r="E1382" s="24" t="str">
        <f ca="1">IF(F1382&lt;&gt;"",MAX($E$9:$E1381)+1,"")</f>
        <v/>
      </c>
      <c r="F1382" s="20" t="str">
        <f t="shared" ca="1" si="21"/>
        <v/>
      </c>
      <c r="G1382" s="2"/>
      <c r="H1382" s="2"/>
    </row>
    <row r="1383" spans="1:8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mame2003!$C$2:$E$4721,$A$9:$A$4728,$J$1))))+IF($N$6=FALSE,TRUE,SUMPRODUCT(--ISNUMBER(SEARCH($N$6,ISBLANK(INDEX(mame2003!$F$2:$F$4721,$A1383))))))+IF($B$3=$A$4,TRUE,IF($B$3=$B$4,TRUE,IF(AND($B$3=$C$4,INDEX(mame2003!$G$2:$G$4721,$A1383)&lt;&gt;"neogeo"),TRUE,SUMPRODUCT(--ISNUMBER(SEARCH($O$6,INDEX(mame2003!$G$2:$G$4721,$A1383)))))))&gt;2,INDEX(mame2003!$A$2:$A$4721,$A1383),"")</f>
        <v/>
      </c>
      <c r="D1383" s="2"/>
      <c r="E1383" s="24" t="str">
        <f ca="1">IF(F1383&lt;&gt;"",MAX($E$9:$E1382)+1,"")</f>
        <v/>
      </c>
      <c r="F1383" s="20" t="str">
        <f t="shared" ca="1" si="21"/>
        <v/>
      </c>
      <c r="G1383" s="2"/>
      <c r="H1383" s="2"/>
    </row>
    <row r="1384" spans="1:8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mame2003!$C$2:$E$4721,$A$9:$A$4728,$J$1))))+IF($N$6=FALSE,TRUE,SUMPRODUCT(--ISNUMBER(SEARCH($N$6,ISBLANK(INDEX(mame2003!$F$2:$F$4721,$A1384))))))+IF($B$3=$A$4,TRUE,IF($B$3=$B$4,TRUE,IF(AND($B$3=$C$4,INDEX(mame2003!$G$2:$G$4721,$A1384)&lt;&gt;"neogeo"),TRUE,SUMPRODUCT(--ISNUMBER(SEARCH($O$6,INDEX(mame2003!$G$2:$G$4721,$A1384)))))))&gt;2,INDEX(mame2003!$A$2:$A$4721,$A1384),"")</f>
        <v/>
      </c>
      <c r="D1384" s="2"/>
      <c r="E1384" s="24" t="str">
        <f ca="1">IF(F1384&lt;&gt;"",MAX($E$9:$E1383)+1,"")</f>
        <v/>
      </c>
      <c r="F1384" s="20" t="str">
        <f t="shared" ca="1" si="21"/>
        <v/>
      </c>
      <c r="G1384" s="2"/>
      <c r="H1384" s="2"/>
    </row>
    <row r="1385" spans="1:8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mame2003!$C$2:$E$4721,$A$9:$A$4728,$J$1))))+IF($N$6=FALSE,TRUE,SUMPRODUCT(--ISNUMBER(SEARCH($N$6,ISBLANK(INDEX(mame2003!$F$2:$F$4721,$A1385))))))+IF($B$3=$A$4,TRUE,IF($B$3=$B$4,TRUE,IF(AND($B$3=$C$4,INDEX(mame2003!$G$2:$G$4721,$A1385)&lt;&gt;"neogeo"),TRUE,SUMPRODUCT(--ISNUMBER(SEARCH($O$6,INDEX(mame2003!$G$2:$G$4721,$A1385)))))))&gt;2,INDEX(mame2003!$A$2:$A$4721,$A1385),"")</f>
        <v/>
      </c>
      <c r="D1385" s="2"/>
      <c r="E1385" s="24" t="str">
        <f ca="1">IF(F1385&lt;&gt;"",MAX($E$9:$E1384)+1,"")</f>
        <v/>
      </c>
      <c r="F1385" s="20" t="str">
        <f t="shared" ca="1" si="21"/>
        <v/>
      </c>
      <c r="G1385" s="2"/>
      <c r="H1385" s="2"/>
    </row>
    <row r="1386" spans="1:8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mame2003!$C$2:$E$4721,$A$9:$A$4728,$J$1))))+IF($N$6=FALSE,TRUE,SUMPRODUCT(--ISNUMBER(SEARCH($N$6,ISBLANK(INDEX(mame2003!$F$2:$F$4721,$A1386))))))+IF($B$3=$A$4,TRUE,IF($B$3=$B$4,TRUE,IF(AND($B$3=$C$4,INDEX(mame2003!$G$2:$G$4721,$A1386)&lt;&gt;"neogeo"),TRUE,SUMPRODUCT(--ISNUMBER(SEARCH($O$6,INDEX(mame2003!$G$2:$G$4721,$A1386)))))))&gt;2,INDEX(mame2003!$A$2:$A$4721,$A1386),"")</f>
        <v/>
      </c>
      <c r="D1386" s="2"/>
      <c r="E1386" s="24" t="str">
        <f ca="1">IF(F1386&lt;&gt;"",MAX($E$9:$E1385)+1,"")</f>
        <v/>
      </c>
      <c r="F1386" s="20" t="str">
        <f t="shared" ca="1" si="21"/>
        <v/>
      </c>
      <c r="G1386" s="2"/>
      <c r="H1386" s="2"/>
    </row>
    <row r="1387" spans="1:8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mame2003!$C$2:$E$4721,$A$9:$A$4728,$J$1))))+IF($N$6=FALSE,TRUE,SUMPRODUCT(--ISNUMBER(SEARCH($N$6,ISBLANK(INDEX(mame2003!$F$2:$F$4721,$A1387))))))+IF($B$3=$A$4,TRUE,IF($B$3=$B$4,TRUE,IF(AND($B$3=$C$4,INDEX(mame2003!$G$2:$G$4721,$A1387)&lt;&gt;"neogeo"),TRUE,SUMPRODUCT(--ISNUMBER(SEARCH($O$6,INDEX(mame2003!$G$2:$G$4721,$A1387)))))))&gt;2,INDEX(mame2003!$A$2:$A$4721,$A1387),"")</f>
        <v/>
      </c>
      <c r="D1387" s="2"/>
      <c r="E1387" s="24" t="str">
        <f ca="1">IF(F1387&lt;&gt;"",MAX($E$9:$E1386)+1,"")</f>
        <v/>
      </c>
      <c r="F1387" s="20" t="str">
        <f t="shared" ca="1" si="21"/>
        <v/>
      </c>
      <c r="G1387" s="2"/>
      <c r="H1387" s="2"/>
    </row>
    <row r="1388" spans="1:8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mame2003!$C$2:$E$4721,$A$9:$A$4728,$J$1))))+IF($N$6=FALSE,TRUE,SUMPRODUCT(--ISNUMBER(SEARCH($N$6,ISBLANK(INDEX(mame2003!$F$2:$F$4721,$A1388))))))+IF($B$3=$A$4,TRUE,IF($B$3=$B$4,TRUE,IF(AND($B$3=$C$4,INDEX(mame2003!$G$2:$G$4721,$A1388)&lt;&gt;"neogeo"),TRUE,SUMPRODUCT(--ISNUMBER(SEARCH($O$6,INDEX(mame2003!$G$2:$G$4721,$A1388)))))))&gt;2,INDEX(mame2003!$A$2:$A$4721,$A1388),"")</f>
        <v/>
      </c>
      <c r="D1388" s="2"/>
      <c r="E1388" s="24" t="str">
        <f ca="1">IF(F1388&lt;&gt;"",MAX($E$9:$E1387)+1,"")</f>
        <v/>
      </c>
      <c r="F1388" s="20" t="str">
        <f t="shared" ca="1" si="21"/>
        <v/>
      </c>
      <c r="G1388" s="2"/>
      <c r="H1388" s="2"/>
    </row>
    <row r="1389" spans="1:8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mame2003!$C$2:$E$4721,$A$9:$A$4728,$J$1))))+IF($N$6=FALSE,TRUE,SUMPRODUCT(--ISNUMBER(SEARCH($N$6,ISBLANK(INDEX(mame2003!$F$2:$F$4721,$A1389))))))+IF($B$3=$A$4,TRUE,IF($B$3=$B$4,TRUE,IF(AND($B$3=$C$4,INDEX(mame2003!$G$2:$G$4721,$A1389)&lt;&gt;"neogeo"),TRUE,SUMPRODUCT(--ISNUMBER(SEARCH($O$6,INDEX(mame2003!$G$2:$G$4721,$A1389)))))))&gt;2,INDEX(mame2003!$A$2:$A$4721,$A1389),"")</f>
        <v/>
      </c>
      <c r="D1389" s="2"/>
      <c r="E1389" s="24" t="str">
        <f ca="1">IF(F1389&lt;&gt;"",MAX($E$9:$E1388)+1,"")</f>
        <v/>
      </c>
      <c r="F1389" s="20" t="str">
        <f t="shared" ca="1" si="21"/>
        <v/>
      </c>
      <c r="G1389" s="2"/>
      <c r="H1389" s="2"/>
    </row>
    <row r="1390" spans="1:8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mame2003!$C$2:$E$4721,$A$9:$A$4728,$J$1))))+IF($N$6=FALSE,TRUE,SUMPRODUCT(--ISNUMBER(SEARCH($N$6,ISBLANK(INDEX(mame2003!$F$2:$F$4721,$A1390))))))+IF($B$3=$A$4,TRUE,IF($B$3=$B$4,TRUE,IF(AND($B$3=$C$4,INDEX(mame2003!$G$2:$G$4721,$A1390)&lt;&gt;"neogeo"),TRUE,SUMPRODUCT(--ISNUMBER(SEARCH($O$6,INDEX(mame2003!$G$2:$G$4721,$A1390)))))))&gt;2,INDEX(mame2003!$A$2:$A$4721,$A1390),"")</f>
        <v/>
      </c>
      <c r="D1390" s="2"/>
      <c r="E1390" s="24" t="str">
        <f ca="1">IF(F1390&lt;&gt;"",MAX($E$9:$E1389)+1,"")</f>
        <v/>
      </c>
      <c r="F1390" s="20" t="str">
        <f t="shared" ca="1" si="21"/>
        <v/>
      </c>
      <c r="G1390" s="2"/>
      <c r="H1390" s="2"/>
    </row>
    <row r="1391" spans="1:8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mame2003!$C$2:$E$4721,$A$9:$A$4728,$J$1))))+IF($N$6=FALSE,TRUE,SUMPRODUCT(--ISNUMBER(SEARCH($N$6,ISBLANK(INDEX(mame2003!$F$2:$F$4721,$A1391))))))+IF($B$3=$A$4,TRUE,IF($B$3=$B$4,TRUE,IF(AND($B$3=$C$4,INDEX(mame2003!$G$2:$G$4721,$A1391)&lt;&gt;"neogeo"),TRUE,SUMPRODUCT(--ISNUMBER(SEARCH($O$6,INDEX(mame2003!$G$2:$G$4721,$A1391)))))))&gt;2,INDEX(mame2003!$A$2:$A$4721,$A1391),"")</f>
        <v/>
      </c>
      <c r="D1391" s="2"/>
      <c r="E1391" s="24" t="str">
        <f ca="1">IF(F1391&lt;&gt;"",MAX($E$9:$E1390)+1,"")</f>
        <v/>
      </c>
      <c r="F1391" s="20" t="str">
        <f t="shared" ca="1" si="21"/>
        <v/>
      </c>
      <c r="G1391" s="2"/>
      <c r="H1391" s="2"/>
    </row>
    <row r="1392" spans="1:8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mame2003!$C$2:$E$4721,$A$9:$A$4728,$J$1))))+IF($N$6=FALSE,TRUE,SUMPRODUCT(--ISNUMBER(SEARCH($N$6,ISBLANK(INDEX(mame2003!$F$2:$F$4721,$A1392))))))+IF($B$3=$A$4,TRUE,IF($B$3=$B$4,TRUE,IF(AND($B$3=$C$4,INDEX(mame2003!$G$2:$G$4721,$A1392)&lt;&gt;"neogeo"),TRUE,SUMPRODUCT(--ISNUMBER(SEARCH($O$6,INDEX(mame2003!$G$2:$G$4721,$A1392)))))))&gt;2,INDEX(mame2003!$A$2:$A$4721,$A1392),"")</f>
        <v/>
      </c>
      <c r="D1392" s="2"/>
      <c r="E1392" s="24" t="str">
        <f ca="1">IF(F1392&lt;&gt;"",MAX($E$9:$E1391)+1,"")</f>
        <v/>
      </c>
      <c r="F1392" s="20" t="str">
        <f t="shared" ca="1" si="21"/>
        <v/>
      </c>
      <c r="G1392" s="2"/>
      <c r="H1392" s="2"/>
    </row>
    <row r="1393" spans="1:8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mame2003!$C$2:$E$4721,$A$9:$A$4728,$J$1))))+IF($N$6=FALSE,TRUE,SUMPRODUCT(--ISNUMBER(SEARCH($N$6,ISBLANK(INDEX(mame2003!$F$2:$F$4721,$A1393))))))+IF($B$3=$A$4,TRUE,IF($B$3=$B$4,TRUE,IF(AND($B$3=$C$4,INDEX(mame2003!$G$2:$G$4721,$A1393)&lt;&gt;"neogeo"),TRUE,SUMPRODUCT(--ISNUMBER(SEARCH($O$6,INDEX(mame2003!$G$2:$G$4721,$A1393)))))))&gt;2,INDEX(mame2003!$A$2:$A$4721,$A1393),"")</f>
        <v/>
      </c>
      <c r="D1393" s="2"/>
      <c r="E1393" s="24" t="str">
        <f ca="1">IF(F1393&lt;&gt;"",MAX($E$9:$E1392)+1,"")</f>
        <v/>
      </c>
      <c r="F1393" s="20" t="str">
        <f t="shared" ca="1" si="21"/>
        <v/>
      </c>
      <c r="G1393" s="2"/>
      <c r="H1393" s="2"/>
    </row>
    <row r="1394" spans="1:8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mame2003!$C$2:$E$4721,$A$9:$A$4728,$J$1))))+IF($N$6=FALSE,TRUE,SUMPRODUCT(--ISNUMBER(SEARCH($N$6,ISBLANK(INDEX(mame2003!$F$2:$F$4721,$A1394))))))+IF($B$3=$A$4,TRUE,IF($B$3=$B$4,TRUE,IF(AND($B$3=$C$4,INDEX(mame2003!$G$2:$G$4721,$A1394)&lt;&gt;"neogeo"),TRUE,SUMPRODUCT(--ISNUMBER(SEARCH($O$6,INDEX(mame2003!$G$2:$G$4721,$A1394)))))))&gt;2,INDEX(mame2003!$A$2:$A$4721,$A1394),"")</f>
        <v/>
      </c>
      <c r="D1394" s="2"/>
      <c r="E1394" s="24" t="str">
        <f ca="1">IF(F1394&lt;&gt;"",MAX($E$9:$E1393)+1,"")</f>
        <v/>
      </c>
      <c r="F1394" s="20" t="str">
        <f t="shared" ca="1" si="21"/>
        <v/>
      </c>
      <c r="G1394" s="2"/>
      <c r="H1394" s="2"/>
    </row>
    <row r="1395" spans="1:8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mame2003!$C$2:$E$4721,$A$9:$A$4728,$J$1))))+IF($N$6=FALSE,TRUE,SUMPRODUCT(--ISNUMBER(SEARCH($N$6,ISBLANK(INDEX(mame2003!$F$2:$F$4721,$A1395))))))+IF($B$3=$A$4,TRUE,IF($B$3=$B$4,TRUE,IF(AND($B$3=$C$4,INDEX(mame2003!$G$2:$G$4721,$A1395)&lt;&gt;"neogeo"),TRUE,SUMPRODUCT(--ISNUMBER(SEARCH($O$6,INDEX(mame2003!$G$2:$G$4721,$A1395)))))))&gt;2,INDEX(mame2003!$A$2:$A$4721,$A1395),"")</f>
        <v/>
      </c>
      <c r="D1395" s="2"/>
      <c r="E1395" s="24" t="str">
        <f ca="1">IF(F1395&lt;&gt;"",MAX($E$9:$E1394)+1,"")</f>
        <v/>
      </c>
      <c r="F1395" s="20" t="str">
        <f t="shared" ca="1" si="21"/>
        <v/>
      </c>
      <c r="G1395" s="2"/>
      <c r="H1395" s="2"/>
    </row>
    <row r="1396" spans="1:8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mame2003!$C$2:$E$4721,$A$9:$A$4728,$J$1))))+IF($N$6=FALSE,TRUE,SUMPRODUCT(--ISNUMBER(SEARCH($N$6,ISBLANK(INDEX(mame2003!$F$2:$F$4721,$A1396))))))+IF($B$3=$A$4,TRUE,IF($B$3=$B$4,TRUE,IF(AND($B$3=$C$4,INDEX(mame2003!$G$2:$G$4721,$A1396)&lt;&gt;"neogeo"),TRUE,SUMPRODUCT(--ISNUMBER(SEARCH($O$6,INDEX(mame2003!$G$2:$G$4721,$A1396)))))))&gt;2,INDEX(mame2003!$A$2:$A$4721,$A1396),"")</f>
        <v/>
      </c>
      <c r="D1396" s="2"/>
      <c r="E1396" s="24" t="str">
        <f ca="1">IF(F1396&lt;&gt;"",MAX($E$9:$E1395)+1,"")</f>
        <v/>
      </c>
      <c r="F1396" s="20" t="str">
        <f t="shared" ca="1" si="21"/>
        <v/>
      </c>
      <c r="G1396" s="2"/>
      <c r="H1396" s="2"/>
    </row>
    <row r="1397" spans="1:8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mame2003!$C$2:$E$4721,$A$9:$A$4728,$J$1))))+IF($N$6=FALSE,TRUE,SUMPRODUCT(--ISNUMBER(SEARCH($N$6,ISBLANK(INDEX(mame2003!$F$2:$F$4721,$A1397))))))+IF($B$3=$A$4,TRUE,IF($B$3=$B$4,TRUE,IF(AND($B$3=$C$4,INDEX(mame2003!$G$2:$G$4721,$A1397)&lt;&gt;"neogeo"),TRUE,SUMPRODUCT(--ISNUMBER(SEARCH($O$6,INDEX(mame2003!$G$2:$G$4721,$A1397)))))))&gt;2,INDEX(mame2003!$A$2:$A$4721,$A1397),"")</f>
        <v/>
      </c>
      <c r="D1397" s="2"/>
      <c r="E1397" s="24" t="str">
        <f ca="1">IF(F1397&lt;&gt;"",MAX($E$9:$E1396)+1,"")</f>
        <v/>
      </c>
      <c r="F1397" s="20" t="str">
        <f t="shared" ca="1" si="21"/>
        <v/>
      </c>
      <c r="G1397" s="2"/>
      <c r="H1397" s="2"/>
    </row>
    <row r="1398" spans="1:8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mame2003!$C$2:$E$4721,$A$9:$A$4728,$J$1))))+IF($N$6=FALSE,TRUE,SUMPRODUCT(--ISNUMBER(SEARCH($N$6,ISBLANK(INDEX(mame2003!$F$2:$F$4721,$A1398))))))+IF($B$3=$A$4,TRUE,IF($B$3=$B$4,TRUE,IF(AND($B$3=$C$4,INDEX(mame2003!$G$2:$G$4721,$A1398)&lt;&gt;"neogeo"),TRUE,SUMPRODUCT(--ISNUMBER(SEARCH($O$6,INDEX(mame2003!$G$2:$G$4721,$A1398)))))))&gt;2,INDEX(mame2003!$A$2:$A$4721,$A1398),"")</f>
        <v/>
      </c>
      <c r="D1398" s="2"/>
      <c r="E1398" s="24" t="str">
        <f ca="1">IF(F1398&lt;&gt;"",MAX($E$9:$E1397)+1,"")</f>
        <v/>
      </c>
      <c r="F1398" s="20" t="str">
        <f t="shared" ca="1" si="21"/>
        <v/>
      </c>
      <c r="G1398" s="2"/>
      <c r="H1398" s="2"/>
    </row>
    <row r="1399" spans="1:8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mame2003!$C$2:$E$4721,$A$9:$A$4728,$J$1))))+IF($N$6=FALSE,TRUE,SUMPRODUCT(--ISNUMBER(SEARCH($N$6,ISBLANK(INDEX(mame2003!$F$2:$F$4721,$A1399))))))+IF($B$3=$A$4,TRUE,IF($B$3=$B$4,TRUE,IF(AND($B$3=$C$4,INDEX(mame2003!$G$2:$G$4721,$A1399)&lt;&gt;"neogeo"),TRUE,SUMPRODUCT(--ISNUMBER(SEARCH($O$6,INDEX(mame2003!$G$2:$G$4721,$A1399)))))))&gt;2,INDEX(mame2003!$A$2:$A$4721,$A1399),"")</f>
        <v/>
      </c>
      <c r="D1399" s="2"/>
      <c r="E1399" s="24" t="str">
        <f ca="1">IF(F1399&lt;&gt;"",MAX($E$9:$E1398)+1,"")</f>
        <v/>
      </c>
      <c r="F1399" s="20" t="str">
        <f t="shared" ca="1" si="21"/>
        <v/>
      </c>
      <c r="G1399" s="2"/>
      <c r="H1399" s="2"/>
    </row>
    <row r="1400" spans="1:8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mame2003!$C$2:$E$4721,$A$9:$A$4728,$J$1))))+IF($N$6=FALSE,TRUE,SUMPRODUCT(--ISNUMBER(SEARCH($N$6,ISBLANK(INDEX(mame2003!$F$2:$F$4721,$A1400))))))+IF($B$3=$A$4,TRUE,IF($B$3=$B$4,TRUE,IF(AND($B$3=$C$4,INDEX(mame2003!$G$2:$G$4721,$A1400)&lt;&gt;"neogeo"),TRUE,SUMPRODUCT(--ISNUMBER(SEARCH($O$6,INDEX(mame2003!$G$2:$G$4721,$A1400)))))))&gt;2,INDEX(mame2003!$A$2:$A$4721,$A1400),"")</f>
        <v/>
      </c>
      <c r="D1400" s="2"/>
      <c r="E1400" s="24" t="str">
        <f ca="1">IF(F1400&lt;&gt;"",MAX($E$9:$E1399)+1,"")</f>
        <v/>
      </c>
      <c r="F1400" s="20" t="str">
        <f t="shared" ca="1" si="21"/>
        <v/>
      </c>
      <c r="G1400" s="2"/>
      <c r="H1400" s="2"/>
    </row>
    <row r="1401" spans="1:8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mame2003!$C$2:$E$4721,$A$9:$A$4728,$J$1))))+IF($N$6=FALSE,TRUE,SUMPRODUCT(--ISNUMBER(SEARCH($N$6,ISBLANK(INDEX(mame2003!$F$2:$F$4721,$A1401))))))+IF($B$3=$A$4,TRUE,IF($B$3=$B$4,TRUE,IF(AND($B$3=$C$4,INDEX(mame2003!$G$2:$G$4721,$A1401)&lt;&gt;"neogeo"),TRUE,SUMPRODUCT(--ISNUMBER(SEARCH($O$6,INDEX(mame2003!$G$2:$G$4721,$A1401)))))))&gt;2,INDEX(mame2003!$A$2:$A$4721,$A1401),"")</f>
        <v/>
      </c>
      <c r="D1401" s="2"/>
      <c r="E1401" s="24" t="str">
        <f ca="1">IF(F1401&lt;&gt;"",MAX($E$9:$E1400)+1,"")</f>
        <v/>
      </c>
      <c r="F1401" s="20" t="str">
        <f t="shared" ca="1" si="21"/>
        <v/>
      </c>
      <c r="G1401" s="2"/>
      <c r="H1401" s="2"/>
    </row>
    <row r="1402" spans="1:8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mame2003!$C$2:$E$4721,$A$9:$A$4728,$J$1))))+IF($N$6=FALSE,TRUE,SUMPRODUCT(--ISNUMBER(SEARCH($N$6,ISBLANK(INDEX(mame2003!$F$2:$F$4721,$A1402))))))+IF($B$3=$A$4,TRUE,IF($B$3=$B$4,TRUE,IF(AND($B$3=$C$4,INDEX(mame2003!$G$2:$G$4721,$A1402)&lt;&gt;"neogeo"),TRUE,SUMPRODUCT(--ISNUMBER(SEARCH($O$6,INDEX(mame2003!$G$2:$G$4721,$A1402)))))))&gt;2,INDEX(mame2003!$A$2:$A$4721,$A1402),"")</f>
        <v/>
      </c>
      <c r="D1402" s="2"/>
      <c r="E1402" s="24" t="str">
        <f ca="1">IF(F1402&lt;&gt;"",MAX($E$9:$E1401)+1,"")</f>
        <v/>
      </c>
      <c r="F1402" s="20" t="str">
        <f t="shared" ca="1" si="21"/>
        <v/>
      </c>
      <c r="G1402" s="2"/>
      <c r="H1402" s="2"/>
    </row>
    <row r="1403" spans="1:8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mame2003!$C$2:$E$4721,$A$9:$A$4728,$J$1))))+IF($N$6=FALSE,TRUE,SUMPRODUCT(--ISNUMBER(SEARCH($N$6,ISBLANK(INDEX(mame2003!$F$2:$F$4721,$A1403))))))+IF($B$3=$A$4,TRUE,IF($B$3=$B$4,TRUE,IF(AND($B$3=$C$4,INDEX(mame2003!$G$2:$G$4721,$A1403)&lt;&gt;"neogeo"),TRUE,SUMPRODUCT(--ISNUMBER(SEARCH($O$6,INDEX(mame2003!$G$2:$G$4721,$A1403)))))))&gt;2,INDEX(mame2003!$A$2:$A$4721,$A1403),"")</f>
        <v/>
      </c>
      <c r="D1403" s="2"/>
      <c r="E1403" s="24" t="str">
        <f ca="1">IF(F1403&lt;&gt;"",MAX($E$9:$E1402)+1,"")</f>
        <v/>
      </c>
      <c r="F1403" s="20" t="str">
        <f t="shared" ca="1" si="21"/>
        <v/>
      </c>
      <c r="G1403" s="2"/>
      <c r="H1403" s="2"/>
    </row>
    <row r="1404" spans="1:8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mame2003!$C$2:$E$4721,$A$9:$A$4728,$J$1))))+IF($N$6=FALSE,TRUE,SUMPRODUCT(--ISNUMBER(SEARCH($N$6,ISBLANK(INDEX(mame2003!$F$2:$F$4721,$A1404))))))+IF($B$3=$A$4,TRUE,IF($B$3=$B$4,TRUE,IF(AND($B$3=$C$4,INDEX(mame2003!$G$2:$G$4721,$A1404)&lt;&gt;"neogeo"),TRUE,SUMPRODUCT(--ISNUMBER(SEARCH($O$6,INDEX(mame2003!$G$2:$G$4721,$A1404)))))))&gt;2,INDEX(mame2003!$A$2:$A$4721,$A1404),"")</f>
        <v/>
      </c>
      <c r="D1404" s="2"/>
      <c r="E1404" s="24" t="str">
        <f ca="1">IF(F1404&lt;&gt;"",MAX($E$9:$E1403)+1,"")</f>
        <v/>
      </c>
      <c r="F1404" s="20" t="str">
        <f t="shared" ca="1" si="21"/>
        <v/>
      </c>
      <c r="G1404" s="2"/>
      <c r="H1404" s="2"/>
    </row>
    <row r="1405" spans="1:8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mame2003!$C$2:$E$4721,$A$9:$A$4728,$J$1))))+IF($N$6=FALSE,TRUE,SUMPRODUCT(--ISNUMBER(SEARCH($N$6,ISBLANK(INDEX(mame2003!$F$2:$F$4721,$A1405))))))+IF($B$3=$A$4,TRUE,IF($B$3=$B$4,TRUE,IF(AND($B$3=$C$4,INDEX(mame2003!$G$2:$G$4721,$A1405)&lt;&gt;"neogeo"),TRUE,SUMPRODUCT(--ISNUMBER(SEARCH($O$6,INDEX(mame2003!$G$2:$G$4721,$A1405)))))))&gt;2,INDEX(mame2003!$A$2:$A$4721,$A1405),"")</f>
        <v/>
      </c>
      <c r="D1405" s="2"/>
      <c r="E1405" s="24" t="str">
        <f ca="1">IF(F1405&lt;&gt;"",MAX($E$9:$E1404)+1,"")</f>
        <v/>
      </c>
      <c r="F1405" s="20" t="str">
        <f t="shared" ca="1" si="21"/>
        <v/>
      </c>
      <c r="G1405" s="2"/>
      <c r="H1405" s="2"/>
    </row>
    <row r="1406" spans="1:8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mame2003!$C$2:$E$4721,$A$9:$A$4728,$J$1))))+IF($N$6=FALSE,TRUE,SUMPRODUCT(--ISNUMBER(SEARCH($N$6,ISBLANK(INDEX(mame2003!$F$2:$F$4721,$A1406))))))+IF($B$3=$A$4,TRUE,IF($B$3=$B$4,TRUE,IF(AND($B$3=$C$4,INDEX(mame2003!$G$2:$G$4721,$A1406)&lt;&gt;"neogeo"),TRUE,SUMPRODUCT(--ISNUMBER(SEARCH($O$6,INDEX(mame2003!$G$2:$G$4721,$A1406)))))))&gt;2,INDEX(mame2003!$A$2:$A$4721,$A1406),"")</f>
        <v/>
      </c>
      <c r="D1406" s="2"/>
      <c r="E1406" s="24" t="str">
        <f ca="1">IF(F1406&lt;&gt;"",MAX($E$9:$E1405)+1,"")</f>
        <v/>
      </c>
      <c r="F1406" s="20" t="str">
        <f t="shared" ca="1" si="21"/>
        <v/>
      </c>
      <c r="G1406" s="2"/>
      <c r="H1406" s="2"/>
    </row>
    <row r="1407" spans="1:8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mame2003!$C$2:$E$4721,$A$9:$A$4728,$J$1))))+IF($N$6=FALSE,TRUE,SUMPRODUCT(--ISNUMBER(SEARCH($N$6,ISBLANK(INDEX(mame2003!$F$2:$F$4721,$A1407))))))+IF($B$3=$A$4,TRUE,IF($B$3=$B$4,TRUE,IF(AND($B$3=$C$4,INDEX(mame2003!$G$2:$G$4721,$A1407)&lt;&gt;"neogeo"),TRUE,SUMPRODUCT(--ISNUMBER(SEARCH($O$6,INDEX(mame2003!$G$2:$G$4721,$A1407)))))))&gt;2,INDEX(mame2003!$A$2:$A$4721,$A1407),"")</f>
        <v/>
      </c>
      <c r="D1407" s="2"/>
      <c r="E1407" s="24" t="str">
        <f ca="1">IF(F1407&lt;&gt;"",MAX($E$9:$E1406)+1,"")</f>
        <v/>
      </c>
      <c r="F1407" s="20" t="str">
        <f t="shared" ca="1" si="21"/>
        <v/>
      </c>
      <c r="G1407" s="2"/>
      <c r="H1407" s="2"/>
    </row>
    <row r="1408" spans="1:8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mame2003!$C$2:$E$4721,$A$9:$A$4728,$J$1))))+IF($N$6=FALSE,TRUE,SUMPRODUCT(--ISNUMBER(SEARCH($N$6,ISBLANK(INDEX(mame2003!$F$2:$F$4721,$A1408))))))+IF($B$3=$A$4,TRUE,IF($B$3=$B$4,TRUE,IF(AND($B$3=$C$4,INDEX(mame2003!$G$2:$G$4721,$A1408)&lt;&gt;"neogeo"),TRUE,SUMPRODUCT(--ISNUMBER(SEARCH($O$6,INDEX(mame2003!$G$2:$G$4721,$A1408)))))))&gt;2,INDEX(mame2003!$A$2:$A$4721,$A1408),"")</f>
        <v/>
      </c>
      <c r="D1408" s="2"/>
      <c r="E1408" s="24" t="str">
        <f ca="1">IF(F1408&lt;&gt;"",MAX($E$9:$E1407)+1,"")</f>
        <v/>
      </c>
      <c r="F1408" s="20" t="str">
        <f t="shared" ca="1" si="21"/>
        <v/>
      </c>
      <c r="G1408" s="2"/>
      <c r="H1408" s="2"/>
    </row>
    <row r="1409" spans="1:8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mame2003!$C$2:$E$4721,$A$9:$A$4728,$J$1))))+IF($N$6=FALSE,TRUE,SUMPRODUCT(--ISNUMBER(SEARCH($N$6,ISBLANK(INDEX(mame2003!$F$2:$F$4721,$A1409))))))+IF($B$3=$A$4,TRUE,IF($B$3=$B$4,TRUE,IF(AND($B$3=$C$4,INDEX(mame2003!$G$2:$G$4721,$A1409)&lt;&gt;"neogeo"),TRUE,SUMPRODUCT(--ISNUMBER(SEARCH($O$6,INDEX(mame2003!$G$2:$G$4721,$A1409)))))))&gt;2,INDEX(mame2003!$A$2:$A$4721,$A1409),"")</f>
        <v/>
      </c>
      <c r="D1409" s="2"/>
      <c r="E1409" s="24" t="str">
        <f ca="1">IF(F1409&lt;&gt;"",MAX($E$9:$E1408)+1,"")</f>
        <v/>
      </c>
      <c r="F1409" s="20" t="str">
        <f t="shared" ca="1" si="21"/>
        <v/>
      </c>
      <c r="G1409" s="2"/>
      <c r="H1409" s="2"/>
    </row>
    <row r="1410" spans="1:8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mame2003!$C$2:$E$4721,$A$9:$A$4728,$J$1))))+IF($N$6=FALSE,TRUE,SUMPRODUCT(--ISNUMBER(SEARCH($N$6,ISBLANK(INDEX(mame2003!$F$2:$F$4721,$A1410))))))+IF($B$3=$A$4,TRUE,IF($B$3=$B$4,TRUE,IF(AND($B$3=$C$4,INDEX(mame2003!$G$2:$G$4721,$A1410)&lt;&gt;"neogeo"),TRUE,SUMPRODUCT(--ISNUMBER(SEARCH($O$6,INDEX(mame2003!$G$2:$G$4721,$A1410)))))))&gt;2,INDEX(mame2003!$A$2:$A$4721,$A1410),"")</f>
        <v/>
      </c>
      <c r="D1410" s="2"/>
      <c r="E1410" s="24" t="str">
        <f ca="1">IF(F1410&lt;&gt;"",MAX($E$9:$E1409)+1,"")</f>
        <v/>
      </c>
      <c r="F1410" s="20" t="str">
        <f t="shared" ca="1" si="21"/>
        <v/>
      </c>
      <c r="G1410" s="2"/>
      <c r="H1410" s="2"/>
    </row>
    <row r="1411" spans="1:8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mame2003!$C$2:$E$4721,$A$9:$A$4728,$J$1))))+IF($N$6=FALSE,TRUE,SUMPRODUCT(--ISNUMBER(SEARCH($N$6,ISBLANK(INDEX(mame2003!$F$2:$F$4721,$A1411))))))+IF($B$3=$A$4,TRUE,IF($B$3=$B$4,TRUE,IF(AND($B$3=$C$4,INDEX(mame2003!$G$2:$G$4721,$A1411)&lt;&gt;"neogeo"),TRUE,SUMPRODUCT(--ISNUMBER(SEARCH($O$6,INDEX(mame2003!$G$2:$G$4721,$A1411)))))))&gt;2,INDEX(mame2003!$A$2:$A$4721,$A1411),"")</f>
        <v/>
      </c>
      <c r="D1411" s="2"/>
      <c r="E1411" s="24" t="str">
        <f ca="1">IF(F1411&lt;&gt;"",MAX($E$9:$E1410)+1,"")</f>
        <v/>
      </c>
      <c r="F1411" s="20" t="str">
        <f t="shared" ca="1" si="21"/>
        <v/>
      </c>
      <c r="G1411" s="2"/>
      <c r="H1411" s="2"/>
    </row>
    <row r="1412" spans="1:8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mame2003!$C$2:$E$4721,$A$9:$A$4728,$J$1))))+IF($N$6=FALSE,TRUE,SUMPRODUCT(--ISNUMBER(SEARCH($N$6,ISBLANK(INDEX(mame2003!$F$2:$F$4721,$A1412))))))+IF($B$3=$A$4,TRUE,IF($B$3=$B$4,TRUE,IF(AND($B$3=$C$4,INDEX(mame2003!$G$2:$G$4721,$A1412)&lt;&gt;"neogeo"),TRUE,SUMPRODUCT(--ISNUMBER(SEARCH($O$6,INDEX(mame2003!$G$2:$G$4721,$A1412)))))))&gt;2,INDEX(mame2003!$A$2:$A$4721,$A1412),"")</f>
        <v/>
      </c>
      <c r="D1412" s="2"/>
      <c r="E1412" s="24" t="str">
        <f ca="1">IF(F1412&lt;&gt;"",MAX($E$9:$E1411)+1,"")</f>
        <v/>
      </c>
      <c r="F1412" s="20" t="str">
        <f t="shared" ca="1" si="21"/>
        <v/>
      </c>
      <c r="G1412" s="2"/>
      <c r="H1412" s="2"/>
    </row>
    <row r="1413" spans="1:8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mame2003!$C$2:$E$4721,$A$9:$A$4728,$J$1))))+IF($N$6=FALSE,TRUE,SUMPRODUCT(--ISNUMBER(SEARCH($N$6,ISBLANK(INDEX(mame2003!$F$2:$F$4721,$A1413))))))+IF($B$3=$A$4,TRUE,IF($B$3=$B$4,TRUE,IF(AND($B$3=$C$4,INDEX(mame2003!$G$2:$G$4721,$A1413)&lt;&gt;"neogeo"),TRUE,SUMPRODUCT(--ISNUMBER(SEARCH($O$6,INDEX(mame2003!$G$2:$G$4721,$A1413)))))))&gt;2,INDEX(mame2003!$A$2:$A$4721,$A1413),"")</f>
        <v/>
      </c>
      <c r="D1413" s="2"/>
      <c r="E1413" s="24" t="str">
        <f ca="1">IF(F1413&lt;&gt;"",MAX($E$9:$E1412)+1,"")</f>
        <v/>
      </c>
      <c r="F1413" s="20" t="str">
        <f t="shared" ca="1" si="21"/>
        <v/>
      </c>
      <c r="G1413" s="2"/>
      <c r="H1413" s="2"/>
    </row>
    <row r="1414" spans="1:8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mame2003!$C$2:$E$4721,$A$9:$A$4728,$J$1))))+IF($N$6=FALSE,TRUE,SUMPRODUCT(--ISNUMBER(SEARCH($N$6,ISBLANK(INDEX(mame2003!$F$2:$F$4721,$A1414))))))+IF($B$3=$A$4,TRUE,IF($B$3=$B$4,TRUE,IF(AND($B$3=$C$4,INDEX(mame2003!$G$2:$G$4721,$A1414)&lt;&gt;"neogeo"),TRUE,SUMPRODUCT(--ISNUMBER(SEARCH($O$6,INDEX(mame2003!$G$2:$G$4721,$A1414)))))))&gt;2,INDEX(mame2003!$A$2:$A$4721,$A1414),"")</f>
        <v/>
      </c>
      <c r="D1414" s="2"/>
      <c r="E1414" s="24" t="str">
        <f ca="1">IF(F1414&lt;&gt;"",MAX($E$9:$E1413)+1,"")</f>
        <v/>
      </c>
      <c r="F1414" s="20" t="str">
        <f t="shared" ca="1" si="21"/>
        <v/>
      </c>
      <c r="G1414" s="2"/>
      <c r="H1414" s="2"/>
    </row>
    <row r="1415" spans="1:8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mame2003!$C$2:$E$4721,$A$9:$A$4728,$J$1))))+IF($N$6=FALSE,TRUE,SUMPRODUCT(--ISNUMBER(SEARCH($N$6,ISBLANK(INDEX(mame2003!$F$2:$F$4721,$A1415))))))+IF($B$3=$A$4,TRUE,IF($B$3=$B$4,TRUE,IF(AND($B$3=$C$4,INDEX(mame2003!$G$2:$G$4721,$A1415)&lt;&gt;"neogeo"),TRUE,SUMPRODUCT(--ISNUMBER(SEARCH($O$6,INDEX(mame2003!$G$2:$G$4721,$A1415)))))))&gt;2,INDEX(mame2003!$A$2:$A$4721,$A1415),"")</f>
        <v/>
      </c>
      <c r="D1415" s="2"/>
      <c r="E1415" s="24" t="str">
        <f ca="1">IF(F1415&lt;&gt;"",MAX($E$9:$E1414)+1,"")</f>
        <v/>
      </c>
      <c r="F1415" s="20" t="str">
        <f t="shared" ca="1" si="21"/>
        <v/>
      </c>
      <c r="G1415" s="2"/>
      <c r="H1415" s="2"/>
    </row>
    <row r="1416" spans="1:8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mame2003!$C$2:$E$4721,$A$9:$A$4728,$J$1))))+IF($N$6=FALSE,TRUE,SUMPRODUCT(--ISNUMBER(SEARCH($N$6,ISBLANK(INDEX(mame2003!$F$2:$F$4721,$A1416))))))+IF($B$3=$A$4,TRUE,IF($B$3=$B$4,TRUE,IF(AND($B$3=$C$4,INDEX(mame2003!$G$2:$G$4721,$A1416)&lt;&gt;"neogeo"),TRUE,SUMPRODUCT(--ISNUMBER(SEARCH($O$6,INDEX(mame2003!$G$2:$G$4721,$A1416)))))))&gt;2,INDEX(mame2003!$A$2:$A$4721,$A1416),"")</f>
        <v/>
      </c>
      <c r="D1416" s="2"/>
      <c r="E1416" s="24" t="str">
        <f ca="1">IF(F1416&lt;&gt;"",MAX($E$9:$E1415)+1,"")</f>
        <v/>
      </c>
      <c r="F1416" s="20" t="str">
        <f t="shared" ca="1" si="21"/>
        <v/>
      </c>
      <c r="G1416" s="2"/>
      <c r="H1416" s="2"/>
    </row>
    <row r="1417" spans="1:8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mame2003!$C$2:$E$4721,$A$9:$A$4728,$J$1))))+IF($N$6=FALSE,TRUE,SUMPRODUCT(--ISNUMBER(SEARCH($N$6,ISBLANK(INDEX(mame2003!$F$2:$F$4721,$A1417))))))+IF($B$3=$A$4,TRUE,IF($B$3=$B$4,TRUE,IF(AND($B$3=$C$4,INDEX(mame2003!$G$2:$G$4721,$A1417)&lt;&gt;"neogeo"),TRUE,SUMPRODUCT(--ISNUMBER(SEARCH($O$6,INDEX(mame2003!$G$2:$G$4721,$A1417)))))))&gt;2,INDEX(mame2003!$A$2:$A$4721,$A1417),"")</f>
        <v/>
      </c>
      <c r="D1417" s="2"/>
      <c r="E1417" s="24" t="str">
        <f ca="1">IF(F1417&lt;&gt;"",MAX($E$9:$E1416)+1,"")</f>
        <v/>
      </c>
      <c r="F1417" s="20" t="str">
        <f t="shared" ca="1" si="21"/>
        <v/>
      </c>
      <c r="G1417" s="2"/>
      <c r="H1417" s="2"/>
    </row>
    <row r="1418" spans="1:8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mame2003!$C$2:$E$4721,$A$9:$A$4728,$J$1))))+IF($N$6=FALSE,TRUE,SUMPRODUCT(--ISNUMBER(SEARCH($N$6,ISBLANK(INDEX(mame2003!$F$2:$F$4721,$A1418))))))+IF($B$3=$A$4,TRUE,IF($B$3=$B$4,TRUE,IF(AND($B$3=$C$4,INDEX(mame2003!$G$2:$G$4721,$A1418)&lt;&gt;"neogeo"),TRUE,SUMPRODUCT(--ISNUMBER(SEARCH($O$6,INDEX(mame2003!$G$2:$G$4721,$A1418)))))))&gt;2,INDEX(mame2003!$A$2:$A$4721,$A1418),"")</f>
        <v/>
      </c>
      <c r="D1418" s="2"/>
      <c r="E1418" s="24" t="str">
        <f ca="1">IF(F1418&lt;&gt;"",MAX($E$9:$E1417)+1,"")</f>
        <v/>
      </c>
      <c r="F1418" s="20" t="str">
        <f t="shared" ref="F1418:F1481" ca="1" si="22">IFERROR(INDEX(OFFSET($C$9,0,0,COUNTA($C:$C),1),MATCH(OFFSET($A$9,0,0,COUNTA($A:$A),1),OFFSET($B$9,0,0,COUNTA($B:$B),1),0))&amp;".zip","")</f>
        <v/>
      </c>
      <c r="G1418" s="2"/>
      <c r="H1418" s="2"/>
    </row>
    <row r="1419" spans="1:8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mame2003!$C$2:$E$4721,$A$9:$A$4728,$J$1))))+IF($N$6=FALSE,TRUE,SUMPRODUCT(--ISNUMBER(SEARCH($N$6,ISBLANK(INDEX(mame2003!$F$2:$F$4721,$A1419))))))+IF($B$3=$A$4,TRUE,IF($B$3=$B$4,TRUE,IF(AND($B$3=$C$4,INDEX(mame2003!$G$2:$G$4721,$A1419)&lt;&gt;"neogeo"),TRUE,SUMPRODUCT(--ISNUMBER(SEARCH($O$6,INDEX(mame2003!$G$2:$G$4721,$A1419)))))))&gt;2,INDEX(mame2003!$A$2:$A$4721,$A1419),"")</f>
        <v/>
      </c>
      <c r="D1419" s="2"/>
      <c r="E1419" s="24" t="str">
        <f ca="1">IF(F1419&lt;&gt;"",MAX($E$9:$E1418)+1,"")</f>
        <v/>
      </c>
      <c r="F1419" s="20" t="str">
        <f t="shared" ca="1" si="22"/>
        <v/>
      </c>
      <c r="G1419" s="2"/>
      <c r="H1419" s="2"/>
    </row>
    <row r="1420" spans="1:8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mame2003!$C$2:$E$4721,$A$9:$A$4728,$J$1))))+IF($N$6=FALSE,TRUE,SUMPRODUCT(--ISNUMBER(SEARCH($N$6,ISBLANK(INDEX(mame2003!$F$2:$F$4721,$A1420))))))+IF($B$3=$A$4,TRUE,IF($B$3=$B$4,TRUE,IF(AND($B$3=$C$4,INDEX(mame2003!$G$2:$G$4721,$A1420)&lt;&gt;"neogeo"),TRUE,SUMPRODUCT(--ISNUMBER(SEARCH($O$6,INDEX(mame2003!$G$2:$G$4721,$A1420)))))))&gt;2,INDEX(mame2003!$A$2:$A$4721,$A1420),"")</f>
        <v/>
      </c>
      <c r="D1420" s="2"/>
      <c r="E1420" s="24" t="str">
        <f ca="1">IF(F1420&lt;&gt;"",MAX($E$9:$E1419)+1,"")</f>
        <v/>
      </c>
      <c r="F1420" s="20" t="str">
        <f t="shared" ca="1" si="22"/>
        <v/>
      </c>
      <c r="G1420" s="2"/>
      <c r="H1420" s="2"/>
    </row>
    <row r="1421" spans="1:8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mame2003!$C$2:$E$4721,$A$9:$A$4728,$J$1))))+IF($N$6=FALSE,TRUE,SUMPRODUCT(--ISNUMBER(SEARCH($N$6,ISBLANK(INDEX(mame2003!$F$2:$F$4721,$A1421))))))+IF($B$3=$A$4,TRUE,IF($B$3=$B$4,TRUE,IF(AND($B$3=$C$4,INDEX(mame2003!$G$2:$G$4721,$A1421)&lt;&gt;"neogeo"),TRUE,SUMPRODUCT(--ISNUMBER(SEARCH($O$6,INDEX(mame2003!$G$2:$G$4721,$A1421)))))))&gt;2,INDEX(mame2003!$A$2:$A$4721,$A1421),"")</f>
        <v/>
      </c>
      <c r="D1421" s="2"/>
      <c r="E1421" s="24" t="str">
        <f ca="1">IF(F1421&lt;&gt;"",MAX($E$9:$E1420)+1,"")</f>
        <v/>
      </c>
      <c r="F1421" s="20" t="str">
        <f t="shared" ca="1" si="22"/>
        <v/>
      </c>
      <c r="G1421" s="2"/>
      <c r="H1421" s="2"/>
    </row>
    <row r="1422" spans="1:8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mame2003!$C$2:$E$4721,$A$9:$A$4728,$J$1))))+IF($N$6=FALSE,TRUE,SUMPRODUCT(--ISNUMBER(SEARCH($N$6,ISBLANK(INDEX(mame2003!$F$2:$F$4721,$A1422))))))+IF($B$3=$A$4,TRUE,IF($B$3=$B$4,TRUE,IF(AND($B$3=$C$4,INDEX(mame2003!$G$2:$G$4721,$A1422)&lt;&gt;"neogeo"),TRUE,SUMPRODUCT(--ISNUMBER(SEARCH($O$6,INDEX(mame2003!$G$2:$G$4721,$A1422)))))))&gt;2,INDEX(mame2003!$A$2:$A$4721,$A1422),"")</f>
        <v/>
      </c>
      <c r="D1422" s="2"/>
      <c r="E1422" s="24" t="str">
        <f ca="1">IF(F1422&lt;&gt;"",MAX($E$9:$E1421)+1,"")</f>
        <v/>
      </c>
      <c r="F1422" s="20" t="str">
        <f t="shared" ca="1" si="22"/>
        <v/>
      </c>
      <c r="G1422" s="2"/>
      <c r="H1422" s="2"/>
    </row>
    <row r="1423" spans="1:8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mame2003!$C$2:$E$4721,$A$9:$A$4728,$J$1))))+IF($N$6=FALSE,TRUE,SUMPRODUCT(--ISNUMBER(SEARCH($N$6,ISBLANK(INDEX(mame2003!$F$2:$F$4721,$A1423))))))+IF($B$3=$A$4,TRUE,IF($B$3=$B$4,TRUE,IF(AND($B$3=$C$4,INDEX(mame2003!$G$2:$G$4721,$A1423)&lt;&gt;"neogeo"),TRUE,SUMPRODUCT(--ISNUMBER(SEARCH($O$6,INDEX(mame2003!$G$2:$G$4721,$A1423)))))))&gt;2,INDEX(mame2003!$A$2:$A$4721,$A1423),"")</f>
        <v/>
      </c>
      <c r="D1423" s="2"/>
      <c r="E1423" s="24" t="str">
        <f ca="1">IF(F1423&lt;&gt;"",MAX($E$9:$E1422)+1,"")</f>
        <v/>
      </c>
      <c r="F1423" s="20" t="str">
        <f t="shared" ca="1" si="22"/>
        <v/>
      </c>
      <c r="G1423" s="2"/>
      <c r="H1423" s="2"/>
    </row>
    <row r="1424" spans="1:8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mame2003!$C$2:$E$4721,$A$9:$A$4728,$J$1))))+IF($N$6=FALSE,TRUE,SUMPRODUCT(--ISNUMBER(SEARCH($N$6,ISBLANK(INDEX(mame2003!$F$2:$F$4721,$A1424))))))+IF($B$3=$A$4,TRUE,IF($B$3=$B$4,TRUE,IF(AND($B$3=$C$4,INDEX(mame2003!$G$2:$G$4721,$A1424)&lt;&gt;"neogeo"),TRUE,SUMPRODUCT(--ISNUMBER(SEARCH($O$6,INDEX(mame2003!$G$2:$G$4721,$A1424)))))))&gt;2,INDEX(mame2003!$A$2:$A$4721,$A1424),"")</f>
        <v/>
      </c>
      <c r="D1424" s="2"/>
      <c r="E1424" s="24" t="str">
        <f ca="1">IF(F1424&lt;&gt;"",MAX($E$9:$E1423)+1,"")</f>
        <v/>
      </c>
      <c r="F1424" s="20" t="str">
        <f t="shared" ca="1" si="22"/>
        <v/>
      </c>
      <c r="G1424" s="2"/>
      <c r="H1424" s="2"/>
    </row>
    <row r="1425" spans="1:8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mame2003!$C$2:$E$4721,$A$9:$A$4728,$J$1))))+IF($N$6=FALSE,TRUE,SUMPRODUCT(--ISNUMBER(SEARCH($N$6,ISBLANK(INDEX(mame2003!$F$2:$F$4721,$A1425))))))+IF($B$3=$A$4,TRUE,IF($B$3=$B$4,TRUE,IF(AND($B$3=$C$4,INDEX(mame2003!$G$2:$G$4721,$A1425)&lt;&gt;"neogeo"),TRUE,SUMPRODUCT(--ISNUMBER(SEARCH($O$6,INDEX(mame2003!$G$2:$G$4721,$A1425)))))))&gt;2,INDEX(mame2003!$A$2:$A$4721,$A1425),"")</f>
        <v/>
      </c>
      <c r="D1425" s="2"/>
      <c r="E1425" s="24" t="str">
        <f ca="1">IF(F1425&lt;&gt;"",MAX($E$9:$E1424)+1,"")</f>
        <v/>
      </c>
      <c r="F1425" s="20" t="str">
        <f t="shared" ca="1" si="22"/>
        <v/>
      </c>
      <c r="G1425" s="2"/>
      <c r="H1425" s="2"/>
    </row>
    <row r="1426" spans="1:8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mame2003!$C$2:$E$4721,$A$9:$A$4728,$J$1))))+IF($N$6=FALSE,TRUE,SUMPRODUCT(--ISNUMBER(SEARCH($N$6,ISBLANK(INDEX(mame2003!$F$2:$F$4721,$A1426))))))+IF($B$3=$A$4,TRUE,IF($B$3=$B$4,TRUE,IF(AND($B$3=$C$4,INDEX(mame2003!$G$2:$G$4721,$A1426)&lt;&gt;"neogeo"),TRUE,SUMPRODUCT(--ISNUMBER(SEARCH($O$6,INDEX(mame2003!$G$2:$G$4721,$A1426)))))))&gt;2,INDEX(mame2003!$A$2:$A$4721,$A1426),"")</f>
        <v/>
      </c>
      <c r="D1426" s="2"/>
      <c r="E1426" s="24" t="str">
        <f ca="1">IF(F1426&lt;&gt;"",MAX($E$9:$E1425)+1,"")</f>
        <v/>
      </c>
      <c r="F1426" s="20" t="str">
        <f t="shared" ca="1" si="22"/>
        <v/>
      </c>
      <c r="G1426" s="2"/>
      <c r="H1426" s="2"/>
    </row>
    <row r="1427" spans="1:8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mame2003!$C$2:$E$4721,$A$9:$A$4728,$J$1))))+IF($N$6=FALSE,TRUE,SUMPRODUCT(--ISNUMBER(SEARCH($N$6,ISBLANK(INDEX(mame2003!$F$2:$F$4721,$A1427))))))+IF($B$3=$A$4,TRUE,IF($B$3=$B$4,TRUE,IF(AND($B$3=$C$4,INDEX(mame2003!$G$2:$G$4721,$A1427)&lt;&gt;"neogeo"),TRUE,SUMPRODUCT(--ISNUMBER(SEARCH($O$6,INDEX(mame2003!$G$2:$G$4721,$A1427)))))))&gt;2,INDEX(mame2003!$A$2:$A$4721,$A1427),"")</f>
        <v/>
      </c>
      <c r="D1427" s="2"/>
      <c r="E1427" s="24" t="str">
        <f ca="1">IF(F1427&lt;&gt;"",MAX($E$9:$E1426)+1,"")</f>
        <v/>
      </c>
      <c r="F1427" s="20" t="str">
        <f t="shared" ca="1" si="22"/>
        <v/>
      </c>
      <c r="G1427" s="2"/>
      <c r="H1427" s="2"/>
    </row>
    <row r="1428" spans="1:8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mame2003!$C$2:$E$4721,$A$9:$A$4728,$J$1))))+IF($N$6=FALSE,TRUE,SUMPRODUCT(--ISNUMBER(SEARCH($N$6,ISBLANK(INDEX(mame2003!$F$2:$F$4721,$A1428))))))+IF($B$3=$A$4,TRUE,IF($B$3=$B$4,TRUE,IF(AND($B$3=$C$4,INDEX(mame2003!$G$2:$G$4721,$A1428)&lt;&gt;"neogeo"),TRUE,SUMPRODUCT(--ISNUMBER(SEARCH($O$6,INDEX(mame2003!$G$2:$G$4721,$A1428)))))))&gt;2,INDEX(mame2003!$A$2:$A$4721,$A1428),"")</f>
        <v/>
      </c>
      <c r="D1428" s="2"/>
      <c r="E1428" s="24" t="str">
        <f ca="1">IF(F1428&lt;&gt;"",MAX($E$9:$E1427)+1,"")</f>
        <v/>
      </c>
      <c r="F1428" s="20" t="str">
        <f t="shared" ca="1" si="22"/>
        <v/>
      </c>
      <c r="G1428" s="2"/>
      <c r="H1428" s="2"/>
    </row>
    <row r="1429" spans="1:8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mame2003!$C$2:$E$4721,$A$9:$A$4728,$J$1))))+IF($N$6=FALSE,TRUE,SUMPRODUCT(--ISNUMBER(SEARCH($N$6,ISBLANK(INDEX(mame2003!$F$2:$F$4721,$A1429))))))+IF($B$3=$A$4,TRUE,IF($B$3=$B$4,TRUE,IF(AND($B$3=$C$4,INDEX(mame2003!$G$2:$G$4721,$A1429)&lt;&gt;"neogeo"),TRUE,SUMPRODUCT(--ISNUMBER(SEARCH($O$6,INDEX(mame2003!$G$2:$G$4721,$A1429)))))))&gt;2,INDEX(mame2003!$A$2:$A$4721,$A1429),"")</f>
        <v/>
      </c>
      <c r="D1429" s="2"/>
      <c r="E1429" s="24" t="str">
        <f ca="1">IF(F1429&lt;&gt;"",MAX($E$9:$E1428)+1,"")</f>
        <v/>
      </c>
      <c r="F1429" s="20" t="str">
        <f t="shared" ca="1" si="22"/>
        <v/>
      </c>
      <c r="G1429" s="2"/>
      <c r="H1429" s="2"/>
    </row>
    <row r="1430" spans="1:8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mame2003!$C$2:$E$4721,$A$9:$A$4728,$J$1))))+IF($N$6=FALSE,TRUE,SUMPRODUCT(--ISNUMBER(SEARCH($N$6,ISBLANK(INDEX(mame2003!$F$2:$F$4721,$A1430))))))+IF($B$3=$A$4,TRUE,IF($B$3=$B$4,TRUE,IF(AND($B$3=$C$4,INDEX(mame2003!$G$2:$G$4721,$A1430)&lt;&gt;"neogeo"),TRUE,SUMPRODUCT(--ISNUMBER(SEARCH($O$6,INDEX(mame2003!$G$2:$G$4721,$A1430)))))))&gt;2,INDEX(mame2003!$A$2:$A$4721,$A1430),"")</f>
        <v/>
      </c>
      <c r="D1430" s="2"/>
      <c r="E1430" s="24" t="str">
        <f ca="1">IF(F1430&lt;&gt;"",MAX($E$9:$E1429)+1,"")</f>
        <v/>
      </c>
      <c r="F1430" s="20" t="str">
        <f t="shared" ca="1" si="22"/>
        <v/>
      </c>
      <c r="G1430" s="2"/>
      <c r="H1430" s="2"/>
    </row>
    <row r="1431" spans="1:8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mame2003!$C$2:$E$4721,$A$9:$A$4728,$J$1))))+IF($N$6=FALSE,TRUE,SUMPRODUCT(--ISNUMBER(SEARCH($N$6,ISBLANK(INDEX(mame2003!$F$2:$F$4721,$A1431))))))+IF($B$3=$A$4,TRUE,IF($B$3=$B$4,TRUE,IF(AND($B$3=$C$4,INDEX(mame2003!$G$2:$G$4721,$A1431)&lt;&gt;"neogeo"),TRUE,SUMPRODUCT(--ISNUMBER(SEARCH($O$6,INDEX(mame2003!$G$2:$G$4721,$A1431)))))))&gt;2,INDEX(mame2003!$A$2:$A$4721,$A1431),"")</f>
        <v/>
      </c>
      <c r="D1431" s="2"/>
      <c r="E1431" s="24" t="str">
        <f ca="1">IF(F1431&lt;&gt;"",MAX($E$9:$E1430)+1,"")</f>
        <v/>
      </c>
      <c r="F1431" s="20" t="str">
        <f t="shared" ca="1" si="22"/>
        <v/>
      </c>
      <c r="G1431" s="2"/>
      <c r="H1431" s="2"/>
    </row>
    <row r="1432" spans="1:8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mame2003!$C$2:$E$4721,$A$9:$A$4728,$J$1))))+IF($N$6=FALSE,TRUE,SUMPRODUCT(--ISNUMBER(SEARCH($N$6,ISBLANK(INDEX(mame2003!$F$2:$F$4721,$A1432))))))+IF($B$3=$A$4,TRUE,IF($B$3=$B$4,TRUE,IF(AND($B$3=$C$4,INDEX(mame2003!$G$2:$G$4721,$A1432)&lt;&gt;"neogeo"),TRUE,SUMPRODUCT(--ISNUMBER(SEARCH($O$6,INDEX(mame2003!$G$2:$G$4721,$A1432)))))))&gt;2,INDEX(mame2003!$A$2:$A$4721,$A1432),"")</f>
        <v/>
      </c>
      <c r="D1432" s="2"/>
      <c r="E1432" s="24" t="str">
        <f ca="1">IF(F1432&lt;&gt;"",MAX($E$9:$E1431)+1,"")</f>
        <v/>
      </c>
      <c r="F1432" s="20" t="str">
        <f t="shared" ca="1" si="22"/>
        <v/>
      </c>
      <c r="G1432" s="2"/>
      <c r="H1432" s="2"/>
    </row>
    <row r="1433" spans="1:8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mame2003!$C$2:$E$4721,$A$9:$A$4728,$J$1))))+IF($N$6=FALSE,TRUE,SUMPRODUCT(--ISNUMBER(SEARCH($N$6,ISBLANK(INDEX(mame2003!$F$2:$F$4721,$A1433))))))+IF($B$3=$A$4,TRUE,IF($B$3=$B$4,TRUE,IF(AND($B$3=$C$4,INDEX(mame2003!$G$2:$G$4721,$A1433)&lt;&gt;"neogeo"),TRUE,SUMPRODUCT(--ISNUMBER(SEARCH($O$6,INDEX(mame2003!$G$2:$G$4721,$A1433)))))))&gt;2,INDEX(mame2003!$A$2:$A$4721,$A1433),"")</f>
        <v/>
      </c>
      <c r="D1433" s="2"/>
      <c r="E1433" s="24" t="str">
        <f ca="1">IF(F1433&lt;&gt;"",MAX($E$9:$E1432)+1,"")</f>
        <v/>
      </c>
      <c r="F1433" s="20" t="str">
        <f t="shared" ca="1" si="22"/>
        <v/>
      </c>
      <c r="G1433" s="2"/>
      <c r="H1433" s="2"/>
    </row>
    <row r="1434" spans="1:8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mame2003!$C$2:$E$4721,$A$9:$A$4728,$J$1))))+IF($N$6=FALSE,TRUE,SUMPRODUCT(--ISNUMBER(SEARCH($N$6,ISBLANK(INDEX(mame2003!$F$2:$F$4721,$A1434))))))+IF($B$3=$A$4,TRUE,IF($B$3=$B$4,TRUE,IF(AND($B$3=$C$4,INDEX(mame2003!$G$2:$G$4721,$A1434)&lt;&gt;"neogeo"),TRUE,SUMPRODUCT(--ISNUMBER(SEARCH($O$6,INDEX(mame2003!$G$2:$G$4721,$A1434)))))))&gt;2,INDEX(mame2003!$A$2:$A$4721,$A1434),"")</f>
        <v/>
      </c>
      <c r="D1434" s="2"/>
      <c r="E1434" s="24" t="str">
        <f ca="1">IF(F1434&lt;&gt;"",MAX($E$9:$E1433)+1,"")</f>
        <v/>
      </c>
      <c r="F1434" s="20" t="str">
        <f t="shared" ca="1" si="22"/>
        <v/>
      </c>
      <c r="G1434" s="2"/>
      <c r="H1434" s="2"/>
    </row>
    <row r="1435" spans="1:8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mame2003!$C$2:$E$4721,$A$9:$A$4728,$J$1))))+IF($N$6=FALSE,TRUE,SUMPRODUCT(--ISNUMBER(SEARCH($N$6,ISBLANK(INDEX(mame2003!$F$2:$F$4721,$A1435))))))+IF($B$3=$A$4,TRUE,IF($B$3=$B$4,TRUE,IF(AND($B$3=$C$4,INDEX(mame2003!$G$2:$G$4721,$A1435)&lt;&gt;"neogeo"),TRUE,SUMPRODUCT(--ISNUMBER(SEARCH($O$6,INDEX(mame2003!$G$2:$G$4721,$A1435)))))))&gt;2,INDEX(mame2003!$A$2:$A$4721,$A1435),"")</f>
        <v/>
      </c>
      <c r="D1435" s="2"/>
      <c r="E1435" s="24" t="str">
        <f ca="1">IF(F1435&lt;&gt;"",MAX($E$9:$E1434)+1,"")</f>
        <v/>
      </c>
      <c r="F1435" s="20" t="str">
        <f t="shared" ca="1" si="22"/>
        <v/>
      </c>
      <c r="G1435" s="2"/>
      <c r="H1435" s="2"/>
    </row>
    <row r="1436" spans="1:8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mame2003!$C$2:$E$4721,$A$9:$A$4728,$J$1))))+IF($N$6=FALSE,TRUE,SUMPRODUCT(--ISNUMBER(SEARCH($N$6,ISBLANK(INDEX(mame2003!$F$2:$F$4721,$A1436))))))+IF($B$3=$A$4,TRUE,IF($B$3=$B$4,TRUE,IF(AND($B$3=$C$4,INDEX(mame2003!$G$2:$G$4721,$A1436)&lt;&gt;"neogeo"),TRUE,SUMPRODUCT(--ISNUMBER(SEARCH($O$6,INDEX(mame2003!$G$2:$G$4721,$A1436)))))))&gt;2,INDEX(mame2003!$A$2:$A$4721,$A1436),"")</f>
        <v/>
      </c>
      <c r="D1436" s="2"/>
      <c r="E1436" s="24" t="str">
        <f ca="1">IF(F1436&lt;&gt;"",MAX($E$9:$E1435)+1,"")</f>
        <v/>
      </c>
      <c r="F1436" s="20" t="str">
        <f t="shared" ca="1" si="22"/>
        <v/>
      </c>
      <c r="G1436" s="2"/>
      <c r="H1436" s="2"/>
    </row>
    <row r="1437" spans="1:8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mame2003!$C$2:$E$4721,$A$9:$A$4728,$J$1))))+IF($N$6=FALSE,TRUE,SUMPRODUCT(--ISNUMBER(SEARCH($N$6,ISBLANK(INDEX(mame2003!$F$2:$F$4721,$A1437))))))+IF($B$3=$A$4,TRUE,IF($B$3=$B$4,TRUE,IF(AND($B$3=$C$4,INDEX(mame2003!$G$2:$G$4721,$A1437)&lt;&gt;"neogeo"),TRUE,SUMPRODUCT(--ISNUMBER(SEARCH($O$6,INDEX(mame2003!$G$2:$G$4721,$A1437)))))))&gt;2,INDEX(mame2003!$A$2:$A$4721,$A1437),"")</f>
        <v/>
      </c>
      <c r="D1437" s="2"/>
      <c r="E1437" s="24" t="str">
        <f ca="1">IF(F1437&lt;&gt;"",MAX($E$9:$E1436)+1,"")</f>
        <v/>
      </c>
      <c r="F1437" s="20" t="str">
        <f t="shared" ca="1" si="22"/>
        <v/>
      </c>
      <c r="G1437" s="2"/>
      <c r="H1437" s="2"/>
    </row>
    <row r="1438" spans="1:8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mame2003!$C$2:$E$4721,$A$9:$A$4728,$J$1))))+IF($N$6=FALSE,TRUE,SUMPRODUCT(--ISNUMBER(SEARCH($N$6,ISBLANK(INDEX(mame2003!$F$2:$F$4721,$A1438))))))+IF($B$3=$A$4,TRUE,IF($B$3=$B$4,TRUE,IF(AND($B$3=$C$4,INDEX(mame2003!$G$2:$G$4721,$A1438)&lt;&gt;"neogeo"),TRUE,SUMPRODUCT(--ISNUMBER(SEARCH($O$6,INDEX(mame2003!$G$2:$G$4721,$A1438)))))))&gt;2,INDEX(mame2003!$A$2:$A$4721,$A1438),"")</f>
        <v/>
      </c>
      <c r="D1438" s="2"/>
      <c r="E1438" s="24" t="str">
        <f ca="1">IF(F1438&lt;&gt;"",MAX($E$9:$E1437)+1,"")</f>
        <v/>
      </c>
      <c r="F1438" s="20" t="str">
        <f t="shared" ca="1" si="22"/>
        <v/>
      </c>
      <c r="G1438" s="2"/>
      <c r="H1438" s="2"/>
    </row>
    <row r="1439" spans="1:8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mame2003!$C$2:$E$4721,$A$9:$A$4728,$J$1))))+IF($N$6=FALSE,TRUE,SUMPRODUCT(--ISNUMBER(SEARCH($N$6,ISBLANK(INDEX(mame2003!$F$2:$F$4721,$A1439))))))+IF($B$3=$A$4,TRUE,IF($B$3=$B$4,TRUE,IF(AND($B$3=$C$4,INDEX(mame2003!$G$2:$G$4721,$A1439)&lt;&gt;"neogeo"),TRUE,SUMPRODUCT(--ISNUMBER(SEARCH($O$6,INDEX(mame2003!$G$2:$G$4721,$A1439)))))))&gt;2,INDEX(mame2003!$A$2:$A$4721,$A1439),"")</f>
        <v/>
      </c>
      <c r="D1439" s="2"/>
      <c r="E1439" s="24" t="str">
        <f ca="1">IF(F1439&lt;&gt;"",MAX($E$9:$E1438)+1,"")</f>
        <v/>
      </c>
      <c r="F1439" s="20" t="str">
        <f t="shared" ca="1" si="22"/>
        <v/>
      </c>
      <c r="G1439" s="2"/>
      <c r="H1439" s="2"/>
    </row>
    <row r="1440" spans="1:8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mame2003!$C$2:$E$4721,$A$9:$A$4728,$J$1))))+IF($N$6=FALSE,TRUE,SUMPRODUCT(--ISNUMBER(SEARCH($N$6,ISBLANK(INDEX(mame2003!$F$2:$F$4721,$A1440))))))+IF($B$3=$A$4,TRUE,IF($B$3=$B$4,TRUE,IF(AND($B$3=$C$4,INDEX(mame2003!$G$2:$G$4721,$A1440)&lt;&gt;"neogeo"),TRUE,SUMPRODUCT(--ISNUMBER(SEARCH($O$6,INDEX(mame2003!$G$2:$G$4721,$A1440)))))))&gt;2,INDEX(mame2003!$A$2:$A$4721,$A1440),"")</f>
        <v/>
      </c>
      <c r="D1440" s="2"/>
      <c r="E1440" s="24" t="str">
        <f ca="1">IF(F1440&lt;&gt;"",MAX($E$9:$E1439)+1,"")</f>
        <v/>
      </c>
      <c r="F1440" s="20" t="str">
        <f t="shared" ca="1" si="22"/>
        <v/>
      </c>
      <c r="G1440" s="2"/>
      <c r="H1440" s="2"/>
    </row>
    <row r="1441" spans="1:8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mame2003!$C$2:$E$4721,$A$9:$A$4728,$J$1))))+IF($N$6=FALSE,TRUE,SUMPRODUCT(--ISNUMBER(SEARCH($N$6,ISBLANK(INDEX(mame2003!$F$2:$F$4721,$A1441))))))+IF($B$3=$A$4,TRUE,IF($B$3=$B$4,TRUE,IF(AND($B$3=$C$4,INDEX(mame2003!$G$2:$G$4721,$A1441)&lt;&gt;"neogeo"),TRUE,SUMPRODUCT(--ISNUMBER(SEARCH($O$6,INDEX(mame2003!$G$2:$G$4721,$A1441)))))))&gt;2,INDEX(mame2003!$A$2:$A$4721,$A1441),"")</f>
        <v/>
      </c>
      <c r="D1441" s="2"/>
      <c r="E1441" s="24" t="str">
        <f ca="1">IF(F1441&lt;&gt;"",MAX($E$9:$E1440)+1,"")</f>
        <v/>
      </c>
      <c r="F1441" s="20" t="str">
        <f t="shared" ca="1" si="22"/>
        <v/>
      </c>
      <c r="G1441" s="2"/>
      <c r="H1441" s="2"/>
    </row>
    <row r="1442" spans="1:8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mame2003!$C$2:$E$4721,$A$9:$A$4728,$J$1))))+IF($N$6=FALSE,TRUE,SUMPRODUCT(--ISNUMBER(SEARCH($N$6,ISBLANK(INDEX(mame2003!$F$2:$F$4721,$A1442))))))+IF($B$3=$A$4,TRUE,IF($B$3=$B$4,TRUE,IF(AND($B$3=$C$4,INDEX(mame2003!$G$2:$G$4721,$A1442)&lt;&gt;"neogeo"),TRUE,SUMPRODUCT(--ISNUMBER(SEARCH($O$6,INDEX(mame2003!$G$2:$G$4721,$A1442)))))))&gt;2,INDEX(mame2003!$A$2:$A$4721,$A1442),"")</f>
        <v/>
      </c>
      <c r="D1442" s="2"/>
      <c r="E1442" s="24" t="str">
        <f ca="1">IF(F1442&lt;&gt;"",MAX($E$9:$E1441)+1,"")</f>
        <v/>
      </c>
      <c r="F1442" s="20" t="str">
        <f t="shared" ca="1" si="22"/>
        <v/>
      </c>
      <c r="G1442" s="2"/>
      <c r="H1442" s="2"/>
    </row>
    <row r="1443" spans="1:8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mame2003!$C$2:$E$4721,$A$9:$A$4728,$J$1))))+IF($N$6=FALSE,TRUE,SUMPRODUCT(--ISNUMBER(SEARCH($N$6,ISBLANK(INDEX(mame2003!$F$2:$F$4721,$A1443))))))+IF($B$3=$A$4,TRUE,IF($B$3=$B$4,TRUE,IF(AND($B$3=$C$4,INDEX(mame2003!$G$2:$G$4721,$A1443)&lt;&gt;"neogeo"),TRUE,SUMPRODUCT(--ISNUMBER(SEARCH($O$6,INDEX(mame2003!$G$2:$G$4721,$A1443)))))))&gt;2,INDEX(mame2003!$A$2:$A$4721,$A1443),"")</f>
        <v/>
      </c>
      <c r="D1443" s="2"/>
      <c r="E1443" s="24" t="str">
        <f ca="1">IF(F1443&lt;&gt;"",MAX($E$9:$E1442)+1,"")</f>
        <v/>
      </c>
      <c r="F1443" s="20" t="str">
        <f t="shared" ca="1" si="22"/>
        <v/>
      </c>
      <c r="G1443" s="2"/>
      <c r="H1443" s="2"/>
    </row>
    <row r="1444" spans="1:8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mame2003!$C$2:$E$4721,$A$9:$A$4728,$J$1))))+IF($N$6=FALSE,TRUE,SUMPRODUCT(--ISNUMBER(SEARCH($N$6,ISBLANK(INDEX(mame2003!$F$2:$F$4721,$A1444))))))+IF($B$3=$A$4,TRUE,IF($B$3=$B$4,TRUE,IF(AND($B$3=$C$4,INDEX(mame2003!$G$2:$G$4721,$A1444)&lt;&gt;"neogeo"),TRUE,SUMPRODUCT(--ISNUMBER(SEARCH($O$6,INDEX(mame2003!$G$2:$G$4721,$A1444)))))))&gt;2,INDEX(mame2003!$A$2:$A$4721,$A1444),"")</f>
        <v/>
      </c>
      <c r="D1444" s="2"/>
      <c r="E1444" s="24" t="str">
        <f ca="1">IF(F1444&lt;&gt;"",MAX($E$9:$E1443)+1,"")</f>
        <v/>
      </c>
      <c r="F1444" s="20" t="str">
        <f t="shared" ca="1" si="22"/>
        <v/>
      </c>
      <c r="G1444" s="2"/>
      <c r="H1444" s="2"/>
    </row>
    <row r="1445" spans="1:8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mame2003!$C$2:$E$4721,$A$9:$A$4728,$J$1))))+IF($N$6=FALSE,TRUE,SUMPRODUCT(--ISNUMBER(SEARCH($N$6,ISBLANK(INDEX(mame2003!$F$2:$F$4721,$A1445))))))+IF($B$3=$A$4,TRUE,IF($B$3=$B$4,TRUE,IF(AND($B$3=$C$4,INDEX(mame2003!$G$2:$G$4721,$A1445)&lt;&gt;"neogeo"),TRUE,SUMPRODUCT(--ISNUMBER(SEARCH($O$6,INDEX(mame2003!$G$2:$G$4721,$A1445)))))))&gt;2,INDEX(mame2003!$A$2:$A$4721,$A1445),"")</f>
        <v/>
      </c>
      <c r="D1445" s="2"/>
      <c r="E1445" s="24" t="str">
        <f ca="1">IF(F1445&lt;&gt;"",MAX($E$9:$E1444)+1,"")</f>
        <v/>
      </c>
      <c r="F1445" s="20" t="str">
        <f t="shared" ca="1" si="22"/>
        <v/>
      </c>
      <c r="G1445" s="2"/>
      <c r="H1445" s="2"/>
    </row>
    <row r="1446" spans="1:8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mame2003!$C$2:$E$4721,$A$9:$A$4728,$J$1))))+IF($N$6=FALSE,TRUE,SUMPRODUCT(--ISNUMBER(SEARCH($N$6,ISBLANK(INDEX(mame2003!$F$2:$F$4721,$A1446))))))+IF($B$3=$A$4,TRUE,IF($B$3=$B$4,TRUE,IF(AND($B$3=$C$4,INDEX(mame2003!$G$2:$G$4721,$A1446)&lt;&gt;"neogeo"),TRUE,SUMPRODUCT(--ISNUMBER(SEARCH($O$6,INDEX(mame2003!$G$2:$G$4721,$A1446)))))))&gt;2,INDEX(mame2003!$A$2:$A$4721,$A1446),"")</f>
        <v/>
      </c>
      <c r="D1446" s="2"/>
      <c r="E1446" s="24" t="str">
        <f ca="1">IF(F1446&lt;&gt;"",MAX($E$9:$E1445)+1,"")</f>
        <v/>
      </c>
      <c r="F1446" s="20" t="str">
        <f t="shared" ca="1" si="22"/>
        <v/>
      </c>
      <c r="G1446" s="2"/>
      <c r="H1446" s="2"/>
    </row>
    <row r="1447" spans="1:8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mame2003!$C$2:$E$4721,$A$9:$A$4728,$J$1))))+IF($N$6=FALSE,TRUE,SUMPRODUCT(--ISNUMBER(SEARCH($N$6,ISBLANK(INDEX(mame2003!$F$2:$F$4721,$A1447))))))+IF($B$3=$A$4,TRUE,IF($B$3=$B$4,TRUE,IF(AND($B$3=$C$4,INDEX(mame2003!$G$2:$G$4721,$A1447)&lt;&gt;"neogeo"),TRUE,SUMPRODUCT(--ISNUMBER(SEARCH($O$6,INDEX(mame2003!$G$2:$G$4721,$A1447)))))))&gt;2,INDEX(mame2003!$A$2:$A$4721,$A1447),"")</f>
        <v/>
      </c>
      <c r="D1447" s="2"/>
      <c r="E1447" s="24" t="str">
        <f ca="1">IF(F1447&lt;&gt;"",MAX($E$9:$E1446)+1,"")</f>
        <v/>
      </c>
      <c r="F1447" s="20" t="str">
        <f t="shared" ca="1" si="22"/>
        <v/>
      </c>
      <c r="G1447" s="2"/>
      <c r="H1447" s="2"/>
    </row>
    <row r="1448" spans="1:8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mame2003!$C$2:$E$4721,$A$9:$A$4728,$J$1))))+IF($N$6=FALSE,TRUE,SUMPRODUCT(--ISNUMBER(SEARCH($N$6,ISBLANK(INDEX(mame2003!$F$2:$F$4721,$A1448))))))+IF($B$3=$A$4,TRUE,IF($B$3=$B$4,TRUE,IF(AND($B$3=$C$4,INDEX(mame2003!$G$2:$G$4721,$A1448)&lt;&gt;"neogeo"),TRUE,SUMPRODUCT(--ISNUMBER(SEARCH($O$6,INDEX(mame2003!$G$2:$G$4721,$A1448)))))))&gt;2,INDEX(mame2003!$A$2:$A$4721,$A1448),"")</f>
        <v/>
      </c>
      <c r="D1448" s="2"/>
      <c r="E1448" s="24" t="str">
        <f ca="1">IF(F1448&lt;&gt;"",MAX($E$9:$E1447)+1,"")</f>
        <v/>
      </c>
      <c r="F1448" s="20" t="str">
        <f t="shared" ca="1" si="22"/>
        <v/>
      </c>
      <c r="G1448" s="2"/>
      <c r="H1448" s="2"/>
    </row>
    <row r="1449" spans="1:8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mame2003!$C$2:$E$4721,$A$9:$A$4728,$J$1))))+IF($N$6=FALSE,TRUE,SUMPRODUCT(--ISNUMBER(SEARCH($N$6,ISBLANK(INDEX(mame2003!$F$2:$F$4721,$A1449))))))+IF($B$3=$A$4,TRUE,IF($B$3=$B$4,TRUE,IF(AND($B$3=$C$4,INDEX(mame2003!$G$2:$G$4721,$A1449)&lt;&gt;"neogeo"),TRUE,SUMPRODUCT(--ISNUMBER(SEARCH($O$6,INDEX(mame2003!$G$2:$G$4721,$A1449)))))))&gt;2,INDEX(mame2003!$A$2:$A$4721,$A1449),"")</f>
        <v/>
      </c>
      <c r="D1449" s="2"/>
      <c r="E1449" s="24" t="str">
        <f ca="1">IF(F1449&lt;&gt;"",MAX($E$9:$E1448)+1,"")</f>
        <v/>
      </c>
      <c r="F1449" s="20" t="str">
        <f t="shared" ca="1" si="22"/>
        <v/>
      </c>
      <c r="G1449" s="2"/>
      <c r="H1449" s="2"/>
    </row>
    <row r="1450" spans="1:8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mame2003!$C$2:$E$4721,$A$9:$A$4728,$J$1))))+IF($N$6=FALSE,TRUE,SUMPRODUCT(--ISNUMBER(SEARCH($N$6,ISBLANK(INDEX(mame2003!$F$2:$F$4721,$A1450))))))+IF($B$3=$A$4,TRUE,IF($B$3=$B$4,TRUE,IF(AND($B$3=$C$4,INDEX(mame2003!$G$2:$G$4721,$A1450)&lt;&gt;"neogeo"),TRUE,SUMPRODUCT(--ISNUMBER(SEARCH($O$6,INDEX(mame2003!$G$2:$G$4721,$A1450)))))))&gt;2,INDEX(mame2003!$A$2:$A$4721,$A1450),"")</f>
        <v/>
      </c>
      <c r="D1450" s="2"/>
      <c r="E1450" s="24" t="str">
        <f ca="1">IF(F1450&lt;&gt;"",MAX($E$9:$E1449)+1,"")</f>
        <v/>
      </c>
      <c r="F1450" s="20" t="str">
        <f t="shared" ca="1" si="22"/>
        <v/>
      </c>
      <c r="G1450" s="2"/>
      <c r="H1450" s="2"/>
    </row>
    <row r="1451" spans="1:8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mame2003!$C$2:$E$4721,$A$9:$A$4728,$J$1))))+IF($N$6=FALSE,TRUE,SUMPRODUCT(--ISNUMBER(SEARCH($N$6,ISBLANK(INDEX(mame2003!$F$2:$F$4721,$A1451))))))+IF($B$3=$A$4,TRUE,IF($B$3=$B$4,TRUE,IF(AND($B$3=$C$4,INDEX(mame2003!$G$2:$G$4721,$A1451)&lt;&gt;"neogeo"),TRUE,SUMPRODUCT(--ISNUMBER(SEARCH($O$6,INDEX(mame2003!$G$2:$G$4721,$A1451)))))))&gt;2,INDEX(mame2003!$A$2:$A$4721,$A1451),"")</f>
        <v/>
      </c>
      <c r="D1451" s="2"/>
      <c r="E1451" s="24" t="str">
        <f ca="1">IF(F1451&lt;&gt;"",MAX($E$9:$E1450)+1,"")</f>
        <v/>
      </c>
      <c r="F1451" s="20" t="str">
        <f t="shared" ca="1" si="22"/>
        <v/>
      </c>
      <c r="G1451" s="2"/>
      <c r="H1451" s="2"/>
    </row>
    <row r="1452" spans="1:8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mame2003!$C$2:$E$4721,$A$9:$A$4728,$J$1))))+IF($N$6=FALSE,TRUE,SUMPRODUCT(--ISNUMBER(SEARCH($N$6,ISBLANK(INDEX(mame2003!$F$2:$F$4721,$A1452))))))+IF($B$3=$A$4,TRUE,IF($B$3=$B$4,TRUE,IF(AND($B$3=$C$4,INDEX(mame2003!$G$2:$G$4721,$A1452)&lt;&gt;"neogeo"),TRUE,SUMPRODUCT(--ISNUMBER(SEARCH($O$6,INDEX(mame2003!$G$2:$G$4721,$A1452)))))))&gt;2,INDEX(mame2003!$A$2:$A$4721,$A1452),"")</f>
        <v/>
      </c>
      <c r="D1452" s="2"/>
      <c r="E1452" s="24" t="str">
        <f ca="1">IF(F1452&lt;&gt;"",MAX($E$9:$E1451)+1,"")</f>
        <v/>
      </c>
      <c r="F1452" s="20" t="str">
        <f t="shared" ca="1" si="22"/>
        <v/>
      </c>
      <c r="G1452" s="2"/>
      <c r="H1452" s="2"/>
    </row>
    <row r="1453" spans="1:8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mame2003!$C$2:$E$4721,$A$9:$A$4728,$J$1))))+IF($N$6=FALSE,TRUE,SUMPRODUCT(--ISNUMBER(SEARCH($N$6,ISBLANK(INDEX(mame2003!$F$2:$F$4721,$A1453))))))+IF($B$3=$A$4,TRUE,IF($B$3=$B$4,TRUE,IF(AND($B$3=$C$4,INDEX(mame2003!$G$2:$G$4721,$A1453)&lt;&gt;"neogeo"),TRUE,SUMPRODUCT(--ISNUMBER(SEARCH($O$6,INDEX(mame2003!$G$2:$G$4721,$A1453)))))))&gt;2,INDEX(mame2003!$A$2:$A$4721,$A1453),"")</f>
        <v/>
      </c>
      <c r="D1453" s="2"/>
      <c r="E1453" s="24" t="str">
        <f ca="1">IF(F1453&lt;&gt;"",MAX($E$9:$E1452)+1,"")</f>
        <v/>
      </c>
      <c r="F1453" s="20" t="str">
        <f t="shared" ca="1" si="22"/>
        <v/>
      </c>
      <c r="G1453" s="2"/>
      <c r="H1453" s="2"/>
    </row>
    <row r="1454" spans="1:8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mame2003!$C$2:$E$4721,$A$9:$A$4728,$J$1))))+IF($N$6=FALSE,TRUE,SUMPRODUCT(--ISNUMBER(SEARCH($N$6,ISBLANK(INDEX(mame2003!$F$2:$F$4721,$A1454))))))+IF($B$3=$A$4,TRUE,IF($B$3=$B$4,TRUE,IF(AND($B$3=$C$4,INDEX(mame2003!$G$2:$G$4721,$A1454)&lt;&gt;"neogeo"),TRUE,SUMPRODUCT(--ISNUMBER(SEARCH($O$6,INDEX(mame2003!$G$2:$G$4721,$A1454)))))))&gt;2,INDEX(mame2003!$A$2:$A$4721,$A1454),"")</f>
        <v/>
      </c>
      <c r="D1454" s="2"/>
      <c r="E1454" s="24" t="str">
        <f ca="1">IF(F1454&lt;&gt;"",MAX($E$9:$E1453)+1,"")</f>
        <v/>
      </c>
      <c r="F1454" s="20" t="str">
        <f t="shared" ca="1" si="22"/>
        <v/>
      </c>
      <c r="G1454" s="2"/>
      <c r="H1454" s="2"/>
    </row>
    <row r="1455" spans="1:8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mame2003!$C$2:$E$4721,$A$9:$A$4728,$J$1))))+IF($N$6=FALSE,TRUE,SUMPRODUCT(--ISNUMBER(SEARCH($N$6,ISBLANK(INDEX(mame2003!$F$2:$F$4721,$A1455))))))+IF($B$3=$A$4,TRUE,IF($B$3=$B$4,TRUE,IF(AND($B$3=$C$4,INDEX(mame2003!$G$2:$G$4721,$A1455)&lt;&gt;"neogeo"),TRUE,SUMPRODUCT(--ISNUMBER(SEARCH($O$6,INDEX(mame2003!$G$2:$G$4721,$A1455)))))))&gt;2,INDEX(mame2003!$A$2:$A$4721,$A1455),"")</f>
        <v/>
      </c>
      <c r="D1455" s="2"/>
      <c r="E1455" s="24" t="str">
        <f ca="1">IF(F1455&lt;&gt;"",MAX($E$9:$E1454)+1,"")</f>
        <v/>
      </c>
      <c r="F1455" s="20" t="str">
        <f t="shared" ca="1" si="22"/>
        <v/>
      </c>
      <c r="G1455" s="2"/>
      <c r="H1455" s="2"/>
    </row>
    <row r="1456" spans="1:8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mame2003!$C$2:$E$4721,$A$9:$A$4728,$J$1))))+IF($N$6=FALSE,TRUE,SUMPRODUCT(--ISNUMBER(SEARCH($N$6,ISBLANK(INDEX(mame2003!$F$2:$F$4721,$A1456))))))+IF($B$3=$A$4,TRUE,IF($B$3=$B$4,TRUE,IF(AND($B$3=$C$4,INDEX(mame2003!$G$2:$G$4721,$A1456)&lt;&gt;"neogeo"),TRUE,SUMPRODUCT(--ISNUMBER(SEARCH($O$6,INDEX(mame2003!$G$2:$G$4721,$A1456)))))))&gt;2,INDEX(mame2003!$A$2:$A$4721,$A1456),"")</f>
        <v/>
      </c>
      <c r="D1456" s="2"/>
      <c r="E1456" s="24" t="str">
        <f ca="1">IF(F1456&lt;&gt;"",MAX($E$9:$E1455)+1,"")</f>
        <v/>
      </c>
      <c r="F1456" s="20" t="str">
        <f t="shared" ca="1" si="22"/>
        <v/>
      </c>
      <c r="G1456" s="2"/>
      <c r="H1456" s="2"/>
    </row>
    <row r="1457" spans="1:8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mame2003!$C$2:$E$4721,$A$9:$A$4728,$J$1))))+IF($N$6=FALSE,TRUE,SUMPRODUCT(--ISNUMBER(SEARCH($N$6,ISBLANK(INDEX(mame2003!$F$2:$F$4721,$A1457))))))+IF($B$3=$A$4,TRUE,IF($B$3=$B$4,TRUE,IF(AND($B$3=$C$4,INDEX(mame2003!$G$2:$G$4721,$A1457)&lt;&gt;"neogeo"),TRUE,SUMPRODUCT(--ISNUMBER(SEARCH($O$6,INDEX(mame2003!$G$2:$G$4721,$A1457)))))))&gt;2,INDEX(mame2003!$A$2:$A$4721,$A1457),"")</f>
        <v/>
      </c>
      <c r="D1457" s="2"/>
      <c r="E1457" s="24" t="str">
        <f ca="1">IF(F1457&lt;&gt;"",MAX($E$9:$E1456)+1,"")</f>
        <v/>
      </c>
      <c r="F1457" s="20" t="str">
        <f t="shared" ca="1" si="22"/>
        <v/>
      </c>
      <c r="G1457" s="2"/>
      <c r="H1457" s="2"/>
    </row>
    <row r="1458" spans="1:8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mame2003!$C$2:$E$4721,$A$9:$A$4728,$J$1))))+IF($N$6=FALSE,TRUE,SUMPRODUCT(--ISNUMBER(SEARCH($N$6,ISBLANK(INDEX(mame2003!$F$2:$F$4721,$A1458))))))+IF($B$3=$A$4,TRUE,IF($B$3=$B$4,TRUE,IF(AND($B$3=$C$4,INDEX(mame2003!$G$2:$G$4721,$A1458)&lt;&gt;"neogeo"),TRUE,SUMPRODUCT(--ISNUMBER(SEARCH($O$6,INDEX(mame2003!$G$2:$G$4721,$A1458)))))))&gt;2,INDEX(mame2003!$A$2:$A$4721,$A1458),"")</f>
        <v/>
      </c>
      <c r="D1458" s="2"/>
      <c r="E1458" s="24" t="str">
        <f ca="1">IF(F1458&lt;&gt;"",MAX($E$9:$E1457)+1,"")</f>
        <v/>
      </c>
      <c r="F1458" s="20" t="str">
        <f t="shared" ca="1" si="22"/>
        <v/>
      </c>
      <c r="G1458" s="2"/>
      <c r="H1458" s="2"/>
    </row>
    <row r="1459" spans="1:8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mame2003!$C$2:$E$4721,$A$9:$A$4728,$J$1))))+IF($N$6=FALSE,TRUE,SUMPRODUCT(--ISNUMBER(SEARCH($N$6,ISBLANK(INDEX(mame2003!$F$2:$F$4721,$A1459))))))+IF($B$3=$A$4,TRUE,IF($B$3=$B$4,TRUE,IF(AND($B$3=$C$4,INDEX(mame2003!$G$2:$G$4721,$A1459)&lt;&gt;"neogeo"),TRUE,SUMPRODUCT(--ISNUMBER(SEARCH($O$6,INDEX(mame2003!$G$2:$G$4721,$A1459)))))))&gt;2,INDEX(mame2003!$A$2:$A$4721,$A1459),"")</f>
        <v/>
      </c>
      <c r="D1459" s="2"/>
      <c r="E1459" s="24" t="str">
        <f ca="1">IF(F1459&lt;&gt;"",MAX($E$9:$E1458)+1,"")</f>
        <v/>
      </c>
      <c r="F1459" s="20" t="str">
        <f t="shared" ca="1" si="22"/>
        <v/>
      </c>
      <c r="G1459" s="2"/>
      <c r="H1459" s="2"/>
    </row>
    <row r="1460" spans="1:8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mame2003!$C$2:$E$4721,$A$9:$A$4728,$J$1))))+IF($N$6=FALSE,TRUE,SUMPRODUCT(--ISNUMBER(SEARCH($N$6,ISBLANK(INDEX(mame2003!$F$2:$F$4721,$A1460))))))+IF($B$3=$A$4,TRUE,IF($B$3=$B$4,TRUE,IF(AND($B$3=$C$4,INDEX(mame2003!$G$2:$G$4721,$A1460)&lt;&gt;"neogeo"),TRUE,SUMPRODUCT(--ISNUMBER(SEARCH($O$6,INDEX(mame2003!$G$2:$G$4721,$A1460)))))))&gt;2,INDEX(mame2003!$A$2:$A$4721,$A1460),"")</f>
        <v/>
      </c>
      <c r="D1460" s="2"/>
      <c r="E1460" s="24" t="str">
        <f ca="1">IF(F1460&lt;&gt;"",MAX($E$9:$E1459)+1,"")</f>
        <v/>
      </c>
      <c r="F1460" s="20" t="str">
        <f t="shared" ca="1" si="22"/>
        <v/>
      </c>
      <c r="G1460" s="2"/>
      <c r="H1460" s="2"/>
    </row>
    <row r="1461" spans="1:8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mame2003!$C$2:$E$4721,$A$9:$A$4728,$J$1))))+IF($N$6=FALSE,TRUE,SUMPRODUCT(--ISNUMBER(SEARCH($N$6,ISBLANK(INDEX(mame2003!$F$2:$F$4721,$A1461))))))+IF($B$3=$A$4,TRUE,IF($B$3=$B$4,TRUE,IF(AND($B$3=$C$4,INDEX(mame2003!$G$2:$G$4721,$A1461)&lt;&gt;"neogeo"),TRUE,SUMPRODUCT(--ISNUMBER(SEARCH($O$6,INDEX(mame2003!$G$2:$G$4721,$A1461)))))))&gt;2,INDEX(mame2003!$A$2:$A$4721,$A1461),"")</f>
        <v/>
      </c>
      <c r="D1461" s="2"/>
      <c r="E1461" s="24" t="str">
        <f ca="1">IF(F1461&lt;&gt;"",MAX($E$9:$E1460)+1,"")</f>
        <v/>
      </c>
      <c r="F1461" s="20" t="str">
        <f t="shared" ca="1" si="22"/>
        <v/>
      </c>
      <c r="G1461" s="2"/>
      <c r="H1461" s="2"/>
    </row>
    <row r="1462" spans="1:8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mame2003!$C$2:$E$4721,$A$9:$A$4728,$J$1))))+IF($N$6=FALSE,TRUE,SUMPRODUCT(--ISNUMBER(SEARCH($N$6,ISBLANK(INDEX(mame2003!$F$2:$F$4721,$A1462))))))+IF($B$3=$A$4,TRUE,IF($B$3=$B$4,TRUE,IF(AND($B$3=$C$4,INDEX(mame2003!$G$2:$G$4721,$A1462)&lt;&gt;"neogeo"),TRUE,SUMPRODUCT(--ISNUMBER(SEARCH($O$6,INDEX(mame2003!$G$2:$G$4721,$A1462)))))))&gt;2,INDEX(mame2003!$A$2:$A$4721,$A1462),"")</f>
        <v/>
      </c>
      <c r="D1462" s="2"/>
      <c r="E1462" s="24" t="str">
        <f ca="1">IF(F1462&lt;&gt;"",MAX($E$9:$E1461)+1,"")</f>
        <v/>
      </c>
      <c r="F1462" s="20" t="str">
        <f t="shared" ca="1" si="22"/>
        <v/>
      </c>
      <c r="G1462" s="2"/>
      <c r="H1462" s="2"/>
    </row>
    <row r="1463" spans="1:8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mame2003!$C$2:$E$4721,$A$9:$A$4728,$J$1))))+IF($N$6=FALSE,TRUE,SUMPRODUCT(--ISNUMBER(SEARCH($N$6,ISBLANK(INDEX(mame2003!$F$2:$F$4721,$A1463))))))+IF($B$3=$A$4,TRUE,IF($B$3=$B$4,TRUE,IF(AND($B$3=$C$4,INDEX(mame2003!$G$2:$G$4721,$A1463)&lt;&gt;"neogeo"),TRUE,SUMPRODUCT(--ISNUMBER(SEARCH($O$6,INDEX(mame2003!$G$2:$G$4721,$A1463)))))))&gt;2,INDEX(mame2003!$A$2:$A$4721,$A1463),"")</f>
        <v/>
      </c>
      <c r="D1463" s="2"/>
      <c r="E1463" s="24" t="str">
        <f ca="1">IF(F1463&lt;&gt;"",MAX($E$9:$E1462)+1,"")</f>
        <v/>
      </c>
      <c r="F1463" s="20" t="str">
        <f t="shared" ca="1" si="22"/>
        <v/>
      </c>
      <c r="G1463" s="2"/>
      <c r="H1463" s="2"/>
    </row>
    <row r="1464" spans="1:8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mame2003!$C$2:$E$4721,$A$9:$A$4728,$J$1))))+IF($N$6=FALSE,TRUE,SUMPRODUCT(--ISNUMBER(SEARCH($N$6,ISBLANK(INDEX(mame2003!$F$2:$F$4721,$A1464))))))+IF($B$3=$A$4,TRUE,IF($B$3=$B$4,TRUE,IF(AND($B$3=$C$4,INDEX(mame2003!$G$2:$G$4721,$A1464)&lt;&gt;"neogeo"),TRUE,SUMPRODUCT(--ISNUMBER(SEARCH($O$6,INDEX(mame2003!$G$2:$G$4721,$A1464)))))))&gt;2,INDEX(mame2003!$A$2:$A$4721,$A1464),"")</f>
        <v/>
      </c>
      <c r="D1464" s="2"/>
      <c r="E1464" s="24" t="str">
        <f ca="1">IF(F1464&lt;&gt;"",MAX($E$9:$E1463)+1,"")</f>
        <v/>
      </c>
      <c r="F1464" s="20" t="str">
        <f t="shared" ca="1" si="22"/>
        <v/>
      </c>
      <c r="G1464" s="2"/>
      <c r="H1464" s="2"/>
    </row>
    <row r="1465" spans="1:8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mame2003!$C$2:$E$4721,$A$9:$A$4728,$J$1))))+IF($N$6=FALSE,TRUE,SUMPRODUCT(--ISNUMBER(SEARCH($N$6,ISBLANK(INDEX(mame2003!$F$2:$F$4721,$A1465))))))+IF($B$3=$A$4,TRUE,IF($B$3=$B$4,TRUE,IF(AND($B$3=$C$4,INDEX(mame2003!$G$2:$G$4721,$A1465)&lt;&gt;"neogeo"),TRUE,SUMPRODUCT(--ISNUMBER(SEARCH($O$6,INDEX(mame2003!$G$2:$G$4721,$A1465)))))))&gt;2,INDEX(mame2003!$A$2:$A$4721,$A1465),"")</f>
        <v/>
      </c>
      <c r="D1465" s="2"/>
      <c r="E1465" s="24" t="str">
        <f ca="1">IF(F1465&lt;&gt;"",MAX($E$9:$E1464)+1,"")</f>
        <v/>
      </c>
      <c r="F1465" s="20" t="str">
        <f t="shared" ca="1" si="22"/>
        <v/>
      </c>
      <c r="G1465" s="2"/>
      <c r="H1465" s="2"/>
    </row>
    <row r="1466" spans="1:8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mame2003!$C$2:$E$4721,$A$9:$A$4728,$J$1))))+IF($N$6=FALSE,TRUE,SUMPRODUCT(--ISNUMBER(SEARCH($N$6,ISBLANK(INDEX(mame2003!$F$2:$F$4721,$A1466))))))+IF($B$3=$A$4,TRUE,IF($B$3=$B$4,TRUE,IF(AND($B$3=$C$4,INDEX(mame2003!$G$2:$G$4721,$A1466)&lt;&gt;"neogeo"),TRUE,SUMPRODUCT(--ISNUMBER(SEARCH($O$6,INDEX(mame2003!$G$2:$G$4721,$A1466)))))))&gt;2,INDEX(mame2003!$A$2:$A$4721,$A1466),"")</f>
        <v/>
      </c>
      <c r="D1466" s="2"/>
      <c r="E1466" s="24" t="str">
        <f ca="1">IF(F1466&lt;&gt;"",MAX($E$9:$E1465)+1,"")</f>
        <v/>
      </c>
      <c r="F1466" s="20" t="str">
        <f t="shared" ca="1" si="22"/>
        <v/>
      </c>
      <c r="G1466" s="2"/>
      <c r="H1466" s="2"/>
    </row>
    <row r="1467" spans="1:8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mame2003!$C$2:$E$4721,$A$9:$A$4728,$J$1))))+IF($N$6=FALSE,TRUE,SUMPRODUCT(--ISNUMBER(SEARCH($N$6,ISBLANK(INDEX(mame2003!$F$2:$F$4721,$A1467))))))+IF($B$3=$A$4,TRUE,IF($B$3=$B$4,TRUE,IF(AND($B$3=$C$4,INDEX(mame2003!$G$2:$G$4721,$A1467)&lt;&gt;"neogeo"),TRUE,SUMPRODUCT(--ISNUMBER(SEARCH($O$6,INDEX(mame2003!$G$2:$G$4721,$A1467)))))))&gt;2,INDEX(mame2003!$A$2:$A$4721,$A1467),"")</f>
        <v/>
      </c>
      <c r="D1467" s="2"/>
      <c r="E1467" s="24" t="str">
        <f ca="1">IF(F1467&lt;&gt;"",MAX($E$9:$E1466)+1,"")</f>
        <v/>
      </c>
      <c r="F1467" s="20" t="str">
        <f t="shared" ca="1" si="22"/>
        <v/>
      </c>
      <c r="G1467" s="2"/>
      <c r="H1467" s="2"/>
    </row>
    <row r="1468" spans="1:8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mame2003!$C$2:$E$4721,$A$9:$A$4728,$J$1))))+IF($N$6=FALSE,TRUE,SUMPRODUCT(--ISNUMBER(SEARCH($N$6,ISBLANK(INDEX(mame2003!$F$2:$F$4721,$A1468))))))+IF($B$3=$A$4,TRUE,IF($B$3=$B$4,TRUE,IF(AND($B$3=$C$4,INDEX(mame2003!$G$2:$G$4721,$A1468)&lt;&gt;"neogeo"),TRUE,SUMPRODUCT(--ISNUMBER(SEARCH($O$6,INDEX(mame2003!$G$2:$G$4721,$A1468)))))))&gt;2,INDEX(mame2003!$A$2:$A$4721,$A1468),"")</f>
        <v/>
      </c>
      <c r="D1468" s="2"/>
      <c r="E1468" s="24" t="str">
        <f ca="1">IF(F1468&lt;&gt;"",MAX($E$9:$E1467)+1,"")</f>
        <v/>
      </c>
      <c r="F1468" s="20" t="str">
        <f t="shared" ca="1" si="22"/>
        <v/>
      </c>
      <c r="G1468" s="2"/>
      <c r="H1468" s="2"/>
    </row>
    <row r="1469" spans="1:8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mame2003!$C$2:$E$4721,$A$9:$A$4728,$J$1))))+IF($N$6=FALSE,TRUE,SUMPRODUCT(--ISNUMBER(SEARCH($N$6,ISBLANK(INDEX(mame2003!$F$2:$F$4721,$A1469))))))+IF($B$3=$A$4,TRUE,IF($B$3=$B$4,TRUE,IF(AND($B$3=$C$4,INDEX(mame2003!$G$2:$G$4721,$A1469)&lt;&gt;"neogeo"),TRUE,SUMPRODUCT(--ISNUMBER(SEARCH($O$6,INDEX(mame2003!$G$2:$G$4721,$A1469)))))))&gt;2,INDEX(mame2003!$A$2:$A$4721,$A1469),"")</f>
        <v/>
      </c>
      <c r="D1469" s="2"/>
      <c r="E1469" s="24" t="str">
        <f ca="1">IF(F1469&lt;&gt;"",MAX($E$9:$E1468)+1,"")</f>
        <v/>
      </c>
      <c r="F1469" s="20" t="str">
        <f t="shared" ca="1" si="22"/>
        <v/>
      </c>
      <c r="G1469" s="2"/>
      <c r="H1469" s="2"/>
    </row>
    <row r="1470" spans="1:8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mame2003!$C$2:$E$4721,$A$9:$A$4728,$J$1))))+IF($N$6=FALSE,TRUE,SUMPRODUCT(--ISNUMBER(SEARCH($N$6,ISBLANK(INDEX(mame2003!$F$2:$F$4721,$A1470))))))+IF($B$3=$A$4,TRUE,IF($B$3=$B$4,TRUE,IF(AND($B$3=$C$4,INDEX(mame2003!$G$2:$G$4721,$A1470)&lt;&gt;"neogeo"),TRUE,SUMPRODUCT(--ISNUMBER(SEARCH($O$6,INDEX(mame2003!$G$2:$G$4721,$A1470)))))))&gt;2,INDEX(mame2003!$A$2:$A$4721,$A1470),"")</f>
        <v/>
      </c>
      <c r="D1470" s="2"/>
      <c r="E1470" s="24" t="str">
        <f ca="1">IF(F1470&lt;&gt;"",MAX($E$9:$E1469)+1,"")</f>
        <v/>
      </c>
      <c r="F1470" s="20" t="str">
        <f t="shared" ca="1" si="22"/>
        <v/>
      </c>
      <c r="G1470" s="2"/>
      <c r="H1470" s="2"/>
    </row>
    <row r="1471" spans="1:8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mame2003!$C$2:$E$4721,$A$9:$A$4728,$J$1))))+IF($N$6=FALSE,TRUE,SUMPRODUCT(--ISNUMBER(SEARCH($N$6,ISBLANK(INDEX(mame2003!$F$2:$F$4721,$A1471))))))+IF($B$3=$A$4,TRUE,IF($B$3=$B$4,TRUE,IF(AND($B$3=$C$4,INDEX(mame2003!$G$2:$G$4721,$A1471)&lt;&gt;"neogeo"),TRUE,SUMPRODUCT(--ISNUMBER(SEARCH($O$6,INDEX(mame2003!$G$2:$G$4721,$A1471)))))))&gt;2,INDEX(mame2003!$A$2:$A$4721,$A1471),"")</f>
        <v/>
      </c>
      <c r="D1471" s="2"/>
      <c r="E1471" s="24" t="str">
        <f ca="1">IF(F1471&lt;&gt;"",MAX($E$9:$E1470)+1,"")</f>
        <v/>
      </c>
      <c r="F1471" s="20" t="str">
        <f t="shared" ca="1" si="22"/>
        <v/>
      </c>
      <c r="G1471" s="2"/>
      <c r="H1471" s="2"/>
    </row>
    <row r="1472" spans="1:8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mame2003!$C$2:$E$4721,$A$9:$A$4728,$J$1))))+IF($N$6=FALSE,TRUE,SUMPRODUCT(--ISNUMBER(SEARCH($N$6,ISBLANK(INDEX(mame2003!$F$2:$F$4721,$A1472))))))+IF($B$3=$A$4,TRUE,IF($B$3=$B$4,TRUE,IF(AND($B$3=$C$4,INDEX(mame2003!$G$2:$G$4721,$A1472)&lt;&gt;"neogeo"),TRUE,SUMPRODUCT(--ISNUMBER(SEARCH($O$6,INDEX(mame2003!$G$2:$G$4721,$A1472)))))))&gt;2,INDEX(mame2003!$A$2:$A$4721,$A1472),"")</f>
        <v/>
      </c>
      <c r="D1472" s="2"/>
      <c r="E1472" s="24" t="str">
        <f ca="1">IF(F1472&lt;&gt;"",MAX($E$9:$E1471)+1,"")</f>
        <v/>
      </c>
      <c r="F1472" s="20" t="str">
        <f t="shared" ca="1" si="22"/>
        <v/>
      </c>
      <c r="G1472" s="2"/>
      <c r="H1472" s="2"/>
    </row>
    <row r="1473" spans="1:8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mame2003!$C$2:$E$4721,$A$9:$A$4728,$J$1))))+IF($N$6=FALSE,TRUE,SUMPRODUCT(--ISNUMBER(SEARCH($N$6,ISBLANK(INDEX(mame2003!$F$2:$F$4721,$A1473))))))+IF($B$3=$A$4,TRUE,IF($B$3=$B$4,TRUE,IF(AND($B$3=$C$4,INDEX(mame2003!$G$2:$G$4721,$A1473)&lt;&gt;"neogeo"),TRUE,SUMPRODUCT(--ISNUMBER(SEARCH($O$6,INDEX(mame2003!$G$2:$G$4721,$A1473)))))))&gt;2,INDEX(mame2003!$A$2:$A$4721,$A1473),"")</f>
        <v/>
      </c>
      <c r="D1473" s="2"/>
      <c r="E1473" s="24" t="str">
        <f ca="1">IF(F1473&lt;&gt;"",MAX($E$9:$E1472)+1,"")</f>
        <v/>
      </c>
      <c r="F1473" s="20" t="str">
        <f t="shared" ca="1" si="22"/>
        <v/>
      </c>
      <c r="G1473" s="2"/>
      <c r="H1473" s="2"/>
    </row>
    <row r="1474" spans="1:8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mame2003!$C$2:$E$4721,$A$9:$A$4728,$J$1))))+IF($N$6=FALSE,TRUE,SUMPRODUCT(--ISNUMBER(SEARCH($N$6,ISBLANK(INDEX(mame2003!$F$2:$F$4721,$A1474))))))+IF($B$3=$A$4,TRUE,IF($B$3=$B$4,TRUE,IF(AND($B$3=$C$4,INDEX(mame2003!$G$2:$G$4721,$A1474)&lt;&gt;"neogeo"),TRUE,SUMPRODUCT(--ISNUMBER(SEARCH($O$6,INDEX(mame2003!$G$2:$G$4721,$A1474)))))))&gt;2,INDEX(mame2003!$A$2:$A$4721,$A1474),"")</f>
        <v/>
      </c>
      <c r="D1474" s="2"/>
      <c r="E1474" s="24" t="str">
        <f ca="1">IF(F1474&lt;&gt;"",MAX($E$9:$E1473)+1,"")</f>
        <v/>
      </c>
      <c r="F1474" s="20" t="str">
        <f t="shared" ca="1" si="22"/>
        <v/>
      </c>
      <c r="G1474" s="2"/>
      <c r="H1474" s="2"/>
    </row>
    <row r="1475" spans="1:8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mame2003!$C$2:$E$4721,$A$9:$A$4728,$J$1))))+IF($N$6=FALSE,TRUE,SUMPRODUCT(--ISNUMBER(SEARCH($N$6,ISBLANK(INDEX(mame2003!$F$2:$F$4721,$A1475))))))+IF($B$3=$A$4,TRUE,IF($B$3=$B$4,TRUE,IF(AND($B$3=$C$4,INDEX(mame2003!$G$2:$G$4721,$A1475)&lt;&gt;"neogeo"),TRUE,SUMPRODUCT(--ISNUMBER(SEARCH($O$6,INDEX(mame2003!$G$2:$G$4721,$A1475)))))))&gt;2,INDEX(mame2003!$A$2:$A$4721,$A1475),"")</f>
        <v/>
      </c>
      <c r="D1475" s="2"/>
      <c r="E1475" s="24" t="str">
        <f ca="1">IF(F1475&lt;&gt;"",MAX($E$9:$E1474)+1,"")</f>
        <v/>
      </c>
      <c r="F1475" s="20" t="str">
        <f t="shared" ca="1" si="22"/>
        <v/>
      </c>
      <c r="G1475" s="2"/>
      <c r="H1475" s="2"/>
    </row>
    <row r="1476" spans="1:8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mame2003!$C$2:$E$4721,$A$9:$A$4728,$J$1))))+IF($N$6=FALSE,TRUE,SUMPRODUCT(--ISNUMBER(SEARCH($N$6,ISBLANK(INDEX(mame2003!$F$2:$F$4721,$A1476))))))+IF($B$3=$A$4,TRUE,IF($B$3=$B$4,TRUE,IF(AND($B$3=$C$4,INDEX(mame2003!$G$2:$G$4721,$A1476)&lt;&gt;"neogeo"),TRUE,SUMPRODUCT(--ISNUMBER(SEARCH($O$6,INDEX(mame2003!$G$2:$G$4721,$A1476)))))))&gt;2,INDEX(mame2003!$A$2:$A$4721,$A1476),"")</f>
        <v/>
      </c>
      <c r="D1476" s="2"/>
      <c r="E1476" s="24" t="str">
        <f ca="1">IF(F1476&lt;&gt;"",MAX($E$9:$E1475)+1,"")</f>
        <v/>
      </c>
      <c r="F1476" s="20" t="str">
        <f t="shared" ca="1" si="22"/>
        <v/>
      </c>
      <c r="G1476" s="2"/>
      <c r="H1476" s="2"/>
    </row>
    <row r="1477" spans="1:8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mame2003!$C$2:$E$4721,$A$9:$A$4728,$J$1))))+IF($N$6=FALSE,TRUE,SUMPRODUCT(--ISNUMBER(SEARCH($N$6,ISBLANK(INDEX(mame2003!$F$2:$F$4721,$A1477))))))+IF($B$3=$A$4,TRUE,IF($B$3=$B$4,TRUE,IF(AND($B$3=$C$4,INDEX(mame2003!$G$2:$G$4721,$A1477)&lt;&gt;"neogeo"),TRUE,SUMPRODUCT(--ISNUMBER(SEARCH($O$6,INDEX(mame2003!$G$2:$G$4721,$A1477)))))))&gt;2,INDEX(mame2003!$A$2:$A$4721,$A1477),"")</f>
        <v/>
      </c>
      <c r="D1477" s="2"/>
      <c r="E1477" s="24" t="str">
        <f ca="1">IF(F1477&lt;&gt;"",MAX($E$9:$E1476)+1,"")</f>
        <v/>
      </c>
      <c r="F1477" s="20" t="str">
        <f t="shared" ca="1" si="22"/>
        <v/>
      </c>
      <c r="G1477" s="2"/>
      <c r="H1477" s="2"/>
    </row>
    <row r="1478" spans="1:8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mame2003!$C$2:$E$4721,$A$9:$A$4728,$J$1))))+IF($N$6=FALSE,TRUE,SUMPRODUCT(--ISNUMBER(SEARCH($N$6,ISBLANK(INDEX(mame2003!$F$2:$F$4721,$A1478))))))+IF($B$3=$A$4,TRUE,IF($B$3=$B$4,TRUE,IF(AND($B$3=$C$4,INDEX(mame2003!$G$2:$G$4721,$A1478)&lt;&gt;"neogeo"),TRUE,SUMPRODUCT(--ISNUMBER(SEARCH($O$6,INDEX(mame2003!$G$2:$G$4721,$A1478)))))))&gt;2,INDEX(mame2003!$A$2:$A$4721,$A1478),"")</f>
        <v/>
      </c>
      <c r="D1478" s="2"/>
      <c r="E1478" s="24" t="str">
        <f ca="1">IF(F1478&lt;&gt;"",MAX($E$9:$E1477)+1,"")</f>
        <v/>
      </c>
      <c r="F1478" s="20" t="str">
        <f t="shared" ca="1" si="22"/>
        <v/>
      </c>
      <c r="G1478" s="2"/>
      <c r="H1478" s="2"/>
    </row>
    <row r="1479" spans="1:8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mame2003!$C$2:$E$4721,$A$9:$A$4728,$J$1))))+IF($N$6=FALSE,TRUE,SUMPRODUCT(--ISNUMBER(SEARCH($N$6,ISBLANK(INDEX(mame2003!$F$2:$F$4721,$A1479))))))+IF($B$3=$A$4,TRUE,IF($B$3=$B$4,TRUE,IF(AND($B$3=$C$4,INDEX(mame2003!$G$2:$G$4721,$A1479)&lt;&gt;"neogeo"),TRUE,SUMPRODUCT(--ISNUMBER(SEARCH($O$6,INDEX(mame2003!$G$2:$G$4721,$A1479)))))))&gt;2,INDEX(mame2003!$A$2:$A$4721,$A1479),"")</f>
        <v/>
      </c>
      <c r="D1479" s="2"/>
      <c r="E1479" s="24" t="str">
        <f ca="1">IF(F1479&lt;&gt;"",MAX($E$9:$E1478)+1,"")</f>
        <v/>
      </c>
      <c r="F1479" s="20" t="str">
        <f t="shared" ca="1" si="22"/>
        <v/>
      </c>
      <c r="G1479" s="2"/>
      <c r="H1479" s="2"/>
    </row>
    <row r="1480" spans="1:8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mame2003!$C$2:$E$4721,$A$9:$A$4728,$J$1))))+IF($N$6=FALSE,TRUE,SUMPRODUCT(--ISNUMBER(SEARCH($N$6,ISBLANK(INDEX(mame2003!$F$2:$F$4721,$A1480))))))+IF($B$3=$A$4,TRUE,IF($B$3=$B$4,TRUE,IF(AND($B$3=$C$4,INDEX(mame2003!$G$2:$G$4721,$A1480)&lt;&gt;"neogeo"),TRUE,SUMPRODUCT(--ISNUMBER(SEARCH($O$6,INDEX(mame2003!$G$2:$G$4721,$A1480)))))))&gt;2,INDEX(mame2003!$A$2:$A$4721,$A1480),"")</f>
        <v/>
      </c>
      <c r="D1480" s="2"/>
      <c r="E1480" s="24" t="str">
        <f ca="1">IF(F1480&lt;&gt;"",MAX($E$9:$E1479)+1,"")</f>
        <v/>
      </c>
      <c r="F1480" s="20" t="str">
        <f t="shared" ca="1" si="22"/>
        <v/>
      </c>
      <c r="G1480" s="2"/>
      <c r="H1480" s="2"/>
    </row>
    <row r="1481" spans="1:8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mame2003!$C$2:$E$4721,$A$9:$A$4728,$J$1))))+IF($N$6=FALSE,TRUE,SUMPRODUCT(--ISNUMBER(SEARCH($N$6,ISBLANK(INDEX(mame2003!$F$2:$F$4721,$A1481))))))+IF($B$3=$A$4,TRUE,IF($B$3=$B$4,TRUE,IF(AND($B$3=$C$4,INDEX(mame2003!$G$2:$G$4721,$A1481)&lt;&gt;"neogeo"),TRUE,SUMPRODUCT(--ISNUMBER(SEARCH($O$6,INDEX(mame2003!$G$2:$G$4721,$A1481)))))))&gt;2,INDEX(mame2003!$A$2:$A$4721,$A1481),"")</f>
        <v/>
      </c>
      <c r="D1481" s="2"/>
      <c r="E1481" s="24" t="str">
        <f ca="1">IF(F1481&lt;&gt;"",MAX($E$9:$E1480)+1,"")</f>
        <v/>
      </c>
      <c r="F1481" s="20" t="str">
        <f t="shared" ca="1" si="22"/>
        <v/>
      </c>
      <c r="G1481" s="2"/>
      <c r="H1481" s="2"/>
    </row>
    <row r="1482" spans="1:8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mame2003!$C$2:$E$4721,$A$9:$A$4728,$J$1))))+IF($N$6=FALSE,TRUE,SUMPRODUCT(--ISNUMBER(SEARCH($N$6,ISBLANK(INDEX(mame2003!$F$2:$F$4721,$A1482))))))+IF($B$3=$A$4,TRUE,IF($B$3=$B$4,TRUE,IF(AND($B$3=$C$4,INDEX(mame2003!$G$2:$G$4721,$A1482)&lt;&gt;"neogeo"),TRUE,SUMPRODUCT(--ISNUMBER(SEARCH($O$6,INDEX(mame2003!$G$2:$G$4721,$A1482)))))))&gt;2,INDEX(mame2003!$A$2:$A$4721,$A1482),"")</f>
        <v/>
      </c>
      <c r="D1482" s="2"/>
      <c r="E1482" s="24" t="str">
        <f ca="1">IF(F1482&lt;&gt;"",MAX($E$9:$E1481)+1,"")</f>
        <v/>
      </c>
      <c r="F1482" s="20" t="str">
        <f t="shared" ref="F1482:F1545" ca="1" si="23">IFERROR(INDEX(OFFSET($C$9,0,0,COUNTA($C:$C),1),MATCH(OFFSET($A$9,0,0,COUNTA($A:$A),1),OFFSET($B$9,0,0,COUNTA($B:$B),1),0))&amp;".zip","")</f>
        <v/>
      </c>
      <c r="G1482" s="2"/>
      <c r="H1482" s="2"/>
    </row>
    <row r="1483" spans="1:8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mame2003!$C$2:$E$4721,$A$9:$A$4728,$J$1))))+IF($N$6=FALSE,TRUE,SUMPRODUCT(--ISNUMBER(SEARCH($N$6,ISBLANK(INDEX(mame2003!$F$2:$F$4721,$A1483))))))+IF($B$3=$A$4,TRUE,IF($B$3=$B$4,TRUE,IF(AND($B$3=$C$4,INDEX(mame2003!$G$2:$G$4721,$A1483)&lt;&gt;"neogeo"),TRUE,SUMPRODUCT(--ISNUMBER(SEARCH($O$6,INDEX(mame2003!$G$2:$G$4721,$A1483)))))))&gt;2,INDEX(mame2003!$A$2:$A$4721,$A1483),"")</f>
        <v/>
      </c>
      <c r="D1483" s="2"/>
      <c r="E1483" s="24" t="str">
        <f ca="1">IF(F1483&lt;&gt;"",MAX($E$9:$E1482)+1,"")</f>
        <v/>
      </c>
      <c r="F1483" s="20" t="str">
        <f t="shared" ca="1" si="23"/>
        <v/>
      </c>
      <c r="G1483" s="2"/>
      <c r="H1483" s="2"/>
    </row>
    <row r="1484" spans="1:8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mame2003!$C$2:$E$4721,$A$9:$A$4728,$J$1))))+IF($N$6=FALSE,TRUE,SUMPRODUCT(--ISNUMBER(SEARCH($N$6,ISBLANK(INDEX(mame2003!$F$2:$F$4721,$A1484))))))+IF($B$3=$A$4,TRUE,IF($B$3=$B$4,TRUE,IF(AND($B$3=$C$4,INDEX(mame2003!$G$2:$G$4721,$A1484)&lt;&gt;"neogeo"),TRUE,SUMPRODUCT(--ISNUMBER(SEARCH($O$6,INDEX(mame2003!$G$2:$G$4721,$A1484)))))))&gt;2,INDEX(mame2003!$A$2:$A$4721,$A1484),"")</f>
        <v/>
      </c>
      <c r="D1484" s="2"/>
      <c r="E1484" s="24" t="str">
        <f ca="1">IF(F1484&lt;&gt;"",MAX($E$9:$E1483)+1,"")</f>
        <v/>
      </c>
      <c r="F1484" s="20" t="str">
        <f t="shared" ca="1" si="23"/>
        <v/>
      </c>
      <c r="G1484" s="2"/>
      <c r="H1484" s="2"/>
    </row>
    <row r="1485" spans="1:8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mame2003!$C$2:$E$4721,$A$9:$A$4728,$J$1))))+IF($N$6=FALSE,TRUE,SUMPRODUCT(--ISNUMBER(SEARCH($N$6,ISBLANK(INDEX(mame2003!$F$2:$F$4721,$A1485))))))+IF($B$3=$A$4,TRUE,IF($B$3=$B$4,TRUE,IF(AND($B$3=$C$4,INDEX(mame2003!$G$2:$G$4721,$A1485)&lt;&gt;"neogeo"),TRUE,SUMPRODUCT(--ISNUMBER(SEARCH($O$6,INDEX(mame2003!$G$2:$G$4721,$A1485)))))))&gt;2,INDEX(mame2003!$A$2:$A$4721,$A1485),"")</f>
        <v/>
      </c>
      <c r="D1485" s="2"/>
      <c r="E1485" s="24" t="str">
        <f ca="1">IF(F1485&lt;&gt;"",MAX($E$9:$E1484)+1,"")</f>
        <v/>
      </c>
      <c r="F1485" s="20" t="str">
        <f t="shared" ca="1" si="23"/>
        <v/>
      </c>
      <c r="G1485" s="2"/>
      <c r="H1485" s="2"/>
    </row>
    <row r="1486" spans="1:8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mame2003!$C$2:$E$4721,$A$9:$A$4728,$J$1))))+IF($N$6=FALSE,TRUE,SUMPRODUCT(--ISNUMBER(SEARCH($N$6,ISBLANK(INDEX(mame2003!$F$2:$F$4721,$A1486))))))+IF($B$3=$A$4,TRUE,IF($B$3=$B$4,TRUE,IF(AND($B$3=$C$4,INDEX(mame2003!$G$2:$G$4721,$A1486)&lt;&gt;"neogeo"),TRUE,SUMPRODUCT(--ISNUMBER(SEARCH($O$6,INDEX(mame2003!$G$2:$G$4721,$A1486)))))))&gt;2,INDEX(mame2003!$A$2:$A$4721,$A1486),"")</f>
        <v/>
      </c>
      <c r="D1486" s="2"/>
      <c r="E1486" s="24" t="str">
        <f ca="1">IF(F1486&lt;&gt;"",MAX($E$9:$E1485)+1,"")</f>
        <v/>
      </c>
      <c r="F1486" s="20" t="str">
        <f t="shared" ca="1" si="23"/>
        <v/>
      </c>
      <c r="G1486" s="2"/>
      <c r="H1486" s="2"/>
    </row>
    <row r="1487" spans="1:8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mame2003!$C$2:$E$4721,$A$9:$A$4728,$J$1))))+IF($N$6=FALSE,TRUE,SUMPRODUCT(--ISNUMBER(SEARCH($N$6,ISBLANK(INDEX(mame2003!$F$2:$F$4721,$A1487))))))+IF($B$3=$A$4,TRUE,IF($B$3=$B$4,TRUE,IF(AND($B$3=$C$4,INDEX(mame2003!$G$2:$G$4721,$A1487)&lt;&gt;"neogeo"),TRUE,SUMPRODUCT(--ISNUMBER(SEARCH($O$6,INDEX(mame2003!$G$2:$G$4721,$A1487)))))))&gt;2,INDEX(mame2003!$A$2:$A$4721,$A1487),"")</f>
        <v/>
      </c>
      <c r="D1487" s="2"/>
      <c r="E1487" s="24" t="str">
        <f ca="1">IF(F1487&lt;&gt;"",MAX($E$9:$E1486)+1,"")</f>
        <v/>
      </c>
      <c r="F1487" s="20" t="str">
        <f t="shared" ca="1" si="23"/>
        <v/>
      </c>
      <c r="G1487" s="2"/>
      <c r="H1487" s="2"/>
    </row>
    <row r="1488" spans="1:8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mame2003!$C$2:$E$4721,$A$9:$A$4728,$J$1))))+IF($N$6=FALSE,TRUE,SUMPRODUCT(--ISNUMBER(SEARCH($N$6,ISBLANK(INDEX(mame2003!$F$2:$F$4721,$A1488))))))+IF($B$3=$A$4,TRUE,IF($B$3=$B$4,TRUE,IF(AND($B$3=$C$4,INDEX(mame2003!$G$2:$G$4721,$A1488)&lt;&gt;"neogeo"),TRUE,SUMPRODUCT(--ISNUMBER(SEARCH($O$6,INDEX(mame2003!$G$2:$G$4721,$A1488)))))))&gt;2,INDEX(mame2003!$A$2:$A$4721,$A1488),"")</f>
        <v/>
      </c>
      <c r="D1488" s="2"/>
      <c r="E1488" s="24" t="str">
        <f ca="1">IF(F1488&lt;&gt;"",MAX($E$9:$E1487)+1,"")</f>
        <v/>
      </c>
      <c r="F1488" s="20" t="str">
        <f t="shared" ca="1" si="23"/>
        <v/>
      </c>
      <c r="G1488" s="2"/>
      <c r="H1488" s="2"/>
    </row>
    <row r="1489" spans="1:8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mame2003!$C$2:$E$4721,$A$9:$A$4728,$J$1))))+IF($N$6=FALSE,TRUE,SUMPRODUCT(--ISNUMBER(SEARCH($N$6,ISBLANK(INDEX(mame2003!$F$2:$F$4721,$A1489))))))+IF($B$3=$A$4,TRUE,IF($B$3=$B$4,TRUE,IF(AND($B$3=$C$4,INDEX(mame2003!$G$2:$G$4721,$A1489)&lt;&gt;"neogeo"),TRUE,SUMPRODUCT(--ISNUMBER(SEARCH($O$6,INDEX(mame2003!$G$2:$G$4721,$A1489)))))))&gt;2,INDEX(mame2003!$A$2:$A$4721,$A1489),"")</f>
        <v/>
      </c>
      <c r="D1489" s="2"/>
      <c r="E1489" s="24" t="str">
        <f ca="1">IF(F1489&lt;&gt;"",MAX($E$9:$E1488)+1,"")</f>
        <v/>
      </c>
      <c r="F1489" s="20" t="str">
        <f t="shared" ca="1" si="23"/>
        <v/>
      </c>
      <c r="G1489" s="2"/>
      <c r="H1489" s="2"/>
    </row>
    <row r="1490" spans="1:8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mame2003!$C$2:$E$4721,$A$9:$A$4728,$J$1))))+IF($N$6=FALSE,TRUE,SUMPRODUCT(--ISNUMBER(SEARCH($N$6,ISBLANK(INDEX(mame2003!$F$2:$F$4721,$A1490))))))+IF($B$3=$A$4,TRUE,IF($B$3=$B$4,TRUE,IF(AND($B$3=$C$4,INDEX(mame2003!$G$2:$G$4721,$A1490)&lt;&gt;"neogeo"),TRUE,SUMPRODUCT(--ISNUMBER(SEARCH($O$6,INDEX(mame2003!$G$2:$G$4721,$A1490)))))))&gt;2,INDEX(mame2003!$A$2:$A$4721,$A1490),"")</f>
        <v/>
      </c>
      <c r="D1490" s="2"/>
      <c r="E1490" s="24" t="str">
        <f ca="1">IF(F1490&lt;&gt;"",MAX($E$9:$E1489)+1,"")</f>
        <v/>
      </c>
      <c r="F1490" s="20" t="str">
        <f t="shared" ca="1" si="23"/>
        <v/>
      </c>
      <c r="G1490" s="2"/>
      <c r="H1490" s="2"/>
    </row>
    <row r="1491" spans="1:8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mame2003!$C$2:$E$4721,$A$9:$A$4728,$J$1))))+IF($N$6=FALSE,TRUE,SUMPRODUCT(--ISNUMBER(SEARCH($N$6,ISBLANK(INDEX(mame2003!$F$2:$F$4721,$A1491))))))+IF($B$3=$A$4,TRUE,IF($B$3=$B$4,TRUE,IF(AND($B$3=$C$4,INDEX(mame2003!$G$2:$G$4721,$A1491)&lt;&gt;"neogeo"),TRUE,SUMPRODUCT(--ISNUMBER(SEARCH($O$6,INDEX(mame2003!$G$2:$G$4721,$A1491)))))))&gt;2,INDEX(mame2003!$A$2:$A$4721,$A1491),"")</f>
        <v/>
      </c>
      <c r="D1491" s="2"/>
      <c r="E1491" s="24" t="str">
        <f ca="1">IF(F1491&lt;&gt;"",MAX($E$9:$E1490)+1,"")</f>
        <v/>
      </c>
      <c r="F1491" s="20" t="str">
        <f t="shared" ca="1" si="23"/>
        <v/>
      </c>
      <c r="G1491" s="2"/>
      <c r="H1491" s="2"/>
    </row>
    <row r="1492" spans="1:8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mame2003!$C$2:$E$4721,$A$9:$A$4728,$J$1))))+IF($N$6=FALSE,TRUE,SUMPRODUCT(--ISNUMBER(SEARCH($N$6,ISBLANK(INDEX(mame2003!$F$2:$F$4721,$A1492))))))+IF($B$3=$A$4,TRUE,IF($B$3=$B$4,TRUE,IF(AND($B$3=$C$4,INDEX(mame2003!$G$2:$G$4721,$A1492)&lt;&gt;"neogeo"),TRUE,SUMPRODUCT(--ISNUMBER(SEARCH($O$6,INDEX(mame2003!$G$2:$G$4721,$A1492)))))))&gt;2,INDEX(mame2003!$A$2:$A$4721,$A1492),"")</f>
        <v/>
      </c>
      <c r="D1492" s="2"/>
      <c r="E1492" s="24" t="str">
        <f ca="1">IF(F1492&lt;&gt;"",MAX($E$9:$E1491)+1,"")</f>
        <v/>
      </c>
      <c r="F1492" s="20" t="str">
        <f t="shared" ca="1" si="23"/>
        <v/>
      </c>
      <c r="G1492" s="2"/>
      <c r="H1492" s="2"/>
    </row>
    <row r="1493" spans="1:8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mame2003!$C$2:$E$4721,$A$9:$A$4728,$J$1))))+IF($N$6=FALSE,TRUE,SUMPRODUCT(--ISNUMBER(SEARCH($N$6,ISBLANK(INDEX(mame2003!$F$2:$F$4721,$A1493))))))+IF($B$3=$A$4,TRUE,IF($B$3=$B$4,TRUE,IF(AND($B$3=$C$4,INDEX(mame2003!$G$2:$G$4721,$A1493)&lt;&gt;"neogeo"),TRUE,SUMPRODUCT(--ISNUMBER(SEARCH($O$6,INDEX(mame2003!$G$2:$G$4721,$A1493)))))))&gt;2,INDEX(mame2003!$A$2:$A$4721,$A1493),"")</f>
        <v/>
      </c>
      <c r="D1493" s="2"/>
      <c r="E1493" s="24" t="str">
        <f ca="1">IF(F1493&lt;&gt;"",MAX($E$9:$E1492)+1,"")</f>
        <v/>
      </c>
      <c r="F1493" s="20" t="str">
        <f t="shared" ca="1" si="23"/>
        <v/>
      </c>
      <c r="G1493" s="2"/>
      <c r="H1493" s="2"/>
    </row>
    <row r="1494" spans="1:8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mame2003!$C$2:$E$4721,$A$9:$A$4728,$J$1))))+IF($N$6=FALSE,TRUE,SUMPRODUCT(--ISNUMBER(SEARCH($N$6,ISBLANK(INDEX(mame2003!$F$2:$F$4721,$A1494))))))+IF($B$3=$A$4,TRUE,IF($B$3=$B$4,TRUE,IF(AND($B$3=$C$4,INDEX(mame2003!$G$2:$G$4721,$A1494)&lt;&gt;"neogeo"),TRUE,SUMPRODUCT(--ISNUMBER(SEARCH($O$6,INDEX(mame2003!$G$2:$G$4721,$A1494)))))))&gt;2,INDEX(mame2003!$A$2:$A$4721,$A1494),"")</f>
        <v/>
      </c>
      <c r="D1494" s="2"/>
      <c r="E1494" s="24" t="str">
        <f ca="1">IF(F1494&lt;&gt;"",MAX($E$9:$E1493)+1,"")</f>
        <v/>
      </c>
      <c r="F1494" s="20" t="str">
        <f t="shared" ca="1" si="23"/>
        <v/>
      </c>
      <c r="G1494" s="2"/>
      <c r="H1494" s="2"/>
    </row>
    <row r="1495" spans="1:8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mame2003!$C$2:$E$4721,$A$9:$A$4728,$J$1))))+IF($N$6=FALSE,TRUE,SUMPRODUCT(--ISNUMBER(SEARCH($N$6,ISBLANK(INDEX(mame2003!$F$2:$F$4721,$A1495))))))+IF($B$3=$A$4,TRUE,IF($B$3=$B$4,TRUE,IF(AND($B$3=$C$4,INDEX(mame2003!$G$2:$G$4721,$A1495)&lt;&gt;"neogeo"),TRUE,SUMPRODUCT(--ISNUMBER(SEARCH($O$6,INDEX(mame2003!$G$2:$G$4721,$A1495)))))))&gt;2,INDEX(mame2003!$A$2:$A$4721,$A1495),"")</f>
        <v/>
      </c>
      <c r="D1495" s="2"/>
      <c r="E1495" s="24" t="str">
        <f ca="1">IF(F1495&lt;&gt;"",MAX($E$9:$E1494)+1,"")</f>
        <v/>
      </c>
      <c r="F1495" s="20" t="str">
        <f t="shared" ca="1" si="23"/>
        <v/>
      </c>
      <c r="G1495" s="2"/>
      <c r="H1495" s="2"/>
    </row>
    <row r="1496" spans="1:8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mame2003!$C$2:$E$4721,$A$9:$A$4728,$J$1))))+IF($N$6=FALSE,TRUE,SUMPRODUCT(--ISNUMBER(SEARCH($N$6,ISBLANK(INDEX(mame2003!$F$2:$F$4721,$A1496))))))+IF($B$3=$A$4,TRUE,IF($B$3=$B$4,TRUE,IF(AND($B$3=$C$4,INDEX(mame2003!$G$2:$G$4721,$A1496)&lt;&gt;"neogeo"),TRUE,SUMPRODUCT(--ISNUMBER(SEARCH($O$6,INDEX(mame2003!$G$2:$G$4721,$A1496)))))))&gt;2,INDEX(mame2003!$A$2:$A$4721,$A1496),"")</f>
        <v/>
      </c>
      <c r="D1496" s="2"/>
      <c r="E1496" s="24" t="str">
        <f ca="1">IF(F1496&lt;&gt;"",MAX($E$9:$E1495)+1,"")</f>
        <v/>
      </c>
      <c r="F1496" s="20" t="str">
        <f t="shared" ca="1" si="23"/>
        <v/>
      </c>
      <c r="G1496" s="2"/>
      <c r="H1496" s="2"/>
    </row>
    <row r="1497" spans="1:8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mame2003!$C$2:$E$4721,$A$9:$A$4728,$J$1))))+IF($N$6=FALSE,TRUE,SUMPRODUCT(--ISNUMBER(SEARCH($N$6,ISBLANK(INDEX(mame2003!$F$2:$F$4721,$A1497))))))+IF($B$3=$A$4,TRUE,IF($B$3=$B$4,TRUE,IF(AND($B$3=$C$4,INDEX(mame2003!$G$2:$G$4721,$A1497)&lt;&gt;"neogeo"),TRUE,SUMPRODUCT(--ISNUMBER(SEARCH($O$6,INDEX(mame2003!$G$2:$G$4721,$A1497)))))))&gt;2,INDEX(mame2003!$A$2:$A$4721,$A1497),"")</f>
        <v/>
      </c>
      <c r="D1497" s="2"/>
      <c r="E1497" s="24" t="str">
        <f ca="1">IF(F1497&lt;&gt;"",MAX($E$9:$E1496)+1,"")</f>
        <v/>
      </c>
      <c r="F1497" s="20" t="str">
        <f t="shared" ca="1" si="23"/>
        <v/>
      </c>
      <c r="G1497" s="2"/>
      <c r="H1497" s="2"/>
    </row>
    <row r="1498" spans="1:8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mame2003!$C$2:$E$4721,$A$9:$A$4728,$J$1))))+IF($N$6=FALSE,TRUE,SUMPRODUCT(--ISNUMBER(SEARCH($N$6,ISBLANK(INDEX(mame2003!$F$2:$F$4721,$A1498))))))+IF($B$3=$A$4,TRUE,IF($B$3=$B$4,TRUE,IF(AND($B$3=$C$4,INDEX(mame2003!$G$2:$G$4721,$A1498)&lt;&gt;"neogeo"),TRUE,SUMPRODUCT(--ISNUMBER(SEARCH($O$6,INDEX(mame2003!$G$2:$G$4721,$A1498)))))))&gt;2,INDEX(mame2003!$A$2:$A$4721,$A1498),"")</f>
        <v/>
      </c>
      <c r="D1498" s="2"/>
      <c r="E1498" s="24" t="str">
        <f ca="1">IF(F1498&lt;&gt;"",MAX($E$9:$E1497)+1,"")</f>
        <v/>
      </c>
      <c r="F1498" s="20" t="str">
        <f t="shared" ca="1" si="23"/>
        <v/>
      </c>
      <c r="G1498" s="2"/>
      <c r="H1498" s="2"/>
    </row>
    <row r="1499" spans="1:8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mame2003!$C$2:$E$4721,$A$9:$A$4728,$J$1))))+IF($N$6=FALSE,TRUE,SUMPRODUCT(--ISNUMBER(SEARCH($N$6,ISBLANK(INDEX(mame2003!$F$2:$F$4721,$A1499))))))+IF($B$3=$A$4,TRUE,IF($B$3=$B$4,TRUE,IF(AND($B$3=$C$4,INDEX(mame2003!$G$2:$G$4721,$A1499)&lt;&gt;"neogeo"),TRUE,SUMPRODUCT(--ISNUMBER(SEARCH($O$6,INDEX(mame2003!$G$2:$G$4721,$A1499)))))))&gt;2,INDEX(mame2003!$A$2:$A$4721,$A1499),"")</f>
        <v/>
      </c>
      <c r="D1499" s="2"/>
      <c r="E1499" s="24" t="str">
        <f ca="1">IF(F1499&lt;&gt;"",MAX($E$9:$E1498)+1,"")</f>
        <v/>
      </c>
      <c r="F1499" s="20" t="str">
        <f t="shared" ca="1" si="23"/>
        <v/>
      </c>
      <c r="G1499" s="2"/>
      <c r="H1499" s="2"/>
    </row>
    <row r="1500" spans="1:8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mame2003!$C$2:$E$4721,$A$9:$A$4728,$J$1))))+IF($N$6=FALSE,TRUE,SUMPRODUCT(--ISNUMBER(SEARCH($N$6,ISBLANK(INDEX(mame2003!$F$2:$F$4721,$A1500))))))+IF($B$3=$A$4,TRUE,IF($B$3=$B$4,TRUE,IF(AND($B$3=$C$4,INDEX(mame2003!$G$2:$G$4721,$A1500)&lt;&gt;"neogeo"),TRUE,SUMPRODUCT(--ISNUMBER(SEARCH($O$6,INDEX(mame2003!$G$2:$G$4721,$A1500)))))))&gt;2,INDEX(mame2003!$A$2:$A$4721,$A1500),"")</f>
        <v/>
      </c>
      <c r="D1500" s="2"/>
      <c r="E1500" s="24" t="str">
        <f ca="1">IF(F1500&lt;&gt;"",MAX($E$9:$E1499)+1,"")</f>
        <v/>
      </c>
      <c r="F1500" s="20" t="str">
        <f t="shared" ca="1" si="23"/>
        <v/>
      </c>
      <c r="G1500" s="2"/>
      <c r="H1500" s="2"/>
    </row>
    <row r="1501" spans="1:8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mame2003!$C$2:$E$4721,$A$9:$A$4728,$J$1))))+IF($N$6=FALSE,TRUE,SUMPRODUCT(--ISNUMBER(SEARCH($N$6,ISBLANK(INDEX(mame2003!$F$2:$F$4721,$A1501))))))+IF($B$3=$A$4,TRUE,IF($B$3=$B$4,TRUE,IF(AND($B$3=$C$4,INDEX(mame2003!$G$2:$G$4721,$A1501)&lt;&gt;"neogeo"),TRUE,SUMPRODUCT(--ISNUMBER(SEARCH($O$6,INDEX(mame2003!$G$2:$G$4721,$A1501)))))))&gt;2,INDEX(mame2003!$A$2:$A$4721,$A1501),"")</f>
        <v/>
      </c>
      <c r="D1501" s="2"/>
      <c r="E1501" s="24" t="str">
        <f ca="1">IF(F1501&lt;&gt;"",MAX($E$9:$E1500)+1,"")</f>
        <v/>
      </c>
      <c r="F1501" s="20" t="str">
        <f t="shared" ca="1" si="23"/>
        <v/>
      </c>
      <c r="G1501" s="2"/>
      <c r="H1501" s="2"/>
    </row>
    <row r="1502" spans="1:8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mame2003!$C$2:$E$4721,$A$9:$A$4728,$J$1))))+IF($N$6=FALSE,TRUE,SUMPRODUCT(--ISNUMBER(SEARCH($N$6,ISBLANK(INDEX(mame2003!$F$2:$F$4721,$A1502))))))+IF($B$3=$A$4,TRUE,IF($B$3=$B$4,TRUE,IF(AND($B$3=$C$4,INDEX(mame2003!$G$2:$G$4721,$A1502)&lt;&gt;"neogeo"),TRUE,SUMPRODUCT(--ISNUMBER(SEARCH($O$6,INDEX(mame2003!$G$2:$G$4721,$A1502)))))))&gt;2,INDEX(mame2003!$A$2:$A$4721,$A1502),"")</f>
        <v/>
      </c>
      <c r="D1502" s="2"/>
      <c r="E1502" s="24" t="str">
        <f ca="1">IF(F1502&lt;&gt;"",MAX($E$9:$E1501)+1,"")</f>
        <v/>
      </c>
      <c r="F1502" s="20" t="str">
        <f t="shared" ca="1" si="23"/>
        <v/>
      </c>
      <c r="G1502" s="2"/>
      <c r="H1502" s="2"/>
    </row>
    <row r="1503" spans="1:8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mame2003!$C$2:$E$4721,$A$9:$A$4728,$J$1))))+IF($N$6=FALSE,TRUE,SUMPRODUCT(--ISNUMBER(SEARCH($N$6,ISBLANK(INDEX(mame2003!$F$2:$F$4721,$A1503))))))+IF($B$3=$A$4,TRUE,IF($B$3=$B$4,TRUE,IF(AND($B$3=$C$4,INDEX(mame2003!$G$2:$G$4721,$A1503)&lt;&gt;"neogeo"),TRUE,SUMPRODUCT(--ISNUMBER(SEARCH($O$6,INDEX(mame2003!$G$2:$G$4721,$A1503)))))))&gt;2,INDEX(mame2003!$A$2:$A$4721,$A1503),"")</f>
        <v/>
      </c>
      <c r="D1503" s="2"/>
      <c r="E1503" s="24" t="str">
        <f ca="1">IF(F1503&lt;&gt;"",MAX($E$9:$E1502)+1,"")</f>
        <v/>
      </c>
      <c r="F1503" s="20" t="str">
        <f t="shared" ca="1" si="23"/>
        <v/>
      </c>
      <c r="G1503" s="2"/>
      <c r="H1503" s="2"/>
    </row>
    <row r="1504" spans="1:8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mame2003!$C$2:$E$4721,$A$9:$A$4728,$J$1))))+IF($N$6=FALSE,TRUE,SUMPRODUCT(--ISNUMBER(SEARCH($N$6,ISBLANK(INDEX(mame2003!$F$2:$F$4721,$A1504))))))+IF($B$3=$A$4,TRUE,IF($B$3=$B$4,TRUE,IF(AND($B$3=$C$4,INDEX(mame2003!$G$2:$G$4721,$A1504)&lt;&gt;"neogeo"),TRUE,SUMPRODUCT(--ISNUMBER(SEARCH($O$6,INDEX(mame2003!$G$2:$G$4721,$A1504)))))))&gt;2,INDEX(mame2003!$A$2:$A$4721,$A1504),"")</f>
        <v/>
      </c>
      <c r="D1504" s="2"/>
      <c r="E1504" s="24" t="str">
        <f ca="1">IF(F1504&lt;&gt;"",MAX($E$9:$E1503)+1,"")</f>
        <v/>
      </c>
      <c r="F1504" s="20" t="str">
        <f t="shared" ca="1" si="23"/>
        <v/>
      </c>
      <c r="G1504" s="2"/>
      <c r="H1504" s="2"/>
    </row>
    <row r="1505" spans="1:8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mame2003!$C$2:$E$4721,$A$9:$A$4728,$J$1))))+IF($N$6=FALSE,TRUE,SUMPRODUCT(--ISNUMBER(SEARCH($N$6,ISBLANK(INDEX(mame2003!$F$2:$F$4721,$A1505))))))+IF($B$3=$A$4,TRUE,IF($B$3=$B$4,TRUE,IF(AND($B$3=$C$4,INDEX(mame2003!$G$2:$G$4721,$A1505)&lt;&gt;"neogeo"),TRUE,SUMPRODUCT(--ISNUMBER(SEARCH($O$6,INDEX(mame2003!$G$2:$G$4721,$A1505)))))))&gt;2,INDEX(mame2003!$A$2:$A$4721,$A1505),"")</f>
        <v/>
      </c>
      <c r="D1505" s="2"/>
      <c r="E1505" s="24" t="str">
        <f ca="1">IF(F1505&lt;&gt;"",MAX($E$9:$E1504)+1,"")</f>
        <v/>
      </c>
      <c r="F1505" s="20" t="str">
        <f t="shared" ca="1" si="23"/>
        <v/>
      </c>
      <c r="G1505" s="2"/>
      <c r="H1505" s="2"/>
    </row>
    <row r="1506" spans="1:8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mame2003!$C$2:$E$4721,$A$9:$A$4728,$J$1))))+IF($N$6=FALSE,TRUE,SUMPRODUCT(--ISNUMBER(SEARCH($N$6,ISBLANK(INDEX(mame2003!$F$2:$F$4721,$A1506))))))+IF($B$3=$A$4,TRUE,IF($B$3=$B$4,TRUE,IF(AND($B$3=$C$4,INDEX(mame2003!$G$2:$G$4721,$A1506)&lt;&gt;"neogeo"),TRUE,SUMPRODUCT(--ISNUMBER(SEARCH($O$6,INDEX(mame2003!$G$2:$G$4721,$A1506)))))))&gt;2,INDEX(mame2003!$A$2:$A$4721,$A1506),"")</f>
        <v/>
      </c>
      <c r="D1506" s="2"/>
      <c r="E1506" s="24" t="str">
        <f ca="1">IF(F1506&lt;&gt;"",MAX($E$9:$E1505)+1,"")</f>
        <v/>
      </c>
      <c r="F1506" s="20" t="str">
        <f t="shared" ca="1" si="23"/>
        <v/>
      </c>
      <c r="G1506" s="2"/>
      <c r="H1506" s="2"/>
    </row>
    <row r="1507" spans="1:8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mame2003!$C$2:$E$4721,$A$9:$A$4728,$J$1))))+IF($N$6=FALSE,TRUE,SUMPRODUCT(--ISNUMBER(SEARCH($N$6,ISBLANK(INDEX(mame2003!$F$2:$F$4721,$A1507))))))+IF($B$3=$A$4,TRUE,IF($B$3=$B$4,TRUE,IF(AND($B$3=$C$4,INDEX(mame2003!$G$2:$G$4721,$A1507)&lt;&gt;"neogeo"),TRUE,SUMPRODUCT(--ISNUMBER(SEARCH($O$6,INDEX(mame2003!$G$2:$G$4721,$A1507)))))))&gt;2,INDEX(mame2003!$A$2:$A$4721,$A1507),"")</f>
        <v/>
      </c>
      <c r="D1507" s="2"/>
      <c r="E1507" s="24" t="str">
        <f ca="1">IF(F1507&lt;&gt;"",MAX($E$9:$E1506)+1,"")</f>
        <v/>
      </c>
      <c r="F1507" s="20" t="str">
        <f t="shared" ca="1" si="23"/>
        <v/>
      </c>
      <c r="G1507" s="2"/>
      <c r="H1507" s="2"/>
    </row>
    <row r="1508" spans="1:8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mame2003!$C$2:$E$4721,$A$9:$A$4728,$J$1))))+IF($N$6=FALSE,TRUE,SUMPRODUCT(--ISNUMBER(SEARCH($N$6,ISBLANK(INDEX(mame2003!$F$2:$F$4721,$A1508))))))+IF($B$3=$A$4,TRUE,IF($B$3=$B$4,TRUE,IF(AND($B$3=$C$4,INDEX(mame2003!$G$2:$G$4721,$A1508)&lt;&gt;"neogeo"),TRUE,SUMPRODUCT(--ISNUMBER(SEARCH($O$6,INDEX(mame2003!$G$2:$G$4721,$A1508)))))))&gt;2,INDEX(mame2003!$A$2:$A$4721,$A1508),"")</f>
        <v/>
      </c>
      <c r="D1508" s="2"/>
      <c r="E1508" s="24" t="str">
        <f ca="1">IF(F1508&lt;&gt;"",MAX($E$9:$E1507)+1,"")</f>
        <v/>
      </c>
      <c r="F1508" s="20" t="str">
        <f t="shared" ca="1" si="23"/>
        <v/>
      </c>
      <c r="G1508" s="2"/>
      <c r="H1508" s="2"/>
    </row>
    <row r="1509" spans="1:8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mame2003!$C$2:$E$4721,$A$9:$A$4728,$J$1))))+IF($N$6=FALSE,TRUE,SUMPRODUCT(--ISNUMBER(SEARCH($N$6,ISBLANK(INDEX(mame2003!$F$2:$F$4721,$A1509))))))+IF($B$3=$A$4,TRUE,IF($B$3=$B$4,TRUE,IF(AND($B$3=$C$4,INDEX(mame2003!$G$2:$G$4721,$A1509)&lt;&gt;"neogeo"),TRUE,SUMPRODUCT(--ISNUMBER(SEARCH($O$6,INDEX(mame2003!$G$2:$G$4721,$A1509)))))))&gt;2,INDEX(mame2003!$A$2:$A$4721,$A1509),"")</f>
        <v/>
      </c>
      <c r="D1509" s="2"/>
      <c r="E1509" s="24" t="str">
        <f ca="1">IF(F1509&lt;&gt;"",MAX($E$9:$E1508)+1,"")</f>
        <v/>
      </c>
      <c r="F1509" s="20" t="str">
        <f t="shared" ca="1" si="23"/>
        <v/>
      </c>
      <c r="G1509" s="2"/>
      <c r="H1509" s="2"/>
    </row>
    <row r="1510" spans="1:8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mame2003!$C$2:$E$4721,$A$9:$A$4728,$J$1))))+IF($N$6=FALSE,TRUE,SUMPRODUCT(--ISNUMBER(SEARCH($N$6,ISBLANK(INDEX(mame2003!$F$2:$F$4721,$A1510))))))+IF($B$3=$A$4,TRUE,IF($B$3=$B$4,TRUE,IF(AND($B$3=$C$4,INDEX(mame2003!$G$2:$G$4721,$A1510)&lt;&gt;"neogeo"),TRUE,SUMPRODUCT(--ISNUMBER(SEARCH($O$6,INDEX(mame2003!$G$2:$G$4721,$A1510)))))))&gt;2,INDEX(mame2003!$A$2:$A$4721,$A1510),"")</f>
        <v/>
      </c>
      <c r="D1510" s="2"/>
      <c r="E1510" s="24" t="str">
        <f ca="1">IF(F1510&lt;&gt;"",MAX($E$9:$E1509)+1,"")</f>
        <v/>
      </c>
      <c r="F1510" s="20" t="str">
        <f t="shared" ca="1" si="23"/>
        <v/>
      </c>
      <c r="G1510" s="2"/>
      <c r="H1510" s="2"/>
    </row>
    <row r="1511" spans="1:8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mame2003!$C$2:$E$4721,$A$9:$A$4728,$J$1))))+IF($N$6=FALSE,TRUE,SUMPRODUCT(--ISNUMBER(SEARCH($N$6,ISBLANK(INDEX(mame2003!$F$2:$F$4721,$A1511))))))+IF($B$3=$A$4,TRUE,IF($B$3=$B$4,TRUE,IF(AND($B$3=$C$4,INDEX(mame2003!$G$2:$G$4721,$A1511)&lt;&gt;"neogeo"),TRUE,SUMPRODUCT(--ISNUMBER(SEARCH($O$6,INDEX(mame2003!$G$2:$G$4721,$A1511)))))))&gt;2,INDEX(mame2003!$A$2:$A$4721,$A1511),"")</f>
        <v/>
      </c>
      <c r="D1511" s="2"/>
      <c r="E1511" s="24" t="str">
        <f ca="1">IF(F1511&lt;&gt;"",MAX($E$9:$E1510)+1,"")</f>
        <v/>
      </c>
      <c r="F1511" s="20" t="str">
        <f t="shared" ca="1" si="23"/>
        <v/>
      </c>
      <c r="G1511" s="2"/>
      <c r="H1511" s="2"/>
    </row>
    <row r="1512" spans="1:8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mame2003!$C$2:$E$4721,$A$9:$A$4728,$J$1))))+IF($N$6=FALSE,TRUE,SUMPRODUCT(--ISNUMBER(SEARCH($N$6,ISBLANK(INDEX(mame2003!$F$2:$F$4721,$A1512))))))+IF($B$3=$A$4,TRUE,IF($B$3=$B$4,TRUE,IF(AND($B$3=$C$4,INDEX(mame2003!$G$2:$G$4721,$A1512)&lt;&gt;"neogeo"),TRUE,SUMPRODUCT(--ISNUMBER(SEARCH($O$6,INDEX(mame2003!$G$2:$G$4721,$A1512)))))))&gt;2,INDEX(mame2003!$A$2:$A$4721,$A1512),"")</f>
        <v/>
      </c>
      <c r="D1512" s="2"/>
      <c r="E1512" s="24" t="str">
        <f ca="1">IF(F1512&lt;&gt;"",MAX($E$9:$E1511)+1,"")</f>
        <v/>
      </c>
      <c r="F1512" s="20" t="str">
        <f t="shared" ca="1" si="23"/>
        <v/>
      </c>
      <c r="G1512" s="2"/>
      <c r="H1512" s="2"/>
    </row>
    <row r="1513" spans="1:8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mame2003!$C$2:$E$4721,$A$9:$A$4728,$J$1))))+IF($N$6=FALSE,TRUE,SUMPRODUCT(--ISNUMBER(SEARCH($N$6,ISBLANK(INDEX(mame2003!$F$2:$F$4721,$A1513))))))+IF($B$3=$A$4,TRUE,IF($B$3=$B$4,TRUE,IF(AND($B$3=$C$4,INDEX(mame2003!$G$2:$G$4721,$A1513)&lt;&gt;"neogeo"),TRUE,SUMPRODUCT(--ISNUMBER(SEARCH($O$6,INDEX(mame2003!$G$2:$G$4721,$A1513)))))))&gt;2,INDEX(mame2003!$A$2:$A$4721,$A1513),"")</f>
        <v/>
      </c>
      <c r="D1513" s="2"/>
      <c r="E1513" s="24" t="str">
        <f ca="1">IF(F1513&lt;&gt;"",MAX($E$9:$E1512)+1,"")</f>
        <v/>
      </c>
      <c r="F1513" s="20" t="str">
        <f t="shared" ca="1" si="23"/>
        <v/>
      </c>
      <c r="G1513" s="2"/>
      <c r="H1513" s="2"/>
    </row>
    <row r="1514" spans="1:8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mame2003!$C$2:$E$4721,$A$9:$A$4728,$J$1))))+IF($N$6=FALSE,TRUE,SUMPRODUCT(--ISNUMBER(SEARCH($N$6,ISBLANK(INDEX(mame2003!$F$2:$F$4721,$A1514))))))+IF($B$3=$A$4,TRUE,IF($B$3=$B$4,TRUE,IF(AND($B$3=$C$4,INDEX(mame2003!$G$2:$G$4721,$A1514)&lt;&gt;"neogeo"),TRUE,SUMPRODUCT(--ISNUMBER(SEARCH($O$6,INDEX(mame2003!$G$2:$G$4721,$A1514)))))))&gt;2,INDEX(mame2003!$A$2:$A$4721,$A1514),"")</f>
        <v/>
      </c>
      <c r="D1514" s="2"/>
      <c r="E1514" s="24" t="str">
        <f ca="1">IF(F1514&lt;&gt;"",MAX($E$9:$E1513)+1,"")</f>
        <v/>
      </c>
      <c r="F1514" s="20" t="str">
        <f t="shared" ca="1" si="23"/>
        <v/>
      </c>
      <c r="G1514" s="2"/>
      <c r="H1514" s="2"/>
    </row>
    <row r="1515" spans="1:8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mame2003!$C$2:$E$4721,$A$9:$A$4728,$J$1))))+IF($N$6=FALSE,TRUE,SUMPRODUCT(--ISNUMBER(SEARCH($N$6,ISBLANK(INDEX(mame2003!$F$2:$F$4721,$A1515))))))+IF($B$3=$A$4,TRUE,IF($B$3=$B$4,TRUE,IF(AND($B$3=$C$4,INDEX(mame2003!$G$2:$G$4721,$A1515)&lt;&gt;"neogeo"),TRUE,SUMPRODUCT(--ISNUMBER(SEARCH($O$6,INDEX(mame2003!$G$2:$G$4721,$A1515)))))))&gt;2,INDEX(mame2003!$A$2:$A$4721,$A1515),"")</f>
        <v/>
      </c>
      <c r="D1515" s="2"/>
      <c r="E1515" s="24" t="str">
        <f ca="1">IF(F1515&lt;&gt;"",MAX($E$9:$E1514)+1,"")</f>
        <v/>
      </c>
      <c r="F1515" s="20" t="str">
        <f t="shared" ca="1" si="23"/>
        <v/>
      </c>
      <c r="G1515" s="2"/>
      <c r="H1515" s="2"/>
    </row>
    <row r="1516" spans="1:8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mame2003!$C$2:$E$4721,$A$9:$A$4728,$J$1))))+IF($N$6=FALSE,TRUE,SUMPRODUCT(--ISNUMBER(SEARCH($N$6,ISBLANK(INDEX(mame2003!$F$2:$F$4721,$A1516))))))+IF($B$3=$A$4,TRUE,IF($B$3=$B$4,TRUE,IF(AND($B$3=$C$4,INDEX(mame2003!$G$2:$G$4721,$A1516)&lt;&gt;"neogeo"),TRUE,SUMPRODUCT(--ISNUMBER(SEARCH($O$6,INDEX(mame2003!$G$2:$G$4721,$A1516)))))))&gt;2,INDEX(mame2003!$A$2:$A$4721,$A1516),"")</f>
        <v/>
      </c>
      <c r="D1516" s="2"/>
      <c r="E1516" s="24" t="str">
        <f ca="1">IF(F1516&lt;&gt;"",MAX($E$9:$E1515)+1,"")</f>
        <v/>
      </c>
      <c r="F1516" s="20" t="str">
        <f t="shared" ca="1" si="23"/>
        <v/>
      </c>
      <c r="G1516" s="2"/>
      <c r="H1516" s="2"/>
    </row>
    <row r="1517" spans="1:8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mame2003!$C$2:$E$4721,$A$9:$A$4728,$J$1))))+IF($N$6=FALSE,TRUE,SUMPRODUCT(--ISNUMBER(SEARCH($N$6,ISBLANK(INDEX(mame2003!$F$2:$F$4721,$A1517))))))+IF($B$3=$A$4,TRUE,IF($B$3=$B$4,TRUE,IF(AND($B$3=$C$4,INDEX(mame2003!$G$2:$G$4721,$A1517)&lt;&gt;"neogeo"),TRUE,SUMPRODUCT(--ISNUMBER(SEARCH($O$6,INDEX(mame2003!$G$2:$G$4721,$A1517)))))))&gt;2,INDEX(mame2003!$A$2:$A$4721,$A1517),"")</f>
        <v/>
      </c>
      <c r="D1517" s="2"/>
      <c r="E1517" s="24" t="str">
        <f ca="1">IF(F1517&lt;&gt;"",MAX($E$9:$E1516)+1,"")</f>
        <v/>
      </c>
      <c r="F1517" s="20" t="str">
        <f t="shared" ca="1" si="23"/>
        <v/>
      </c>
      <c r="G1517" s="2"/>
      <c r="H1517" s="2"/>
    </row>
    <row r="1518" spans="1:8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mame2003!$C$2:$E$4721,$A$9:$A$4728,$J$1))))+IF($N$6=FALSE,TRUE,SUMPRODUCT(--ISNUMBER(SEARCH($N$6,ISBLANK(INDEX(mame2003!$F$2:$F$4721,$A1518))))))+IF($B$3=$A$4,TRUE,IF($B$3=$B$4,TRUE,IF(AND($B$3=$C$4,INDEX(mame2003!$G$2:$G$4721,$A1518)&lt;&gt;"neogeo"),TRUE,SUMPRODUCT(--ISNUMBER(SEARCH($O$6,INDEX(mame2003!$G$2:$G$4721,$A1518)))))))&gt;2,INDEX(mame2003!$A$2:$A$4721,$A1518),"")</f>
        <v/>
      </c>
      <c r="D1518" s="2"/>
      <c r="E1518" s="24" t="str">
        <f ca="1">IF(F1518&lt;&gt;"",MAX($E$9:$E1517)+1,"")</f>
        <v/>
      </c>
      <c r="F1518" s="20" t="str">
        <f t="shared" ca="1" si="23"/>
        <v/>
      </c>
      <c r="G1518" s="2"/>
      <c r="H1518" s="2"/>
    </row>
    <row r="1519" spans="1:8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mame2003!$C$2:$E$4721,$A$9:$A$4728,$J$1))))+IF($N$6=FALSE,TRUE,SUMPRODUCT(--ISNUMBER(SEARCH($N$6,ISBLANK(INDEX(mame2003!$F$2:$F$4721,$A1519))))))+IF($B$3=$A$4,TRUE,IF($B$3=$B$4,TRUE,IF(AND($B$3=$C$4,INDEX(mame2003!$G$2:$G$4721,$A1519)&lt;&gt;"neogeo"),TRUE,SUMPRODUCT(--ISNUMBER(SEARCH($O$6,INDEX(mame2003!$G$2:$G$4721,$A1519)))))))&gt;2,INDEX(mame2003!$A$2:$A$4721,$A1519),"")</f>
        <v/>
      </c>
      <c r="D1519" s="2"/>
      <c r="E1519" s="24" t="str">
        <f ca="1">IF(F1519&lt;&gt;"",MAX($E$9:$E1518)+1,"")</f>
        <v/>
      </c>
      <c r="F1519" s="20" t="str">
        <f t="shared" ca="1" si="23"/>
        <v/>
      </c>
      <c r="G1519" s="2"/>
      <c r="H1519" s="2"/>
    </row>
    <row r="1520" spans="1:8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mame2003!$C$2:$E$4721,$A$9:$A$4728,$J$1))))+IF($N$6=FALSE,TRUE,SUMPRODUCT(--ISNUMBER(SEARCH($N$6,ISBLANK(INDEX(mame2003!$F$2:$F$4721,$A1520))))))+IF($B$3=$A$4,TRUE,IF($B$3=$B$4,TRUE,IF(AND($B$3=$C$4,INDEX(mame2003!$G$2:$G$4721,$A1520)&lt;&gt;"neogeo"),TRUE,SUMPRODUCT(--ISNUMBER(SEARCH($O$6,INDEX(mame2003!$G$2:$G$4721,$A1520)))))))&gt;2,INDEX(mame2003!$A$2:$A$4721,$A1520),"")</f>
        <v/>
      </c>
      <c r="D1520" s="2"/>
      <c r="E1520" s="24" t="str">
        <f ca="1">IF(F1520&lt;&gt;"",MAX($E$9:$E1519)+1,"")</f>
        <v/>
      </c>
      <c r="F1520" s="20" t="str">
        <f t="shared" ca="1" si="23"/>
        <v/>
      </c>
      <c r="G1520" s="2"/>
      <c r="H1520" s="2"/>
    </row>
    <row r="1521" spans="1:8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mame2003!$C$2:$E$4721,$A$9:$A$4728,$J$1))))+IF($N$6=FALSE,TRUE,SUMPRODUCT(--ISNUMBER(SEARCH($N$6,ISBLANK(INDEX(mame2003!$F$2:$F$4721,$A1521))))))+IF($B$3=$A$4,TRUE,IF($B$3=$B$4,TRUE,IF(AND($B$3=$C$4,INDEX(mame2003!$G$2:$G$4721,$A1521)&lt;&gt;"neogeo"),TRUE,SUMPRODUCT(--ISNUMBER(SEARCH($O$6,INDEX(mame2003!$G$2:$G$4721,$A1521)))))))&gt;2,INDEX(mame2003!$A$2:$A$4721,$A1521),"")</f>
        <v/>
      </c>
      <c r="D1521" s="2"/>
      <c r="E1521" s="24" t="str">
        <f ca="1">IF(F1521&lt;&gt;"",MAX($E$9:$E1520)+1,"")</f>
        <v/>
      </c>
      <c r="F1521" s="20" t="str">
        <f t="shared" ca="1" si="23"/>
        <v/>
      </c>
      <c r="G1521" s="2"/>
      <c r="H1521" s="2"/>
    </row>
    <row r="1522" spans="1:8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mame2003!$C$2:$E$4721,$A$9:$A$4728,$J$1))))+IF($N$6=FALSE,TRUE,SUMPRODUCT(--ISNUMBER(SEARCH($N$6,ISBLANK(INDEX(mame2003!$F$2:$F$4721,$A1522))))))+IF($B$3=$A$4,TRUE,IF($B$3=$B$4,TRUE,IF(AND($B$3=$C$4,INDEX(mame2003!$G$2:$G$4721,$A1522)&lt;&gt;"neogeo"),TRUE,SUMPRODUCT(--ISNUMBER(SEARCH($O$6,INDEX(mame2003!$G$2:$G$4721,$A1522)))))))&gt;2,INDEX(mame2003!$A$2:$A$4721,$A1522),"")</f>
        <v/>
      </c>
      <c r="D1522" s="2"/>
      <c r="E1522" s="24" t="str">
        <f ca="1">IF(F1522&lt;&gt;"",MAX($E$9:$E1521)+1,"")</f>
        <v/>
      </c>
      <c r="F1522" s="20" t="str">
        <f t="shared" ca="1" si="23"/>
        <v/>
      </c>
      <c r="G1522" s="2"/>
      <c r="H1522" s="2"/>
    </row>
    <row r="1523" spans="1:8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mame2003!$C$2:$E$4721,$A$9:$A$4728,$J$1))))+IF($N$6=FALSE,TRUE,SUMPRODUCT(--ISNUMBER(SEARCH($N$6,ISBLANK(INDEX(mame2003!$F$2:$F$4721,$A1523))))))+IF($B$3=$A$4,TRUE,IF($B$3=$B$4,TRUE,IF(AND($B$3=$C$4,INDEX(mame2003!$G$2:$G$4721,$A1523)&lt;&gt;"neogeo"),TRUE,SUMPRODUCT(--ISNUMBER(SEARCH($O$6,INDEX(mame2003!$G$2:$G$4721,$A1523)))))))&gt;2,INDEX(mame2003!$A$2:$A$4721,$A1523),"")</f>
        <v/>
      </c>
      <c r="D1523" s="2"/>
      <c r="E1523" s="24" t="str">
        <f ca="1">IF(F1523&lt;&gt;"",MAX($E$9:$E1522)+1,"")</f>
        <v/>
      </c>
      <c r="F1523" s="20" t="str">
        <f t="shared" ca="1" si="23"/>
        <v/>
      </c>
      <c r="G1523" s="2"/>
      <c r="H1523" s="2"/>
    </row>
    <row r="1524" spans="1:8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mame2003!$C$2:$E$4721,$A$9:$A$4728,$J$1))))+IF($N$6=FALSE,TRUE,SUMPRODUCT(--ISNUMBER(SEARCH($N$6,ISBLANK(INDEX(mame2003!$F$2:$F$4721,$A1524))))))+IF($B$3=$A$4,TRUE,IF($B$3=$B$4,TRUE,IF(AND($B$3=$C$4,INDEX(mame2003!$G$2:$G$4721,$A1524)&lt;&gt;"neogeo"),TRUE,SUMPRODUCT(--ISNUMBER(SEARCH($O$6,INDEX(mame2003!$G$2:$G$4721,$A1524)))))))&gt;2,INDEX(mame2003!$A$2:$A$4721,$A1524),"")</f>
        <v/>
      </c>
      <c r="D1524" s="2"/>
      <c r="E1524" s="24" t="str">
        <f ca="1">IF(F1524&lt;&gt;"",MAX($E$9:$E1523)+1,"")</f>
        <v/>
      </c>
      <c r="F1524" s="20" t="str">
        <f t="shared" ca="1" si="23"/>
        <v/>
      </c>
      <c r="G1524" s="2"/>
      <c r="H1524" s="2"/>
    </row>
    <row r="1525" spans="1:8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mame2003!$C$2:$E$4721,$A$9:$A$4728,$J$1))))+IF($N$6=FALSE,TRUE,SUMPRODUCT(--ISNUMBER(SEARCH($N$6,ISBLANK(INDEX(mame2003!$F$2:$F$4721,$A1525))))))+IF($B$3=$A$4,TRUE,IF($B$3=$B$4,TRUE,IF(AND($B$3=$C$4,INDEX(mame2003!$G$2:$G$4721,$A1525)&lt;&gt;"neogeo"),TRUE,SUMPRODUCT(--ISNUMBER(SEARCH($O$6,INDEX(mame2003!$G$2:$G$4721,$A1525)))))))&gt;2,INDEX(mame2003!$A$2:$A$4721,$A1525),"")</f>
        <v/>
      </c>
      <c r="D1525" s="2"/>
      <c r="E1525" s="24" t="str">
        <f ca="1">IF(F1525&lt;&gt;"",MAX($E$9:$E1524)+1,"")</f>
        <v/>
      </c>
      <c r="F1525" s="20" t="str">
        <f t="shared" ca="1" si="23"/>
        <v/>
      </c>
      <c r="G1525" s="2"/>
      <c r="H1525" s="2"/>
    </row>
    <row r="1526" spans="1:8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mame2003!$C$2:$E$4721,$A$9:$A$4728,$J$1))))+IF($N$6=FALSE,TRUE,SUMPRODUCT(--ISNUMBER(SEARCH($N$6,ISBLANK(INDEX(mame2003!$F$2:$F$4721,$A1526))))))+IF($B$3=$A$4,TRUE,IF($B$3=$B$4,TRUE,IF(AND($B$3=$C$4,INDEX(mame2003!$G$2:$G$4721,$A1526)&lt;&gt;"neogeo"),TRUE,SUMPRODUCT(--ISNUMBER(SEARCH($O$6,INDEX(mame2003!$G$2:$G$4721,$A1526)))))))&gt;2,INDEX(mame2003!$A$2:$A$4721,$A1526),"")</f>
        <v/>
      </c>
      <c r="D1526" s="2"/>
      <c r="E1526" s="24" t="str">
        <f ca="1">IF(F1526&lt;&gt;"",MAX($E$9:$E1525)+1,"")</f>
        <v/>
      </c>
      <c r="F1526" s="20" t="str">
        <f t="shared" ca="1" si="23"/>
        <v/>
      </c>
      <c r="G1526" s="2"/>
      <c r="H1526" s="2"/>
    </row>
    <row r="1527" spans="1:8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mame2003!$C$2:$E$4721,$A$9:$A$4728,$J$1))))+IF($N$6=FALSE,TRUE,SUMPRODUCT(--ISNUMBER(SEARCH($N$6,ISBLANK(INDEX(mame2003!$F$2:$F$4721,$A1527))))))+IF($B$3=$A$4,TRUE,IF($B$3=$B$4,TRUE,IF(AND($B$3=$C$4,INDEX(mame2003!$G$2:$G$4721,$A1527)&lt;&gt;"neogeo"),TRUE,SUMPRODUCT(--ISNUMBER(SEARCH($O$6,INDEX(mame2003!$G$2:$G$4721,$A1527)))))))&gt;2,INDEX(mame2003!$A$2:$A$4721,$A1527),"")</f>
        <v/>
      </c>
      <c r="D1527" s="2"/>
      <c r="E1527" s="24" t="str">
        <f ca="1">IF(F1527&lt;&gt;"",MAX($E$9:$E1526)+1,"")</f>
        <v/>
      </c>
      <c r="F1527" s="20" t="str">
        <f t="shared" ca="1" si="23"/>
        <v/>
      </c>
      <c r="G1527" s="2"/>
      <c r="H1527" s="2"/>
    </row>
    <row r="1528" spans="1:8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mame2003!$C$2:$E$4721,$A$9:$A$4728,$J$1))))+IF($N$6=FALSE,TRUE,SUMPRODUCT(--ISNUMBER(SEARCH($N$6,ISBLANK(INDEX(mame2003!$F$2:$F$4721,$A1528))))))+IF($B$3=$A$4,TRUE,IF($B$3=$B$4,TRUE,IF(AND($B$3=$C$4,INDEX(mame2003!$G$2:$G$4721,$A1528)&lt;&gt;"neogeo"),TRUE,SUMPRODUCT(--ISNUMBER(SEARCH($O$6,INDEX(mame2003!$G$2:$G$4721,$A1528)))))))&gt;2,INDEX(mame2003!$A$2:$A$4721,$A1528),"")</f>
        <v/>
      </c>
      <c r="D1528" s="2"/>
      <c r="E1528" s="24" t="str">
        <f ca="1">IF(F1528&lt;&gt;"",MAX($E$9:$E1527)+1,"")</f>
        <v/>
      </c>
      <c r="F1528" s="20" t="str">
        <f t="shared" ca="1" si="23"/>
        <v/>
      </c>
      <c r="G1528" s="2"/>
      <c r="H1528" s="2"/>
    </row>
    <row r="1529" spans="1:8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mame2003!$C$2:$E$4721,$A$9:$A$4728,$J$1))))+IF($N$6=FALSE,TRUE,SUMPRODUCT(--ISNUMBER(SEARCH($N$6,ISBLANK(INDEX(mame2003!$F$2:$F$4721,$A1529))))))+IF($B$3=$A$4,TRUE,IF($B$3=$B$4,TRUE,IF(AND($B$3=$C$4,INDEX(mame2003!$G$2:$G$4721,$A1529)&lt;&gt;"neogeo"),TRUE,SUMPRODUCT(--ISNUMBER(SEARCH($O$6,INDEX(mame2003!$G$2:$G$4721,$A1529)))))))&gt;2,INDEX(mame2003!$A$2:$A$4721,$A1529),"")</f>
        <v/>
      </c>
      <c r="D1529" s="2"/>
      <c r="E1529" s="24" t="str">
        <f ca="1">IF(F1529&lt;&gt;"",MAX($E$9:$E1528)+1,"")</f>
        <v/>
      </c>
      <c r="F1529" s="20" t="str">
        <f t="shared" ca="1" si="23"/>
        <v/>
      </c>
      <c r="G1529" s="2"/>
      <c r="H1529" s="2"/>
    </row>
    <row r="1530" spans="1:8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mame2003!$C$2:$E$4721,$A$9:$A$4728,$J$1))))+IF($N$6=FALSE,TRUE,SUMPRODUCT(--ISNUMBER(SEARCH($N$6,ISBLANK(INDEX(mame2003!$F$2:$F$4721,$A1530))))))+IF($B$3=$A$4,TRUE,IF($B$3=$B$4,TRUE,IF(AND($B$3=$C$4,INDEX(mame2003!$G$2:$G$4721,$A1530)&lt;&gt;"neogeo"),TRUE,SUMPRODUCT(--ISNUMBER(SEARCH($O$6,INDEX(mame2003!$G$2:$G$4721,$A1530)))))))&gt;2,INDEX(mame2003!$A$2:$A$4721,$A1530),"")</f>
        <v/>
      </c>
      <c r="D1530" s="2"/>
      <c r="E1530" s="24" t="str">
        <f ca="1">IF(F1530&lt;&gt;"",MAX($E$9:$E1529)+1,"")</f>
        <v/>
      </c>
      <c r="F1530" s="20" t="str">
        <f t="shared" ca="1" si="23"/>
        <v/>
      </c>
      <c r="G1530" s="2"/>
      <c r="H1530" s="2"/>
    </row>
    <row r="1531" spans="1:8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mame2003!$C$2:$E$4721,$A$9:$A$4728,$J$1))))+IF($N$6=FALSE,TRUE,SUMPRODUCT(--ISNUMBER(SEARCH($N$6,ISBLANK(INDEX(mame2003!$F$2:$F$4721,$A1531))))))+IF($B$3=$A$4,TRUE,IF($B$3=$B$4,TRUE,IF(AND($B$3=$C$4,INDEX(mame2003!$G$2:$G$4721,$A1531)&lt;&gt;"neogeo"),TRUE,SUMPRODUCT(--ISNUMBER(SEARCH($O$6,INDEX(mame2003!$G$2:$G$4721,$A1531)))))))&gt;2,INDEX(mame2003!$A$2:$A$4721,$A1531),"")</f>
        <v/>
      </c>
      <c r="D1531" s="2"/>
      <c r="E1531" s="24" t="str">
        <f ca="1">IF(F1531&lt;&gt;"",MAX($E$9:$E1530)+1,"")</f>
        <v/>
      </c>
      <c r="F1531" s="20" t="str">
        <f t="shared" ca="1" si="23"/>
        <v/>
      </c>
      <c r="G1531" s="2"/>
      <c r="H1531" s="2"/>
    </row>
    <row r="1532" spans="1:8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mame2003!$C$2:$E$4721,$A$9:$A$4728,$J$1))))+IF($N$6=FALSE,TRUE,SUMPRODUCT(--ISNUMBER(SEARCH($N$6,ISBLANK(INDEX(mame2003!$F$2:$F$4721,$A1532))))))+IF($B$3=$A$4,TRUE,IF($B$3=$B$4,TRUE,IF(AND($B$3=$C$4,INDEX(mame2003!$G$2:$G$4721,$A1532)&lt;&gt;"neogeo"),TRUE,SUMPRODUCT(--ISNUMBER(SEARCH($O$6,INDEX(mame2003!$G$2:$G$4721,$A1532)))))))&gt;2,INDEX(mame2003!$A$2:$A$4721,$A1532),"")</f>
        <v/>
      </c>
      <c r="D1532" s="2"/>
      <c r="E1532" s="24" t="str">
        <f ca="1">IF(F1532&lt;&gt;"",MAX($E$9:$E1531)+1,"")</f>
        <v/>
      </c>
      <c r="F1532" s="20" t="str">
        <f t="shared" ca="1" si="23"/>
        <v/>
      </c>
      <c r="G1532" s="2"/>
      <c r="H1532" s="2"/>
    </row>
    <row r="1533" spans="1:8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mame2003!$C$2:$E$4721,$A$9:$A$4728,$J$1))))+IF($N$6=FALSE,TRUE,SUMPRODUCT(--ISNUMBER(SEARCH($N$6,ISBLANK(INDEX(mame2003!$F$2:$F$4721,$A1533))))))+IF($B$3=$A$4,TRUE,IF($B$3=$B$4,TRUE,IF(AND($B$3=$C$4,INDEX(mame2003!$G$2:$G$4721,$A1533)&lt;&gt;"neogeo"),TRUE,SUMPRODUCT(--ISNUMBER(SEARCH($O$6,INDEX(mame2003!$G$2:$G$4721,$A1533)))))))&gt;2,INDEX(mame2003!$A$2:$A$4721,$A1533),"")</f>
        <v/>
      </c>
      <c r="D1533" s="2"/>
      <c r="E1533" s="24" t="str">
        <f ca="1">IF(F1533&lt;&gt;"",MAX($E$9:$E1532)+1,"")</f>
        <v/>
      </c>
      <c r="F1533" s="20" t="str">
        <f t="shared" ca="1" si="23"/>
        <v/>
      </c>
      <c r="G1533" s="2"/>
      <c r="H1533" s="2"/>
    </row>
    <row r="1534" spans="1:8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mame2003!$C$2:$E$4721,$A$9:$A$4728,$J$1))))+IF($N$6=FALSE,TRUE,SUMPRODUCT(--ISNUMBER(SEARCH($N$6,ISBLANK(INDEX(mame2003!$F$2:$F$4721,$A1534))))))+IF($B$3=$A$4,TRUE,IF($B$3=$B$4,TRUE,IF(AND($B$3=$C$4,INDEX(mame2003!$G$2:$G$4721,$A1534)&lt;&gt;"neogeo"),TRUE,SUMPRODUCT(--ISNUMBER(SEARCH($O$6,INDEX(mame2003!$G$2:$G$4721,$A1534)))))))&gt;2,INDEX(mame2003!$A$2:$A$4721,$A1534),"")</f>
        <v/>
      </c>
      <c r="D1534" s="2"/>
      <c r="E1534" s="24" t="str">
        <f ca="1">IF(F1534&lt;&gt;"",MAX($E$9:$E1533)+1,"")</f>
        <v/>
      </c>
      <c r="F1534" s="20" t="str">
        <f t="shared" ca="1" si="23"/>
        <v/>
      </c>
      <c r="G1534" s="2"/>
      <c r="H1534" s="2"/>
    </row>
    <row r="1535" spans="1:8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mame2003!$C$2:$E$4721,$A$9:$A$4728,$J$1))))+IF($N$6=FALSE,TRUE,SUMPRODUCT(--ISNUMBER(SEARCH($N$6,ISBLANK(INDEX(mame2003!$F$2:$F$4721,$A1535))))))+IF($B$3=$A$4,TRUE,IF($B$3=$B$4,TRUE,IF(AND($B$3=$C$4,INDEX(mame2003!$G$2:$G$4721,$A1535)&lt;&gt;"neogeo"),TRUE,SUMPRODUCT(--ISNUMBER(SEARCH($O$6,INDEX(mame2003!$G$2:$G$4721,$A1535)))))))&gt;2,INDEX(mame2003!$A$2:$A$4721,$A1535),"")</f>
        <v/>
      </c>
      <c r="D1535" s="2"/>
      <c r="E1535" s="24" t="str">
        <f ca="1">IF(F1535&lt;&gt;"",MAX($E$9:$E1534)+1,"")</f>
        <v/>
      </c>
      <c r="F1535" s="20" t="str">
        <f t="shared" ca="1" si="23"/>
        <v/>
      </c>
      <c r="G1535" s="2"/>
      <c r="H1535" s="2"/>
    </row>
    <row r="1536" spans="1:8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mame2003!$C$2:$E$4721,$A$9:$A$4728,$J$1))))+IF($N$6=FALSE,TRUE,SUMPRODUCT(--ISNUMBER(SEARCH($N$6,ISBLANK(INDEX(mame2003!$F$2:$F$4721,$A1536))))))+IF($B$3=$A$4,TRUE,IF($B$3=$B$4,TRUE,IF(AND($B$3=$C$4,INDEX(mame2003!$G$2:$G$4721,$A1536)&lt;&gt;"neogeo"),TRUE,SUMPRODUCT(--ISNUMBER(SEARCH($O$6,INDEX(mame2003!$G$2:$G$4721,$A1536)))))))&gt;2,INDEX(mame2003!$A$2:$A$4721,$A1536),"")</f>
        <v/>
      </c>
      <c r="D1536" s="2"/>
      <c r="E1536" s="24" t="str">
        <f ca="1">IF(F1536&lt;&gt;"",MAX($E$9:$E1535)+1,"")</f>
        <v/>
      </c>
      <c r="F1536" s="20" t="str">
        <f t="shared" ca="1" si="23"/>
        <v/>
      </c>
      <c r="G1536" s="2"/>
      <c r="H1536" s="2"/>
    </row>
    <row r="1537" spans="1:8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mame2003!$C$2:$E$4721,$A$9:$A$4728,$J$1))))+IF($N$6=FALSE,TRUE,SUMPRODUCT(--ISNUMBER(SEARCH($N$6,ISBLANK(INDEX(mame2003!$F$2:$F$4721,$A1537))))))+IF($B$3=$A$4,TRUE,IF($B$3=$B$4,TRUE,IF(AND($B$3=$C$4,INDEX(mame2003!$G$2:$G$4721,$A1537)&lt;&gt;"neogeo"),TRUE,SUMPRODUCT(--ISNUMBER(SEARCH($O$6,INDEX(mame2003!$G$2:$G$4721,$A1537)))))))&gt;2,INDEX(mame2003!$A$2:$A$4721,$A1537),"")</f>
        <v/>
      </c>
      <c r="D1537" s="2"/>
      <c r="E1537" s="24" t="str">
        <f ca="1">IF(F1537&lt;&gt;"",MAX($E$9:$E1536)+1,"")</f>
        <v/>
      </c>
      <c r="F1537" s="20" t="str">
        <f t="shared" ca="1" si="23"/>
        <v/>
      </c>
      <c r="G1537" s="2"/>
      <c r="H1537" s="2"/>
    </row>
    <row r="1538" spans="1:8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mame2003!$C$2:$E$4721,$A$9:$A$4728,$J$1))))+IF($N$6=FALSE,TRUE,SUMPRODUCT(--ISNUMBER(SEARCH($N$6,ISBLANK(INDEX(mame2003!$F$2:$F$4721,$A1538))))))+IF($B$3=$A$4,TRUE,IF($B$3=$B$4,TRUE,IF(AND($B$3=$C$4,INDEX(mame2003!$G$2:$G$4721,$A1538)&lt;&gt;"neogeo"),TRUE,SUMPRODUCT(--ISNUMBER(SEARCH($O$6,INDEX(mame2003!$G$2:$G$4721,$A1538)))))))&gt;2,INDEX(mame2003!$A$2:$A$4721,$A1538),"")</f>
        <v/>
      </c>
      <c r="D1538" s="2"/>
      <c r="E1538" s="24" t="str">
        <f ca="1">IF(F1538&lt;&gt;"",MAX($E$9:$E1537)+1,"")</f>
        <v/>
      </c>
      <c r="F1538" s="20" t="str">
        <f t="shared" ca="1" si="23"/>
        <v/>
      </c>
      <c r="G1538" s="2"/>
      <c r="H1538" s="2"/>
    </row>
    <row r="1539" spans="1:8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mame2003!$C$2:$E$4721,$A$9:$A$4728,$J$1))))+IF($N$6=FALSE,TRUE,SUMPRODUCT(--ISNUMBER(SEARCH($N$6,ISBLANK(INDEX(mame2003!$F$2:$F$4721,$A1539))))))+IF($B$3=$A$4,TRUE,IF($B$3=$B$4,TRUE,IF(AND($B$3=$C$4,INDEX(mame2003!$G$2:$G$4721,$A1539)&lt;&gt;"neogeo"),TRUE,SUMPRODUCT(--ISNUMBER(SEARCH($O$6,INDEX(mame2003!$G$2:$G$4721,$A1539)))))))&gt;2,INDEX(mame2003!$A$2:$A$4721,$A1539),"")</f>
        <v/>
      </c>
      <c r="D1539" s="2"/>
      <c r="E1539" s="24" t="str">
        <f ca="1">IF(F1539&lt;&gt;"",MAX($E$9:$E1538)+1,"")</f>
        <v/>
      </c>
      <c r="F1539" s="20" t="str">
        <f t="shared" ca="1" si="23"/>
        <v/>
      </c>
      <c r="G1539" s="2"/>
      <c r="H1539" s="2"/>
    </row>
    <row r="1540" spans="1:8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mame2003!$C$2:$E$4721,$A$9:$A$4728,$J$1))))+IF($N$6=FALSE,TRUE,SUMPRODUCT(--ISNUMBER(SEARCH($N$6,ISBLANK(INDEX(mame2003!$F$2:$F$4721,$A1540))))))+IF($B$3=$A$4,TRUE,IF($B$3=$B$4,TRUE,IF(AND($B$3=$C$4,INDEX(mame2003!$G$2:$G$4721,$A1540)&lt;&gt;"neogeo"),TRUE,SUMPRODUCT(--ISNUMBER(SEARCH($O$6,INDEX(mame2003!$G$2:$G$4721,$A1540)))))))&gt;2,INDEX(mame2003!$A$2:$A$4721,$A1540),"")</f>
        <v/>
      </c>
      <c r="D1540" s="2"/>
      <c r="E1540" s="24" t="str">
        <f ca="1">IF(F1540&lt;&gt;"",MAX($E$9:$E1539)+1,"")</f>
        <v/>
      </c>
      <c r="F1540" s="20" t="str">
        <f t="shared" ca="1" si="23"/>
        <v/>
      </c>
      <c r="G1540" s="2"/>
      <c r="H1540" s="2"/>
    </row>
    <row r="1541" spans="1:8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mame2003!$C$2:$E$4721,$A$9:$A$4728,$J$1))))+IF($N$6=FALSE,TRUE,SUMPRODUCT(--ISNUMBER(SEARCH($N$6,ISBLANK(INDEX(mame2003!$F$2:$F$4721,$A1541))))))+IF($B$3=$A$4,TRUE,IF($B$3=$B$4,TRUE,IF(AND($B$3=$C$4,INDEX(mame2003!$G$2:$G$4721,$A1541)&lt;&gt;"neogeo"),TRUE,SUMPRODUCT(--ISNUMBER(SEARCH($O$6,INDEX(mame2003!$G$2:$G$4721,$A1541)))))))&gt;2,INDEX(mame2003!$A$2:$A$4721,$A1541),"")</f>
        <v/>
      </c>
      <c r="D1541" s="2"/>
      <c r="E1541" s="24" t="str">
        <f ca="1">IF(F1541&lt;&gt;"",MAX($E$9:$E1540)+1,"")</f>
        <v/>
      </c>
      <c r="F1541" s="20" t="str">
        <f t="shared" ca="1" si="23"/>
        <v/>
      </c>
      <c r="G1541" s="2"/>
      <c r="H1541" s="2"/>
    </row>
    <row r="1542" spans="1:8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mame2003!$C$2:$E$4721,$A$9:$A$4728,$J$1))))+IF($N$6=FALSE,TRUE,SUMPRODUCT(--ISNUMBER(SEARCH($N$6,ISBLANK(INDEX(mame2003!$F$2:$F$4721,$A1542))))))+IF($B$3=$A$4,TRUE,IF($B$3=$B$4,TRUE,IF(AND($B$3=$C$4,INDEX(mame2003!$G$2:$G$4721,$A1542)&lt;&gt;"neogeo"),TRUE,SUMPRODUCT(--ISNUMBER(SEARCH($O$6,INDEX(mame2003!$G$2:$G$4721,$A1542)))))))&gt;2,INDEX(mame2003!$A$2:$A$4721,$A1542),"")</f>
        <v/>
      </c>
      <c r="D1542" s="2"/>
      <c r="E1542" s="24" t="str">
        <f ca="1">IF(F1542&lt;&gt;"",MAX($E$9:$E1541)+1,"")</f>
        <v/>
      </c>
      <c r="F1542" s="20" t="str">
        <f t="shared" ca="1" si="23"/>
        <v/>
      </c>
      <c r="G1542" s="2"/>
      <c r="H1542" s="2"/>
    </row>
    <row r="1543" spans="1:8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mame2003!$C$2:$E$4721,$A$9:$A$4728,$J$1))))+IF($N$6=FALSE,TRUE,SUMPRODUCT(--ISNUMBER(SEARCH($N$6,ISBLANK(INDEX(mame2003!$F$2:$F$4721,$A1543))))))+IF($B$3=$A$4,TRUE,IF($B$3=$B$4,TRUE,IF(AND($B$3=$C$4,INDEX(mame2003!$G$2:$G$4721,$A1543)&lt;&gt;"neogeo"),TRUE,SUMPRODUCT(--ISNUMBER(SEARCH($O$6,INDEX(mame2003!$G$2:$G$4721,$A1543)))))))&gt;2,INDEX(mame2003!$A$2:$A$4721,$A1543),"")</f>
        <v/>
      </c>
      <c r="D1543" s="2"/>
      <c r="E1543" s="24" t="str">
        <f ca="1">IF(F1543&lt;&gt;"",MAX($E$9:$E1542)+1,"")</f>
        <v/>
      </c>
      <c r="F1543" s="20" t="str">
        <f t="shared" ca="1" si="23"/>
        <v/>
      </c>
      <c r="G1543" s="2"/>
      <c r="H1543" s="2"/>
    </row>
    <row r="1544" spans="1:8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mame2003!$C$2:$E$4721,$A$9:$A$4728,$J$1))))+IF($N$6=FALSE,TRUE,SUMPRODUCT(--ISNUMBER(SEARCH($N$6,ISBLANK(INDEX(mame2003!$F$2:$F$4721,$A1544))))))+IF($B$3=$A$4,TRUE,IF($B$3=$B$4,TRUE,IF(AND($B$3=$C$4,INDEX(mame2003!$G$2:$G$4721,$A1544)&lt;&gt;"neogeo"),TRUE,SUMPRODUCT(--ISNUMBER(SEARCH($O$6,INDEX(mame2003!$G$2:$G$4721,$A1544)))))))&gt;2,INDEX(mame2003!$A$2:$A$4721,$A1544),"")</f>
        <v/>
      </c>
      <c r="D1544" s="2"/>
      <c r="E1544" s="24" t="str">
        <f ca="1">IF(F1544&lt;&gt;"",MAX($E$9:$E1543)+1,"")</f>
        <v/>
      </c>
      <c r="F1544" s="20" t="str">
        <f t="shared" ca="1" si="23"/>
        <v/>
      </c>
      <c r="G1544" s="2"/>
      <c r="H1544" s="2"/>
    </row>
    <row r="1545" spans="1:8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mame2003!$C$2:$E$4721,$A$9:$A$4728,$J$1))))+IF($N$6=FALSE,TRUE,SUMPRODUCT(--ISNUMBER(SEARCH($N$6,ISBLANK(INDEX(mame2003!$F$2:$F$4721,$A1545))))))+IF($B$3=$A$4,TRUE,IF($B$3=$B$4,TRUE,IF(AND($B$3=$C$4,INDEX(mame2003!$G$2:$G$4721,$A1545)&lt;&gt;"neogeo"),TRUE,SUMPRODUCT(--ISNUMBER(SEARCH($O$6,INDEX(mame2003!$G$2:$G$4721,$A1545)))))))&gt;2,INDEX(mame2003!$A$2:$A$4721,$A1545),"")</f>
        <v/>
      </c>
      <c r="D1545" s="2"/>
      <c r="E1545" s="24" t="str">
        <f ca="1">IF(F1545&lt;&gt;"",MAX($E$9:$E1544)+1,"")</f>
        <v/>
      </c>
      <c r="F1545" s="20" t="str">
        <f t="shared" ca="1" si="23"/>
        <v/>
      </c>
      <c r="G1545" s="2"/>
      <c r="H1545" s="2"/>
    </row>
    <row r="1546" spans="1:8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mame2003!$C$2:$E$4721,$A$9:$A$4728,$J$1))))+IF($N$6=FALSE,TRUE,SUMPRODUCT(--ISNUMBER(SEARCH($N$6,ISBLANK(INDEX(mame2003!$F$2:$F$4721,$A1546))))))+IF($B$3=$A$4,TRUE,IF($B$3=$B$4,TRUE,IF(AND($B$3=$C$4,INDEX(mame2003!$G$2:$G$4721,$A1546)&lt;&gt;"neogeo"),TRUE,SUMPRODUCT(--ISNUMBER(SEARCH($O$6,INDEX(mame2003!$G$2:$G$4721,$A1546)))))))&gt;2,INDEX(mame2003!$A$2:$A$4721,$A1546),"")</f>
        <v/>
      </c>
      <c r="D1546" s="2"/>
      <c r="E1546" s="24" t="str">
        <f ca="1">IF(F1546&lt;&gt;"",MAX($E$9:$E1545)+1,"")</f>
        <v/>
      </c>
      <c r="F1546" s="20" t="str">
        <f t="shared" ref="F1546:F1609" ca="1" si="24">IFERROR(INDEX(OFFSET($C$9,0,0,COUNTA($C:$C),1),MATCH(OFFSET($A$9,0,0,COUNTA($A:$A),1),OFFSET($B$9,0,0,COUNTA($B:$B),1),0))&amp;".zip","")</f>
        <v/>
      </c>
      <c r="G1546" s="2"/>
      <c r="H1546" s="2"/>
    </row>
    <row r="1547" spans="1:8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mame2003!$C$2:$E$4721,$A$9:$A$4728,$J$1))))+IF($N$6=FALSE,TRUE,SUMPRODUCT(--ISNUMBER(SEARCH($N$6,ISBLANK(INDEX(mame2003!$F$2:$F$4721,$A1547))))))+IF($B$3=$A$4,TRUE,IF($B$3=$B$4,TRUE,IF(AND($B$3=$C$4,INDEX(mame2003!$G$2:$G$4721,$A1547)&lt;&gt;"neogeo"),TRUE,SUMPRODUCT(--ISNUMBER(SEARCH($O$6,INDEX(mame2003!$G$2:$G$4721,$A1547)))))))&gt;2,INDEX(mame2003!$A$2:$A$4721,$A1547),"")</f>
        <v/>
      </c>
      <c r="D1547" s="2"/>
      <c r="E1547" s="24" t="str">
        <f ca="1">IF(F1547&lt;&gt;"",MAX($E$9:$E1546)+1,"")</f>
        <v/>
      </c>
      <c r="F1547" s="20" t="str">
        <f t="shared" ca="1" si="24"/>
        <v/>
      </c>
      <c r="G1547" s="2"/>
      <c r="H1547" s="2"/>
    </row>
    <row r="1548" spans="1:8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mame2003!$C$2:$E$4721,$A$9:$A$4728,$J$1))))+IF($N$6=FALSE,TRUE,SUMPRODUCT(--ISNUMBER(SEARCH($N$6,ISBLANK(INDEX(mame2003!$F$2:$F$4721,$A1548))))))+IF($B$3=$A$4,TRUE,IF($B$3=$B$4,TRUE,IF(AND($B$3=$C$4,INDEX(mame2003!$G$2:$G$4721,$A1548)&lt;&gt;"neogeo"),TRUE,SUMPRODUCT(--ISNUMBER(SEARCH($O$6,INDEX(mame2003!$G$2:$G$4721,$A1548)))))))&gt;2,INDEX(mame2003!$A$2:$A$4721,$A1548),"")</f>
        <v/>
      </c>
      <c r="D1548" s="2"/>
      <c r="E1548" s="24" t="str">
        <f ca="1">IF(F1548&lt;&gt;"",MAX($E$9:$E1547)+1,"")</f>
        <v/>
      </c>
      <c r="F1548" s="20" t="str">
        <f t="shared" ca="1" si="24"/>
        <v/>
      </c>
      <c r="G1548" s="2"/>
      <c r="H1548" s="2"/>
    </row>
    <row r="1549" spans="1:8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mame2003!$C$2:$E$4721,$A$9:$A$4728,$J$1))))+IF($N$6=FALSE,TRUE,SUMPRODUCT(--ISNUMBER(SEARCH($N$6,ISBLANK(INDEX(mame2003!$F$2:$F$4721,$A1549))))))+IF($B$3=$A$4,TRUE,IF($B$3=$B$4,TRUE,IF(AND($B$3=$C$4,INDEX(mame2003!$G$2:$G$4721,$A1549)&lt;&gt;"neogeo"),TRUE,SUMPRODUCT(--ISNUMBER(SEARCH($O$6,INDEX(mame2003!$G$2:$G$4721,$A1549)))))))&gt;2,INDEX(mame2003!$A$2:$A$4721,$A1549),"")</f>
        <v/>
      </c>
      <c r="D1549" s="2"/>
      <c r="E1549" s="24" t="str">
        <f ca="1">IF(F1549&lt;&gt;"",MAX($E$9:$E1548)+1,"")</f>
        <v/>
      </c>
      <c r="F1549" s="20" t="str">
        <f t="shared" ca="1" si="24"/>
        <v/>
      </c>
      <c r="G1549" s="2"/>
      <c r="H1549" s="2"/>
    </row>
    <row r="1550" spans="1:8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mame2003!$C$2:$E$4721,$A$9:$A$4728,$J$1))))+IF($N$6=FALSE,TRUE,SUMPRODUCT(--ISNUMBER(SEARCH($N$6,ISBLANK(INDEX(mame2003!$F$2:$F$4721,$A1550))))))+IF($B$3=$A$4,TRUE,IF($B$3=$B$4,TRUE,IF(AND($B$3=$C$4,INDEX(mame2003!$G$2:$G$4721,$A1550)&lt;&gt;"neogeo"),TRUE,SUMPRODUCT(--ISNUMBER(SEARCH($O$6,INDEX(mame2003!$G$2:$G$4721,$A1550)))))))&gt;2,INDEX(mame2003!$A$2:$A$4721,$A1550),"")</f>
        <v/>
      </c>
      <c r="D1550" s="2"/>
      <c r="E1550" s="24" t="str">
        <f ca="1">IF(F1550&lt;&gt;"",MAX($E$9:$E1549)+1,"")</f>
        <v/>
      </c>
      <c r="F1550" s="20" t="str">
        <f t="shared" ca="1" si="24"/>
        <v/>
      </c>
      <c r="G1550" s="2"/>
      <c r="H1550" s="2"/>
    </row>
    <row r="1551" spans="1:8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mame2003!$C$2:$E$4721,$A$9:$A$4728,$J$1))))+IF($N$6=FALSE,TRUE,SUMPRODUCT(--ISNUMBER(SEARCH($N$6,ISBLANK(INDEX(mame2003!$F$2:$F$4721,$A1551))))))+IF($B$3=$A$4,TRUE,IF($B$3=$B$4,TRUE,IF(AND($B$3=$C$4,INDEX(mame2003!$G$2:$G$4721,$A1551)&lt;&gt;"neogeo"),TRUE,SUMPRODUCT(--ISNUMBER(SEARCH($O$6,INDEX(mame2003!$G$2:$G$4721,$A1551)))))))&gt;2,INDEX(mame2003!$A$2:$A$4721,$A1551),"")</f>
        <v/>
      </c>
      <c r="D1551" s="2"/>
      <c r="E1551" s="24" t="str">
        <f ca="1">IF(F1551&lt;&gt;"",MAX($E$9:$E1550)+1,"")</f>
        <v/>
      </c>
      <c r="F1551" s="20" t="str">
        <f t="shared" ca="1" si="24"/>
        <v/>
      </c>
      <c r="G1551" s="2"/>
      <c r="H1551" s="2"/>
    </row>
    <row r="1552" spans="1:8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mame2003!$C$2:$E$4721,$A$9:$A$4728,$J$1))))+IF($N$6=FALSE,TRUE,SUMPRODUCT(--ISNUMBER(SEARCH($N$6,ISBLANK(INDEX(mame2003!$F$2:$F$4721,$A1552))))))+IF($B$3=$A$4,TRUE,IF($B$3=$B$4,TRUE,IF(AND($B$3=$C$4,INDEX(mame2003!$G$2:$G$4721,$A1552)&lt;&gt;"neogeo"),TRUE,SUMPRODUCT(--ISNUMBER(SEARCH($O$6,INDEX(mame2003!$G$2:$G$4721,$A1552)))))))&gt;2,INDEX(mame2003!$A$2:$A$4721,$A1552),"")</f>
        <v/>
      </c>
      <c r="D1552" s="2"/>
      <c r="E1552" s="24" t="str">
        <f ca="1">IF(F1552&lt;&gt;"",MAX($E$9:$E1551)+1,"")</f>
        <v/>
      </c>
      <c r="F1552" s="20" t="str">
        <f t="shared" ca="1" si="24"/>
        <v/>
      </c>
      <c r="G1552" s="2"/>
      <c r="H1552" s="2"/>
    </row>
    <row r="1553" spans="1:8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mame2003!$C$2:$E$4721,$A$9:$A$4728,$J$1))))+IF($N$6=FALSE,TRUE,SUMPRODUCT(--ISNUMBER(SEARCH($N$6,ISBLANK(INDEX(mame2003!$F$2:$F$4721,$A1553))))))+IF($B$3=$A$4,TRUE,IF($B$3=$B$4,TRUE,IF(AND($B$3=$C$4,INDEX(mame2003!$G$2:$G$4721,$A1553)&lt;&gt;"neogeo"),TRUE,SUMPRODUCT(--ISNUMBER(SEARCH($O$6,INDEX(mame2003!$G$2:$G$4721,$A1553)))))))&gt;2,INDEX(mame2003!$A$2:$A$4721,$A1553),"")</f>
        <v/>
      </c>
      <c r="D1553" s="2"/>
      <c r="E1553" s="24" t="str">
        <f ca="1">IF(F1553&lt;&gt;"",MAX($E$9:$E1552)+1,"")</f>
        <v/>
      </c>
      <c r="F1553" s="20" t="str">
        <f t="shared" ca="1" si="24"/>
        <v/>
      </c>
      <c r="G1553" s="2"/>
      <c r="H1553" s="2"/>
    </row>
    <row r="1554" spans="1:8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mame2003!$C$2:$E$4721,$A$9:$A$4728,$J$1))))+IF($N$6=FALSE,TRUE,SUMPRODUCT(--ISNUMBER(SEARCH($N$6,ISBLANK(INDEX(mame2003!$F$2:$F$4721,$A1554))))))+IF($B$3=$A$4,TRUE,IF($B$3=$B$4,TRUE,IF(AND($B$3=$C$4,INDEX(mame2003!$G$2:$G$4721,$A1554)&lt;&gt;"neogeo"),TRUE,SUMPRODUCT(--ISNUMBER(SEARCH($O$6,INDEX(mame2003!$G$2:$G$4721,$A1554)))))))&gt;2,INDEX(mame2003!$A$2:$A$4721,$A1554),"")</f>
        <v/>
      </c>
      <c r="D1554" s="2"/>
      <c r="E1554" s="24" t="str">
        <f ca="1">IF(F1554&lt;&gt;"",MAX($E$9:$E1553)+1,"")</f>
        <v/>
      </c>
      <c r="F1554" s="20" t="str">
        <f t="shared" ca="1" si="24"/>
        <v/>
      </c>
      <c r="G1554" s="2"/>
      <c r="H1554" s="2"/>
    </row>
    <row r="1555" spans="1:8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mame2003!$C$2:$E$4721,$A$9:$A$4728,$J$1))))+IF($N$6=FALSE,TRUE,SUMPRODUCT(--ISNUMBER(SEARCH($N$6,ISBLANK(INDEX(mame2003!$F$2:$F$4721,$A1555))))))+IF($B$3=$A$4,TRUE,IF($B$3=$B$4,TRUE,IF(AND($B$3=$C$4,INDEX(mame2003!$G$2:$G$4721,$A1555)&lt;&gt;"neogeo"),TRUE,SUMPRODUCT(--ISNUMBER(SEARCH($O$6,INDEX(mame2003!$G$2:$G$4721,$A1555)))))))&gt;2,INDEX(mame2003!$A$2:$A$4721,$A1555),"")</f>
        <v/>
      </c>
      <c r="D1555" s="2"/>
      <c r="E1555" s="24" t="str">
        <f ca="1">IF(F1555&lt;&gt;"",MAX($E$9:$E1554)+1,"")</f>
        <v/>
      </c>
      <c r="F1555" s="20" t="str">
        <f t="shared" ca="1" si="24"/>
        <v/>
      </c>
      <c r="G1555" s="2"/>
      <c r="H1555" s="2"/>
    </row>
    <row r="1556" spans="1:8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mame2003!$C$2:$E$4721,$A$9:$A$4728,$J$1))))+IF($N$6=FALSE,TRUE,SUMPRODUCT(--ISNUMBER(SEARCH($N$6,ISBLANK(INDEX(mame2003!$F$2:$F$4721,$A1556))))))+IF($B$3=$A$4,TRUE,IF($B$3=$B$4,TRUE,IF(AND($B$3=$C$4,INDEX(mame2003!$G$2:$G$4721,$A1556)&lt;&gt;"neogeo"),TRUE,SUMPRODUCT(--ISNUMBER(SEARCH($O$6,INDEX(mame2003!$G$2:$G$4721,$A1556)))))))&gt;2,INDEX(mame2003!$A$2:$A$4721,$A1556),"")</f>
        <v/>
      </c>
      <c r="D1556" s="2"/>
      <c r="E1556" s="24" t="str">
        <f ca="1">IF(F1556&lt;&gt;"",MAX($E$9:$E1555)+1,"")</f>
        <v/>
      </c>
      <c r="F1556" s="20" t="str">
        <f t="shared" ca="1" si="24"/>
        <v/>
      </c>
      <c r="G1556" s="2"/>
      <c r="H1556" s="2"/>
    </row>
    <row r="1557" spans="1:8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mame2003!$C$2:$E$4721,$A$9:$A$4728,$J$1))))+IF($N$6=FALSE,TRUE,SUMPRODUCT(--ISNUMBER(SEARCH($N$6,ISBLANK(INDEX(mame2003!$F$2:$F$4721,$A1557))))))+IF($B$3=$A$4,TRUE,IF($B$3=$B$4,TRUE,IF(AND($B$3=$C$4,INDEX(mame2003!$G$2:$G$4721,$A1557)&lt;&gt;"neogeo"),TRUE,SUMPRODUCT(--ISNUMBER(SEARCH($O$6,INDEX(mame2003!$G$2:$G$4721,$A1557)))))))&gt;2,INDEX(mame2003!$A$2:$A$4721,$A1557),"")</f>
        <v/>
      </c>
      <c r="D1557" s="2"/>
      <c r="E1557" s="24" t="str">
        <f ca="1">IF(F1557&lt;&gt;"",MAX($E$9:$E1556)+1,"")</f>
        <v/>
      </c>
      <c r="F1557" s="20" t="str">
        <f t="shared" ca="1" si="24"/>
        <v/>
      </c>
      <c r="G1557" s="2"/>
      <c r="H1557" s="2"/>
    </row>
    <row r="1558" spans="1:8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mame2003!$C$2:$E$4721,$A$9:$A$4728,$J$1))))+IF($N$6=FALSE,TRUE,SUMPRODUCT(--ISNUMBER(SEARCH($N$6,ISBLANK(INDEX(mame2003!$F$2:$F$4721,$A1558))))))+IF($B$3=$A$4,TRUE,IF($B$3=$B$4,TRUE,IF(AND($B$3=$C$4,INDEX(mame2003!$G$2:$G$4721,$A1558)&lt;&gt;"neogeo"),TRUE,SUMPRODUCT(--ISNUMBER(SEARCH($O$6,INDEX(mame2003!$G$2:$G$4721,$A1558)))))))&gt;2,INDEX(mame2003!$A$2:$A$4721,$A1558),"")</f>
        <v/>
      </c>
      <c r="D1558" s="2"/>
      <c r="E1558" s="24" t="str">
        <f ca="1">IF(F1558&lt;&gt;"",MAX($E$9:$E1557)+1,"")</f>
        <v/>
      </c>
      <c r="F1558" s="20" t="str">
        <f t="shared" ca="1" si="24"/>
        <v/>
      </c>
      <c r="G1558" s="2"/>
      <c r="H1558" s="2"/>
    </row>
    <row r="1559" spans="1:8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mame2003!$C$2:$E$4721,$A$9:$A$4728,$J$1))))+IF($N$6=FALSE,TRUE,SUMPRODUCT(--ISNUMBER(SEARCH($N$6,ISBLANK(INDEX(mame2003!$F$2:$F$4721,$A1559))))))+IF($B$3=$A$4,TRUE,IF($B$3=$B$4,TRUE,IF(AND($B$3=$C$4,INDEX(mame2003!$G$2:$G$4721,$A1559)&lt;&gt;"neogeo"),TRUE,SUMPRODUCT(--ISNUMBER(SEARCH($O$6,INDEX(mame2003!$G$2:$G$4721,$A1559)))))))&gt;2,INDEX(mame2003!$A$2:$A$4721,$A1559),"")</f>
        <v/>
      </c>
      <c r="D1559" s="2"/>
      <c r="E1559" s="24" t="str">
        <f ca="1">IF(F1559&lt;&gt;"",MAX($E$9:$E1558)+1,"")</f>
        <v/>
      </c>
      <c r="F1559" s="20" t="str">
        <f t="shared" ca="1" si="24"/>
        <v/>
      </c>
      <c r="G1559" s="2"/>
      <c r="H1559" s="2"/>
    </row>
    <row r="1560" spans="1:8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mame2003!$C$2:$E$4721,$A$9:$A$4728,$J$1))))+IF($N$6=FALSE,TRUE,SUMPRODUCT(--ISNUMBER(SEARCH($N$6,ISBLANK(INDEX(mame2003!$F$2:$F$4721,$A1560))))))+IF($B$3=$A$4,TRUE,IF($B$3=$B$4,TRUE,IF(AND($B$3=$C$4,INDEX(mame2003!$G$2:$G$4721,$A1560)&lt;&gt;"neogeo"),TRUE,SUMPRODUCT(--ISNUMBER(SEARCH($O$6,INDEX(mame2003!$G$2:$G$4721,$A1560)))))))&gt;2,INDEX(mame2003!$A$2:$A$4721,$A1560),"")</f>
        <v/>
      </c>
      <c r="D1560" s="2"/>
      <c r="E1560" s="24" t="str">
        <f ca="1">IF(F1560&lt;&gt;"",MAX($E$9:$E1559)+1,"")</f>
        <v/>
      </c>
      <c r="F1560" s="20" t="str">
        <f t="shared" ca="1" si="24"/>
        <v/>
      </c>
      <c r="G1560" s="2"/>
      <c r="H1560" s="2"/>
    </row>
    <row r="1561" spans="1:8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mame2003!$C$2:$E$4721,$A$9:$A$4728,$J$1))))+IF($N$6=FALSE,TRUE,SUMPRODUCT(--ISNUMBER(SEARCH($N$6,ISBLANK(INDEX(mame2003!$F$2:$F$4721,$A1561))))))+IF($B$3=$A$4,TRUE,IF($B$3=$B$4,TRUE,IF(AND($B$3=$C$4,INDEX(mame2003!$G$2:$G$4721,$A1561)&lt;&gt;"neogeo"),TRUE,SUMPRODUCT(--ISNUMBER(SEARCH($O$6,INDEX(mame2003!$G$2:$G$4721,$A1561)))))))&gt;2,INDEX(mame2003!$A$2:$A$4721,$A1561),"")</f>
        <v/>
      </c>
      <c r="D1561" s="2"/>
      <c r="E1561" s="24" t="str">
        <f ca="1">IF(F1561&lt;&gt;"",MAX($E$9:$E1560)+1,"")</f>
        <v/>
      </c>
      <c r="F1561" s="20" t="str">
        <f t="shared" ca="1" si="24"/>
        <v/>
      </c>
      <c r="G1561" s="2"/>
      <c r="H1561" s="2"/>
    </row>
    <row r="1562" spans="1:8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mame2003!$C$2:$E$4721,$A$9:$A$4728,$J$1))))+IF($N$6=FALSE,TRUE,SUMPRODUCT(--ISNUMBER(SEARCH($N$6,ISBLANK(INDEX(mame2003!$F$2:$F$4721,$A1562))))))+IF($B$3=$A$4,TRUE,IF($B$3=$B$4,TRUE,IF(AND($B$3=$C$4,INDEX(mame2003!$G$2:$G$4721,$A1562)&lt;&gt;"neogeo"),TRUE,SUMPRODUCT(--ISNUMBER(SEARCH($O$6,INDEX(mame2003!$G$2:$G$4721,$A1562)))))))&gt;2,INDEX(mame2003!$A$2:$A$4721,$A1562),"")</f>
        <v/>
      </c>
      <c r="D1562" s="2"/>
      <c r="E1562" s="24" t="str">
        <f ca="1">IF(F1562&lt;&gt;"",MAX($E$9:$E1561)+1,"")</f>
        <v/>
      </c>
      <c r="F1562" s="20" t="str">
        <f t="shared" ca="1" si="24"/>
        <v/>
      </c>
      <c r="G1562" s="2"/>
      <c r="H1562" s="2"/>
    </row>
    <row r="1563" spans="1:8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mame2003!$C$2:$E$4721,$A$9:$A$4728,$J$1))))+IF($N$6=FALSE,TRUE,SUMPRODUCT(--ISNUMBER(SEARCH($N$6,ISBLANK(INDEX(mame2003!$F$2:$F$4721,$A1563))))))+IF($B$3=$A$4,TRUE,IF($B$3=$B$4,TRUE,IF(AND($B$3=$C$4,INDEX(mame2003!$G$2:$G$4721,$A1563)&lt;&gt;"neogeo"),TRUE,SUMPRODUCT(--ISNUMBER(SEARCH($O$6,INDEX(mame2003!$G$2:$G$4721,$A1563)))))))&gt;2,INDEX(mame2003!$A$2:$A$4721,$A1563),"")</f>
        <v/>
      </c>
      <c r="D1563" s="2"/>
      <c r="E1563" s="24" t="str">
        <f ca="1">IF(F1563&lt;&gt;"",MAX($E$9:$E1562)+1,"")</f>
        <v/>
      </c>
      <c r="F1563" s="20" t="str">
        <f t="shared" ca="1" si="24"/>
        <v/>
      </c>
      <c r="G1563" s="2"/>
      <c r="H1563" s="2"/>
    </row>
    <row r="1564" spans="1:8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mame2003!$C$2:$E$4721,$A$9:$A$4728,$J$1))))+IF($N$6=FALSE,TRUE,SUMPRODUCT(--ISNUMBER(SEARCH($N$6,ISBLANK(INDEX(mame2003!$F$2:$F$4721,$A1564))))))+IF($B$3=$A$4,TRUE,IF($B$3=$B$4,TRUE,IF(AND($B$3=$C$4,INDEX(mame2003!$G$2:$G$4721,$A1564)&lt;&gt;"neogeo"),TRUE,SUMPRODUCT(--ISNUMBER(SEARCH($O$6,INDEX(mame2003!$G$2:$G$4721,$A1564)))))))&gt;2,INDEX(mame2003!$A$2:$A$4721,$A1564),"")</f>
        <v/>
      </c>
      <c r="D1564" s="2"/>
      <c r="E1564" s="24" t="str">
        <f ca="1">IF(F1564&lt;&gt;"",MAX($E$9:$E1563)+1,"")</f>
        <v/>
      </c>
      <c r="F1564" s="20" t="str">
        <f t="shared" ca="1" si="24"/>
        <v/>
      </c>
      <c r="G1564" s="2"/>
      <c r="H1564" s="2"/>
    </row>
    <row r="1565" spans="1:8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mame2003!$C$2:$E$4721,$A$9:$A$4728,$J$1))))+IF($N$6=FALSE,TRUE,SUMPRODUCT(--ISNUMBER(SEARCH($N$6,ISBLANK(INDEX(mame2003!$F$2:$F$4721,$A1565))))))+IF($B$3=$A$4,TRUE,IF($B$3=$B$4,TRUE,IF(AND($B$3=$C$4,INDEX(mame2003!$G$2:$G$4721,$A1565)&lt;&gt;"neogeo"),TRUE,SUMPRODUCT(--ISNUMBER(SEARCH($O$6,INDEX(mame2003!$G$2:$G$4721,$A1565)))))))&gt;2,INDEX(mame2003!$A$2:$A$4721,$A1565),"")</f>
        <v/>
      </c>
      <c r="D1565" s="2"/>
      <c r="E1565" s="24" t="str">
        <f ca="1">IF(F1565&lt;&gt;"",MAX($E$9:$E1564)+1,"")</f>
        <v/>
      </c>
      <c r="F1565" s="20" t="str">
        <f t="shared" ca="1" si="24"/>
        <v/>
      </c>
      <c r="G1565" s="2"/>
      <c r="H1565" s="2"/>
    </row>
    <row r="1566" spans="1:8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mame2003!$C$2:$E$4721,$A$9:$A$4728,$J$1))))+IF($N$6=FALSE,TRUE,SUMPRODUCT(--ISNUMBER(SEARCH($N$6,ISBLANK(INDEX(mame2003!$F$2:$F$4721,$A1566))))))+IF($B$3=$A$4,TRUE,IF($B$3=$B$4,TRUE,IF(AND($B$3=$C$4,INDEX(mame2003!$G$2:$G$4721,$A1566)&lt;&gt;"neogeo"),TRUE,SUMPRODUCT(--ISNUMBER(SEARCH($O$6,INDEX(mame2003!$G$2:$G$4721,$A1566)))))))&gt;2,INDEX(mame2003!$A$2:$A$4721,$A1566),"")</f>
        <v/>
      </c>
      <c r="D1566" s="2"/>
      <c r="E1566" s="24" t="str">
        <f ca="1">IF(F1566&lt;&gt;"",MAX($E$9:$E1565)+1,"")</f>
        <v/>
      </c>
      <c r="F1566" s="20" t="str">
        <f t="shared" ca="1" si="24"/>
        <v/>
      </c>
      <c r="G1566" s="2"/>
      <c r="H1566" s="2"/>
    </row>
    <row r="1567" spans="1:8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mame2003!$C$2:$E$4721,$A$9:$A$4728,$J$1))))+IF($N$6=FALSE,TRUE,SUMPRODUCT(--ISNUMBER(SEARCH($N$6,ISBLANK(INDEX(mame2003!$F$2:$F$4721,$A1567))))))+IF($B$3=$A$4,TRUE,IF($B$3=$B$4,TRUE,IF(AND($B$3=$C$4,INDEX(mame2003!$G$2:$G$4721,$A1567)&lt;&gt;"neogeo"),TRUE,SUMPRODUCT(--ISNUMBER(SEARCH($O$6,INDEX(mame2003!$G$2:$G$4721,$A1567)))))))&gt;2,INDEX(mame2003!$A$2:$A$4721,$A1567),"")</f>
        <v/>
      </c>
      <c r="D1567" s="2"/>
      <c r="E1567" s="24" t="str">
        <f ca="1">IF(F1567&lt;&gt;"",MAX($E$9:$E1566)+1,"")</f>
        <v/>
      </c>
      <c r="F1567" s="20" t="str">
        <f t="shared" ca="1" si="24"/>
        <v/>
      </c>
      <c r="G1567" s="2"/>
      <c r="H1567" s="2"/>
    </row>
    <row r="1568" spans="1:8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mame2003!$C$2:$E$4721,$A$9:$A$4728,$J$1))))+IF($N$6=FALSE,TRUE,SUMPRODUCT(--ISNUMBER(SEARCH($N$6,ISBLANK(INDEX(mame2003!$F$2:$F$4721,$A1568))))))+IF($B$3=$A$4,TRUE,IF($B$3=$B$4,TRUE,IF(AND($B$3=$C$4,INDEX(mame2003!$G$2:$G$4721,$A1568)&lt;&gt;"neogeo"),TRUE,SUMPRODUCT(--ISNUMBER(SEARCH($O$6,INDEX(mame2003!$G$2:$G$4721,$A1568)))))))&gt;2,INDEX(mame2003!$A$2:$A$4721,$A1568),"")</f>
        <v/>
      </c>
      <c r="D1568" s="2"/>
      <c r="E1568" s="24" t="str">
        <f ca="1">IF(F1568&lt;&gt;"",MAX($E$9:$E1567)+1,"")</f>
        <v/>
      </c>
      <c r="F1568" s="20" t="str">
        <f t="shared" ca="1" si="24"/>
        <v/>
      </c>
      <c r="G1568" s="2"/>
      <c r="H1568" s="2"/>
    </row>
    <row r="1569" spans="1:8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mame2003!$C$2:$E$4721,$A$9:$A$4728,$J$1))))+IF($N$6=FALSE,TRUE,SUMPRODUCT(--ISNUMBER(SEARCH($N$6,ISBLANK(INDEX(mame2003!$F$2:$F$4721,$A1569))))))+IF($B$3=$A$4,TRUE,IF($B$3=$B$4,TRUE,IF(AND($B$3=$C$4,INDEX(mame2003!$G$2:$G$4721,$A1569)&lt;&gt;"neogeo"),TRUE,SUMPRODUCT(--ISNUMBER(SEARCH($O$6,INDEX(mame2003!$G$2:$G$4721,$A1569)))))))&gt;2,INDEX(mame2003!$A$2:$A$4721,$A1569),"")</f>
        <v/>
      </c>
      <c r="D1569" s="2"/>
      <c r="E1569" s="24" t="str">
        <f ca="1">IF(F1569&lt;&gt;"",MAX($E$9:$E1568)+1,"")</f>
        <v/>
      </c>
      <c r="F1569" s="20" t="str">
        <f t="shared" ca="1" si="24"/>
        <v/>
      </c>
      <c r="G1569" s="2"/>
      <c r="H1569" s="2"/>
    </row>
    <row r="1570" spans="1:8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mame2003!$C$2:$E$4721,$A$9:$A$4728,$J$1))))+IF($N$6=FALSE,TRUE,SUMPRODUCT(--ISNUMBER(SEARCH($N$6,ISBLANK(INDEX(mame2003!$F$2:$F$4721,$A1570))))))+IF($B$3=$A$4,TRUE,IF($B$3=$B$4,TRUE,IF(AND($B$3=$C$4,INDEX(mame2003!$G$2:$G$4721,$A1570)&lt;&gt;"neogeo"),TRUE,SUMPRODUCT(--ISNUMBER(SEARCH($O$6,INDEX(mame2003!$G$2:$G$4721,$A1570)))))))&gt;2,INDEX(mame2003!$A$2:$A$4721,$A1570),"")</f>
        <v/>
      </c>
      <c r="D1570" s="2"/>
      <c r="E1570" s="24" t="str">
        <f ca="1">IF(F1570&lt;&gt;"",MAX($E$9:$E1569)+1,"")</f>
        <v/>
      </c>
      <c r="F1570" s="20" t="str">
        <f t="shared" ca="1" si="24"/>
        <v/>
      </c>
      <c r="G1570" s="2"/>
      <c r="H1570" s="2"/>
    </row>
    <row r="1571" spans="1:8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mame2003!$C$2:$E$4721,$A$9:$A$4728,$J$1))))+IF($N$6=FALSE,TRUE,SUMPRODUCT(--ISNUMBER(SEARCH($N$6,ISBLANK(INDEX(mame2003!$F$2:$F$4721,$A1571))))))+IF($B$3=$A$4,TRUE,IF($B$3=$B$4,TRUE,IF(AND($B$3=$C$4,INDEX(mame2003!$G$2:$G$4721,$A1571)&lt;&gt;"neogeo"),TRUE,SUMPRODUCT(--ISNUMBER(SEARCH($O$6,INDEX(mame2003!$G$2:$G$4721,$A1571)))))))&gt;2,INDEX(mame2003!$A$2:$A$4721,$A1571),"")</f>
        <v/>
      </c>
      <c r="D1571" s="2"/>
      <c r="E1571" s="24" t="str">
        <f ca="1">IF(F1571&lt;&gt;"",MAX($E$9:$E1570)+1,"")</f>
        <v/>
      </c>
      <c r="F1571" s="20" t="str">
        <f t="shared" ca="1" si="24"/>
        <v/>
      </c>
      <c r="G1571" s="2"/>
      <c r="H1571" s="2"/>
    </row>
    <row r="1572" spans="1:8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mame2003!$C$2:$E$4721,$A$9:$A$4728,$J$1))))+IF($N$6=FALSE,TRUE,SUMPRODUCT(--ISNUMBER(SEARCH($N$6,ISBLANK(INDEX(mame2003!$F$2:$F$4721,$A1572))))))+IF($B$3=$A$4,TRUE,IF($B$3=$B$4,TRUE,IF(AND($B$3=$C$4,INDEX(mame2003!$G$2:$G$4721,$A1572)&lt;&gt;"neogeo"),TRUE,SUMPRODUCT(--ISNUMBER(SEARCH($O$6,INDEX(mame2003!$G$2:$G$4721,$A1572)))))))&gt;2,INDEX(mame2003!$A$2:$A$4721,$A1572),"")</f>
        <v/>
      </c>
      <c r="D1572" s="2"/>
      <c r="E1572" s="24" t="str">
        <f ca="1">IF(F1572&lt;&gt;"",MAX($E$9:$E1571)+1,"")</f>
        <v/>
      </c>
      <c r="F1572" s="20" t="str">
        <f t="shared" ca="1" si="24"/>
        <v/>
      </c>
      <c r="G1572" s="2"/>
      <c r="H1572" s="2"/>
    </row>
    <row r="1573" spans="1:8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mame2003!$C$2:$E$4721,$A$9:$A$4728,$J$1))))+IF($N$6=FALSE,TRUE,SUMPRODUCT(--ISNUMBER(SEARCH($N$6,ISBLANK(INDEX(mame2003!$F$2:$F$4721,$A1573))))))+IF($B$3=$A$4,TRUE,IF($B$3=$B$4,TRUE,IF(AND($B$3=$C$4,INDEX(mame2003!$G$2:$G$4721,$A1573)&lt;&gt;"neogeo"),TRUE,SUMPRODUCT(--ISNUMBER(SEARCH($O$6,INDEX(mame2003!$G$2:$G$4721,$A1573)))))))&gt;2,INDEX(mame2003!$A$2:$A$4721,$A1573),"")</f>
        <v/>
      </c>
      <c r="D1573" s="2"/>
      <c r="E1573" s="24" t="str">
        <f ca="1">IF(F1573&lt;&gt;"",MAX($E$9:$E1572)+1,"")</f>
        <v/>
      </c>
      <c r="F1573" s="20" t="str">
        <f t="shared" ca="1" si="24"/>
        <v/>
      </c>
      <c r="G1573" s="2"/>
      <c r="H1573" s="2"/>
    </row>
    <row r="1574" spans="1:8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mame2003!$C$2:$E$4721,$A$9:$A$4728,$J$1))))+IF($N$6=FALSE,TRUE,SUMPRODUCT(--ISNUMBER(SEARCH($N$6,ISBLANK(INDEX(mame2003!$F$2:$F$4721,$A1574))))))+IF($B$3=$A$4,TRUE,IF($B$3=$B$4,TRUE,IF(AND($B$3=$C$4,INDEX(mame2003!$G$2:$G$4721,$A1574)&lt;&gt;"neogeo"),TRUE,SUMPRODUCT(--ISNUMBER(SEARCH($O$6,INDEX(mame2003!$G$2:$G$4721,$A1574)))))))&gt;2,INDEX(mame2003!$A$2:$A$4721,$A1574),"")</f>
        <v/>
      </c>
      <c r="D1574" s="2"/>
      <c r="E1574" s="24" t="str">
        <f ca="1">IF(F1574&lt;&gt;"",MAX($E$9:$E1573)+1,"")</f>
        <v/>
      </c>
      <c r="F1574" s="20" t="str">
        <f t="shared" ca="1" si="24"/>
        <v/>
      </c>
      <c r="G1574" s="2"/>
      <c r="H1574" s="2"/>
    </row>
    <row r="1575" spans="1:8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mame2003!$C$2:$E$4721,$A$9:$A$4728,$J$1))))+IF($N$6=FALSE,TRUE,SUMPRODUCT(--ISNUMBER(SEARCH($N$6,ISBLANK(INDEX(mame2003!$F$2:$F$4721,$A1575))))))+IF($B$3=$A$4,TRUE,IF($B$3=$B$4,TRUE,IF(AND($B$3=$C$4,INDEX(mame2003!$G$2:$G$4721,$A1575)&lt;&gt;"neogeo"),TRUE,SUMPRODUCT(--ISNUMBER(SEARCH($O$6,INDEX(mame2003!$G$2:$G$4721,$A1575)))))))&gt;2,INDEX(mame2003!$A$2:$A$4721,$A1575),"")</f>
        <v/>
      </c>
      <c r="D1575" s="2"/>
      <c r="E1575" s="24" t="str">
        <f ca="1">IF(F1575&lt;&gt;"",MAX($E$9:$E1574)+1,"")</f>
        <v/>
      </c>
      <c r="F1575" s="20" t="str">
        <f t="shared" ca="1" si="24"/>
        <v/>
      </c>
      <c r="G1575" s="2"/>
      <c r="H1575" s="2"/>
    </row>
    <row r="1576" spans="1:8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mame2003!$C$2:$E$4721,$A$9:$A$4728,$J$1))))+IF($N$6=FALSE,TRUE,SUMPRODUCT(--ISNUMBER(SEARCH($N$6,ISBLANK(INDEX(mame2003!$F$2:$F$4721,$A1576))))))+IF($B$3=$A$4,TRUE,IF($B$3=$B$4,TRUE,IF(AND($B$3=$C$4,INDEX(mame2003!$G$2:$G$4721,$A1576)&lt;&gt;"neogeo"),TRUE,SUMPRODUCT(--ISNUMBER(SEARCH($O$6,INDEX(mame2003!$G$2:$G$4721,$A1576)))))))&gt;2,INDEX(mame2003!$A$2:$A$4721,$A1576),"")</f>
        <v/>
      </c>
      <c r="D1576" s="2"/>
      <c r="E1576" s="24" t="str">
        <f ca="1">IF(F1576&lt;&gt;"",MAX($E$9:$E1575)+1,"")</f>
        <v/>
      </c>
      <c r="F1576" s="20" t="str">
        <f t="shared" ca="1" si="24"/>
        <v/>
      </c>
      <c r="G1576" s="2"/>
      <c r="H1576" s="2"/>
    </row>
    <row r="1577" spans="1:8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mame2003!$C$2:$E$4721,$A$9:$A$4728,$J$1))))+IF($N$6=FALSE,TRUE,SUMPRODUCT(--ISNUMBER(SEARCH($N$6,ISBLANK(INDEX(mame2003!$F$2:$F$4721,$A1577))))))+IF($B$3=$A$4,TRUE,IF($B$3=$B$4,TRUE,IF(AND($B$3=$C$4,INDEX(mame2003!$G$2:$G$4721,$A1577)&lt;&gt;"neogeo"),TRUE,SUMPRODUCT(--ISNUMBER(SEARCH($O$6,INDEX(mame2003!$G$2:$G$4721,$A1577)))))))&gt;2,INDEX(mame2003!$A$2:$A$4721,$A1577),"")</f>
        <v/>
      </c>
      <c r="D1577" s="2"/>
      <c r="E1577" s="24" t="str">
        <f ca="1">IF(F1577&lt;&gt;"",MAX($E$9:$E1576)+1,"")</f>
        <v/>
      </c>
      <c r="F1577" s="20" t="str">
        <f t="shared" ca="1" si="24"/>
        <v/>
      </c>
      <c r="G1577" s="2"/>
      <c r="H1577" s="2"/>
    </row>
    <row r="1578" spans="1:8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mame2003!$C$2:$E$4721,$A$9:$A$4728,$J$1))))+IF($N$6=FALSE,TRUE,SUMPRODUCT(--ISNUMBER(SEARCH($N$6,ISBLANK(INDEX(mame2003!$F$2:$F$4721,$A1578))))))+IF($B$3=$A$4,TRUE,IF($B$3=$B$4,TRUE,IF(AND($B$3=$C$4,INDEX(mame2003!$G$2:$G$4721,$A1578)&lt;&gt;"neogeo"),TRUE,SUMPRODUCT(--ISNUMBER(SEARCH($O$6,INDEX(mame2003!$G$2:$G$4721,$A1578)))))))&gt;2,INDEX(mame2003!$A$2:$A$4721,$A1578),"")</f>
        <v/>
      </c>
      <c r="D1578" s="2"/>
      <c r="E1578" s="24" t="str">
        <f ca="1">IF(F1578&lt;&gt;"",MAX($E$9:$E1577)+1,"")</f>
        <v/>
      </c>
      <c r="F1578" s="20" t="str">
        <f t="shared" ca="1" si="24"/>
        <v/>
      </c>
      <c r="G1578" s="2"/>
      <c r="H1578" s="2"/>
    </row>
    <row r="1579" spans="1:8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mame2003!$C$2:$E$4721,$A$9:$A$4728,$J$1))))+IF($N$6=FALSE,TRUE,SUMPRODUCT(--ISNUMBER(SEARCH($N$6,ISBLANK(INDEX(mame2003!$F$2:$F$4721,$A1579))))))+IF($B$3=$A$4,TRUE,IF($B$3=$B$4,TRUE,IF(AND($B$3=$C$4,INDEX(mame2003!$G$2:$G$4721,$A1579)&lt;&gt;"neogeo"),TRUE,SUMPRODUCT(--ISNUMBER(SEARCH($O$6,INDEX(mame2003!$G$2:$G$4721,$A1579)))))))&gt;2,INDEX(mame2003!$A$2:$A$4721,$A1579),"")</f>
        <v/>
      </c>
      <c r="D1579" s="2"/>
      <c r="E1579" s="24" t="str">
        <f ca="1">IF(F1579&lt;&gt;"",MAX($E$9:$E1578)+1,"")</f>
        <v/>
      </c>
      <c r="F1579" s="20" t="str">
        <f t="shared" ca="1" si="24"/>
        <v/>
      </c>
      <c r="G1579" s="2"/>
      <c r="H1579" s="2"/>
    </row>
    <row r="1580" spans="1:8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mame2003!$C$2:$E$4721,$A$9:$A$4728,$J$1))))+IF($N$6=FALSE,TRUE,SUMPRODUCT(--ISNUMBER(SEARCH($N$6,ISBLANK(INDEX(mame2003!$F$2:$F$4721,$A1580))))))+IF($B$3=$A$4,TRUE,IF($B$3=$B$4,TRUE,IF(AND($B$3=$C$4,INDEX(mame2003!$G$2:$G$4721,$A1580)&lt;&gt;"neogeo"),TRUE,SUMPRODUCT(--ISNUMBER(SEARCH($O$6,INDEX(mame2003!$G$2:$G$4721,$A1580)))))))&gt;2,INDEX(mame2003!$A$2:$A$4721,$A1580),"")</f>
        <v/>
      </c>
      <c r="D1580" s="2"/>
      <c r="E1580" s="24" t="str">
        <f ca="1">IF(F1580&lt;&gt;"",MAX($E$9:$E1579)+1,"")</f>
        <v/>
      </c>
      <c r="F1580" s="20" t="str">
        <f t="shared" ca="1" si="24"/>
        <v/>
      </c>
      <c r="G1580" s="2"/>
      <c r="H1580" s="2"/>
    </row>
    <row r="1581" spans="1:8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mame2003!$C$2:$E$4721,$A$9:$A$4728,$J$1))))+IF($N$6=FALSE,TRUE,SUMPRODUCT(--ISNUMBER(SEARCH($N$6,ISBLANK(INDEX(mame2003!$F$2:$F$4721,$A1581))))))+IF($B$3=$A$4,TRUE,IF($B$3=$B$4,TRUE,IF(AND($B$3=$C$4,INDEX(mame2003!$G$2:$G$4721,$A1581)&lt;&gt;"neogeo"),TRUE,SUMPRODUCT(--ISNUMBER(SEARCH($O$6,INDEX(mame2003!$G$2:$G$4721,$A1581)))))))&gt;2,INDEX(mame2003!$A$2:$A$4721,$A1581),"")</f>
        <v/>
      </c>
      <c r="D1581" s="2"/>
      <c r="E1581" s="24" t="str">
        <f ca="1">IF(F1581&lt;&gt;"",MAX($E$9:$E1580)+1,"")</f>
        <v/>
      </c>
      <c r="F1581" s="20" t="str">
        <f t="shared" ca="1" si="24"/>
        <v/>
      </c>
      <c r="G1581" s="2"/>
      <c r="H1581" s="2"/>
    </row>
    <row r="1582" spans="1:8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mame2003!$C$2:$E$4721,$A$9:$A$4728,$J$1))))+IF($N$6=FALSE,TRUE,SUMPRODUCT(--ISNUMBER(SEARCH($N$6,ISBLANK(INDEX(mame2003!$F$2:$F$4721,$A1582))))))+IF($B$3=$A$4,TRUE,IF($B$3=$B$4,TRUE,IF(AND($B$3=$C$4,INDEX(mame2003!$G$2:$G$4721,$A1582)&lt;&gt;"neogeo"),TRUE,SUMPRODUCT(--ISNUMBER(SEARCH($O$6,INDEX(mame2003!$G$2:$G$4721,$A1582)))))))&gt;2,INDEX(mame2003!$A$2:$A$4721,$A1582),"")</f>
        <v/>
      </c>
      <c r="D1582" s="2"/>
      <c r="E1582" s="24" t="str">
        <f ca="1">IF(F1582&lt;&gt;"",MAX($E$9:$E1581)+1,"")</f>
        <v/>
      </c>
      <c r="F1582" s="20" t="str">
        <f t="shared" ca="1" si="24"/>
        <v/>
      </c>
      <c r="G1582" s="2"/>
      <c r="H1582" s="2"/>
    </row>
    <row r="1583" spans="1:8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mame2003!$C$2:$E$4721,$A$9:$A$4728,$J$1))))+IF($N$6=FALSE,TRUE,SUMPRODUCT(--ISNUMBER(SEARCH($N$6,ISBLANK(INDEX(mame2003!$F$2:$F$4721,$A1583))))))+IF($B$3=$A$4,TRUE,IF($B$3=$B$4,TRUE,IF(AND($B$3=$C$4,INDEX(mame2003!$G$2:$G$4721,$A1583)&lt;&gt;"neogeo"),TRUE,SUMPRODUCT(--ISNUMBER(SEARCH($O$6,INDEX(mame2003!$G$2:$G$4721,$A1583)))))))&gt;2,INDEX(mame2003!$A$2:$A$4721,$A1583),"")</f>
        <v/>
      </c>
      <c r="D1583" s="2"/>
      <c r="E1583" s="24" t="str">
        <f ca="1">IF(F1583&lt;&gt;"",MAX($E$9:$E1582)+1,"")</f>
        <v/>
      </c>
      <c r="F1583" s="20" t="str">
        <f t="shared" ca="1" si="24"/>
        <v/>
      </c>
      <c r="G1583" s="2"/>
      <c r="H1583" s="2"/>
    </row>
    <row r="1584" spans="1:8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mame2003!$C$2:$E$4721,$A$9:$A$4728,$J$1))))+IF($N$6=FALSE,TRUE,SUMPRODUCT(--ISNUMBER(SEARCH($N$6,ISBLANK(INDEX(mame2003!$F$2:$F$4721,$A1584))))))+IF($B$3=$A$4,TRUE,IF($B$3=$B$4,TRUE,IF(AND($B$3=$C$4,INDEX(mame2003!$G$2:$G$4721,$A1584)&lt;&gt;"neogeo"),TRUE,SUMPRODUCT(--ISNUMBER(SEARCH($O$6,INDEX(mame2003!$G$2:$G$4721,$A1584)))))))&gt;2,INDEX(mame2003!$A$2:$A$4721,$A1584),"")</f>
        <v/>
      </c>
      <c r="D1584" s="2"/>
      <c r="E1584" s="24" t="str">
        <f ca="1">IF(F1584&lt;&gt;"",MAX($E$9:$E1583)+1,"")</f>
        <v/>
      </c>
      <c r="F1584" s="20" t="str">
        <f t="shared" ca="1" si="24"/>
        <v/>
      </c>
      <c r="G1584" s="2"/>
      <c r="H1584" s="2"/>
    </row>
    <row r="1585" spans="1:8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mame2003!$C$2:$E$4721,$A$9:$A$4728,$J$1))))+IF($N$6=FALSE,TRUE,SUMPRODUCT(--ISNUMBER(SEARCH($N$6,ISBLANK(INDEX(mame2003!$F$2:$F$4721,$A1585))))))+IF($B$3=$A$4,TRUE,IF($B$3=$B$4,TRUE,IF(AND($B$3=$C$4,INDEX(mame2003!$G$2:$G$4721,$A1585)&lt;&gt;"neogeo"),TRUE,SUMPRODUCT(--ISNUMBER(SEARCH($O$6,INDEX(mame2003!$G$2:$G$4721,$A1585)))))))&gt;2,INDEX(mame2003!$A$2:$A$4721,$A1585),"")</f>
        <v/>
      </c>
      <c r="D1585" s="2"/>
      <c r="E1585" s="24" t="str">
        <f ca="1">IF(F1585&lt;&gt;"",MAX($E$9:$E1584)+1,"")</f>
        <v/>
      </c>
      <c r="F1585" s="20" t="str">
        <f t="shared" ca="1" si="24"/>
        <v/>
      </c>
      <c r="G1585" s="2"/>
      <c r="H1585" s="2"/>
    </row>
    <row r="1586" spans="1:8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mame2003!$C$2:$E$4721,$A$9:$A$4728,$J$1))))+IF($N$6=FALSE,TRUE,SUMPRODUCT(--ISNUMBER(SEARCH($N$6,ISBLANK(INDEX(mame2003!$F$2:$F$4721,$A1586))))))+IF($B$3=$A$4,TRUE,IF($B$3=$B$4,TRUE,IF(AND($B$3=$C$4,INDEX(mame2003!$G$2:$G$4721,$A1586)&lt;&gt;"neogeo"),TRUE,SUMPRODUCT(--ISNUMBER(SEARCH($O$6,INDEX(mame2003!$G$2:$G$4721,$A1586)))))))&gt;2,INDEX(mame2003!$A$2:$A$4721,$A1586),"")</f>
        <v/>
      </c>
      <c r="D1586" s="2"/>
      <c r="E1586" s="24" t="str">
        <f ca="1">IF(F1586&lt;&gt;"",MAX($E$9:$E1585)+1,"")</f>
        <v/>
      </c>
      <c r="F1586" s="20" t="str">
        <f t="shared" ca="1" si="24"/>
        <v/>
      </c>
      <c r="G1586" s="2"/>
      <c r="H1586" s="2"/>
    </row>
    <row r="1587" spans="1:8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mame2003!$C$2:$E$4721,$A$9:$A$4728,$J$1))))+IF($N$6=FALSE,TRUE,SUMPRODUCT(--ISNUMBER(SEARCH($N$6,ISBLANK(INDEX(mame2003!$F$2:$F$4721,$A1587))))))+IF($B$3=$A$4,TRUE,IF($B$3=$B$4,TRUE,IF(AND($B$3=$C$4,INDEX(mame2003!$G$2:$G$4721,$A1587)&lt;&gt;"neogeo"),TRUE,SUMPRODUCT(--ISNUMBER(SEARCH($O$6,INDEX(mame2003!$G$2:$G$4721,$A1587)))))))&gt;2,INDEX(mame2003!$A$2:$A$4721,$A1587),"")</f>
        <v/>
      </c>
      <c r="D1587" s="2"/>
      <c r="E1587" s="24" t="str">
        <f ca="1">IF(F1587&lt;&gt;"",MAX($E$9:$E1586)+1,"")</f>
        <v/>
      </c>
      <c r="F1587" s="20" t="str">
        <f t="shared" ca="1" si="24"/>
        <v/>
      </c>
      <c r="G1587" s="2"/>
      <c r="H1587" s="2"/>
    </row>
    <row r="1588" spans="1:8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mame2003!$C$2:$E$4721,$A$9:$A$4728,$J$1))))+IF($N$6=FALSE,TRUE,SUMPRODUCT(--ISNUMBER(SEARCH($N$6,ISBLANK(INDEX(mame2003!$F$2:$F$4721,$A1588))))))+IF($B$3=$A$4,TRUE,IF($B$3=$B$4,TRUE,IF(AND($B$3=$C$4,INDEX(mame2003!$G$2:$G$4721,$A1588)&lt;&gt;"neogeo"),TRUE,SUMPRODUCT(--ISNUMBER(SEARCH($O$6,INDEX(mame2003!$G$2:$G$4721,$A1588)))))))&gt;2,INDEX(mame2003!$A$2:$A$4721,$A1588),"")</f>
        <v/>
      </c>
      <c r="D1588" s="2"/>
      <c r="E1588" s="24" t="str">
        <f ca="1">IF(F1588&lt;&gt;"",MAX($E$9:$E1587)+1,"")</f>
        <v/>
      </c>
      <c r="F1588" s="20" t="str">
        <f t="shared" ca="1" si="24"/>
        <v/>
      </c>
      <c r="G1588" s="2"/>
      <c r="H1588" s="2"/>
    </row>
    <row r="1589" spans="1:8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mame2003!$C$2:$E$4721,$A$9:$A$4728,$J$1))))+IF($N$6=FALSE,TRUE,SUMPRODUCT(--ISNUMBER(SEARCH($N$6,ISBLANK(INDEX(mame2003!$F$2:$F$4721,$A1589))))))+IF($B$3=$A$4,TRUE,IF($B$3=$B$4,TRUE,IF(AND($B$3=$C$4,INDEX(mame2003!$G$2:$G$4721,$A1589)&lt;&gt;"neogeo"),TRUE,SUMPRODUCT(--ISNUMBER(SEARCH($O$6,INDEX(mame2003!$G$2:$G$4721,$A1589)))))))&gt;2,INDEX(mame2003!$A$2:$A$4721,$A1589),"")</f>
        <v/>
      </c>
      <c r="D1589" s="2"/>
      <c r="E1589" s="24" t="str">
        <f ca="1">IF(F1589&lt;&gt;"",MAX($E$9:$E1588)+1,"")</f>
        <v/>
      </c>
      <c r="F1589" s="20" t="str">
        <f t="shared" ca="1" si="24"/>
        <v/>
      </c>
      <c r="G1589" s="2"/>
      <c r="H1589" s="2"/>
    </row>
    <row r="1590" spans="1:8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mame2003!$C$2:$E$4721,$A$9:$A$4728,$J$1))))+IF($N$6=FALSE,TRUE,SUMPRODUCT(--ISNUMBER(SEARCH($N$6,ISBLANK(INDEX(mame2003!$F$2:$F$4721,$A1590))))))+IF($B$3=$A$4,TRUE,IF($B$3=$B$4,TRUE,IF(AND($B$3=$C$4,INDEX(mame2003!$G$2:$G$4721,$A1590)&lt;&gt;"neogeo"),TRUE,SUMPRODUCT(--ISNUMBER(SEARCH($O$6,INDEX(mame2003!$G$2:$G$4721,$A1590)))))))&gt;2,INDEX(mame2003!$A$2:$A$4721,$A1590),"")</f>
        <v/>
      </c>
      <c r="D1590" s="2"/>
      <c r="E1590" s="24" t="str">
        <f ca="1">IF(F1590&lt;&gt;"",MAX($E$9:$E1589)+1,"")</f>
        <v/>
      </c>
      <c r="F1590" s="20" t="str">
        <f t="shared" ca="1" si="24"/>
        <v/>
      </c>
      <c r="G1590" s="2"/>
      <c r="H1590" s="2"/>
    </row>
    <row r="1591" spans="1:8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mame2003!$C$2:$E$4721,$A$9:$A$4728,$J$1))))+IF($N$6=FALSE,TRUE,SUMPRODUCT(--ISNUMBER(SEARCH($N$6,ISBLANK(INDEX(mame2003!$F$2:$F$4721,$A1591))))))+IF($B$3=$A$4,TRUE,IF($B$3=$B$4,TRUE,IF(AND($B$3=$C$4,INDEX(mame2003!$G$2:$G$4721,$A1591)&lt;&gt;"neogeo"),TRUE,SUMPRODUCT(--ISNUMBER(SEARCH($O$6,INDEX(mame2003!$G$2:$G$4721,$A1591)))))))&gt;2,INDEX(mame2003!$A$2:$A$4721,$A1591),"")</f>
        <v/>
      </c>
      <c r="D1591" s="2"/>
      <c r="E1591" s="24" t="str">
        <f ca="1">IF(F1591&lt;&gt;"",MAX($E$9:$E1590)+1,"")</f>
        <v/>
      </c>
      <c r="F1591" s="20" t="str">
        <f t="shared" ca="1" si="24"/>
        <v/>
      </c>
      <c r="G1591" s="2"/>
      <c r="H1591" s="2"/>
    </row>
    <row r="1592" spans="1:8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mame2003!$C$2:$E$4721,$A$9:$A$4728,$J$1))))+IF($N$6=FALSE,TRUE,SUMPRODUCT(--ISNUMBER(SEARCH($N$6,ISBLANK(INDEX(mame2003!$F$2:$F$4721,$A1592))))))+IF($B$3=$A$4,TRUE,IF($B$3=$B$4,TRUE,IF(AND($B$3=$C$4,INDEX(mame2003!$G$2:$G$4721,$A1592)&lt;&gt;"neogeo"),TRUE,SUMPRODUCT(--ISNUMBER(SEARCH($O$6,INDEX(mame2003!$G$2:$G$4721,$A1592)))))))&gt;2,INDEX(mame2003!$A$2:$A$4721,$A1592),"")</f>
        <v/>
      </c>
      <c r="D1592" s="2"/>
      <c r="E1592" s="24" t="str">
        <f ca="1">IF(F1592&lt;&gt;"",MAX($E$9:$E1591)+1,"")</f>
        <v/>
      </c>
      <c r="F1592" s="20" t="str">
        <f t="shared" ca="1" si="24"/>
        <v/>
      </c>
      <c r="G1592" s="2"/>
      <c r="H1592" s="2"/>
    </row>
    <row r="1593" spans="1:8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mame2003!$C$2:$E$4721,$A$9:$A$4728,$J$1))))+IF($N$6=FALSE,TRUE,SUMPRODUCT(--ISNUMBER(SEARCH($N$6,ISBLANK(INDEX(mame2003!$F$2:$F$4721,$A1593))))))+IF($B$3=$A$4,TRUE,IF($B$3=$B$4,TRUE,IF(AND($B$3=$C$4,INDEX(mame2003!$G$2:$G$4721,$A1593)&lt;&gt;"neogeo"),TRUE,SUMPRODUCT(--ISNUMBER(SEARCH($O$6,INDEX(mame2003!$G$2:$G$4721,$A1593)))))))&gt;2,INDEX(mame2003!$A$2:$A$4721,$A1593),"")</f>
        <v/>
      </c>
      <c r="D1593" s="2"/>
      <c r="E1593" s="24" t="str">
        <f ca="1">IF(F1593&lt;&gt;"",MAX($E$9:$E1592)+1,"")</f>
        <v/>
      </c>
      <c r="F1593" s="20" t="str">
        <f t="shared" ca="1" si="24"/>
        <v/>
      </c>
      <c r="G1593" s="2"/>
      <c r="H1593" s="2"/>
    </row>
    <row r="1594" spans="1:8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mame2003!$C$2:$E$4721,$A$9:$A$4728,$J$1))))+IF($N$6=FALSE,TRUE,SUMPRODUCT(--ISNUMBER(SEARCH($N$6,ISBLANK(INDEX(mame2003!$F$2:$F$4721,$A1594))))))+IF($B$3=$A$4,TRUE,IF($B$3=$B$4,TRUE,IF(AND($B$3=$C$4,INDEX(mame2003!$G$2:$G$4721,$A1594)&lt;&gt;"neogeo"),TRUE,SUMPRODUCT(--ISNUMBER(SEARCH($O$6,INDEX(mame2003!$G$2:$G$4721,$A1594)))))))&gt;2,INDEX(mame2003!$A$2:$A$4721,$A1594),"")</f>
        <v/>
      </c>
      <c r="D1594" s="2"/>
      <c r="E1594" s="24" t="str">
        <f ca="1">IF(F1594&lt;&gt;"",MAX($E$9:$E1593)+1,"")</f>
        <v/>
      </c>
      <c r="F1594" s="20" t="str">
        <f t="shared" ca="1" si="24"/>
        <v/>
      </c>
      <c r="G1594" s="2"/>
      <c r="H1594" s="2"/>
    </row>
    <row r="1595" spans="1:8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mame2003!$C$2:$E$4721,$A$9:$A$4728,$J$1))))+IF($N$6=FALSE,TRUE,SUMPRODUCT(--ISNUMBER(SEARCH($N$6,ISBLANK(INDEX(mame2003!$F$2:$F$4721,$A1595))))))+IF($B$3=$A$4,TRUE,IF($B$3=$B$4,TRUE,IF(AND($B$3=$C$4,INDEX(mame2003!$G$2:$G$4721,$A1595)&lt;&gt;"neogeo"),TRUE,SUMPRODUCT(--ISNUMBER(SEARCH($O$6,INDEX(mame2003!$G$2:$G$4721,$A1595)))))))&gt;2,INDEX(mame2003!$A$2:$A$4721,$A1595),"")</f>
        <v/>
      </c>
      <c r="D1595" s="2"/>
      <c r="E1595" s="24" t="str">
        <f ca="1">IF(F1595&lt;&gt;"",MAX($E$9:$E1594)+1,"")</f>
        <v/>
      </c>
      <c r="F1595" s="20" t="str">
        <f t="shared" ca="1" si="24"/>
        <v/>
      </c>
      <c r="G1595" s="2"/>
      <c r="H1595" s="2"/>
    </row>
    <row r="1596" spans="1:8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mame2003!$C$2:$E$4721,$A$9:$A$4728,$J$1))))+IF($N$6=FALSE,TRUE,SUMPRODUCT(--ISNUMBER(SEARCH($N$6,ISBLANK(INDEX(mame2003!$F$2:$F$4721,$A1596))))))+IF($B$3=$A$4,TRUE,IF($B$3=$B$4,TRUE,IF(AND($B$3=$C$4,INDEX(mame2003!$G$2:$G$4721,$A1596)&lt;&gt;"neogeo"),TRUE,SUMPRODUCT(--ISNUMBER(SEARCH($O$6,INDEX(mame2003!$G$2:$G$4721,$A1596)))))))&gt;2,INDEX(mame2003!$A$2:$A$4721,$A1596),"")</f>
        <v/>
      </c>
      <c r="D1596" s="2"/>
      <c r="E1596" s="24" t="str">
        <f ca="1">IF(F1596&lt;&gt;"",MAX($E$9:$E1595)+1,"")</f>
        <v/>
      </c>
      <c r="F1596" s="20" t="str">
        <f t="shared" ca="1" si="24"/>
        <v/>
      </c>
      <c r="G1596" s="2"/>
      <c r="H1596" s="2"/>
    </row>
    <row r="1597" spans="1:8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mame2003!$C$2:$E$4721,$A$9:$A$4728,$J$1))))+IF($N$6=FALSE,TRUE,SUMPRODUCT(--ISNUMBER(SEARCH($N$6,ISBLANK(INDEX(mame2003!$F$2:$F$4721,$A1597))))))+IF($B$3=$A$4,TRUE,IF($B$3=$B$4,TRUE,IF(AND($B$3=$C$4,INDEX(mame2003!$G$2:$G$4721,$A1597)&lt;&gt;"neogeo"),TRUE,SUMPRODUCT(--ISNUMBER(SEARCH($O$6,INDEX(mame2003!$G$2:$G$4721,$A1597)))))))&gt;2,INDEX(mame2003!$A$2:$A$4721,$A1597),"")</f>
        <v/>
      </c>
      <c r="D1597" s="2"/>
      <c r="E1597" s="24" t="str">
        <f ca="1">IF(F1597&lt;&gt;"",MAX($E$9:$E1596)+1,"")</f>
        <v/>
      </c>
      <c r="F1597" s="20" t="str">
        <f t="shared" ca="1" si="24"/>
        <v/>
      </c>
      <c r="G1597" s="2"/>
      <c r="H1597" s="2"/>
    </row>
    <row r="1598" spans="1:8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mame2003!$C$2:$E$4721,$A$9:$A$4728,$J$1))))+IF($N$6=FALSE,TRUE,SUMPRODUCT(--ISNUMBER(SEARCH($N$6,ISBLANK(INDEX(mame2003!$F$2:$F$4721,$A1598))))))+IF($B$3=$A$4,TRUE,IF($B$3=$B$4,TRUE,IF(AND($B$3=$C$4,INDEX(mame2003!$G$2:$G$4721,$A1598)&lt;&gt;"neogeo"),TRUE,SUMPRODUCT(--ISNUMBER(SEARCH($O$6,INDEX(mame2003!$G$2:$G$4721,$A1598)))))))&gt;2,INDEX(mame2003!$A$2:$A$4721,$A1598),"")</f>
        <v/>
      </c>
      <c r="D1598" s="2"/>
      <c r="E1598" s="24" t="str">
        <f ca="1">IF(F1598&lt;&gt;"",MAX($E$9:$E1597)+1,"")</f>
        <v/>
      </c>
      <c r="F1598" s="20" t="str">
        <f t="shared" ca="1" si="24"/>
        <v/>
      </c>
      <c r="G1598" s="2"/>
      <c r="H1598" s="2"/>
    </row>
    <row r="1599" spans="1:8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mame2003!$C$2:$E$4721,$A$9:$A$4728,$J$1))))+IF($N$6=FALSE,TRUE,SUMPRODUCT(--ISNUMBER(SEARCH($N$6,ISBLANK(INDEX(mame2003!$F$2:$F$4721,$A1599))))))+IF($B$3=$A$4,TRUE,IF($B$3=$B$4,TRUE,IF(AND($B$3=$C$4,INDEX(mame2003!$G$2:$G$4721,$A1599)&lt;&gt;"neogeo"),TRUE,SUMPRODUCT(--ISNUMBER(SEARCH($O$6,INDEX(mame2003!$G$2:$G$4721,$A1599)))))))&gt;2,INDEX(mame2003!$A$2:$A$4721,$A1599),"")</f>
        <v/>
      </c>
      <c r="D1599" s="2"/>
      <c r="E1599" s="24" t="str">
        <f ca="1">IF(F1599&lt;&gt;"",MAX($E$9:$E1598)+1,"")</f>
        <v/>
      </c>
      <c r="F1599" s="20" t="str">
        <f t="shared" ca="1" si="24"/>
        <v/>
      </c>
      <c r="G1599" s="2"/>
      <c r="H1599" s="2"/>
    </row>
    <row r="1600" spans="1:8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mame2003!$C$2:$E$4721,$A$9:$A$4728,$J$1))))+IF($N$6=FALSE,TRUE,SUMPRODUCT(--ISNUMBER(SEARCH($N$6,ISBLANK(INDEX(mame2003!$F$2:$F$4721,$A1600))))))+IF($B$3=$A$4,TRUE,IF($B$3=$B$4,TRUE,IF(AND($B$3=$C$4,INDEX(mame2003!$G$2:$G$4721,$A1600)&lt;&gt;"neogeo"),TRUE,SUMPRODUCT(--ISNUMBER(SEARCH($O$6,INDEX(mame2003!$G$2:$G$4721,$A1600)))))))&gt;2,INDEX(mame2003!$A$2:$A$4721,$A1600),"")</f>
        <v/>
      </c>
      <c r="D1600" s="2"/>
      <c r="E1600" s="24" t="str">
        <f ca="1">IF(F1600&lt;&gt;"",MAX($E$9:$E1599)+1,"")</f>
        <v/>
      </c>
      <c r="F1600" s="20" t="str">
        <f t="shared" ca="1" si="24"/>
        <v/>
      </c>
      <c r="G1600" s="2"/>
      <c r="H1600" s="2"/>
    </row>
    <row r="1601" spans="1:8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mame2003!$C$2:$E$4721,$A$9:$A$4728,$J$1))))+IF($N$6=FALSE,TRUE,SUMPRODUCT(--ISNUMBER(SEARCH($N$6,ISBLANK(INDEX(mame2003!$F$2:$F$4721,$A1601))))))+IF($B$3=$A$4,TRUE,IF($B$3=$B$4,TRUE,IF(AND($B$3=$C$4,INDEX(mame2003!$G$2:$G$4721,$A1601)&lt;&gt;"neogeo"),TRUE,SUMPRODUCT(--ISNUMBER(SEARCH($O$6,INDEX(mame2003!$G$2:$G$4721,$A1601)))))))&gt;2,INDEX(mame2003!$A$2:$A$4721,$A1601),"")</f>
        <v/>
      </c>
      <c r="D1601" s="2"/>
      <c r="E1601" s="24" t="str">
        <f ca="1">IF(F1601&lt;&gt;"",MAX($E$9:$E1600)+1,"")</f>
        <v/>
      </c>
      <c r="F1601" s="20" t="str">
        <f t="shared" ca="1" si="24"/>
        <v/>
      </c>
      <c r="G1601" s="2"/>
      <c r="H1601" s="2"/>
    </row>
    <row r="1602" spans="1:8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mame2003!$C$2:$E$4721,$A$9:$A$4728,$J$1))))+IF($N$6=FALSE,TRUE,SUMPRODUCT(--ISNUMBER(SEARCH($N$6,ISBLANK(INDEX(mame2003!$F$2:$F$4721,$A1602))))))+IF($B$3=$A$4,TRUE,IF($B$3=$B$4,TRUE,IF(AND($B$3=$C$4,INDEX(mame2003!$G$2:$G$4721,$A1602)&lt;&gt;"neogeo"),TRUE,SUMPRODUCT(--ISNUMBER(SEARCH($O$6,INDEX(mame2003!$G$2:$G$4721,$A1602)))))))&gt;2,INDEX(mame2003!$A$2:$A$4721,$A1602),"")</f>
        <v/>
      </c>
      <c r="D1602" s="2"/>
      <c r="E1602" s="24" t="str">
        <f ca="1">IF(F1602&lt;&gt;"",MAX($E$9:$E1601)+1,"")</f>
        <v/>
      </c>
      <c r="F1602" s="20" t="str">
        <f t="shared" ca="1" si="24"/>
        <v/>
      </c>
      <c r="G1602" s="2"/>
      <c r="H1602" s="2"/>
    </row>
    <row r="1603" spans="1:8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mame2003!$C$2:$E$4721,$A$9:$A$4728,$J$1))))+IF($N$6=FALSE,TRUE,SUMPRODUCT(--ISNUMBER(SEARCH($N$6,ISBLANK(INDEX(mame2003!$F$2:$F$4721,$A1603))))))+IF($B$3=$A$4,TRUE,IF($B$3=$B$4,TRUE,IF(AND($B$3=$C$4,INDEX(mame2003!$G$2:$G$4721,$A1603)&lt;&gt;"neogeo"),TRUE,SUMPRODUCT(--ISNUMBER(SEARCH($O$6,INDEX(mame2003!$G$2:$G$4721,$A1603)))))))&gt;2,INDEX(mame2003!$A$2:$A$4721,$A1603),"")</f>
        <v/>
      </c>
      <c r="D1603" s="2"/>
      <c r="E1603" s="24" t="str">
        <f ca="1">IF(F1603&lt;&gt;"",MAX($E$9:$E1602)+1,"")</f>
        <v/>
      </c>
      <c r="F1603" s="20" t="str">
        <f t="shared" ca="1" si="24"/>
        <v/>
      </c>
      <c r="G1603" s="2"/>
      <c r="H1603" s="2"/>
    </row>
    <row r="1604" spans="1:8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mame2003!$C$2:$E$4721,$A$9:$A$4728,$J$1))))+IF($N$6=FALSE,TRUE,SUMPRODUCT(--ISNUMBER(SEARCH($N$6,ISBLANK(INDEX(mame2003!$F$2:$F$4721,$A1604))))))+IF($B$3=$A$4,TRUE,IF($B$3=$B$4,TRUE,IF(AND($B$3=$C$4,INDEX(mame2003!$G$2:$G$4721,$A1604)&lt;&gt;"neogeo"),TRUE,SUMPRODUCT(--ISNUMBER(SEARCH($O$6,INDEX(mame2003!$G$2:$G$4721,$A1604)))))))&gt;2,INDEX(mame2003!$A$2:$A$4721,$A1604),"")</f>
        <v/>
      </c>
      <c r="D1604" s="2"/>
      <c r="E1604" s="24" t="str">
        <f ca="1">IF(F1604&lt;&gt;"",MAX($E$9:$E1603)+1,"")</f>
        <v/>
      </c>
      <c r="F1604" s="20" t="str">
        <f t="shared" ca="1" si="24"/>
        <v/>
      </c>
      <c r="G1604" s="2"/>
      <c r="H1604" s="2"/>
    </row>
    <row r="1605" spans="1:8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mame2003!$C$2:$E$4721,$A$9:$A$4728,$J$1))))+IF($N$6=FALSE,TRUE,SUMPRODUCT(--ISNUMBER(SEARCH($N$6,ISBLANK(INDEX(mame2003!$F$2:$F$4721,$A1605))))))+IF($B$3=$A$4,TRUE,IF($B$3=$B$4,TRUE,IF(AND($B$3=$C$4,INDEX(mame2003!$G$2:$G$4721,$A1605)&lt;&gt;"neogeo"),TRUE,SUMPRODUCT(--ISNUMBER(SEARCH($O$6,INDEX(mame2003!$G$2:$G$4721,$A1605)))))))&gt;2,INDEX(mame2003!$A$2:$A$4721,$A1605),"")</f>
        <v/>
      </c>
      <c r="D1605" s="2"/>
      <c r="E1605" s="24" t="str">
        <f ca="1">IF(F1605&lt;&gt;"",MAX($E$9:$E1604)+1,"")</f>
        <v/>
      </c>
      <c r="F1605" s="20" t="str">
        <f t="shared" ca="1" si="24"/>
        <v/>
      </c>
      <c r="G1605" s="2"/>
      <c r="H1605" s="2"/>
    </row>
    <row r="1606" spans="1:8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mame2003!$C$2:$E$4721,$A$9:$A$4728,$J$1))))+IF($N$6=FALSE,TRUE,SUMPRODUCT(--ISNUMBER(SEARCH($N$6,ISBLANK(INDEX(mame2003!$F$2:$F$4721,$A1606))))))+IF($B$3=$A$4,TRUE,IF($B$3=$B$4,TRUE,IF(AND($B$3=$C$4,INDEX(mame2003!$G$2:$G$4721,$A1606)&lt;&gt;"neogeo"),TRUE,SUMPRODUCT(--ISNUMBER(SEARCH($O$6,INDEX(mame2003!$G$2:$G$4721,$A1606)))))))&gt;2,INDEX(mame2003!$A$2:$A$4721,$A1606),"")</f>
        <v/>
      </c>
      <c r="D1606" s="2"/>
      <c r="E1606" s="24" t="str">
        <f ca="1">IF(F1606&lt;&gt;"",MAX($E$9:$E1605)+1,"")</f>
        <v/>
      </c>
      <c r="F1606" s="20" t="str">
        <f t="shared" ca="1" si="24"/>
        <v/>
      </c>
      <c r="G1606" s="2"/>
      <c r="H1606" s="2"/>
    </row>
    <row r="1607" spans="1:8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mame2003!$C$2:$E$4721,$A$9:$A$4728,$J$1))))+IF($N$6=FALSE,TRUE,SUMPRODUCT(--ISNUMBER(SEARCH($N$6,ISBLANK(INDEX(mame2003!$F$2:$F$4721,$A1607))))))+IF($B$3=$A$4,TRUE,IF($B$3=$B$4,TRUE,IF(AND($B$3=$C$4,INDEX(mame2003!$G$2:$G$4721,$A1607)&lt;&gt;"neogeo"),TRUE,SUMPRODUCT(--ISNUMBER(SEARCH($O$6,INDEX(mame2003!$G$2:$G$4721,$A1607)))))))&gt;2,INDEX(mame2003!$A$2:$A$4721,$A1607),"")</f>
        <v/>
      </c>
      <c r="D1607" s="2"/>
      <c r="E1607" s="24" t="str">
        <f ca="1">IF(F1607&lt;&gt;"",MAX($E$9:$E1606)+1,"")</f>
        <v/>
      </c>
      <c r="F1607" s="20" t="str">
        <f t="shared" ca="1" si="24"/>
        <v/>
      </c>
      <c r="G1607" s="2"/>
      <c r="H1607" s="2"/>
    </row>
    <row r="1608" spans="1:8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mame2003!$C$2:$E$4721,$A$9:$A$4728,$J$1))))+IF($N$6=FALSE,TRUE,SUMPRODUCT(--ISNUMBER(SEARCH($N$6,ISBLANK(INDEX(mame2003!$F$2:$F$4721,$A1608))))))+IF($B$3=$A$4,TRUE,IF($B$3=$B$4,TRUE,IF(AND($B$3=$C$4,INDEX(mame2003!$G$2:$G$4721,$A1608)&lt;&gt;"neogeo"),TRUE,SUMPRODUCT(--ISNUMBER(SEARCH($O$6,INDEX(mame2003!$G$2:$G$4721,$A1608)))))))&gt;2,INDEX(mame2003!$A$2:$A$4721,$A1608),"")</f>
        <v/>
      </c>
      <c r="D1608" s="2"/>
      <c r="E1608" s="24" t="str">
        <f ca="1">IF(F1608&lt;&gt;"",MAX($E$9:$E1607)+1,"")</f>
        <v/>
      </c>
      <c r="F1608" s="20" t="str">
        <f t="shared" ca="1" si="24"/>
        <v/>
      </c>
      <c r="G1608" s="2"/>
      <c r="H1608" s="2"/>
    </row>
    <row r="1609" spans="1:8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mame2003!$C$2:$E$4721,$A$9:$A$4728,$J$1))))+IF($N$6=FALSE,TRUE,SUMPRODUCT(--ISNUMBER(SEARCH($N$6,ISBLANK(INDEX(mame2003!$F$2:$F$4721,$A1609))))))+IF($B$3=$A$4,TRUE,IF($B$3=$B$4,TRUE,IF(AND($B$3=$C$4,INDEX(mame2003!$G$2:$G$4721,$A1609)&lt;&gt;"neogeo"),TRUE,SUMPRODUCT(--ISNUMBER(SEARCH($O$6,INDEX(mame2003!$G$2:$G$4721,$A1609)))))))&gt;2,INDEX(mame2003!$A$2:$A$4721,$A1609),"")</f>
        <v/>
      </c>
      <c r="D1609" s="2"/>
      <c r="E1609" s="24" t="str">
        <f ca="1">IF(F1609&lt;&gt;"",MAX($E$9:$E1608)+1,"")</f>
        <v/>
      </c>
      <c r="F1609" s="20" t="str">
        <f t="shared" ca="1" si="24"/>
        <v/>
      </c>
      <c r="G1609" s="2"/>
      <c r="H1609" s="2"/>
    </row>
    <row r="1610" spans="1:8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mame2003!$C$2:$E$4721,$A$9:$A$4728,$J$1))))+IF($N$6=FALSE,TRUE,SUMPRODUCT(--ISNUMBER(SEARCH($N$6,ISBLANK(INDEX(mame2003!$F$2:$F$4721,$A1610))))))+IF($B$3=$A$4,TRUE,IF($B$3=$B$4,TRUE,IF(AND($B$3=$C$4,INDEX(mame2003!$G$2:$G$4721,$A1610)&lt;&gt;"neogeo"),TRUE,SUMPRODUCT(--ISNUMBER(SEARCH($O$6,INDEX(mame2003!$G$2:$G$4721,$A1610)))))))&gt;2,INDEX(mame2003!$A$2:$A$4721,$A1610),"")</f>
        <v/>
      </c>
      <c r="D1610" s="2"/>
      <c r="E1610" s="24" t="str">
        <f ca="1">IF(F1610&lt;&gt;"",MAX($E$9:$E1609)+1,"")</f>
        <v/>
      </c>
      <c r="F1610" s="20" t="str">
        <f t="shared" ref="F1610:F1673" ca="1" si="25">IFERROR(INDEX(OFFSET($C$9,0,0,COUNTA($C:$C),1),MATCH(OFFSET($A$9,0,0,COUNTA($A:$A),1),OFFSET($B$9,0,0,COUNTA($B:$B),1),0))&amp;".zip","")</f>
        <v/>
      </c>
      <c r="G1610" s="2"/>
      <c r="H1610" s="2"/>
    </row>
    <row r="1611" spans="1:8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mame2003!$C$2:$E$4721,$A$9:$A$4728,$J$1))))+IF($N$6=FALSE,TRUE,SUMPRODUCT(--ISNUMBER(SEARCH($N$6,ISBLANK(INDEX(mame2003!$F$2:$F$4721,$A1611))))))+IF($B$3=$A$4,TRUE,IF($B$3=$B$4,TRUE,IF(AND($B$3=$C$4,INDEX(mame2003!$G$2:$G$4721,$A1611)&lt;&gt;"neogeo"),TRUE,SUMPRODUCT(--ISNUMBER(SEARCH($O$6,INDEX(mame2003!$G$2:$G$4721,$A1611)))))))&gt;2,INDEX(mame2003!$A$2:$A$4721,$A1611),"")</f>
        <v/>
      </c>
      <c r="D1611" s="2"/>
      <c r="E1611" s="24" t="str">
        <f ca="1">IF(F1611&lt;&gt;"",MAX($E$9:$E1610)+1,"")</f>
        <v/>
      </c>
      <c r="F1611" s="20" t="str">
        <f t="shared" ca="1" si="25"/>
        <v/>
      </c>
      <c r="G1611" s="2"/>
      <c r="H1611" s="2"/>
    </row>
    <row r="1612" spans="1:8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mame2003!$C$2:$E$4721,$A$9:$A$4728,$J$1))))+IF($N$6=FALSE,TRUE,SUMPRODUCT(--ISNUMBER(SEARCH($N$6,ISBLANK(INDEX(mame2003!$F$2:$F$4721,$A1612))))))+IF($B$3=$A$4,TRUE,IF($B$3=$B$4,TRUE,IF(AND($B$3=$C$4,INDEX(mame2003!$G$2:$G$4721,$A1612)&lt;&gt;"neogeo"),TRUE,SUMPRODUCT(--ISNUMBER(SEARCH($O$6,INDEX(mame2003!$G$2:$G$4721,$A1612)))))))&gt;2,INDEX(mame2003!$A$2:$A$4721,$A1612),"")</f>
        <v/>
      </c>
      <c r="D1612" s="2"/>
      <c r="E1612" s="24" t="str">
        <f ca="1">IF(F1612&lt;&gt;"",MAX($E$9:$E1611)+1,"")</f>
        <v/>
      </c>
      <c r="F1612" s="20" t="str">
        <f t="shared" ca="1" si="25"/>
        <v/>
      </c>
      <c r="G1612" s="2"/>
      <c r="H1612" s="2"/>
    </row>
    <row r="1613" spans="1:8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mame2003!$C$2:$E$4721,$A$9:$A$4728,$J$1))))+IF($N$6=FALSE,TRUE,SUMPRODUCT(--ISNUMBER(SEARCH($N$6,ISBLANK(INDEX(mame2003!$F$2:$F$4721,$A1613))))))+IF($B$3=$A$4,TRUE,IF($B$3=$B$4,TRUE,IF(AND($B$3=$C$4,INDEX(mame2003!$G$2:$G$4721,$A1613)&lt;&gt;"neogeo"),TRUE,SUMPRODUCT(--ISNUMBER(SEARCH($O$6,INDEX(mame2003!$G$2:$G$4721,$A1613)))))))&gt;2,INDEX(mame2003!$A$2:$A$4721,$A1613),"")</f>
        <v/>
      </c>
      <c r="D1613" s="2"/>
      <c r="E1613" s="24" t="str">
        <f ca="1">IF(F1613&lt;&gt;"",MAX($E$9:$E1612)+1,"")</f>
        <v/>
      </c>
      <c r="F1613" s="20" t="str">
        <f t="shared" ca="1" si="25"/>
        <v/>
      </c>
      <c r="G1613" s="2"/>
      <c r="H1613" s="2"/>
    </row>
    <row r="1614" spans="1:8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mame2003!$C$2:$E$4721,$A$9:$A$4728,$J$1))))+IF($N$6=FALSE,TRUE,SUMPRODUCT(--ISNUMBER(SEARCH($N$6,ISBLANK(INDEX(mame2003!$F$2:$F$4721,$A1614))))))+IF($B$3=$A$4,TRUE,IF($B$3=$B$4,TRUE,IF(AND($B$3=$C$4,INDEX(mame2003!$G$2:$G$4721,$A1614)&lt;&gt;"neogeo"),TRUE,SUMPRODUCT(--ISNUMBER(SEARCH($O$6,INDEX(mame2003!$G$2:$G$4721,$A1614)))))))&gt;2,INDEX(mame2003!$A$2:$A$4721,$A1614),"")</f>
        <v/>
      </c>
      <c r="D1614" s="2"/>
      <c r="E1614" s="24" t="str">
        <f ca="1">IF(F1614&lt;&gt;"",MAX($E$9:$E1613)+1,"")</f>
        <v/>
      </c>
      <c r="F1614" s="20" t="str">
        <f t="shared" ca="1" si="25"/>
        <v/>
      </c>
      <c r="G1614" s="2"/>
      <c r="H1614" s="2"/>
    </row>
    <row r="1615" spans="1:8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mame2003!$C$2:$E$4721,$A$9:$A$4728,$J$1))))+IF($N$6=FALSE,TRUE,SUMPRODUCT(--ISNUMBER(SEARCH($N$6,ISBLANK(INDEX(mame2003!$F$2:$F$4721,$A1615))))))+IF($B$3=$A$4,TRUE,IF($B$3=$B$4,TRUE,IF(AND($B$3=$C$4,INDEX(mame2003!$G$2:$G$4721,$A1615)&lt;&gt;"neogeo"),TRUE,SUMPRODUCT(--ISNUMBER(SEARCH($O$6,INDEX(mame2003!$G$2:$G$4721,$A1615)))))))&gt;2,INDEX(mame2003!$A$2:$A$4721,$A1615),"")</f>
        <v/>
      </c>
      <c r="D1615" s="2"/>
      <c r="E1615" s="24" t="str">
        <f ca="1">IF(F1615&lt;&gt;"",MAX($E$9:$E1614)+1,"")</f>
        <v/>
      </c>
      <c r="F1615" s="20" t="str">
        <f t="shared" ca="1" si="25"/>
        <v/>
      </c>
      <c r="G1615" s="2"/>
      <c r="H1615" s="2"/>
    </row>
    <row r="1616" spans="1:8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mame2003!$C$2:$E$4721,$A$9:$A$4728,$J$1))))+IF($N$6=FALSE,TRUE,SUMPRODUCT(--ISNUMBER(SEARCH($N$6,ISBLANK(INDEX(mame2003!$F$2:$F$4721,$A1616))))))+IF($B$3=$A$4,TRUE,IF($B$3=$B$4,TRUE,IF(AND($B$3=$C$4,INDEX(mame2003!$G$2:$G$4721,$A1616)&lt;&gt;"neogeo"),TRUE,SUMPRODUCT(--ISNUMBER(SEARCH($O$6,INDEX(mame2003!$G$2:$G$4721,$A1616)))))))&gt;2,INDEX(mame2003!$A$2:$A$4721,$A1616),"")</f>
        <v/>
      </c>
      <c r="D1616" s="2"/>
      <c r="E1616" s="24" t="str">
        <f ca="1">IF(F1616&lt;&gt;"",MAX($E$9:$E1615)+1,"")</f>
        <v/>
      </c>
      <c r="F1616" s="20" t="str">
        <f t="shared" ca="1" si="25"/>
        <v/>
      </c>
      <c r="G1616" s="2"/>
      <c r="H1616" s="2"/>
    </row>
    <row r="1617" spans="1:8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mame2003!$C$2:$E$4721,$A$9:$A$4728,$J$1))))+IF($N$6=FALSE,TRUE,SUMPRODUCT(--ISNUMBER(SEARCH($N$6,ISBLANK(INDEX(mame2003!$F$2:$F$4721,$A1617))))))+IF($B$3=$A$4,TRUE,IF($B$3=$B$4,TRUE,IF(AND($B$3=$C$4,INDEX(mame2003!$G$2:$G$4721,$A1617)&lt;&gt;"neogeo"),TRUE,SUMPRODUCT(--ISNUMBER(SEARCH($O$6,INDEX(mame2003!$G$2:$G$4721,$A1617)))))))&gt;2,INDEX(mame2003!$A$2:$A$4721,$A1617),"")</f>
        <v/>
      </c>
      <c r="D1617" s="2"/>
      <c r="E1617" s="24" t="str">
        <f ca="1">IF(F1617&lt;&gt;"",MAX($E$9:$E1616)+1,"")</f>
        <v/>
      </c>
      <c r="F1617" s="20" t="str">
        <f t="shared" ca="1" si="25"/>
        <v/>
      </c>
      <c r="G1617" s="2"/>
      <c r="H1617" s="2"/>
    </row>
    <row r="1618" spans="1:8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mame2003!$C$2:$E$4721,$A$9:$A$4728,$J$1))))+IF($N$6=FALSE,TRUE,SUMPRODUCT(--ISNUMBER(SEARCH($N$6,ISBLANK(INDEX(mame2003!$F$2:$F$4721,$A1618))))))+IF($B$3=$A$4,TRUE,IF($B$3=$B$4,TRUE,IF(AND($B$3=$C$4,INDEX(mame2003!$G$2:$G$4721,$A1618)&lt;&gt;"neogeo"),TRUE,SUMPRODUCT(--ISNUMBER(SEARCH($O$6,INDEX(mame2003!$G$2:$G$4721,$A1618)))))))&gt;2,INDEX(mame2003!$A$2:$A$4721,$A1618),"")</f>
        <v/>
      </c>
      <c r="D1618" s="2"/>
      <c r="E1618" s="24" t="str">
        <f ca="1">IF(F1618&lt;&gt;"",MAX($E$9:$E1617)+1,"")</f>
        <v/>
      </c>
      <c r="F1618" s="20" t="str">
        <f t="shared" ca="1" si="25"/>
        <v/>
      </c>
      <c r="G1618" s="2"/>
      <c r="H1618" s="2"/>
    </row>
    <row r="1619" spans="1:8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mame2003!$C$2:$E$4721,$A$9:$A$4728,$J$1))))+IF($N$6=FALSE,TRUE,SUMPRODUCT(--ISNUMBER(SEARCH($N$6,ISBLANK(INDEX(mame2003!$F$2:$F$4721,$A1619))))))+IF($B$3=$A$4,TRUE,IF($B$3=$B$4,TRUE,IF(AND($B$3=$C$4,INDEX(mame2003!$G$2:$G$4721,$A1619)&lt;&gt;"neogeo"),TRUE,SUMPRODUCT(--ISNUMBER(SEARCH($O$6,INDEX(mame2003!$G$2:$G$4721,$A1619)))))))&gt;2,INDEX(mame2003!$A$2:$A$4721,$A1619),"")</f>
        <v/>
      </c>
      <c r="D1619" s="2"/>
      <c r="E1619" s="24" t="str">
        <f ca="1">IF(F1619&lt;&gt;"",MAX($E$9:$E1618)+1,"")</f>
        <v/>
      </c>
      <c r="F1619" s="20" t="str">
        <f t="shared" ca="1" si="25"/>
        <v/>
      </c>
      <c r="G1619" s="2"/>
      <c r="H1619" s="2"/>
    </row>
    <row r="1620" spans="1:8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mame2003!$C$2:$E$4721,$A$9:$A$4728,$J$1))))+IF($N$6=FALSE,TRUE,SUMPRODUCT(--ISNUMBER(SEARCH($N$6,ISBLANK(INDEX(mame2003!$F$2:$F$4721,$A1620))))))+IF($B$3=$A$4,TRUE,IF($B$3=$B$4,TRUE,IF(AND($B$3=$C$4,INDEX(mame2003!$G$2:$G$4721,$A1620)&lt;&gt;"neogeo"),TRUE,SUMPRODUCT(--ISNUMBER(SEARCH($O$6,INDEX(mame2003!$G$2:$G$4721,$A1620)))))))&gt;2,INDEX(mame2003!$A$2:$A$4721,$A1620),"")</f>
        <v/>
      </c>
      <c r="D1620" s="2"/>
      <c r="E1620" s="24" t="str">
        <f ca="1">IF(F1620&lt;&gt;"",MAX($E$9:$E1619)+1,"")</f>
        <v/>
      </c>
      <c r="F1620" s="20" t="str">
        <f t="shared" ca="1" si="25"/>
        <v/>
      </c>
      <c r="G1620" s="2"/>
      <c r="H1620" s="2"/>
    </row>
    <row r="1621" spans="1:8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mame2003!$C$2:$E$4721,$A$9:$A$4728,$J$1))))+IF($N$6=FALSE,TRUE,SUMPRODUCT(--ISNUMBER(SEARCH($N$6,ISBLANK(INDEX(mame2003!$F$2:$F$4721,$A1621))))))+IF($B$3=$A$4,TRUE,IF($B$3=$B$4,TRUE,IF(AND($B$3=$C$4,INDEX(mame2003!$G$2:$G$4721,$A1621)&lt;&gt;"neogeo"),TRUE,SUMPRODUCT(--ISNUMBER(SEARCH($O$6,INDEX(mame2003!$G$2:$G$4721,$A1621)))))))&gt;2,INDEX(mame2003!$A$2:$A$4721,$A1621),"")</f>
        <v/>
      </c>
      <c r="D1621" s="2"/>
      <c r="E1621" s="24" t="str">
        <f ca="1">IF(F1621&lt;&gt;"",MAX($E$9:$E1620)+1,"")</f>
        <v/>
      </c>
      <c r="F1621" s="20" t="str">
        <f t="shared" ca="1" si="25"/>
        <v/>
      </c>
      <c r="G1621" s="2"/>
      <c r="H1621" s="2"/>
    </row>
    <row r="1622" spans="1:8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mame2003!$C$2:$E$4721,$A$9:$A$4728,$J$1))))+IF($N$6=FALSE,TRUE,SUMPRODUCT(--ISNUMBER(SEARCH($N$6,ISBLANK(INDEX(mame2003!$F$2:$F$4721,$A1622))))))+IF($B$3=$A$4,TRUE,IF($B$3=$B$4,TRUE,IF(AND($B$3=$C$4,INDEX(mame2003!$G$2:$G$4721,$A1622)&lt;&gt;"neogeo"),TRUE,SUMPRODUCT(--ISNUMBER(SEARCH($O$6,INDEX(mame2003!$G$2:$G$4721,$A1622)))))))&gt;2,INDEX(mame2003!$A$2:$A$4721,$A1622),"")</f>
        <v/>
      </c>
      <c r="D1622" s="2"/>
      <c r="E1622" s="24" t="str">
        <f ca="1">IF(F1622&lt;&gt;"",MAX($E$9:$E1621)+1,"")</f>
        <v/>
      </c>
      <c r="F1622" s="20" t="str">
        <f t="shared" ca="1" si="25"/>
        <v/>
      </c>
      <c r="G1622" s="2"/>
      <c r="H1622" s="2"/>
    </row>
    <row r="1623" spans="1:8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mame2003!$C$2:$E$4721,$A$9:$A$4728,$J$1))))+IF($N$6=FALSE,TRUE,SUMPRODUCT(--ISNUMBER(SEARCH($N$6,ISBLANK(INDEX(mame2003!$F$2:$F$4721,$A1623))))))+IF($B$3=$A$4,TRUE,IF($B$3=$B$4,TRUE,IF(AND($B$3=$C$4,INDEX(mame2003!$G$2:$G$4721,$A1623)&lt;&gt;"neogeo"),TRUE,SUMPRODUCT(--ISNUMBER(SEARCH($O$6,INDEX(mame2003!$G$2:$G$4721,$A1623)))))))&gt;2,INDEX(mame2003!$A$2:$A$4721,$A1623),"")</f>
        <v/>
      </c>
      <c r="D1623" s="2"/>
      <c r="E1623" s="24" t="str">
        <f ca="1">IF(F1623&lt;&gt;"",MAX($E$9:$E1622)+1,"")</f>
        <v/>
      </c>
      <c r="F1623" s="20" t="str">
        <f t="shared" ca="1" si="25"/>
        <v/>
      </c>
      <c r="G1623" s="2"/>
      <c r="H1623" s="2"/>
    </row>
    <row r="1624" spans="1:8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mame2003!$C$2:$E$4721,$A$9:$A$4728,$J$1))))+IF($N$6=FALSE,TRUE,SUMPRODUCT(--ISNUMBER(SEARCH($N$6,ISBLANK(INDEX(mame2003!$F$2:$F$4721,$A1624))))))+IF($B$3=$A$4,TRUE,IF($B$3=$B$4,TRUE,IF(AND($B$3=$C$4,INDEX(mame2003!$G$2:$G$4721,$A1624)&lt;&gt;"neogeo"),TRUE,SUMPRODUCT(--ISNUMBER(SEARCH($O$6,INDEX(mame2003!$G$2:$G$4721,$A1624)))))))&gt;2,INDEX(mame2003!$A$2:$A$4721,$A1624),"")</f>
        <v/>
      </c>
      <c r="D1624" s="2"/>
      <c r="E1624" s="24" t="str">
        <f ca="1">IF(F1624&lt;&gt;"",MAX($E$9:$E1623)+1,"")</f>
        <v/>
      </c>
      <c r="F1624" s="20" t="str">
        <f t="shared" ca="1" si="25"/>
        <v/>
      </c>
      <c r="G1624" s="2"/>
      <c r="H1624" s="2"/>
    </row>
    <row r="1625" spans="1:8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mame2003!$C$2:$E$4721,$A$9:$A$4728,$J$1))))+IF($N$6=FALSE,TRUE,SUMPRODUCT(--ISNUMBER(SEARCH($N$6,ISBLANK(INDEX(mame2003!$F$2:$F$4721,$A1625))))))+IF($B$3=$A$4,TRUE,IF($B$3=$B$4,TRUE,IF(AND($B$3=$C$4,INDEX(mame2003!$G$2:$G$4721,$A1625)&lt;&gt;"neogeo"),TRUE,SUMPRODUCT(--ISNUMBER(SEARCH($O$6,INDEX(mame2003!$G$2:$G$4721,$A1625)))))))&gt;2,INDEX(mame2003!$A$2:$A$4721,$A1625),"")</f>
        <v/>
      </c>
      <c r="D1625" s="2"/>
      <c r="E1625" s="24" t="str">
        <f ca="1">IF(F1625&lt;&gt;"",MAX($E$9:$E1624)+1,"")</f>
        <v/>
      </c>
      <c r="F1625" s="20" t="str">
        <f t="shared" ca="1" si="25"/>
        <v/>
      </c>
      <c r="G1625" s="2"/>
      <c r="H1625" s="2"/>
    </row>
    <row r="1626" spans="1:8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mame2003!$C$2:$E$4721,$A$9:$A$4728,$J$1))))+IF($N$6=FALSE,TRUE,SUMPRODUCT(--ISNUMBER(SEARCH($N$6,ISBLANK(INDEX(mame2003!$F$2:$F$4721,$A1626))))))+IF($B$3=$A$4,TRUE,IF($B$3=$B$4,TRUE,IF(AND($B$3=$C$4,INDEX(mame2003!$G$2:$G$4721,$A1626)&lt;&gt;"neogeo"),TRUE,SUMPRODUCT(--ISNUMBER(SEARCH($O$6,INDEX(mame2003!$G$2:$G$4721,$A1626)))))))&gt;2,INDEX(mame2003!$A$2:$A$4721,$A1626),"")</f>
        <v/>
      </c>
      <c r="D1626" s="2"/>
      <c r="E1626" s="24" t="str">
        <f ca="1">IF(F1626&lt;&gt;"",MAX($E$9:$E1625)+1,"")</f>
        <v/>
      </c>
      <c r="F1626" s="20" t="str">
        <f t="shared" ca="1" si="25"/>
        <v/>
      </c>
      <c r="G1626" s="2"/>
      <c r="H1626" s="2"/>
    </row>
    <row r="1627" spans="1:8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mame2003!$C$2:$E$4721,$A$9:$A$4728,$J$1))))+IF($N$6=FALSE,TRUE,SUMPRODUCT(--ISNUMBER(SEARCH($N$6,ISBLANK(INDEX(mame2003!$F$2:$F$4721,$A1627))))))+IF($B$3=$A$4,TRUE,IF($B$3=$B$4,TRUE,IF(AND($B$3=$C$4,INDEX(mame2003!$G$2:$G$4721,$A1627)&lt;&gt;"neogeo"),TRUE,SUMPRODUCT(--ISNUMBER(SEARCH($O$6,INDEX(mame2003!$G$2:$G$4721,$A1627)))))))&gt;2,INDEX(mame2003!$A$2:$A$4721,$A1627),"")</f>
        <v/>
      </c>
      <c r="D1627" s="2"/>
      <c r="E1627" s="24" t="str">
        <f ca="1">IF(F1627&lt;&gt;"",MAX($E$9:$E1626)+1,"")</f>
        <v/>
      </c>
      <c r="F1627" s="20" t="str">
        <f t="shared" ca="1" si="25"/>
        <v/>
      </c>
      <c r="G1627" s="2"/>
      <c r="H1627" s="2"/>
    </row>
    <row r="1628" spans="1:8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mame2003!$C$2:$E$4721,$A$9:$A$4728,$J$1))))+IF($N$6=FALSE,TRUE,SUMPRODUCT(--ISNUMBER(SEARCH($N$6,ISBLANK(INDEX(mame2003!$F$2:$F$4721,$A1628))))))+IF($B$3=$A$4,TRUE,IF($B$3=$B$4,TRUE,IF(AND($B$3=$C$4,INDEX(mame2003!$G$2:$G$4721,$A1628)&lt;&gt;"neogeo"),TRUE,SUMPRODUCT(--ISNUMBER(SEARCH($O$6,INDEX(mame2003!$G$2:$G$4721,$A1628)))))))&gt;2,INDEX(mame2003!$A$2:$A$4721,$A1628),"")</f>
        <v/>
      </c>
      <c r="D1628" s="2"/>
      <c r="E1628" s="24" t="str">
        <f ca="1">IF(F1628&lt;&gt;"",MAX($E$9:$E1627)+1,"")</f>
        <v/>
      </c>
      <c r="F1628" s="20" t="str">
        <f t="shared" ca="1" si="25"/>
        <v/>
      </c>
      <c r="G1628" s="2"/>
      <c r="H1628" s="2"/>
    </row>
    <row r="1629" spans="1:8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mame2003!$C$2:$E$4721,$A$9:$A$4728,$J$1))))+IF($N$6=FALSE,TRUE,SUMPRODUCT(--ISNUMBER(SEARCH($N$6,ISBLANK(INDEX(mame2003!$F$2:$F$4721,$A1629))))))+IF($B$3=$A$4,TRUE,IF($B$3=$B$4,TRUE,IF(AND($B$3=$C$4,INDEX(mame2003!$G$2:$G$4721,$A1629)&lt;&gt;"neogeo"),TRUE,SUMPRODUCT(--ISNUMBER(SEARCH($O$6,INDEX(mame2003!$G$2:$G$4721,$A1629)))))))&gt;2,INDEX(mame2003!$A$2:$A$4721,$A1629),"")</f>
        <v/>
      </c>
      <c r="D1629" s="2"/>
      <c r="E1629" s="24" t="str">
        <f ca="1">IF(F1629&lt;&gt;"",MAX($E$9:$E1628)+1,"")</f>
        <v/>
      </c>
      <c r="F1629" s="20" t="str">
        <f t="shared" ca="1" si="25"/>
        <v/>
      </c>
      <c r="G1629" s="2"/>
      <c r="H1629" s="2"/>
    </row>
    <row r="1630" spans="1:8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mame2003!$C$2:$E$4721,$A$9:$A$4728,$J$1))))+IF($N$6=FALSE,TRUE,SUMPRODUCT(--ISNUMBER(SEARCH($N$6,ISBLANK(INDEX(mame2003!$F$2:$F$4721,$A1630))))))+IF($B$3=$A$4,TRUE,IF($B$3=$B$4,TRUE,IF(AND($B$3=$C$4,INDEX(mame2003!$G$2:$G$4721,$A1630)&lt;&gt;"neogeo"),TRUE,SUMPRODUCT(--ISNUMBER(SEARCH($O$6,INDEX(mame2003!$G$2:$G$4721,$A1630)))))))&gt;2,INDEX(mame2003!$A$2:$A$4721,$A1630),"")</f>
        <v/>
      </c>
      <c r="D1630" s="2"/>
      <c r="E1630" s="24" t="str">
        <f ca="1">IF(F1630&lt;&gt;"",MAX($E$9:$E1629)+1,"")</f>
        <v/>
      </c>
      <c r="F1630" s="20" t="str">
        <f t="shared" ca="1" si="25"/>
        <v/>
      </c>
      <c r="G1630" s="2"/>
      <c r="H1630" s="2"/>
    </row>
    <row r="1631" spans="1:8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mame2003!$C$2:$E$4721,$A$9:$A$4728,$J$1))))+IF($N$6=FALSE,TRUE,SUMPRODUCT(--ISNUMBER(SEARCH($N$6,ISBLANK(INDEX(mame2003!$F$2:$F$4721,$A1631))))))+IF($B$3=$A$4,TRUE,IF($B$3=$B$4,TRUE,IF(AND($B$3=$C$4,INDEX(mame2003!$G$2:$G$4721,$A1631)&lt;&gt;"neogeo"),TRUE,SUMPRODUCT(--ISNUMBER(SEARCH($O$6,INDEX(mame2003!$G$2:$G$4721,$A1631)))))))&gt;2,INDEX(mame2003!$A$2:$A$4721,$A1631),"")</f>
        <v/>
      </c>
      <c r="D1631" s="2"/>
      <c r="E1631" s="24" t="str">
        <f ca="1">IF(F1631&lt;&gt;"",MAX($E$9:$E1630)+1,"")</f>
        <v/>
      </c>
      <c r="F1631" s="20" t="str">
        <f t="shared" ca="1" si="25"/>
        <v/>
      </c>
      <c r="G1631" s="2"/>
      <c r="H1631" s="2"/>
    </row>
    <row r="1632" spans="1:8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mame2003!$C$2:$E$4721,$A$9:$A$4728,$J$1))))+IF($N$6=FALSE,TRUE,SUMPRODUCT(--ISNUMBER(SEARCH($N$6,ISBLANK(INDEX(mame2003!$F$2:$F$4721,$A1632))))))+IF($B$3=$A$4,TRUE,IF($B$3=$B$4,TRUE,IF(AND($B$3=$C$4,INDEX(mame2003!$G$2:$G$4721,$A1632)&lt;&gt;"neogeo"),TRUE,SUMPRODUCT(--ISNUMBER(SEARCH($O$6,INDEX(mame2003!$G$2:$G$4721,$A1632)))))))&gt;2,INDEX(mame2003!$A$2:$A$4721,$A1632),"")</f>
        <v/>
      </c>
      <c r="D1632" s="2"/>
      <c r="E1632" s="24" t="str">
        <f ca="1">IF(F1632&lt;&gt;"",MAX($E$9:$E1631)+1,"")</f>
        <v/>
      </c>
      <c r="F1632" s="20" t="str">
        <f t="shared" ca="1" si="25"/>
        <v/>
      </c>
      <c r="G1632" s="2"/>
      <c r="H1632" s="2"/>
    </row>
    <row r="1633" spans="1:8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mame2003!$C$2:$E$4721,$A$9:$A$4728,$J$1))))+IF($N$6=FALSE,TRUE,SUMPRODUCT(--ISNUMBER(SEARCH($N$6,ISBLANK(INDEX(mame2003!$F$2:$F$4721,$A1633))))))+IF($B$3=$A$4,TRUE,IF($B$3=$B$4,TRUE,IF(AND($B$3=$C$4,INDEX(mame2003!$G$2:$G$4721,$A1633)&lt;&gt;"neogeo"),TRUE,SUMPRODUCT(--ISNUMBER(SEARCH($O$6,INDEX(mame2003!$G$2:$G$4721,$A1633)))))))&gt;2,INDEX(mame2003!$A$2:$A$4721,$A1633),"")</f>
        <v/>
      </c>
      <c r="D1633" s="2"/>
      <c r="E1633" s="24" t="str">
        <f ca="1">IF(F1633&lt;&gt;"",MAX($E$9:$E1632)+1,"")</f>
        <v/>
      </c>
      <c r="F1633" s="20" t="str">
        <f t="shared" ca="1" si="25"/>
        <v/>
      </c>
      <c r="G1633" s="2"/>
      <c r="H1633" s="2"/>
    </row>
    <row r="1634" spans="1:8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mame2003!$C$2:$E$4721,$A$9:$A$4728,$J$1))))+IF($N$6=FALSE,TRUE,SUMPRODUCT(--ISNUMBER(SEARCH($N$6,ISBLANK(INDEX(mame2003!$F$2:$F$4721,$A1634))))))+IF($B$3=$A$4,TRUE,IF($B$3=$B$4,TRUE,IF(AND($B$3=$C$4,INDEX(mame2003!$G$2:$G$4721,$A1634)&lt;&gt;"neogeo"),TRUE,SUMPRODUCT(--ISNUMBER(SEARCH($O$6,INDEX(mame2003!$G$2:$G$4721,$A1634)))))))&gt;2,INDEX(mame2003!$A$2:$A$4721,$A1634),"")</f>
        <v/>
      </c>
      <c r="D1634" s="2"/>
      <c r="E1634" s="24" t="str">
        <f ca="1">IF(F1634&lt;&gt;"",MAX($E$9:$E1633)+1,"")</f>
        <v/>
      </c>
      <c r="F1634" s="20" t="str">
        <f t="shared" ca="1" si="25"/>
        <v/>
      </c>
      <c r="G1634" s="2"/>
      <c r="H1634" s="2"/>
    </row>
    <row r="1635" spans="1:8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mame2003!$C$2:$E$4721,$A$9:$A$4728,$J$1))))+IF($N$6=FALSE,TRUE,SUMPRODUCT(--ISNUMBER(SEARCH($N$6,ISBLANK(INDEX(mame2003!$F$2:$F$4721,$A1635))))))+IF($B$3=$A$4,TRUE,IF($B$3=$B$4,TRUE,IF(AND($B$3=$C$4,INDEX(mame2003!$G$2:$G$4721,$A1635)&lt;&gt;"neogeo"),TRUE,SUMPRODUCT(--ISNUMBER(SEARCH($O$6,INDEX(mame2003!$G$2:$G$4721,$A1635)))))))&gt;2,INDEX(mame2003!$A$2:$A$4721,$A1635),"")</f>
        <v/>
      </c>
      <c r="D1635" s="2"/>
      <c r="E1635" s="24" t="str">
        <f ca="1">IF(F1635&lt;&gt;"",MAX($E$9:$E1634)+1,"")</f>
        <v/>
      </c>
      <c r="F1635" s="20" t="str">
        <f t="shared" ca="1" si="25"/>
        <v/>
      </c>
      <c r="G1635" s="2"/>
      <c r="H1635" s="2"/>
    </row>
    <row r="1636" spans="1:8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mame2003!$C$2:$E$4721,$A$9:$A$4728,$J$1))))+IF($N$6=FALSE,TRUE,SUMPRODUCT(--ISNUMBER(SEARCH($N$6,ISBLANK(INDEX(mame2003!$F$2:$F$4721,$A1636))))))+IF($B$3=$A$4,TRUE,IF($B$3=$B$4,TRUE,IF(AND($B$3=$C$4,INDEX(mame2003!$G$2:$G$4721,$A1636)&lt;&gt;"neogeo"),TRUE,SUMPRODUCT(--ISNUMBER(SEARCH($O$6,INDEX(mame2003!$G$2:$G$4721,$A1636)))))))&gt;2,INDEX(mame2003!$A$2:$A$4721,$A1636),"")</f>
        <v/>
      </c>
      <c r="D1636" s="2"/>
      <c r="E1636" s="24" t="str">
        <f ca="1">IF(F1636&lt;&gt;"",MAX($E$9:$E1635)+1,"")</f>
        <v/>
      </c>
      <c r="F1636" s="20" t="str">
        <f t="shared" ca="1" si="25"/>
        <v/>
      </c>
      <c r="G1636" s="2"/>
      <c r="H1636" s="2"/>
    </row>
    <row r="1637" spans="1:8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mame2003!$C$2:$E$4721,$A$9:$A$4728,$J$1))))+IF($N$6=FALSE,TRUE,SUMPRODUCT(--ISNUMBER(SEARCH($N$6,ISBLANK(INDEX(mame2003!$F$2:$F$4721,$A1637))))))+IF($B$3=$A$4,TRUE,IF($B$3=$B$4,TRUE,IF(AND($B$3=$C$4,INDEX(mame2003!$G$2:$G$4721,$A1637)&lt;&gt;"neogeo"),TRUE,SUMPRODUCT(--ISNUMBER(SEARCH($O$6,INDEX(mame2003!$G$2:$G$4721,$A1637)))))))&gt;2,INDEX(mame2003!$A$2:$A$4721,$A1637),"")</f>
        <v/>
      </c>
      <c r="D1637" s="2"/>
      <c r="E1637" s="24" t="str">
        <f ca="1">IF(F1637&lt;&gt;"",MAX($E$9:$E1636)+1,"")</f>
        <v/>
      </c>
      <c r="F1637" s="20" t="str">
        <f t="shared" ca="1" si="25"/>
        <v/>
      </c>
      <c r="G1637" s="2"/>
      <c r="H1637" s="2"/>
    </row>
    <row r="1638" spans="1:8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mame2003!$C$2:$E$4721,$A$9:$A$4728,$J$1))))+IF($N$6=FALSE,TRUE,SUMPRODUCT(--ISNUMBER(SEARCH($N$6,ISBLANK(INDEX(mame2003!$F$2:$F$4721,$A1638))))))+IF($B$3=$A$4,TRUE,IF($B$3=$B$4,TRUE,IF(AND($B$3=$C$4,INDEX(mame2003!$G$2:$G$4721,$A1638)&lt;&gt;"neogeo"),TRUE,SUMPRODUCT(--ISNUMBER(SEARCH($O$6,INDEX(mame2003!$G$2:$G$4721,$A1638)))))))&gt;2,INDEX(mame2003!$A$2:$A$4721,$A1638),"")</f>
        <v/>
      </c>
      <c r="D1638" s="2"/>
      <c r="E1638" s="24" t="str">
        <f ca="1">IF(F1638&lt;&gt;"",MAX($E$9:$E1637)+1,"")</f>
        <v/>
      </c>
      <c r="F1638" s="20" t="str">
        <f t="shared" ca="1" si="25"/>
        <v/>
      </c>
      <c r="G1638" s="2"/>
      <c r="H1638" s="2"/>
    </row>
    <row r="1639" spans="1:8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mame2003!$C$2:$E$4721,$A$9:$A$4728,$J$1))))+IF($N$6=FALSE,TRUE,SUMPRODUCT(--ISNUMBER(SEARCH($N$6,ISBLANK(INDEX(mame2003!$F$2:$F$4721,$A1639))))))+IF($B$3=$A$4,TRUE,IF($B$3=$B$4,TRUE,IF(AND($B$3=$C$4,INDEX(mame2003!$G$2:$G$4721,$A1639)&lt;&gt;"neogeo"),TRUE,SUMPRODUCT(--ISNUMBER(SEARCH($O$6,INDEX(mame2003!$G$2:$G$4721,$A1639)))))))&gt;2,INDEX(mame2003!$A$2:$A$4721,$A1639),"")</f>
        <v/>
      </c>
      <c r="D1639" s="2"/>
      <c r="E1639" s="24" t="str">
        <f ca="1">IF(F1639&lt;&gt;"",MAX($E$9:$E1638)+1,"")</f>
        <v/>
      </c>
      <c r="F1639" s="20" t="str">
        <f t="shared" ca="1" si="25"/>
        <v/>
      </c>
      <c r="G1639" s="2"/>
      <c r="H1639" s="2"/>
    </row>
    <row r="1640" spans="1:8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mame2003!$C$2:$E$4721,$A$9:$A$4728,$J$1))))+IF($N$6=FALSE,TRUE,SUMPRODUCT(--ISNUMBER(SEARCH($N$6,ISBLANK(INDEX(mame2003!$F$2:$F$4721,$A1640))))))+IF($B$3=$A$4,TRUE,IF($B$3=$B$4,TRUE,IF(AND($B$3=$C$4,INDEX(mame2003!$G$2:$G$4721,$A1640)&lt;&gt;"neogeo"),TRUE,SUMPRODUCT(--ISNUMBER(SEARCH($O$6,INDEX(mame2003!$G$2:$G$4721,$A1640)))))))&gt;2,INDEX(mame2003!$A$2:$A$4721,$A1640),"")</f>
        <v/>
      </c>
      <c r="D1640" s="2"/>
      <c r="E1640" s="24" t="str">
        <f ca="1">IF(F1640&lt;&gt;"",MAX($E$9:$E1639)+1,"")</f>
        <v/>
      </c>
      <c r="F1640" s="20" t="str">
        <f t="shared" ca="1" si="25"/>
        <v/>
      </c>
      <c r="G1640" s="2"/>
      <c r="H1640" s="2"/>
    </row>
    <row r="1641" spans="1:8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mame2003!$C$2:$E$4721,$A$9:$A$4728,$J$1))))+IF($N$6=FALSE,TRUE,SUMPRODUCT(--ISNUMBER(SEARCH($N$6,ISBLANK(INDEX(mame2003!$F$2:$F$4721,$A1641))))))+IF($B$3=$A$4,TRUE,IF($B$3=$B$4,TRUE,IF(AND($B$3=$C$4,INDEX(mame2003!$G$2:$G$4721,$A1641)&lt;&gt;"neogeo"),TRUE,SUMPRODUCT(--ISNUMBER(SEARCH($O$6,INDEX(mame2003!$G$2:$G$4721,$A1641)))))))&gt;2,INDEX(mame2003!$A$2:$A$4721,$A1641),"")</f>
        <v/>
      </c>
      <c r="D1641" s="2"/>
      <c r="E1641" s="24" t="str">
        <f ca="1">IF(F1641&lt;&gt;"",MAX($E$9:$E1640)+1,"")</f>
        <v/>
      </c>
      <c r="F1641" s="20" t="str">
        <f t="shared" ca="1" si="25"/>
        <v/>
      </c>
      <c r="G1641" s="2"/>
      <c r="H1641" s="2"/>
    </row>
    <row r="1642" spans="1:8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mame2003!$C$2:$E$4721,$A$9:$A$4728,$J$1))))+IF($N$6=FALSE,TRUE,SUMPRODUCT(--ISNUMBER(SEARCH($N$6,ISBLANK(INDEX(mame2003!$F$2:$F$4721,$A1642))))))+IF($B$3=$A$4,TRUE,IF($B$3=$B$4,TRUE,IF(AND($B$3=$C$4,INDEX(mame2003!$G$2:$G$4721,$A1642)&lt;&gt;"neogeo"),TRUE,SUMPRODUCT(--ISNUMBER(SEARCH($O$6,INDEX(mame2003!$G$2:$G$4721,$A1642)))))))&gt;2,INDEX(mame2003!$A$2:$A$4721,$A1642),"")</f>
        <v/>
      </c>
      <c r="D1642" s="2"/>
      <c r="E1642" s="24" t="str">
        <f ca="1">IF(F1642&lt;&gt;"",MAX($E$9:$E1641)+1,"")</f>
        <v/>
      </c>
      <c r="F1642" s="20" t="str">
        <f t="shared" ca="1" si="25"/>
        <v/>
      </c>
      <c r="G1642" s="2"/>
      <c r="H1642" s="2"/>
    </row>
    <row r="1643" spans="1:8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mame2003!$C$2:$E$4721,$A$9:$A$4728,$J$1))))+IF($N$6=FALSE,TRUE,SUMPRODUCT(--ISNUMBER(SEARCH($N$6,ISBLANK(INDEX(mame2003!$F$2:$F$4721,$A1643))))))+IF($B$3=$A$4,TRUE,IF($B$3=$B$4,TRUE,IF(AND($B$3=$C$4,INDEX(mame2003!$G$2:$G$4721,$A1643)&lt;&gt;"neogeo"),TRUE,SUMPRODUCT(--ISNUMBER(SEARCH($O$6,INDEX(mame2003!$G$2:$G$4721,$A1643)))))))&gt;2,INDEX(mame2003!$A$2:$A$4721,$A1643),"")</f>
        <v/>
      </c>
      <c r="D1643" s="2"/>
      <c r="E1643" s="24" t="str">
        <f ca="1">IF(F1643&lt;&gt;"",MAX($E$9:$E1642)+1,"")</f>
        <v/>
      </c>
      <c r="F1643" s="20" t="str">
        <f t="shared" ca="1" si="25"/>
        <v/>
      </c>
      <c r="G1643" s="2"/>
      <c r="H1643" s="2"/>
    </row>
    <row r="1644" spans="1:8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mame2003!$C$2:$E$4721,$A$9:$A$4728,$J$1))))+IF($N$6=FALSE,TRUE,SUMPRODUCT(--ISNUMBER(SEARCH($N$6,ISBLANK(INDEX(mame2003!$F$2:$F$4721,$A1644))))))+IF($B$3=$A$4,TRUE,IF($B$3=$B$4,TRUE,IF(AND($B$3=$C$4,INDEX(mame2003!$G$2:$G$4721,$A1644)&lt;&gt;"neogeo"),TRUE,SUMPRODUCT(--ISNUMBER(SEARCH($O$6,INDEX(mame2003!$G$2:$G$4721,$A1644)))))))&gt;2,INDEX(mame2003!$A$2:$A$4721,$A1644),"")</f>
        <v/>
      </c>
      <c r="D1644" s="2"/>
      <c r="E1644" s="24" t="str">
        <f ca="1">IF(F1644&lt;&gt;"",MAX($E$9:$E1643)+1,"")</f>
        <v/>
      </c>
      <c r="F1644" s="20" t="str">
        <f t="shared" ca="1" si="25"/>
        <v/>
      </c>
      <c r="G1644" s="2"/>
      <c r="H1644" s="2"/>
    </row>
    <row r="1645" spans="1:8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mame2003!$C$2:$E$4721,$A$9:$A$4728,$J$1))))+IF($N$6=FALSE,TRUE,SUMPRODUCT(--ISNUMBER(SEARCH($N$6,ISBLANK(INDEX(mame2003!$F$2:$F$4721,$A1645))))))+IF($B$3=$A$4,TRUE,IF($B$3=$B$4,TRUE,IF(AND($B$3=$C$4,INDEX(mame2003!$G$2:$G$4721,$A1645)&lt;&gt;"neogeo"),TRUE,SUMPRODUCT(--ISNUMBER(SEARCH($O$6,INDEX(mame2003!$G$2:$G$4721,$A1645)))))))&gt;2,INDEX(mame2003!$A$2:$A$4721,$A1645),"")</f>
        <v/>
      </c>
      <c r="D1645" s="2"/>
      <c r="E1645" s="24" t="str">
        <f ca="1">IF(F1645&lt;&gt;"",MAX($E$9:$E1644)+1,"")</f>
        <v/>
      </c>
      <c r="F1645" s="20" t="str">
        <f t="shared" ca="1" si="25"/>
        <v/>
      </c>
      <c r="G1645" s="2"/>
      <c r="H1645" s="2"/>
    </row>
    <row r="1646" spans="1:8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mame2003!$C$2:$E$4721,$A$9:$A$4728,$J$1))))+IF($N$6=FALSE,TRUE,SUMPRODUCT(--ISNUMBER(SEARCH($N$6,ISBLANK(INDEX(mame2003!$F$2:$F$4721,$A1646))))))+IF($B$3=$A$4,TRUE,IF($B$3=$B$4,TRUE,IF(AND($B$3=$C$4,INDEX(mame2003!$G$2:$G$4721,$A1646)&lt;&gt;"neogeo"),TRUE,SUMPRODUCT(--ISNUMBER(SEARCH($O$6,INDEX(mame2003!$G$2:$G$4721,$A1646)))))))&gt;2,INDEX(mame2003!$A$2:$A$4721,$A1646),"")</f>
        <v/>
      </c>
      <c r="D1646" s="2"/>
      <c r="E1646" s="24" t="str">
        <f ca="1">IF(F1646&lt;&gt;"",MAX($E$9:$E1645)+1,"")</f>
        <v/>
      </c>
      <c r="F1646" s="20" t="str">
        <f t="shared" ca="1" si="25"/>
        <v/>
      </c>
      <c r="G1646" s="2"/>
      <c r="H1646" s="2"/>
    </row>
    <row r="1647" spans="1:8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mame2003!$C$2:$E$4721,$A$9:$A$4728,$J$1))))+IF($N$6=FALSE,TRUE,SUMPRODUCT(--ISNUMBER(SEARCH($N$6,ISBLANK(INDEX(mame2003!$F$2:$F$4721,$A1647))))))+IF($B$3=$A$4,TRUE,IF($B$3=$B$4,TRUE,IF(AND($B$3=$C$4,INDEX(mame2003!$G$2:$G$4721,$A1647)&lt;&gt;"neogeo"),TRUE,SUMPRODUCT(--ISNUMBER(SEARCH($O$6,INDEX(mame2003!$G$2:$G$4721,$A1647)))))))&gt;2,INDEX(mame2003!$A$2:$A$4721,$A1647),"")</f>
        <v/>
      </c>
      <c r="D1647" s="2"/>
      <c r="E1647" s="24" t="str">
        <f ca="1">IF(F1647&lt;&gt;"",MAX($E$9:$E1646)+1,"")</f>
        <v/>
      </c>
      <c r="F1647" s="20" t="str">
        <f t="shared" ca="1" si="25"/>
        <v/>
      </c>
      <c r="G1647" s="2"/>
      <c r="H1647" s="2"/>
    </row>
    <row r="1648" spans="1:8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mame2003!$C$2:$E$4721,$A$9:$A$4728,$J$1))))+IF($N$6=FALSE,TRUE,SUMPRODUCT(--ISNUMBER(SEARCH($N$6,ISBLANK(INDEX(mame2003!$F$2:$F$4721,$A1648))))))+IF($B$3=$A$4,TRUE,IF($B$3=$B$4,TRUE,IF(AND($B$3=$C$4,INDEX(mame2003!$G$2:$G$4721,$A1648)&lt;&gt;"neogeo"),TRUE,SUMPRODUCT(--ISNUMBER(SEARCH($O$6,INDEX(mame2003!$G$2:$G$4721,$A1648)))))))&gt;2,INDEX(mame2003!$A$2:$A$4721,$A1648),"")</f>
        <v/>
      </c>
      <c r="D1648" s="2"/>
      <c r="E1648" s="24" t="str">
        <f ca="1">IF(F1648&lt;&gt;"",MAX($E$9:$E1647)+1,"")</f>
        <v/>
      </c>
      <c r="F1648" s="20" t="str">
        <f t="shared" ca="1" si="25"/>
        <v/>
      </c>
      <c r="G1648" s="2"/>
      <c r="H1648" s="2"/>
    </row>
    <row r="1649" spans="1:8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mame2003!$C$2:$E$4721,$A$9:$A$4728,$J$1))))+IF($N$6=FALSE,TRUE,SUMPRODUCT(--ISNUMBER(SEARCH($N$6,ISBLANK(INDEX(mame2003!$F$2:$F$4721,$A1649))))))+IF($B$3=$A$4,TRUE,IF($B$3=$B$4,TRUE,IF(AND($B$3=$C$4,INDEX(mame2003!$G$2:$G$4721,$A1649)&lt;&gt;"neogeo"),TRUE,SUMPRODUCT(--ISNUMBER(SEARCH($O$6,INDEX(mame2003!$G$2:$G$4721,$A1649)))))))&gt;2,INDEX(mame2003!$A$2:$A$4721,$A1649),"")</f>
        <v/>
      </c>
      <c r="D1649" s="2"/>
      <c r="E1649" s="24" t="str">
        <f ca="1">IF(F1649&lt;&gt;"",MAX($E$9:$E1648)+1,"")</f>
        <v/>
      </c>
      <c r="F1649" s="20" t="str">
        <f t="shared" ca="1" si="25"/>
        <v/>
      </c>
      <c r="G1649" s="2"/>
      <c r="H1649" s="2"/>
    </row>
    <row r="1650" spans="1:8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mame2003!$C$2:$E$4721,$A$9:$A$4728,$J$1))))+IF($N$6=FALSE,TRUE,SUMPRODUCT(--ISNUMBER(SEARCH($N$6,ISBLANK(INDEX(mame2003!$F$2:$F$4721,$A1650))))))+IF($B$3=$A$4,TRUE,IF($B$3=$B$4,TRUE,IF(AND($B$3=$C$4,INDEX(mame2003!$G$2:$G$4721,$A1650)&lt;&gt;"neogeo"),TRUE,SUMPRODUCT(--ISNUMBER(SEARCH($O$6,INDEX(mame2003!$G$2:$G$4721,$A1650)))))))&gt;2,INDEX(mame2003!$A$2:$A$4721,$A1650),"")</f>
        <v/>
      </c>
      <c r="D1650" s="2"/>
      <c r="E1650" s="24" t="str">
        <f ca="1">IF(F1650&lt;&gt;"",MAX($E$9:$E1649)+1,"")</f>
        <v/>
      </c>
      <c r="F1650" s="20" t="str">
        <f t="shared" ca="1" si="25"/>
        <v/>
      </c>
      <c r="G1650" s="2"/>
      <c r="H1650" s="2"/>
    </row>
    <row r="1651" spans="1:8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mame2003!$C$2:$E$4721,$A$9:$A$4728,$J$1))))+IF($N$6=FALSE,TRUE,SUMPRODUCT(--ISNUMBER(SEARCH($N$6,ISBLANK(INDEX(mame2003!$F$2:$F$4721,$A1651))))))+IF($B$3=$A$4,TRUE,IF($B$3=$B$4,TRUE,IF(AND($B$3=$C$4,INDEX(mame2003!$G$2:$G$4721,$A1651)&lt;&gt;"neogeo"),TRUE,SUMPRODUCT(--ISNUMBER(SEARCH($O$6,INDEX(mame2003!$G$2:$G$4721,$A1651)))))))&gt;2,INDEX(mame2003!$A$2:$A$4721,$A1651),"")</f>
        <v/>
      </c>
      <c r="D1651" s="2"/>
      <c r="E1651" s="24" t="str">
        <f ca="1">IF(F1651&lt;&gt;"",MAX($E$9:$E1650)+1,"")</f>
        <v/>
      </c>
      <c r="F1651" s="20" t="str">
        <f t="shared" ca="1" si="25"/>
        <v/>
      </c>
      <c r="G1651" s="2"/>
      <c r="H1651" s="2"/>
    </row>
    <row r="1652" spans="1:8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mame2003!$C$2:$E$4721,$A$9:$A$4728,$J$1))))+IF($N$6=FALSE,TRUE,SUMPRODUCT(--ISNUMBER(SEARCH($N$6,ISBLANK(INDEX(mame2003!$F$2:$F$4721,$A1652))))))+IF($B$3=$A$4,TRUE,IF($B$3=$B$4,TRUE,IF(AND($B$3=$C$4,INDEX(mame2003!$G$2:$G$4721,$A1652)&lt;&gt;"neogeo"),TRUE,SUMPRODUCT(--ISNUMBER(SEARCH($O$6,INDEX(mame2003!$G$2:$G$4721,$A1652)))))))&gt;2,INDEX(mame2003!$A$2:$A$4721,$A1652),"")</f>
        <v/>
      </c>
      <c r="D1652" s="2"/>
      <c r="E1652" s="24" t="str">
        <f ca="1">IF(F1652&lt;&gt;"",MAX($E$9:$E1651)+1,"")</f>
        <v/>
      </c>
      <c r="F1652" s="20" t="str">
        <f t="shared" ca="1" si="25"/>
        <v/>
      </c>
      <c r="G1652" s="2"/>
      <c r="H1652" s="2"/>
    </row>
    <row r="1653" spans="1:8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mame2003!$C$2:$E$4721,$A$9:$A$4728,$J$1))))+IF($N$6=FALSE,TRUE,SUMPRODUCT(--ISNUMBER(SEARCH($N$6,ISBLANK(INDEX(mame2003!$F$2:$F$4721,$A1653))))))+IF($B$3=$A$4,TRUE,IF($B$3=$B$4,TRUE,IF(AND($B$3=$C$4,INDEX(mame2003!$G$2:$G$4721,$A1653)&lt;&gt;"neogeo"),TRUE,SUMPRODUCT(--ISNUMBER(SEARCH($O$6,INDEX(mame2003!$G$2:$G$4721,$A1653)))))))&gt;2,INDEX(mame2003!$A$2:$A$4721,$A1653),"")</f>
        <v/>
      </c>
      <c r="D1653" s="2"/>
      <c r="E1653" s="24" t="str">
        <f ca="1">IF(F1653&lt;&gt;"",MAX($E$9:$E1652)+1,"")</f>
        <v/>
      </c>
      <c r="F1653" s="20" t="str">
        <f t="shared" ca="1" si="25"/>
        <v/>
      </c>
      <c r="G1653" s="2"/>
      <c r="H1653" s="2"/>
    </row>
    <row r="1654" spans="1:8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mame2003!$C$2:$E$4721,$A$9:$A$4728,$J$1))))+IF($N$6=FALSE,TRUE,SUMPRODUCT(--ISNUMBER(SEARCH($N$6,ISBLANK(INDEX(mame2003!$F$2:$F$4721,$A1654))))))+IF($B$3=$A$4,TRUE,IF($B$3=$B$4,TRUE,IF(AND($B$3=$C$4,INDEX(mame2003!$G$2:$G$4721,$A1654)&lt;&gt;"neogeo"),TRUE,SUMPRODUCT(--ISNUMBER(SEARCH($O$6,INDEX(mame2003!$G$2:$G$4721,$A1654)))))))&gt;2,INDEX(mame2003!$A$2:$A$4721,$A1654),"")</f>
        <v/>
      </c>
      <c r="D1654" s="2"/>
      <c r="E1654" s="24" t="str">
        <f ca="1">IF(F1654&lt;&gt;"",MAX($E$9:$E1653)+1,"")</f>
        <v/>
      </c>
      <c r="F1654" s="20" t="str">
        <f t="shared" ca="1" si="25"/>
        <v/>
      </c>
      <c r="G1654" s="2"/>
      <c r="H1654" s="2"/>
    </row>
    <row r="1655" spans="1:8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mame2003!$C$2:$E$4721,$A$9:$A$4728,$J$1))))+IF($N$6=FALSE,TRUE,SUMPRODUCT(--ISNUMBER(SEARCH($N$6,ISBLANK(INDEX(mame2003!$F$2:$F$4721,$A1655))))))+IF($B$3=$A$4,TRUE,IF($B$3=$B$4,TRUE,IF(AND($B$3=$C$4,INDEX(mame2003!$G$2:$G$4721,$A1655)&lt;&gt;"neogeo"),TRUE,SUMPRODUCT(--ISNUMBER(SEARCH($O$6,INDEX(mame2003!$G$2:$G$4721,$A1655)))))))&gt;2,INDEX(mame2003!$A$2:$A$4721,$A1655),"")</f>
        <v/>
      </c>
      <c r="D1655" s="2"/>
      <c r="E1655" s="24" t="str">
        <f ca="1">IF(F1655&lt;&gt;"",MAX($E$9:$E1654)+1,"")</f>
        <v/>
      </c>
      <c r="F1655" s="20" t="str">
        <f t="shared" ca="1" si="25"/>
        <v/>
      </c>
      <c r="G1655" s="2"/>
      <c r="H1655" s="2"/>
    </row>
    <row r="1656" spans="1:8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mame2003!$C$2:$E$4721,$A$9:$A$4728,$J$1))))+IF($N$6=FALSE,TRUE,SUMPRODUCT(--ISNUMBER(SEARCH($N$6,ISBLANK(INDEX(mame2003!$F$2:$F$4721,$A1656))))))+IF($B$3=$A$4,TRUE,IF($B$3=$B$4,TRUE,IF(AND($B$3=$C$4,INDEX(mame2003!$G$2:$G$4721,$A1656)&lt;&gt;"neogeo"),TRUE,SUMPRODUCT(--ISNUMBER(SEARCH($O$6,INDEX(mame2003!$G$2:$G$4721,$A1656)))))))&gt;2,INDEX(mame2003!$A$2:$A$4721,$A1656),"")</f>
        <v/>
      </c>
      <c r="D1656" s="2"/>
      <c r="E1656" s="24" t="str">
        <f ca="1">IF(F1656&lt;&gt;"",MAX($E$9:$E1655)+1,"")</f>
        <v/>
      </c>
      <c r="F1656" s="20" t="str">
        <f t="shared" ca="1" si="25"/>
        <v/>
      </c>
      <c r="G1656" s="2"/>
      <c r="H1656" s="2"/>
    </row>
    <row r="1657" spans="1:8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mame2003!$C$2:$E$4721,$A$9:$A$4728,$J$1))))+IF($N$6=FALSE,TRUE,SUMPRODUCT(--ISNUMBER(SEARCH($N$6,ISBLANK(INDEX(mame2003!$F$2:$F$4721,$A1657))))))+IF($B$3=$A$4,TRUE,IF($B$3=$B$4,TRUE,IF(AND($B$3=$C$4,INDEX(mame2003!$G$2:$G$4721,$A1657)&lt;&gt;"neogeo"),TRUE,SUMPRODUCT(--ISNUMBER(SEARCH($O$6,INDEX(mame2003!$G$2:$G$4721,$A1657)))))))&gt;2,INDEX(mame2003!$A$2:$A$4721,$A1657),"")</f>
        <v/>
      </c>
      <c r="D1657" s="2"/>
      <c r="E1657" s="24" t="str">
        <f ca="1">IF(F1657&lt;&gt;"",MAX($E$9:$E1656)+1,"")</f>
        <v/>
      </c>
      <c r="F1657" s="20" t="str">
        <f t="shared" ca="1" si="25"/>
        <v/>
      </c>
      <c r="G1657" s="2"/>
      <c r="H1657" s="2"/>
    </row>
    <row r="1658" spans="1:8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mame2003!$C$2:$E$4721,$A$9:$A$4728,$J$1))))+IF($N$6=FALSE,TRUE,SUMPRODUCT(--ISNUMBER(SEARCH($N$6,ISBLANK(INDEX(mame2003!$F$2:$F$4721,$A1658))))))+IF($B$3=$A$4,TRUE,IF($B$3=$B$4,TRUE,IF(AND($B$3=$C$4,INDEX(mame2003!$G$2:$G$4721,$A1658)&lt;&gt;"neogeo"),TRUE,SUMPRODUCT(--ISNUMBER(SEARCH($O$6,INDEX(mame2003!$G$2:$G$4721,$A1658)))))))&gt;2,INDEX(mame2003!$A$2:$A$4721,$A1658),"")</f>
        <v/>
      </c>
      <c r="D1658" s="2"/>
      <c r="E1658" s="24" t="str">
        <f ca="1">IF(F1658&lt;&gt;"",MAX($E$9:$E1657)+1,"")</f>
        <v/>
      </c>
      <c r="F1658" s="20" t="str">
        <f t="shared" ca="1" si="25"/>
        <v/>
      </c>
      <c r="G1658" s="2"/>
      <c r="H1658" s="2"/>
    </row>
    <row r="1659" spans="1:8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mame2003!$C$2:$E$4721,$A$9:$A$4728,$J$1))))+IF($N$6=FALSE,TRUE,SUMPRODUCT(--ISNUMBER(SEARCH($N$6,ISBLANK(INDEX(mame2003!$F$2:$F$4721,$A1659))))))+IF($B$3=$A$4,TRUE,IF($B$3=$B$4,TRUE,IF(AND($B$3=$C$4,INDEX(mame2003!$G$2:$G$4721,$A1659)&lt;&gt;"neogeo"),TRUE,SUMPRODUCT(--ISNUMBER(SEARCH($O$6,INDEX(mame2003!$G$2:$G$4721,$A1659)))))))&gt;2,INDEX(mame2003!$A$2:$A$4721,$A1659),"")</f>
        <v/>
      </c>
      <c r="D1659" s="2"/>
      <c r="E1659" s="24" t="str">
        <f ca="1">IF(F1659&lt;&gt;"",MAX($E$9:$E1658)+1,"")</f>
        <v/>
      </c>
      <c r="F1659" s="20" t="str">
        <f t="shared" ca="1" si="25"/>
        <v/>
      </c>
      <c r="G1659" s="2"/>
      <c r="H1659" s="2"/>
    </row>
    <row r="1660" spans="1:8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mame2003!$C$2:$E$4721,$A$9:$A$4728,$J$1))))+IF($N$6=FALSE,TRUE,SUMPRODUCT(--ISNUMBER(SEARCH($N$6,ISBLANK(INDEX(mame2003!$F$2:$F$4721,$A1660))))))+IF($B$3=$A$4,TRUE,IF($B$3=$B$4,TRUE,IF(AND($B$3=$C$4,INDEX(mame2003!$G$2:$G$4721,$A1660)&lt;&gt;"neogeo"),TRUE,SUMPRODUCT(--ISNUMBER(SEARCH($O$6,INDEX(mame2003!$G$2:$G$4721,$A1660)))))))&gt;2,INDEX(mame2003!$A$2:$A$4721,$A1660),"")</f>
        <v/>
      </c>
      <c r="D1660" s="2"/>
      <c r="E1660" s="24" t="str">
        <f ca="1">IF(F1660&lt;&gt;"",MAX($E$9:$E1659)+1,"")</f>
        <v/>
      </c>
      <c r="F1660" s="20" t="str">
        <f t="shared" ca="1" si="25"/>
        <v/>
      </c>
      <c r="G1660" s="2"/>
      <c r="H1660" s="2"/>
    </row>
    <row r="1661" spans="1:8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mame2003!$C$2:$E$4721,$A$9:$A$4728,$J$1))))+IF($N$6=FALSE,TRUE,SUMPRODUCT(--ISNUMBER(SEARCH($N$6,ISBLANK(INDEX(mame2003!$F$2:$F$4721,$A1661))))))+IF($B$3=$A$4,TRUE,IF($B$3=$B$4,TRUE,IF(AND($B$3=$C$4,INDEX(mame2003!$G$2:$G$4721,$A1661)&lt;&gt;"neogeo"),TRUE,SUMPRODUCT(--ISNUMBER(SEARCH($O$6,INDEX(mame2003!$G$2:$G$4721,$A1661)))))))&gt;2,INDEX(mame2003!$A$2:$A$4721,$A1661),"")</f>
        <v/>
      </c>
      <c r="D1661" s="2"/>
      <c r="E1661" s="24" t="str">
        <f ca="1">IF(F1661&lt;&gt;"",MAX($E$9:$E1660)+1,"")</f>
        <v/>
      </c>
      <c r="F1661" s="20" t="str">
        <f t="shared" ca="1" si="25"/>
        <v/>
      </c>
      <c r="G1661" s="2"/>
      <c r="H1661" s="2"/>
    </row>
    <row r="1662" spans="1:8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mame2003!$C$2:$E$4721,$A$9:$A$4728,$J$1))))+IF($N$6=FALSE,TRUE,SUMPRODUCT(--ISNUMBER(SEARCH($N$6,ISBLANK(INDEX(mame2003!$F$2:$F$4721,$A1662))))))+IF($B$3=$A$4,TRUE,IF($B$3=$B$4,TRUE,IF(AND($B$3=$C$4,INDEX(mame2003!$G$2:$G$4721,$A1662)&lt;&gt;"neogeo"),TRUE,SUMPRODUCT(--ISNUMBER(SEARCH($O$6,INDEX(mame2003!$G$2:$G$4721,$A1662)))))))&gt;2,INDEX(mame2003!$A$2:$A$4721,$A1662),"")</f>
        <v/>
      </c>
      <c r="D1662" s="2"/>
      <c r="E1662" s="24" t="str">
        <f ca="1">IF(F1662&lt;&gt;"",MAX($E$9:$E1661)+1,"")</f>
        <v/>
      </c>
      <c r="F1662" s="20" t="str">
        <f t="shared" ca="1" si="25"/>
        <v/>
      </c>
      <c r="G1662" s="2"/>
      <c r="H1662" s="2"/>
    </row>
    <row r="1663" spans="1:8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mame2003!$C$2:$E$4721,$A$9:$A$4728,$J$1))))+IF($N$6=FALSE,TRUE,SUMPRODUCT(--ISNUMBER(SEARCH($N$6,ISBLANK(INDEX(mame2003!$F$2:$F$4721,$A1663))))))+IF($B$3=$A$4,TRUE,IF($B$3=$B$4,TRUE,IF(AND($B$3=$C$4,INDEX(mame2003!$G$2:$G$4721,$A1663)&lt;&gt;"neogeo"),TRUE,SUMPRODUCT(--ISNUMBER(SEARCH($O$6,INDEX(mame2003!$G$2:$G$4721,$A1663)))))))&gt;2,INDEX(mame2003!$A$2:$A$4721,$A1663),"")</f>
        <v/>
      </c>
      <c r="D1663" s="2"/>
      <c r="E1663" s="24" t="str">
        <f ca="1">IF(F1663&lt;&gt;"",MAX($E$9:$E1662)+1,"")</f>
        <v/>
      </c>
      <c r="F1663" s="20" t="str">
        <f t="shared" ca="1" si="25"/>
        <v/>
      </c>
      <c r="G1663" s="2"/>
      <c r="H1663" s="2"/>
    </row>
    <row r="1664" spans="1:8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mame2003!$C$2:$E$4721,$A$9:$A$4728,$J$1))))+IF($N$6=FALSE,TRUE,SUMPRODUCT(--ISNUMBER(SEARCH($N$6,ISBLANK(INDEX(mame2003!$F$2:$F$4721,$A1664))))))+IF($B$3=$A$4,TRUE,IF($B$3=$B$4,TRUE,IF(AND($B$3=$C$4,INDEX(mame2003!$G$2:$G$4721,$A1664)&lt;&gt;"neogeo"),TRUE,SUMPRODUCT(--ISNUMBER(SEARCH($O$6,INDEX(mame2003!$G$2:$G$4721,$A1664)))))))&gt;2,INDEX(mame2003!$A$2:$A$4721,$A1664),"")</f>
        <v/>
      </c>
      <c r="D1664" s="2"/>
      <c r="E1664" s="24" t="str">
        <f ca="1">IF(F1664&lt;&gt;"",MAX($E$9:$E1663)+1,"")</f>
        <v/>
      </c>
      <c r="F1664" s="20" t="str">
        <f t="shared" ca="1" si="25"/>
        <v/>
      </c>
      <c r="G1664" s="2"/>
      <c r="H1664" s="2"/>
    </row>
    <row r="1665" spans="1:8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mame2003!$C$2:$E$4721,$A$9:$A$4728,$J$1))))+IF($N$6=FALSE,TRUE,SUMPRODUCT(--ISNUMBER(SEARCH($N$6,ISBLANK(INDEX(mame2003!$F$2:$F$4721,$A1665))))))+IF($B$3=$A$4,TRUE,IF($B$3=$B$4,TRUE,IF(AND($B$3=$C$4,INDEX(mame2003!$G$2:$G$4721,$A1665)&lt;&gt;"neogeo"),TRUE,SUMPRODUCT(--ISNUMBER(SEARCH($O$6,INDEX(mame2003!$G$2:$G$4721,$A1665)))))))&gt;2,INDEX(mame2003!$A$2:$A$4721,$A1665),"")</f>
        <v/>
      </c>
      <c r="D1665" s="2"/>
      <c r="E1665" s="24" t="str">
        <f ca="1">IF(F1665&lt;&gt;"",MAX($E$9:$E1664)+1,"")</f>
        <v/>
      </c>
      <c r="F1665" s="20" t="str">
        <f t="shared" ca="1" si="25"/>
        <v/>
      </c>
      <c r="G1665" s="2"/>
      <c r="H1665" s="2"/>
    </row>
    <row r="1666" spans="1:8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mame2003!$C$2:$E$4721,$A$9:$A$4728,$J$1))))+IF($N$6=FALSE,TRUE,SUMPRODUCT(--ISNUMBER(SEARCH($N$6,ISBLANK(INDEX(mame2003!$F$2:$F$4721,$A1666))))))+IF($B$3=$A$4,TRUE,IF($B$3=$B$4,TRUE,IF(AND($B$3=$C$4,INDEX(mame2003!$G$2:$G$4721,$A1666)&lt;&gt;"neogeo"),TRUE,SUMPRODUCT(--ISNUMBER(SEARCH($O$6,INDEX(mame2003!$G$2:$G$4721,$A1666)))))))&gt;2,INDEX(mame2003!$A$2:$A$4721,$A1666),"")</f>
        <v/>
      </c>
      <c r="D1666" s="2"/>
      <c r="E1666" s="24" t="str">
        <f ca="1">IF(F1666&lt;&gt;"",MAX($E$9:$E1665)+1,"")</f>
        <v/>
      </c>
      <c r="F1666" s="20" t="str">
        <f t="shared" ca="1" si="25"/>
        <v/>
      </c>
      <c r="G1666" s="2"/>
      <c r="H1666" s="2"/>
    </row>
    <row r="1667" spans="1:8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mame2003!$C$2:$E$4721,$A$9:$A$4728,$J$1))))+IF($N$6=FALSE,TRUE,SUMPRODUCT(--ISNUMBER(SEARCH($N$6,ISBLANK(INDEX(mame2003!$F$2:$F$4721,$A1667))))))+IF($B$3=$A$4,TRUE,IF($B$3=$B$4,TRUE,IF(AND($B$3=$C$4,INDEX(mame2003!$G$2:$G$4721,$A1667)&lt;&gt;"neogeo"),TRUE,SUMPRODUCT(--ISNUMBER(SEARCH($O$6,INDEX(mame2003!$G$2:$G$4721,$A1667)))))))&gt;2,INDEX(mame2003!$A$2:$A$4721,$A1667),"")</f>
        <v/>
      </c>
      <c r="D1667" s="2"/>
      <c r="E1667" s="24" t="str">
        <f ca="1">IF(F1667&lt;&gt;"",MAX($E$9:$E1666)+1,"")</f>
        <v/>
      </c>
      <c r="F1667" s="20" t="str">
        <f t="shared" ca="1" si="25"/>
        <v/>
      </c>
      <c r="G1667" s="2"/>
      <c r="H1667" s="2"/>
    </row>
    <row r="1668" spans="1:8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mame2003!$C$2:$E$4721,$A$9:$A$4728,$J$1))))+IF($N$6=FALSE,TRUE,SUMPRODUCT(--ISNUMBER(SEARCH($N$6,ISBLANK(INDEX(mame2003!$F$2:$F$4721,$A1668))))))+IF($B$3=$A$4,TRUE,IF($B$3=$B$4,TRUE,IF(AND($B$3=$C$4,INDEX(mame2003!$G$2:$G$4721,$A1668)&lt;&gt;"neogeo"),TRUE,SUMPRODUCT(--ISNUMBER(SEARCH($O$6,INDEX(mame2003!$G$2:$G$4721,$A1668)))))))&gt;2,INDEX(mame2003!$A$2:$A$4721,$A1668),"")</f>
        <v/>
      </c>
      <c r="D1668" s="2"/>
      <c r="E1668" s="24" t="str">
        <f ca="1">IF(F1668&lt;&gt;"",MAX($E$9:$E1667)+1,"")</f>
        <v/>
      </c>
      <c r="F1668" s="20" t="str">
        <f t="shared" ca="1" si="25"/>
        <v/>
      </c>
      <c r="G1668" s="2"/>
      <c r="H1668" s="2"/>
    </row>
    <row r="1669" spans="1:8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mame2003!$C$2:$E$4721,$A$9:$A$4728,$J$1))))+IF($N$6=FALSE,TRUE,SUMPRODUCT(--ISNUMBER(SEARCH($N$6,ISBLANK(INDEX(mame2003!$F$2:$F$4721,$A1669))))))+IF($B$3=$A$4,TRUE,IF($B$3=$B$4,TRUE,IF(AND($B$3=$C$4,INDEX(mame2003!$G$2:$G$4721,$A1669)&lt;&gt;"neogeo"),TRUE,SUMPRODUCT(--ISNUMBER(SEARCH($O$6,INDEX(mame2003!$G$2:$G$4721,$A1669)))))))&gt;2,INDEX(mame2003!$A$2:$A$4721,$A1669),"")</f>
        <v/>
      </c>
      <c r="D1669" s="2"/>
      <c r="E1669" s="24" t="str">
        <f ca="1">IF(F1669&lt;&gt;"",MAX($E$9:$E1668)+1,"")</f>
        <v/>
      </c>
      <c r="F1669" s="20" t="str">
        <f t="shared" ca="1" si="25"/>
        <v/>
      </c>
      <c r="G1669" s="2"/>
      <c r="H1669" s="2"/>
    </row>
    <row r="1670" spans="1:8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mame2003!$C$2:$E$4721,$A$9:$A$4728,$J$1))))+IF($N$6=FALSE,TRUE,SUMPRODUCT(--ISNUMBER(SEARCH($N$6,ISBLANK(INDEX(mame2003!$F$2:$F$4721,$A1670))))))+IF($B$3=$A$4,TRUE,IF($B$3=$B$4,TRUE,IF(AND($B$3=$C$4,INDEX(mame2003!$G$2:$G$4721,$A1670)&lt;&gt;"neogeo"),TRUE,SUMPRODUCT(--ISNUMBER(SEARCH($O$6,INDEX(mame2003!$G$2:$G$4721,$A1670)))))))&gt;2,INDEX(mame2003!$A$2:$A$4721,$A1670),"")</f>
        <v/>
      </c>
      <c r="D1670" s="2"/>
      <c r="E1670" s="24" t="str">
        <f ca="1">IF(F1670&lt;&gt;"",MAX($E$9:$E1669)+1,"")</f>
        <v/>
      </c>
      <c r="F1670" s="20" t="str">
        <f t="shared" ca="1" si="25"/>
        <v/>
      </c>
      <c r="G1670" s="2"/>
      <c r="H1670" s="2"/>
    </row>
    <row r="1671" spans="1:8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mame2003!$C$2:$E$4721,$A$9:$A$4728,$J$1))))+IF($N$6=FALSE,TRUE,SUMPRODUCT(--ISNUMBER(SEARCH($N$6,ISBLANK(INDEX(mame2003!$F$2:$F$4721,$A1671))))))+IF($B$3=$A$4,TRUE,IF($B$3=$B$4,TRUE,IF(AND($B$3=$C$4,INDEX(mame2003!$G$2:$G$4721,$A1671)&lt;&gt;"neogeo"),TRUE,SUMPRODUCT(--ISNUMBER(SEARCH($O$6,INDEX(mame2003!$G$2:$G$4721,$A1671)))))))&gt;2,INDEX(mame2003!$A$2:$A$4721,$A1671),"")</f>
        <v/>
      </c>
      <c r="D1671" s="2"/>
      <c r="E1671" s="24" t="str">
        <f ca="1">IF(F1671&lt;&gt;"",MAX($E$9:$E1670)+1,"")</f>
        <v/>
      </c>
      <c r="F1671" s="20" t="str">
        <f t="shared" ca="1" si="25"/>
        <v/>
      </c>
      <c r="G1671" s="2"/>
      <c r="H1671" s="2"/>
    </row>
    <row r="1672" spans="1:8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mame2003!$C$2:$E$4721,$A$9:$A$4728,$J$1))))+IF($N$6=FALSE,TRUE,SUMPRODUCT(--ISNUMBER(SEARCH($N$6,ISBLANK(INDEX(mame2003!$F$2:$F$4721,$A1672))))))+IF($B$3=$A$4,TRUE,IF($B$3=$B$4,TRUE,IF(AND($B$3=$C$4,INDEX(mame2003!$G$2:$G$4721,$A1672)&lt;&gt;"neogeo"),TRUE,SUMPRODUCT(--ISNUMBER(SEARCH($O$6,INDEX(mame2003!$G$2:$G$4721,$A1672)))))))&gt;2,INDEX(mame2003!$A$2:$A$4721,$A1672),"")</f>
        <v/>
      </c>
      <c r="D1672" s="2"/>
      <c r="E1672" s="24" t="str">
        <f ca="1">IF(F1672&lt;&gt;"",MAX($E$9:$E1671)+1,"")</f>
        <v/>
      </c>
      <c r="F1672" s="20" t="str">
        <f t="shared" ca="1" si="25"/>
        <v/>
      </c>
      <c r="G1672" s="2"/>
      <c r="H1672" s="2"/>
    </row>
    <row r="1673" spans="1:8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mame2003!$C$2:$E$4721,$A$9:$A$4728,$J$1))))+IF($N$6=FALSE,TRUE,SUMPRODUCT(--ISNUMBER(SEARCH($N$6,ISBLANK(INDEX(mame2003!$F$2:$F$4721,$A1673))))))+IF($B$3=$A$4,TRUE,IF($B$3=$B$4,TRUE,IF(AND($B$3=$C$4,INDEX(mame2003!$G$2:$G$4721,$A1673)&lt;&gt;"neogeo"),TRUE,SUMPRODUCT(--ISNUMBER(SEARCH($O$6,INDEX(mame2003!$G$2:$G$4721,$A1673)))))))&gt;2,INDEX(mame2003!$A$2:$A$4721,$A1673),"")</f>
        <v/>
      </c>
      <c r="D1673" s="2"/>
      <c r="E1673" s="24" t="str">
        <f ca="1">IF(F1673&lt;&gt;"",MAX($E$9:$E1672)+1,"")</f>
        <v/>
      </c>
      <c r="F1673" s="20" t="str">
        <f t="shared" ca="1" si="25"/>
        <v/>
      </c>
      <c r="G1673" s="2"/>
      <c r="H1673" s="2"/>
    </row>
    <row r="1674" spans="1:8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mame2003!$C$2:$E$4721,$A$9:$A$4728,$J$1))))+IF($N$6=FALSE,TRUE,SUMPRODUCT(--ISNUMBER(SEARCH($N$6,ISBLANK(INDEX(mame2003!$F$2:$F$4721,$A1674))))))+IF($B$3=$A$4,TRUE,IF($B$3=$B$4,TRUE,IF(AND($B$3=$C$4,INDEX(mame2003!$G$2:$G$4721,$A1674)&lt;&gt;"neogeo"),TRUE,SUMPRODUCT(--ISNUMBER(SEARCH($O$6,INDEX(mame2003!$G$2:$G$4721,$A1674)))))))&gt;2,INDEX(mame2003!$A$2:$A$4721,$A1674),"")</f>
        <v/>
      </c>
      <c r="D1674" s="2"/>
      <c r="E1674" s="24" t="str">
        <f ca="1">IF(F1674&lt;&gt;"",MAX($E$9:$E1673)+1,"")</f>
        <v/>
      </c>
      <c r="F1674" s="20" t="str">
        <f t="shared" ref="F1674:F1737" ca="1" si="26">IFERROR(INDEX(OFFSET($C$9,0,0,COUNTA($C:$C),1),MATCH(OFFSET($A$9,0,0,COUNTA($A:$A),1),OFFSET($B$9,0,0,COUNTA($B:$B),1),0))&amp;".zip","")</f>
        <v/>
      </c>
      <c r="G1674" s="2"/>
      <c r="H1674" s="2"/>
    </row>
    <row r="1675" spans="1:8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mame2003!$C$2:$E$4721,$A$9:$A$4728,$J$1))))+IF($N$6=FALSE,TRUE,SUMPRODUCT(--ISNUMBER(SEARCH($N$6,ISBLANK(INDEX(mame2003!$F$2:$F$4721,$A1675))))))+IF($B$3=$A$4,TRUE,IF($B$3=$B$4,TRUE,IF(AND($B$3=$C$4,INDEX(mame2003!$G$2:$G$4721,$A1675)&lt;&gt;"neogeo"),TRUE,SUMPRODUCT(--ISNUMBER(SEARCH($O$6,INDEX(mame2003!$G$2:$G$4721,$A1675)))))))&gt;2,INDEX(mame2003!$A$2:$A$4721,$A1675),"")</f>
        <v/>
      </c>
      <c r="D1675" s="2"/>
      <c r="E1675" s="24" t="str">
        <f ca="1">IF(F1675&lt;&gt;"",MAX($E$9:$E1674)+1,"")</f>
        <v/>
      </c>
      <c r="F1675" s="20" t="str">
        <f t="shared" ca="1" si="26"/>
        <v/>
      </c>
      <c r="G1675" s="2"/>
      <c r="H1675" s="2"/>
    </row>
    <row r="1676" spans="1:8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mame2003!$C$2:$E$4721,$A$9:$A$4728,$J$1))))+IF($N$6=FALSE,TRUE,SUMPRODUCT(--ISNUMBER(SEARCH($N$6,ISBLANK(INDEX(mame2003!$F$2:$F$4721,$A1676))))))+IF($B$3=$A$4,TRUE,IF($B$3=$B$4,TRUE,IF(AND($B$3=$C$4,INDEX(mame2003!$G$2:$G$4721,$A1676)&lt;&gt;"neogeo"),TRUE,SUMPRODUCT(--ISNUMBER(SEARCH($O$6,INDEX(mame2003!$G$2:$G$4721,$A1676)))))))&gt;2,INDEX(mame2003!$A$2:$A$4721,$A1676),"")</f>
        <v/>
      </c>
      <c r="D1676" s="2"/>
      <c r="E1676" s="24" t="str">
        <f ca="1">IF(F1676&lt;&gt;"",MAX($E$9:$E1675)+1,"")</f>
        <v/>
      </c>
      <c r="F1676" s="20" t="str">
        <f t="shared" ca="1" si="26"/>
        <v/>
      </c>
      <c r="G1676" s="2"/>
      <c r="H1676" s="2"/>
    </row>
    <row r="1677" spans="1:8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mame2003!$C$2:$E$4721,$A$9:$A$4728,$J$1))))+IF($N$6=FALSE,TRUE,SUMPRODUCT(--ISNUMBER(SEARCH($N$6,ISBLANK(INDEX(mame2003!$F$2:$F$4721,$A1677))))))+IF($B$3=$A$4,TRUE,IF($B$3=$B$4,TRUE,IF(AND($B$3=$C$4,INDEX(mame2003!$G$2:$G$4721,$A1677)&lt;&gt;"neogeo"),TRUE,SUMPRODUCT(--ISNUMBER(SEARCH($O$6,INDEX(mame2003!$G$2:$G$4721,$A1677)))))))&gt;2,INDEX(mame2003!$A$2:$A$4721,$A1677),"")</f>
        <v/>
      </c>
      <c r="D1677" s="2"/>
      <c r="E1677" s="24" t="str">
        <f ca="1">IF(F1677&lt;&gt;"",MAX($E$9:$E1676)+1,"")</f>
        <v/>
      </c>
      <c r="F1677" s="20" t="str">
        <f t="shared" ca="1" si="26"/>
        <v/>
      </c>
      <c r="G1677" s="2"/>
      <c r="H1677" s="2"/>
    </row>
    <row r="1678" spans="1:8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mame2003!$C$2:$E$4721,$A$9:$A$4728,$J$1))))+IF($N$6=FALSE,TRUE,SUMPRODUCT(--ISNUMBER(SEARCH($N$6,ISBLANK(INDEX(mame2003!$F$2:$F$4721,$A1678))))))+IF($B$3=$A$4,TRUE,IF($B$3=$B$4,TRUE,IF(AND($B$3=$C$4,INDEX(mame2003!$G$2:$G$4721,$A1678)&lt;&gt;"neogeo"),TRUE,SUMPRODUCT(--ISNUMBER(SEARCH($O$6,INDEX(mame2003!$G$2:$G$4721,$A1678)))))))&gt;2,INDEX(mame2003!$A$2:$A$4721,$A1678),"")</f>
        <v/>
      </c>
      <c r="D1678" s="2"/>
      <c r="E1678" s="24" t="str">
        <f ca="1">IF(F1678&lt;&gt;"",MAX($E$9:$E1677)+1,"")</f>
        <v/>
      </c>
      <c r="F1678" s="20" t="str">
        <f t="shared" ca="1" si="26"/>
        <v/>
      </c>
      <c r="G1678" s="2"/>
      <c r="H1678" s="2"/>
    </row>
    <row r="1679" spans="1:8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mame2003!$C$2:$E$4721,$A$9:$A$4728,$J$1))))+IF($N$6=FALSE,TRUE,SUMPRODUCT(--ISNUMBER(SEARCH($N$6,ISBLANK(INDEX(mame2003!$F$2:$F$4721,$A1679))))))+IF($B$3=$A$4,TRUE,IF($B$3=$B$4,TRUE,IF(AND($B$3=$C$4,INDEX(mame2003!$G$2:$G$4721,$A1679)&lt;&gt;"neogeo"),TRUE,SUMPRODUCT(--ISNUMBER(SEARCH($O$6,INDEX(mame2003!$G$2:$G$4721,$A1679)))))))&gt;2,INDEX(mame2003!$A$2:$A$4721,$A1679),"")</f>
        <v/>
      </c>
      <c r="D1679" s="2"/>
      <c r="E1679" s="24" t="str">
        <f ca="1">IF(F1679&lt;&gt;"",MAX($E$9:$E1678)+1,"")</f>
        <v/>
      </c>
      <c r="F1679" s="20" t="str">
        <f t="shared" ca="1" si="26"/>
        <v/>
      </c>
      <c r="G1679" s="2"/>
      <c r="H1679" s="2"/>
    </row>
    <row r="1680" spans="1:8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mame2003!$C$2:$E$4721,$A$9:$A$4728,$J$1))))+IF($N$6=FALSE,TRUE,SUMPRODUCT(--ISNUMBER(SEARCH($N$6,ISBLANK(INDEX(mame2003!$F$2:$F$4721,$A1680))))))+IF($B$3=$A$4,TRUE,IF($B$3=$B$4,TRUE,IF(AND($B$3=$C$4,INDEX(mame2003!$G$2:$G$4721,$A1680)&lt;&gt;"neogeo"),TRUE,SUMPRODUCT(--ISNUMBER(SEARCH($O$6,INDEX(mame2003!$G$2:$G$4721,$A1680)))))))&gt;2,INDEX(mame2003!$A$2:$A$4721,$A1680),"")</f>
        <v/>
      </c>
      <c r="D1680" s="2"/>
      <c r="E1680" s="24" t="str">
        <f ca="1">IF(F1680&lt;&gt;"",MAX($E$9:$E1679)+1,"")</f>
        <v/>
      </c>
      <c r="F1680" s="20" t="str">
        <f t="shared" ca="1" si="26"/>
        <v/>
      </c>
      <c r="G1680" s="2"/>
      <c r="H1680" s="2"/>
    </row>
    <row r="1681" spans="1:8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mame2003!$C$2:$E$4721,$A$9:$A$4728,$J$1))))+IF($N$6=FALSE,TRUE,SUMPRODUCT(--ISNUMBER(SEARCH($N$6,ISBLANK(INDEX(mame2003!$F$2:$F$4721,$A1681))))))+IF($B$3=$A$4,TRUE,IF($B$3=$B$4,TRUE,IF(AND($B$3=$C$4,INDEX(mame2003!$G$2:$G$4721,$A1681)&lt;&gt;"neogeo"),TRUE,SUMPRODUCT(--ISNUMBER(SEARCH($O$6,INDEX(mame2003!$G$2:$G$4721,$A1681)))))))&gt;2,INDEX(mame2003!$A$2:$A$4721,$A1681),"")</f>
        <v/>
      </c>
      <c r="D1681" s="2"/>
      <c r="E1681" s="24" t="str">
        <f ca="1">IF(F1681&lt;&gt;"",MAX($E$9:$E1680)+1,"")</f>
        <v/>
      </c>
      <c r="F1681" s="20" t="str">
        <f t="shared" ca="1" si="26"/>
        <v/>
      </c>
      <c r="G1681" s="2"/>
      <c r="H1681" s="2"/>
    </row>
    <row r="1682" spans="1:8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mame2003!$C$2:$E$4721,$A$9:$A$4728,$J$1))))+IF($N$6=FALSE,TRUE,SUMPRODUCT(--ISNUMBER(SEARCH($N$6,ISBLANK(INDEX(mame2003!$F$2:$F$4721,$A1682))))))+IF($B$3=$A$4,TRUE,IF($B$3=$B$4,TRUE,IF(AND($B$3=$C$4,INDEX(mame2003!$G$2:$G$4721,$A1682)&lt;&gt;"neogeo"),TRUE,SUMPRODUCT(--ISNUMBER(SEARCH($O$6,INDEX(mame2003!$G$2:$G$4721,$A1682)))))))&gt;2,INDEX(mame2003!$A$2:$A$4721,$A1682),"")</f>
        <v/>
      </c>
      <c r="D1682" s="2"/>
      <c r="E1682" s="24" t="str">
        <f ca="1">IF(F1682&lt;&gt;"",MAX($E$9:$E1681)+1,"")</f>
        <v/>
      </c>
      <c r="F1682" s="20" t="str">
        <f t="shared" ca="1" si="26"/>
        <v/>
      </c>
      <c r="G1682" s="2"/>
      <c r="H1682" s="2"/>
    </row>
    <row r="1683" spans="1:8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mame2003!$C$2:$E$4721,$A$9:$A$4728,$J$1))))+IF($N$6=FALSE,TRUE,SUMPRODUCT(--ISNUMBER(SEARCH($N$6,ISBLANK(INDEX(mame2003!$F$2:$F$4721,$A1683))))))+IF($B$3=$A$4,TRUE,IF($B$3=$B$4,TRUE,IF(AND($B$3=$C$4,INDEX(mame2003!$G$2:$G$4721,$A1683)&lt;&gt;"neogeo"),TRUE,SUMPRODUCT(--ISNUMBER(SEARCH($O$6,INDEX(mame2003!$G$2:$G$4721,$A1683)))))))&gt;2,INDEX(mame2003!$A$2:$A$4721,$A1683),"")</f>
        <v/>
      </c>
      <c r="D1683" s="2"/>
      <c r="E1683" s="24" t="str">
        <f ca="1">IF(F1683&lt;&gt;"",MAX($E$9:$E1682)+1,"")</f>
        <v/>
      </c>
      <c r="F1683" s="20" t="str">
        <f t="shared" ca="1" si="26"/>
        <v/>
      </c>
      <c r="G1683" s="2"/>
      <c r="H1683" s="2"/>
    </row>
    <row r="1684" spans="1:8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mame2003!$C$2:$E$4721,$A$9:$A$4728,$J$1))))+IF($N$6=FALSE,TRUE,SUMPRODUCT(--ISNUMBER(SEARCH($N$6,ISBLANK(INDEX(mame2003!$F$2:$F$4721,$A1684))))))+IF($B$3=$A$4,TRUE,IF($B$3=$B$4,TRUE,IF(AND($B$3=$C$4,INDEX(mame2003!$G$2:$G$4721,$A1684)&lt;&gt;"neogeo"),TRUE,SUMPRODUCT(--ISNUMBER(SEARCH($O$6,INDEX(mame2003!$G$2:$G$4721,$A1684)))))))&gt;2,INDEX(mame2003!$A$2:$A$4721,$A1684),"")</f>
        <v/>
      </c>
      <c r="D1684" s="2"/>
      <c r="E1684" s="24" t="str">
        <f ca="1">IF(F1684&lt;&gt;"",MAX($E$9:$E1683)+1,"")</f>
        <v/>
      </c>
      <c r="F1684" s="20" t="str">
        <f t="shared" ca="1" si="26"/>
        <v/>
      </c>
      <c r="G1684" s="2"/>
      <c r="H1684" s="2"/>
    </row>
    <row r="1685" spans="1:8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mame2003!$C$2:$E$4721,$A$9:$A$4728,$J$1))))+IF($N$6=FALSE,TRUE,SUMPRODUCT(--ISNUMBER(SEARCH($N$6,ISBLANK(INDEX(mame2003!$F$2:$F$4721,$A1685))))))+IF($B$3=$A$4,TRUE,IF($B$3=$B$4,TRUE,IF(AND($B$3=$C$4,INDEX(mame2003!$G$2:$G$4721,$A1685)&lt;&gt;"neogeo"),TRUE,SUMPRODUCT(--ISNUMBER(SEARCH($O$6,INDEX(mame2003!$G$2:$G$4721,$A1685)))))))&gt;2,INDEX(mame2003!$A$2:$A$4721,$A1685),"")</f>
        <v/>
      </c>
      <c r="D1685" s="2"/>
      <c r="E1685" s="24" t="str">
        <f ca="1">IF(F1685&lt;&gt;"",MAX($E$9:$E1684)+1,"")</f>
        <v/>
      </c>
      <c r="F1685" s="20" t="str">
        <f t="shared" ca="1" si="26"/>
        <v/>
      </c>
      <c r="G1685" s="2"/>
      <c r="H1685" s="2"/>
    </row>
    <row r="1686" spans="1:8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mame2003!$C$2:$E$4721,$A$9:$A$4728,$J$1))))+IF($N$6=FALSE,TRUE,SUMPRODUCT(--ISNUMBER(SEARCH($N$6,ISBLANK(INDEX(mame2003!$F$2:$F$4721,$A1686))))))+IF($B$3=$A$4,TRUE,IF($B$3=$B$4,TRUE,IF(AND($B$3=$C$4,INDEX(mame2003!$G$2:$G$4721,$A1686)&lt;&gt;"neogeo"),TRUE,SUMPRODUCT(--ISNUMBER(SEARCH($O$6,INDEX(mame2003!$G$2:$G$4721,$A1686)))))))&gt;2,INDEX(mame2003!$A$2:$A$4721,$A1686),"")</f>
        <v/>
      </c>
      <c r="D1686" s="2"/>
      <c r="E1686" s="24" t="str">
        <f ca="1">IF(F1686&lt;&gt;"",MAX($E$9:$E1685)+1,"")</f>
        <v/>
      </c>
      <c r="F1686" s="20" t="str">
        <f t="shared" ca="1" si="26"/>
        <v/>
      </c>
      <c r="G1686" s="2"/>
      <c r="H1686" s="2"/>
    </row>
    <row r="1687" spans="1:8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mame2003!$C$2:$E$4721,$A$9:$A$4728,$J$1))))+IF($N$6=FALSE,TRUE,SUMPRODUCT(--ISNUMBER(SEARCH($N$6,ISBLANK(INDEX(mame2003!$F$2:$F$4721,$A1687))))))+IF($B$3=$A$4,TRUE,IF($B$3=$B$4,TRUE,IF(AND($B$3=$C$4,INDEX(mame2003!$G$2:$G$4721,$A1687)&lt;&gt;"neogeo"),TRUE,SUMPRODUCT(--ISNUMBER(SEARCH($O$6,INDEX(mame2003!$G$2:$G$4721,$A1687)))))))&gt;2,INDEX(mame2003!$A$2:$A$4721,$A1687),"")</f>
        <v/>
      </c>
      <c r="D1687" s="2"/>
      <c r="E1687" s="24" t="str">
        <f ca="1">IF(F1687&lt;&gt;"",MAX($E$9:$E1686)+1,"")</f>
        <v/>
      </c>
      <c r="F1687" s="20" t="str">
        <f t="shared" ca="1" si="26"/>
        <v/>
      </c>
      <c r="G1687" s="2"/>
      <c r="H1687" s="2"/>
    </row>
    <row r="1688" spans="1:8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mame2003!$C$2:$E$4721,$A$9:$A$4728,$J$1))))+IF($N$6=FALSE,TRUE,SUMPRODUCT(--ISNUMBER(SEARCH($N$6,ISBLANK(INDEX(mame2003!$F$2:$F$4721,$A1688))))))+IF($B$3=$A$4,TRUE,IF($B$3=$B$4,TRUE,IF(AND($B$3=$C$4,INDEX(mame2003!$G$2:$G$4721,$A1688)&lt;&gt;"neogeo"),TRUE,SUMPRODUCT(--ISNUMBER(SEARCH($O$6,INDEX(mame2003!$G$2:$G$4721,$A1688)))))))&gt;2,INDEX(mame2003!$A$2:$A$4721,$A1688),"")</f>
        <v/>
      </c>
      <c r="D1688" s="2"/>
      <c r="E1688" s="24" t="str">
        <f ca="1">IF(F1688&lt;&gt;"",MAX($E$9:$E1687)+1,"")</f>
        <v/>
      </c>
      <c r="F1688" s="20" t="str">
        <f t="shared" ca="1" si="26"/>
        <v/>
      </c>
      <c r="G1688" s="2"/>
      <c r="H1688" s="2"/>
    </row>
    <row r="1689" spans="1:8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mame2003!$C$2:$E$4721,$A$9:$A$4728,$J$1))))+IF($N$6=FALSE,TRUE,SUMPRODUCT(--ISNUMBER(SEARCH($N$6,ISBLANK(INDEX(mame2003!$F$2:$F$4721,$A1689))))))+IF($B$3=$A$4,TRUE,IF($B$3=$B$4,TRUE,IF(AND($B$3=$C$4,INDEX(mame2003!$G$2:$G$4721,$A1689)&lt;&gt;"neogeo"),TRUE,SUMPRODUCT(--ISNUMBER(SEARCH($O$6,INDEX(mame2003!$G$2:$G$4721,$A1689)))))))&gt;2,INDEX(mame2003!$A$2:$A$4721,$A1689),"")</f>
        <v/>
      </c>
      <c r="D1689" s="2"/>
      <c r="E1689" s="24" t="str">
        <f ca="1">IF(F1689&lt;&gt;"",MAX($E$9:$E1688)+1,"")</f>
        <v/>
      </c>
      <c r="F1689" s="20" t="str">
        <f t="shared" ca="1" si="26"/>
        <v/>
      </c>
      <c r="G1689" s="2"/>
      <c r="H1689" s="2"/>
    </row>
    <row r="1690" spans="1:8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mame2003!$C$2:$E$4721,$A$9:$A$4728,$J$1))))+IF($N$6=FALSE,TRUE,SUMPRODUCT(--ISNUMBER(SEARCH($N$6,ISBLANK(INDEX(mame2003!$F$2:$F$4721,$A1690))))))+IF($B$3=$A$4,TRUE,IF($B$3=$B$4,TRUE,IF(AND($B$3=$C$4,INDEX(mame2003!$G$2:$G$4721,$A1690)&lt;&gt;"neogeo"),TRUE,SUMPRODUCT(--ISNUMBER(SEARCH($O$6,INDEX(mame2003!$G$2:$G$4721,$A1690)))))))&gt;2,INDEX(mame2003!$A$2:$A$4721,$A1690),"")</f>
        <v/>
      </c>
      <c r="D1690" s="2"/>
      <c r="E1690" s="24" t="str">
        <f ca="1">IF(F1690&lt;&gt;"",MAX($E$9:$E1689)+1,"")</f>
        <v/>
      </c>
      <c r="F1690" s="20" t="str">
        <f t="shared" ca="1" si="26"/>
        <v/>
      </c>
      <c r="G1690" s="2"/>
      <c r="H1690" s="2"/>
    </row>
    <row r="1691" spans="1:8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mame2003!$C$2:$E$4721,$A$9:$A$4728,$J$1))))+IF($N$6=FALSE,TRUE,SUMPRODUCT(--ISNUMBER(SEARCH($N$6,ISBLANK(INDEX(mame2003!$F$2:$F$4721,$A1691))))))+IF($B$3=$A$4,TRUE,IF($B$3=$B$4,TRUE,IF(AND($B$3=$C$4,INDEX(mame2003!$G$2:$G$4721,$A1691)&lt;&gt;"neogeo"),TRUE,SUMPRODUCT(--ISNUMBER(SEARCH($O$6,INDEX(mame2003!$G$2:$G$4721,$A1691)))))))&gt;2,INDEX(mame2003!$A$2:$A$4721,$A1691),"")</f>
        <v/>
      </c>
      <c r="D1691" s="2"/>
      <c r="E1691" s="24" t="str">
        <f ca="1">IF(F1691&lt;&gt;"",MAX($E$9:$E1690)+1,"")</f>
        <v/>
      </c>
      <c r="F1691" s="20" t="str">
        <f t="shared" ca="1" si="26"/>
        <v/>
      </c>
      <c r="G1691" s="2"/>
      <c r="H1691" s="2"/>
    </row>
    <row r="1692" spans="1:8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mame2003!$C$2:$E$4721,$A$9:$A$4728,$J$1))))+IF($N$6=FALSE,TRUE,SUMPRODUCT(--ISNUMBER(SEARCH($N$6,ISBLANK(INDEX(mame2003!$F$2:$F$4721,$A1692))))))+IF($B$3=$A$4,TRUE,IF($B$3=$B$4,TRUE,IF(AND($B$3=$C$4,INDEX(mame2003!$G$2:$G$4721,$A1692)&lt;&gt;"neogeo"),TRUE,SUMPRODUCT(--ISNUMBER(SEARCH($O$6,INDEX(mame2003!$G$2:$G$4721,$A1692)))))))&gt;2,INDEX(mame2003!$A$2:$A$4721,$A1692),"")</f>
        <v/>
      </c>
      <c r="D1692" s="2"/>
      <c r="E1692" s="24" t="str">
        <f ca="1">IF(F1692&lt;&gt;"",MAX($E$9:$E1691)+1,"")</f>
        <v/>
      </c>
      <c r="F1692" s="20" t="str">
        <f t="shared" ca="1" si="26"/>
        <v/>
      </c>
      <c r="G1692" s="2"/>
      <c r="H1692" s="2"/>
    </row>
    <row r="1693" spans="1:8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mame2003!$C$2:$E$4721,$A$9:$A$4728,$J$1))))+IF($N$6=FALSE,TRUE,SUMPRODUCT(--ISNUMBER(SEARCH($N$6,ISBLANK(INDEX(mame2003!$F$2:$F$4721,$A1693))))))+IF($B$3=$A$4,TRUE,IF($B$3=$B$4,TRUE,IF(AND($B$3=$C$4,INDEX(mame2003!$G$2:$G$4721,$A1693)&lt;&gt;"neogeo"),TRUE,SUMPRODUCT(--ISNUMBER(SEARCH($O$6,INDEX(mame2003!$G$2:$G$4721,$A1693)))))))&gt;2,INDEX(mame2003!$A$2:$A$4721,$A1693),"")</f>
        <v/>
      </c>
      <c r="D1693" s="2"/>
      <c r="E1693" s="24" t="str">
        <f ca="1">IF(F1693&lt;&gt;"",MAX($E$9:$E1692)+1,"")</f>
        <v/>
      </c>
      <c r="F1693" s="20" t="str">
        <f t="shared" ca="1" si="26"/>
        <v/>
      </c>
      <c r="G1693" s="2"/>
      <c r="H1693" s="2"/>
    </row>
    <row r="1694" spans="1:8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mame2003!$C$2:$E$4721,$A$9:$A$4728,$J$1))))+IF($N$6=FALSE,TRUE,SUMPRODUCT(--ISNUMBER(SEARCH($N$6,ISBLANK(INDEX(mame2003!$F$2:$F$4721,$A1694))))))+IF($B$3=$A$4,TRUE,IF($B$3=$B$4,TRUE,IF(AND($B$3=$C$4,INDEX(mame2003!$G$2:$G$4721,$A1694)&lt;&gt;"neogeo"),TRUE,SUMPRODUCT(--ISNUMBER(SEARCH($O$6,INDEX(mame2003!$G$2:$G$4721,$A1694)))))))&gt;2,INDEX(mame2003!$A$2:$A$4721,$A1694),"")</f>
        <v/>
      </c>
      <c r="D1694" s="2"/>
      <c r="E1694" s="24" t="str">
        <f ca="1">IF(F1694&lt;&gt;"",MAX($E$9:$E1693)+1,"")</f>
        <v/>
      </c>
      <c r="F1694" s="20" t="str">
        <f t="shared" ca="1" si="26"/>
        <v/>
      </c>
      <c r="G1694" s="2"/>
      <c r="H1694" s="2"/>
    </row>
    <row r="1695" spans="1:8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mame2003!$C$2:$E$4721,$A$9:$A$4728,$J$1))))+IF($N$6=FALSE,TRUE,SUMPRODUCT(--ISNUMBER(SEARCH($N$6,ISBLANK(INDEX(mame2003!$F$2:$F$4721,$A1695))))))+IF($B$3=$A$4,TRUE,IF($B$3=$B$4,TRUE,IF(AND($B$3=$C$4,INDEX(mame2003!$G$2:$G$4721,$A1695)&lt;&gt;"neogeo"),TRUE,SUMPRODUCT(--ISNUMBER(SEARCH($O$6,INDEX(mame2003!$G$2:$G$4721,$A1695)))))))&gt;2,INDEX(mame2003!$A$2:$A$4721,$A1695),"")</f>
        <v/>
      </c>
      <c r="D1695" s="2"/>
      <c r="E1695" s="24" t="str">
        <f ca="1">IF(F1695&lt;&gt;"",MAX($E$9:$E1694)+1,"")</f>
        <v/>
      </c>
      <c r="F1695" s="20" t="str">
        <f t="shared" ca="1" si="26"/>
        <v/>
      </c>
      <c r="G1695" s="2"/>
      <c r="H1695" s="2"/>
    </row>
    <row r="1696" spans="1:8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mame2003!$C$2:$E$4721,$A$9:$A$4728,$J$1))))+IF($N$6=FALSE,TRUE,SUMPRODUCT(--ISNUMBER(SEARCH($N$6,ISBLANK(INDEX(mame2003!$F$2:$F$4721,$A1696))))))+IF($B$3=$A$4,TRUE,IF($B$3=$B$4,TRUE,IF(AND($B$3=$C$4,INDEX(mame2003!$G$2:$G$4721,$A1696)&lt;&gt;"neogeo"),TRUE,SUMPRODUCT(--ISNUMBER(SEARCH($O$6,INDEX(mame2003!$G$2:$G$4721,$A1696)))))))&gt;2,INDEX(mame2003!$A$2:$A$4721,$A1696),"")</f>
        <v/>
      </c>
      <c r="D1696" s="2"/>
      <c r="E1696" s="24" t="str">
        <f ca="1">IF(F1696&lt;&gt;"",MAX($E$9:$E1695)+1,"")</f>
        <v/>
      </c>
      <c r="F1696" s="20" t="str">
        <f t="shared" ca="1" si="26"/>
        <v/>
      </c>
      <c r="G1696" s="2"/>
      <c r="H1696" s="2"/>
    </row>
    <row r="1697" spans="1:8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mame2003!$C$2:$E$4721,$A$9:$A$4728,$J$1))))+IF($N$6=FALSE,TRUE,SUMPRODUCT(--ISNUMBER(SEARCH($N$6,ISBLANK(INDEX(mame2003!$F$2:$F$4721,$A1697))))))+IF($B$3=$A$4,TRUE,IF($B$3=$B$4,TRUE,IF(AND($B$3=$C$4,INDEX(mame2003!$G$2:$G$4721,$A1697)&lt;&gt;"neogeo"),TRUE,SUMPRODUCT(--ISNUMBER(SEARCH($O$6,INDEX(mame2003!$G$2:$G$4721,$A1697)))))))&gt;2,INDEX(mame2003!$A$2:$A$4721,$A1697),"")</f>
        <v/>
      </c>
      <c r="D1697" s="2"/>
      <c r="E1697" s="24" t="str">
        <f ca="1">IF(F1697&lt;&gt;"",MAX($E$9:$E1696)+1,"")</f>
        <v/>
      </c>
      <c r="F1697" s="20" t="str">
        <f t="shared" ca="1" si="26"/>
        <v/>
      </c>
      <c r="G1697" s="2"/>
      <c r="H1697" s="2"/>
    </row>
    <row r="1698" spans="1:8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mame2003!$C$2:$E$4721,$A$9:$A$4728,$J$1))))+IF($N$6=FALSE,TRUE,SUMPRODUCT(--ISNUMBER(SEARCH($N$6,ISBLANK(INDEX(mame2003!$F$2:$F$4721,$A1698))))))+IF($B$3=$A$4,TRUE,IF($B$3=$B$4,TRUE,IF(AND($B$3=$C$4,INDEX(mame2003!$G$2:$G$4721,$A1698)&lt;&gt;"neogeo"),TRUE,SUMPRODUCT(--ISNUMBER(SEARCH($O$6,INDEX(mame2003!$G$2:$G$4721,$A1698)))))))&gt;2,INDEX(mame2003!$A$2:$A$4721,$A1698),"")</f>
        <v/>
      </c>
      <c r="D1698" s="2"/>
      <c r="E1698" s="24" t="str">
        <f ca="1">IF(F1698&lt;&gt;"",MAX($E$9:$E1697)+1,"")</f>
        <v/>
      </c>
      <c r="F1698" s="20" t="str">
        <f t="shared" ca="1" si="26"/>
        <v/>
      </c>
      <c r="G1698" s="2"/>
      <c r="H1698" s="2"/>
    </row>
    <row r="1699" spans="1:8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mame2003!$C$2:$E$4721,$A$9:$A$4728,$J$1))))+IF($N$6=FALSE,TRUE,SUMPRODUCT(--ISNUMBER(SEARCH($N$6,ISBLANK(INDEX(mame2003!$F$2:$F$4721,$A1699))))))+IF($B$3=$A$4,TRUE,IF($B$3=$B$4,TRUE,IF(AND($B$3=$C$4,INDEX(mame2003!$G$2:$G$4721,$A1699)&lt;&gt;"neogeo"),TRUE,SUMPRODUCT(--ISNUMBER(SEARCH($O$6,INDEX(mame2003!$G$2:$G$4721,$A1699)))))))&gt;2,INDEX(mame2003!$A$2:$A$4721,$A1699),"")</f>
        <v/>
      </c>
      <c r="D1699" s="2"/>
      <c r="E1699" s="24" t="str">
        <f ca="1">IF(F1699&lt;&gt;"",MAX($E$9:$E1698)+1,"")</f>
        <v/>
      </c>
      <c r="F1699" s="20" t="str">
        <f t="shared" ca="1" si="26"/>
        <v/>
      </c>
      <c r="G1699" s="2"/>
      <c r="H1699" s="2"/>
    </row>
    <row r="1700" spans="1:8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mame2003!$C$2:$E$4721,$A$9:$A$4728,$J$1))))+IF($N$6=FALSE,TRUE,SUMPRODUCT(--ISNUMBER(SEARCH($N$6,ISBLANK(INDEX(mame2003!$F$2:$F$4721,$A1700))))))+IF($B$3=$A$4,TRUE,IF($B$3=$B$4,TRUE,IF(AND($B$3=$C$4,INDEX(mame2003!$G$2:$G$4721,$A1700)&lt;&gt;"neogeo"),TRUE,SUMPRODUCT(--ISNUMBER(SEARCH($O$6,INDEX(mame2003!$G$2:$G$4721,$A1700)))))))&gt;2,INDEX(mame2003!$A$2:$A$4721,$A1700),"")</f>
        <v/>
      </c>
      <c r="D1700" s="2"/>
      <c r="E1700" s="24" t="str">
        <f ca="1">IF(F1700&lt;&gt;"",MAX($E$9:$E1699)+1,"")</f>
        <v/>
      </c>
      <c r="F1700" s="20" t="str">
        <f t="shared" ca="1" si="26"/>
        <v/>
      </c>
      <c r="G1700" s="2"/>
      <c r="H1700" s="2"/>
    </row>
    <row r="1701" spans="1:8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mame2003!$C$2:$E$4721,$A$9:$A$4728,$J$1))))+IF($N$6=FALSE,TRUE,SUMPRODUCT(--ISNUMBER(SEARCH($N$6,ISBLANK(INDEX(mame2003!$F$2:$F$4721,$A1701))))))+IF($B$3=$A$4,TRUE,IF($B$3=$B$4,TRUE,IF(AND($B$3=$C$4,INDEX(mame2003!$G$2:$G$4721,$A1701)&lt;&gt;"neogeo"),TRUE,SUMPRODUCT(--ISNUMBER(SEARCH($O$6,INDEX(mame2003!$G$2:$G$4721,$A1701)))))))&gt;2,INDEX(mame2003!$A$2:$A$4721,$A1701),"")</f>
        <v/>
      </c>
      <c r="D1701" s="2"/>
      <c r="E1701" s="24" t="str">
        <f ca="1">IF(F1701&lt;&gt;"",MAX($E$9:$E1700)+1,"")</f>
        <v/>
      </c>
      <c r="F1701" s="20" t="str">
        <f t="shared" ca="1" si="26"/>
        <v/>
      </c>
      <c r="G1701" s="2"/>
      <c r="H1701" s="2"/>
    </row>
    <row r="1702" spans="1:8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mame2003!$C$2:$E$4721,$A$9:$A$4728,$J$1))))+IF($N$6=FALSE,TRUE,SUMPRODUCT(--ISNUMBER(SEARCH($N$6,ISBLANK(INDEX(mame2003!$F$2:$F$4721,$A1702))))))+IF($B$3=$A$4,TRUE,IF($B$3=$B$4,TRUE,IF(AND($B$3=$C$4,INDEX(mame2003!$G$2:$G$4721,$A1702)&lt;&gt;"neogeo"),TRUE,SUMPRODUCT(--ISNUMBER(SEARCH($O$6,INDEX(mame2003!$G$2:$G$4721,$A1702)))))))&gt;2,INDEX(mame2003!$A$2:$A$4721,$A1702),"")</f>
        <v/>
      </c>
      <c r="D1702" s="2"/>
      <c r="E1702" s="24" t="str">
        <f ca="1">IF(F1702&lt;&gt;"",MAX($E$9:$E1701)+1,"")</f>
        <v/>
      </c>
      <c r="F1702" s="20" t="str">
        <f t="shared" ca="1" si="26"/>
        <v/>
      </c>
      <c r="G1702" s="2"/>
      <c r="H1702" s="2"/>
    </row>
    <row r="1703" spans="1:8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mame2003!$C$2:$E$4721,$A$9:$A$4728,$J$1))))+IF($N$6=FALSE,TRUE,SUMPRODUCT(--ISNUMBER(SEARCH($N$6,ISBLANK(INDEX(mame2003!$F$2:$F$4721,$A1703))))))+IF($B$3=$A$4,TRUE,IF($B$3=$B$4,TRUE,IF(AND($B$3=$C$4,INDEX(mame2003!$G$2:$G$4721,$A1703)&lt;&gt;"neogeo"),TRUE,SUMPRODUCT(--ISNUMBER(SEARCH($O$6,INDEX(mame2003!$G$2:$G$4721,$A1703)))))))&gt;2,INDEX(mame2003!$A$2:$A$4721,$A1703),"")</f>
        <v/>
      </c>
      <c r="D1703" s="2"/>
      <c r="E1703" s="24" t="str">
        <f ca="1">IF(F1703&lt;&gt;"",MAX($E$9:$E1702)+1,"")</f>
        <v/>
      </c>
      <c r="F1703" s="20" t="str">
        <f t="shared" ca="1" si="26"/>
        <v/>
      </c>
      <c r="G1703" s="2"/>
      <c r="H1703" s="2"/>
    </row>
    <row r="1704" spans="1:8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mame2003!$C$2:$E$4721,$A$9:$A$4728,$J$1))))+IF($N$6=FALSE,TRUE,SUMPRODUCT(--ISNUMBER(SEARCH($N$6,ISBLANK(INDEX(mame2003!$F$2:$F$4721,$A1704))))))+IF($B$3=$A$4,TRUE,IF($B$3=$B$4,TRUE,IF(AND($B$3=$C$4,INDEX(mame2003!$G$2:$G$4721,$A1704)&lt;&gt;"neogeo"),TRUE,SUMPRODUCT(--ISNUMBER(SEARCH($O$6,INDEX(mame2003!$G$2:$G$4721,$A1704)))))))&gt;2,INDEX(mame2003!$A$2:$A$4721,$A1704),"")</f>
        <v/>
      </c>
      <c r="D1704" s="2"/>
      <c r="E1704" s="24" t="str">
        <f ca="1">IF(F1704&lt;&gt;"",MAX($E$9:$E1703)+1,"")</f>
        <v/>
      </c>
      <c r="F1704" s="20" t="str">
        <f t="shared" ca="1" si="26"/>
        <v/>
      </c>
      <c r="G1704" s="2"/>
      <c r="H1704" s="2"/>
    </row>
    <row r="1705" spans="1:8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mame2003!$C$2:$E$4721,$A$9:$A$4728,$J$1))))+IF($N$6=FALSE,TRUE,SUMPRODUCT(--ISNUMBER(SEARCH($N$6,ISBLANK(INDEX(mame2003!$F$2:$F$4721,$A1705))))))+IF($B$3=$A$4,TRUE,IF($B$3=$B$4,TRUE,IF(AND($B$3=$C$4,INDEX(mame2003!$G$2:$G$4721,$A1705)&lt;&gt;"neogeo"),TRUE,SUMPRODUCT(--ISNUMBER(SEARCH($O$6,INDEX(mame2003!$G$2:$G$4721,$A1705)))))))&gt;2,INDEX(mame2003!$A$2:$A$4721,$A1705),"")</f>
        <v/>
      </c>
      <c r="D1705" s="2"/>
      <c r="E1705" s="24" t="str">
        <f ca="1">IF(F1705&lt;&gt;"",MAX($E$9:$E1704)+1,"")</f>
        <v/>
      </c>
      <c r="F1705" s="20" t="str">
        <f t="shared" ca="1" si="26"/>
        <v/>
      </c>
      <c r="G1705" s="2"/>
      <c r="H1705" s="2"/>
    </row>
    <row r="1706" spans="1:8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mame2003!$C$2:$E$4721,$A$9:$A$4728,$J$1))))+IF($N$6=FALSE,TRUE,SUMPRODUCT(--ISNUMBER(SEARCH($N$6,ISBLANK(INDEX(mame2003!$F$2:$F$4721,$A1706))))))+IF($B$3=$A$4,TRUE,IF($B$3=$B$4,TRUE,IF(AND($B$3=$C$4,INDEX(mame2003!$G$2:$G$4721,$A1706)&lt;&gt;"neogeo"),TRUE,SUMPRODUCT(--ISNUMBER(SEARCH($O$6,INDEX(mame2003!$G$2:$G$4721,$A1706)))))))&gt;2,INDEX(mame2003!$A$2:$A$4721,$A1706),"")</f>
        <v/>
      </c>
      <c r="D1706" s="2"/>
      <c r="E1706" s="24" t="str">
        <f ca="1">IF(F1706&lt;&gt;"",MAX($E$9:$E1705)+1,"")</f>
        <v/>
      </c>
      <c r="F1706" s="20" t="str">
        <f t="shared" ca="1" si="26"/>
        <v/>
      </c>
      <c r="G1706" s="2"/>
      <c r="H1706" s="2"/>
    </row>
    <row r="1707" spans="1:8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mame2003!$C$2:$E$4721,$A$9:$A$4728,$J$1))))+IF($N$6=FALSE,TRUE,SUMPRODUCT(--ISNUMBER(SEARCH($N$6,ISBLANK(INDEX(mame2003!$F$2:$F$4721,$A1707))))))+IF($B$3=$A$4,TRUE,IF($B$3=$B$4,TRUE,IF(AND($B$3=$C$4,INDEX(mame2003!$G$2:$G$4721,$A1707)&lt;&gt;"neogeo"),TRUE,SUMPRODUCT(--ISNUMBER(SEARCH($O$6,INDEX(mame2003!$G$2:$G$4721,$A1707)))))))&gt;2,INDEX(mame2003!$A$2:$A$4721,$A1707),"")</f>
        <v/>
      </c>
      <c r="D1707" s="2"/>
      <c r="E1707" s="24" t="str">
        <f ca="1">IF(F1707&lt;&gt;"",MAX($E$9:$E1706)+1,"")</f>
        <v/>
      </c>
      <c r="F1707" s="20" t="str">
        <f t="shared" ca="1" si="26"/>
        <v/>
      </c>
      <c r="G1707" s="2"/>
      <c r="H1707" s="2"/>
    </row>
    <row r="1708" spans="1:8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mame2003!$C$2:$E$4721,$A$9:$A$4728,$J$1))))+IF($N$6=FALSE,TRUE,SUMPRODUCT(--ISNUMBER(SEARCH($N$6,ISBLANK(INDEX(mame2003!$F$2:$F$4721,$A1708))))))+IF($B$3=$A$4,TRUE,IF($B$3=$B$4,TRUE,IF(AND($B$3=$C$4,INDEX(mame2003!$G$2:$G$4721,$A1708)&lt;&gt;"neogeo"),TRUE,SUMPRODUCT(--ISNUMBER(SEARCH($O$6,INDEX(mame2003!$G$2:$G$4721,$A1708)))))))&gt;2,INDEX(mame2003!$A$2:$A$4721,$A1708),"")</f>
        <v/>
      </c>
      <c r="D1708" s="2"/>
      <c r="E1708" s="24" t="str">
        <f ca="1">IF(F1708&lt;&gt;"",MAX($E$9:$E1707)+1,"")</f>
        <v/>
      </c>
      <c r="F1708" s="20" t="str">
        <f t="shared" ca="1" si="26"/>
        <v/>
      </c>
      <c r="G1708" s="2"/>
      <c r="H1708" s="2"/>
    </row>
    <row r="1709" spans="1:8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mame2003!$C$2:$E$4721,$A$9:$A$4728,$J$1))))+IF($N$6=FALSE,TRUE,SUMPRODUCT(--ISNUMBER(SEARCH($N$6,ISBLANK(INDEX(mame2003!$F$2:$F$4721,$A1709))))))+IF($B$3=$A$4,TRUE,IF($B$3=$B$4,TRUE,IF(AND($B$3=$C$4,INDEX(mame2003!$G$2:$G$4721,$A1709)&lt;&gt;"neogeo"),TRUE,SUMPRODUCT(--ISNUMBER(SEARCH($O$6,INDEX(mame2003!$G$2:$G$4721,$A1709)))))))&gt;2,INDEX(mame2003!$A$2:$A$4721,$A1709),"")</f>
        <v/>
      </c>
      <c r="D1709" s="2"/>
      <c r="E1709" s="24" t="str">
        <f ca="1">IF(F1709&lt;&gt;"",MAX($E$9:$E1708)+1,"")</f>
        <v/>
      </c>
      <c r="F1709" s="20" t="str">
        <f t="shared" ca="1" si="26"/>
        <v/>
      </c>
      <c r="G1709" s="2"/>
      <c r="H1709" s="2"/>
    </row>
    <row r="1710" spans="1:8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mame2003!$C$2:$E$4721,$A$9:$A$4728,$J$1))))+IF($N$6=FALSE,TRUE,SUMPRODUCT(--ISNUMBER(SEARCH($N$6,ISBLANK(INDEX(mame2003!$F$2:$F$4721,$A1710))))))+IF($B$3=$A$4,TRUE,IF($B$3=$B$4,TRUE,IF(AND($B$3=$C$4,INDEX(mame2003!$G$2:$G$4721,$A1710)&lt;&gt;"neogeo"),TRUE,SUMPRODUCT(--ISNUMBER(SEARCH($O$6,INDEX(mame2003!$G$2:$G$4721,$A1710)))))))&gt;2,INDEX(mame2003!$A$2:$A$4721,$A1710),"")</f>
        <v/>
      </c>
      <c r="D1710" s="2"/>
      <c r="E1710" s="24" t="str">
        <f ca="1">IF(F1710&lt;&gt;"",MAX($E$9:$E1709)+1,"")</f>
        <v/>
      </c>
      <c r="F1710" s="20" t="str">
        <f t="shared" ca="1" si="26"/>
        <v/>
      </c>
      <c r="G1710" s="2"/>
      <c r="H1710" s="2"/>
    </row>
    <row r="1711" spans="1:8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mame2003!$C$2:$E$4721,$A$9:$A$4728,$J$1))))+IF($N$6=FALSE,TRUE,SUMPRODUCT(--ISNUMBER(SEARCH($N$6,ISBLANK(INDEX(mame2003!$F$2:$F$4721,$A1711))))))+IF($B$3=$A$4,TRUE,IF($B$3=$B$4,TRUE,IF(AND($B$3=$C$4,INDEX(mame2003!$G$2:$G$4721,$A1711)&lt;&gt;"neogeo"),TRUE,SUMPRODUCT(--ISNUMBER(SEARCH($O$6,INDEX(mame2003!$G$2:$G$4721,$A1711)))))))&gt;2,INDEX(mame2003!$A$2:$A$4721,$A1711),"")</f>
        <v/>
      </c>
      <c r="D1711" s="2"/>
      <c r="E1711" s="24" t="str">
        <f ca="1">IF(F1711&lt;&gt;"",MAX($E$9:$E1710)+1,"")</f>
        <v/>
      </c>
      <c r="F1711" s="20" t="str">
        <f t="shared" ca="1" si="26"/>
        <v/>
      </c>
      <c r="G1711" s="2"/>
      <c r="H1711" s="2"/>
    </row>
    <row r="1712" spans="1:8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mame2003!$C$2:$E$4721,$A$9:$A$4728,$J$1))))+IF($N$6=FALSE,TRUE,SUMPRODUCT(--ISNUMBER(SEARCH($N$6,ISBLANK(INDEX(mame2003!$F$2:$F$4721,$A1712))))))+IF($B$3=$A$4,TRUE,IF($B$3=$B$4,TRUE,IF(AND($B$3=$C$4,INDEX(mame2003!$G$2:$G$4721,$A1712)&lt;&gt;"neogeo"),TRUE,SUMPRODUCT(--ISNUMBER(SEARCH($O$6,INDEX(mame2003!$G$2:$G$4721,$A1712)))))))&gt;2,INDEX(mame2003!$A$2:$A$4721,$A1712),"")</f>
        <v/>
      </c>
      <c r="D1712" s="2"/>
      <c r="E1712" s="24" t="str">
        <f ca="1">IF(F1712&lt;&gt;"",MAX($E$9:$E1711)+1,"")</f>
        <v/>
      </c>
      <c r="F1712" s="20" t="str">
        <f t="shared" ca="1" si="26"/>
        <v/>
      </c>
      <c r="G1712" s="2"/>
      <c r="H1712" s="2"/>
    </row>
    <row r="1713" spans="1:8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mame2003!$C$2:$E$4721,$A$9:$A$4728,$J$1))))+IF($N$6=FALSE,TRUE,SUMPRODUCT(--ISNUMBER(SEARCH($N$6,ISBLANK(INDEX(mame2003!$F$2:$F$4721,$A1713))))))+IF($B$3=$A$4,TRUE,IF($B$3=$B$4,TRUE,IF(AND($B$3=$C$4,INDEX(mame2003!$G$2:$G$4721,$A1713)&lt;&gt;"neogeo"),TRUE,SUMPRODUCT(--ISNUMBER(SEARCH($O$6,INDEX(mame2003!$G$2:$G$4721,$A1713)))))))&gt;2,INDEX(mame2003!$A$2:$A$4721,$A1713),"")</f>
        <v/>
      </c>
      <c r="D1713" s="2"/>
      <c r="E1713" s="24" t="str">
        <f ca="1">IF(F1713&lt;&gt;"",MAX($E$9:$E1712)+1,"")</f>
        <v/>
      </c>
      <c r="F1713" s="20" t="str">
        <f t="shared" ca="1" si="26"/>
        <v/>
      </c>
      <c r="G1713" s="2"/>
      <c r="H1713" s="2"/>
    </row>
    <row r="1714" spans="1:8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mame2003!$C$2:$E$4721,$A$9:$A$4728,$J$1))))+IF($N$6=FALSE,TRUE,SUMPRODUCT(--ISNUMBER(SEARCH($N$6,ISBLANK(INDEX(mame2003!$F$2:$F$4721,$A1714))))))+IF($B$3=$A$4,TRUE,IF($B$3=$B$4,TRUE,IF(AND($B$3=$C$4,INDEX(mame2003!$G$2:$G$4721,$A1714)&lt;&gt;"neogeo"),TRUE,SUMPRODUCT(--ISNUMBER(SEARCH($O$6,INDEX(mame2003!$G$2:$G$4721,$A1714)))))))&gt;2,INDEX(mame2003!$A$2:$A$4721,$A1714),"")</f>
        <v/>
      </c>
      <c r="D1714" s="2"/>
      <c r="E1714" s="24" t="str">
        <f ca="1">IF(F1714&lt;&gt;"",MAX($E$9:$E1713)+1,"")</f>
        <v/>
      </c>
      <c r="F1714" s="20" t="str">
        <f t="shared" ca="1" si="26"/>
        <v/>
      </c>
      <c r="G1714" s="2"/>
      <c r="H1714" s="2"/>
    </row>
    <row r="1715" spans="1:8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mame2003!$C$2:$E$4721,$A$9:$A$4728,$J$1))))+IF($N$6=FALSE,TRUE,SUMPRODUCT(--ISNUMBER(SEARCH($N$6,ISBLANK(INDEX(mame2003!$F$2:$F$4721,$A1715))))))+IF($B$3=$A$4,TRUE,IF($B$3=$B$4,TRUE,IF(AND($B$3=$C$4,INDEX(mame2003!$G$2:$G$4721,$A1715)&lt;&gt;"neogeo"),TRUE,SUMPRODUCT(--ISNUMBER(SEARCH($O$6,INDEX(mame2003!$G$2:$G$4721,$A1715)))))))&gt;2,INDEX(mame2003!$A$2:$A$4721,$A1715),"")</f>
        <v/>
      </c>
      <c r="D1715" s="2"/>
      <c r="E1715" s="24" t="str">
        <f ca="1">IF(F1715&lt;&gt;"",MAX($E$9:$E1714)+1,"")</f>
        <v/>
      </c>
      <c r="F1715" s="20" t="str">
        <f t="shared" ca="1" si="26"/>
        <v/>
      </c>
      <c r="G1715" s="2"/>
      <c r="H1715" s="2"/>
    </row>
    <row r="1716" spans="1:8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mame2003!$C$2:$E$4721,$A$9:$A$4728,$J$1))))+IF($N$6=FALSE,TRUE,SUMPRODUCT(--ISNUMBER(SEARCH($N$6,ISBLANK(INDEX(mame2003!$F$2:$F$4721,$A1716))))))+IF($B$3=$A$4,TRUE,IF($B$3=$B$4,TRUE,IF(AND($B$3=$C$4,INDEX(mame2003!$G$2:$G$4721,$A1716)&lt;&gt;"neogeo"),TRUE,SUMPRODUCT(--ISNUMBER(SEARCH($O$6,INDEX(mame2003!$G$2:$G$4721,$A1716)))))))&gt;2,INDEX(mame2003!$A$2:$A$4721,$A1716),"")</f>
        <v/>
      </c>
      <c r="D1716" s="2"/>
      <c r="E1716" s="24" t="str">
        <f ca="1">IF(F1716&lt;&gt;"",MAX($E$9:$E1715)+1,"")</f>
        <v/>
      </c>
      <c r="F1716" s="20" t="str">
        <f t="shared" ca="1" si="26"/>
        <v/>
      </c>
      <c r="G1716" s="2"/>
      <c r="H1716" s="2"/>
    </row>
    <row r="1717" spans="1:8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mame2003!$C$2:$E$4721,$A$9:$A$4728,$J$1))))+IF($N$6=FALSE,TRUE,SUMPRODUCT(--ISNUMBER(SEARCH($N$6,ISBLANK(INDEX(mame2003!$F$2:$F$4721,$A1717))))))+IF($B$3=$A$4,TRUE,IF($B$3=$B$4,TRUE,IF(AND($B$3=$C$4,INDEX(mame2003!$G$2:$G$4721,$A1717)&lt;&gt;"neogeo"),TRUE,SUMPRODUCT(--ISNUMBER(SEARCH($O$6,INDEX(mame2003!$G$2:$G$4721,$A1717)))))))&gt;2,INDEX(mame2003!$A$2:$A$4721,$A1717),"")</f>
        <v/>
      </c>
      <c r="D1717" s="2"/>
      <c r="E1717" s="24" t="str">
        <f ca="1">IF(F1717&lt;&gt;"",MAX($E$9:$E1716)+1,"")</f>
        <v/>
      </c>
      <c r="F1717" s="20" t="str">
        <f t="shared" ca="1" si="26"/>
        <v/>
      </c>
      <c r="G1717" s="2"/>
      <c r="H1717" s="2"/>
    </row>
    <row r="1718" spans="1:8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mame2003!$C$2:$E$4721,$A$9:$A$4728,$J$1))))+IF($N$6=FALSE,TRUE,SUMPRODUCT(--ISNUMBER(SEARCH($N$6,ISBLANK(INDEX(mame2003!$F$2:$F$4721,$A1718))))))+IF($B$3=$A$4,TRUE,IF($B$3=$B$4,TRUE,IF(AND($B$3=$C$4,INDEX(mame2003!$G$2:$G$4721,$A1718)&lt;&gt;"neogeo"),TRUE,SUMPRODUCT(--ISNUMBER(SEARCH($O$6,INDEX(mame2003!$G$2:$G$4721,$A1718)))))))&gt;2,INDEX(mame2003!$A$2:$A$4721,$A1718),"")</f>
        <v/>
      </c>
      <c r="D1718" s="2"/>
      <c r="E1718" s="24" t="str">
        <f ca="1">IF(F1718&lt;&gt;"",MAX($E$9:$E1717)+1,"")</f>
        <v/>
      </c>
      <c r="F1718" s="20" t="str">
        <f t="shared" ca="1" si="26"/>
        <v/>
      </c>
      <c r="G1718" s="2"/>
      <c r="H1718" s="2"/>
    </row>
    <row r="1719" spans="1:8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mame2003!$C$2:$E$4721,$A$9:$A$4728,$J$1))))+IF($N$6=FALSE,TRUE,SUMPRODUCT(--ISNUMBER(SEARCH($N$6,ISBLANK(INDEX(mame2003!$F$2:$F$4721,$A1719))))))+IF($B$3=$A$4,TRUE,IF($B$3=$B$4,TRUE,IF(AND($B$3=$C$4,INDEX(mame2003!$G$2:$G$4721,$A1719)&lt;&gt;"neogeo"),TRUE,SUMPRODUCT(--ISNUMBER(SEARCH($O$6,INDEX(mame2003!$G$2:$G$4721,$A1719)))))))&gt;2,INDEX(mame2003!$A$2:$A$4721,$A1719),"")</f>
        <v/>
      </c>
      <c r="D1719" s="2"/>
      <c r="E1719" s="24" t="str">
        <f ca="1">IF(F1719&lt;&gt;"",MAX($E$9:$E1718)+1,"")</f>
        <v/>
      </c>
      <c r="F1719" s="20" t="str">
        <f t="shared" ca="1" si="26"/>
        <v/>
      </c>
      <c r="G1719" s="2"/>
      <c r="H1719" s="2"/>
    </row>
    <row r="1720" spans="1:8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mame2003!$C$2:$E$4721,$A$9:$A$4728,$J$1))))+IF($N$6=FALSE,TRUE,SUMPRODUCT(--ISNUMBER(SEARCH($N$6,ISBLANK(INDEX(mame2003!$F$2:$F$4721,$A1720))))))+IF($B$3=$A$4,TRUE,IF($B$3=$B$4,TRUE,IF(AND($B$3=$C$4,INDEX(mame2003!$G$2:$G$4721,$A1720)&lt;&gt;"neogeo"),TRUE,SUMPRODUCT(--ISNUMBER(SEARCH($O$6,INDEX(mame2003!$G$2:$G$4721,$A1720)))))))&gt;2,INDEX(mame2003!$A$2:$A$4721,$A1720),"")</f>
        <v/>
      </c>
      <c r="D1720" s="2"/>
      <c r="E1720" s="24" t="str">
        <f ca="1">IF(F1720&lt;&gt;"",MAX($E$9:$E1719)+1,"")</f>
        <v/>
      </c>
      <c r="F1720" s="20" t="str">
        <f t="shared" ca="1" si="26"/>
        <v/>
      </c>
      <c r="G1720" s="2"/>
      <c r="H1720" s="2"/>
    </row>
    <row r="1721" spans="1:8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mame2003!$C$2:$E$4721,$A$9:$A$4728,$J$1))))+IF($N$6=FALSE,TRUE,SUMPRODUCT(--ISNUMBER(SEARCH($N$6,ISBLANK(INDEX(mame2003!$F$2:$F$4721,$A1721))))))+IF($B$3=$A$4,TRUE,IF($B$3=$B$4,TRUE,IF(AND($B$3=$C$4,INDEX(mame2003!$G$2:$G$4721,$A1721)&lt;&gt;"neogeo"),TRUE,SUMPRODUCT(--ISNUMBER(SEARCH($O$6,INDEX(mame2003!$G$2:$G$4721,$A1721)))))))&gt;2,INDEX(mame2003!$A$2:$A$4721,$A1721),"")</f>
        <v/>
      </c>
      <c r="D1721" s="2"/>
      <c r="E1721" s="24" t="str">
        <f ca="1">IF(F1721&lt;&gt;"",MAX($E$9:$E1720)+1,"")</f>
        <v/>
      </c>
      <c r="F1721" s="20" t="str">
        <f t="shared" ca="1" si="26"/>
        <v/>
      </c>
      <c r="G1721" s="2"/>
      <c r="H1721" s="2"/>
    </row>
    <row r="1722" spans="1:8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mame2003!$C$2:$E$4721,$A$9:$A$4728,$J$1))))+IF($N$6=FALSE,TRUE,SUMPRODUCT(--ISNUMBER(SEARCH($N$6,ISBLANK(INDEX(mame2003!$F$2:$F$4721,$A1722))))))+IF($B$3=$A$4,TRUE,IF($B$3=$B$4,TRUE,IF(AND($B$3=$C$4,INDEX(mame2003!$G$2:$G$4721,$A1722)&lt;&gt;"neogeo"),TRUE,SUMPRODUCT(--ISNUMBER(SEARCH($O$6,INDEX(mame2003!$G$2:$G$4721,$A1722)))))))&gt;2,INDEX(mame2003!$A$2:$A$4721,$A1722),"")</f>
        <v/>
      </c>
      <c r="D1722" s="2"/>
      <c r="E1722" s="24" t="str">
        <f ca="1">IF(F1722&lt;&gt;"",MAX($E$9:$E1721)+1,"")</f>
        <v/>
      </c>
      <c r="F1722" s="20" t="str">
        <f t="shared" ca="1" si="26"/>
        <v/>
      </c>
      <c r="G1722" s="2"/>
      <c r="H1722" s="2"/>
    </row>
    <row r="1723" spans="1:8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mame2003!$C$2:$E$4721,$A$9:$A$4728,$J$1))))+IF($N$6=FALSE,TRUE,SUMPRODUCT(--ISNUMBER(SEARCH($N$6,ISBLANK(INDEX(mame2003!$F$2:$F$4721,$A1723))))))+IF($B$3=$A$4,TRUE,IF($B$3=$B$4,TRUE,IF(AND($B$3=$C$4,INDEX(mame2003!$G$2:$G$4721,$A1723)&lt;&gt;"neogeo"),TRUE,SUMPRODUCT(--ISNUMBER(SEARCH($O$6,INDEX(mame2003!$G$2:$G$4721,$A1723)))))))&gt;2,INDEX(mame2003!$A$2:$A$4721,$A1723),"")</f>
        <v/>
      </c>
      <c r="D1723" s="2"/>
      <c r="E1723" s="24" t="str">
        <f ca="1">IF(F1723&lt;&gt;"",MAX($E$9:$E1722)+1,"")</f>
        <v/>
      </c>
      <c r="F1723" s="20" t="str">
        <f t="shared" ca="1" si="26"/>
        <v/>
      </c>
      <c r="G1723" s="2"/>
      <c r="H1723" s="2"/>
    </row>
    <row r="1724" spans="1:8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mame2003!$C$2:$E$4721,$A$9:$A$4728,$J$1))))+IF($N$6=FALSE,TRUE,SUMPRODUCT(--ISNUMBER(SEARCH($N$6,ISBLANK(INDEX(mame2003!$F$2:$F$4721,$A1724))))))+IF($B$3=$A$4,TRUE,IF($B$3=$B$4,TRUE,IF(AND($B$3=$C$4,INDEX(mame2003!$G$2:$G$4721,$A1724)&lt;&gt;"neogeo"),TRUE,SUMPRODUCT(--ISNUMBER(SEARCH($O$6,INDEX(mame2003!$G$2:$G$4721,$A1724)))))))&gt;2,INDEX(mame2003!$A$2:$A$4721,$A1724),"")</f>
        <v/>
      </c>
      <c r="D1724" s="2"/>
      <c r="E1724" s="24" t="str">
        <f ca="1">IF(F1724&lt;&gt;"",MAX($E$9:$E1723)+1,"")</f>
        <v/>
      </c>
      <c r="F1724" s="20" t="str">
        <f t="shared" ca="1" si="26"/>
        <v/>
      </c>
      <c r="G1724" s="2"/>
      <c r="H1724" s="2"/>
    </row>
    <row r="1725" spans="1:8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mame2003!$C$2:$E$4721,$A$9:$A$4728,$J$1))))+IF($N$6=FALSE,TRUE,SUMPRODUCT(--ISNUMBER(SEARCH($N$6,ISBLANK(INDEX(mame2003!$F$2:$F$4721,$A1725))))))+IF($B$3=$A$4,TRUE,IF($B$3=$B$4,TRUE,IF(AND($B$3=$C$4,INDEX(mame2003!$G$2:$G$4721,$A1725)&lt;&gt;"neogeo"),TRUE,SUMPRODUCT(--ISNUMBER(SEARCH($O$6,INDEX(mame2003!$G$2:$G$4721,$A1725)))))))&gt;2,INDEX(mame2003!$A$2:$A$4721,$A1725),"")</f>
        <v/>
      </c>
      <c r="D1725" s="2"/>
      <c r="E1725" s="24" t="str">
        <f ca="1">IF(F1725&lt;&gt;"",MAX($E$9:$E1724)+1,"")</f>
        <v/>
      </c>
      <c r="F1725" s="20" t="str">
        <f t="shared" ca="1" si="26"/>
        <v/>
      </c>
      <c r="G1725" s="2"/>
      <c r="H1725" s="2"/>
    </row>
    <row r="1726" spans="1:8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mame2003!$C$2:$E$4721,$A$9:$A$4728,$J$1))))+IF($N$6=FALSE,TRUE,SUMPRODUCT(--ISNUMBER(SEARCH($N$6,ISBLANK(INDEX(mame2003!$F$2:$F$4721,$A1726))))))+IF($B$3=$A$4,TRUE,IF($B$3=$B$4,TRUE,IF(AND($B$3=$C$4,INDEX(mame2003!$G$2:$G$4721,$A1726)&lt;&gt;"neogeo"),TRUE,SUMPRODUCT(--ISNUMBER(SEARCH($O$6,INDEX(mame2003!$G$2:$G$4721,$A1726)))))))&gt;2,INDEX(mame2003!$A$2:$A$4721,$A1726),"")</f>
        <v/>
      </c>
      <c r="D1726" s="2"/>
      <c r="E1726" s="24" t="str">
        <f ca="1">IF(F1726&lt;&gt;"",MAX($E$9:$E1725)+1,"")</f>
        <v/>
      </c>
      <c r="F1726" s="20" t="str">
        <f t="shared" ca="1" si="26"/>
        <v/>
      </c>
      <c r="G1726" s="2"/>
      <c r="H1726" s="2"/>
    </row>
    <row r="1727" spans="1:8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mame2003!$C$2:$E$4721,$A$9:$A$4728,$J$1))))+IF($N$6=FALSE,TRUE,SUMPRODUCT(--ISNUMBER(SEARCH($N$6,ISBLANK(INDEX(mame2003!$F$2:$F$4721,$A1727))))))+IF($B$3=$A$4,TRUE,IF($B$3=$B$4,TRUE,IF(AND($B$3=$C$4,INDEX(mame2003!$G$2:$G$4721,$A1727)&lt;&gt;"neogeo"),TRUE,SUMPRODUCT(--ISNUMBER(SEARCH($O$6,INDEX(mame2003!$G$2:$G$4721,$A1727)))))))&gt;2,INDEX(mame2003!$A$2:$A$4721,$A1727),"")</f>
        <v/>
      </c>
      <c r="D1727" s="2"/>
      <c r="E1727" s="24" t="str">
        <f ca="1">IF(F1727&lt;&gt;"",MAX($E$9:$E1726)+1,"")</f>
        <v/>
      </c>
      <c r="F1727" s="20" t="str">
        <f t="shared" ca="1" si="26"/>
        <v/>
      </c>
      <c r="G1727" s="2"/>
      <c r="H1727" s="2"/>
    </row>
    <row r="1728" spans="1:8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mame2003!$C$2:$E$4721,$A$9:$A$4728,$J$1))))+IF($N$6=FALSE,TRUE,SUMPRODUCT(--ISNUMBER(SEARCH($N$6,ISBLANK(INDEX(mame2003!$F$2:$F$4721,$A1728))))))+IF($B$3=$A$4,TRUE,IF($B$3=$B$4,TRUE,IF(AND($B$3=$C$4,INDEX(mame2003!$G$2:$G$4721,$A1728)&lt;&gt;"neogeo"),TRUE,SUMPRODUCT(--ISNUMBER(SEARCH($O$6,INDEX(mame2003!$G$2:$G$4721,$A1728)))))))&gt;2,INDEX(mame2003!$A$2:$A$4721,$A1728),"")</f>
        <v/>
      </c>
      <c r="D1728" s="2"/>
      <c r="E1728" s="24" t="str">
        <f ca="1">IF(F1728&lt;&gt;"",MAX($E$9:$E1727)+1,"")</f>
        <v/>
      </c>
      <c r="F1728" s="20" t="str">
        <f t="shared" ca="1" si="26"/>
        <v/>
      </c>
      <c r="G1728" s="2"/>
      <c r="H1728" s="2"/>
    </row>
    <row r="1729" spans="1:8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mame2003!$C$2:$E$4721,$A$9:$A$4728,$J$1))))+IF($N$6=FALSE,TRUE,SUMPRODUCT(--ISNUMBER(SEARCH($N$6,ISBLANK(INDEX(mame2003!$F$2:$F$4721,$A1729))))))+IF($B$3=$A$4,TRUE,IF($B$3=$B$4,TRUE,IF(AND($B$3=$C$4,INDEX(mame2003!$G$2:$G$4721,$A1729)&lt;&gt;"neogeo"),TRUE,SUMPRODUCT(--ISNUMBER(SEARCH($O$6,INDEX(mame2003!$G$2:$G$4721,$A1729)))))))&gt;2,INDEX(mame2003!$A$2:$A$4721,$A1729),"")</f>
        <v/>
      </c>
      <c r="D1729" s="2"/>
      <c r="E1729" s="24" t="str">
        <f ca="1">IF(F1729&lt;&gt;"",MAX($E$9:$E1728)+1,"")</f>
        <v/>
      </c>
      <c r="F1729" s="20" t="str">
        <f t="shared" ca="1" si="26"/>
        <v/>
      </c>
      <c r="G1729" s="2"/>
      <c r="H1729" s="2"/>
    </row>
    <row r="1730" spans="1:8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mame2003!$C$2:$E$4721,$A$9:$A$4728,$J$1))))+IF($N$6=FALSE,TRUE,SUMPRODUCT(--ISNUMBER(SEARCH($N$6,ISBLANK(INDEX(mame2003!$F$2:$F$4721,$A1730))))))+IF($B$3=$A$4,TRUE,IF($B$3=$B$4,TRUE,IF(AND($B$3=$C$4,INDEX(mame2003!$G$2:$G$4721,$A1730)&lt;&gt;"neogeo"),TRUE,SUMPRODUCT(--ISNUMBER(SEARCH($O$6,INDEX(mame2003!$G$2:$G$4721,$A1730)))))))&gt;2,INDEX(mame2003!$A$2:$A$4721,$A1730),"")</f>
        <v/>
      </c>
      <c r="D1730" s="2"/>
      <c r="E1730" s="24" t="str">
        <f ca="1">IF(F1730&lt;&gt;"",MAX($E$9:$E1729)+1,"")</f>
        <v/>
      </c>
      <c r="F1730" s="20" t="str">
        <f t="shared" ca="1" si="26"/>
        <v/>
      </c>
      <c r="G1730" s="2"/>
      <c r="H1730" s="2"/>
    </row>
    <row r="1731" spans="1:8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mame2003!$C$2:$E$4721,$A$9:$A$4728,$J$1))))+IF($N$6=FALSE,TRUE,SUMPRODUCT(--ISNUMBER(SEARCH($N$6,ISBLANK(INDEX(mame2003!$F$2:$F$4721,$A1731))))))+IF($B$3=$A$4,TRUE,IF($B$3=$B$4,TRUE,IF(AND($B$3=$C$4,INDEX(mame2003!$G$2:$G$4721,$A1731)&lt;&gt;"neogeo"),TRUE,SUMPRODUCT(--ISNUMBER(SEARCH($O$6,INDEX(mame2003!$G$2:$G$4721,$A1731)))))))&gt;2,INDEX(mame2003!$A$2:$A$4721,$A1731),"")</f>
        <v/>
      </c>
      <c r="D1731" s="2"/>
      <c r="E1731" s="24" t="str">
        <f ca="1">IF(F1731&lt;&gt;"",MAX($E$9:$E1730)+1,"")</f>
        <v/>
      </c>
      <c r="F1731" s="20" t="str">
        <f t="shared" ca="1" si="26"/>
        <v/>
      </c>
      <c r="G1731" s="2"/>
      <c r="H1731" s="2"/>
    </row>
    <row r="1732" spans="1:8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mame2003!$C$2:$E$4721,$A$9:$A$4728,$J$1))))+IF($N$6=FALSE,TRUE,SUMPRODUCT(--ISNUMBER(SEARCH($N$6,ISBLANK(INDEX(mame2003!$F$2:$F$4721,$A1732))))))+IF($B$3=$A$4,TRUE,IF($B$3=$B$4,TRUE,IF(AND($B$3=$C$4,INDEX(mame2003!$G$2:$G$4721,$A1732)&lt;&gt;"neogeo"),TRUE,SUMPRODUCT(--ISNUMBER(SEARCH($O$6,INDEX(mame2003!$G$2:$G$4721,$A1732)))))))&gt;2,INDEX(mame2003!$A$2:$A$4721,$A1732),"")</f>
        <v/>
      </c>
      <c r="D1732" s="2"/>
      <c r="E1732" s="24" t="str">
        <f ca="1">IF(F1732&lt;&gt;"",MAX($E$9:$E1731)+1,"")</f>
        <v/>
      </c>
      <c r="F1732" s="20" t="str">
        <f t="shared" ca="1" si="26"/>
        <v/>
      </c>
      <c r="G1732" s="2"/>
      <c r="H1732" s="2"/>
    </row>
    <row r="1733" spans="1:8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mame2003!$C$2:$E$4721,$A$9:$A$4728,$J$1))))+IF($N$6=FALSE,TRUE,SUMPRODUCT(--ISNUMBER(SEARCH($N$6,ISBLANK(INDEX(mame2003!$F$2:$F$4721,$A1733))))))+IF($B$3=$A$4,TRUE,IF($B$3=$B$4,TRUE,IF(AND($B$3=$C$4,INDEX(mame2003!$G$2:$G$4721,$A1733)&lt;&gt;"neogeo"),TRUE,SUMPRODUCT(--ISNUMBER(SEARCH($O$6,INDEX(mame2003!$G$2:$G$4721,$A1733)))))))&gt;2,INDEX(mame2003!$A$2:$A$4721,$A1733),"")</f>
        <v/>
      </c>
      <c r="D1733" s="2"/>
      <c r="E1733" s="24" t="str">
        <f ca="1">IF(F1733&lt;&gt;"",MAX($E$9:$E1732)+1,"")</f>
        <v/>
      </c>
      <c r="F1733" s="20" t="str">
        <f t="shared" ca="1" si="26"/>
        <v/>
      </c>
      <c r="G1733" s="2"/>
      <c r="H1733" s="2"/>
    </row>
    <row r="1734" spans="1:8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mame2003!$C$2:$E$4721,$A$9:$A$4728,$J$1))))+IF($N$6=FALSE,TRUE,SUMPRODUCT(--ISNUMBER(SEARCH($N$6,ISBLANK(INDEX(mame2003!$F$2:$F$4721,$A1734))))))+IF($B$3=$A$4,TRUE,IF($B$3=$B$4,TRUE,IF(AND($B$3=$C$4,INDEX(mame2003!$G$2:$G$4721,$A1734)&lt;&gt;"neogeo"),TRUE,SUMPRODUCT(--ISNUMBER(SEARCH($O$6,INDEX(mame2003!$G$2:$G$4721,$A1734)))))))&gt;2,INDEX(mame2003!$A$2:$A$4721,$A1734),"")</f>
        <v/>
      </c>
      <c r="D1734" s="2"/>
      <c r="E1734" s="24" t="str">
        <f ca="1">IF(F1734&lt;&gt;"",MAX($E$9:$E1733)+1,"")</f>
        <v/>
      </c>
      <c r="F1734" s="20" t="str">
        <f t="shared" ca="1" si="26"/>
        <v/>
      </c>
      <c r="G1734" s="2"/>
      <c r="H1734" s="2"/>
    </row>
    <row r="1735" spans="1:8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mame2003!$C$2:$E$4721,$A$9:$A$4728,$J$1))))+IF($N$6=FALSE,TRUE,SUMPRODUCT(--ISNUMBER(SEARCH($N$6,ISBLANK(INDEX(mame2003!$F$2:$F$4721,$A1735))))))+IF($B$3=$A$4,TRUE,IF($B$3=$B$4,TRUE,IF(AND($B$3=$C$4,INDEX(mame2003!$G$2:$G$4721,$A1735)&lt;&gt;"neogeo"),TRUE,SUMPRODUCT(--ISNUMBER(SEARCH($O$6,INDEX(mame2003!$G$2:$G$4721,$A1735)))))))&gt;2,INDEX(mame2003!$A$2:$A$4721,$A1735),"")</f>
        <v/>
      </c>
      <c r="D1735" s="2"/>
      <c r="E1735" s="24" t="str">
        <f ca="1">IF(F1735&lt;&gt;"",MAX($E$9:$E1734)+1,"")</f>
        <v/>
      </c>
      <c r="F1735" s="20" t="str">
        <f t="shared" ca="1" si="26"/>
        <v/>
      </c>
      <c r="G1735" s="2"/>
      <c r="H1735" s="2"/>
    </row>
    <row r="1736" spans="1:8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mame2003!$C$2:$E$4721,$A$9:$A$4728,$J$1))))+IF($N$6=FALSE,TRUE,SUMPRODUCT(--ISNUMBER(SEARCH($N$6,ISBLANK(INDEX(mame2003!$F$2:$F$4721,$A1736))))))+IF($B$3=$A$4,TRUE,IF($B$3=$B$4,TRUE,IF(AND($B$3=$C$4,INDEX(mame2003!$G$2:$G$4721,$A1736)&lt;&gt;"neogeo"),TRUE,SUMPRODUCT(--ISNUMBER(SEARCH($O$6,INDEX(mame2003!$G$2:$G$4721,$A1736)))))))&gt;2,INDEX(mame2003!$A$2:$A$4721,$A1736),"")</f>
        <v/>
      </c>
      <c r="D1736" s="2"/>
      <c r="E1736" s="24" t="str">
        <f ca="1">IF(F1736&lt;&gt;"",MAX($E$9:$E1735)+1,"")</f>
        <v/>
      </c>
      <c r="F1736" s="20" t="str">
        <f t="shared" ca="1" si="26"/>
        <v/>
      </c>
      <c r="G1736" s="2"/>
      <c r="H1736" s="2"/>
    </row>
    <row r="1737" spans="1:8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mame2003!$C$2:$E$4721,$A$9:$A$4728,$J$1))))+IF($N$6=FALSE,TRUE,SUMPRODUCT(--ISNUMBER(SEARCH($N$6,ISBLANK(INDEX(mame2003!$F$2:$F$4721,$A1737))))))+IF($B$3=$A$4,TRUE,IF($B$3=$B$4,TRUE,IF(AND($B$3=$C$4,INDEX(mame2003!$G$2:$G$4721,$A1737)&lt;&gt;"neogeo"),TRUE,SUMPRODUCT(--ISNUMBER(SEARCH($O$6,INDEX(mame2003!$G$2:$G$4721,$A1737)))))))&gt;2,INDEX(mame2003!$A$2:$A$4721,$A1737),"")</f>
        <v/>
      </c>
      <c r="D1737" s="2"/>
      <c r="E1737" s="24" t="str">
        <f ca="1">IF(F1737&lt;&gt;"",MAX($E$9:$E1736)+1,"")</f>
        <v/>
      </c>
      <c r="F1737" s="20" t="str">
        <f t="shared" ca="1" si="26"/>
        <v/>
      </c>
      <c r="G1737" s="2"/>
      <c r="H1737" s="2"/>
    </row>
    <row r="1738" spans="1:8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mame2003!$C$2:$E$4721,$A$9:$A$4728,$J$1))))+IF($N$6=FALSE,TRUE,SUMPRODUCT(--ISNUMBER(SEARCH($N$6,ISBLANK(INDEX(mame2003!$F$2:$F$4721,$A1738))))))+IF($B$3=$A$4,TRUE,IF($B$3=$B$4,TRUE,IF(AND($B$3=$C$4,INDEX(mame2003!$G$2:$G$4721,$A1738)&lt;&gt;"neogeo"),TRUE,SUMPRODUCT(--ISNUMBER(SEARCH($O$6,INDEX(mame2003!$G$2:$G$4721,$A1738)))))))&gt;2,INDEX(mame2003!$A$2:$A$4721,$A1738),"")</f>
        <v/>
      </c>
      <c r="D1738" s="2"/>
      <c r="E1738" s="24" t="str">
        <f ca="1">IF(F1738&lt;&gt;"",MAX($E$9:$E1737)+1,"")</f>
        <v/>
      </c>
      <c r="F1738" s="20" t="str">
        <f t="shared" ref="F1738:F1801" ca="1" si="27">IFERROR(INDEX(OFFSET($C$9,0,0,COUNTA($C:$C),1),MATCH(OFFSET($A$9,0,0,COUNTA($A:$A),1),OFFSET($B$9,0,0,COUNTA($B:$B),1),0))&amp;".zip","")</f>
        <v/>
      </c>
      <c r="G1738" s="2"/>
      <c r="H1738" s="2"/>
    </row>
    <row r="1739" spans="1:8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mame2003!$C$2:$E$4721,$A$9:$A$4728,$J$1))))+IF($N$6=FALSE,TRUE,SUMPRODUCT(--ISNUMBER(SEARCH($N$6,ISBLANK(INDEX(mame2003!$F$2:$F$4721,$A1739))))))+IF($B$3=$A$4,TRUE,IF($B$3=$B$4,TRUE,IF(AND($B$3=$C$4,INDEX(mame2003!$G$2:$G$4721,$A1739)&lt;&gt;"neogeo"),TRUE,SUMPRODUCT(--ISNUMBER(SEARCH($O$6,INDEX(mame2003!$G$2:$G$4721,$A1739)))))))&gt;2,INDEX(mame2003!$A$2:$A$4721,$A1739),"")</f>
        <v/>
      </c>
      <c r="D1739" s="2"/>
      <c r="E1739" s="24" t="str">
        <f ca="1">IF(F1739&lt;&gt;"",MAX($E$9:$E1738)+1,"")</f>
        <v/>
      </c>
      <c r="F1739" s="20" t="str">
        <f t="shared" ca="1" si="27"/>
        <v/>
      </c>
      <c r="G1739" s="2"/>
      <c r="H1739" s="2"/>
    </row>
    <row r="1740" spans="1:8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mame2003!$C$2:$E$4721,$A$9:$A$4728,$J$1))))+IF($N$6=FALSE,TRUE,SUMPRODUCT(--ISNUMBER(SEARCH($N$6,ISBLANK(INDEX(mame2003!$F$2:$F$4721,$A1740))))))+IF($B$3=$A$4,TRUE,IF($B$3=$B$4,TRUE,IF(AND($B$3=$C$4,INDEX(mame2003!$G$2:$G$4721,$A1740)&lt;&gt;"neogeo"),TRUE,SUMPRODUCT(--ISNUMBER(SEARCH($O$6,INDEX(mame2003!$G$2:$G$4721,$A1740)))))))&gt;2,INDEX(mame2003!$A$2:$A$4721,$A1740),"")</f>
        <v/>
      </c>
      <c r="D1740" s="2"/>
      <c r="E1740" s="24" t="str">
        <f ca="1">IF(F1740&lt;&gt;"",MAX($E$9:$E1739)+1,"")</f>
        <v/>
      </c>
      <c r="F1740" s="20" t="str">
        <f t="shared" ca="1" si="27"/>
        <v/>
      </c>
      <c r="G1740" s="2"/>
      <c r="H1740" s="2"/>
    </row>
    <row r="1741" spans="1:8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mame2003!$C$2:$E$4721,$A$9:$A$4728,$J$1))))+IF($N$6=FALSE,TRUE,SUMPRODUCT(--ISNUMBER(SEARCH($N$6,ISBLANK(INDEX(mame2003!$F$2:$F$4721,$A1741))))))+IF($B$3=$A$4,TRUE,IF($B$3=$B$4,TRUE,IF(AND($B$3=$C$4,INDEX(mame2003!$G$2:$G$4721,$A1741)&lt;&gt;"neogeo"),TRUE,SUMPRODUCT(--ISNUMBER(SEARCH($O$6,INDEX(mame2003!$G$2:$G$4721,$A1741)))))))&gt;2,INDEX(mame2003!$A$2:$A$4721,$A1741),"")</f>
        <v/>
      </c>
      <c r="D1741" s="2"/>
      <c r="E1741" s="24" t="str">
        <f ca="1">IF(F1741&lt;&gt;"",MAX($E$9:$E1740)+1,"")</f>
        <v/>
      </c>
      <c r="F1741" s="20" t="str">
        <f t="shared" ca="1" si="27"/>
        <v/>
      </c>
      <c r="G1741" s="2"/>
      <c r="H1741" s="2"/>
    </row>
    <row r="1742" spans="1:8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mame2003!$C$2:$E$4721,$A$9:$A$4728,$J$1))))+IF($N$6=FALSE,TRUE,SUMPRODUCT(--ISNUMBER(SEARCH($N$6,ISBLANK(INDEX(mame2003!$F$2:$F$4721,$A1742))))))+IF($B$3=$A$4,TRUE,IF($B$3=$B$4,TRUE,IF(AND($B$3=$C$4,INDEX(mame2003!$G$2:$G$4721,$A1742)&lt;&gt;"neogeo"),TRUE,SUMPRODUCT(--ISNUMBER(SEARCH($O$6,INDEX(mame2003!$G$2:$G$4721,$A1742)))))))&gt;2,INDEX(mame2003!$A$2:$A$4721,$A1742),"")</f>
        <v/>
      </c>
      <c r="D1742" s="2"/>
      <c r="E1742" s="24" t="str">
        <f ca="1">IF(F1742&lt;&gt;"",MAX($E$9:$E1741)+1,"")</f>
        <v/>
      </c>
      <c r="F1742" s="20" t="str">
        <f t="shared" ca="1" si="27"/>
        <v/>
      </c>
      <c r="G1742" s="2"/>
      <c r="H1742" s="2"/>
    </row>
    <row r="1743" spans="1:8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mame2003!$C$2:$E$4721,$A$9:$A$4728,$J$1))))+IF($N$6=FALSE,TRUE,SUMPRODUCT(--ISNUMBER(SEARCH($N$6,ISBLANK(INDEX(mame2003!$F$2:$F$4721,$A1743))))))+IF($B$3=$A$4,TRUE,IF($B$3=$B$4,TRUE,IF(AND($B$3=$C$4,INDEX(mame2003!$G$2:$G$4721,$A1743)&lt;&gt;"neogeo"),TRUE,SUMPRODUCT(--ISNUMBER(SEARCH($O$6,INDEX(mame2003!$G$2:$G$4721,$A1743)))))))&gt;2,INDEX(mame2003!$A$2:$A$4721,$A1743),"")</f>
        <v/>
      </c>
      <c r="D1743" s="2"/>
      <c r="E1743" s="24" t="str">
        <f ca="1">IF(F1743&lt;&gt;"",MAX($E$9:$E1742)+1,"")</f>
        <v/>
      </c>
      <c r="F1743" s="20" t="str">
        <f t="shared" ca="1" si="27"/>
        <v/>
      </c>
      <c r="G1743" s="2"/>
      <c r="H1743" s="2"/>
    </row>
    <row r="1744" spans="1:8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mame2003!$C$2:$E$4721,$A$9:$A$4728,$J$1))))+IF($N$6=FALSE,TRUE,SUMPRODUCT(--ISNUMBER(SEARCH($N$6,ISBLANK(INDEX(mame2003!$F$2:$F$4721,$A1744))))))+IF($B$3=$A$4,TRUE,IF($B$3=$B$4,TRUE,IF(AND($B$3=$C$4,INDEX(mame2003!$G$2:$G$4721,$A1744)&lt;&gt;"neogeo"),TRUE,SUMPRODUCT(--ISNUMBER(SEARCH($O$6,INDEX(mame2003!$G$2:$G$4721,$A1744)))))))&gt;2,INDEX(mame2003!$A$2:$A$4721,$A1744),"")</f>
        <v/>
      </c>
      <c r="D1744" s="2"/>
      <c r="E1744" s="24" t="str">
        <f ca="1">IF(F1744&lt;&gt;"",MAX($E$9:$E1743)+1,"")</f>
        <v/>
      </c>
      <c r="F1744" s="20" t="str">
        <f t="shared" ca="1" si="27"/>
        <v/>
      </c>
      <c r="G1744" s="2"/>
      <c r="H1744" s="2"/>
    </row>
    <row r="1745" spans="1:8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mame2003!$C$2:$E$4721,$A$9:$A$4728,$J$1))))+IF($N$6=FALSE,TRUE,SUMPRODUCT(--ISNUMBER(SEARCH($N$6,ISBLANK(INDEX(mame2003!$F$2:$F$4721,$A1745))))))+IF($B$3=$A$4,TRUE,IF($B$3=$B$4,TRUE,IF(AND($B$3=$C$4,INDEX(mame2003!$G$2:$G$4721,$A1745)&lt;&gt;"neogeo"),TRUE,SUMPRODUCT(--ISNUMBER(SEARCH($O$6,INDEX(mame2003!$G$2:$G$4721,$A1745)))))))&gt;2,INDEX(mame2003!$A$2:$A$4721,$A1745),"")</f>
        <v/>
      </c>
      <c r="D1745" s="2"/>
      <c r="E1745" s="24" t="str">
        <f ca="1">IF(F1745&lt;&gt;"",MAX($E$9:$E1744)+1,"")</f>
        <v/>
      </c>
      <c r="F1745" s="20" t="str">
        <f t="shared" ca="1" si="27"/>
        <v/>
      </c>
      <c r="G1745" s="2"/>
      <c r="H1745" s="2"/>
    </row>
    <row r="1746" spans="1:8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mame2003!$C$2:$E$4721,$A$9:$A$4728,$J$1))))+IF($N$6=FALSE,TRUE,SUMPRODUCT(--ISNUMBER(SEARCH($N$6,ISBLANK(INDEX(mame2003!$F$2:$F$4721,$A1746))))))+IF($B$3=$A$4,TRUE,IF($B$3=$B$4,TRUE,IF(AND($B$3=$C$4,INDEX(mame2003!$G$2:$G$4721,$A1746)&lt;&gt;"neogeo"),TRUE,SUMPRODUCT(--ISNUMBER(SEARCH($O$6,INDEX(mame2003!$G$2:$G$4721,$A1746)))))))&gt;2,INDEX(mame2003!$A$2:$A$4721,$A1746),"")</f>
        <v/>
      </c>
      <c r="D1746" s="2"/>
      <c r="E1746" s="24" t="str">
        <f ca="1">IF(F1746&lt;&gt;"",MAX($E$9:$E1745)+1,"")</f>
        <v/>
      </c>
      <c r="F1746" s="20" t="str">
        <f t="shared" ca="1" si="27"/>
        <v/>
      </c>
      <c r="G1746" s="2"/>
      <c r="H1746" s="2"/>
    </row>
    <row r="1747" spans="1:8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mame2003!$C$2:$E$4721,$A$9:$A$4728,$J$1))))+IF($N$6=FALSE,TRUE,SUMPRODUCT(--ISNUMBER(SEARCH($N$6,ISBLANK(INDEX(mame2003!$F$2:$F$4721,$A1747))))))+IF($B$3=$A$4,TRUE,IF($B$3=$B$4,TRUE,IF(AND($B$3=$C$4,INDEX(mame2003!$G$2:$G$4721,$A1747)&lt;&gt;"neogeo"),TRUE,SUMPRODUCT(--ISNUMBER(SEARCH($O$6,INDEX(mame2003!$G$2:$G$4721,$A1747)))))))&gt;2,INDEX(mame2003!$A$2:$A$4721,$A1747),"")</f>
        <v/>
      </c>
      <c r="D1747" s="2"/>
      <c r="E1747" s="24" t="str">
        <f ca="1">IF(F1747&lt;&gt;"",MAX($E$9:$E1746)+1,"")</f>
        <v/>
      </c>
      <c r="F1747" s="20" t="str">
        <f t="shared" ca="1" si="27"/>
        <v/>
      </c>
      <c r="G1747" s="2"/>
      <c r="H1747" s="2"/>
    </row>
    <row r="1748" spans="1:8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mame2003!$C$2:$E$4721,$A$9:$A$4728,$J$1))))+IF($N$6=FALSE,TRUE,SUMPRODUCT(--ISNUMBER(SEARCH($N$6,ISBLANK(INDEX(mame2003!$F$2:$F$4721,$A1748))))))+IF($B$3=$A$4,TRUE,IF($B$3=$B$4,TRUE,IF(AND($B$3=$C$4,INDEX(mame2003!$G$2:$G$4721,$A1748)&lt;&gt;"neogeo"),TRUE,SUMPRODUCT(--ISNUMBER(SEARCH($O$6,INDEX(mame2003!$G$2:$G$4721,$A1748)))))))&gt;2,INDEX(mame2003!$A$2:$A$4721,$A1748),"")</f>
        <v/>
      </c>
      <c r="D1748" s="2"/>
      <c r="E1748" s="24" t="str">
        <f ca="1">IF(F1748&lt;&gt;"",MAX($E$9:$E1747)+1,"")</f>
        <v/>
      </c>
      <c r="F1748" s="20" t="str">
        <f t="shared" ca="1" si="27"/>
        <v/>
      </c>
      <c r="G1748" s="2"/>
      <c r="H1748" s="2"/>
    </row>
    <row r="1749" spans="1:8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mame2003!$C$2:$E$4721,$A$9:$A$4728,$J$1))))+IF($N$6=FALSE,TRUE,SUMPRODUCT(--ISNUMBER(SEARCH($N$6,ISBLANK(INDEX(mame2003!$F$2:$F$4721,$A1749))))))+IF($B$3=$A$4,TRUE,IF($B$3=$B$4,TRUE,IF(AND($B$3=$C$4,INDEX(mame2003!$G$2:$G$4721,$A1749)&lt;&gt;"neogeo"),TRUE,SUMPRODUCT(--ISNUMBER(SEARCH($O$6,INDEX(mame2003!$G$2:$G$4721,$A1749)))))))&gt;2,INDEX(mame2003!$A$2:$A$4721,$A1749),"")</f>
        <v/>
      </c>
      <c r="D1749" s="2"/>
      <c r="E1749" s="24" t="str">
        <f ca="1">IF(F1749&lt;&gt;"",MAX($E$9:$E1748)+1,"")</f>
        <v/>
      </c>
      <c r="F1749" s="20" t="str">
        <f t="shared" ca="1" si="27"/>
        <v/>
      </c>
      <c r="G1749" s="2"/>
      <c r="H1749" s="2"/>
    </row>
    <row r="1750" spans="1:8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mame2003!$C$2:$E$4721,$A$9:$A$4728,$J$1))))+IF($N$6=FALSE,TRUE,SUMPRODUCT(--ISNUMBER(SEARCH($N$6,ISBLANK(INDEX(mame2003!$F$2:$F$4721,$A1750))))))+IF($B$3=$A$4,TRUE,IF($B$3=$B$4,TRUE,IF(AND($B$3=$C$4,INDEX(mame2003!$G$2:$G$4721,$A1750)&lt;&gt;"neogeo"),TRUE,SUMPRODUCT(--ISNUMBER(SEARCH($O$6,INDEX(mame2003!$G$2:$G$4721,$A1750)))))))&gt;2,INDEX(mame2003!$A$2:$A$4721,$A1750),"")</f>
        <v/>
      </c>
      <c r="D1750" s="2"/>
      <c r="E1750" s="24" t="str">
        <f ca="1">IF(F1750&lt;&gt;"",MAX($E$9:$E1749)+1,"")</f>
        <v/>
      </c>
      <c r="F1750" s="20" t="str">
        <f t="shared" ca="1" si="27"/>
        <v/>
      </c>
      <c r="G1750" s="2"/>
      <c r="H1750" s="2"/>
    </row>
    <row r="1751" spans="1:8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mame2003!$C$2:$E$4721,$A$9:$A$4728,$J$1))))+IF($N$6=FALSE,TRUE,SUMPRODUCT(--ISNUMBER(SEARCH($N$6,ISBLANK(INDEX(mame2003!$F$2:$F$4721,$A1751))))))+IF($B$3=$A$4,TRUE,IF($B$3=$B$4,TRUE,IF(AND($B$3=$C$4,INDEX(mame2003!$G$2:$G$4721,$A1751)&lt;&gt;"neogeo"),TRUE,SUMPRODUCT(--ISNUMBER(SEARCH($O$6,INDEX(mame2003!$G$2:$G$4721,$A1751)))))))&gt;2,INDEX(mame2003!$A$2:$A$4721,$A1751),"")</f>
        <v/>
      </c>
      <c r="D1751" s="2"/>
      <c r="E1751" s="24" t="str">
        <f ca="1">IF(F1751&lt;&gt;"",MAX($E$9:$E1750)+1,"")</f>
        <v/>
      </c>
      <c r="F1751" s="20" t="str">
        <f t="shared" ca="1" si="27"/>
        <v/>
      </c>
      <c r="G1751" s="2"/>
      <c r="H1751" s="2"/>
    </row>
    <row r="1752" spans="1:8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mame2003!$C$2:$E$4721,$A$9:$A$4728,$J$1))))+IF($N$6=FALSE,TRUE,SUMPRODUCT(--ISNUMBER(SEARCH($N$6,ISBLANK(INDEX(mame2003!$F$2:$F$4721,$A1752))))))+IF($B$3=$A$4,TRUE,IF($B$3=$B$4,TRUE,IF(AND($B$3=$C$4,INDEX(mame2003!$G$2:$G$4721,$A1752)&lt;&gt;"neogeo"),TRUE,SUMPRODUCT(--ISNUMBER(SEARCH($O$6,INDEX(mame2003!$G$2:$G$4721,$A1752)))))))&gt;2,INDEX(mame2003!$A$2:$A$4721,$A1752),"")</f>
        <v/>
      </c>
      <c r="D1752" s="2"/>
      <c r="E1752" s="24" t="str">
        <f ca="1">IF(F1752&lt;&gt;"",MAX($E$9:$E1751)+1,"")</f>
        <v/>
      </c>
      <c r="F1752" s="20" t="str">
        <f t="shared" ca="1" si="27"/>
        <v/>
      </c>
      <c r="G1752" s="2"/>
      <c r="H1752" s="2"/>
    </row>
    <row r="1753" spans="1:8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mame2003!$C$2:$E$4721,$A$9:$A$4728,$J$1))))+IF($N$6=FALSE,TRUE,SUMPRODUCT(--ISNUMBER(SEARCH($N$6,ISBLANK(INDEX(mame2003!$F$2:$F$4721,$A1753))))))+IF($B$3=$A$4,TRUE,IF($B$3=$B$4,TRUE,IF(AND($B$3=$C$4,INDEX(mame2003!$G$2:$G$4721,$A1753)&lt;&gt;"neogeo"),TRUE,SUMPRODUCT(--ISNUMBER(SEARCH($O$6,INDEX(mame2003!$G$2:$G$4721,$A1753)))))))&gt;2,INDEX(mame2003!$A$2:$A$4721,$A1753),"")</f>
        <v/>
      </c>
      <c r="D1753" s="2"/>
      <c r="E1753" s="24" t="str">
        <f ca="1">IF(F1753&lt;&gt;"",MAX($E$9:$E1752)+1,"")</f>
        <v/>
      </c>
      <c r="F1753" s="20" t="str">
        <f t="shared" ca="1" si="27"/>
        <v/>
      </c>
      <c r="G1753" s="2"/>
      <c r="H1753" s="2"/>
    </row>
    <row r="1754" spans="1:8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mame2003!$C$2:$E$4721,$A$9:$A$4728,$J$1))))+IF($N$6=FALSE,TRUE,SUMPRODUCT(--ISNUMBER(SEARCH($N$6,ISBLANK(INDEX(mame2003!$F$2:$F$4721,$A1754))))))+IF($B$3=$A$4,TRUE,IF($B$3=$B$4,TRUE,IF(AND($B$3=$C$4,INDEX(mame2003!$G$2:$G$4721,$A1754)&lt;&gt;"neogeo"),TRUE,SUMPRODUCT(--ISNUMBER(SEARCH($O$6,INDEX(mame2003!$G$2:$G$4721,$A1754)))))))&gt;2,INDEX(mame2003!$A$2:$A$4721,$A1754),"")</f>
        <v/>
      </c>
      <c r="D1754" s="2"/>
      <c r="E1754" s="24" t="str">
        <f ca="1">IF(F1754&lt;&gt;"",MAX($E$9:$E1753)+1,"")</f>
        <v/>
      </c>
      <c r="F1754" s="20" t="str">
        <f t="shared" ca="1" si="27"/>
        <v/>
      </c>
      <c r="G1754" s="2"/>
      <c r="H1754" s="2"/>
    </row>
    <row r="1755" spans="1:8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mame2003!$C$2:$E$4721,$A$9:$A$4728,$J$1))))+IF($N$6=FALSE,TRUE,SUMPRODUCT(--ISNUMBER(SEARCH($N$6,ISBLANK(INDEX(mame2003!$F$2:$F$4721,$A1755))))))+IF($B$3=$A$4,TRUE,IF($B$3=$B$4,TRUE,IF(AND($B$3=$C$4,INDEX(mame2003!$G$2:$G$4721,$A1755)&lt;&gt;"neogeo"),TRUE,SUMPRODUCT(--ISNUMBER(SEARCH($O$6,INDEX(mame2003!$G$2:$G$4721,$A1755)))))))&gt;2,INDEX(mame2003!$A$2:$A$4721,$A1755),"")</f>
        <v/>
      </c>
      <c r="D1755" s="2"/>
      <c r="E1755" s="24" t="str">
        <f ca="1">IF(F1755&lt;&gt;"",MAX($E$9:$E1754)+1,"")</f>
        <v/>
      </c>
      <c r="F1755" s="20" t="str">
        <f t="shared" ca="1" si="27"/>
        <v/>
      </c>
      <c r="G1755" s="2"/>
      <c r="H1755" s="2"/>
    </row>
    <row r="1756" spans="1:8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mame2003!$C$2:$E$4721,$A$9:$A$4728,$J$1))))+IF($N$6=FALSE,TRUE,SUMPRODUCT(--ISNUMBER(SEARCH($N$6,ISBLANK(INDEX(mame2003!$F$2:$F$4721,$A1756))))))+IF($B$3=$A$4,TRUE,IF($B$3=$B$4,TRUE,IF(AND($B$3=$C$4,INDEX(mame2003!$G$2:$G$4721,$A1756)&lt;&gt;"neogeo"),TRUE,SUMPRODUCT(--ISNUMBER(SEARCH($O$6,INDEX(mame2003!$G$2:$G$4721,$A1756)))))))&gt;2,INDEX(mame2003!$A$2:$A$4721,$A1756),"")</f>
        <v/>
      </c>
      <c r="D1756" s="2"/>
      <c r="E1756" s="24" t="str">
        <f ca="1">IF(F1756&lt;&gt;"",MAX($E$9:$E1755)+1,"")</f>
        <v/>
      </c>
      <c r="F1756" s="20" t="str">
        <f t="shared" ca="1" si="27"/>
        <v/>
      </c>
      <c r="G1756" s="2"/>
      <c r="H1756" s="2"/>
    </row>
    <row r="1757" spans="1:8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mame2003!$C$2:$E$4721,$A$9:$A$4728,$J$1))))+IF($N$6=FALSE,TRUE,SUMPRODUCT(--ISNUMBER(SEARCH($N$6,ISBLANK(INDEX(mame2003!$F$2:$F$4721,$A1757))))))+IF($B$3=$A$4,TRUE,IF($B$3=$B$4,TRUE,IF(AND($B$3=$C$4,INDEX(mame2003!$G$2:$G$4721,$A1757)&lt;&gt;"neogeo"),TRUE,SUMPRODUCT(--ISNUMBER(SEARCH($O$6,INDEX(mame2003!$G$2:$G$4721,$A1757)))))))&gt;2,INDEX(mame2003!$A$2:$A$4721,$A1757),"")</f>
        <v/>
      </c>
      <c r="D1757" s="2"/>
      <c r="E1757" s="24" t="str">
        <f ca="1">IF(F1757&lt;&gt;"",MAX($E$9:$E1756)+1,"")</f>
        <v/>
      </c>
      <c r="F1757" s="20" t="str">
        <f t="shared" ca="1" si="27"/>
        <v/>
      </c>
      <c r="G1757" s="2"/>
      <c r="H1757" s="2"/>
    </row>
    <row r="1758" spans="1:8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mame2003!$C$2:$E$4721,$A$9:$A$4728,$J$1))))+IF($N$6=FALSE,TRUE,SUMPRODUCT(--ISNUMBER(SEARCH($N$6,ISBLANK(INDEX(mame2003!$F$2:$F$4721,$A1758))))))+IF($B$3=$A$4,TRUE,IF($B$3=$B$4,TRUE,IF(AND($B$3=$C$4,INDEX(mame2003!$G$2:$G$4721,$A1758)&lt;&gt;"neogeo"),TRUE,SUMPRODUCT(--ISNUMBER(SEARCH($O$6,INDEX(mame2003!$G$2:$G$4721,$A1758)))))))&gt;2,INDEX(mame2003!$A$2:$A$4721,$A1758),"")</f>
        <v/>
      </c>
      <c r="D1758" s="2"/>
      <c r="E1758" s="24" t="str">
        <f ca="1">IF(F1758&lt;&gt;"",MAX($E$9:$E1757)+1,"")</f>
        <v/>
      </c>
      <c r="F1758" s="20" t="str">
        <f t="shared" ca="1" si="27"/>
        <v/>
      </c>
      <c r="G1758" s="2"/>
      <c r="H1758" s="2"/>
    </row>
    <row r="1759" spans="1:8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mame2003!$C$2:$E$4721,$A$9:$A$4728,$J$1))))+IF($N$6=FALSE,TRUE,SUMPRODUCT(--ISNUMBER(SEARCH($N$6,ISBLANK(INDEX(mame2003!$F$2:$F$4721,$A1759))))))+IF($B$3=$A$4,TRUE,IF($B$3=$B$4,TRUE,IF(AND($B$3=$C$4,INDEX(mame2003!$G$2:$G$4721,$A1759)&lt;&gt;"neogeo"),TRUE,SUMPRODUCT(--ISNUMBER(SEARCH($O$6,INDEX(mame2003!$G$2:$G$4721,$A1759)))))))&gt;2,INDEX(mame2003!$A$2:$A$4721,$A1759),"")</f>
        <v/>
      </c>
      <c r="D1759" s="2"/>
      <c r="E1759" s="24" t="str">
        <f ca="1">IF(F1759&lt;&gt;"",MAX($E$9:$E1758)+1,"")</f>
        <v/>
      </c>
      <c r="F1759" s="20" t="str">
        <f t="shared" ca="1" si="27"/>
        <v/>
      </c>
      <c r="G1759" s="2"/>
      <c r="H1759" s="2"/>
    </row>
    <row r="1760" spans="1:8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mame2003!$C$2:$E$4721,$A$9:$A$4728,$J$1))))+IF($N$6=FALSE,TRUE,SUMPRODUCT(--ISNUMBER(SEARCH($N$6,ISBLANK(INDEX(mame2003!$F$2:$F$4721,$A1760))))))+IF($B$3=$A$4,TRUE,IF($B$3=$B$4,TRUE,IF(AND($B$3=$C$4,INDEX(mame2003!$G$2:$G$4721,$A1760)&lt;&gt;"neogeo"),TRUE,SUMPRODUCT(--ISNUMBER(SEARCH($O$6,INDEX(mame2003!$G$2:$G$4721,$A1760)))))))&gt;2,INDEX(mame2003!$A$2:$A$4721,$A1760),"")</f>
        <v/>
      </c>
      <c r="D1760" s="2"/>
      <c r="E1760" s="24" t="str">
        <f ca="1">IF(F1760&lt;&gt;"",MAX($E$9:$E1759)+1,"")</f>
        <v/>
      </c>
      <c r="F1760" s="20" t="str">
        <f t="shared" ca="1" si="27"/>
        <v/>
      </c>
      <c r="G1760" s="2"/>
      <c r="H1760" s="2"/>
    </row>
    <row r="1761" spans="1:8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mame2003!$C$2:$E$4721,$A$9:$A$4728,$J$1))))+IF($N$6=FALSE,TRUE,SUMPRODUCT(--ISNUMBER(SEARCH($N$6,ISBLANK(INDEX(mame2003!$F$2:$F$4721,$A1761))))))+IF($B$3=$A$4,TRUE,IF($B$3=$B$4,TRUE,IF(AND($B$3=$C$4,INDEX(mame2003!$G$2:$G$4721,$A1761)&lt;&gt;"neogeo"),TRUE,SUMPRODUCT(--ISNUMBER(SEARCH($O$6,INDEX(mame2003!$G$2:$G$4721,$A1761)))))))&gt;2,INDEX(mame2003!$A$2:$A$4721,$A1761),"")</f>
        <v/>
      </c>
      <c r="D1761" s="2"/>
      <c r="E1761" s="24" t="str">
        <f ca="1">IF(F1761&lt;&gt;"",MAX($E$9:$E1760)+1,"")</f>
        <v/>
      </c>
      <c r="F1761" s="20" t="str">
        <f t="shared" ca="1" si="27"/>
        <v/>
      </c>
      <c r="G1761" s="2"/>
      <c r="H1761" s="2"/>
    </row>
    <row r="1762" spans="1:8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mame2003!$C$2:$E$4721,$A$9:$A$4728,$J$1))))+IF($N$6=FALSE,TRUE,SUMPRODUCT(--ISNUMBER(SEARCH($N$6,ISBLANK(INDEX(mame2003!$F$2:$F$4721,$A1762))))))+IF($B$3=$A$4,TRUE,IF($B$3=$B$4,TRUE,IF(AND($B$3=$C$4,INDEX(mame2003!$G$2:$G$4721,$A1762)&lt;&gt;"neogeo"),TRUE,SUMPRODUCT(--ISNUMBER(SEARCH($O$6,INDEX(mame2003!$G$2:$G$4721,$A1762)))))))&gt;2,INDEX(mame2003!$A$2:$A$4721,$A1762),"")</f>
        <v/>
      </c>
      <c r="D1762" s="2"/>
      <c r="E1762" s="24" t="str">
        <f ca="1">IF(F1762&lt;&gt;"",MAX($E$9:$E1761)+1,"")</f>
        <v/>
      </c>
      <c r="F1762" s="20" t="str">
        <f t="shared" ca="1" si="27"/>
        <v/>
      </c>
      <c r="G1762" s="2"/>
      <c r="H1762" s="2"/>
    </row>
    <row r="1763" spans="1:8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mame2003!$C$2:$E$4721,$A$9:$A$4728,$J$1))))+IF($N$6=FALSE,TRUE,SUMPRODUCT(--ISNUMBER(SEARCH($N$6,ISBLANK(INDEX(mame2003!$F$2:$F$4721,$A1763))))))+IF($B$3=$A$4,TRUE,IF($B$3=$B$4,TRUE,IF(AND($B$3=$C$4,INDEX(mame2003!$G$2:$G$4721,$A1763)&lt;&gt;"neogeo"),TRUE,SUMPRODUCT(--ISNUMBER(SEARCH($O$6,INDEX(mame2003!$G$2:$G$4721,$A1763)))))))&gt;2,INDEX(mame2003!$A$2:$A$4721,$A1763),"")</f>
        <v/>
      </c>
      <c r="D1763" s="2"/>
      <c r="E1763" s="24" t="str">
        <f ca="1">IF(F1763&lt;&gt;"",MAX($E$9:$E1762)+1,"")</f>
        <v/>
      </c>
      <c r="F1763" s="20" t="str">
        <f t="shared" ca="1" si="27"/>
        <v/>
      </c>
      <c r="G1763" s="2"/>
      <c r="H1763" s="2"/>
    </row>
    <row r="1764" spans="1:8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mame2003!$C$2:$E$4721,$A$9:$A$4728,$J$1))))+IF($N$6=FALSE,TRUE,SUMPRODUCT(--ISNUMBER(SEARCH($N$6,ISBLANK(INDEX(mame2003!$F$2:$F$4721,$A1764))))))+IF($B$3=$A$4,TRUE,IF($B$3=$B$4,TRUE,IF(AND($B$3=$C$4,INDEX(mame2003!$G$2:$G$4721,$A1764)&lt;&gt;"neogeo"),TRUE,SUMPRODUCT(--ISNUMBER(SEARCH($O$6,INDEX(mame2003!$G$2:$G$4721,$A1764)))))))&gt;2,INDEX(mame2003!$A$2:$A$4721,$A1764),"")</f>
        <v/>
      </c>
      <c r="D1764" s="2"/>
      <c r="E1764" s="24" t="str">
        <f ca="1">IF(F1764&lt;&gt;"",MAX($E$9:$E1763)+1,"")</f>
        <v/>
      </c>
      <c r="F1764" s="20" t="str">
        <f t="shared" ca="1" si="27"/>
        <v/>
      </c>
      <c r="G1764" s="2"/>
      <c r="H1764" s="2"/>
    </row>
    <row r="1765" spans="1:8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mame2003!$C$2:$E$4721,$A$9:$A$4728,$J$1))))+IF($N$6=FALSE,TRUE,SUMPRODUCT(--ISNUMBER(SEARCH($N$6,ISBLANK(INDEX(mame2003!$F$2:$F$4721,$A1765))))))+IF($B$3=$A$4,TRUE,IF($B$3=$B$4,TRUE,IF(AND($B$3=$C$4,INDEX(mame2003!$G$2:$G$4721,$A1765)&lt;&gt;"neogeo"),TRUE,SUMPRODUCT(--ISNUMBER(SEARCH($O$6,INDEX(mame2003!$G$2:$G$4721,$A1765)))))))&gt;2,INDEX(mame2003!$A$2:$A$4721,$A1765),"")</f>
        <v/>
      </c>
      <c r="D1765" s="2"/>
      <c r="E1765" s="24" t="str">
        <f ca="1">IF(F1765&lt;&gt;"",MAX($E$9:$E1764)+1,"")</f>
        <v/>
      </c>
      <c r="F1765" s="20" t="str">
        <f t="shared" ca="1" si="27"/>
        <v/>
      </c>
      <c r="G1765" s="2"/>
      <c r="H1765" s="2"/>
    </row>
    <row r="1766" spans="1:8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mame2003!$C$2:$E$4721,$A$9:$A$4728,$J$1))))+IF($N$6=FALSE,TRUE,SUMPRODUCT(--ISNUMBER(SEARCH($N$6,ISBLANK(INDEX(mame2003!$F$2:$F$4721,$A1766))))))+IF($B$3=$A$4,TRUE,IF($B$3=$B$4,TRUE,IF(AND($B$3=$C$4,INDEX(mame2003!$G$2:$G$4721,$A1766)&lt;&gt;"neogeo"),TRUE,SUMPRODUCT(--ISNUMBER(SEARCH($O$6,INDEX(mame2003!$G$2:$G$4721,$A1766)))))))&gt;2,INDEX(mame2003!$A$2:$A$4721,$A1766),"")</f>
        <v/>
      </c>
      <c r="D1766" s="2"/>
      <c r="E1766" s="24" t="str">
        <f ca="1">IF(F1766&lt;&gt;"",MAX($E$9:$E1765)+1,"")</f>
        <v/>
      </c>
      <c r="F1766" s="20" t="str">
        <f t="shared" ca="1" si="27"/>
        <v/>
      </c>
      <c r="G1766" s="2"/>
      <c r="H1766" s="2"/>
    </row>
    <row r="1767" spans="1:8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mame2003!$C$2:$E$4721,$A$9:$A$4728,$J$1))))+IF($N$6=FALSE,TRUE,SUMPRODUCT(--ISNUMBER(SEARCH($N$6,ISBLANK(INDEX(mame2003!$F$2:$F$4721,$A1767))))))+IF($B$3=$A$4,TRUE,IF($B$3=$B$4,TRUE,IF(AND($B$3=$C$4,INDEX(mame2003!$G$2:$G$4721,$A1767)&lt;&gt;"neogeo"),TRUE,SUMPRODUCT(--ISNUMBER(SEARCH($O$6,INDEX(mame2003!$G$2:$G$4721,$A1767)))))))&gt;2,INDEX(mame2003!$A$2:$A$4721,$A1767),"")</f>
        <v/>
      </c>
      <c r="D1767" s="2"/>
      <c r="E1767" s="24" t="str">
        <f ca="1">IF(F1767&lt;&gt;"",MAX($E$9:$E1766)+1,"")</f>
        <v/>
      </c>
      <c r="F1767" s="20" t="str">
        <f t="shared" ca="1" si="27"/>
        <v/>
      </c>
      <c r="G1767" s="2"/>
      <c r="H1767" s="2"/>
    </row>
    <row r="1768" spans="1:8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mame2003!$C$2:$E$4721,$A$9:$A$4728,$J$1))))+IF($N$6=FALSE,TRUE,SUMPRODUCT(--ISNUMBER(SEARCH($N$6,ISBLANK(INDEX(mame2003!$F$2:$F$4721,$A1768))))))+IF($B$3=$A$4,TRUE,IF($B$3=$B$4,TRUE,IF(AND($B$3=$C$4,INDEX(mame2003!$G$2:$G$4721,$A1768)&lt;&gt;"neogeo"),TRUE,SUMPRODUCT(--ISNUMBER(SEARCH($O$6,INDEX(mame2003!$G$2:$G$4721,$A1768)))))))&gt;2,INDEX(mame2003!$A$2:$A$4721,$A1768),"")</f>
        <v/>
      </c>
      <c r="D1768" s="2"/>
      <c r="E1768" s="24" t="str">
        <f ca="1">IF(F1768&lt;&gt;"",MAX($E$9:$E1767)+1,"")</f>
        <v/>
      </c>
      <c r="F1768" s="20" t="str">
        <f t="shared" ca="1" si="27"/>
        <v/>
      </c>
      <c r="G1768" s="2"/>
      <c r="H1768" s="2"/>
    </row>
    <row r="1769" spans="1:8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mame2003!$C$2:$E$4721,$A$9:$A$4728,$J$1))))+IF($N$6=FALSE,TRUE,SUMPRODUCT(--ISNUMBER(SEARCH($N$6,ISBLANK(INDEX(mame2003!$F$2:$F$4721,$A1769))))))+IF($B$3=$A$4,TRUE,IF($B$3=$B$4,TRUE,IF(AND($B$3=$C$4,INDEX(mame2003!$G$2:$G$4721,$A1769)&lt;&gt;"neogeo"),TRUE,SUMPRODUCT(--ISNUMBER(SEARCH($O$6,INDEX(mame2003!$G$2:$G$4721,$A1769)))))))&gt;2,INDEX(mame2003!$A$2:$A$4721,$A1769),"")</f>
        <v/>
      </c>
      <c r="D1769" s="2"/>
      <c r="E1769" s="24" t="str">
        <f ca="1">IF(F1769&lt;&gt;"",MAX($E$9:$E1768)+1,"")</f>
        <v/>
      </c>
      <c r="F1769" s="20" t="str">
        <f t="shared" ca="1" si="27"/>
        <v/>
      </c>
      <c r="G1769" s="2"/>
      <c r="H1769" s="2"/>
    </row>
    <row r="1770" spans="1:8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mame2003!$C$2:$E$4721,$A$9:$A$4728,$J$1))))+IF($N$6=FALSE,TRUE,SUMPRODUCT(--ISNUMBER(SEARCH($N$6,ISBLANK(INDEX(mame2003!$F$2:$F$4721,$A1770))))))+IF($B$3=$A$4,TRUE,IF($B$3=$B$4,TRUE,IF(AND($B$3=$C$4,INDEX(mame2003!$G$2:$G$4721,$A1770)&lt;&gt;"neogeo"),TRUE,SUMPRODUCT(--ISNUMBER(SEARCH($O$6,INDEX(mame2003!$G$2:$G$4721,$A1770)))))))&gt;2,INDEX(mame2003!$A$2:$A$4721,$A1770),"")</f>
        <v/>
      </c>
      <c r="D1770" s="2"/>
      <c r="E1770" s="24" t="str">
        <f ca="1">IF(F1770&lt;&gt;"",MAX($E$9:$E1769)+1,"")</f>
        <v/>
      </c>
      <c r="F1770" s="20" t="str">
        <f t="shared" ca="1" si="27"/>
        <v/>
      </c>
      <c r="G1770" s="2"/>
      <c r="H1770" s="2"/>
    </row>
    <row r="1771" spans="1:8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mame2003!$C$2:$E$4721,$A$9:$A$4728,$J$1))))+IF($N$6=FALSE,TRUE,SUMPRODUCT(--ISNUMBER(SEARCH($N$6,ISBLANK(INDEX(mame2003!$F$2:$F$4721,$A1771))))))+IF($B$3=$A$4,TRUE,IF($B$3=$B$4,TRUE,IF(AND($B$3=$C$4,INDEX(mame2003!$G$2:$G$4721,$A1771)&lt;&gt;"neogeo"),TRUE,SUMPRODUCT(--ISNUMBER(SEARCH($O$6,INDEX(mame2003!$G$2:$G$4721,$A1771)))))))&gt;2,INDEX(mame2003!$A$2:$A$4721,$A1771),"")</f>
        <v/>
      </c>
      <c r="D1771" s="2"/>
      <c r="E1771" s="24" t="str">
        <f ca="1">IF(F1771&lt;&gt;"",MAX($E$9:$E1770)+1,"")</f>
        <v/>
      </c>
      <c r="F1771" s="20" t="str">
        <f t="shared" ca="1" si="27"/>
        <v/>
      </c>
      <c r="G1771" s="2"/>
      <c r="H1771" s="2"/>
    </row>
    <row r="1772" spans="1:8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mame2003!$C$2:$E$4721,$A$9:$A$4728,$J$1))))+IF($N$6=FALSE,TRUE,SUMPRODUCT(--ISNUMBER(SEARCH($N$6,ISBLANK(INDEX(mame2003!$F$2:$F$4721,$A1772))))))+IF($B$3=$A$4,TRUE,IF($B$3=$B$4,TRUE,IF(AND($B$3=$C$4,INDEX(mame2003!$G$2:$G$4721,$A1772)&lt;&gt;"neogeo"),TRUE,SUMPRODUCT(--ISNUMBER(SEARCH($O$6,INDEX(mame2003!$G$2:$G$4721,$A1772)))))))&gt;2,INDEX(mame2003!$A$2:$A$4721,$A1772),"")</f>
        <v/>
      </c>
      <c r="D1772" s="2"/>
      <c r="E1772" s="24" t="str">
        <f ca="1">IF(F1772&lt;&gt;"",MAX($E$9:$E1771)+1,"")</f>
        <v/>
      </c>
      <c r="F1772" s="20" t="str">
        <f t="shared" ca="1" si="27"/>
        <v/>
      </c>
      <c r="G1772" s="2"/>
      <c r="H1772" s="2"/>
    </row>
    <row r="1773" spans="1:8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mame2003!$C$2:$E$4721,$A$9:$A$4728,$J$1))))+IF($N$6=FALSE,TRUE,SUMPRODUCT(--ISNUMBER(SEARCH($N$6,ISBLANK(INDEX(mame2003!$F$2:$F$4721,$A1773))))))+IF($B$3=$A$4,TRUE,IF($B$3=$B$4,TRUE,IF(AND($B$3=$C$4,INDEX(mame2003!$G$2:$G$4721,$A1773)&lt;&gt;"neogeo"),TRUE,SUMPRODUCT(--ISNUMBER(SEARCH($O$6,INDEX(mame2003!$G$2:$G$4721,$A1773)))))))&gt;2,INDEX(mame2003!$A$2:$A$4721,$A1773),"")</f>
        <v/>
      </c>
      <c r="D1773" s="2"/>
      <c r="E1773" s="24" t="str">
        <f ca="1">IF(F1773&lt;&gt;"",MAX($E$9:$E1772)+1,"")</f>
        <v/>
      </c>
      <c r="F1773" s="20" t="str">
        <f t="shared" ca="1" si="27"/>
        <v/>
      </c>
      <c r="G1773" s="2"/>
      <c r="H1773" s="2"/>
    </row>
    <row r="1774" spans="1:8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mame2003!$C$2:$E$4721,$A$9:$A$4728,$J$1))))+IF($N$6=FALSE,TRUE,SUMPRODUCT(--ISNUMBER(SEARCH($N$6,ISBLANK(INDEX(mame2003!$F$2:$F$4721,$A1774))))))+IF($B$3=$A$4,TRUE,IF($B$3=$B$4,TRUE,IF(AND($B$3=$C$4,INDEX(mame2003!$G$2:$G$4721,$A1774)&lt;&gt;"neogeo"),TRUE,SUMPRODUCT(--ISNUMBER(SEARCH($O$6,INDEX(mame2003!$G$2:$G$4721,$A1774)))))))&gt;2,INDEX(mame2003!$A$2:$A$4721,$A1774),"")</f>
        <v/>
      </c>
      <c r="D1774" s="2"/>
      <c r="E1774" s="24" t="str">
        <f ca="1">IF(F1774&lt;&gt;"",MAX($E$9:$E1773)+1,"")</f>
        <v/>
      </c>
      <c r="F1774" s="20" t="str">
        <f t="shared" ca="1" si="27"/>
        <v/>
      </c>
      <c r="G1774" s="2"/>
      <c r="H1774" s="2"/>
    </row>
    <row r="1775" spans="1:8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mame2003!$C$2:$E$4721,$A$9:$A$4728,$J$1))))+IF($N$6=FALSE,TRUE,SUMPRODUCT(--ISNUMBER(SEARCH($N$6,ISBLANK(INDEX(mame2003!$F$2:$F$4721,$A1775))))))+IF($B$3=$A$4,TRUE,IF($B$3=$B$4,TRUE,IF(AND($B$3=$C$4,INDEX(mame2003!$G$2:$G$4721,$A1775)&lt;&gt;"neogeo"),TRUE,SUMPRODUCT(--ISNUMBER(SEARCH($O$6,INDEX(mame2003!$G$2:$G$4721,$A1775)))))))&gt;2,INDEX(mame2003!$A$2:$A$4721,$A1775),"")</f>
        <v/>
      </c>
      <c r="D1775" s="2"/>
      <c r="E1775" s="24" t="str">
        <f ca="1">IF(F1775&lt;&gt;"",MAX($E$9:$E1774)+1,"")</f>
        <v/>
      </c>
      <c r="F1775" s="20" t="str">
        <f t="shared" ca="1" si="27"/>
        <v/>
      </c>
      <c r="G1775" s="2"/>
      <c r="H1775" s="2"/>
    </row>
    <row r="1776" spans="1:8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mame2003!$C$2:$E$4721,$A$9:$A$4728,$J$1))))+IF($N$6=FALSE,TRUE,SUMPRODUCT(--ISNUMBER(SEARCH($N$6,ISBLANK(INDEX(mame2003!$F$2:$F$4721,$A1776))))))+IF($B$3=$A$4,TRUE,IF($B$3=$B$4,TRUE,IF(AND($B$3=$C$4,INDEX(mame2003!$G$2:$G$4721,$A1776)&lt;&gt;"neogeo"),TRUE,SUMPRODUCT(--ISNUMBER(SEARCH($O$6,INDEX(mame2003!$G$2:$G$4721,$A1776)))))))&gt;2,INDEX(mame2003!$A$2:$A$4721,$A1776),"")</f>
        <v/>
      </c>
      <c r="D1776" s="2"/>
      <c r="E1776" s="24" t="str">
        <f ca="1">IF(F1776&lt;&gt;"",MAX($E$9:$E1775)+1,"")</f>
        <v/>
      </c>
      <c r="F1776" s="20" t="str">
        <f t="shared" ca="1" si="27"/>
        <v/>
      </c>
      <c r="G1776" s="2"/>
      <c r="H1776" s="2"/>
    </row>
    <row r="1777" spans="1:8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mame2003!$C$2:$E$4721,$A$9:$A$4728,$J$1))))+IF($N$6=FALSE,TRUE,SUMPRODUCT(--ISNUMBER(SEARCH($N$6,ISBLANK(INDEX(mame2003!$F$2:$F$4721,$A1777))))))+IF($B$3=$A$4,TRUE,IF($B$3=$B$4,TRUE,IF(AND($B$3=$C$4,INDEX(mame2003!$G$2:$G$4721,$A1777)&lt;&gt;"neogeo"),TRUE,SUMPRODUCT(--ISNUMBER(SEARCH($O$6,INDEX(mame2003!$G$2:$G$4721,$A1777)))))))&gt;2,INDEX(mame2003!$A$2:$A$4721,$A1777),"")</f>
        <v/>
      </c>
      <c r="D1777" s="2"/>
      <c r="E1777" s="24" t="str">
        <f ca="1">IF(F1777&lt;&gt;"",MAX($E$9:$E1776)+1,"")</f>
        <v/>
      </c>
      <c r="F1777" s="20" t="str">
        <f t="shared" ca="1" si="27"/>
        <v/>
      </c>
      <c r="G1777" s="2"/>
      <c r="H1777" s="2"/>
    </row>
    <row r="1778" spans="1:8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mame2003!$C$2:$E$4721,$A$9:$A$4728,$J$1))))+IF($N$6=FALSE,TRUE,SUMPRODUCT(--ISNUMBER(SEARCH($N$6,ISBLANK(INDEX(mame2003!$F$2:$F$4721,$A1778))))))+IF($B$3=$A$4,TRUE,IF($B$3=$B$4,TRUE,IF(AND($B$3=$C$4,INDEX(mame2003!$G$2:$G$4721,$A1778)&lt;&gt;"neogeo"),TRUE,SUMPRODUCT(--ISNUMBER(SEARCH($O$6,INDEX(mame2003!$G$2:$G$4721,$A1778)))))))&gt;2,INDEX(mame2003!$A$2:$A$4721,$A1778),"")</f>
        <v/>
      </c>
      <c r="D1778" s="2"/>
      <c r="E1778" s="24" t="str">
        <f ca="1">IF(F1778&lt;&gt;"",MAX($E$9:$E1777)+1,"")</f>
        <v/>
      </c>
      <c r="F1778" s="20" t="str">
        <f t="shared" ca="1" si="27"/>
        <v/>
      </c>
      <c r="G1778" s="2"/>
      <c r="H1778" s="2"/>
    </row>
    <row r="1779" spans="1:8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mame2003!$C$2:$E$4721,$A$9:$A$4728,$J$1))))+IF($N$6=FALSE,TRUE,SUMPRODUCT(--ISNUMBER(SEARCH($N$6,ISBLANK(INDEX(mame2003!$F$2:$F$4721,$A1779))))))+IF($B$3=$A$4,TRUE,IF($B$3=$B$4,TRUE,IF(AND($B$3=$C$4,INDEX(mame2003!$G$2:$G$4721,$A1779)&lt;&gt;"neogeo"),TRUE,SUMPRODUCT(--ISNUMBER(SEARCH($O$6,INDEX(mame2003!$G$2:$G$4721,$A1779)))))))&gt;2,INDEX(mame2003!$A$2:$A$4721,$A1779),"")</f>
        <v/>
      </c>
      <c r="D1779" s="2"/>
      <c r="E1779" s="24" t="str">
        <f ca="1">IF(F1779&lt;&gt;"",MAX($E$9:$E1778)+1,"")</f>
        <v/>
      </c>
      <c r="F1779" s="20" t="str">
        <f t="shared" ca="1" si="27"/>
        <v/>
      </c>
      <c r="G1779" s="2"/>
      <c r="H1779" s="2"/>
    </row>
    <row r="1780" spans="1:8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mame2003!$C$2:$E$4721,$A$9:$A$4728,$J$1))))+IF($N$6=FALSE,TRUE,SUMPRODUCT(--ISNUMBER(SEARCH($N$6,ISBLANK(INDEX(mame2003!$F$2:$F$4721,$A1780))))))+IF($B$3=$A$4,TRUE,IF($B$3=$B$4,TRUE,IF(AND($B$3=$C$4,INDEX(mame2003!$G$2:$G$4721,$A1780)&lt;&gt;"neogeo"),TRUE,SUMPRODUCT(--ISNUMBER(SEARCH($O$6,INDEX(mame2003!$G$2:$G$4721,$A1780)))))))&gt;2,INDEX(mame2003!$A$2:$A$4721,$A1780),"")</f>
        <v/>
      </c>
      <c r="D1780" s="2"/>
      <c r="E1780" s="24" t="str">
        <f ca="1">IF(F1780&lt;&gt;"",MAX($E$9:$E1779)+1,"")</f>
        <v/>
      </c>
      <c r="F1780" s="20" t="str">
        <f t="shared" ca="1" si="27"/>
        <v/>
      </c>
      <c r="G1780" s="2"/>
      <c r="H1780" s="2"/>
    </row>
    <row r="1781" spans="1:8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mame2003!$C$2:$E$4721,$A$9:$A$4728,$J$1))))+IF($N$6=FALSE,TRUE,SUMPRODUCT(--ISNUMBER(SEARCH($N$6,ISBLANK(INDEX(mame2003!$F$2:$F$4721,$A1781))))))+IF($B$3=$A$4,TRUE,IF($B$3=$B$4,TRUE,IF(AND($B$3=$C$4,INDEX(mame2003!$G$2:$G$4721,$A1781)&lt;&gt;"neogeo"),TRUE,SUMPRODUCT(--ISNUMBER(SEARCH($O$6,INDEX(mame2003!$G$2:$G$4721,$A1781)))))))&gt;2,INDEX(mame2003!$A$2:$A$4721,$A1781),"")</f>
        <v/>
      </c>
      <c r="D1781" s="2"/>
      <c r="E1781" s="24" t="str">
        <f ca="1">IF(F1781&lt;&gt;"",MAX($E$9:$E1780)+1,"")</f>
        <v/>
      </c>
      <c r="F1781" s="20" t="str">
        <f t="shared" ca="1" si="27"/>
        <v/>
      </c>
      <c r="G1781" s="2"/>
      <c r="H1781" s="2"/>
    </row>
    <row r="1782" spans="1:8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mame2003!$C$2:$E$4721,$A$9:$A$4728,$J$1))))+IF($N$6=FALSE,TRUE,SUMPRODUCT(--ISNUMBER(SEARCH($N$6,ISBLANK(INDEX(mame2003!$F$2:$F$4721,$A1782))))))+IF($B$3=$A$4,TRUE,IF($B$3=$B$4,TRUE,IF(AND($B$3=$C$4,INDEX(mame2003!$G$2:$G$4721,$A1782)&lt;&gt;"neogeo"),TRUE,SUMPRODUCT(--ISNUMBER(SEARCH($O$6,INDEX(mame2003!$G$2:$G$4721,$A1782)))))))&gt;2,INDEX(mame2003!$A$2:$A$4721,$A1782),"")</f>
        <v/>
      </c>
      <c r="D1782" s="2"/>
      <c r="E1782" s="24" t="str">
        <f ca="1">IF(F1782&lt;&gt;"",MAX($E$9:$E1781)+1,"")</f>
        <v/>
      </c>
      <c r="F1782" s="20" t="str">
        <f t="shared" ca="1" si="27"/>
        <v/>
      </c>
      <c r="G1782" s="2"/>
      <c r="H1782" s="2"/>
    </row>
    <row r="1783" spans="1:8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mame2003!$C$2:$E$4721,$A$9:$A$4728,$J$1))))+IF($N$6=FALSE,TRUE,SUMPRODUCT(--ISNUMBER(SEARCH($N$6,ISBLANK(INDEX(mame2003!$F$2:$F$4721,$A1783))))))+IF($B$3=$A$4,TRUE,IF($B$3=$B$4,TRUE,IF(AND($B$3=$C$4,INDEX(mame2003!$G$2:$G$4721,$A1783)&lt;&gt;"neogeo"),TRUE,SUMPRODUCT(--ISNUMBER(SEARCH($O$6,INDEX(mame2003!$G$2:$G$4721,$A1783)))))))&gt;2,INDEX(mame2003!$A$2:$A$4721,$A1783),"")</f>
        <v/>
      </c>
      <c r="D1783" s="2"/>
      <c r="E1783" s="24" t="str">
        <f ca="1">IF(F1783&lt;&gt;"",MAX($E$9:$E1782)+1,"")</f>
        <v/>
      </c>
      <c r="F1783" s="20" t="str">
        <f t="shared" ca="1" si="27"/>
        <v/>
      </c>
      <c r="G1783" s="2"/>
      <c r="H1783" s="2"/>
    </row>
    <row r="1784" spans="1:8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mame2003!$C$2:$E$4721,$A$9:$A$4728,$J$1))))+IF($N$6=FALSE,TRUE,SUMPRODUCT(--ISNUMBER(SEARCH($N$6,ISBLANK(INDEX(mame2003!$F$2:$F$4721,$A1784))))))+IF($B$3=$A$4,TRUE,IF($B$3=$B$4,TRUE,IF(AND($B$3=$C$4,INDEX(mame2003!$G$2:$G$4721,$A1784)&lt;&gt;"neogeo"),TRUE,SUMPRODUCT(--ISNUMBER(SEARCH($O$6,INDEX(mame2003!$G$2:$G$4721,$A1784)))))))&gt;2,INDEX(mame2003!$A$2:$A$4721,$A1784),"")</f>
        <v/>
      </c>
      <c r="D1784" s="2"/>
      <c r="E1784" s="24" t="str">
        <f ca="1">IF(F1784&lt;&gt;"",MAX($E$9:$E1783)+1,"")</f>
        <v/>
      </c>
      <c r="F1784" s="20" t="str">
        <f t="shared" ca="1" si="27"/>
        <v/>
      </c>
      <c r="G1784" s="2"/>
      <c r="H1784" s="2"/>
    </row>
    <row r="1785" spans="1:8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mame2003!$C$2:$E$4721,$A$9:$A$4728,$J$1))))+IF($N$6=FALSE,TRUE,SUMPRODUCT(--ISNUMBER(SEARCH($N$6,ISBLANK(INDEX(mame2003!$F$2:$F$4721,$A1785))))))+IF($B$3=$A$4,TRUE,IF($B$3=$B$4,TRUE,IF(AND($B$3=$C$4,INDEX(mame2003!$G$2:$G$4721,$A1785)&lt;&gt;"neogeo"),TRUE,SUMPRODUCT(--ISNUMBER(SEARCH($O$6,INDEX(mame2003!$G$2:$G$4721,$A1785)))))))&gt;2,INDEX(mame2003!$A$2:$A$4721,$A1785),"")</f>
        <v/>
      </c>
      <c r="D1785" s="2"/>
      <c r="E1785" s="24" t="str">
        <f ca="1">IF(F1785&lt;&gt;"",MAX($E$9:$E1784)+1,"")</f>
        <v/>
      </c>
      <c r="F1785" s="20" t="str">
        <f t="shared" ca="1" si="27"/>
        <v/>
      </c>
      <c r="G1785" s="2"/>
      <c r="H1785" s="2"/>
    </row>
    <row r="1786" spans="1:8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mame2003!$C$2:$E$4721,$A$9:$A$4728,$J$1))))+IF($N$6=FALSE,TRUE,SUMPRODUCT(--ISNUMBER(SEARCH($N$6,ISBLANK(INDEX(mame2003!$F$2:$F$4721,$A1786))))))+IF($B$3=$A$4,TRUE,IF($B$3=$B$4,TRUE,IF(AND($B$3=$C$4,INDEX(mame2003!$G$2:$G$4721,$A1786)&lt;&gt;"neogeo"),TRUE,SUMPRODUCT(--ISNUMBER(SEARCH($O$6,INDEX(mame2003!$G$2:$G$4721,$A1786)))))))&gt;2,INDEX(mame2003!$A$2:$A$4721,$A1786),"")</f>
        <v/>
      </c>
      <c r="D1786" s="2"/>
      <c r="E1786" s="24" t="str">
        <f ca="1">IF(F1786&lt;&gt;"",MAX($E$9:$E1785)+1,"")</f>
        <v/>
      </c>
      <c r="F1786" s="20" t="str">
        <f t="shared" ca="1" si="27"/>
        <v/>
      </c>
      <c r="G1786" s="2"/>
      <c r="H1786" s="2"/>
    </row>
    <row r="1787" spans="1:8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mame2003!$C$2:$E$4721,$A$9:$A$4728,$J$1))))+IF($N$6=FALSE,TRUE,SUMPRODUCT(--ISNUMBER(SEARCH($N$6,ISBLANK(INDEX(mame2003!$F$2:$F$4721,$A1787))))))+IF($B$3=$A$4,TRUE,IF($B$3=$B$4,TRUE,IF(AND($B$3=$C$4,INDEX(mame2003!$G$2:$G$4721,$A1787)&lt;&gt;"neogeo"),TRUE,SUMPRODUCT(--ISNUMBER(SEARCH($O$6,INDEX(mame2003!$G$2:$G$4721,$A1787)))))))&gt;2,INDEX(mame2003!$A$2:$A$4721,$A1787),"")</f>
        <v/>
      </c>
      <c r="D1787" s="2"/>
      <c r="E1787" s="24" t="str">
        <f ca="1">IF(F1787&lt;&gt;"",MAX($E$9:$E1786)+1,"")</f>
        <v/>
      </c>
      <c r="F1787" s="20" t="str">
        <f t="shared" ca="1" si="27"/>
        <v/>
      </c>
      <c r="G1787" s="2"/>
      <c r="H1787" s="2"/>
    </row>
    <row r="1788" spans="1:8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mame2003!$C$2:$E$4721,$A$9:$A$4728,$J$1))))+IF($N$6=FALSE,TRUE,SUMPRODUCT(--ISNUMBER(SEARCH($N$6,ISBLANK(INDEX(mame2003!$F$2:$F$4721,$A1788))))))+IF($B$3=$A$4,TRUE,IF($B$3=$B$4,TRUE,IF(AND($B$3=$C$4,INDEX(mame2003!$G$2:$G$4721,$A1788)&lt;&gt;"neogeo"),TRUE,SUMPRODUCT(--ISNUMBER(SEARCH($O$6,INDEX(mame2003!$G$2:$G$4721,$A1788)))))))&gt;2,INDEX(mame2003!$A$2:$A$4721,$A1788),"")</f>
        <v/>
      </c>
      <c r="D1788" s="2"/>
      <c r="E1788" s="24" t="str">
        <f ca="1">IF(F1788&lt;&gt;"",MAX($E$9:$E1787)+1,"")</f>
        <v/>
      </c>
      <c r="F1788" s="20" t="str">
        <f t="shared" ca="1" si="27"/>
        <v/>
      </c>
      <c r="G1788" s="2"/>
      <c r="H1788" s="2"/>
    </row>
    <row r="1789" spans="1:8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mame2003!$C$2:$E$4721,$A$9:$A$4728,$J$1))))+IF($N$6=FALSE,TRUE,SUMPRODUCT(--ISNUMBER(SEARCH($N$6,ISBLANK(INDEX(mame2003!$F$2:$F$4721,$A1789))))))+IF($B$3=$A$4,TRUE,IF($B$3=$B$4,TRUE,IF(AND($B$3=$C$4,INDEX(mame2003!$G$2:$G$4721,$A1789)&lt;&gt;"neogeo"),TRUE,SUMPRODUCT(--ISNUMBER(SEARCH($O$6,INDEX(mame2003!$G$2:$G$4721,$A1789)))))))&gt;2,INDEX(mame2003!$A$2:$A$4721,$A1789),"")</f>
        <v/>
      </c>
      <c r="D1789" s="2"/>
      <c r="E1789" s="24" t="str">
        <f ca="1">IF(F1789&lt;&gt;"",MAX($E$9:$E1788)+1,"")</f>
        <v/>
      </c>
      <c r="F1789" s="20" t="str">
        <f t="shared" ca="1" si="27"/>
        <v/>
      </c>
      <c r="G1789" s="2"/>
      <c r="H1789" s="2"/>
    </row>
    <row r="1790" spans="1:8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mame2003!$C$2:$E$4721,$A$9:$A$4728,$J$1))))+IF($N$6=FALSE,TRUE,SUMPRODUCT(--ISNUMBER(SEARCH($N$6,ISBLANK(INDEX(mame2003!$F$2:$F$4721,$A1790))))))+IF($B$3=$A$4,TRUE,IF($B$3=$B$4,TRUE,IF(AND($B$3=$C$4,INDEX(mame2003!$G$2:$G$4721,$A1790)&lt;&gt;"neogeo"),TRUE,SUMPRODUCT(--ISNUMBER(SEARCH($O$6,INDEX(mame2003!$G$2:$G$4721,$A1790)))))))&gt;2,INDEX(mame2003!$A$2:$A$4721,$A1790),"")</f>
        <v/>
      </c>
      <c r="D1790" s="2"/>
      <c r="E1790" s="24" t="str">
        <f ca="1">IF(F1790&lt;&gt;"",MAX($E$9:$E1789)+1,"")</f>
        <v/>
      </c>
      <c r="F1790" s="20" t="str">
        <f t="shared" ca="1" si="27"/>
        <v/>
      </c>
      <c r="G1790" s="2"/>
      <c r="H1790" s="2"/>
    </row>
    <row r="1791" spans="1:8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mame2003!$C$2:$E$4721,$A$9:$A$4728,$J$1))))+IF($N$6=FALSE,TRUE,SUMPRODUCT(--ISNUMBER(SEARCH($N$6,ISBLANK(INDEX(mame2003!$F$2:$F$4721,$A1791))))))+IF($B$3=$A$4,TRUE,IF($B$3=$B$4,TRUE,IF(AND($B$3=$C$4,INDEX(mame2003!$G$2:$G$4721,$A1791)&lt;&gt;"neogeo"),TRUE,SUMPRODUCT(--ISNUMBER(SEARCH($O$6,INDEX(mame2003!$G$2:$G$4721,$A1791)))))))&gt;2,INDEX(mame2003!$A$2:$A$4721,$A1791),"")</f>
        <v/>
      </c>
      <c r="D1791" s="2"/>
      <c r="E1791" s="24" t="str">
        <f ca="1">IF(F1791&lt;&gt;"",MAX($E$9:$E1790)+1,"")</f>
        <v/>
      </c>
      <c r="F1791" s="20" t="str">
        <f t="shared" ca="1" si="27"/>
        <v/>
      </c>
      <c r="G1791" s="2"/>
      <c r="H1791" s="2"/>
    </row>
    <row r="1792" spans="1:8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mame2003!$C$2:$E$4721,$A$9:$A$4728,$J$1))))+IF($N$6=FALSE,TRUE,SUMPRODUCT(--ISNUMBER(SEARCH($N$6,ISBLANK(INDEX(mame2003!$F$2:$F$4721,$A1792))))))+IF($B$3=$A$4,TRUE,IF($B$3=$B$4,TRUE,IF(AND($B$3=$C$4,INDEX(mame2003!$G$2:$G$4721,$A1792)&lt;&gt;"neogeo"),TRUE,SUMPRODUCT(--ISNUMBER(SEARCH($O$6,INDEX(mame2003!$G$2:$G$4721,$A1792)))))))&gt;2,INDEX(mame2003!$A$2:$A$4721,$A1792),"")</f>
        <v/>
      </c>
      <c r="D1792" s="2"/>
      <c r="E1792" s="24" t="str">
        <f ca="1">IF(F1792&lt;&gt;"",MAX($E$9:$E1791)+1,"")</f>
        <v/>
      </c>
      <c r="F1792" s="20" t="str">
        <f t="shared" ca="1" si="27"/>
        <v/>
      </c>
      <c r="G1792" s="2"/>
      <c r="H1792" s="2"/>
    </row>
    <row r="1793" spans="1:8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mame2003!$C$2:$E$4721,$A$9:$A$4728,$J$1))))+IF($N$6=FALSE,TRUE,SUMPRODUCT(--ISNUMBER(SEARCH($N$6,ISBLANK(INDEX(mame2003!$F$2:$F$4721,$A1793))))))+IF($B$3=$A$4,TRUE,IF($B$3=$B$4,TRUE,IF(AND($B$3=$C$4,INDEX(mame2003!$G$2:$G$4721,$A1793)&lt;&gt;"neogeo"),TRUE,SUMPRODUCT(--ISNUMBER(SEARCH($O$6,INDEX(mame2003!$G$2:$G$4721,$A1793)))))))&gt;2,INDEX(mame2003!$A$2:$A$4721,$A1793),"")</f>
        <v/>
      </c>
      <c r="D1793" s="2"/>
      <c r="E1793" s="24" t="str">
        <f ca="1">IF(F1793&lt;&gt;"",MAX($E$9:$E1792)+1,"")</f>
        <v/>
      </c>
      <c r="F1793" s="20" t="str">
        <f t="shared" ca="1" si="27"/>
        <v/>
      </c>
      <c r="G1793" s="2"/>
      <c r="H1793" s="2"/>
    </row>
    <row r="1794" spans="1:8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mame2003!$C$2:$E$4721,$A$9:$A$4728,$J$1))))+IF($N$6=FALSE,TRUE,SUMPRODUCT(--ISNUMBER(SEARCH($N$6,ISBLANK(INDEX(mame2003!$F$2:$F$4721,$A1794))))))+IF($B$3=$A$4,TRUE,IF($B$3=$B$4,TRUE,IF(AND($B$3=$C$4,INDEX(mame2003!$G$2:$G$4721,$A1794)&lt;&gt;"neogeo"),TRUE,SUMPRODUCT(--ISNUMBER(SEARCH($O$6,INDEX(mame2003!$G$2:$G$4721,$A1794)))))))&gt;2,INDEX(mame2003!$A$2:$A$4721,$A1794),"")</f>
        <v/>
      </c>
      <c r="D1794" s="2"/>
      <c r="E1794" s="24" t="str">
        <f ca="1">IF(F1794&lt;&gt;"",MAX($E$9:$E1793)+1,"")</f>
        <v/>
      </c>
      <c r="F1794" s="20" t="str">
        <f t="shared" ca="1" si="27"/>
        <v/>
      </c>
      <c r="G1794" s="2"/>
      <c r="H1794" s="2"/>
    </row>
    <row r="1795" spans="1:8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mame2003!$C$2:$E$4721,$A$9:$A$4728,$J$1))))+IF($N$6=FALSE,TRUE,SUMPRODUCT(--ISNUMBER(SEARCH($N$6,ISBLANK(INDEX(mame2003!$F$2:$F$4721,$A1795))))))+IF($B$3=$A$4,TRUE,IF($B$3=$B$4,TRUE,IF(AND($B$3=$C$4,INDEX(mame2003!$G$2:$G$4721,$A1795)&lt;&gt;"neogeo"),TRUE,SUMPRODUCT(--ISNUMBER(SEARCH($O$6,INDEX(mame2003!$G$2:$G$4721,$A1795)))))))&gt;2,INDEX(mame2003!$A$2:$A$4721,$A1795),"")</f>
        <v/>
      </c>
      <c r="D1795" s="2"/>
      <c r="E1795" s="24" t="str">
        <f ca="1">IF(F1795&lt;&gt;"",MAX($E$9:$E1794)+1,"")</f>
        <v/>
      </c>
      <c r="F1795" s="20" t="str">
        <f t="shared" ca="1" si="27"/>
        <v/>
      </c>
      <c r="G1795" s="2"/>
      <c r="H1795" s="2"/>
    </row>
    <row r="1796" spans="1:8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mame2003!$C$2:$E$4721,$A$9:$A$4728,$J$1))))+IF($N$6=FALSE,TRUE,SUMPRODUCT(--ISNUMBER(SEARCH($N$6,ISBLANK(INDEX(mame2003!$F$2:$F$4721,$A1796))))))+IF($B$3=$A$4,TRUE,IF($B$3=$B$4,TRUE,IF(AND($B$3=$C$4,INDEX(mame2003!$G$2:$G$4721,$A1796)&lt;&gt;"neogeo"),TRUE,SUMPRODUCT(--ISNUMBER(SEARCH($O$6,INDEX(mame2003!$G$2:$G$4721,$A1796)))))))&gt;2,INDEX(mame2003!$A$2:$A$4721,$A1796),"")</f>
        <v/>
      </c>
      <c r="D1796" s="2"/>
      <c r="E1796" s="24" t="str">
        <f ca="1">IF(F1796&lt;&gt;"",MAX($E$9:$E1795)+1,"")</f>
        <v/>
      </c>
      <c r="F1796" s="20" t="str">
        <f t="shared" ca="1" si="27"/>
        <v/>
      </c>
      <c r="G1796" s="2"/>
      <c r="H1796" s="2"/>
    </row>
    <row r="1797" spans="1:8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mame2003!$C$2:$E$4721,$A$9:$A$4728,$J$1))))+IF($N$6=FALSE,TRUE,SUMPRODUCT(--ISNUMBER(SEARCH($N$6,ISBLANK(INDEX(mame2003!$F$2:$F$4721,$A1797))))))+IF($B$3=$A$4,TRUE,IF($B$3=$B$4,TRUE,IF(AND($B$3=$C$4,INDEX(mame2003!$G$2:$G$4721,$A1797)&lt;&gt;"neogeo"),TRUE,SUMPRODUCT(--ISNUMBER(SEARCH($O$6,INDEX(mame2003!$G$2:$G$4721,$A1797)))))))&gt;2,INDEX(mame2003!$A$2:$A$4721,$A1797),"")</f>
        <v/>
      </c>
      <c r="D1797" s="2"/>
      <c r="E1797" s="24" t="str">
        <f ca="1">IF(F1797&lt;&gt;"",MAX($E$9:$E1796)+1,"")</f>
        <v/>
      </c>
      <c r="F1797" s="20" t="str">
        <f t="shared" ca="1" si="27"/>
        <v/>
      </c>
      <c r="G1797" s="2"/>
      <c r="H1797" s="2"/>
    </row>
    <row r="1798" spans="1:8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mame2003!$C$2:$E$4721,$A$9:$A$4728,$J$1))))+IF($N$6=FALSE,TRUE,SUMPRODUCT(--ISNUMBER(SEARCH($N$6,ISBLANK(INDEX(mame2003!$F$2:$F$4721,$A1798))))))+IF($B$3=$A$4,TRUE,IF($B$3=$B$4,TRUE,IF(AND($B$3=$C$4,INDEX(mame2003!$G$2:$G$4721,$A1798)&lt;&gt;"neogeo"),TRUE,SUMPRODUCT(--ISNUMBER(SEARCH($O$6,INDEX(mame2003!$G$2:$G$4721,$A1798)))))))&gt;2,INDEX(mame2003!$A$2:$A$4721,$A1798),"")</f>
        <v/>
      </c>
      <c r="D1798" s="2"/>
      <c r="E1798" s="24" t="str">
        <f ca="1">IF(F1798&lt;&gt;"",MAX($E$9:$E1797)+1,"")</f>
        <v/>
      </c>
      <c r="F1798" s="20" t="str">
        <f t="shared" ca="1" si="27"/>
        <v/>
      </c>
      <c r="G1798" s="2"/>
      <c r="H1798" s="2"/>
    </row>
    <row r="1799" spans="1:8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mame2003!$C$2:$E$4721,$A$9:$A$4728,$J$1))))+IF($N$6=FALSE,TRUE,SUMPRODUCT(--ISNUMBER(SEARCH($N$6,ISBLANK(INDEX(mame2003!$F$2:$F$4721,$A1799))))))+IF($B$3=$A$4,TRUE,IF($B$3=$B$4,TRUE,IF(AND($B$3=$C$4,INDEX(mame2003!$G$2:$G$4721,$A1799)&lt;&gt;"neogeo"),TRUE,SUMPRODUCT(--ISNUMBER(SEARCH($O$6,INDEX(mame2003!$G$2:$G$4721,$A1799)))))))&gt;2,INDEX(mame2003!$A$2:$A$4721,$A1799),"")</f>
        <v/>
      </c>
      <c r="D1799" s="2"/>
      <c r="E1799" s="24" t="str">
        <f ca="1">IF(F1799&lt;&gt;"",MAX($E$9:$E1798)+1,"")</f>
        <v/>
      </c>
      <c r="F1799" s="20" t="str">
        <f t="shared" ca="1" si="27"/>
        <v/>
      </c>
      <c r="G1799" s="2"/>
      <c r="H1799" s="2"/>
    </row>
    <row r="1800" spans="1:8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mame2003!$C$2:$E$4721,$A$9:$A$4728,$J$1))))+IF($N$6=FALSE,TRUE,SUMPRODUCT(--ISNUMBER(SEARCH($N$6,ISBLANK(INDEX(mame2003!$F$2:$F$4721,$A1800))))))+IF($B$3=$A$4,TRUE,IF($B$3=$B$4,TRUE,IF(AND($B$3=$C$4,INDEX(mame2003!$G$2:$G$4721,$A1800)&lt;&gt;"neogeo"),TRUE,SUMPRODUCT(--ISNUMBER(SEARCH($O$6,INDEX(mame2003!$G$2:$G$4721,$A1800)))))))&gt;2,INDEX(mame2003!$A$2:$A$4721,$A1800),"")</f>
        <v/>
      </c>
      <c r="D1800" s="2"/>
      <c r="E1800" s="24" t="str">
        <f ca="1">IF(F1800&lt;&gt;"",MAX($E$9:$E1799)+1,"")</f>
        <v/>
      </c>
      <c r="F1800" s="20" t="str">
        <f t="shared" ca="1" si="27"/>
        <v/>
      </c>
      <c r="G1800" s="2"/>
      <c r="H1800" s="2"/>
    </row>
    <row r="1801" spans="1:8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mame2003!$C$2:$E$4721,$A$9:$A$4728,$J$1))))+IF($N$6=FALSE,TRUE,SUMPRODUCT(--ISNUMBER(SEARCH($N$6,ISBLANK(INDEX(mame2003!$F$2:$F$4721,$A1801))))))+IF($B$3=$A$4,TRUE,IF($B$3=$B$4,TRUE,IF(AND($B$3=$C$4,INDEX(mame2003!$G$2:$G$4721,$A1801)&lt;&gt;"neogeo"),TRUE,SUMPRODUCT(--ISNUMBER(SEARCH($O$6,INDEX(mame2003!$G$2:$G$4721,$A1801)))))))&gt;2,INDEX(mame2003!$A$2:$A$4721,$A1801),"")</f>
        <v/>
      </c>
      <c r="D1801" s="2"/>
      <c r="E1801" s="24" t="str">
        <f ca="1">IF(F1801&lt;&gt;"",MAX($E$9:$E1800)+1,"")</f>
        <v/>
      </c>
      <c r="F1801" s="20" t="str">
        <f t="shared" ca="1" si="27"/>
        <v/>
      </c>
      <c r="G1801" s="2"/>
      <c r="H1801" s="2"/>
    </row>
    <row r="1802" spans="1:8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mame2003!$C$2:$E$4721,$A$9:$A$4728,$J$1))))+IF($N$6=FALSE,TRUE,SUMPRODUCT(--ISNUMBER(SEARCH($N$6,ISBLANK(INDEX(mame2003!$F$2:$F$4721,$A1802))))))+IF($B$3=$A$4,TRUE,IF($B$3=$B$4,TRUE,IF(AND($B$3=$C$4,INDEX(mame2003!$G$2:$G$4721,$A1802)&lt;&gt;"neogeo"),TRUE,SUMPRODUCT(--ISNUMBER(SEARCH($O$6,INDEX(mame2003!$G$2:$G$4721,$A1802)))))))&gt;2,INDEX(mame2003!$A$2:$A$4721,$A1802),"")</f>
        <v/>
      </c>
      <c r="D1802" s="2"/>
      <c r="E1802" s="24" t="str">
        <f ca="1">IF(F1802&lt;&gt;"",MAX($E$9:$E1801)+1,"")</f>
        <v/>
      </c>
      <c r="F1802" s="20" t="str">
        <f t="shared" ref="F1802:F1865" ca="1" si="28">IFERROR(INDEX(OFFSET($C$9,0,0,COUNTA($C:$C),1),MATCH(OFFSET($A$9,0,0,COUNTA($A:$A),1),OFFSET($B$9,0,0,COUNTA($B:$B),1),0))&amp;".zip","")</f>
        <v/>
      </c>
      <c r="G1802" s="2"/>
      <c r="H1802" s="2"/>
    </row>
    <row r="1803" spans="1:8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mame2003!$C$2:$E$4721,$A$9:$A$4728,$J$1))))+IF($N$6=FALSE,TRUE,SUMPRODUCT(--ISNUMBER(SEARCH($N$6,ISBLANK(INDEX(mame2003!$F$2:$F$4721,$A1803))))))+IF($B$3=$A$4,TRUE,IF($B$3=$B$4,TRUE,IF(AND($B$3=$C$4,INDEX(mame2003!$G$2:$G$4721,$A1803)&lt;&gt;"neogeo"),TRUE,SUMPRODUCT(--ISNUMBER(SEARCH($O$6,INDEX(mame2003!$G$2:$G$4721,$A1803)))))))&gt;2,INDEX(mame2003!$A$2:$A$4721,$A1803),"")</f>
        <v/>
      </c>
      <c r="D1803" s="2"/>
      <c r="E1803" s="24" t="str">
        <f ca="1">IF(F1803&lt;&gt;"",MAX($E$9:$E1802)+1,"")</f>
        <v/>
      </c>
      <c r="F1803" s="20" t="str">
        <f t="shared" ca="1" si="28"/>
        <v/>
      </c>
      <c r="G1803" s="2"/>
      <c r="H1803" s="2"/>
    </row>
    <row r="1804" spans="1:8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mame2003!$C$2:$E$4721,$A$9:$A$4728,$J$1))))+IF($N$6=FALSE,TRUE,SUMPRODUCT(--ISNUMBER(SEARCH($N$6,ISBLANK(INDEX(mame2003!$F$2:$F$4721,$A1804))))))+IF($B$3=$A$4,TRUE,IF($B$3=$B$4,TRUE,IF(AND($B$3=$C$4,INDEX(mame2003!$G$2:$G$4721,$A1804)&lt;&gt;"neogeo"),TRUE,SUMPRODUCT(--ISNUMBER(SEARCH($O$6,INDEX(mame2003!$G$2:$G$4721,$A1804)))))))&gt;2,INDEX(mame2003!$A$2:$A$4721,$A1804),"")</f>
        <v/>
      </c>
      <c r="D1804" s="2"/>
      <c r="E1804" s="24" t="str">
        <f ca="1">IF(F1804&lt;&gt;"",MAX($E$9:$E1803)+1,"")</f>
        <v/>
      </c>
      <c r="F1804" s="20" t="str">
        <f t="shared" ca="1" si="28"/>
        <v/>
      </c>
      <c r="G1804" s="2"/>
      <c r="H1804" s="2"/>
    </row>
    <row r="1805" spans="1:8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mame2003!$C$2:$E$4721,$A$9:$A$4728,$J$1))))+IF($N$6=FALSE,TRUE,SUMPRODUCT(--ISNUMBER(SEARCH($N$6,ISBLANK(INDEX(mame2003!$F$2:$F$4721,$A1805))))))+IF($B$3=$A$4,TRUE,IF($B$3=$B$4,TRUE,IF(AND($B$3=$C$4,INDEX(mame2003!$G$2:$G$4721,$A1805)&lt;&gt;"neogeo"),TRUE,SUMPRODUCT(--ISNUMBER(SEARCH($O$6,INDEX(mame2003!$G$2:$G$4721,$A1805)))))))&gt;2,INDEX(mame2003!$A$2:$A$4721,$A1805),"")</f>
        <v/>
      </c>
      <c r="D1805" s="2"/>
      <c r="E1805" s="24" t="str">
        <f ca="1">IF(F1805&lt;&gt;"",MAX($E$9:$E1804)+1,"")</f>
        <v/>
      </c>
      <c r="F1805" s="20" t="str">
        <f t="shared" ca="1" si="28"/>
        <v/>
      </c>
      <c r="G1805" s="2"/>
      <c r="H1805" s="2"/>
    </row>
    <row r="1806" spans="1:8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mame2003!$C$2:$E$4721,$A$9:$A$4728,$J$1))))+IF($N$6=FALSE,TRUE,SUMPRODUCT(--ISNUMBER(SEARCH($N$6,ISBLANK(INDEX(mame2003!$F$2:$F$4721,$A1806))))))+IF($B$3=$A$4,TRUE,IF($B$3=$B$4,TRUE,IF(AND($B$3=$C$4,INDEX(mame2003!$G$2:$G$4721,$A1806)&lt;&gt;"neogeo"),TRUE,SUMPRODUCT(--ISNUMBER(SEARCH($O$6,INDEX(mame2003!$G$2:$G$4721,$A1806)))))))&gt;2,INDEX(mame2003!$A$2:$A$4721,$A1806),"")</f>
        <v/>
      </c>
      <c r="D1806" s="2"/>
      <c r="E1806" s="24" t="str">
        <f ca="1">IF(F1806&lt;&gt;"",MAX($E$9:$E1805)+1,"")</f>
        <v/>
      </c>
      <c r="F1806" s="20" t="str">
        <f t="shared" ca="1" si="28"/>
        <v/>
      </c>
      <c r="G1806" s="2"/>
      <c r="H1806" s="2"/>
    </row>
    <row r="1807" spans="1:8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mame2003!$C$2:$E$4721,$A$9:$A$4728,$J$1))))+IF($N$6=FALSE,TRUE,SUMPRODUCT(--ISNUMBER(SEARCH($N$6,ISBLANK(INDEX(mame2003!$F$2:$F$4721,$A1807))))))+IF($B$3=$A$4,TRUE,IF($B$3=$B$4,TRUE,IF(AND($B$3=$C$4,INDEX(mame2003!$G$2:$G$4721,$A1807)&lt;&gt;"neogeo"),TRUE,SUMPRODUCT(--ISNUMBER(SEARCH($O$6,INDEX(mame2003!$G$2:$G$4721,$A1807)))))))&gt;2,INDEX(mame2003!$A$2:$A$4721,$A1807),"")</f>
        <v/>
      </c>
      <c r="D1807" s="2"/>
      <c r="E1807" s="24" t="str">
        <f ca="1">IF(F1807&lt;&gt;"",MAX($E$9:$E1806)+1,"")</f>
        <v/>
      </c>
      <c r="F1807" s="20" t="str">
        <f t="shared" ca="1" si="28"/>
        <v/>
      </c>
      <c r="G1807" s="2"/>
      <c r="H1807" s="2"/>
    </row>
    <row r="1808" spans="1:8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mame2003!$C$2:$E$4721,$A$9:$A$4728,$J$1))))+IF($N$6=FALSE,TRUE,SUMPRODUCT(--ISNUMBER(SEARCH($N$6,ISBLANK(INDEX(mame2003!$F$2:$F$4721,$A1808))))))+IF($B$3=$A$4,TRUE,IF($B$3=$B$4,TRUE,IF(AND($B$3=$C$4,INDEX(mame2003!$G$2:$G$4721,$A1808)&lt;&gt;"neogeo"),TRUE,SUMPRODUCT(--ISNUMBER(SEARCH($O$6,INDEX(mame2003!$G$2:$G$4721,$A1808)))))))&gt;2,INDEX(mame2003!$A$2:$A$4721,$A1808),"")</f>
        <v/>
      </c>
      <c r="D1808" s="2"/>
      <c r="E1808" s="24" t="str">
        <f ca="1">IF(F1808&lt;&gt;"",MAX($E$9:$E1807)+1,"")</f>
        <v/>
      </c>
      <c r="F1808" s="20" t="str">
        <f t="shared" ca="1" si="28"/>
        <v/>
      </c>
      <c r="G1808" s="2"/>
      <c r="H1808" s="2"/>
    </row>
    <row r="1809" spans="1:8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mame2003!$C$2:$E$4721,$A$9:$A$4728,$J$1))))+IF($N$6=FALSE,TRUE,SUMPRODUCT(--ISNUMBER(SEARCH($N$6,ISBLANK(INDEX(mame2003!$F$2:$F$4721,$A1809))))))+IF($B$3=$A$4,TRUE,IF($B$3=$B$4,TRUE,IF(AND($B$3=$C$4,INDEX(mame2003!$G$2:$G$4721,$A1809)&lt;&gt;"neogeo"),TRUE,SUMPRODUCT(--ISNUMBER(SEARCH($O$6,INDEX(mame2003!$G$2:$G$4721,$A1809)))))))&gt;2,INDEX(mame2003!$A$2:$A$4721,$A1809),"")</f>
        <v/>
      </c>
      <c r="D1809" s="2"/>
      <c r="E1809" s="24" t="str">
        <f ca="1">IF(F1809&lt;&gt;"",MAX($E$9:$E1808)+1,"")</f>
        <v/>
      </c>
      <c r="F1809" s="20" t="str">
        <f t="shared" ca="1" si="28"/>
        <v/>
      </c>
      <c r="G1809" s="2"/>
      <c r="H1809" s="2"/>
    </row>
    <row r="1810" spans="1:8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mame2003!$C$2:$E$4721,$A$9:$A$4728,$J$1))))+IF($N$6=FALSE,TRUE,SUMPRODUCT(--ISNUMBER(SEARCH($N$6,ISBLANK(INDEX(mame2003!$F$2:$F$4721,$A1810))))))+IF($B$3=$A$4,TRUE,IF($B$3=$B$4,TRUE,IF(AND($B$3=$C$4,INDEX(mame2003!$G$2:$G$4721,$A1810)&lt;&gt;"neogeo"),TRUE,SUMPRODUCT(--ISNUMBER(SEARCH($O$6,INDEX(mame2003!$G$2:$G$4721,$A1810)))))))&gt;2,INDEX(mame2003!$A$2:$A$4721,$A1810),"")</f>
        <v/>
      </c>
      <c r="D1810" s="2"/>
      <c r="E1810" s="24" t="str">
        <f ca="1">IF(F1810&lt;&gt;"",MAX($E$9:$E1809)+1,"")</f>
        <v/>
      </c>
      <c r="F1810" s="20" t="str">
        <f t="shared" ca="1" si="28"/>
        <v/>
      </c>
      <c r="G1810" s="2"/>
      <c r="H1810" s="2"/>
    </row>
    <row r="1811" spans="1:8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mame2003!$C$2:$E$4721,$A$9:$A$4728,$J$1))))+IF($N$6=FALSE,TRUE,SUMPRODUCT(--ISNUMBER(SEARCH($N$6,ISBLANK(INDEX(mame2003!$F$2:$F$4721,$A1811))))))+IF($B$3=$A$4,TRUE,IF($B$3=$B$4,TRUE,IF(AND($B$3=$C$4,INDEX(mame2003!$G$2:$G$4721,$A1811)&lt;&gt;"neogeo"),TRUE,SUMPRODUCT(--ISNUMBER(SEARCH($O$6,INDEX(mame2003!$G$2:$G$4721,$A1811)))))))&gt;2,INDEX(mame2003!$A$2:$A$4721,$A1811),"")</f>
        <v/>
      </c>
      <c r="D1811" s="2"/>
      <c r="E1811" s="24" t="str">
        <f ca="1">IF(F1811&lt;&gt;"",MAX($E$9:$E1810)+1,"")</f>
        <v/>
      </c>
      <c r="F1811" s="20" t="str">
        <f t="shared" ca="1" si="28"/>
        <v/>
      </c>
      <c r="G1811" s="2"/>
      <c r="H1811" s="2"/>
    </row>
    <row r="1812" spans="1:8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mame2003!$C$2:$E$4721,$A$9:$A$4728,$J$1))))+IF($N$6=FALSE,TRUE,SUMPRODUCT(--ISNUMBER(SEARCH($N$6,ISBLANK(INDEX(mame2003!$F$2:$F$4721,$A1812))))))+IF($B$3=$A$4,TRUE,IF($B$3=$B$4,TRUE,IF(AND($B$3=$C$4,INDEX(mame2003!$G$2:$G$4721,$A1812)&lt;&gt;"neogeo"),TRUE,SUMPRODUCT(--ISNUMBER(SEARCH($O$6,INDEX(mame2003!$G$2:$G$4721,$A1812)))))))&gt;2,INDEX(mame2003!$A$2:$A$4721,$A1812),"")</f>
        <v/>
      </c>
      <c r="D1812" s="2"/>
      <c r="E1812" s="24" t="str">
        <f ca="1">IF(F1812&lt;&gt;"",MAX($E$9:$E1811)+1,"")</f>
        <v/>
      </c>
      <c r="F1812" s="20" t="str">
        <f t="shared" ca="1" si="28"/>
        <v/>
      </c>
      <c r="G1812" s="2"/>
      <c r="H1812" s="2"/>
    </row>
    <row r="1813" spans="1:8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mame2003!$C$2:$E$4721,$A$9:$A$4728,$J$1))))+IF($N$6=FALSE,TRUE,SUMPRODUCT(--ISNUMBER(SEARCH($N$6,ISBLANK(INDEX(mame2003!$F$2:$F$4721,$A1813))))))+IF($B$3=$A$4,TRUE,IF($B$3=$B$4,TRUE,IF(AND($B$3=$C$4,INDEX(mame2003!$G$2:$G$4721,$A1813)&lt;&gt;"neogeo"),TRUE,SUMPRODUCT(--ISNUMBER(SEARCH($O$6,INDEX(mame2003!$G$2:$G$4721,$A1813)))))))&gt;2,INDEX(mame2003!$A$2:$A$4721,$A1813),"")</f>
        <v/>
      </c>
      <c r="D1813" s="2"/>
      <c r="E1813" s="24" t="str">
        <f ca="1">IF(F1813&lt;&gt;"",MAX($E$9:$E1812)+1,"")</f>
        <v/>
      </c>
      <c r="F1813" s="20" t="str">
        <f t="shared" ca="1" si="28"/>
        <v/>
      </c>
      <c r="G1813" s="2"/>
      <c r="H1813" s="2"/>
    </row>
    <row r="1814" spans="1:8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mame2003!$C$2:$E$4721,$A$9:$A$4728,$J$1))))+IF($N$6=FALSE,TRUE,SUMPRODUCT(--ISNUMBER(SEARCH($N$6,ISBLANK(INDEX(mame2003!$F$2:$F$4721,$A1814))))))+IF($B$3=$A$4,TRUE,IF($B$3=$B$4,TRUE,IF(AND($B$3=$C$4,INDEX(mame2003!$G$2:$G$4721,$A1814)&lt;&gt;"neogeo"),TRUE,SUMPRODUCT(--ISNUMBER(SEARCH($O$6,INDEX(mame2003!$G$2:$G$4721,$A1814)))))))&gt;2,INDEX(mame2003!$A$2:$A$4721,$A1814),"")</f>
        <v/>
      </c>
      <c r="D1814" s="2"/>
      <c r="E1814" s="24" t="str">
        <f ca="1">IF(F1814&lt;&gt;"",MAX($E$9:$E1813)+1,"")</f>
        <v/>
      </c>
      <c r="F1814" s="20" t="str">
        <f t="shared" ca="1" si="28"/>
        <v/>
      </c>
      <c r="G1814" s="2"/>
      <c r="H1814" s="2"/>
    </row>
    <row r="1815" spans="1:8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mame2003!$C$2:$E$4721,$A$9:$A$4728,$J$1))))+IF($N$6=FALSE,TRUE,SUMPRODUCT(--ISNUMBER(SEARCH($N$6,ISBLANK(INDEX(mame2003!$F$2:$F$4721,$A1815))))))+IF($B$3=$A$4,TRUE,IF($B$3=$B$4,TRUE,IF(AND($B$3=$C$4,INDEX(mame2003!$G$2:$G$4721,$A1815)&lt;&gt;"neogeo"),TRUE,SUMPRODUCT(--ISNUMBER(SEARCH($O$6,INDEX(mame2003!$G$2:$G$4721,$A1815)))))))&gt;2,INDEX(mame2003!$A$2:$A$4721,$A1815),"")</f>
        <v/>
      </c>
      <c r="D1815" s="2"/>
      <c r="E1815" s="24" t="str">
        <f ca="1">IF(F1815&lt;&gt;"",MAX($E$9:$E1814)+1,"")</f>
        <v/>
      </c>
      <c r="F1815" s="20" t="str">
        <f t="shared" ca="1" si="28"/>
        <v/>
      </c>
      <c r="G1815" s="2"/>
      <c r="H1815" s="2"/>
    </row>
    <row r="1816" spans="1:8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mame2003!$C$2:$E$4721,$A$9:$A$4728,$J$1))))+IF($N$6=FALSE,TRUE,SUMPRODUCT(--ISNUMBER(SEARCH($N$6,ISBLANK(INDEX(mame2003!$F$2:$F$4721,$A1816))))))+IF($B$3=$A$4,TRUE,IF($B$3=$B$4,TRUE,IF(AND($B$3=$C$4,INDEX(mame2003!$G$2:$G$4721,$A1816)&lt;&gt;"neogeo"),TRUE,SUMPRODUCT(--ISNUMBER(SEARCH($O$6,INDEX(mame2003!$G$2:$G$4721,$A1816)))))))&gt;2,INDEX(mame2003!$A$2:$A$4721,$A1816),"")</f>
        <v/>
      </c>
      <c r="D1816" s="2"/>
      <c r="E1816" s="24" t="str">
        <f ca="1">IF(F1816&lt;&gt;"",MAX($E$9:$E1815)+1,"")</f>
        <v/>
      </c>
      <c r="F1816" s="20" t="str">
        <f t="shared" ca="1" si="28"/>
        <v/>
      </c>
      <c r="G1816" s="2"/>
      <c r="H1816" s="2"/>
    </row>
    <row r="1817" spans="1:8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mame2003!$C$2:$E$4721,$A$9:$A$4728,$J$1))))+IF($N$6=FALSE,TRUE,SUMPRODUCT(--ISNUMBER(SEARCH($N$6,ISBLANK(INDEX(mame2003!$F$2:$F$4721,$A1817))))))+IF($B$3=$A$4,TRUE,IF($B$3=$B$4,TRUE,IF(AND($B$3=$C$4,INDEX(mame2003!$G$2:$G$4721,$A1817)&lt;&gt;"neogeo"),TRUE,SUMPRODUCT(--ISNUMBER(SEARCH($O$6,INDEX(mame2003!$G$2:$G$4721,$A1817)))))))&gt;2,INDEX(mame2003!$A$2:$A$4721,$A1817),"")</f>
        <v/>
      </c>
      <c r="D1817" s="2"/>
      <c r="E1817" s="24" t="str">
        <f ca="1">IF(F1817&lt;&gt;"",MAX($E$9:$E1816)+1,"")</f>
        <v/>
      </c>
      <c r="F1817" s="20" t="str">
        <f t="shared" ca="1" si="28"/>
        <v/>
      </c>
      <c r="G1817" s="2"/>
      <c r="H1817" s="2"/>
    </row>
    <row r="1818" spans="1:8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mame2003!$C$2:$E$4721,$A$9:$A$4728,$J$1))))+IF($N$6=FALSE,TRUE,SUMPRODUCT(--ISNUMBER(SEARCH($N$6,ISBLANK(INDEX(mame2003!$F$2:$F$4721,$A1818))))))+IF($B$3=$A$4,TRUE,IF($B$3=$B$4,TRUE,IF(AND($B$3=$C$4,INDEX(mame2003!$G$2:$G$4721,$A1818)&lt;&gt;"neogeo"),TRUE,SUMPRODUCT(--ISNUMBER(SEARCH($O$6,INDEX(mame2003!$G$2:$G$4721,$A1818)))))))&gt;2,INDEX(mame2003!$A$2:$A$4721,$A1818),"")</f>
        <v/>
      </c>
      <c r="D1818" s="2"/>
      <c r="E1818" s="24" t="str">
        <f ca="1">IF(F1818&lt;&gt;"",MAX($E$9:$E1817)+1,"")</f>
        <v/>
      </c>
      <c r="F1818" s="20" t="str">
        <f t="shared" ca="1" si="28"/>
        <v/>
      </c>
      <c r="G1818" s="2"/>
      <c r="H1818" s="2"/>
    </row>
    <row r="1819" spans="1:8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mame2003!$C$2:$E$4721,$A$9:$A$4728,$J$1))))+IF($N$6=FALSE,TRUE,SUMPRODUCT(--ISNUMBER(SEARCH($N$6,ISBLANK(INDEX(mame2003!$F$2:$F$4721,$A1819))))))+IF($B$3=$A$4,TRUE,IF($B$3=$B$4,TRUE,IF(AND($B$3=$C$4,INDEX(mame2003!$G$2:$G$4721,$A1819)&lt;&gt;"neogeo"),TRUE,SUMPRODUCT(--ISNUMBER(SEARCH($O$6,INDEX(mame2003!$G$2:$G$4721,$A1819)))))))&gt;2,INDEX(mame2003!$A$2:$A$4721,$A1819),"")</f>
        <v/>
      </c>
      <c r="D1819" s="2"/>
      <c r="E1819" s="24" t="str">
        <f ca="1">IF(F1819&lt;&gt;"",MAX($E$9:$E1818)+1,"")</f>
        <v/>
      </c>
      <c r="F1819" s="20" t="str">
        <f t="shared" ca="1" si="28"/>
        <v/>
      </c>
      <c r="G1819" s="2"/>
      <c r="H1819" s="2"/>
    </row>
    <row r="1820" spans="1:8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mame2003!$C$2:$E$4721,$A$9:$A$4728,$J$1))))+IF($N$6=FALSE,TRUE,SUMPRODUCT(--ISNUMBER(SEARCH($N$6,ISBLANK(INDEX(mame2003!$F$2:$F$4721,$A1820))))))+IF($B$3=$A$4,TRUE,IF($B$3=$B$4,TRUE,IF(AND($B$3=$C$4,INDEX(mame2003!$G$2:$G$4721,$A1820)&lt;&gt;"neogeo"),TRUE,SUMPRODUCT(--ISNUMBER(SEARCH($O$6,INDEX(mame2003!$G$2:$G$4721,$A1820)))))))&gt;2,INDEX(mame2003!$A$2:$A$4721,$A1820),"")</f>
        <v/>
      </c>
      <c r="D1820" s="2"/>
      <c r="E1820" s="24" t="str">
        <f ca="1">IF(F1820&lt;&gt;"",MAX($E$9:$E1819)+1,"")</f>
        <v/>
      </c>
      <c r="F1820" s="20" t="str">
        <f t="shared" ca="1" si="28"/>
        <v/>
      </c>
      <c r="G1820" s="2"/>
      <c r="H1820" s="2"/>
    </row>
    <row r="1821" spans="1:8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mame2003!$C$2:$E$4721,$A$9:$A$4728,$J$1))))+IF($N$6=FALSE,TRUE,SUMPRODUCT(--ISNUMBER(SEARCH($N$6,ISBLANK(INDEX(mame2003!$F$2:$F$4721,$A1821))))))+IF($B$3=$A$4,TRUE,IF($B$3=$B$4,TRUE,IF(AND($B$3=$C$4,INDEX(mame2003!$G$2:$G$4721,$A1821)&lt;&gt;"neogeo"),TRUE,SUMPRODUCT(--ISNUMBER(SEARCH($O$6,INDEX(mame2003!$G$2:$G$4721,$A1821)))))))&gt;2,INDEX(mame2003!$A$2:$A$4721,$A1821),"")</f>
        <v/>
      </c>
      <c r="D1821" s="2"/>
      <c r="E1821" s="24" t="str">
        <f ca="1">IF(F1821&lt;&gt;"",MAX($E$9:$E1820)+1,"")</f>
        <v/>
      </c>
      <c r="F1821" s="20" t="str">
        <f t="shared" ca="1" si="28"/>
        <v/>
      </c>
      <c r="G1821" s="2"/>
      <c r="H1821" s="2"/>
    </row>
    <row r="1822" spans="1:8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mame2003!$C$2:$E$4721,$A$9:$A$4728,$J$1))))+IF($N$6=FALSE,TRUE,SUMPRODUCT(--ISNUMBER(SEARCH($N$6,ISBLANK(INDEX(mame2003!$F$2:$F$4721,$A1822))))))+IF($B$3=$A$4,TRUE,IF($B$3=$B$4,TRUE,IF(AND($B$3=$C$4,INDEX(mame2003!$G$2:$G$4721,$A1822)&lt;&gt;"neogeo"),TRUE,SUMPRODUCT(--ISNUMBER(SEARCH($O$6,INDEX(mame2003!$G$2:$G$4721,$A1822)))))))&gt;2,INDEX(mame2003!$A$2:$A$4721,$A1822),"")</f>
        <v/>
      </c>
      <c r="D1822" s="2"/>
      <c r="E1822" s="24" t="str">
        <f ca="1">IF(F1822&lt;&gt;"",MAX($E$9:$E1821)+1,"")</f>
        <v/>
      </c>
      <c r="F1822" s="20" t="str">
        <f t="shared" ca="1" si="28"/>
        <v/>
      </c>
      <c r="G1822" s="2"/>
      <c r="H1822" s="2"/>
    </row>
    <row r="1823" spans="1:8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mame2003!$C$2:$E$4721,$A$9:$A$4728,$J$1))))+IF($N$6=FALSE,TRUE,SUMPRODUCT(--ISNUMBER(SEARCH($N$6,ISBLANK(INDEX(mame2003!$F$2:$F$4721,$A1823))))))+IF($B$3=$A$4,TRUE,IF($B$3=$B$4,TRUE,IF(AND($B$3=$C$4,INDEX(mame2003!$G$2:$G$4721,$A1823)&lt;&gt;"neogeo"),TRUE,SUMPRODUCT(--ISNUMBER(SEARCH($O$6,INDEX(mame2003!$G$2:$G$4721,$A1823)))))))&gt;2,INDEX(mame2003!$A$2:$A$4721,$A1823),"")</f>
        <v/>
      </c>
      <c r="D1823" s="2"/>
      <c r="E1823" s="24" t="str">
        <f ca="1">IF(F1823&lt;&gt;"",MAX($E$9:$E1822)+1,"")</f>
        <v/>
      </c>
      <c r="F1823" s="20" t="str">
        <f t="shared" ca="1" si="28"/>
        <v/>
      </c>
      <c r="G1823" s="2"/>
      <c r="H1823" s="2"/>
    </row>
    <row r="1824" spans="1:8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mame2003!$C$2:$E$4721,$A$9:$A$4728,$J$1))))+IF($N$6=FALSE,TRUE,SUMPRODUCT(--ISNUMBER(SEARCH($N$6,ISBLANK(INDEX(mame2003!$F$2:$F$4721,$A1824))))))+IF($B$3=$A$4,TRUE,IF($B$3=$B$4,TRUE,IF(AND($B$3=$C$4,INDEX(mame2003!$G$2:$G$4721,$A1824)&lt;&gt;"neogeo"),TRUE,SUMPRODUCT(--ISNUMBER(SEARCH($O$6,INDEX(mame2003!$G$2:$G$4721,$A1824)))))))&gt;2,INDEX(mame2003!$A$2:$A$4721,$A1824),"")</f>
        <v/>
      </c>
      <c r="D1824" s="2"/>
      <c r="E1824" s="24" t="str">
        <f ca="1">IF(F1824&lt;&gt;"",MAX($E$9:$E1823)+1,"")</f>
        <v/>
      </c>
      <c r="F1824" s="20" t="str">
        <f t="shared" ca="1" si="28"/>
        <v/>
      </c>
      <c r="G1824" s="2"/>
      <c r="H1824" s="2"/>
    </row>
    <row r="1825" spans="1:8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mame2003!$C$2:$E$4721,$A$9:$A$4728,$J$1))))+IF($N$6=FALSE,TRUE,SUMPRODUCT(--ISNUMBER(SEARCH($N$6,ISBLANK(INDEX(mame2003!$F$2:$F$4721,$A1825))))))+IF($B$3=$A$4,TRUE,IF($B$3=$B$4,TRUE,IF(AND($B$3=$C$4,INDEX(mame2003!$G$2:$G$4721,$A1825)&lt;&gt;"neogeo"),TRUE,SUMPRODUCT(--ISNUMBER(SEARCH($O$6,INDEX(mame2003!$G$2:$G$4721,$A1825)))))))&gt;2,INDEX(mame2003!$A$2:$A$4721,$A1825),"")</f>
        <v/>
      </c>
      <c r="D1825" s="2"/>
      <c r="E1825" s="24" t="str">
        <f ca="1">IF(F1825&lt;&gt;"",MAX($E$9:$E1824)+1,"")</f>
        <v/>
      </c>
      <c r="F1825" s="20" t="str">
        <f t="shared" ca="1" si="28"/>
        <v/>
      </c>
      <c r="G1825" s="2"/>
      <c r="H1825" s="2"/>
    </row>
    <row r="1826" spans="1:8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mame2003!$C$2:$E$4721,$A$9:$A$4728,$J$1))))+IF($N$6=FALSE,TRUE,SUMPRODUCT(--ISNUMBER(SEARCH($N$6,ISBLANK(INDEX(mame2003!$F$2:$F$4721,$A1826))))))+IF($B$3=$A$4,TRUE,IF($B$3=$B$4,TRUE,IF(AND($B$3=$C$4,INDEX(mame2003!$G$2:$G$4721,$A1826)&lt;&gt;"neogeo"),TRUE,SUMPRODUCT(--ISNUMBER(SEARCH($O$6,INDEX(mame2003!$G$2:$G$4721,$A1826)))))))&gt;2,INDEX(mame2003!$A$2:$A$4721,$A1826),"")</f>
        <v/>
      </c>
      <c r="D1826" s="2"/>
      <c r="E1826" s="24" t="str">
        <f ca="1">IF(F1826&lt;&gt;"",MAX($E$9:$E1825)+1,"")</f>
        <v/>
      </c>
      <c r="F1826" s="20" t="str">
        <f t="shared" ca="1" si="28"/>
        <v/>
      </c>
      <c r="G1826" s="2"/>
      <c r="H1826" s="2"/>
    </row>
    <row r="1827" spans="1:8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mame2003!$C$2:$E$4721,$A$9:$A$4728,$J$1))))+IF($N$6=FALSE,TRUE,SUMPRODUCT(--ISNUMBER(SEARCH($N$6,ISBLANK(INDEX(mame2003!$F$2:$F$4721,$A1827))))))+IF($B$3=$A$4,TRUE,IF($B$3=$B$4,TRUE,IF(AND($B$3=$C$4,INDEX(mame2003!$G$2:$G$4721,$A1827)&lt;&gt;"neogeo"),TRUE,SUMPRODUCT(--ISNUMBER(SEARCH($O$6,INDEX(mame2003!$G$2:$G$4721,$A1827)))))))&gt;2,INDEX(mame2003!$A$2:$A$4721,$A1827),"")</f>
        <v/>
      </c>
      <c r="D1827" s="2"/>
      <c r="E1827" s="24" t="str">
        <f ca="1">IF(F1827&lt;&gt;"",MAX($E$9:$E1826)+1,"")</f>
        <v/>
      </c>
      <c r="F1827" s="20" t="str">
        <f t="shared" ca="1" si="28"/>
        <v/>
      </c>
      <c r="G1827" s="2"/>
      <c r="H1827" s="2"/>
    </row>
    <row r="1828" spans="1:8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mame2003!$C$2:$E$4721,$A$9:$A$4728,$J$1))))+IF($N$6=FALSE,TRUE,SUMPRODUCT(--ISNUMBER(SEARCH($N$6,ISBLANK(INDEX(mame2003!$F$2:$F$4721,$A1828))))))+IF($B$3=$A$4,TRUE,IF($B$3=$B$4,TRUE,IF(AND($B$3=$C$4,INDEX(mame2003!$G$2:$G$4721,$A1828)&lt;&gt;"neogeo"),TRUE,SUMPRODUCT(--ISNUMBER(SEARCH($O$6,INDEX(mame2003!$G$2:$G$4721,$A1828)))))))&gt;2,INDEX(mame2003!$A$2:$A$4721,$A1828),"")</f>
        <v/>
      </c>
      <c r="D1828" s="2"/>
      <c r="E1828" s="24" t="str">
        <f ca="1">IF(F1828&lt;&gt;"",MAX($E$9:$E1827)+1,"")</f>
        <v/>
      </c>
      <c r="F1828" s="20" t="str">
        <f t="shared" ca="1" si="28"/>
        <v/>
      </c>
      <c r="G1828" s="2"/>
      <c r="H1828" s="2"/>
    </row>
    <row r="1829" spans="1:8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mame2003!$C$2:$E$4721,$A$9:$A$4728,$J$1))))+IF($N$6=FALSE,TRUE,SUMPRODUCT(--ISNUMBER(SEARCH($N$6,ISBLANK(INDEX(mame2003!$F$2:$F$4721,$A1829))))))+IF($B$3=$A$4,TRUE,IF($B$3=$B$4,TRUE,IF(AND($B$3=$C$4,INDEX(mame2003!$G$2:$G$4721,$A1829)&lt;&gt;"neogeo"),TRUE,SUMPRODUCT(--ISNUMBER(SEARCH($O$6,INDEX(mame2003!$G$2:$G$4721,$A1829)))))))&gt;2,INDEX(mame2003!$A$2:$A$4721,$A1829),"")</f>
        <v/>
      </c>
      <c r="D1829" s="2"/>
      <c r="E1829" s="24" t="str">
        <f ca="1">IF(F1829&lt;&gt;"",MAX($E$9:$E1828)+1,"")</f>
        <v/>
      </c>
      <c r="F1829" s="20" t="str">
        <f t="shared" ca="1" si="28"/>
        <v/>
      </c>
      <c r="G1829" s="2"/>
      <c r="H1829" s="2"/>
    </row>
    <row r="1830" spans="1:8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mame2003!$C$2:$E$4721,$A$9:$A$4728,$J$1))))+IF($N$6=FALSE,TRUE,SUMPRODUCT(--ISNUMBER(SEARCH($N$6,ISBLANK(INDEX(mame2003!$F$2:$F$4721,$A1830))))))+IF($B$3=$A$4,TRUE,IF($B$3=$B$4,TRUE,IF(AND($B$3=$C$4,INDEX(mame2003!$G$2:$G$4721,$A1830)&lt;&gt;"neogeo"),TRUE,SUMPRODUCT(--ISNUMBER(SEARCH($O$6,INDEX(mame2003!$G$2:$G$4721,$A1830)))))))&gt;2,INDEX(mame2003!$A$2:$A$4721,$A1830),"")</f>
        <v/>
      </c>
      <c r="D1830" s="2"/>
      <c r="E1830" s="24" t="str">
        <f ca="1">IF(F1830&lt;&gt;"",MAX($E$9:$E1829)+1,"")</f>
        <v/>
      </c>
      <c r="F1830" s="20" t="str">
        <f t="shared" ca="1" si="28"/>
        <v/>
      </c>
      <c r="G1830" s="2"/>
      <c r="H1830" s="2"/>
    </row>
    <row r="1831" spans="1:8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mame2003!$C$2:$E$4721,$A$9:$A$4728,$J$1))))+IF($N$6=FALSE,TRUE,SUMPRODUCT(--ISNUMBER(SEARCH($N$6,ISBLANK(INDEX(mame2003!$F$2:$F$4721,$A1831))))))+IF($B$3=$A$4,TRUE,IF($B$3=$B$4,TRUE,IF(AND($B$3=$C$4,INDEX(mame2003!$G$2:$G$4721,$A1831)&lt;&gt;"neogeo"),TRUE,SUMPRODUCT(--ISNUMBER(SEARCH($O$6,INDEX(mame2003!$G$2:$G$4721,$A1831)))))))&gt;2,INDEX(mame2003!$A$2:$A$4721,$A1831),"")</f>
        <v/>
      </c>
      <c r="D1831" s="2"/>
      <c r="E1831" s="24" t="str">
        <f ca="1">IF(F1831&lt;&gt;"",MAX($E$9:$E1830)+1,"")</f>
        <v/>
      </c>
      <c r="F1831" s="20" t="str">
        <f t="shared" ca="1" si="28"/>
        <v/>
      </c>
      <c r="G1831" s="2"/>
      <c r="H1831" s="2"/>
    </row>
    <row r="1832" spans="1:8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mame2003!$C$2:$E$4721,$A$9:$A$4728,$J$1))))+IF($N$6=FALSE,TRUE,SUMPRODUCT(--ISNUMBER(SEARCH($N$6,ISBLANK(INDEX(mame2003!$F$2:$F$4721,$A1832))))))+IF($B$3=$A$4,TRUE,IF($B$3=$B$4,TRUE,IF(AND($B$3=$C$4,INDEX(mame2003!$G$2:$G$4721,$A1832)&lt;&gt;"neogeo"),TRUE,SUMPRODUCT(--ISNUMBER(SEARCH($O$6,INDEX(mame2003!$G$2:$G$4721,$A1832)))))))&gt;2,INDEX(mame2003!$A$2:$A$4721,$A1832),"")</f>
        <v/>
      </c>
      <c r="D1832" s="2"/>
      <c r="E1832" s="24" t="str">
        <f ca="1">IF(F1832&lt;&gt;"",MAX($E$9:$E1831)+1,"")</f>
        <v/>
      </c>
      <c r="F1832" s="20" t="str">
        <f t="shared" ca="1" si="28"/>
        <v/>
      </c>
      <c r="G1832" s="2"/>
      <c r="H1832" s="2"/>
    </row>
    <row r="1833" spans="1:8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mame2003!$C$2:$E$4721,$A$9:$A$4728,$J$1))))+IF($N$6=FALSE,TRUE,SUMPRODUCT(--ISNUMBER(SEARCH($N$6,ISBLANK(INDEX(mame2003!$F$2:$F$4721,$A1833))))))+IF($B$3=$A$4,TRUE,IF($B$3=$B$4,TRUE,IF(AND($B$3=$C$4,INDEX(mame2003!$G$2:$G$4721,$A1833)&lt;&gt;"neogeo"),TRUE,SUMPRODUCT(--ISNUMBER(SEARCH($O$6,INDEX(mame2003!$G$2:$G$4721,$A1833)))))))&gt;2,INDEX(mame2003!$A$2:$A$4721,$A1833),"")</f>
        <v/>
      </c>
      <c r="D1833" s="2"/>
      <c r="E1833" s="24" t="str">
        <f ca="1">IF(F1833&lt;&gt;"",MAX($E$9:$E1832)+1,"")</f>
        <v/>
      </c>
      <c r="F1833" s="20" t="str">
        <f t="shared" ca="1" si="28"/>
        <v/>
      </c>
      <c r="G1833" s="2"/>
      <c r="H1833" s="2"/>
    </row>
    <row r="1834" spans="1:8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mame2003!$C$2:$E$4721,$A$9:$A$4728,$J$1))))+IF($N$6=FALSE,TRUE,SUMPRODUCT(--ISNUMBER(SEARCH($N$6,ISBLANK(INDEX(mame2003!$F$2:$F$4721,$A1834))))))+IF($B$3=$A$4,TRUE,IF($B$3=$B$4,TRUE,IF(AND($B$3=$C$4,INDEX(mame2003!$G$2:$G$4721,$A1834)&lt;&gt;"neogeo"),TRUE,SUMPRODUCT(--ISNUMBER(SEARCH($O$6,INDEX(mame2003!$G$2:$G$4721,$A1834)))))))&gt;2,INDEX(mame2003!$A$2:$A$4721,$A1834),"")</f>
        <v/>
      </c>
      <c r="D1834" s="2"/>
      <c r="E1834" s="24" t="str">
        <f ca="1">IF(F1834&lt;&gt;"",MAX($E$9:$E1833)+1,"")</f>
        <v/>
      </c>
      <c r="F1834" s="20" t="str">
        <f t="shared" ca="1" si="28"/>
        <v/>
      </c>
      <c r="G1834" s="2"/>
      <c r="H1834" s="2"/>
    </row>
    <row r="1835" spans="1:8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mame2003!$C$2:$E$4721,$A$9:$A$4728,$J$1))))+IF($N$6=FALSE,TRUE,SUMPRODUCT(--ISNUMBER(SEARCH($N$6,ISBLANK(INDEX(mame2003!$F$2:$F$4721,$A1835))))))+IF($B$3=$A$4,TRUE,IF($B$3=$B$4,TRUE,IF(AND($B$3=$C$4,INDEX(mame2003!$G$2:$G$4721,$A1835)&lt;&gt;"neogeo"),TRUE,SUMPRODUCT(--ISNUMBER(SEARCH($O$6,INDEX(mame2003!$G$2:$G$4721,$A1835)))))))&gt;2,INDEX(mame2003!$A$2:$A$4721,$A1835),"")</f>
        <v/>
      </c>
      <c r="D1835" s="2"/>
      <c r="E1835" s="24" t="str">
        <f ca="1">IF(F1835&lt;&gt;"",MAX($E$9:$E1834)+1,"")</f>
        <v/>
      </c>
      <c r="F1835" s="20" t="str">
        <f t="shared" ca="1" si="28"/>
        <v/>
      </c>
      <c r="G1835" s="2"/>
      <c r="H1835" s="2"/>
    </row>
    <row r="1836" spans="1:8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mame2003!$C$2:$E$4721,$A$9:$A$4728,$J$1))))+IF($N$6=FALSE,TRUE,SUMPRODUCT(--ISNUMBER(SEARCH($N$6,ISBLANK(INDEX(mame2003!$F$2:$F$4721,$A1836))))))+IF($B$3=$A$4,TRUE,IF($B$3=$B$4,TRUE,IF(AND($B$3=$C$4,INDEX(mame2003!$G$2:$G$4721,$A1836)&lt;&gt;"neogeo"),TRUE,SUMPRODUCT(--ISNUMBER(SEARCH($O$6,INDEX(mame2003!$G$2:$G$4721,$A1836)))))))&gt;2,INDEX(mame2003!$A$2:$A$4721,$A1836),"")</f>
        <v/>
      </c>
      <c r="D1836" s="2"/>
      <c r="E1836" s="24" t="str">
        <f ca="1">IF(F1836&lt;&gt;"",MAX($E$9:$E1835)+1,"")</f>
        <v/>
      </c>
      <c r="F1836" s="20" t="str">
        <f t="shared" ca="1" si="28"/>
        <v/>
      </c>
      <c r="G1836" s="2"/>
      <c r="H1836" s="2"/>
    </row>
    <row r="1837" spans="1:8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mame2003!$C$2:$E$4721,$A$9:$A$4728,$J$1))))+IF($N$6=FALSE,TRUE,SUMPRODUCT(--ISNUMBER(SEARCH($N$6,ISBLANK(INDEX(mame2003!$F$2:$F$4721,$A1837))))))+IF($B$3=$A$4,TRUE,IF($B$3=$B$4,TRUE,IF(AND($B$3=$C$4,INDEX(mame2003!$G$2:$G$4721,$A1837)&lt;&gt;"neogeo"),TRUE,SUMPRODUCT(--ISNUMBER(SEARCH($O$6,INDEX(mame2003!$G$2:$G$4721,$A1837)))))))&gt;2,INDEX(mame2003!$A$2:$A$4721,$A1837),"")</f>
        <v/>
      </c>
      <c r="D1837" s="2"/>
      <c r="E1837" s="24" t="str">
        <f ca="1">IF(F1837&lt;&gt;"",MAX($E$9:$E1836)+1,"")</f>
        <v/>
      </c>
      <c r="F1837" s="20" t="str">
        <f t="shared" ca="1" si="28"/>
        <v/>
      </c>
      <c r="G1837" s="2"/>
      <c r="H1837" s="2"/>
    </row>
    <row r="1838" spans="1:8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mame2003!$C$2:$E$4721,$A$9:$A$4728,$J$1))))+IF($N$6=FALSE,TRUE,SUMPRODUCT(--ISNUMBER(SEARCH($N$6,ISBLANK(INDEX(mame2003!$F$2:$F$4721,$A1838))))))+IF($B$3=$A$4,TRUE,IF($B$3=$B$4,TRUE,IF(AND($B$3=$C$4,INDEX(mame2003!$G$2:$G$4721,$A1838)&lt;&gt;"neogeo"),TRUE,SUMPRODUCT(--ISNUMBER(SEARCH($O$6,INDEX(mame2003!$G$2:$G$4721,$A1838)))))))&gt;2,INDEX(mame2003!$A$2:$A$4721,$A1838),"")</f>
        <v/>
      </c>
      <c r="D1838" s="2"/>
      <c r="E1838" s="24" t="str">
        <f ca="1">IF(F1838&lt;&gt;"",MAX($E$9:$E1837)+1,"")</f>
        <v/>
      </c>
      <c r="F1838" s="20" t="str">
        <f t="shared" ca="1" si="28"/>
        <v/>
      </c>
      <c r="G1838" s="2"/>
      <c r="H1838" s="2"/>
    </row>
    <row r="1839" spans="1:8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mame2003!$C$2:$E$4721,$A$9:$A$4728,$J$1))))+IF($N$6=FALSE,TRUE,SUMPRODUCT(--ISNUMBER(SEARCH($N$6,ISBLANK(INDEX(mame2003!$F$2:$F$4721,$A1839))))))+IF($B$3=$A$4,TRUE,IF($B$3=$B$4,TRUE,IF(AND($B$3=$C$4,INDEX(mame2003!$G$2:$G$4721,$A1839)&lt;&gt;"neogeo"),TRUE,SUMPRODUCT(--ISNUMBER(SEARCH($O$6,INDEX(mame2003!$G$2:$G$4721,$A1839)))))))&gt;2,INDEX(mame2003!$A$2:$A$4721,$A1839),"")</f>
        <v/>
      </c>
      <c r="D1839" s="2"/>
      <c r="E1839" s="24" t="str">
        <f ca="1">IF(F1839&lt;&gt;"",MAX($E$9:$E1838)+1,"")</f>
        <v/>
      </c>
      <c r="F1839" s="20" t="str">
        <f t="shared" ca="1" si="28"/>
        <v/>
      </c>
      <c r="G1839" s="2"/>
      <c r="H1839" s="2"/>
    </row>
    <row r="1840" spans="1:8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mame2003!$C$2:$E$4721,$A$9:$A$4728,$J$1))))+IF($N$6=FALSE,TRUE,SUMPRODUCT(--ISNUMBER(SEARCH($N$6,ISBLANK(INDEX(mame2003!$F$2:$F$4721,$A1840))))))+IF($B$3=$A$4,TRUE,IF($B$3=$B$4,TRUE,IF(AND($B$3=$C$4,INDEX(mame2003!$G$2:$G$4721,$A1840)&lt;&gt;"neogeo"),TRUE,SUMPRODUCT(--ISNUMBER(SEARCH($O$6,INDEX(mame2003!$G$2:$G$4721,$A1840)))))))&gt;2,INDEX(mame2003!$A$2:$A$4721,$A1840),"")</f>
        <v/>
      </c>
      <c r="D1840" s="2"/>
      <c r="E1840" s="24" t="str">
        <f ca="1">IF(F1840&lt;&gt;"",MAX($E$9:$E1839)+1,"")</f>
        <v/>
      </c>
      <c r="F1840" s="20" t="str">
        <f t="shared" ca="1" si="28"/>
        <v/>
      </c>
      <c r="G1840" s="2"/>
      <c r="H1840" s="2"/>
    </row>
    <row r="1841" spans="1:8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mame2003!$C$2:$E$4721,$A$9:$A$4728,$J$1))))+IF($N$6=FALSE,TRUE,SUMPRODUCT(--ISNUMBER(SEARCH($N$6,ISBLANK(INDEX(mame2003!$F$2:$F$4721,$A1841))))))+IF($B$3=$A$4,TRUE,IF($B$3=$B$4,TRUE,IF(AND($B$3=$C$4,INDEX(mame2003!$G$2:$G$4721,$A1841)&lt;&gt;"neogeo"),TRUE,SUMPRODUCT(--ISNUMBER(SEARCH($O$6,INDEX(mame2003!$G$2:$G$4721,$A1841)))))))&gt;2,INDEX(mame2003!$A$2:$A$4721,$A1841),"")</f>
        <v/>
      </c>
      <c r="D1841" s="2"/>
      <c r="E1841" s="24" t="str">
        <f ca="1">IF(F1841&lt;&gt;"",MAX($E$9:$E1840)+1,"")</f>
        <v/>
      </c>
      <c r="F1841" s="20" t="str">
        <f t="shared" ca="1" si="28"/>
        <v/>
      </c>
      <c r="G1841" s="2"/>
      <c r="H1841" s="2"/>
    </row>
    <row r="1842" spans="1:8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mame2003!$C$2:$E$4721,$A$9:$A$4728,$J$1))))+IF($N$6=FALSE,TRUE,SUMPRODUCT(--ISNUMBER(SEARCH($N$6,ISBLANK(INDEX(mame2003!$F$2:$F$4721,$A1842))))))+IF($B$3=$A$4,TRUE,IF($B$3=$B$4,TRUE,IF(AND($B$3=$C$4,INDEX(mame2003!$G$2:$G$4721,$A1842)&lt;&gt;"neogeo"),TRUE,SUMPRODUCT(--ISNUMBER(SEARCH($O$6,INDEX(mame2003!$G$2:$G$4721,$A1842)))))))&gt;2,INDEX(mame2003!$A$2:$A$4721,$A1842),"")</f>
        <v/>
      </c>
      <c r="D1842" s="2"/>
      <c r="E1842" s="24" t="str">
        <f ca="1">IF(F1842&lt;&gt;"",MAX($E$9:$E1841)+1,"")</f>
        <v/>
      </c>
      <c r="F1842" s="20" t="str">
        <f t="shared" ca="1" si="28"/>
        <v/>
      </c>
      <c r="G1842" s="2"/>
      <c r="H1842" s="2"/>
    </row>
    <row r="1843" spans="1:8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mame2003!$C$2:$E$4721,$A$9:$A$4728,$J$1))))+IF($N$6=FALSE,TRUE,SUMPRODUCT(--ISNUMBER(SEARCH($N$6,ISBLANK(INDEX(mame2003!$F$2:$F$4721,$A1843))))))+IF($B$3=$A$4,TRUE,IF($B$3=$B$4,TRUE,IF(AND($B$3=$C$4,INDEX(mame2003!$G$2:$G$4721,$A1843)&lt;&gt;"neogeo"),TRUE,SUMPRODUCT(--ISNUMBER(SEARCH($O$6,INDEX(mame2003!$G$2:$G$4721,$A1843)))))))&gt;2,INDEX(mame2003!$A$2:$A$4721,$A1843),"")</f>
        <v/>
      </c>
      <c r="D1843" s="2"/>
      <c r="E1843" s="24" t="str">
        <f ca="1">IF(F1843&lt;&gt;"",MAX($E$9:$E1842)+1,"")</f>
        <v/>
      </c>
      <c r="F1843" s="20" t="str">
        <f t="shared" ca="1" si="28"/>
        <v/>
      </c>
      <c r="G1843" s="2"/>
      <c r="H1843" s="2"/>
    </row>
    <row r="1844" spans="1:8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mame2003!$C$2:$E$4721,$A$9:$A$4728,$J$1))))+IF($N$6=FALSE,TRUE,SUMPRODUCT(--ISNUMBER(SEARCH($N$6,ISBLANK(INDEX(mame2003!$F$2:$F$4721,$A1844))))))+IF($B$3=$A$4,TRUE,IF($B$3=$B$4,TRUE,IF(AND($B$3=$C$4,INDEX(mame2003!$G$2:$G$4721,$A1844)&lt;&gt;"neogeo"),TRUE,SUMPRODUCT(--ISNUMBER(SEARCH($O$6,INDEX(mame2003!$G$2:$G$4721,$A1844)))))))&gt;2,INDEX(mame2003!$A$2:$A$4721,$A1844),"")</f>
        <v/>
      </c>
      <c r="D1844" s="2"/>
      <c r="E1844" s="24" t="str">
        <f ca="1">IF(F1844&lt;&gt;"",MAX($E$9:$E1843)+1,"")</f>
        <v/>
      </c>
      <c r="F1844" s="20" t="str">
        <f t="shared" ca="1" si="28"/>
        <v/>
      </c>
      <c r="G1844" s="2"/>
      <c r="H1844" s="2"/>
    </row>
    <row r="1845" spans="1:8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mame2003!$C$2:$E$4721,$A$9:$A$4728,$J$1))))+IF($N$6=FALSE,TRUE,SUMPRODUCT(--ISNUMBER(SEARCH($N$6,ISBLANK(INDEX(mame2003!$F$2:$F$4721,$A1845))))))+IF($B$3=$A$4,TRUE,IF($B$3=$B$4,TRUE,IF(AND($B$3=$C$4,INDEX(mame2003!$G$2:$G$4721,$A1845)&lt;&gt;"neogeo"),TRUE,SUMPRODUCT(--ISNUMBER(SEARCH($O$6,INDEX(mame2003!$G$2:$G$4721,$A1845)))))))&gt;2,INDEX(mame2003!$A$2:$A$4721,$A1845),"")</f>
        <v/>
      </c>
      <c r="D1845" s="2"/>
      <c r="E1845" s="24" t="str">
        <f ca="1">IF(F1845&lt;&gt;"",MAX($E$9:$E1844)+1,"")</f>
        <v/>
      </c>
      <c r="F1845" s="20" t="str">
        <f t="shared" ca="1" si="28"/>
        <v/>
      </c>
      <c r="G1845" s="2"/>
      <c r="H1845" s="2"/>
    </row>
    <row r="1846" spans="1:8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mame2003!$C$2:$E$4721,$A$9:$A$4728,$J$1))))+IF($N$6=FALSE,TRUE,SUMPRODUCT(--ISNUMBER(SEARCH($N$6,ISBLANK(INDEX(mame2003!$F$2:$F$4721,$A1846))))))+IF($B$3=$A$4,TRUE,IF($B$3=$B$4,TRUE,IF(AND($B$3=$C$4,INDEX(mame2003!$G$2:$G$4721,$A1846)&lt;&gt;"neogeo"),TRUE,SUMPRODUCT(--ISNUMBER(SEARCH($O$6,INDEX(mame2003!$G$2:$G$4721,$A1846)))))))&gt;2,INDEX(mame2003!$A$2:$A$4721,$A1846),"")</f>
        <v/>
      </c>
      <c r="D1846" s="2"/>
      <c r="E1846" s="24" t="str">
        <f ca="1">IF(F1846&lt;&gt;"",MAX($E$9:$E1845)+1,"")</f>
        <v/>
      </c>
      <c r="F1846" s="20" t="str">
        <f t="shared" ca="1" si="28"/>
        <v/>
      </c>
      <c r="G1846" s="2"/>
      <c r="H1846" s="2"/>
    </row>
    <row r="1847" spans="1:8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mame2003!$C$2:$E$4721,$A$9:$A$4728,$J$1))))+IF($N$6=FALSE,TRUE,SUMPRODUCT(--ISNUMBER(SEARCH($N$6,ISBLANK(INDEX(mame2003!$F$2:$F$4721,$A1847))))))+IF($B$3=$A$4,TRUE,IF($B$3=$B$4,TRUE,IF(AND($B$3=$C$4,INDEX(mame2003!$G$2:$G$4721,$A1847)&lt;&gt;"neogeo"),TRUE,SUMPRODUCT(--ISNUMBER(SEARCH($O$6,INDEX(mame2003!$G$2:$G$4721,$A1847)))))))&gt;2,INDEX(mame2003!$A$2:$A$4721,$A1847),"")</f>
        <v/>
      </c>
      <c r="D1847" s="2"/>
      <c r="E1847" s="24" t="str">
        <f ca="1">IF(F1847&lt;&gt;"",MAX($E$9:$E1846)+1,"")</f>
        <v/>
      </c>
      <c r="F1847" s="20" t="str">
        <f t="shared" ca="1" si="28"/>
        <v/>
      </c>
      <c r="G1847" s="2"/>
      <c r="H1847" s="2"/>
    </row>
    <row r="1848" spans="1:8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mame2003!$C$2:$E$4721,$A$9:$A$4728,$J$1))))+IF($N$6=FALSE,TRUE,SUMPRODUCT(--ISNUMBER(SEARCH($N$6,ISBLANK(INDEX(mame2003!$F$2:$F$4721,$A1848))))))+IF($B$3=$A$4,TRUE,IF($B$3=$B$4,TRUE,IF(AND($B$3=$C$4,INDEX(mame2003!$G$2:$G$4721,$A1848)&lt;&gt;"neogeo"),TRUE,SUMPRODUCT(--ISNUMBER(SEARCH($O$6,INDEX(mame2003!$G$2:$G$4721,$A1848)))))))&gt;2,INDEX(mame2003!$A$2:$A$4721,$A1848),"")</f>
        <v/>
      </c>
      <c r="D1848" s="2"/>
      <c r="E1848" s="24" t="str">
        <f ca="1">IF(F1848&lt;&gt;"",MAX($E$9:$E1847)+1,"")</f>
        <v/>
      </c>
      <c r="F1848" s="20" t="str">
        <f t="shared" ca="1" si="28"/>
        <v/>
      </c>
      <c r="G1848" s="2"/>
      <c r="H1848" s="2"/>
    </row>
    <row r="1849" spans="1:8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mame2003!$C$2:$E$4721,$A$9:$A$4728,$J$1))))+IF($N$6=FALSE,TRUE,SUMPRODUCT(--ISNUMBER(SEARCH($N$6,ISBLANK(INDEX(mame2003!$F$2:$F$4721,$A1849))))))+IF($B$3=$A$4,TRUE,IF($B$3=$B$4,TRUE,IF(AND($B$3=$C$4,INDEX(mame2003!$G$2:$G$4721,$A1849)&lt;&gt;"neogeo"),TRUE,SUMPRODUCT(--ISNUMBER(SEARCH($O$6,INDEX(mame2003!$G$2:$G$4721,$A1849)))))))&gt;2,INDEX(mame2003!$A$2:$A$4721,$A1849),"")</f>
        <v/>
      </c>
      <c r="D1849" s="2"/>
      <c r="E1849" s="24" t="str">
        <f ca="1">IF(F1849&lt;&gt;"",MAX($E$9:$E1848)+1,"")</f>
        <v/>
      </c>
      <c r="F1849" s="20" t="str">
        <f t="shared" ca="1" si="28"/>
        <v/>
      </c>
      <c r="G1849" s="2"/>
      <c r="H1849" s="2"/>
    </row>
    <row r="1850" spans="1:8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mame2003!$C$2:$E$4721,$A$9:$A$4728,$J$1))))+IF($N$6=FALSE,TRUE,SUMPRODUCT(--ISNUMBER(SEARCH($N$6,ISBLANK(INDEX(mame2003!$F$2:$F$4721,$A1850))))))+IF($B$3=$A$4,TRUE,IF($B$3=$B$4,TRUE,IF(AND($B$3=$C$4,INDEX(mame2003!$G$2:$G$4721,$A1850)&lt;&gt;"neogeo"),TRUE,SUMPRODUCT(--ISNUMBER(SEARCH($O$6,INDEX(mame2003!$G$2:$G$4721,$A1850)))))))&gt;2,INDEX(mame2003!$A$2:$A$4721,$A1850),"")</f>
        <v/>
      </c>
      <c r="D1850" s="2"/>
      <c r="E1850" s="24" t="str">
        <f ca="1">IF(F1850&lt;&gt;"",MAX($E$9:$E1849)+1,"")</f>
        <v/>
      </c>
      <c r="F1850" s="20" t="str">
        <f t="shared" ca="1" si="28"/>
        <v/>
      </c>
      <c r="G1850" s="2"/>
      <c r="H1850" s="2"/>
    </row>
    <row r="1851" spans="1:8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mame2003!$C$2:$E$4721,$A$9:$A$4728,$J$1))))+IF($N$6=FALSE,TRUE,SUMPRODUCT(--ISNUMBER(SEARCH($N$6,ISBLANK(INDEX(mame2003!$F$2:$F$4721,$A1851))))))+IF($B$3=$A$4,TRUE,IF($B$3=$B$4,TRUE,IF(AND($B$3=$C$4,INDEX(mame2003!$G$2:$G$4721,$A1851)&lt;&gt;"neogeo"),TRUE,SUMPRODUCT(--ISNUMBER(SEARCH($O$6,INDEX(mame2003!$G$2:$G$4721,$A1851)))))))&gt;2,INDEX(mame2003!$A$2:$A$4721,$A1851),"")</f>
        <v/>
      </c>
      <c r="D1851" s="2"/>
      <c r="E1851" s="24" t="str">
        <f ca="1">IF(F1851&lt;&gt;"",MAX($E$9:$E1850)+1,"")</f>
        <v/>
      </c>
      <c r="F1851" s="20" t="str">
        <f t="shared" ca="1" si="28"/>
        <v/>
      </c>
      <c r="G1851" s="2"/>
      <c r="H1851" s="2"/>
    </row>
    <row r="1852" spans="1:8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mame2003!$C$2:$E$4721,$A$9:$A$4728,$J$1))))+IF($N$6=FALSE,TRUE,SUMPRODUCT(--ISNUMBER(SEARCH($N$6,ISBLANK(INDEX(mame2003!$F$2:$F$4721,$A1852))))))+IF($B$3=$A$4,TRUE,IF($B$3=$B$4,TRUE,IF(AND($B$3=$C$4,INDEX(mame2003!$G$2:$G$4721,$A1852)&lt;&gt;"neogeo"),TRUE,SUMPRODUCT(--ISNUMBER(SEARCH($O$6,INDEX(mame2003!$G$2:$G$4721,$A1852)))))))&gt;2,INDEX(mame2003!$A$2:$A$4721,$A1852),"")</f>
        <v/>
      </c>
      <c r="D1852" s="2"/>
      <c r="E1852" s="24" t="str">
        <f ca="1">IF(F1852&lt;&gt;"",MAX($E$9:$E1851)+1,"")</f>
        <v/>
      </c>
      <c r="F1852" s="20" t="str">
        <f t="shared" ca="1" si="28"/>
        <v/>
      </c>
      <c r="G1852" s="2"/>
      <c r="H1852" s="2"/>
    </row>
    <row r="1853" spans="1:8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mame2003!$C$2:$E$4721,$A$9:$A$4728,$J$1))))+IF($N$6=FALSE,TRUE,SUMPRODUCT(--ISNUMBER(SEARCH($N$6,ISBLANK(INDEX(mame2003!$F$2:$F$4721,$A1853))))))+IF($B$3=$A$4,TRUE,IF($B$3=$B$4,TRUE,IF(AND($B$3=$C$4,INDEX(mame2003!$G$2:$G$4721,$A1853)&lt;&gt;"neogeo"),TRUE,SUMPRODUCT(--ISNUMBER(SEARCH($O$6,INDEX(mame2003!$G$2:$G$4721,$A1853)))))))&gt;2,INDEX(mame2003!$A$2:$A$4721,$A1853),"")</f>
        <v/>
      </c>
      <c r="D1853" s="2"/>
      <c r="E1853" s="24" t="str">
        <f ca="1">IF(F1853&lt;&gt;"",MAX($E$9:$E1852)+1,"")</f>
        <v/>
      </c>
      <c r="F1853" s="20" t="str">
        <f t="shared" ca="1" si="28"/>
        <v/>
      </c>
      <c r="G1853" s="2"/>
      <c r="H1853" s="2"/>
    </row>
    <row r="1854" spans="1:8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mame2003!$C$2:$E$4721,$A$9:$A$4728,$J$1))))+IF($N$6=FALSE,TRUE,SUMPRODUCT(--ISNUMBER(SEARCH($N$6,ISBLANK(INDEX(mame2003!$F$2:$F$4721,$A1854))))))+IF($B$3=$A$4,TRUE,IF($B$3=$B$4,TRUE,IF(AND($B$3=$C$4,INDEX(mame2003!$G$2:$G$4721,$A1854)&lt;&gt;"neogeo"),TRUE,SUMPRODUCT(--ISNUMBER(SEARCH($O$6,INDEX(mame2003!$G$2:$G$4721,$A1854)))))))&gt;2,INDEX(mame2003!$A$2:$A$4721,$A1854),"")</f>
        <v/>
      </c>
      <c r="D1854" s="2"/>
      <c r="E1854" s="24" t="str">
        <f ca="1">IF(F1854&lt;&gt;"",MAX($E$9:$E1853)+1,"")</f>
        <v/>
      </c>
      <c r="F1854" s="20" t="str">
        <f t="shared" ca="1" si="28"/>
        <v/>
      </c>
      <c r="G1854" s="2"/>
      <c r="H1854" s="2"/>
    </row>
    <row r="1855" spans="1:8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mame2003!$C$2:$E$4721,$A$9:$A$4728,$J$1))))+IF($N$6=FALSE,TRUE,SUMPRODUCT(--ISNUMBER(SEARCH($N$6,ISBLANK(INDEX(mame2003!$F$2:$F$4721,$A1855))))))+IF($B$3=$A$4,TRUE,IF($B$3=$B$4,TRUE,IF(AND($B$3=$C$4,INDEX(mame2003!$G$2:$G$4721,$A1855)&lt;&gt;"neogeo"),TRUE,SUMPRODUCT(--ISNUMBER(SEARCH($O$6,INDEX(mame2003!$G$2:$G$4721,$A1855)))))))&gt;2,INDEX(mame2003!$A$2:$A$4721,$A1855),"")</f>
        <v/>
      </c>
      <c r="D1855" s="2"/>
      <c r="E1855" s="24" t="str">
        <f ca="1">IF(F1855&lt;&gt;"",MAX($E$9:$E1854)+1,"")</f>
        <v/>
      </c>
      <c r="F1855" s="20" t="str">
        <f t="shared" ca="1" si="28"/>
        <v/>
      </c>
      <c r="G1855" s="2"/>
      <c r="H1855" s="2"/>
    </row>
    <row r="1856" spans="1:8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mame2003!$C$2:$E$4721,$A$9:$A$4728,$J$1))))+IF($N$6=FALSE,TRUE,SUMPRODUCT(--ISNUMBER(SEARCH($N$6,ISBLANK(INDEX(mame2003!$F$2:$F$4721,$A1856))))))+IF($B$3=$A$4,TRUE,IF($B$3=$B$4,TRUE,IF(AND($B$3=$C$4,INDEX(mame2003!$G$2:$G$4721,$A1856)&lt;&gt;"neogeo"),TRUE,SUMPRODUCT(--ISNUMBER(SEARCH($O$6,INDEX(mame2003!$G$2:$G$4721,$A1856)))))))&gt;2,INDEX(mame2003!$A$2:$A$4721,$A1856),"")</f>
        <v/>
      </c>
      <c r="D1856" s="2"/>
      <c r="E1856" s="24" t="str">
        <f ca="1">IF(F1856&lt;&gt;"",MAX($E$9:$E1855)+1,"")</f>
        <v/>
      </c>
      <c r="F1856" s="20" t="str">
        <f t="shared" ca="1" si="28"/>
        <v/>
      </c>
      <c r="G1856" s="2"/>
      <c r="H1856" s="2"/>
    </row>
    <row r="1857" spans="1:8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mame2003!$C$2:$E$4721,$A$9:$A$4728,$J$1))))+IF($N$6=FALSE,TRUE,SUMPRODUCT(--ISNUMBER(SEARCH($N$6,ISBLANK(INDEX(mame2003!$F$2:$F$4721,$A1857))))))+IF($B$3=$A$4,TRUE,IF($B$3=$B$4,TRUE,IF(AND($B$3=$C$4,INDEX(mame2003!$G$2:$G$4721,$A1857)&lt;&gt;"neogeo"),TRUE,SUMPRODUCT(--ISNUMBER(SEARCH($O$6,INDEX(mame2003!$G$2:$G$4721,$A1857)))))))&gt;2,INDEX(mame2003!$A$2:$A$4721,$A1857),"")</f>
        <v/>
      </c>
      <c r="D1857" s="2"/>
      <c r="E1857" s="24" t="str">
        <f ca="1">IF(F1857&lt;&gt;"",MAX($E$9:$E1856)+1,"")</f>
        <v/>
      </c>
      <c r="F1857" s="20" t="str">
        <f t="shared" ca="1" si="28"/>
        <v/>
      </c>
      <c r="G1857" s="2"/>
      <c r="H1857" s="2"/>
    </row>
    <row r="1858" spans="1:8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mame2003!$C$2:$E$4721,$A$9:$A$4728,$J$1))))+IF($N$6=FALSE,TRUE,SUMPRODUCT(--ISNUMBER(SEARCH($N$6,ISBLANK(INDEX(mame2003!$F$2:$F$4721,$A1858))))))+IF($B$3=$A$4,TRUE,IF($B$3=$B$4,TRUE,IF(AND($B$3=$C$4,INDEX(mame2003!$G$2:$G$4721,$A1858)&lt;&gt;"neogeo"),TRUE,SUMPRODUCT(--ISNUMBER(SEARCH($O$6,INDEX(mame2003!$G$2:$G$4721,$A1858)))))))&gt;2,INDEX(mame2003!$A$2:$A$4721,$A1858),"")</f>
        <v/>
      </c>
      <c r="D1858" s="2"/>
      <c r="E1858" s="24" t="str">
        <f ca="1">IF(F1858&lt;&gt;"",MAX($E$9:$E1857)+1,"")</f>
        <v/>
      </c>
      <c r="F1858" s="20" t="str">
        <f t="shared" ca="1" si="28"/>
        <v/>
      </c>
      <c r="G1858" s="2"/>
      <c r="H1858" s="2"/>
    </row>
    <row r="1859" spans="1:8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mame2003!$C$2:$E$4721,$A$9:$A$4728,$J$1))))+IF($N$6=FALSE,TRUE,SUMPRODUCT(--ISNUMBER(SEARCH($N$6,ISBLANK(INDEX(mame2003!$F$2:$F$4721,$A1859))))))+IF($B$3=$A$4,TRUE,IF($B$3=$B$4,TRUE,IF(AND($B$3=$C$4,INDEX(mame2003!$G$2:$G$4721,$A1859)&lt;&gt;"neogeo"),TRUE,SUMPRODUCT(--ISNUMBER(SEARCH($O$6,INDEX(mame2003!$G$2:$G$4721,$A1859)))))))&gt;2,INDEX(mame2003!$A$2:$A$4721,$A1859),"")</f>
        <v/>
      </c>
      <c r="D1859" s="2"/>
      <c r="E1859" s="24" t="str">
        <f ca="1">IF(F1859&lt;&gt;"",MAX($E$9:$E1858)+1,"")</f>
        <v/>
      </c>
      <c r="F1859" s="20" t="str">
        <f t="shared" ca="1" si="28"/>
        <v/>
      </c>
      <c r="G1859" s="2"/>
      <c r="H1859" s="2"/>
    </row>
    <row r="1860" spans="1:8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mame2003!$C$2:$E$4721,$A$9:$A$4728,$J$1))))+IF($N$6=FALSE,TRUE,SUMPRODUCT(--ISNUMBER(SEARCH($N$6,ISBLANK(INDEX(mame2003!$F$2:$F$4721,$A1860))))))+IF($B$3=$A$4,TRUE,IF($B$3=$B$4,TRUE,IF(AND($B$3=$C$4,INDEX(mame2003!$G$2:$G$4721,$A1860)&lt;&gt;"neogeo"),TRUE,SUMPRODUCT(--ISNUMBER(SEARCH($O$6,INDEX(mame2003!$G$2:$G$4721,$A1860)))))))&gt;2,INDEX(mame2003!$A$2:$A$4721,$A1860),"")</f>
        <v/>
      </c>
      <c r="D1860" s="2"/>
      <c r="E1860" s="24" t="str">
        <f ca="1">IF(F1860&lt;&gt;"",MAX($E$9:$E1859)+1,"")</f>
        <v/>
      </c>
      <c r="F1860" s="20" t="str">
        <f t="shared" ca="1" si="28"/>
        <v/>
      </c>
      <c r="G1860" s="2"/>
      <c r="H1860" s="2"/>
    </row>
    <row r="1861" spans="1:8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mame2003!$C$2:$E$4721,$A$9:$A$4728,$J$1))))+IF($N$6=FALSE,TRUE,SUMPRODUCT(--ISNUMBER(SEARCH($N$6,ISBLANK(INDEX(mame2003!$F$2:$F$4721,$A1861))))))+IF($B$3=$A$4,TRUE,IF($B$3=$B$4,TRUE,IF(AND($B$3=$C$4,INDEX(mame2003!$G$2:$G$4721,$A1861)&lt;&gt;"neogeo"),TRUE,SUMPRODUCT(--ISNUMBER(SEARCH($O$6,INDEX(mame2003!$G$2:$G$4721,$A1861)))))))&gt;2,INDEX(mame2003!$A$2:$A$4721,$A1861),"")</f>
        <v/>
      </c>
      <c r="D1861" s="2"/>
      <c r="E1861" s="24" t="str">
        <f ca="1">IF(F1861&lt;&gt;"",MAX($E$9:$E1860)+1,"")</f>
        <v/>
      </c>
      <c r="F1861" s="20" t="str">
        <f t="shared" ca="1" si="28"/>
        <v/>
      </c>
      <c r="G1861" s="2"/>
      <c r="H1861" s="2"/>
    </row>
    <row r="1862" spans="1:8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mame2003!$C$2:$E$4721,$A$9:$A$4728,$J$1))))+IF($N$6=FALSE,TRUE,SUMPRODUCT(--ISNUMBER(SEARCH($N$6,ISBLANK(INDEX(mame2003!$F$2:$F$4721,$A1862))))))+IF($B$3=$A$4,TRUE,IF($B$3=$B$4,TRUE,IF(AND($B$3=$C$4,INDEX(mame2003!$G$2:$G$4721,$A1862)&lt;&gt;"neogeo"),TRUE,SUMPRODUCT(--ISNUMBER(SEARCH($O$6,INDEX(mame2003!$G$2:$G$4721,$A1862)))))))&gt;2,INDEX(mame2003!$A$2:$A$4721,$A1862),"")</f>
        <v/>
      </c>
      <c r="D1862" s="2"/>
      <c r="E1862" s="24" t="str">
        <f ca="1">IF(F1862&lt;&gt;"",MAX($E$9:$E1861)+1,"")</f>
        <v/>
      </c>
      <c r="F1862" s="20" t="str">
        <f t="shared" ca="1" si="28"/>
        <v/>
      </c>
      <c r="G1862" s="2"/>
      <c r="H1862" s="2"/>
    </row>
    <row r="1863" spans="1:8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mame2003!$C$2:$E$4721,$A$9:$A$4728,$J$1))))+IF($N$6=FALSE,TRUE,SUMPRODUCT(--ISNUMBER(SEARCH($N$6,ISBLANK(INDEX(mame2003!$F$2:$F$4721,$A1863))))))+IF($B$3=$A$4,TRUE,IF($B$3=$B$4,TRUE,IF(AND($B$3=$C$4,INDEX(mame2003!$G$2:$G$4721,$A1863)&lt;&gt;"neogeo"),TRUE,SUMPRODUCT(--ISNUMBER(SEARCH($O$6,INDEX(mame2003!$G$2:$G$4721,$A1863)))))))&gt;2,INDEX(mame2003!$A$2:$A$4721,$A1863),"")</f>
        <v/>
      </c>
      <c r="D1863" s="2"/>
      <c r="E1863" s="24" t="str">
        <f ca="1">IF(F1863&lt;&gt;"",MAX($E$9:$E1862)+1,"")</f>
        <v/>
      </c>
      <c r="F1863" s="20" t="str">
        <f t="shared" ca="1" si="28"/>
        <v/>
      </c>
      <c r="G1863" s="2"/>
      <c r="H1863" s="2"/>
    </row>
    <row r="1864" spans="1:8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mame2003!$C$2:$E$4721,$A$9:$A$4728,$J$1))))+IF($N$6=FALSE,TRUE,SUMPRODUCT(--ISNUMBER(SEARCH($N$6,ISBLANK(INDEX(mame2003!$F$2:$F$4721,$A1864))))))+IF($B$3=$A$4,TRUE,IF($B$3=$B$4,TRUE,IF(AND($B$3=$C$4,INDEX(mame2003!$G$2:$G$4721,$A1864)&lt;&gt;"neogeo"),TRUE,SUMPRODUCT(--ISNUMBER(SEARCH($O$6,INDEX(mame2003!$G$2:$G$4721,$A1864)))))))&gt;2,INDEX(mame2003!$A$2:$A$4721,$A1864),"")</f>
        <v/>
      </c>
      <c r="D1864" s="2"/>
      <c r="E1864" s="24" t="str">
        <f ca="1">IF(F1864&lt;&gt;"",MAX($E$9:$E1863)+1,"")</f>
        <v/>
      </c>
      <c r="F1864" s="20" t="str">
        <f t="shared" ca="1" si="28"/>
        <v/>
      </c>
      <c r="G1864" s="2"/>
      <c r="H1864" s="2"/>
    </row>
    <row r="1865" spans="1:8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mame2003!$C$2:$E$4721,$A$9:$A$4728,$J$1))))+IF($N$6=FALSE,TRUE,SUMPRODUCT(--ISNUMBER(SEARCH($N$6,ISBLANK(INDEX(mame2003!$F$2:$F$4721,$A1865))))))+IF($B$3=$A$4,TRUE,IF($B$3=$B$4,TRUE,IF(AND($B$3=$C$4,INDEX(mame2003!$G$2:$G$4721,$A1865)&lt;&gt;"neogeo"),TRUE,SUMPRODUCT(--ISNUMBER(SEARCH($O$6,INDEX(mame2003!$G$2:$G$4721,$A1865)))))))&gt;2,INDEX(mame2003!$A$2:$A$4721,$A1865),"")</f>
        <v/>
      </c>
      <c r="D1865" s="2"/>
      <c r="E1865" s="24" t="str">
        <f ca="1">IF(F1865&lt;&gt;"",MAX($E$9:$E1864)+1,"")</f>
        <v/>
      </c>
      <c r="F1865" s="20" t="str">
        <f t="shared" ca="1" si="28"/>
        <v/>
      </c>
      <c r="G1865" s="2"/>
      <c r="H1865" s="2"/>
    </row>
    <row r="1866" spans="1:8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mame2003!$C$2:$E$4721,$A$9:$A$4728,$J$1))))+IF($N$6=FALSE,TRUE,SUMPRODUCT(--ISNUMBER(SEARCH($N$6,ISBLANK(INDEX(mame2003!$F$2:$F$4721,$A1866))))))+IF($B$3=$A$4,TRUE,IF($B$3=$B$4,TRUE,IF(AND($B$3=$C$4,INDEX(mame2003!$G$2:$G$4721,$A1866)&lt;&gt;"neogeo"),TRUE,SUMPRODUCT(--ISNUMBER(SEARCH($O$6,INDEX(mame2003!$G$2:$G$4721,$A1866)))))))&gt;2,INDEX(mame2003!$A$2:$A$4721,$A1866),"")</f>
        <v/>
      </c>
      <c r="D1866" s="2"/>
      <c r="E1866" s="24" t="str">
        <f ca="1">IF(F1866&lt;&gt;"",MAX($E$9:$E1865)+1,"")</f>
        <v/>
      </c>
      <c r="F1866" s="20" t="str">
        <f t="shared" ref="F1866:F1929" ca="1" si="29">IFERROR(INDEX(OFFSET($C$9,0,0,COUNTA($C:$C),1),MATCH(OFFSET($A$9,0,0,COUNTA($A:$A),1),OFFSET($B$9,0,0,COUNTA($B:$B),1),0))&amp;".zip","")</f>
        <v/>
      </c>
      <c r="G1866" s="2"/>
      <c r="H1866" s="2"/>
    </row>
    <row r="1867" spans="1:8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mame2003!$C$2:$E$4721,$A$9:$A$4728,$J$1))))+IF($N$6=FALSE,TRUE,SUMPRODUCT(--ISNUMBER(SEARCH($N$6,ISBLANK(INDEX(mame2003!$F$2:$F$4721,$A1867))))))+IF($B$3=$A$4,TRUE,IF($B$3=$B$4,TRUE,IF(AND($B$3=$C$4,INDEX(mame2003!$G$2:$G$4721,$A1867)&lt;&gt;"neogeo"),TRUE,SUMPRODUCT(--ISNUMBER(SEARCH($O$6,INDEX(mame2003!$G$2:$G$4721,$A1867)))))))&gt;2,INDEX(mame2003!$A$2:$A$4721,$A1867),"")</f>
        <v/>
      </c>
      <c r="D1867" s="2"/>
      <c r="E1867" s="24" t="str">
        <f ca="1">IF(F1867&lt;&gt;"",MAX($E$9:$E1866)+1,"")</f>
        <v/>
      </c>
      <c r="F1867" s="20" t="str">
        <f t="shared" ca="1" si="29"/>
        <v/>
      </c>
      <c r="G1867" s="2"/>
      <c r="H1867" s="2"/>
    </row>
    <row r="1868" spans="1:8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mame2003!$C$2:$E$4721,$A$9:$A$4728,$J$1))))+IF($N$6=FALSE,TRUE,SUMPRODUCT(--ISNUMBER(SEARCH($N$6,ISBLANK(INDEX(mame2003!$F$2:$F$4721,$A1868))))))+IF($B$3=$A$4,TRUE,IF($B$3=$B$4,TRUE,IF(AND($B$3=$C$4,INDEX(mame2003!$G$2:$G$4721,$A1868)&lt;&gt;"neogeo"),TRUE,SUMPRODUCT(--ISNUMBER(SEARCH($O$6,INDEX(mame2003!$G$2:$G$4721,$A1868)))))))&gt;2,INDEX(mame2003!$A$2:$A$4721,$A1868),"")</f>
        <v/>
      </c>
      <c r="D1868" s="2"/>
      <c r="E1868" s="24" t="str">
        <f ca="1">IF(F1868&lt;&gt;"",MAX($E$9:$E1867)+1,"")</f>
        <v/>
      </c>
      <c r="F1868" s="20" t="str">
        <f t="shared" ca="1" si="29"/>
        <v/>
      </c>
      <c r="G1868" s="2"/>
      <c r="H1868" s="2"/>
    </row>
    <row r="1869" spans="1:8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mame2003!$C$2:$E$4721,$A$9:$A$4728,$J$1))))+IF($N$6=FALSE,TRUE,SUMPRODUCT(--ISNUMBER(SEARCH($N$6,ISBLANK(INDEX(mame2003!$F$2:$F$4721,$A1869))))))+IF($B$3=$A$4,TRUE,IF($B$3=$B$4,TRUE,IF(AND($B$3=$C$4,INDEX(mame2003!$G$2:$G$4721,$A1869)&lt;&gt;"neogeo"),TRUE,SUMPRODUCT(--ISNUMBER(SEARCH($O$6,INDEX(mame2003!$G$2:$G$4721,$A1869)))))))&gt;2,INDEX(mame2003!$A$2:$A$4721,$A1869),"")</f>
        <v/>
      </c>
      <c r="D1869" s="2"/>
      <c r="E1869" s="24" t="str">
        <f ca="1">IF(F1869&lt;&gt;"",MAX($E$9:$E1868)+1,"")</f>
        <v/>
      </c>
      <c r="F1869" s="20" t="str">
        <f t="shared" ca="1" si="29"/>
        <v/>
      </c>
      <c r="G1869" s="2"/>
      <c r="H1869" s="2"/>
    </row>
    <row r="1870" spans="1:8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mame2003!$C$2:$E$4721,$A$9:$A$4728,$J$1))))+IF($N$6=FALSE,TRUE,SUMPRODUCT(--ISNUMBER(SEARCH($N$6,ISBLANK(INDEX(mame2003!$F$2:$F$4721,$A1870))))))+IF($B$3=$A$4,TRUE,IF($B$3=$B$4,TRUE,IF(AND($B$3=$C$4,INDEX(mame2003!$G$2:$G$4721,$A1870)&lt;&gt;"neogeo"),TRUE,SUMPRODUCT(--ISNUMBER(SEARCH($O$6,INDEX(mame2003!$G$2:$G$4721,$A1870)))))))&gt;2,INDEX(mame2003!$A$2:$A$4721,$A1870),"")</f>
        <v/>
      </c>
      <c r="D1870" s="2"/>
      <c r="E1870" s="24" t="str">
        <f ca="1">IF(F1870&lt;&gt;"",MAX($E$9:$E1869)+1,"")</f>
        <v/>
      </c>
      <c r="F1870" s="20" t="str">
        <f t="shared" ca="1" si="29"/>
        <v/>
      </c>
      <c r="G1870" s="2"/>
      <c r="H1870" s="2"/>
    </row>
    <row r="1871" spans="1:8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mame2003!$C$2:$E$4721,$A$9:$A$4728,$J$1))))+IF($N$6=FALSE,TRUE,SUMPRODUCT(--ISNUMBER(SEARCH($N$6,ISBLANK(INDEX(mame2003!$F$2:$F$4721,$A1871))))))+IF($B$3=$A$4,TRUE,IF($B$3=$B$4,TRUE,IF(AND($B$3=$C$4,INDEX(mame2003!$G$2:$G$4721,$A1871)&lt;&gt;"neogeo"),TRUE,SUMPRODUCT(--ISNUMBER(SEARCH($O$6,INDEX(mame2003!$G$2:$G$4721,$A1871)))))))&gt;2,INDEX(mame2003!$A$2:$A$4721,$A1871),"")</f>
        <v/>
      </c>
      <c r="D1871" s="2"/>
      <c r="E1871" s="24" t="str">
        <f ca="1">IF(F1871&lt;&gt;"",MAX($E$9:$E1870)+1,"")</f>
        <v/>
      </c>
      <c r="F1871" s="20" t="str">
        <f t="shared" ca="1" si="29"/>
        <v/>
      </c>
      <c r="G1871" s="2"/>
      <c r="H1871" s="2"/>
    </row>
    <row r="1872" spans="1:8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mame2003!$C$2:$E$4721,$A$9:$A$4728,$J$1))))+IF($N$6=FALSE,TRUE,SUMPRODUCT(--ISNUMBER(SEARCH($N$6,ISBLANK(INDEX(mame2003!$F$2:$F$4721,$A1872))))))+IF($B$3=$A$4,TRUE,IF($B$3=$B$4,TRUE,IF(AND($B$3=$C$4,INDEX(mame2003!$G$2:$G$4721,$A1872)&lt;&gt;"neogeo"),TRUE,SUMPRODUCT(--ISNUMBER(SEARCH($O$6,INDEX(mame2003!$G$2:$G$4721,$A1872)))))))&gt;2,INDEX(mame2003!$A$2:$A$4721,$A1872),"")</f>
        <v/>
      </c>
      <c r="D1872" s="2"/>
      <c r="E1872" s="24" t="str">
        <f ca="1">IF(F1872&lt;&gt;"",MAX($E$9:$E1871)+1,"")</f>
        <v/>
      </c>
      <c r="F1872" s="20" t="str">
        <f t="shared" ca="1" si="29"/>
        <v/>
      </c>
      <c r="G1872" s="2"/>
      <c r="H1872" s="2"/>
    </row>
    <row r="1873" spans="1:8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mame2003!$C$2:$E$4721,$A$9:$A$4728,$J$1))))+IF($N$6=FALSE,TRUE,SUMPRODUCT(--ISNUMBER(SEARCH($N$6,ISBLANK(INDEX(mame2003!$F$2:$F$4721,$A1873))))))+IF($B$3=$A$4,TRUE,IF($B$3=$B$4,TRUE,IF(AND($B$3=$C$4,INDEX(mame2003!$G$2:$G$4721,$A1873)&lt;&gt;"neogeo"),TRUE,SUMPRODUCT(--ISNUMBER(SEARCH($O$6,INDEX(mame2003!$G$2:$G$4721,$A1873)))))))&gt;2,INDEX(mame2003!$A$2:$A$4721,$A1873),"")</f>
        <v/>
      </c>
      <c r="D1873" s="2"/>
      <c r="E1873" s="24" t="str">
        <f ca="1">IF(F1873&lt;&gt;"",MAX($E$9:$E1872)+1,"")</f>
        <v/>
      </c>
      <c r="F1873" s="20" t="str">
        <f t="shared" ca="1" si="29"/>
        <v/>
      </c>
      <c r="G1873" s="2"/>
      <c r="H1873" s="2"/>
    </row>
    <row r="1874" spans="1:8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mame2003!$C$2:$E$4721,$A$9:$A$4728,$J$1))))+IF($N$6=FALSE,TRUE,SUMPRODUCT(--ISNUMBER(SEARCH($N$6,ISBLANK(INDEX(mame2003!$F$2:$F$4721,$A1874))))))+IF($B$3=$A$4,TRUE,IF($B$3=$B$4,TRUE,IF(AND($B$3=$C$4,INDEX(mame2003!$G$2:$G$4721,$A1874)&lt;&gt;"neogeo"),TRUE,SUMPRODUCT(--ISNUMBER(SEARCH($O$6,INDEX(mame2003!$G$2:$G$4721,$A1874)))))))&gt;2,INDEX(mame2003!$A$2:$A$4721,$A1874),"")</f>
        <v/>
      </c>
      <c r="D1874" s="2"/>
      <c r="E1874" s="24" t="str">
        <f ca="1">IF(F1874&lt;&gt;"",MAX($E$9:$E1873)+1,"")</f>
        <v/>
      </c>
      <c r="F1874" s="20" t="str">
        <f t="shared" ca="1" si="29"/>
        <v/>
      </c>
      <c r="G1874" s="2"/>
      <c r="H1874" s="2"/>
    </row>
    <row r="1875" spans="1:8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mame2003!$C$2:$E$4721,$A$9:$A$4728,$J$1))))+IF($N$6=FALSE,TRUE,SUMPRODUCT(--ISNUMBER(SEARCH($N$6,ISBLANK(INDEX(mame2003!$F$2:$F$4721,$A1875))))))+IF($B$3=$A$4,TRUE,IF($B$3=$B$4,TRUE,IF(AND($B$3=$C$4,INDEX(mame2003!$G$2:$G$4721,$A1875)&lt;&gt;"neogeo"),TRUE,SUMPRODUCT(--ISNUMBER(SEARCH($O$6,INDEX(mame2003!$G$2:$G$4721,$A1875)))))))&gt;2,INDEX(mame2003!$A$2:$A$4721,$A1875),"")</f>
        <v/>
      </c>
      <c r="D1875" s="2"/>
      <c r="E1875" s="24" t="str">
        <f ca="1">IF(F1875&lt;&gt;"",MAX($E$9:$E1874)+1,"")</f>
        <v/>
      </c>
      <c r="F1875" s="20" t="str">
        <f t="shared" ca="1" si="29"/>
        <v/>
      </c>
      <c r="G1875" s="2"/>
      <c r="H1875" s="2"/>
    </row>
    <row r="1876" spans="1:8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mame2003!$C$2:$E$4721,$A$9:$A$4728,$J$1))))+IF($N$6=FALSE,TRUE,SUMPRODUCT(--ISNUMBER(SEARCH($N$6,ISBLANK(INDEX(mame2003!$F$2:$F$4721,$A1876))))))+IF($B$3=$A$4,TRUE,IF($B$3=$B$4,TRUE,IF(AND($B$3=$C$4,INDEX(mame2003!$G$2:$G$4721,$A1876)&lt;&gt;"neogeo"),TRUE,SUMPRODUCT(--ISNUMBER(SEARCH($O$6,INDEX(mame2003!$G$2:$G$4721,$A1876)))))))&gt;2,INDEX(mame2003!$A$2:$A$4721,$A1876),"")</f>
        <v/>
      </c>
      <c r="D1876" s="2"/>
      <c r="E1876" s="24" t="str">
        <f ca="1">IF(F1876&lt;&gt;"",MAX($E$9:$E1875)+1,"")</f>
        <v/>
      </c>
      <c r="F1876" s="20" t="str">
        <f t="shared" ca="1" si="29"/>
        <v/>
      </c>
      <c r="G1876" s="2"/>
      <c r="H1876" s="2"/>
    </row>
    <row r="1877" spans="1:8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mame2003!$C$2:$E$4721,$A$9:$A$4728,$J$1))))+IF($N$6=FALSE,TRUE,SUMPRODUCT(--ISNUMBER(SEARCH($N$6,ISBLANK(INDEX(mame2003!$F$2:$F$4721,$A1877))))))+IF($B$3=$A$4,TRUE,IF($B$3=$B$4,TRUE,IF(AND($B$3=$C$4,INDEX(mame2003!$G$2:$G$4721,$A1877)&lt;&gt;"neogeo"),TRUE,SUMPRODUCT(--ISNUMBER(SEARCH($O$6,INDEX(mame2003!$G$2:$G$4721,$A1877)))))))&gt;2,INDEX(mame2003!$A$2:$A$4721,$A1877),"")</f>
        <v/>
      </c>
      <c r="D1877" s="2"/>
      <c r="E1877" s="24" t="str">
        <f ca="1">IF(F1877&lt;&gt;"",MAX($E$9:$E1876)+1,"")</f>
        <v/>
      </c>
      <c r="F1877" s="20" t="str">
        <f t="shared" ca="1" si="29"/>
        <v/>
      </c>
      <c r="G1877" s="2"/>
      <c r="H1877" s="2"/>
    </row>
    <row r="1878" spans="1:8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mame2003!$C$2:$E$4721,$A$9:$A$4728,$J$1))))+IF($N$6=FALSE,TRUE,SUMPRODUCT(--ISNUMBER(SEARCH($N$6,ISBLANK(INDEX(mame2003!$F$2:$F$4721,$A1878))))))+IF($B$3=$A$4,TRUE,IF($B$3=$B$4,TRUE,IF(AND($B$3=$C$4,INDEX(mame2003!$G$2:$G$4721,$A1878)&lt;&gt;"neogeo"),TRUE,SUMPRODUCT(--ISNUMBER(SEARCH($O$6,INDEX(mame2003!$G$2:$G$4721,$A1878)))))))&gt;2,INDEX(mame2003!$A$2:$A$4721,$A1878),"")</f>
        <v/>
      </c>
      <c r="D1878" s="2"/>
      <c r="E1878" s="24" t="str">
        <f ca="1">IF(F1878&lt;&gt;"",MAX($E$9:$E1877)+1,"")</f>
        <v/>
      </c>
      <c r="F1878" s="20" t="str">
        <f t="shared" ca="1" si="29"/>
        <v/>
      </c>
      <c r="G1878" s="2"/>
      <c r="H1878" s="2"/>
    </row>
    <row r="1879" spans="1:8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mame2003!$C$2:$E$4721,$A$9:$A$4728,$J$1))))+IF($N$6=FALSE,TRUE,SUMPRODUCT(--ISNUMBER(SEARCH($N$6,ISBLANK(INDEX(mame2003!$F$2:$F$4721,$A1879))))))+IF($B$3=$A$4,TRUE,IF($B$3=$B$4,TRUE,IF(AND($B$3=$C$4,INDEX(mame2003!$G$2:$G$4721,$A1879)&lt;&gt;"neogeo"),TRUE,SUMPRODUCT(--ISNUMBER(SEARCH($O$6,INDEX(mame2003!$G$2:$G$4721,$A1879)))))))&gt;2,INDEX(mame2003!$A$2:$A$4721,$A1879),"")</f>
        <v/>
      </c>
      <c r="D1879" s="2"/>
      <c r="E1879" s="24" t="str">
        <f ca="1">IF(F1879&lt;&gt;"",MAX($E$9:$E1878)+1,"")</f>
        <v/>
      </c>
      <c r="F1879" s="20" t="str">
        <f t="shared" ca="1" si="29"/>
        <v/>
      </c>
      <c r="G1879" s="2"/>
      <c r="H1879" s="2"/>
    </row>
    <row r="1880" spans="1:8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mame2003!$C$2:$E$4721,$A$9:$A$4728,$J$1))))+IF($N$6=FALSE,TRUE,SUMPRODUCT(--ISNUMBER(SEARCH($N$6,ISBLANK(INDEX(mame2003!$F$2:$F$4721,$A1880))))))+IF($B$3=$A$4,TRUE,IF($B$3=$B$4,TRUE,IF(AND($B$3=$C$4,INDEX(mame2003!$G$2:$G$4721,$A1880)&lt;&gt;"neogeo"),TRUE,SUMPRODUCT(--ISNUMBER(SEARCH($O$6,INDEX(mame2003!$G$2:$G$4721,$A1880)))))))&gt;2,INDEX(mame2003!$A$2:$A$4721,$A1880),"")</f>
        <v/>
      </c>
      <c r="D1880" s="2"/>
      <c r="E1880" s="24" t="str">
        <f ca="1">IF(F1880&lt;&gt;"",MAX($E$9:$E1879)+1,"")</f>
        <v/>
      </c>
      <c r="F1880" s="20" t="str">
        <f t="shared" ca="1" si="29"/>
        <v/>
      </c>
      <c r="G1880" s="2"/>
      <c r="H1880" s="2"/>
    </row>
    <row r="1881" spans="1:8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mame2003!$C$2:$E$4721,$A$9:$A$4728,$J$1))))+IF($N$6=FALSE,TRUE,SUMPRODUCT(--ISNUMBER(SEARCH($N$6,ISBLANK(INDEX(mame2003!$F$2:$F$4721,$A1881))))))+IF($B$3=$A$4,TRUE,IF($B$3=$B$4,TRUE,IF(AND($B$3=$C$4,INDEX(mame2003!$G$2:$G$4721,$A1881)&lt;&gt;"neogeo"),TRUE,SUMPRODUCT(--ISNUMBER(SEARCH($O$6,INDEX(mame2003!$G$2:$G$4721,$A1881)))))))&gt;2,INDEX(mame2003!$A$2:$A$4721,$A1881),"")</f>
        <v/>
      </c>
      <c r="D1881" s="2"/>
      <c r="E1881" s="24" t="str">
        <f ca="1">IF(F1881&lt;&gt;"",MAX($E$9:$E1880)+1,"")</f>
        <v/>
      </c>
      <c r="F1881" s="20" t="str">
        <f t="shared" ca="1" si="29"/>
        <v/>
      </c>
      <c r="G1881" s="2"/>
      <c r="H1881" s="2"/>
    </row>
    <row r="1882" spans="1:8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mame2003!$C$2:$E$4721,$A$9:$A$4728,$J$1))))+IF($N$6=FALSE,TRUE,SUMPRODUCT(--ISNUMBER(SEARCH($N$6,ISBLANK(INDEX(mame2003!$F$2:$F$4721,$A1882))))))+IF($B$3=$A$4,TRUE,IF($B$3=$B$4,TRUE,IF(AND($B$3=$C$4,INDEX(mame2003!$G$2:$G$4721,$A1882)&lt;&gt;"neogeo"),TRUE,SUMPRODUCT(--ISNUMBER(SEARCH($O$6,INDEX(mame2003!$G$2:$G$4721,$A1882)))))))&gt;2,INDEX(mame2003!$A$2:$A$4721,$A1882),"")</f>
        <v/>
      </c>
      <c r="D1882" s="2"/>
      <c r="E1882" s="24" t="str">
        <f ca="1">IF(F1882&lt;&gt;"",MAX($E$9:$E1881)+1,"")</f>
        <v/>
      </c>
      <c r="F1882" s="20" t="str">
        <f t="shared" ca="1" si="29"/>
        <v/>
      </c>
      <c r="G1882" s="2"/>
      <c r="H1882" s="2"/>
    </row>
    <row r="1883" spans="1:8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mame2003!$C$2:$E$4721,$A$9:$A$4728,$J$1))))+IF($N$6=FALSE,TRUE,SUMPRODUCT(--ISNUMBER(SEARCH($N$6,ISBLANK(INDEX(mame2003!$F$2:$F$4721,$A1883))))))+IF($B$3=$A$4,TRUE,IF($B$3=$B$4,TRUE,IF(AND($B$3=$C$4,INDEX(mame2003!$G$2:$G$4721,$A1883)&lt;&gt;"neogeo"),TRUE,SUMPRODUCT(--ISNUMBER(SEARCH($O$6,INDEX(mame2003!$G$2:$G$4721,$A1883)))))))&gt;2,INDEX(mame2003!$A$2:$A$4721,$A1883),"")</f>
        <v/>
      </c>
      <c r="D1883" s="2"/>
      <c r="E1883" s="24" t="str">
        <f ca="1">IF(F1883&lt;&gt;"",MAX($E$9:$E1882)+1,"")</f>
        <v/>
      </c>
      <c r="F1883" s="20" t="str">
        <f t="shared" ca="1" si="29"/>
        <v/>
      </c>
      <c r="G1883" s="2"/>
      <c r="H1883" s="2"/>
    </row>
    <row r="1884" spans="1:8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mame2003!$C$2:$E$4721,$A$9:$A$4728,$J$1))))+IF($N$6=FALSE,TRUE,SUMPRODUCT(--ISNUMBER(SEARCH($N$6,ISBLANK(INDEX(mame2003!$F$2:$F$4721,$A1884))))))+IF($B$3=$A$4,TRUE,IF($B$3=$B$4,TRUE,IF(AND($B$3=$C$4,INDEX(mame2003!$G$2:$G$4721,$A1884)&lt;&gt;"neogeo"),TRUE,SUMPRODUCT(--ISNUMBER(SEARCH($O$6,INDEX(mame2003!$G$2:$G$4721,$A1884)))))))&gt;2,INDEX(mame2003!$A$2:$A$4721,$A1884),"")</f>
        <v/>
      </c>
      <c r="D1884" s="2"/>
      <c r="E1884" s="24" t="str">
        <f ca="1">IF(F1884&lt;&gt;"",MAX($E$9:$E1883)+1,"")</f>
        <v/>
      </c>
      <c r="F1884" s="20" t="str">
        <f t="shared" ca="1" si="29"/>
        <v/>
      </c>
      <c r="G1884" s="2"/>
      <c r="H1884" s="2"/>
    </row>
    <row r="1885" spans="1:8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mame2003!$C$2:$E$4721,$A$9:$A$4728,$J$1))))+IF($N$6=FALSE,TRUE,SUMPRODUCT(--ISNUMBER(SEARCH($N$6,ISBLANK(INDEX(mame2003!$F$2:$F$4721,$A1885))))))+IF($B$3=$A$4,TRUE,IF($B$3=$B$4,TRUE,IF(AND($B$3=$C$4,INDEX(mame2003!$G$2:$G$4721,$A1885)&lt;&gt;"neogeo"),TRUE,SUMPRODUCT(--ISNUMBER(SEARCH($O$6,INDEX(mame2003!$G$2:$G$4721,$A1885)))))))&gt;2,INDEX(mame2003!$A$2:$A$4721,$A1885),"")</f>
        <v/>
      </c>
      <c r="D1885" s="2"/>
      <c r="E1885" s="24" t="str">
        <f ca="1">IF(F1885&lt;&gt;"",MAX($E$9:$E1884)+1,"")</f>
        <v/>
      </c>
      <c r="F1885" s="20" t="str">
        <f t="shared" ca="1" si="29"/>
        <v/>
      </c>
      <c r="G1885" s="2"/>
      <c r="H1885" s="2"/>
    </row>
    <row r="1886" spans="1:8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mame2003!$C$2:$E$4721,$A$9:$A$4728,$J$1))))+IF($N$6=FALSE,TRUE,SUMPRODUCT(--ISNUMBER(SEARCH($N$6,ISBLANK(INDEX(mame2003!$F$2:$F$4721,$A1886))))))+IF($B$3=$A$4,TRUE,IF($B$3=$B$4,TRUE,IF(AND($B$3=$C$4,INDEX(mame2003!$G$2:$G$4721,$A1886)&lt;&gt;"neogeo"),TRUE,SUMPRODUCT(--ISNUMBER(SEARCH($O$6,INDEX(mame2003!$G$2:$G$4721,$A1886)))))))&gt;2,INDEX(mame2003!$A$2:$A$4721,$A1886),"")</f>
        <v/>
      </c>
      <c r="D1886" s="2"/>
      <c r="E1886" s="24" t="str">
        <f ca="1">IF(F1886&lt;&gt;"",MAX($E$9:$E1885)+1,"")</f>
        <v/>
      </c>
      <c r="F1886" s="20" t="str">
        <f t="shared" ca="1" si="29"/>
        <v/>
      </c>
      <c r="G1886" s="2"/>
      <c r="H1886" s="2"/>
    </row>
    <row r="1887" spans="1:8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mame2003!$C$2:$E$4721,$A$9:$A$4728,$J$1))))+IF($N$6=FALSE,TRUE,SUMPRODUCT(--ISNUMBER(SEARCH($N$6,ISBLANK(INDEX(mame2003!$F$2:$F$4721,$A1887))))))+IF($B$3=$A$4,TRUE,IF($B$3=$B$4,TRUE,IF(AND($B$3=$C$4,INDEX(mame2003!$G$2:$G$4721,$A1887)&lt;&gt;"neogeo"),TRUE,SUMPRODUCT(--ISNUMBER(SEARCH($O$6,INDEX(mame2003!$G$2:$G$4721,$A1887)))))))&gt;2,INDEX(mame2003!$A$2:$A$4721,$A1887),"")</f>
        <v/>
      </c>
      <c r="D1887" s="2"/>
      <c r="E1887" s="24" t="str">
        <f ca="1">IF(F1887&lt;&gt;"",MAX($E$9:$E1886)+1,"")</f>
        <v/>
      </c>
      <c r="F1887" s="20" t="str">
        <f t="shared" ca="1" si="29"/>
        <v/>
      </c>
      <c r="G1887" s="2"/>
      <c r="H1887" s="2"/>
    </row>
    <row r="1888" spans="1:8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mame2003!$C$2:$E$4721,$A$9:$A$4728,$J$1))))+IF($N$6=FALSE,TRUE,SUMPRODUCT(--ISNUMBER(SEARCH($N$6,ISBLANK(INDEX(mame2003!$F$2:$F$4721,$A1888))))))+IF($B$3=$A$4,TRUE,IF($B$3=$B$4,TRUE,IF(AND($B$3=$C$4,INDEX(mame2003!$G$2:$G$4721,$A1888)&lt;&gt;"neogeo"),TRUE,SUMPRODUCT(--ISNUMBER(SEARCH($O$6,INDEX(mame2003!$G$2:$G$4721,$A1888)))))))&gt;2,INDEX(mame2003!$A$2:$A$4721,$A1888),"")</f>
        <v/>
      </c>
      <c r="D1888" s="2"/>
      <c r="E1888" s="24" t="str">
        <f ca="1">IF(F1888&lt;&gt;"",MAX($E$9:$E1887)+1,"")</f>
        <v/>
      </c>
      <c r="F1888" s="20" t="str">
        <f t="shared" ca="1" si="29"/>
        <v/>
      </c>
      <c r="G1888" s="2"/>
      <c r="H1888" s="2"/>
    </row>
    <row r="1889" spans="1:8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mame2003!$C$2:$E$4721,$A$9:$A$4728,$J$1))))+IF($N$6=FALSE,TRUE,SUMPRODUCT(--ISNUMBER(SEARCH($N$6,ISBLANK(INDEX(mame2003!$F$2:$F$4721,$A1889))))))+IF($B$3=$A$4,TRUE,IF($B$3=$B$4,TRUE,IF(AND($B$3=$C$4,INDEX(mame2003!$G$2:$G$4721,$A1889)&lt;&gt;"neogeo"),TRUE,SUMPRODUCT(--ISNUMBER(SEARCH($O$6,INDEX(mame2003!$G$2:$G$4721,$A1889)))))))&gt;2,INDEX(mame2003!$A$2:$A$4721,$A1889),"")</f>
        <v/>
      </c>
      <c r="D1889" s="2"/>
      <c r="E1889" s="24" t="str">
        <f ca="1">IF(F1889&lt;&gt;"",MAX($E$9:$E1888)+1,"")</f>
        <v/>
      </c>
      <c r="F1889" s="20" t="str">
        <f t="shared" ca="1" si="29"/>
        <v/>
      </c>
      <c r="G1889" s="2"/>
      <c r="H1889" s="2"/>
    </row>
    <row r="1890" spans="1:8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mame2003!$C$2:$E$4721,$A$9:$A$4728,$J$1))))+IF($N$6=FALSE,TRUE,SUMPRODUCT(--ISNUMBER(SEARCH($N$6,ISBLANK(INDEX(mame2003!$F$2:$F$4721,$A1890))))))+IF($B$3=$A$4,TRUE,IF($B$3=$B$4,TRUE,IF(AND($B$3=$C$4,INDEX(mame2003!$G$2:$G$4721,$A1890)&lt;&gt;"neogeo"),TRUE,SUMPRODUCT(--ISNUMBER(SEARCH($O$6,INDEX(mame2003!$G$2:$G$4721,$A1890)))))))&gt;2,INDEX(mame2003!$A$2:$A$4721,$A1890),"")</f>
        <v/>
      </c>
      <c r="D1890" s="2"/>
      <c r="E1890" s="24" t="str">
        <f ca="1">IF(F1890&lt;&gt;"",MAX($E$9:$E1889)+1,"")</f>
        <v/>
      </c>
      <c r="F1890" s="20" t="str">
        <f t="shared" ca="1" si="29"/>
        <v/>
      </c>
      <c r="G1890" s="2"/>
      <c r="H1890" s="2"/>
    </row>
    <row r="1891" spans="1:8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mame2003!$C$2:$E$4721,$A$9:$A$4728,$J$1))))+IF($N$6=FALSE,TRUE,SUMPRODUCT(--ISNUMBER(SEARCH($N$6,ISBLANK(INDEX(mame2003!$F$2:$F$4721,$A1891))))))+IF($B$3=$A$4,TRUE,IF($B$3=$B$4,TRUE,IF(AND($B$3=$C$4,INDEX(mame2003!$G$2:$G$4721,$A1891)&lt;&gt;"neogeo"),TRUE,SUMPRODUCT(--ISNUMBER(SEARCH($O$6,INDEX(mame2003!$G$2:$G$4721,$A1891)))))))&gt;2,INDEX(mame2003!$A$2:$A$4721,$A1891),"")</f>
        <v/>
      </c>
      <c r="D1891" s="2"/>
      <c r="E1891" s="24" t="str">
        <f ca="1">IF(F1891&lt;&gt;"",MAX($E$9:$E1890)+1,"")</f>
        <v/>
      </c>
      <c r="F1891" s="20" t="str">
        <f t="shared" ca="1" si="29"/>
        <v/>
      </c>
      <c r="G1891" s="2"/>
      <c r="H1891" s="2"/>
    </row>
    <row r="1892" spans="1:8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mame2003!$C$2:$E$4721,$A$9:$A$4728,$J$1))))+IF($N$6=FALSE,TRUE,SUMPRODUCT(--ISNUMBER(SEARCH($N$6,ISBLANK(INDEX(mame2003!$F$2:$F$4721,$A1892))))))+IF($B$3=$A$4,TRUE,IF($B$3=$B$4,TRUE,IF(AND($B$3=$C$4,INDEX(mame2003!$G$2:$G$4721,$A1892)&lt;&gt;"neogeo"),TRUE,SUMPRODUCT(--ISNUMBER(SEARCH($O$6,INDEX(mame2003!$G$2:$G$4721,$A1892)))))))&gt;2,INDEX(mame2003!$A$2:$A$4721,$A1892),"")</f>
        <v/>
      </c>
      <c r="D1892" s="2"/>
      <c r="E1892" s="24" t="str">
        <f ca="1">IF(F1892&lt;&gt;"",MAX($E$9:$E1891)+1,"")</f>
        <v/>
      </c>
      <c r="F1892" s="20" t="str">
        <f t="shared" ca="1" si="29"/>
        <v/>
      </c>
      <c r="G1892" s="2"/>
      <c r="H1892" s="2"/>
    </row>
    <row r="1893" spans="1:8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mame2003!$C$2:$E$4721,$A$9:$A$4728,$J$1))))+IF($N$6=FALSE,TRUE,SUMPRODUCT(--ISNUMBER(SEARCH($N$6,ISBLANK(INDEX(mame2003!$F$2:$F$4721,$A1893))))))+IF($B$3=$A$4,TRUE,IF($B$3=$B$4,TRUE,IF(AND($B$3=$C$4,INDEX(mame2003!$G$2:$G$4721,$A1893)&lt;&gt;"neogeo"),TRUE,SUMPRODUCT(--ISNUMBER(SEARCH($O$6,INDEX(mame2003!$G$2:$G$4721,$A1893)))))))&gt;2,INDEX(mame2003!$A$2:$A$4721,$A1893),"")</f>
        <v/>
      </c>
      <c r="D1893" s="2"/>
      <c r="E1893" s="24" t="str">
        <f ca="1">IF(F1893&lt;&gt;"",MAX($E$9:$E1892)+1,"")</f>
        <v/>
      </c>
      <c r="F1893" s="20" t="str">
        <f t="shared" ca="1" si="29"/>
        <v/>
      </c>
      <c r="G1893" s="2"/>
      <c r="H1893" s="2"/>
    </row>
    <row r="1894" spans="1:8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mame2003!$C$2:$E$4721,$A$9:$A$4728,$J$1))))+IF($N$6=FALSE,TRUE,SUMPRODUCT(--ISNUMBER(SEARCH($N$6,ISBLANK(INDEX(mame2003!$F$2:$F$4721,$A1894))))))+IF($B$3=$A$4,TRUE,IF($B$3=$B$4,TRUE,IF(AND($B$3=$C$4,INDEX(mame2003!$G$2:$G$4721,$A1894)&lt;&gt;"neogeo"),TRUE,SUMPRODUCT(--ISNUMBER(SEARCH($O$6,INDEX(mame2003!$G$2:$G$4721,$A1894)))))))&gt;2,INDEX(mame2003!$A$2:$A$4721,$A1894),"")</f>
        <v/>
      </c>
      <c r="D1894" s="2"/>
      <c r="E1894" s="24" t="str">
        <f ca="1">IF(F1894&lt;&gt;"",MAX($E$9:$E1893)+1,"")</f>
        <v/>
      </c>
      <c r="F1894" s="20" t="str">
        <f t="shared" ca="1" si="29"/>
        <v/>
      </c>
      <c r="G1894" s="2"/>
      <c r="H1894" s="2"/>
    </row>
    <row r="1895" spans="1:8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mame2003!$C$2:$E$4721,$A$9:$A$4728,$J$1))))+IF($N$6=FALSE,TRUE,SUMPRODUCT(--ISNUMBER(SEARCH($N$6,ISBLANK(INDEX(mame2003!$F$2:$F$4721,$A1895))))))+IF($B$3=$A$4,TRUE,IF($B$3=$B$4,TRUE,IF(AND($B$3=$C$4,INDEX(mame2003!$G$2:$G$4721,$A1895)&lt;&gt;"neogeo"),TRUE,SUMPRODUCT(--ISNUMBER(SEARCH($O$6,INDEX(mame2003!$G$2:$G$4721,$A1895)))))))&gt;2,INDEX(mame2003!$A$2:$A$4721,$A1895),"")</f>
        <v/>
      </c>
      <c r="D1895" s="2"/>
      <c r="E1895" s="24" t="str">
        <f ca="1">IF(F1895&lt;&gt;"",MAX($E$9:$E1894)+1,"")</f>
        <v/>
      </c>
      <c r="F1895" s="20" t="str">
        <f t="shared" ca="1" si="29"/>
        <v/>
      </c>
      <c r="G1895" s="2"/>
      <c r="H1895" s="2"/>
    </row>
    <row r="1896" spans="1:8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mame2003!$C$2:$E$4721,$A$9:$A$4728,$J$1))))+IF($N$6=FALSE,TRUE,SUMPRODUCT(--ISNUMBER(SEARCH($N$6,ISBLANK(INDEX(mame2003!$F$2:$F$4721,$A1896))))))+IF($B$3=$A$4,TRUE,IF($B$3=$B$4,TRUE,IF(AND($B$3=$C$4,INDEX(mame2003!$G$2:$G$4721,$A1896)&lt;&gt;"neogeo"),TRUE,SUMPRODUCT(--ISNUMBER(SEARCH($O$6,INDEX(mame2003!$G$2:$G$4721,$A1896)))))))&gt;2,INDEX(mame2003!$A$2:$A$4721,$A1896),"")</f>
        <v/>
      </c>
      <c r="D1896" s="2"/>
      <c r="E1896" s="24" t="str">
        <f ca="1">IF(F1896&lt;&gt;"",MAX($E$9:$E1895)+1,"")</f>
        <v/>
      </c>
      <c r="F1896" s="20" t="str">
        <f t="shared" ca="1" si="29"/>
        <v/>
      </c>
      <c r="G1896" s="2"/>
      <c r="H1896" s="2"/>
    </row>
    <row r="1897" spans="1:8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mame2003!$C$2:$E$4721,$A$9:$A$4728,$J$1))))+IF($N$6=FALSE,TRUE,SUMPRODUCT(--ISNUMBER(SEARCH($N$6,ISBLANK(INDEX(mame2003!$F$2:$F$4721,$A1897))))))+IF($B$3=$A$4,TRUE,IF($B$3=$B$4,TRUE,IF(AND($B$3=$C$4,INDEX(mame2003!$G$2:$G$4721,$A1897)&lt;&gt;"neogeo"),TRUE,SUMPRODUCT(--ISNUMBER(SEARCH($O$6,INDEX(mame2003!$G$2:$G$4721,$A1897)))))))&gt;2,INDEX(mame2003!$A$2:$A$4721,$A1897),"")</f>
        <v/>
      </c>
      <c r="D1897" s="2"/>
      <c r="E1897" s="24" t="str">
        <f ca="1">IF(F1897&lt;&gt;"",MAX($E$9:$E1896)+1,"")</f>
        <v/>
      </c>
      <c r="F1897" s="20" t="str">
        <f t="shared" ca="1" si="29"/>
        <v/>
      </c>
      <c r="G1897" s="2"/>
      <c r="H1897" s="2"/>
    </row>
    <row r="1898" spans="1:8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mame2003!$C$2:$E$4721,$A$9:$A$4728,$J$1))))+IF($N$6=FALSE,TRUE,SUMPRODUCT(--ISNUMBER(SEARCH($N$6,ISBLANK(INDEX(mame2003!$F$2:$F$4721,$A1898))))))+IF($B$3=$A$4,TRUE,IF($B$3=$B$4,TRUE,IF(AND($B$3=$C$4,INDEX(mame2003!$G$2:$G$4721,$A1898)&lt;&gt;"neogeo"),TRUE,SUMPRODUCT(--ISNUMBER(SEARCH($O$6,INDEX(mame2003!$G$2:$G$4721,$A1898)))))))&gt;2,INDEX(mame2003!$A$2:$A$4721,$A1898),"")</f>
        <v/>
      </c>
      <c r="D1898" s="2"/>
      <c r="E1898" s="24" t="str">
        <f ca="1">IF(F1898&lt;&gt;"",MAX($E$9:$E1897)+1,"")</f>
        <v/>
      </c>
      <c r="F1898" s="20" t="str">
        <f t="shared" ca="1" si="29"/>
        <v/>
      </c>
      <c r="G1898" s="2"/>
      <c r="H1898" s="2"/>
    </row>
    <row r="1899" spans="1:8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mame2003!$C$2:$E$4721,$A$9:$A$4728,$J$1))))+IF($N$6=FALSE,TRUE,SUMPRODUCT(--ISNUMBER(SEARCH($N$6,ISBLANK(INDEX(mame2003!$F$2:$F$4721,$A1899))))))+IF($B$3=$A$4,TRUE,IF($B$3=$B$4,TRUE,IF(AND($B$3=$C$4,INDEX(mame2003!$G$2:$G$4721,$A1899)&lt;&gt;"neogeo"),TRUE,SUMPRODUCT(--ISNUMBER(SEARCH($O$6,INDEX(mame2003!$G$2:$G$4721,$A1899)))))))&gt;2,INDEX(mame2003!$A$2:$A$4721,$A1899),"")</f>
        <v/>
      </c>
      <c r="D1899" s="2"/>
      <c r="E1899" s="24" t="str">
        <f ca="1">IF(F1899&lt;&gt;"",MAX($E$9:$E1898)+1,"")</f>
        <v/>
      </c>
      <c r="F1899" s="20" t="str">
        <f t="shared" ca="1" si="29"/>
        <v/>
      </c>
      <c r="G1899" s="2"/>
      <c r="H1899" s="2"/>
    </row>
    <row r="1900" spans="1:8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mame2003!$C$2:$E$4721,$A$9:$A$4728,$J$1))))+IF($N$6=FALSE,TRUE,SUMPRODUCT(--ISNUMBER(SEARCH($N$6,ISBLANK(INDEX(mame2003!$F$2:$F$4721,$A1900))))))+IF($B$3=$A$4,TRUE,IF($B$3=$B$4,TRUE,IF(AND($B$3=$C$4,INDEX(mame2003!$G$2:$G$4721,$A1900)&lt;&gt;"neogeo"),TRUE,SUMPRODUCT(--ISNUMBER(SEARCH($O$6,INDEX(mame2003!$G$2:$G$4721,$A1900)))))))&gt;2,INDEX(mame2003!$A$2:$A$4721,$A1900),"")</f>
        <v/>
      </c>
      <c r="D1900" s="2"/>
      <c r="E1900" s="24" t="str">
        <f ca="1">IF(F1900&lt;&gt;"",MAX($E$9:$E1899)+1,"")</f>
        <v/>
      </c>
      <c r="F1900" s="20" t="str">
        <f t="shared" ca="1" si="29"/>
        <v/>
      </c>
      <c r="G1900" s="2"/>
      <c r="H1900" s="2"/>
    </row>
    <row r="1901" spans="1:8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mame2003!$C$2:$E$4721,$A$9:$A$4728,$J$1))))+IF($N$6=FALSE,TRUE,SUMPRODUCT(--ISNUMBER(SEARCH($N$6,ISBLANK(INDEX(mame2003!$F$2:$F$4721,$A1901))))))+IF($B$3=$A$4,TRUE,IF($B$3=$B$4,TRUE,IF(AND($B$3=$C$4,INDEX(mame2003!$G$2:$G$4721,$A1901)&lt;&gt;"neogeo"),TRUE,SUMPRODUCT(--ISNUMBER(SEARCH($O$6,INDEX(mame2003!$G$2:$G$4721,$A1901)))))))&gt;2,INDEX(mame2003!$A$2:$A$4721,$A1901),"")</f>
        <v/>
      </c>
      <c r="D1901" s="2"/>
      <c r="E1901" s="24" t="str">
        <f ca="1">IF(F1901&lt;&gt;"",MAX($E$9:$E1900)+1,"")</f>
        <v/>
      </c>
      <c r="F1901" s="20" t="str">
        <f t="shared" ca="1" si="29"/>
        <v/>
      </c>
      <c r="G1901" s="2"/>
      <c r="H1901" s="2"/>
    </row>
    <row r="1902" spans="1:8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mame2003!$C$2:$E$4721,$A$9:$A$4728,$J$1))))+IF($N$6=FALSE,TRUE,SUMPRODUCT(--ISNUMBER(SEARCH($N$6,ISBLANK(INDEX(mame2003!$F$2:$F$4721,$A1902))))))+IF($B$3=$A$4,TRUE,IF($B$3=$B$4,TRUE,IF(AND($B$3=$C$4,INDEX(mame2003!$G$2:$G$4721,$A1902)&lt;&gt;"neogeo"),TRUE,SUMPRODUCT(--ISNUMBER(SEARCH($O$6,INDEX(mame2003!$G$2:$G$4721,$A1902)))))))&gt;2,INDEX(mame2003!$A$2:$A$4721,$A1902),"")</f>
        <v/>
      </c>
      <c r="D1902" s="2"/>
      <c r="E1902" s="24" t="str">
        <f ca="1">IF(F1902&lt;&gt;"",MAX($E$9:$E1901)+1,"")</f>
        <v/>
      </c>
      <c r="F1902" s="20" t="str">
        <f t="shared" ca="1" si="29"/>
        <v/>
      </c>
      <c r="G1902" s="2"/>
      <c r="H1902" s="2"/>
    </row>
    <row r="1903" spans="1:8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mame2003!$C$2:$E$4721,$A$9:$A$4728,$J$1))))+IF($N$6=FALSE,TRUE,SUMPRODUCT(--ISNUMBER(SEARCH($N$6,ISBLANK(INDEX(mame2003!$F$2:$F$4721,$A1903))))))+IF($B$3=$A$4,TRUE,IF($B$3=$B$4,TRUE,IF(AND($B$3=$C$4,INDEX(mame2003!$G$2:$G$4721,$A1903)&lt;&gt;"neogeo"),TRUE,SUMPRODUCT(--ISNUMBER(SEARCH($O$6,INDEX(mame2003!$G$2:$G$4721,$A1903)))))))&gt;2,INDEX(mame2003!$A$2:$A$4721,$A1903),"")</f>
        <v/>
      </c>
      <c r="D1903" s="2"/>
      <c r="E1903" s="24" t="str">
        <f ca="1">IF(F1903&lt;&gt;"",MAX($E$9:$E1902)+1,"")</f>
        <v/>
      </c>
      <c r="F1903" s="20" t="str">
        <f t="shared" ca="1" si="29"/>
        <v/>
      </c>
      <c r="G1903" s="2"/>
      <c r="H1903" s="2"/>
    </row>
    <row r="1904" spans="1:8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mame2003!$C$2:$E$4721,$A$9:$A$4728,$J$1))))+IF($N$6=FALSE,TRUE,SUMPRODUCT(--ISNUMBER(SEARCH($N$6,ISBLANK(INDEX(mame2003!$F$2:$F$4721,$A1904))))))+IF($B$3=$A$4,TRUE,IF($B$3=$B$4,TRUE,IF(AND($B$3=$C$4,INDEX(mame2003!$G$2:$G$4721,$A1904)&lt;&gt;"neogeo"),TRUE,SUMPRODUCT(--ISNUMBER(SEARCH($O$6,INDEX(mame2003!$G$2:$G$4721,$A1904)))))))&gt;2,INDEX(mame2003!$A$2:$A$4721,$A1904),"")</f>
        <v/>
      </c>
      <c r="D1904" s="2"/>
      <c r="E1904" s="24" t="str">
        <f ca="1">IF(F1904&lt;&gt;"",MAX($E$9:$E1903)+1,"")</f>
        <v/>
      </c>
      <c r="F1904" s="20" t="str">
        <f t="shared" ca="1" si="29"/>
        <v/>
      </c>
      <c r="G1904" s="2"/>
      <c r="H1904" s="2"/>
    </row>
    <row r="1905" spans="1:8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mame2003!$C$2:$E$4721,$A$9:$A$4728,$J$1))))+IF($N$6=FALSE,TRUE,SUMPRODUCT(--ISNUMBER(SEARCH($N$6,ISBLANK(INDEX(mame2003!$F$2:$F$4721,$A1905))))))+IF($B$3=$A$4,TRUE,IF($B$3=$B$4,TRUE,IF(AND($B$3=$C$4,INDEX(mame2003!$G$2:$G$4721,$A1905)&lt;&gt;"neogeo"),TRUE,SUMPRODUCT(--ISNUMBER(SEARCH($O$6,INDEX(mame2003!$G$2:$G$4721,$A1905)))))))&gt;2,INDEX(mame2003!$A$2:$A$4721,$A1905),"")</f>
        <v/>
      </c>
      <c r="D1905" s="2"/>
      <c r="E1905" s="24" t="str">
        <f ca="1">IF(F1905&lt;&gt;"",MAX($E$9:$E1904)+1,"")</f>
        <v/>
      </c>
      <c r="F1905" s="20" t="str">
        <f t="shared" ca="1" si="29"/>
        <v/>
      </c>
      <c r="G1905" s="2"/>
      <c r="H1905" s="2"/>
    </row>
    <row r="1906" spans="1:8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mame2003!$C$2:$E$4721,$A$9:$A$4728,$J$1))))+IF($N$6=FALSE,TRUE,SUMPRODUCT(--ISNUMBER(SEARCH($N$6,ISBLANK(INDEX(mame2003!$F$2:$F$4721,$A1906))))))+IF($B$3=$A$4,TRUE,IF($B$3=$B$4,TRUE,IF(AND($B$3=$C$4,INDEX(mame2003!$G$2:$G$4721,$A1906)&lt;&gt;"neogeo"),TRUE,SUMPRODUCT(--ISNUMBER(SEARCH($O$6,INDEX(mame2003!$G$2:$G$4721,$A1906)))))))&gt;2,INDEX(mame2003!$A$2:$A$4721,$A1906),"")</f>
        <v/>
      </c>
      <c r="D1906" s="2"/>
      <c r="E1906" s="24" t="str">
        <f ca="1">IF(F1906&lt;&gt;"",MAX($E$9:$E1905)+1,"")</f>
        <v/>
      </c>
      <c r="F1906" s="20" t="str">
        <f t="shared" ca="1" si="29"/>
        <v/>
      </c>
      <c r="G1906" s="2"/>
      <c r="H1906" s="2"/>
    </row>
    <row r="1907" spans="1:8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mame2003!$C$2:$E$4721,$A$9:$A$4728,$J$1))))+IF($N$6=FALSE,TRUE,SUMPRODUCT(--ISNUMBER(SEARCH($N$6,ISBLANK(INDEX(mame2003!$F$2:$F$4721,$A1907))))))+IF($B$3=$A$4,TRUE,IF($B$3=$B$4,TRUE,IF(AND($B$3=$C$4,INDEX(mame2003!$G$2:$G$4721,$A1907)&lt;&gt;"neogeo"),TRUE,SUMPRODUCT(--ISNUMBER(SEARCH($O$6,INDEX(mame2003!$G$2:$G$4721,$A1907)))))))&gt;2,INDEX(mame2003!$A$2:$A$4721,$A1907),"")</f>
        <v/>
      </c>
      <c r="D1907" s="2"/>
      <c r="E1907" s="24" t="str">
        <f ca="1">IF(F1907&lt;&gt;"",MAX($E$9:$E1906)+1,"")</f>
        <v/>
      </c>
      <c r="F1907" s="20" t="str">
        <f t="shared" ca="1" si="29"/>
        <v/>
      </c>
      <c r="G1907" s="2"/>
      <c r="H1907" s="2"/>
    </row>
    <row r="1908" spans="1:8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mame2003!$C$2:$E$4721,$A$9:$A$4728,$J$1))))+IF($N$6=FALSE,TRUE,SUMPRODUCT(--ISNUMBER(SEARCH($N$6,ISBLANK(INDEX(mame2003!$F$2:$F$4721,$A1908))))))+IF($B$3=$A$4,TRUE,IF($B$3=$B$4,TRUE,IF(AND($B$3=$C$4,INDEX(mame2003!$G$2:$G$4721,$A1908)&lt;&gt;"neogeo"),TRUE,SUMPRODUCT(--ISNUMBER(SEARCH($O$6,INDEX(mame2003!$G$2:$G$4721,$A1908)))))))&gt;2,INDEX(mame2003!$A$2:$A$4721,$A1908),"")</f>
        <v/>
      </c>
      <c r="D1908" s="2"/>
      <c r="E1908" s="24" t="str">
        <f ca="1">IF(F1908&lt;&gt;"",MAX($E$9:$E1907)+1,"")</f>
        <v/>
      </c>
      <c r="F1908" s="20" t="str">
        <f t="shared" ca="1" si="29"/>
        <v/>
      </c>
      <c r="G1908" s="2"/>
      <c r="H1908" s="2"/>
    </row>
    <row r="1909" spans="1:8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mame2003!$C$2:$E$4721,$A$9:$A$4728,$J$1))))+IF($N$6=FALSE,TRUE,SUMPRODUCT(--ISNUMBER(SEARCH($N$6,ISBLANK(INDEX(mame2003!$F$2:$F$4721,$A1909))))))+IF($B$3=$A$4,TRUE,IF($B$3=$B$4,TRUE,IF(AND($B$3=$C$4,INDEX(mame2003!$G$2:$G$4721,$A1909)&lt;&gt;"neogeo"),TRUE,SUMPRODUCT(--ISNUMBER(SEARCH($O$6,INDEX(mame2003!$G$2:$G$4721,$A1909)))))))&gt;2,INDEX(mame2003!$A$2:$A$4721,$A1909),"")</f>
        <v/>
      </c>
      <c r="D1909" s="2"/>
      <c r="E1909" s="24" t="str">
        <f ca="1">IF(F1909&lt;&gt;"",MAX($E$9:$E1908)+1,"")</f>
        <v/>
      </c>
      <c r="F1909" s="20" t="str">
        <f t="shared" ca="1" si="29"/>
        <v/>
      </c>
      <c r="G1909" s="2"/>
      <c r="H1909" s="2"/>
    </row>
    <row r="1910" spans="1:8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mame2003!$C$2:$E$4721,$A$9:$A$4728,$J$1))))+IF($N$6=FALSE,TRUE,SUMPRODUCT(--ISNUMBER(SEARCH($N$6,ISBLANK(INDEX(mame2003!$F$2:$F$4721,$A1910))))))+IF($B$3=$A$4,TRUE,IF($B$3=$B$4,TRUE,IF(AND($B$3=$C$4,INDEX(mame2003!$G$2:$G$4721,$A1910)&lt;&gt;"neogeo"),TRUE,SUMPRODUCT(--ISNUMBER(SEARCH($O$6,INDEX(mame2003!$G$2:$G$4721,$A1910)))))))&gt;2,INDEX(mame2003!$A$2:$A$4721,$A1910),"")</f>
        <v/>
      </c>
      <c r="D1910" s="2"/>
      <c r="E1910" s="24" t="str">
        <f ca="1">IF(F1910&lt;&gt;"",MAX($E$9:$E1909)+1,"")</f>
        <v/>
      </c>
      <c r="F1910" s="20" t="str">
        <f t="shared" ca="1" si="29"/>
        <v/>
      </c>
      <c r="G1910" s="2"/>
      <c r="H1910" s="2"/>
    </row>
    <row r="1911" spans="1:8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mame2003!$C$2:$E$4721,$A$9:$A$4728,$J$1))))+IF($N$6=FALSE,TRUE,SUMPRODUCT(--ISNUMBER(SEARCH($N$6,ISBLANK(INDEX(mame2003!$F$2:$F$4721,$A1911))))))+IF($B$3=$A$4,TRUE,IF($B$3=$B$4,TRUE,IF(AND($B$3=$C$4,INDEX(mame2003!$G$2:$G$4721,$A1911)&lt;&gt;"neogeo"),TRUE,SUMPRODUCT(--ISNUMBER(SEARCH($O$6,INDEX(mame2003!$G$2:$G$4721,$A1911)))))))&gt;2,INDEX(mame2003!$A$2:$A$4721,$A1911),"")</f>
        <v/>
      </c>
      <c r="D1911" s="2"/>
      <c r="E1911" s="24" t="str">
        <f ca="1">IF(F1911&lt;&gt;"",MAX($E$9:$E1910)+1,"")</f>
        <v/>
      </c>
      <c r="F1911" s="20" t="str">
        <f t="shared" ca="1" si="29"/>
        <v/>
      </c>
      <c r="G1911" s="2"/>
      <c r="H1911" s="2"/>
    </row>
    <row r="1912" spans="1:8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mame2003!$C$2:$E$4721,$A$9:$A$4728,$J$1))))+IF($N$6=FALSE,TRUE,SUMPRODUCT(--ISNUMBER(SEARCH($N$6,ISBLANK(INDEX(mame2003!$F$2:$F$4721,$A1912))))))+IF($B$3=$A$4,TRUE,IF($B$3=$B$4,TRUE,IF(AND($B$3=$C$4,INDEX(mame2003!$G$2:$G$4721,$A1912)&lt;&gt;"neogeo"),TRUE,SUMPRODUCT(--ISNUMBER(SEARCH($O$6,INDEX(mame2003!$G$2:$G$4721,$A1912)))))))&gt;2,INDEX(mame2003!$A$2:$A$4721,$A1912),"")</f>
        <v/>
      </c>
      <c r="D1912" s="2"/>
      <c r="E1912" s="24" t="str">
        <f ca="1">IF(F1912&lt;&gt;"",MAX($E$9:$E1911)+1,"")</f>
        <v/>
      </c>
      <c r="F1912" s="20" t="str">
        <f t="shared" ca="1" si="29"/>
        <v/>
      </c>
      <c r="G1912" s="2"/>
      <c r="H1912" s="2"/>
    </row>
    <row r="1913" spans="1:8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mame2003!$C$2:$E$4721,$A$9:$A$4728,$J$1))))+IF($N$6=FALSE,TRUE,SUMPRODUCT(--ISNUMBER(SEARCH($N$6,ISBLANK(INDEX(mame2003!$F$2:$F$4721,$A1913))))))+IF($B$3=$A$4,TRUE,IF($B$3=$B$4,TRUE,IF(AND($B$3=$C$4,INDEX(mame2003!$G$2:$G$4721,$A1913)&lt;&gt;"neogeo"),TRUE,SUMPRODUCT(--ISNUMBER(SEARCH($O$6,INDEX(mame2003!$G$2:$G$4721,$A1913)))))))&gt;2,INDEX(mame2003!$A$2:$A$4721,$A1913),"")</f>
        <v/>
      </c>
      <c r="D1913" s="2"/>
      <c r="E1913" s="24" t="str">
        <f ca="1">IF(F1913&lt;&gt;"",MAX($E$9:$E1912)+1,"")</f>
        <v/>
      </c>
      <c r="F1913" s="20" t="str">
        <f t="shared" ca="1" si="29"/>
        <v/>
      </c>
      <c r="G1913" s="2"/>
      <c r="H1913" s="2"/>
    </row>
    <row r="1914" spans="1:8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mame2003!$C$2:$E$4721,$A$9:$A$4728,$J$1))))+IF($N$6=FALSE,TRUE,SUMPRODUCT(--ISNUMBER(SEARCH($N$6,ISBLANK(INDEX(mame2003!$F$2:$F$4721,$A1914))))))+IF($B$3=$A$4,TRUE,IF($B$3=$B$4,TRUE,IF(AND($B$3=$C$4,INDEX(mame2003!$G$2:$G$4721,$A1914)&lt;&gt;"neogeo"),TRUE,SUMPRODUCT(--ISNUMBER(SEARCH($O$6,INDEX(mame2003!$G$2:$G$4721,$A1914)))))))&gt;2,INDEX(mame2003!$A$2:$A$4721,$A1914),"")</f>
        <v/>
      </c>
      <c r="D1914" s="2"/>
      <c r="E1914" s="24" t="str">
        <f ca="1">IF(F1914&lt;&gt;"",MAX($E$9:$E1913)+1,"")</f>
        <v/>
      </c>
      <c r="F1914" s="20" t="str">
        <f t="shared" ca="1" si="29"/>
        <v/>
      </c>
      <c r="G1914" s="2"/>
      <c r="H1914" s="2"/>
    </row>
    <row r="1915" spans="1:8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mame2003!$C$2:$E$4721,$A$9:$A$4728,$J$1))))+IF($N$6=FALSE,TRUE,SUMPRODUCT(--ISNUMBER(SEARCH($N$6,ISBLANK(INDEX(mame2003!$F$2:$F$4721,$A1915))))))+IF($B$3=$A$4,TRUE,IF($B$3=$B$4,TRUE,IF(AND($B$3=$C$4,INDEX(mame2003!$G$2:$G$4721,$A1915)&lt;&gt;"neogeo"),TRUE,SUMPRODUCT(--ISNUMBER(SEARCH($O$6,INDEX(mame2003!$G$2:$G$4721,$A1915)))))))&gt;2,INDEX(mame2003!$A$2:$A$4721,$A1915),"")</f>
        <v/>
      </c>
      <c r="D1915" s="2"/>
      <c r="E1915" s="24" t="str">
        <f ca="1">IF(F1915&lt;&gt;"",MAX($E$9:$E1914)+1,"")</f>
        <v/>
      </c>
      <c r="F1915" s="20" t="str">
        <f t="shared" ca="1" si="29"/>
        <v/>
      </c>
      <c r="G1915" s="2"/>
      <c r="H1915" s="2"/>
    </row>
    <row r="1916" spans="1:8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mame2003!$C$2:$E$4721,$A$9:$A$4728,$J$1))))+IF($N$6=FALSE,TRUE,SUMPRODUCT(--ISNUMBER(SEARCH($N$6,ISBLANK(INDEX(mame2003!$F$2:$F$4721,$A1916))))))+IF($B$3=$A$4,TRUE,IF($B$3=$B$4,TRUE,IF(AND($B$3=$C$4,INDEX(mame2003!$G$2:$G$4721,$A1916)&lt;&gt;"neogeo"),TRUE,SUMPRODUCT(--ISNUMBER(SEARCH($O$6,INDEX(mame2003!$G$2:$G$4721,$A1916)))))))&gt;2,INDEX(mame2003!$A$2:$A$4721,$A1916),"")</f>
        <v/>
      </c>
      <c r="D1916" s="2"/>
      <c r="E1916" s="24" t="str">
        <f ca="1">IF(F1916&lt;&gt;"",MAX($E$9:$E1915)+1,"")</f>
        <v/>
      </c>
      <c r="F1916" s="20" t="str">
        <f t="shared" ca="1" si="29"/>
        <v/>
      </c>
      <c r="G1916" s="2"/>
      <c r="H1916" s="2"/>
    </row>
    <row r="1917" spans="1:8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mame2003!$C$2:$E$4721,$A$9:$A$4728,$J$1))))+IF($N$6=FALSE,TRUE,SUMPRODUCT(--ISNUMBER(SEARCH($N$6,ISBLANK(INDEX(mame2003!$F$2:$F$4721,$A1917))))))+IF($B$3=$A$4,TRUE,IF($B$3=$B$4,TRUE,IF(AND($B$3=$C$4,INDEX(mame2003!$G$2:$G$4721,$A1917)&lt;&gt;"neogeo"),TRUE,SUMPRODUCT(--ISNUMBER(SEARCH($O$6,INDEX(mame2003!$G$2:$G$4721,$A1917)))))))&gt;2,INDEX(mame2003!$A$2:$A$4721,$A1917),"")</f>
        <v/>
      </c>
      <c r="D1917" s="2"/>
      <c r="E1917" s="24" t="str">
        <f ca="1">IF(F1917&lt;&gt;"",MAX($E$9:$E1916)+1,"")</f>
        <v/>
      </c>
      <c r="F1917" s="20" t="str">
        <f t="shared" ca="1" si="29"/>
        <v/>
      </c>
      <c r="G1917" s="2"/>
      <c r="H1917" s="2"/>
    </row>
    <row r="1918" spans="1:8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mame2003!$C$2:$E$4721,$A$9:$A$4728,$J$1))))+IF($N$6=FALSE,TRUE,SUMPRODUCT(--ISNUMBER(SEARCH($N$6,ISBLANK(INDEX(mame2003!$F$2:$F$4721,$A1918))))))+IF($B$3=$A$4,TRUE,IF($B$3=$B$4,TRUE,IF(AND($B$3=$C$4,INDEX(mame2003!$G$2:$G$4721,$A1918)&lt;&gt;"neogeo"),TRUE,SUMPRODUCT(--ISNUMBER(SEARCH($O$6,INDEX(mame2003!$G$2:$G$4721,$A1918)))))))&gt;2,INDEX(mame2003!$A$2:$A$4721,$A1918),"")</f>
        <v/>
      </c>
      <c r="D1918" s="2"/>
      <c r="E1918" s="24" t="str">
        <f ca="1">IF(F1918&lt;&gt;"",MAX($E$9:$E1917)+1,"")</f>
        <v/>
      </c>
      <c r="F1918" s="20" t="str">
        <f t="shared" ca="1" si="29"/>
        <v/>
      </c>
      <c r="G1918" s="2"/>
      <c r="H1918" s="2"/>
    </row>
    <row r="1919" spans="1:8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mame2003!$C$2:$E$4721,$A$9:$A$4728,$J$1))))+IF($N$6=FALSE,TRUE,SUMPRODUCT(--ISNUMBER(SEARCH($N$6,ISBLANK(INDEX(mame2003!$F$2:$F$4721,$A1919))))))+IF($B$3=$A$4,TRUE,IF($B$3=$B$4,TRUE,IF(AND($B$3=$C$4,INDEX(mame2003!$G$2:$G$4721,$A1919)&lt;&gt;"neogeo"),TRUE,SUMPRODUCT(--ISNUMBER(SEARCH($O$6,INDEX(mame2003!$G$2:$G$4721,$A1919)))))))&gt;2,INDEX(mame2003!$A$2:$A$4721,$A1919),"")</f>
        <v/>
      </c>
      <c r="D1919" s="2"/>
      <c r="E1919" s="24" t="str">
        <f ca="1">IF(F1919&lt;&gt;"",MAX($E$9:$E1918)+1,"")</f>
        <v/>
      </c>
      <c r="F1919" s="20" t="str">
        <f t="shared" ca="1" si="29"/>
        <v/>
      </c>
      <c r="G1919" s="2"/>
      <c r="H1919" s="2"/>
    </row>
    <row r="1920" spans="1:8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mame2003!$C$2:$E$4721,$A$9:$A$4728,$J$1))))+IF($N$6=FALSE,TRUE,SUMPRODUCT(--ISNUMBER(SEARCH($N$6,ISBLANK(INDEX(mame2003!$F$2:$F$4721,$A1920))))))+IF($B$3=$A$4,TRUE,IF($B$3=$B$4,TRUE,IF(AND($B$3=$C$4,INDEX(mame2003!$G$2:$G$4721,$A1920)&lt;&gt;"neogeo"),TRUE,SUMPRODUCT(--ISNUMBER(SEARCH($O$6,INDEX(mame2003!$G$2:$G$4721,$A1920)))))))&gt;2,INDEX(mame2003!$A$2:$A$4721,$A1920),"")</f>
        <v/>
      </c>
      <c r="D1920" s="2"/>
      <c r="E1920" s="24" t="str">
        <f ca="1">IF(F1920&lt;&gt;"",MAX($E$9:$E1919)+1,"")</f>
        <v/>
      </c>
      <c r="F1920" s="20" t="str">
        <f t="shared" ca="1" si="29"/>
        <v/>
      </c>
      <c r="G1920" s="2"/>
      <c r="H1920" s="2"/>
    </row>
    <row r="1921" spans="1:8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mame2003!$C$2:$E$4721,$A$9:$A$4728,$J$1))))+IF($N$6=FALSE,TRUE,SUMPRODUCT(--ISNUMBER(SEARCH($N$6,ISBLANK(INDEX(mame2003!$F$2:$F$4721,$A1921))))))+IF($B$3=$A$4,TRUE,IF($B$3=$B$4,TRUE,IF(AND($B$3=$C$4,INDEX(mame2003!$G$2:$G$4721,$A1921)&lt;&gt;"neogeo"),TRUE,SUMPRODUCT(--ISNUMBER(SEARCH($O$6,INDEX(mame2003!$G$2:$G$4721,$A1921)))))))&gt;2,INDEX(mame2003!$A$2:$A$4721,$A1921),"")</f>
        <v/>
      </c>
      <c r="D1921" s="2"/>
      <c r="E1921" s="24" t="str">
        <f ca="1">IF(F1921&lt;&gt;"",MAX($E$9:$E1920)+1,"")</f>
        <v/>
      </c>
      <c r="F1921" s="20" t="str">
        <f t="shared" ca="1" si="29"/>
        <v/>
      </c>
      <c r="G1921" s="2"/>
      <c r="H1921" s="2"/>
    </row>
    <row r="1922" spans="1:8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mame2003!$C$2:$E$4721,$A$9:$A$4728,$J$1))))+IF($N$6=FALSE,TRUE,SUMPRODUCT(--ISNUMBER(SEARCH($N$6,ISBLANK(INDEX(mame2003!$F$2:$F$4721,$A1922))))))+IF($B$3=$A$4,TRUE,IF($B$3=$B$4,TRUE,IF(AND($B$3=$C$4,INDEX(mame2003!$G$2:$G$4721,$A1922)&lt;&gt;"neogeo"),TRUE,SUMPRODUCT(--ISNUMBER(SEARCH($O$6,INDEX(mame2003!$G$2:$G$4721,$A1922)))))))&gt;2,INDEX(mame2003!$A$2:$A$4721,$A1922),"")</f>
        <v/>
      </c>
      <c r="D1922" s="2"/>
      <c r="E1922" s="24" t="str">
        <f ca="1">IF(F1922&lt;&gt;"",MAX($E$9:$E1921)+1,"")</f>
        <v/>
      </c>
      <c r="F1922" s="20" t="str">
        <f t="shared" ca="1" si="29"/>
        <v/>
      </c>
      <c r="G1922" s="2"/>
      <c r="H1922" s="2"/>
    </row>
    <row r="1923" spans="1:8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mame2003!$C$2:$E$4721,$A$9:$A$4728,$J$1))))+IF($N$6=FALSE,TRUE,SUMPRODUCT(--ISNUMBER(SEARCH($N$6,ISBLANK(INDEX(mame2003!$F$2:$F$4721,$A1923))))))+IF($B$3=$A$4,TRUE,IF($B$3=$B$4,TRUE,IF(AND($B$3=$C$4,INDEX(mame2003!$G$2:$G$4721,$A1923)&lt;&gt;"neogeo"),TRUE,SUMPRODUCT(--ISNUMBER(SEARCH($O$6,INDEX(mame2003!$G$2:$G$4721,$A1923)))))))&gt;2,INDEX(mame2003!$A$2:$A$4721,$A1923),"")</f>
        <v/>
      </c>
      <c r="D1923" s="2"/>
      <c r="E1923" s="24" t="str">
        <f ca="1">IF(F1923&lt;&gt;"",MAX($E$9:$E1922)+1,"")</f>
        <v/>
      </c>
      <c r="F1923" s="20" t="str">
        <f t="shared" ca="1" si="29"/>
        <v/>
      </c>
      <c r="G1923" s="2"/>
      <c r="H1923" s="2"/>
    </row>
    <row r="1924" spans="1:8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mame2003!$C$2:$E$4721,$A$9:$A$4728,$J$1))))+IF($N$6=FALSE,TRUE,SUMPRODUCT(--ISNUMBER(SEARCH($N$6,ISBLANK(INDEX(mame2003!$F$2:$F$4721,$A1924))))))+IF($B$3=$A$4,TRUE,IF($B$3=$B$4,TRUE,IF(AND($B$3=$C$4,INDEX(mame2003!$G$2:$G$4721,$A1924)&lt;&gt;"neogeo"),TRUE,SUMPRODUCT(--ISNUMBER(SEARCH($O$6,INDEX(mame2003!$G$2:$G$4721,$A1924)))))))&gt;2,INDEX(mame2003!$A$2:$A$4721,$A1924),"")</f>
        <v/>
      </c>
      <c r="D1924" s="2"/>
      <c r="E1924" s="24" t="str">
        <f ca="1">IF(F1924&lt;&gt;"",MAX($E$9:$E1923)+1,"")</f>
        <v/>
      </c>
      <c r="F1924" s="20" t="str">
        <f t="shared" ca="1" si="29"/>
        <v/>
      </c>
      <c r="G1924" s="2"/>
      <c r="H1924" s="2"/>
    </row>
    <row r="1925" spans="1:8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mame2003!$C$2:$E$4721,$A$9:$A$4728,$J$1))))+IF($N$6=FALSE,TRUE,SUMPRODUCT(--ISNUMBER(SEARCH($N$6,ISBLANK(INDEX(mame2003!$F$2:$F$4721,$A1925))))))+IF($B$3=$A$4,TRUE,IF($B$3=$B$4,TRUE,IF(AND($B$3=$C$4,INDEX(mame2003!$G$2:$G$4721,$A1925)&lt;&gt;"neogeo"),TRUE,SUMPRODUCT(--ISNUMBER(SEARCH($O$6,INDEX(mame2003!$G$2:$G$4721,$A1925)))))))&gt;2,INDEX(mame2003!$A$2:$A$4721,$A1925),"")</f>
        <v/>
      </c>
      <c r="D1925" s="2"/>
      <c r="E1925" s="24" t="str">
        <f ca="1">IF(F1925&lt;&gt;"",MAX($E$9:$E1924)+1,"")</f>
        <v/>
      </c>
      <c r="F1925" s="20" t="str">
        <f t="shared" ca="1" si="29"/>
        <v/>
      </c>
      <c r="G1925" s="2"/>
      <c r="H1925" s="2"/>
    </row>
    <row r="1926" spans="1:8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mame2003!$C$2:$E$4721,$A$9:$A$4728,$J$1))))+IF($N$6=FALSE,TRUE,SUMPRODUCT(--ISNUMBER(SEARCH($N$6,ISBLANK(INDEX(mame2003!$F$2:$F$4721,$A1926))))))+IF($B$3=$A$4,TRUE,IF($B$3=$B$4,TRUE,IF(AND($B$3=$C$4,INDEX(mame2003!$G$2:$G$4721,$A1926)&lt;&gt;"neogeo"),TRUE,SUMPRODUCT(--ISNUMBER(SEARCH($O$6,INDEX(mame2003!$G$2:$G$4721,$A1926)))))))&gt;2,INDEX(mame2003!$A$2:$A$4721,$A1926),"")</f>
        <v/>
      </c>
      <c r="D1926" s="2"/>
      <c r="E1926" s="24" t="str">
        <f ca="1">IF(F1926&lt;&gt;"",MAX($E$9:$E1925)+1,"")</f>
        <v/>
      </c>
      <c r="F1926" s="20" t="str">
        <f t="shared" ca="1" si="29"/>
        <v/>
      </c>
      <c r="G1926" s="2"/>
      <c r="H1926" s="2"/>
    </row>
    <row r="1927" spans="1:8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mame2003!$C$2:$E$4721,$A$9:$A$4728,$J$1))))+IF($N$6=FALSE,TRUE,SUMPRODUCT(--ISNUMBER(SEARCH($N$6,ISBLANK(INDEX(mame2003!$F$2:$F$4721,$A1927))))))+IF($B$3=$A$4,TRUE,IF($B$3=$B$4,TRUE,IF(AND($B$3=$C$4,INDEX(mame2003!$G$2:$G$4721,$A1927)&lt;&gt;"neogeo"),TRUE,SUMPRODUCT(--ISNUMBER(SEARCH($O$6,INDEX(mame2003!$G$2:$G$4721,$A1927)))))))&gt;2,INDEX(mame2003!$A$2:$A$4721,$A1927),"")</f>
        <v/>
      </c>
      <c r="D1927" s="2"/>
      <c r="E1927" s="24" t="str">
        <f ca="1">IF(F1927&lt;&gt;"",MAX($E$9:$E1926)+1,"")</f>
        <v/>
      </c>
      <c r="F1927" s="20" t="str">
        <f t="shared" ca="1" si="29"/>
        <v/>
      </c>
      <c r="G1927" s="2"/>
      <c r="H1927" s="2"/>
    </row>
    <row r="1928" spans="1:8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mame2003!$C$2:$E$4721,$A$9:$A$4728,$J$1))))+IF($N$6=FALSE,TRUE,SUMPRODUCT(--ISNUMBER(SEARCH($N$6,ISBLANK(INDEX(mame2003!$F$2:$F$4721,$A1928))))))+IF($B$3=$A$4,TRUE,IF($B$3=$B$4,TRUE,IF(AND($B$3=$C$4,INDEX(mame2003!$G$2:$G$4721,$A1928)&lt;&gt;"neogeo"),TRUE,SUMPRODUCT(--ISNUMBER(SEARCH($O$6,INDEX(mame2003!$G$2:$G$4721,$A1928)))))))&gt;2,INDEX(mame2003!$A$2:$A$4721,$A1928),"")</f>
        <v/>
      </c>
      <c r="D1928" s="2"/>
      <c r="E1928" s="24" t="str">
        <f ca="1">IF(F1928&lt;&gt;"",MAX($E$9:$E1927)+1,"")</f>
        <v/>
      </c>
      <c r="F1928" s="20" t="str">
        <f t="shared" ca="1" si="29"/>
        <v/>
      </c>
      <c r="G1928" s="2"/>
      <c r="H1928" s="2"/>
    </row>
    <row r="1929" spans="1:8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mame2003!$C$2:$E$4721,$A$9:$A$4728,$J$1))))+IF($N$6=FALSE,TRUE,SUMPRODUCT(--ISNUMBER(SEARCH($N$6,ISBLANK(INDEX(mame2003!$F$2:$F$4721,$A1929))))))+IF($B$3=$A$4,TRUE,IF($B$3=$B$4,TRUE,IF(AND($B$3=$C$4,INDEX(mame2003!$G$2:$G$4721,$A1929)&lt;&gt;"neogeo"),TRUE,SUMPRODUCT(--ISNUMBER(SEARCH($O$6,INDEX(mame2003!$G$2:$G$4721,$A1929)))))))&gt;2,INDEX(mame2003!$A$2:$A$4721,$A1929),"")</f>
        <v/>
      </c>
      <c r="D1929" s="2"/>
      <c r="E1929" s="24" t="str">
        <f ca="1">IF(F1929&lt;&gt;"",MAX($E$9:$E1928)+1,"")</f>
        <v/>
      </c>
      <c r="F1929" s="20" t="str">
        <f t="shared" ca="1" si="29"/>
        <v/>
      </c>
      <c r="G1929" s="2"/>
      <c r="H1929" s="2"/>
    </row>
    <row r="1930" spans="1:8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mame2003!$C$2:$E$4721,$A$9:$A$4728,$J$1))))+IF($N$6=FALSE,TRUE,SUMPRODUCT(--ISNUMBER(SEARCH($N$6,ISBLANK(INDEX(mame2003!$F$2:$F$4721,$A1930))))))+IF($B$3=$A$4,TRUE,IF($B$3=$B$4,TRUE,IF(AND($B$3=$C$4,INDEX(mame2003!$G$2:$G$4721,$A1930)&lt;&gt;"neogeo"),TRUE,SUMPRODUCT(--ISNUMBER(SEARCH($O$6,INDEX(mame2003!$G$2:$G$4721,$A1930)))))))&gt;2,INDEX(mame2003!$A$2:$A$4721,$A1930),"")</f>
        <v/>
      </c>
      <c r="D1930" s="2"/>
      <c r="E1930" s="24" t="str">
        <f ca="1">IF(F1930&lt;&gt;"",MAX($E$9:$E1929)+1,"")</f>
        <v/>
      </c>
      <c r="F1930" s="20" t="str">
        <f t="shared" ref="F1930:F1993" ca="1" si="30">IFERROR(INDEX(OFFSET($C$9,0,0,COUNTA($C:$C),1),MATCH(OFFSET($A$9,0,0,COUNTA($A:$A),1),OFFSET($B$9,0,0,COUNTA($B:$B),1),0))&amp;".zip","")</f>
        <v/>
      </c>
      <c r="G1930" s="2"/>
      <c r="H1930" s="2"/>
    </row>
    <row r="1931" spans="1:8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mame2003!$C$2:$E$4721,$A$9:$A$4728,$J$1))))+IF($N$6=FALSE,TRUE,SUMPRODUCT(--ISNUMBER(SEARCH($N$6,ISBLANK(INDEX(mame2003!$F$2:$F$4721,$A1931))))))+IF($B$3=$A$4,TRUE,IF($B$3=$B$4,TRUE,IF(AND($B$3=$C$4,INDEX(mame2003!$G$2:$G$4721,$A1931)&lt;&gt;"neogeo"),TRUE,SUMPRODUCT(--ISNUMBER(SEARCH($O$6,INDEX(mame2003!$G$2:$G$4721,$A1931)))))))&gt;2,INDEX(mame2003!$A$2:$A$4721,$A1931),"")</f>
        <v/>
      </c>
      <c r="D1931" s="2"/>
      <c r="E1931" s="24" t="str">
        <f ca="1">IF(F1931&lt;&gt;"",MAX($E$9:$E1930)+1,"")</f>
        <v/>
      </c>
      <c r="F1931" s="20" t="str">
        <f t="shared" ca="1" si="30"/>
        <v/>
      </c>
      <c r="G1931" s="2"/>
      <c r="H1931" s="2"/>
    </row>
    <row r="1932" spans="1:8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mame2003!$C$2:$E$4721,$A$9:$A$4728,$J$1))))+IF($N$6=FALSE,TRUE,SUMPRODUCT(--ISNUMBER(SEARCH($N$6,ISBLANK(INDEX(mame2003!$F$2:$F$4721,$A1932))))))+IF($B$3=$A$4,TRUE,IF($B$3=$B$4,TRUE,IF(AND($B$3=$C$4,INDEX(mame2003!$G$2:$G$4721,$A1932)&lt;&gt;"neogeo"),TRUE,SUMPRODUCT(--ISNUMBER(SEARCH($O$6,INDEX(mame2003!$G$2:$G$4721,$A1932)))))))&gt;2,INDEX(mame2003!$A$2:$A$4721,$A1932),"")</f>
        <v/>
      </c>
      <c r="D1932" s="2"/>
      <c r="E1932" s="24" t="str">
        <f ca="1">IF(F1932&lt;&gt;"",MAX($E$9:$E1931)+1,"")</f>
        <v/>
      </c>
      <c r="F1932" s="20" t="str">
        <f t="shared" ca="1" si="30"/>
        <v/>
      </c>
      <c r="G1932" s="2"/>
      <c r="H1932" s="2"/>
    </row>
    <row r="1933" spans="1:8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mame2003!$C$2:$E$4721,$A$9:$A$4728,$J$1))))+IF($N$6=FALSE,TRUE,SUMPRODUCT(--ISNUMBER(SEARCH($N$6,ISBLANK(INDEX(mame2003!$F$2:$F$4721,$A1933))))))+IF($B$3=$A$4,TRUE,IF($B$3=$B$4,TRUE,IF(AND($B$3=$C$4,INDEX(mame2003!$G$2:$G$4721,$A1933)&lt;&gt;"neogeo"),TRUE,SUMPRODUCT(--ISNUMBER(SEARCH($O$6,INDEX(mame2003!$G$2:$G$4721,$A1933)))))))&gt;2,INDEX(mame2003!$A$2:$A$4721,$A1933),"")</f>
        <v/>
      </c>
      <c r="D1933" s="2"/>
      <c r="E1933" s="24" t="str">
        <f ca="1">IF(F1933&lt;&gt;"",MAX($E$9:$E1932)+1,"")</f>
        <v/>
      </c>
      <c r="F1933" s="20" t="str">
        <f t="shared" ca="1" si="30"/>
        <v/>
      </c>
      <c r="G1933" s="2"/>
      <c r="H1933" s="2"/>
    </row>
    <row r="1934" spans="1:8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mame2003!$C$2:$E$4721,$A$9:$A$4728,$J$1))))+IF($N$6=FALSE,TRUE,SUMPRODUCT(--ISNUMBER(SEARCH($N$6,ISBLANK(INDEX(mame2003!$F$2:$F$4721,$A1934))))))+IF($B$3=$A$4,TRUE,IF($B$3=$B$4,TRUE,IF(AND($B$3=$C$4,INDEX(mame2003!$G$2:$G$4721,$A1934)&lt;&gt;"neogeo"),TRUE,SUMPRODUCT(--ISNUMBER(SEARCH($O$6,INDEX(mame2003!$G$2:$G$4721,$A1934)))))))&gt;2,INDEX(mame2003!$A$2:$A$4721,$A1934),"")</f>
        <v/>
      </c>
      <c r="D1934" s="2"/>
      <c r="E1934" s="24" t="str">
        <f ca="1">IF(F1934&lt;&gt;"",MAX($E$9:$E1933)+1,"")</f>
        <v/>
      </c>
      <c r="F1934" s="20" t="str">
        <f t="shared" ca="1" si="30"/>
        <v/>
      </c>
      <c r="G1934" s="2"/>
      <c r="H1934" s="2"/>
    </row>
    <row r="1935" spans="1:8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mame2003!$C$2:$E$4721,$A$9:$A$4728,$J$1))))+IF($N$6=FALSE,TRUE,SUMPRODUCT(--ISNUMBER(SEARCH($N$6,ISBLANK(INDEX(mame2003!$F$2:$F$4721,$A1935))))))+IF($B$3=$A$4,TRUE,IF($B$3=$B$4,TRUE,IF(AND($B$3=$C$4,INDEX(mame2003!$G$2:$G$4721,$A1935)&lt;&gt;"neogeo"),TRUE,SUMPRODUCT(--ISNUMBER(SEARCH($O$6,INDEX(mame2003!$G$2:$G$4721,$A1935)))))))&gt;2,INDEX(mame2003!$A$2:$A$4721,$A1935),"")</f>
        <v/>
      </c>
      <c r="D1935" s="2"/>
      <c r="E1935" s="24" t="str">
        <f ca="1">IF(F1935&lt;&gt;"",MAX($E$9:$E1934)+1,"")</f>
        <v/>
      </c>
      <c r="F1935" s="20" t="str">
        <f t="shared" ca="1" si="30"/>
        <v/>
      </c>
      <c r="G1935" s="2"/>
      <c r="H1935" s="2"/>
    </row>
    <row r="1936" spans="1:8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mame2003!$C$2:$E$4721,$A$9:$A$4728,$J$1))))+IF($N$6=FALSE,TRUE,SUMPRODUCT(--ISNUMBER(SEARCH($N$6,ISBLANK(INDEX(mame2003!$F$2:$F$4721,$A1936))))))+IF($B$3=$A$4,TRUE,IF($B$3=$B$4,TRUE,IF(AND($B$3=$C$4,INDEX(mame2003!$G$2:$G$4721,$A1936)&lt;&gt;"neogeo"),TRUE,SUMPRODUCT(--ISNUMBER(SEARCH($O$6,INDEX(mame2003!$G$2:$G$4721,$A1936)))))))&gt;2,INDEX(mame2003!$A$2:$A$4721,$A1936),"")</f>
        <v/>
      </c>
      <c r="D1936" s="2"/>
      <c r="E1936" s="24" t="str">
        <f ca="1">IF(F1936&lt;&gt;"",MAX($E$9:$E1935)+1,"")</f>
        <v/>
      </c>
      <c r="F1936" s="20" t="str">
        <f t="shared" ca="1" si="30"/>
        <v/>
      </c>
      <c r="G1936" s="2"/>
      <c r="H1936" s="2"/>
    </row>
    <row r="1937" spans="1:8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mame2003!$C$2:$E$4721,$A$9:$A$4728,$J$1))))+IF($N$6=FALSE,TRUE,SUMPRODUCT(--ISNUMBER(SEARCH($N$6,ISBLANK(INDEX(mame2003!$F$2:$F$4721,$A1937))))))+IF($B$3=$A$4,TRUE,IF($B$3=$B$4,TRUE,IF(AND($B$3=$C$4,INDEX(mame2003!$G$2:$G$4721,$A1937)&lt;&gt;"neogeo"),TRUE,SUMPRODUCT(--ISNUMBER(SEARCH($O$6,INDEX(mame2003!$G$2:$G$4721,$A1937)))))))&gt;2,INDEX(mame2003!$A$2:$A$4721,$A1937),"")</f>
        <v/>
      </c>
      <c r="D1937" s="2"/>
      <c r="E1937" s="24" t="str">
        <f ca="1">IF(F1937&lt;&gt;"",MAX($E$9:$E1936)+1,"")</f>
        <v/>
      </c>
      <c r="F1937" s="20" t="str">
        <f t="shared" ca="1" si="30"/>
        <v/>
      </c>
      <c r="G1937" s="2"/>
      <c r="H1937" s="2"/>
    </row>
    <row r="1938" spans="1:8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mame2003!$C$2:$E$4721,$A$9:$A$4728,$J$1))))+IF($N$6=FALSE,TRUE,SUMPRODUCT(--ISNUMBER(SEARCH($N$6,ISBLANK(INDEX(mame2003!$F$2:$F$4721,$A1938))))))+IF($B$3=$A$4,TRUE,IF($B$3=$B$4,TRUE,IF(AND($B$3=$C$4,INDEX(mame2003!$G$2:$G$4721,$A1938)&lt;&gt;"neogeo"),TRUE,SUMPRODUCT(--ISNUMBER(SEARCH($O$6,INDEX(mame2003!$G$2:$G$4721,$A1938)))))))&gt;2,INDEX(mame2003!$A$2:$A$4721,$A1938),"")</f>
        <v/>
      </c>
      <c r="D1938" s="2"/>
      <c r="E1938" s="24" t="str">
        <f ca="1">IF(F1938&lt;&gt;"",MAX($E$9:$E1937)+1,"")</f>
        <v/>
      </c>
      <c r="F1938" s="20" t="str">
        <f t="shared" ca="1" si="30"/>
        <v/>
      </c>
      <c r="G1938" s="2"/>
      <c r="H1938" s="2"/>
    </row>
    <row r="1939" spans="1:8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mame2003!$C$2:$E$4721,$A$9:$A$4728,$J$1))))+IF($N$6=FALSE,TRUE,SUMPRODUCT(--ISNUMBER(SEARCH($N$6,ISBLANK(INDEX(mame2003!$F$2:$F$4721,$A1939))))))+IF($B$3=$A$4,TRUE,IF($B$3=$B$4,TRUE,IF(AND($B$3=$C$4,INDEX(mame2003!$G$2:$G$4721,$A1939)&lt;&gt;"neogeo"),TRUE,SUMPRODUCT(--ISNUMBER(SEARCH($O$6,INDEX(mame2003!$G$2:$G$4721,$A1939)))))))&gt;2,INDEX(mame2003!$A$2:$A$4721,$A1939),"")</f>
        <v/>
      </c>
      <c r="D1939" s="2"/>
      <c r="E1939" s="24" t="str">
        <f ca="1">IF(F1939&lt;&gt;"",MAX($E$9:$E1938)+1,"")</f>
        <v/>
      </c>
      <c r="F1939" s="20" t="str">
        <f t="shared" ca="1" si="30"/>
        <v/>
      </c>
      <c r="G1939" s="2"/>
      <c r="H1939" s="2"/>
    </row>
    <row r="1940" spans="1:8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mame2003!$C$2:$E$4721,$A$9:$A$4728,$J$1))))+IF($N$6=FALSE,TRUE,SUMPRODUCT(--ISNUMBER(SEARCH($N$6,ISBLANK(INDEX(mame2003!$F$2:$F$4721,$A1940))))))+IF($B$3=$A$4,TRUE,IF($B$3=$B$4,TRUE,IF(AND($B$3=$C$4,INDEX(mame2003!$G$2:$G$4721,$A1940)&lt;&gt;"neogeo"),TRUE,SUMPRODUCT(--ISNUMBER(SEARCH($O$6,INDEX(mame2003!$G$2:$G$4721,$A1940)))))))&gt;2,INDEX(mame2003!$A$2:$A$4721,$A1940),"")</f>
        <v/>
      </c>
      <c r="D1940" s="2"/>
      <c r="E1940" s="24" t="str">
        <f ca="1">IF(F1940&lt;&gt;"",MAX($E$9:$E1939)+1,"")</f>
        <v/>
      </c>
      <c r="F1940" s="20" t="str">
        <f t="shared" ca="1" si="30"/>
        <v/>
      </c>
      <c r="G1940" s="2"/>
      <c r="H1940" s="2"/>
    </row>
    <row r="1941" spans="1:8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mame2003!$C$2:$E$4721,$A$9:$A$4728,$J$1))))+IF($N$6=FALSE,TRUE,SUMPRODUCT(--ISNUMBER(SEARCH($N$6,ISBLANK(INDEX(mame2003!$F$2:$F$4721,$A1941))))))+IF($B$3=$A$4,TRUE,IF($B$3=$B$4,TRUE,IF(AND($B$3=$C$4,INDEX(mame2003!$G$2:$G$4721,$A1941)&lt;&gt;"neogeo"),TRUE,SUMPRODUCT(--ISNUMBER(SEARCH($O$6,INDEX(mame2003!$G$2:$G$4721,$A1941)))))))&gt;2,INDEX(mame2003!$A$2:$A$4721,$A1941),"")</f>
        <v/>
      </c>
      <c r="D1941" s="2"/>
      <c r="E1941" s="24" t="str">
        <f ca="1">IF(F1941&lt;&gt;"",MAX($E$9:$E1940)+1,"")</f>
        <v/>
      </c>
      <c r="F1941" s="20" t="str">
        <f t="shared" ca="1" si="30"/>
        <v/>
      </c>
      <c r="G1941" s="2"/>
      <c r="H1941" s="2"/>
    </row>
    <row r="1942" spans="1:8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mame2003!$C$2:$E$4721,$A$9:$A$4728,$J$1))))+IF($N$6=FALSE,TRUE,SUMPRODUCT(--ISNUMBER(SEARCH($N$6,ISBLANK(INDEX(mame2003!$F$2:$F$4721,$A1942))))))+IF($B$3=$A$4,TRUE,IF($B$3=$B$4,TRUE,IF(AND($B$3=$C$4,INDEX(mame2003!$G$2:$G$4721,$A1942)&lt;&gt;"neogeo"),TRUE,SUMPRODUCT(--ISNUMBER(SEARCH($O$6,INDEX(mame2003!$G$2:$G$4721,$A1942)))))))&gt;2,INDEX(mame2003!$A$2:$A$4721,$A1942),"")</f>
        <v/>
      </c>
      <c r="D1942" s="2"/>
      <c r="E1942" s="24" t="str">
        <f ca="1">IF(F1942&lt;&gt;"",MAX($E$9:$E1941)+1,"")</f>
        <v/>
      </c>
      <c r="F1942" s="20" t="str">
        <f t="shared" ca="1" si="30"/>
        <v/>
      </c>
      <c r="G1942" s="2"/>
      <c r="H1942" s="2"/>
    </row>
    <row r="1943" spans="1:8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mame2003!$C$2:$E$4721,$A$9:$A$4728,$J$1))))+IF($N$6=FALSE,TRUE,SUMPRODUCT(--ISNUMBER(SEARCH($N$6,ISBLANK(INDEX(mame2003!$F$2:$F$4721,$A1943))))))+IF($B$3=$A$4,TRUE,IF($B$3=$B$4,TRUE,IF(AND($B$3=$C$4,INDEX(mame2003!$G$2:$G$4721,$A1943)&lt;&gt;"neogeo"),TRUE,SUMPRODUCT(--ISNUMBER(SEARCH($O$6,INDEX(mame2003!$G$2:$G$4721,$A1943)))))))&gt;2,INDEX(mame2003!$A$2:$A$4721,$A1943),"")</f>
        <v/>
      </c>
      <c r="D1943" s="2"/>
      <c r="E1943" s="24" t="str">
        <f ca="1">IF(F1943&lt;&gt;"",MAX($E$9:$E1942)+1,"")</f>
        <v/>
      </c>
      <c r="F1943" s="20" t="str">
        <f t="shared" ca="1" si="30"/>
        <v/>
      </c>
      <c r="G1943" s="2"/>
      <c r="H1943" s="2"/>
    </row>
    <row r="1944" spans="1:8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mame2003!$C$2:$E$4721,$A$9:$A$4728,$J$1))))+IF($N$6=FALSE,TRUE,SUMPRODUCT(--ISNUMBER(SEARCH($N$6,ISBLANK(INDEX(mame2003!$F$2:$F$4721,$A1944))))))+IF($B$3=$A$4,TRUE,IF($B$3=$B$4,TRUE,IF(AND($B$3=$C$4,INDEX(mame2003!$G$2:$G$4721,$A1944)&lt;&gt;"neogeo"),TRUE,SUMPRODUCT(--ISNUMBER(SEARCH($O$6,INDEX(mame2003!$G$2:$G$4721,$A1944)))))))&gt;2,INDEX(mame2003!$A$2:$A$4721,$A1944),"")</f>
        <v/>
      </c>
      <c r="D1944" s="2"/>
      <c r="E1944" s="24" t="str">
        <f ca="1">IF(F1944&lt;&gt;"",MAX($E$9:$E1943)+1,"")</f>
        <v/>
      </c>
      <c r="F1944" s="20" t="str">
        <f t="shared" ca="1" si="30"/>
        <v/>
      </c>
      <c r="G1944" s="2"/>
      <c r="H1944" s="2"/>
    </row>
    <row r="1945" spans="1:8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mame2003!$C$2:$E$4721,$A$9:$A$4728,$J$1))))+IF($N$6=FALSE,TRUE,SUMPRODUCT(--ISNUMBER(SEARCH($N$6,ISBLANK(INDEX(mame2003!$F$2:$F$4721,$A1945))))))+IF($B$3=$A$4,TRUE,IF($B$3=$B$4,TRUE,IF(AND($B$3=$C$4,INDEX(mame2003!$G$2:$G$4721,$A1945)&lt;&gt;"neogeo"),TRUE,SUMPRODUCT(--ISNUMBER(SEARCH($O$6,INDEX(mame2003!$G$2:$G$4721,$A1945)))))))&gt;2,INDEX(mame2003!$A$2:$A$4721,$A1945),"")</f>
        <v/>
      </c>
      <c r="D1945" s="2"/>
      <c r="E1945" s="24" t="str">
        <f ca="1">IF(F1945&lt;&gt;"",MAX($E$9:$E1944)+1,"")</f>
        <v/>
      </c>
      <c r="F1945" s="20" t="str">
        <f t="shared" ca="1" si="30"/>
        <v/>
      </c>
      <c r="G1945" s="2"/>
      <c r="H1945" s="2"/>
    </row>
    <row r="1946" spans="1:8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mame2003!$C$2:$E$4721,$A$9:$A$4728,$J$1))))+IF($N$6=FALSE,TRUE,SUMPRODUCT(--ISNUMBER(SEARCH($N$6,ISBLANK(INDEX(mame2003!$F$2:$F$4721,$A1946))))))+IF($B$3=$A$4,TRUE,IF($B$3=$B$4,TRUE,IF(AND($B$3=$C$4,INDEX(mame2003!$G$2:$G$4721,$A1946)&lt;&gt;"neogeo"),TRUE,SUMPRODUCT(--ISNUMBER(SEARCH($O$6,INDEX(mame2003!$G$2:$G$4721,$A1946)))))))&gt;2,INDEX(mame2003!$A$2:$A$4721,$A1946),"")</f>
        <v/>
      </c>
      <c r="D1946" s="2"/>
      <c r="E1946" s="24" t="str">
        <f ca="1">IF(F1946&lt;&gt;"",MAX($E$9:$E1945)+1,"")</f>
        <v/>
      </c>
      <c r="F1946" s="20" t="str">
        <f t="shared" ca="1" si="30"/>
        <v/>
      </c>
      <c r="G1946" s="2"/>
      <c r="H1946" s="2"/>
    </row>
    <row r="1947" spans="1:8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mame2003!$C$2:$E$4721,$A$9:$A$4728,$J$1))))+IF($N$6=FALSE,TRUE,SUMPRODUCT(--ISNUMBER(SEARCH($N$6,ISBLANK(INDEX(mame2003!$F$2:$F$4721,$A1947))))))+IF($B$3=$A$4,TRUE,IF($B$3=$B$4,TRUE,IF(AND($B$3=$C$4,INDEX(mame2003!$G$2:$G$4721,$A1947)&lt;&gt;"neogeo"),TRUE,SUMPRODUCT(--ISNUMBER(SEARCH($O$6,INDEX(mame2003!$G$2:$G$4721,$A1947)))))))&gt;2,INDEX(mame2003!$A$2:$A$4721,$A1947),"")</f>
        <v/>
      </c>
      <c r="D1947" s="2"/>
      <c r="E1947" s="24" t="str">
        <f ca="1">IF(F1947&lt;&gt;"",MAX($E$9:$E1946)+1,"")</f>
        <v/>
      </c>
      <c r="F1947" s="20" t="str">
        <f t="shared" ca="1" si="30"/>
        <v/>
      </c>
      <c r="G1947" s="2"/>
      <c r="H1947" s="2"/>
    </row>
    <row r="1948" spans="1:8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mame2003!$C$2:$E$4721,$A$9:$A$4728,$J$1))))+IF($N$6=FALSE,TRUE,SUMPRODUCT(--ISNUMBER(SEARCH($N$6,ISBLANK(INDEX(mame2003!$F$2:$F$4721,$A1948))))))+IF($B$3=$A$4,TRUE,IF($B$3=$B$4,TRUE,IF(AND($B$3=$C$4,INDEX(mame2003!$G$2:$G$4721,$A1948)&lt;&gt;"neogeo"),TRUE,SUMPRODUCT(--ISNUMBER(SEARCH($O$6,INDEX(mame2003!$G$2:$G$4721,$A1948)))))))&gt;2,INDEX(mame2003!$A$2:$A$4721,$A1948),"")</f>
        <v/>
      </c>
      <c r="D1948" s="2"/>
      <c r="E1948" s="24" t="str">
        <f ca="1">IF(F1948&lt;&gt;"",MAX($E$9:$E1947)+1,"")</f>
        <v/>
      </c>
      <c r="F1948" s="20" t="str">
        <f t="shared" ca="1" si="30"/>
        <v/>
      </c>
      <c r="G1948" s="2"/>
      <c r="H1948" s="2"/>
    </row>
    <row r="1949" spans="1:8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mame2003!$C$2:$E$4721,$A$9:$A$4728,$J$1))))+IF($N$6=FALSE,TRUE,SUMPRODUCT(--ISNUMBER(SEARCH($N$6,ISBLANK(INDEX(mame2003!$F$2:$F$4721,$A1949))))))+IF($B$3=$A$4,TRUE,IF($B$3=$B$4,TRUE,IF(AND($B$3=$C$4,INDEX(mame2003!$G$2:$G$4721,$A1949)&lt;&gt;"neogeo"),TRUE,SUMPRODUCT(--ISNUMBER(SEARCH($O$6,INDEX(mame2003!$G$2:$G$4721,$A1949)))))))&gt;2,INDEX(mame2003!$A$2:$A$4721,$A1949),"")</f>
        <v/>
      </c>
      <c r="D1949" s="2"/>
      <c r="E1949" s="24" t="str">
        <f ca="1">IF(F1949&lt;&gt;"",MAX($E$9:$E1948)+1,"")</f>
        <v/>
      </c>
      <c r="F1949" s="20" t="str">
        <f t="shared" ca="1" si="30"/>
        <v/>
      </c>
      <c r="G1949" s="2"/>
      <c r="H1949" s="2"/>
    </row>
    <row r="1950" spans="1:8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mame2003!$C$2:$E$4721,$A$9:$A$4728,$J$1))))+IF($N$6=FALSE,TRUE,SUMPRODUCT(--ISNUMBER(SEARCH($N$6,ISBLANK(INDEX(mame2003!$F$2:$F$4721,$A1950))))))+IF($B$3=$A$4,TRUE,IF($B$3=$B$4,TRUE,IF(AND($B$3=$C$4,INDEX(mame2003!$G$2:$G$4721,$A1950)&lt;&gt;"neogeo"),TRUE,SUMPRODUCT(--ISNUMBER(SEARCH($O$6,INDEX(mame2003!$G$2:$G$4721,$A1950)))))))&gt;2,INDEX(mame2003!$A$2:$A$4721,$A1950),"")</f>
        <v/>
      </c>
      <c r="D1950" s="2"/>
      <c r="E1950" s="24" t="str">
        <f ca="1">IF(F1950&lt;&gt;"",MAX($E$9:$E1949)+1,"")</f>
        <v/>
      </c>
      <c r="F1950" s="20" t="str">
        <f t="shared" ca="1" si="30"/>
        <v/>
      </c>
      <c r="G1950" s="2"/>
      <c r="H1950" s="2"/>
    </row>
    <row r="1951" spans="1:8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mame2003!$C$2:$E$4721,$A$9:$A$4728,$J$1))))+IF($N$6=FALSE,TRUE,SUMPRODUCT(--ISNUMBER(SEARCH($N$6,ISBLANK(INDEX(mame2003!$F$2:$F$4721,$A1951))))))+IF($B$3=$A$4,TRUE,IF($B$3=$B$4,TRUE,IF(AND($B$3=$C$4,INDEX(mame2003!$G$2:$G$4721,$A1951)&lt;&gt;"neogeo"),TRUE,SUMPRODUCT(--ISNUMBER(SEARCH($O$6,INDEX(mame2003!$G$2:$G$4721,$A1951)))))))&gt;2,INDEX(mame2003!$A$2:$A$4721,$A1951),"")</f>
        <v/>
      </c>
      <c r="D1951" s="2"/>
      <c r="E1951" s="24" t="str">
        <f ca="1">IF(F1951&lt;&gt;"",MAX($E$9:$E1950)+1,"")</f>
        <v/>
      </c>
      <c r="F1951" s="20" t="str">
        <f t="shared" ca="1" si="30"/>
        <v/>
      </c>
      <c r="G1951" s="2"/>
      <c r="H1951" s="2"/>
    </row>
    <row r="1952" spans="1:8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mame2003!$C$2:$E$4721,$A$9:$A$4728,$J$1))))+IF($N$6=FALSE,TRUE,SUMPRODUCT(--ISNUMBER(SEARCH($N$6,ISBLANK(INDEX(mame2003!$F$2:$F$4721,$A1952))))))+IF($B$3=$A$4,TRUE,IF($B$3=$B$4,TRUE,IF(AND($B$3=$C$4,INDEX(mame2003!$G$2:$G$4721,$A1952)&lt;&gt;"neogeo"),TRUE,SUMPRODUCT(--ISNUMBER(SEARCH($O$6,INDEX(mame2003!$G$2:$G$4721,$A1952)))))))&gt;2,INDEX(mame2003!$A$2:$A$4721,$A1952),"")</f>
        <v/>
      </c>
      <c r="D1952" s="2"/>
      <c r="E1952" s="24" t="str">
        <f ca="1">IF(F1952&lt;&gt;"",MAX($E$9:$E1951)+1,"")</f>
        <v/>
      </c>
      <c r="F1952" s="20" t="str">
        <f t="shared" ca="1" si="30"/>
        <v/>
      </c>
      <c r="G1952" s="2"/>
      <c r="H1952" s="2"/>
    </row>
    <row r="1953" spans="1:8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mame2003!$C$2:$E$4721,$A$9:$A$4728,$J$1))))+IF($N$6=FALSE,TRUE,SUMPRODUCT(--ISNUMBER(SEARCH($N$6,ISBLANK(INDEX(mame2003!$F$2:$F$4721,$A1953))))))+IF($B$3=$A$4,TRUE,IF($B$3=$B$4,TRUE,IF(AND($B$3=$C$4,INDEX(mame2003!$G$2:$G$4721,$A1953)&lt;&gt;"neogeo"),TRUE,SUMPRODUCT(--ISNUMBER(SEARCH($O$6,INDEX(mame2003!$G$2:$G$4721,$A1953)))))))&gt;2,INDEX(mame2003!$A$2:$A$4721,$A1953),"")</f>
        <v/>
      </c>
      <c r="D1953" s="2"/>
      <c r="E1953" s="24" t="str">
        <f ca="1">IF(F1953&lt;&gt;"",MAX($E$9:$E1952)+1,"")</f>
        <v/>
      </c>
      <c r="F1953" s="20" t="str">
        <f t="shared" ca="1" si="30"/>
        <v/>
      </c>
      <c r="G1953" s="2"/>
      <c r="H1953" s="2"/>
    </row>
    <row r="1954" spans="1:8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mame2003!$C$2:$E$4721,$A$9:$A$4728,$J$1))))+IF($N$6=FALSE,TRUE,SUMPRODUCT(--ISNUMBER(SEARCH($N$6,ISBLANK(INDEX(mame2003!$F$2:$F$4721,$A1954))))))+IF($B$3=$A$4,TRUE,IF($B$3=$B$4,TRUE,IF(AND($B$3=$C$4,INDEX(mame2003!$G$2:$G$4721,$A1954)&lt;&gt;"neogeo"),TRUE,SUMPRODUCT(--ISNUMBER(SEARCH($O$6,INDEX(mame2003!$G$2:$G$4721,$A1954)))))))&gt;2,INDEX(mame2003!$A$2:$A$4721,$A1954),"")</f>
        <v/>
      </c>
      <c r="D1954" s="2"/>
      <c r="E1954" s="24" t="str">
        <f ca="1">IF(F1954&lt;&gt;"",MAX($E$9:$E1953)+1,"")</f>
        <v/>
      </c>
      <c r="F1954" s="20" t="str">
        <f t="shared" ca="1" si="30"/>
        <v/>
      </c>
      <c r="G1954" s="2"/>
      <c r="H1954" s="2"/>
    </row>
    <row r="1955" spans="1:8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mame2003!$C$2:$E$4721,$A$9:$A$4728,$J$1))))+IF($N$6=FALSE,TRUE,SUMPRODUCT(--ISNUMBER(SEARCH($N$6,ISBLANK(INDEX(mame2003!$F$2:$F$4721,$A1955))))))+IF($B$3=$A$4,TRUE,IF($B$3=$B$4,TRUE,IF(AND($B$3=$C$4,INDEX(mame2003!$G$2:$G$4721,$A1955)&lt;&gt;"neogeo"),TRUE,SUMPRODUCT(--ISNUMBER(SEARCH($O$6,INDEX(mame2003!$G$2:$G$4721,$A1955)))))))&gt;2,INDEX(mame2003!$A$2:$A$4721,$A1955),"")</f>
        <v/>
      </c>
      <c r="D1955" s="2"/>
      <c r="E1955" s="24" t="str">
        <f ca="1">IF(F1955&lt;&gt;"",MAX($E$9:$E1954)+1,"")</f>
        <v/>
      </c>
      <c r="F1955" s="20" t="str">
        <f t="shared" ca="1" si="30"/>
        <v/>
      </c>
      <c r="G1955" s="2"/>
      <c r="H1955" s="2"/>
    </row>
    <row r="1956" spans="1:8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mame2003!$C$2:$E$4721,$A$9:$A$4728,$J$1))))+IF($N$6=FALSE,TRUE,SUMPRODUCT(--ISNUMBER(SEARCH($N$6,ISBLANK(INDEX(mame2003!$F$2:$F$4721,$A1956))))))+IF($B$3=$A$4,TRUE,IF($B$3=$B$4,TRUE,IF(AND($B$3=$C$4,INDEX(mame2003!$G$2:$G$4721,$A1956)&lt;&gt;"neogeo"),TRUE,SUMPRODUCT(--ISNUMBER(SEARCH($O$6,INDEX(mame2003!$G$2:$G$4721,$A1956)))))))&gt;2,INDEX(mame2003!$A$2:$A$4721,$A1956),"")</f>
        <v/>
      </c>
      <c r="D1956" s="2"/>
      <c r="E1956" s="24" t="str">
        <f ca="1">IF(F1956&lt;&gt;"",MAX($E$9:$E1955)+1,"")</f>
        <v/>
      </c>
      <c r="F1956" s="20" t="str">
        <f t="shared" ca="1" si="30"/>
        <v/>
      </c>
      <c r="G1956" s="2"/>
      <c r="H1956" s="2"/>
    </row>
    <row r="1957" spans="1:8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mame2003!$C$2:$E$4721,$A$9:$A$4728,$J$1))))+IF($N$6=FALSE,TRUE,SUMPRODUCT(--ISNUMBER(SEARCH($N$6,ISBLANK(INDEX(mame2003!$F$2:$F$4721,$A1957))))))+IF($B$3=$A$4,TRUE,IF($B$3=$B$4,TRUE,IF(AND($B$3=$C$4,INDEX(mame2003!$G$2:$G$4721,$A1957)&lt;&gt;"neogeo"),TRUE,SUMPRODUCT(--ISNUMBER(SEARCH($O$6,INDEX(mame2003!$G$2:$G$4721,$A1957)))))))&gt;2,INDEX(mame2003!$A$2:$A$4721,$A1957),"")</f>
        <v/>
      </c>
      <c r="D1957" s="2"/>
      <c r="E1957" s="24" t="str">
        <f ca="1">IF(F1957&lt;&gt;"",MAX($E$9:$E1956)+1,"")</f>
        <v/>
      </c>
      <c r="F1957" s="20" t="str">
        <f t="shared" ca="1" si="30"/>
        <v/>
      </c>
      <c r="G1957" s="2"/>
      <c r="H1957" s="2"/>
    </row>
    <row r="1958" spans="1:8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mame2003!$C$2:$E$4721,$A$9:$A$4728,$J$1))))+IF($N$6=FALSE,TRUE,SUMPRODUCT(--ISNUMBER(SEARCH($N$6,ISBLANK(INDEX(mame2003!$F$2:$F$4721,$A1958))))))+IF($B$3=$A$4,TRUE,IF($B$3=$B$4,TRUE,IF(AND($B$3=$C$4,INDEX(mame2003!$G$2:$G$4721,$A1958)&lt;&gt;"neogeo"),TRUE,SUMPRODUCT(--ISNUMBER(SEARCH($O$6,INDEX(mame2003!$G$2:$G$4721,$A1958)))))))&gt;2,INDEX(mame2003!$A$2:$A$4721,$A1958),"")</f>
        <v/>
      </c>
      <c r="D1958" s="2"/>
      <c r="E1958" s="24" t="str">
        <f ca="1">IF(F1958&lt;&gt;"",MAX($E$9:$E1957)+1,"")</f>
        <v/>
      </c>
      <c r="F1958" s="20" t="str">
        <f t="shared" ca="1" si="30"/>
        <v/>
      </c>
      <c r="G1958" s="2"/>
      <c r="H1958" s="2"/>
    </row>
    <row r="1959" spans="1:8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mame2003!$C$2:$E$4721,$A$9:$A$4728,$J$1))))+IF($N$6=FALSE,TRUE,SUMPRODUCT(--ISNUMBER(SEARCH($N$6,ISBLANK(INDEX(mame2003!$F$2:$F$4721,$A1959))))))+IF($B$3=$A$4,TRUE,IF($B$3=$B$4,TRUE,IF(AND($B$3=$C$4,INDEX(mame2003!$G$2:$G$4721,$A1959)&lt;&gt;"neogeo"),TRUE,SUMPRODUCT(--ISNUMBER(SEARCH($O$6,INDEX(mame2003!$G$2:$G$4721,$A1959)))))))&gt;2,INDEX(mame2003!$A$2:$A$4721,$A1959),"")</f>
        <v/>
      </c>
      <c r="D1959" s="2"/>
      <c r="E1959" s="24" t="str">
        <f ca="1">IF(F1959&lt;&gt;"",MAX($E$9:$E1958)+1,"")</f>
        <v/>
      </c>
      <c r="F1959" s="20" t="str">
        <f t="shared" ca="1" si="30"/>
        <v/>
      </c>
      <c r="G1959" s="2"/>
      <c r="H1959" s="2"/>
    </row>
    <row r="1960" spans="1:8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mame2003!$C$2:$E$4721,$A$9:$A$4728,$J$1))))+IF($N$6=FALSE,TRUE,SUMPRODUCT(--ISNUMBER(SEARCH($N$6,ISBLANK(INDEX(mame2003!$F$2:$F$4721,$A1960))))))+IF($B$3=$A$4,TRUE,IF($B$3=$B$4,TRUE,IF(AND($B$3=$C$4,INDEX(mame2003!$G$2:$G$4721,$A1960)&lt;&gt;"neogeo"),TRUE,SUMPRODUCT(--ISNUMBER(SEARCH($O$6,INDEX(mame2003!$G$2:$G$4721,$A1960)))))))&gt;2,INDEX(mame2003!$A$2:$A$4721,$A1960),"")</f>
        <v/>
      </c>
      <c r="D1960" s="2"/>
      <c r="E1960" s="24" t="str">
        <f ca="1">IF(F1960&lt;&gt;"",MAX($E$9:$E1959)+1,"")</f>
        <v/>
      </c>
      <c r="F1960" s="20" t="str">
        <f t="shared" ca="1" si="30"/>
        <v/>
      </c>
      <c r="G1960" s="2"/>
      <c r="H1960" s="2"/>
    </row>
    <row r="1961" spans="1:8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mame2003!$C$2:$E$4721,$A$9:$A$4728,$J$1))))+IF($N$6=FALSE,TRUE,SUMPRODUCT(--ISNUMBER(SEARCH($N$6,ISBLANK(INDEX(mame2003!$F$2:$F$4721,$A1961))))))+IF($B$3=$A$4,TRUE,IF($B$3=$B$4,TRUE,IF(AND($B$3=$C$4,INDEX(mame2003!$G$2:$G$4721,$A1961)&lt;&gt;"neogeo"),TRUE,SUMPRODUCT(--ISNUMBER(SEARCH($O$6,INDEX(mame2003!$G$2:$G$4721,$A1961)))))))&gt;2,INDEX(mame2003!$A$2:$A$4721,$A1961),"")</f>
        <v/>
      </c>
      <c r="D1961" s="2"/>
      <c r="E1961" s="24" t="str">
        <f ca="1">IF(F1961&lt;&gt;"",MAX($E$9:$E1960)+1,"")</f>
        <v/>
      </c>
      <c r="F1961" s="20" t="str">
        <f t="shared" ca="1" si="30"/>
        <v/>
      </c>
      <c r="G1961" s="2"/>
      <c r="H1961" s="2"/>
    </row>
    <row r="1962" spans="1:8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mame2003!$C$2:$E$4721,$A$9:$A$4728,$J$1))))+IF($N$6=FALSE,TRUE,SUMPRODUCT(--ISNUMBER(SEARCH($N$6,ISBLANK(INDEX(mame2003!$F$2:$F$4721,$A1962))))))+IF($B$3=$A$4,TRUE,IF($B$3=$B$4,TRUE,IF(AND($B$3=$C$4,INDEX(mame2003!$G$2:$G$4721,$A1962)&lt;&gt;"neogeo"),TRUE,SUMPRODUCT(--ISNUMBER(SEARCH($O$6,INDEX(mame2003!$G$2:$G$4721,$A1962)))))))&gt;2,INDEX(mame2003!$A$2:$A$4721,$A1962),"")</f>
        <v/>
      </c>
      <c r="D1962" s="2"/>
      <c r="E1962" s="24" t="str">
        <f ca="1">IF(F1962&lt;&gt;"",MAX($E$9:$E1961)+1,"")</f>
        <v/>
      </c>
      <c r="F1962" s="20" t="str">
        <f t="shared" ca="1" si="30"/>
        <v/>
      </c>
      <c r="G1962" s="2"/>
      <c r="H1962" s="2"/>
    </row>
    <row r="1963" spans="1:8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mame2003!$C$2:$E$4721,$A$9:$A$4728,$J$1))))+IF($N$6=FALSE,TRUE,SUMPRODUCT(--ISNUMBER(SEARCH($N$6,ISBLANK(INDEX(mame2003!$F$2:$F$4721,$A1963))))))+IF($B$3=$A$4,TRUE,IF($B$3=$B$4,TRUE,IF(AND($B$3=$C$4,INDEX(mame2003!$G$2:$G$4721,$A1963)&lt;&gt;"neogeo"),TRUE,SUMPRODUCT(--ISNUMBER(SEARCH($O$6,INDEX(mame2003!$G$2:$G$4721,$A1963)))))))&gt;2,INDEX(mame2003!$A$2:$A$4721,$A1963),"")</f>
        <v/>
      </c>
      <c r="D1963" s="2"/>
      <c r="E1963" s="24" t="str">
        <f ca="1">IF(F1963&lt;&gt;"",MAX($E$9:$E1962)+1,"")</f>
        <v/>
      </c>
      <c r="F1963" s="20" t="str">
        <f t="shared" ca="1" si="30"/>
        <v/>
      </c>
      <c r="G1963" s="2"/>
      <c r="H1963" s="2"/>
    </row>
    <row r="1964" spans="1:8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mame2003!$C$2:$E$4721,$A$9:$A$4728,$J$1))))+IF($N$6=FALSE,TRUE,SUMPRODUCT(--ISNUMBER(SEARCH($N$6,ISBLANK(INDEX(mame2003!$F$2:$F$4721,$A1964))))))+IF($B$3=$A$4,TRUE,IF($B$3=$B$4,TRUE,IF(AND($B$3=$C$4,INDEX(mame2003!$G$2:$G$4721,$A1964)&lt;&gt;"neogeo"),TRUE,SUMPRODUCT(--ISNUMBER(SEARCH($O$6,INDEX(mame2003!$G$2:$G$4721,$A1964)))))))&gt;2,INDEX(mame2003!$A$2:$A$4721,$A1964),"")</f>
        <v/>
      </c>
      <c r="D1964" s="2"/>
      <c r="E1964" s="24" t="str">
        <f ca="1">IF(F1964&lt;&gt;"",MAX($E$9:$E1963)+1,"")</f>
        <v/>
      </c>
      <c r="F1964" s="20" t="str">
        <f t="shared" ca="1" si="30"/>
        <v/>
      </c>
      <c r="G1964" s="2"/>
      <c r="H1964" s="2"/>
    </row>
    <row r="1965" spans="1:8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mame2003!$C$2:$E$4721,$A$9:$A$4728,$J$1))))+IF($N$6=FALSE,TRUE,SUMPRODUCT(--ISNUMBER(SEARCH($N$6,ISBLANK(INDEX(mame2003!$F$2:$F$4721,$A1965))))))+IF($B$3=$A$4,TRUE,IF($B$3=$B$4,TRUE,IF(AND($B$3=$C$4,INDEX(mame2003!$G$2:$G$4721,$A1965)&lt;&gt;"neogeo"),TRUE,SUMPRODUCT(--ISNUMBER(SEARCH($O$6,INDEX(mame2003!$G$2:$G$4721,$A1965)))))))&gt;2,INDEX(mame2003!$A$2:$A$4721,$A1965),"")</f>
        <v/>
      </c>
      <c r="D1965" s="2"/>
      <c r="E1965" s="24" t="str">
        <f ca="1">IF(F1965&lt;&gt;"",MAX($E$9:$E1964)+1,"")</f>
        <v/>
      </c>
      <c r="F1965" s="20" t="str">
        <f t="shared" ca="1" si="30"/>
        <v/>
      </c>
      <c r="G1965" s="2"/>
      <c r="H1965" s="2"/>
    </row>
    <row r="1966" spans="1:8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mame2003!$C$2:$E$4721,$A$9:$A$4728,$J$1))))+IF($N$6=FALSE,TRUE,SUMPRODUCT(--ISNUMBER(SEARCH($N$6,ISBLANK(INDEX(mame2003!$F$2:$F$4721,$A1966))))))+IF($B$3=$A$4,TRUE,IF($B$3=$B$4,TRUE,IF(AND($B$3=$C$4,INDEX(mame2003!$G$2:$G$4721,$A1966)&lt;&gt;"neogeo"),TRUE,SUMPRODUCT(--ISNUMBER(SEARCH($O$6,INDEX(mame2003!$G$2:$G$4721,$A1966)))))))&gt;2,INDEX(mame2003!$A$2:$A$4721,$A1966),"")</f>
        <v/>
      </c>
      <c r="D1966" s="2"/>
      <c r="E1966" s="24" t="str">
        <f ca="1">IF(F1966&lt;&gt;"",MAX($E$9:$E1965)+1,"")</f>
        <v/>
      </c>
      <c r="F1966" s="20" t="str">
        <f t="shared" ca="1" si="30"/>
        <v/>
      </c>
      <c r="G1966" s="2"/>
      <c r="H1966" s="2"/>
    </row>
    <row r="1967" spans="1:8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mame2003!$C$2:$E$4721,$A$9:$A$4728,$J$1))))+IF($N$6=FALSE,TRUE,SUMPRODUCT(--ISNUMBER(SEARCH($N$6,ISBLANK(INDEX(mame2003!$F$2:$F$4721,$A1967))))))+IF($B$3=$A$4,TRUE,IF($B$3=$B$4,TRUE,IF(AND($B$3=$C$4,INDEX(mame2003!$G$2:$G$4721,$A1967)&lt;&gt;"neogeo"),TRUE,SUMPRODUCT(--ISNUMBER(SEARCH($O$6,INDEX(mame2003!$G$2:$G$4721,$A1967)))))))&gt;2,INDEX(mame2003!$A$2:$A$4721,$A1967),"")</f>
        <v/>
      </c>
      <c r="D1967" s="2"/>
      <c r="E1967" s="24" t="str">
        <f ca="1">IF(F1967&lt;&gt;"",MAX($E$9:$E1966)+1,"")</f>
        <v/>
      </c>
      <c r="F1967" s="20" t="str">
        <f t="shared" ca="1" si="30"/>
        <v/>
      </c>
      <c r="G1967" s="2"/>
      <c r="H1967" s="2"/>
    </row>
    <row r="1968" spans="1:8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mame2003!$C$2:$E$4721,$A$9:$A$4728,$J$1))))+IF($N$6=FALSE,TRUE,SUMPRODUCT(--ISNUMBER(SEARCH($N$6,ISBLANK(INDEX(mame2003!$F$2:$F$4721,$A1968))))))+IF($B$3=$A$4,TRUE,IF($B$3=$B$4,TRUE,IF(AND($B$3=$C$4,INDEX(mame2003!$G$2:$G$4721,$A1968)&lt;&gt;"neogeo"),TRUE,SUMPRODUCT(--ISNUMBER(SEARCH($O$6,INDEX(mame2003!$G$2:$G$4721,$A1968)))))))&gt;2,INDEX(mame2003!$A$2:$A$4721,$A1968),"")</f>
        <v/>
      </c>
      <c r="D1968" s="2"/>
      <c r="E1968" s="24" t="str">
        <f ca="1">IF(F1968&lt;&gt;"",MAX($E$9:$E1967)+1,"")</f>
        <v/>
      </c>
      <c r="F1968" s="20" t="str">
        <f t="shared" ca="1" si="30"/>
        <v/>
      </c>
      <c r="G1968" s="2"/>
      <c r="H1968" s="2"/>
    </row>
    <row r="1969" spans="1:8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mame2003!$C$2:$E$4721,$A$9:$A$4728,$J$1))))+IF($N$6=FALSE,TRUE,SUMPRODUCT(--ISNUMBER(SEARCH($N$6,ISBLANK(INDEX(mame2003!$F$2:$F$4721,$A1969))))))+IF($B$3=$A$4,TRUE,IF($B$3=$B$4,TRUE,IF(AND($B$3=$C$4,INDEX(mame2003!$G$2:$G$4721,$A1969)&lt;&gt;"neogeo"),TRUE,SUMPRODUCT(--ISNUMBER(SEARCH($O$6,INDEX(mame2003!$G$2:$G$4721,$A1969)))))))&gt;2,INDEX(mame2003!$A$2:$A$4721,$A1969),"")</f>
        <v/>
      </c>
      <c r="D1969" s="2"/>
      <c r="E1969" s="24" t="str">
        <f ca="1">IF(F1969&lt;&gt;"",MAX($E$9:$E1968)+1,"")</f>
        <v/>
      </c>
      <c r="F1969" s="20" t="str">
        <f t="shared" ca="1" si="30"/>
        <v/>
      </c>
      <c r="G1969" s="2"/>
      <c r="H1969" s="2"/>
    </row>
    <row r="1970" spans="1:8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mame2003!$C$2:$E$4721,$A$9:$A$4728,$J$1))))+IF($N$6=FALSE,TRUE,SUMPRODUCT(--ISNUMBER(SEARCH($N$6,ISBLANK(INDEX(mame2003!$F$2:$F$4721,$A1970))))))+IF($B$3=$A$4,TRUE,IF($B$3=$B$4,TRUE,IF(AND($B$3=$C$4,INDEX(mame2003!$G$2:$G$4721,$A1970)&lt;&gt;"neogeo"),TRUE,SUMPRODUCT(--ISNUMBER(SEARCH($O$6,INDEX(mame2003!$G$2:$G$4721,$A1970)))))))&gt;2,INDEX(mame2003!$A$2:$A$4721,$A1970),"")</f>
        <v/>
      </c>
      <c r="D1970" s="2"/>
      <c r="E1970" s="24" t="str">
        <f ca="1">IF(F1970&lt;&gt;"",MAX($E$9:$E1969)+1,"")</f>
        <v/>
      </c>
      <c r="F1970" s="20" t="str">
        <f t="shared" ca="1" si="30"/>
        <v/>
      </c>
      <c r="G1970" s="2"/>
      <c r="H1970" s="2"/>
    </row>
    <row r="1971" spans="1:8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mame2003!$C$2:$E$4721,$A$9:$A$4728,$J$1))))+IF($N$6=FALSE,TRUE,SUMPRODUCT(--ISNUMBER(SEARCH($N$6,ISBLANK(INDEX(mame2003!$F$2:$F$4721,$A1971))))))+IF($B$3=$A$4,TRUE,IF($B$3=$B$4,TRUE,IF(AND($B$3=$C$4,INDEX(mame2003!$G$2:$G$4721,$A1971)&lt;&gt;"neogeo"),TRUE,SUMPRODUCT(--ISNUMBER(SEARCH($O$6,INDEX(mame2003!$G$2:$G$4721,$A1971)))))))&gt;2,INDEX(mame2003!$A$2:$A$4721,$A1971),"")</f>
        <v/>
      </c>
      <c r="D1971" s="2"/>
      <c r="E1971" s="24" t="str">
        <f ca="1">IF(F1971&lt;&gt;"",MAX($E$9:$E1970)+1,"")</f>
        <v/>
      </c>
      <c r="F1971" s="20" t="str">
        <f t="shared" ca="1" si="30"/>
        <v/>
      </c>
      <c r="G1971" s="2"/>
      <c r="H1971" s="2"/>
    </row>
    <row r="1972" spans="1:8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mame2003!$C$2:$E$4721,$A$9:$A$4728,$J$1))))+IF($N$6=FALSE,TRUE,SUMPRODUCT(--ISNUMBER(SEARCH($N$6,ISBLANK(INDEX(mame2003!$F$2:$F$4721,$A1972))))))+IF($B$3=$A$4,TRUE,IF($B$3=$B$4,TRUE,IF(AND($B$3=$C$4,INDEX(mame2003!$G$2:$G$4721,$A1972)&lt;&gt;"neogeo"),TRUE,SUMPRODUCT(--ISNUMBER(SEARCH($O$6,INDEX(mame2003!$G$2:$G$4721,$A1972)))))))&gt;2,INDEX(mame2003!$A$2:$A$4721,$A1972),"")</f>
        <v/>
      </c>
      <c r="D1972" s="2"/>
      <c r="E1972" s="24" t="str">
        <f ca="1">IF(F1972&lt;&gt;"",MAX($E$9:$E1971)+1,"")</f>
        <v/>
      </c>
      <c r="F1972" s="20" t="str">
        <f t="shared" ca="1" si="30"/>
        <v/>
      </c>
      <c r="G1972" s="2"/>
      <c r="H1972" s="2"/>
    </row>
    <row r="1973" spans="1:8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mame2003!$C$2:$E$4721,$A$9:$A$4728,$J$1))))+IF($N$6=FALSE,TRUE,SUMPRODUCT(--ISNUMBER(SEARCH($N$6,ISBLANK(INDEX(mame2003!$F$2:$F$4721,$A1973))))))+IF($B$3=$A$4,TRUE,IF($B$3=$B$4,TRUE,IF(AND($B$3=$C$4,INDEX(mame2003!$G$2:$G$4721,$A1973)&lt;&gt;"neogeo"),TRUE,SUMPRODUCT(--ISNUMBER(SEARCH($O$6,INDEX(mame2003!$G$2:$G$4721,$A1973)))))))&gt;2,INDEX(mame2003!$A$2:$A$4721,$A1973),"")</f>
        <v/>
      </c>
      <c r="D1973" s="2"/>
      <c r="E1973" s="24" t="str">
        <f ca="1">IF(F1973&lt;&gt;"",MAX($E$9:$E1972)+1,"")</f>
        <v/>
      </c>
      <c r="F1973" s="20" t="str">
        <f t="shared" ca="1" si="30"/>
        <v/>
      </c>
      <c r="G1973" s="2"/>
      <c r="H1973" s="2"/>
    </row>
    <row r="1974" spans="1:8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mame2003!$C$2:$E$4721,$A$9:$A$4728,$J$1))))+IF($N$6=FALSE,TRUE,SUMPRODUCT(--ISNUMBER(SEARCH($N$6,ISBLANK(INDEX(mame2003!$F$2:$F$4721,$A1974))))))+IF($B$3=$A$4,TRUE,IF($B$3=$B$4,TRUE,IF(AND($B$3=$C$4,INDEX(mame2003!$G$2:$G$4721,$A1974)&lt;&gt;"neogeo"),TRUE,SUMPRODUCT(--ISNUMBER(SEARCH($O$6,INDEX(mame2003!$G$2:$G$4721,$A1974)))))))&gt;2,INDEX(mame2003!$A$2:$A$4721,$A1974),"")</f>
        <v/>
      </c>
      <c r="D1974" s="2"/>
      <c r="E1974" s="24" t="str">
        <f ca="1">IF(F1974&lt;&gt;"",MAX($E$9:$E1973)+1,"")</f>
        <v/>
      </c>
      <c r="F1974" s="20" t="str">
        <f t="shared" ca="1" si="30"/>
        <v/>
      </c>
      <c r="G1974" s="2"/>
      <c r="H1974" s="2"/>
    </row>
    <row r="1975" spans="1:8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mame2003!$C$2:$E$4721,$A$9:$A$4728,$J$1))))+IF($N$6=FALSE,TRUE,SUMPRODUCT(--ISNUMBER(SEARCH($N$6,ISBLANK(INDEX(mame2003!$F$2:$F$4721,$A1975))))))+IF($B$3=$A$4,TRUE,IF($B$3=$B$4,TRUE,IF(AND($B$3=$C$4,INDEX(mame2003!$G$2:$G$4721,$A1975)&lt;&gt;"neogeo"),TRUE,SUMPRODUCT(--ISNUMBER(SEARCH($O$6,INDEX(mame2003!$G$2:$G$4721,$A1975)))))))&gt;2,INDEX(mame2003!$A$2:$A$4721,$A1975),"")</f>
        <v/>
      </c>
      <c r="D1975" s="2"/>
      <c r="E1975" s="24" t="str">
        <f ca="1">IF(F1975&lt;&gt;"",MAX($E$9:$E1974)+1,"")</f>
        <v/>
      </c>
      <c r="F1975" s="20" t="str">
        <f t="shared" ca="1" si="30"/>
        <v/>
      </c>
      <c r="G1975" s="2"/>
      <c r="H1975" s="2"/>
    </row>
    <row r="1976" spans="1:8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mame2003!$C$2:$E$4721,$A$9:$A$4728,$J$1))))+IF($N$6=FALSE,TRUE,SUMPRODUCT(--ISNUMBER(SEARCH($N$6,ISBLANK(INDEX(mame2003!$F$2:$F$4721,$A1976))))))+IF($B$3=$A$4,TRUE,IF($B$3=$B$4,TRUE,IF(AND($B$3=$C$4,INDEX(mame2003!$G$2:$G$4721,$A1976)&lt;&gt;"neogeo"),TRUE,SUMPRODUCT(--ISNUMBER(SEARCH($O$6,INDEX(mame2003!$G$2:$G$4721,$A1976)))))))&gt;2,INDEX(mame2003!$A$2:$A$4721,$A1976),"")</f>
        <v/>
      </c>
      <c r="D1976" s="2"/>
      <c r="E1976" s="24" t="str">
        <f ca="1">IF(F1976&lt;&gt;"",MAX($E$9:$E1975)+1,"")</f>
        <v/>
      </c>
      <c r="F1976" s="20" t="str">
        <f t="shared" ca="1" si="30"/>
        <v/>
      </c>
      <c r="G1976" s="2"/>
      <c r="H1976" s="2"/>
    </row>
    <row r="1977" spans="1:8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mame2003!$C$2:$E$4721,$A$9:$A$4728,$J$1))))+IF($N$6=FALSE,TRUE,SUMPRODUCT(--ISNUMBER(SEARCH($N$6,ISBLANK(INDEX(mame2003!$F$2:$F$4721,$A1977))))))+IF($B$3=$A$4,TRUE,IF($B$3=$B$4,TRUE,IF(AND($B$3=$C$4,INDEX(mame2003!$G$2:$G$4721,$A1977)&lt;&gt;"neogeo"),TRUE,SUMPRODUCT(--ISNUMBER(SEARCH($O$6,INDEX(mame2003!$G$2:$G$4721,$A1977)))))))&gt;2,INDEX(mame2003!$A$2:$A$4721,$A1977),"")</f>
        <v/>
      </c>
      <c r="D1977" s="2"/>
      <c r="E1977" s="24" t="str">
        <f ca="1">IF(F1977&lt;&gt;"",MAX($E$9:$E1976)+1,"")</f>
        <v/>
      </c>
      <c r="F1977" s="20" t="str">
        <f t="shared" ca="1" si="30"/>
        <v/>
      </c>
      <c r="G1977" s="2"/>
      <c r="H1977" s="2"/>
    </row>
    <row r="1978" spans="1:8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mame2003!$C$2:$E$4721,$A$9:$A$4728,$J$1))))+IF($N$6=FALSE,TRUE,SUMPRODUCT(--ISNUMBER(SEARCH($N$6,ISBLANK(INDEX(mame2003!$F$2:$F$4721,$A1978))))))+IF($B$3=$A$4,TRUE,IF($B$3=$B$4,TRUE,IF(AND($B$3=$C$4,INDEX(mame2003!$G$2:$G$4721,$A1978)&lt;&gt;"neogeo"),TRUE,SUMPRODUCT(--ISNUMBER(SEARCH($O$6,INDEX(mame2003!$G$2:$G$4721,$A1978)))))))&gt;2,INDEX(mame2003!$A$2:$A$4721,$A1978),"")</f>
        <v/>
      </c>
      <c r="D1978" s="2"/>
      <c r="E1978" s="24" t="str">
        <f ca="1">IF(F1978&lt;&gt;"",MAX($E$9:$E1977)+1,"")</f>
        <v/>
      </c>
      <c r="F1978" s="20" t="str">
        <f t="shared" ca="1" si="30"/>
        <v/>
      </c>
      <c r="G1978" s="2"/>
      <c r="H1978" s="2"/>
    </row>
    <row r="1979" spans="1:8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mame2003!$C$2:$E$4721,$A$9:$A$4728,$J$1))))+IF($N$6=FALSE,TRUE,SUMPRODUCT(--ISNUMBER(SEARCH($N$6,ISBLANK(INDEX(mame2003!$F$2:$F$4721,$A1979))))))+IF($B$3=$A$4,TRUE,IF($B$3=$B$4,TRUE,IF(AND($B$3=$C$4,INDEX(mame2003!$G$2:$G$4721,$A1979)&lt;&gt;"neogeo"),TRUE,SUMPRODUCT(--ISNUMBER(SEARCH($O$6,INDEX(mame2003!$G$2:$G$4721,$A1979)))))))&gt;2,INDEX(mame2003!$A$2:$A$4721,$A1979),"")</f>
        <v/>
      </c>
      <c r="D1979" s="2"/>
      <c r="E1979" s="24" t="str">
        <f ca="1">IF(F1979&lt;&gt;"",MAX($E$9:$E1978)+1,"")</f>
        <v/>
      </c>
      <c r="F1979" s="20" t="str">
        <f t="shared" ca="1" si="30"/>
        <v/>
      </c>
      <c r="G1979" s="2"/>
      <c r="H1979" s="2"/>
    </row>
    <row r="1980" spans="1:8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mame2003!$C$2:$E$4721,$A$9:$A$4728,$J$1))))+IF($N$6=FALSE,TRUE,SUMPRODUCT(--ISNUMBER(SEARCH($N$6,ISBLANK(INDEX(mame2003!$F$2:$F$4721,$A1980))))))+IF($B$3=$A$4,TRUE,IF($B$3=$B$4,TRUE,IF(AND($B$3=$C$4,INDEX(mame2003!$G$2:$G$4721,$A1980)&lt;&gt;"neogeo"),TRUE,SUMPRODUCT(--ISNUMBER(SEARCH($O$6,INDEX(mame2003!$G$2:$G$4721,$A1980)))))))&gt;2,INDEX(mame2003!$A$2:$A$4721,$A1980),"")</f>
        <v/>
      </c>
      <c r="D1980" s="2"/>
      <c r="E1980" s="24" t="str">
        <f ca="1">IF(F1980&lt;&gt;"",MAX($E$9:$E1979)+1,"")</f>
        <v/>
      </c>
      <c r="F1980" s="20" t="str">
        <f t="shared" ca="1" si="30"/>
        <v/>
      </c>
      <c r="G1980" s="2"/>
      <c r="H1980" s="2"/>
    </row>
    <row r="1981" spans="1:8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mame2003!$C$2:$E$4721,$A$9:$A$4728,$J$1))))+IF($N$6=FALSE,TRUE,SUMPRODUCT(--ISNUMBER(SEARCH($N$6,ISBLANK(INDEX(mame2003!$F$2:$F$4721,$A1981))))))+IF($B$3=$A$4,TRUE,IF($B$3=$B$4,TRUE,IF(AND($B$3=$C$4,INDEX(mame2003!$G$2:$G$4721,$A1981)&lt;&gt;"neogeo"),TRUE,SUMPRODUCT(--ISNUMBER(SEARCH($O$6,INDEX(mame2003!$G$2:$G$4721,$A1981)))))))&gt;2,INDEX(mame2003!$A$2:$A$4721,$A1981),"")</f>
        <v/>
      </c>
      <c r="D1981" s="2"/>
      <c r="E1981" s="24" t="str">
        <f ca="1">IF(F1981&lt;&gt;"",MAX($E$9:$E1980)+1,"")</f>
        <v/>
      </c>
      <c r="F1981" s="20" t="str">
        <f t="shared" ca="1" si="30"/>
        <v/>
      </c>
      <c r="G1981" s="2"/>
      <c r="H1981" s="2"/>
    </row>
    <row r="1982" spans="1:8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mame2003!$C$2:$E$4721,$A$9:$A$4728,$J$1))))+IF($N$6=FALSE,TRUE,SUMPRODUCT(--ISNUMBER(SEARCH($N$6,ISBLANK(INDEX(mame2003!$F$2:$F$4721,$A1982))))))+IF($B$3=$A$4,TRUE,IF($B$3=$B$4,TRUE,IF(AND($B$3=$C$4,INDEX(mame2003!$G$2:$G$4721,$A1982)&lt;&gt;"neogeo"),TRUE,SUMPRODUCT(--ISNUMBER(SEARCH($O$6,INDEX(mame2003!$G$2:$G$4721,$A1982)))))))&gt;2,INDEX(mame2003!$A$2:$A$4721,$A1982),"")</f>
        <v/>
      </c>
      <c r="D1982" s="2"/>
      <c r="E1982" s="24" t="str">
        <f ca="1">IF(F1982&lt;&gt;"",MAX($E$9:$E1981)+1,"")</f>
        <v/>
      </c>
      <c r="F1982" s="20" t="str">
        <f t="shared" ca="1" si="30"/>
        <v/>
      </c>
      <c r="G1982" s="2"/>
      <c r="H1982" s="2"/>
    </row>
    <row r="1983" spans="1:8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mame2003!$C$2:$E$4721,$A$9:$A$4728,$J$1))))+IF($N$6=FALSE,TRUE,SUMPRODUCT(--ISNUMBER(SEARCH($N$6,ISBLANK(INDEX(mame2003!$F$2:$F$4721,$A1983))))))+IF($B$3=$A$4,TRUE,IF($B$3=$B$4,TRUE,IF(AND($B$3=$C$4,INDEX(mame2003!$G$2:$G$4721,$A1983)&lt;&gt;"neogeo"),TRUE,SUMPRODUCT(--ISNUMBER(SEARCH($O$6,INDEX(mame2003!$G$2:$G$4721,$A1983)))))))&gt;2,INDEX(mame2003!$A$2:$A$4721,$A1983),"")</f>
        <v/>
      </c>
      <c r="D1983" s="2"/>
      <c r="E1983" s="24" t="str">
        <f ca="1">IF(F1983&lt;&gt;"",MAX($E$9:$E1982)+1,"")</f>
        <v/>
      </c>
      <c r="F1983" s="20" t="str">
        <f t="shared" ca="1" si="30"/>
        <v/>
      </c>
      <c r="G1983" s="2"/>
      <c r="H1983" s="2"/>
    </row>
    <row r="1984" spans="1:8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mame2003!$C$2:$E$4721,$A$9:$A$4728,$J$1))))+IF($N$6=FALSE,TRUE,SUMPRODUCT(--ISNUMBER(SEARCH($N$6,ISBLANK(INDEX(mame2003!$F$2:$F$4721,$A1984))))))+IF($B$3=$A$4,TRUE,IF($B$3=$B$4,TRUE,IF(AND($B$3=$C$4,INDEX(mame2003!$G$2:$G$4721,$A1984)&lt;&gt;"neogeo"),TRUE,SUMPRODUCT(--ISNUMBER(SEARCH($O$6,INDEX(mame2003!$G$2:$G$4721,$A1984)))))))&gt;2,INDEX(mame2003!$A$2:$A$4721,$A1984),"")</f>
        <v/>
      </c>
      <c r="D1984" s="2"/>
      <c r="E1984" s="24" t="str">
        <f ca="1">IF(F1984&lt;&gt;"",MAX($E$9:$E1983)+1,"")</f>
        <v/>
      </c>
      <c r="F1984" s="20" t="str">
        <f t="shared" ca="1" si="30"/>
        <v/>
      </c>
      <c r="G1984" s="2"/>
      <c r="H1984" s="2"/>
    </row>
    <row r="1985" spans="1:8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mame2003!$C$2:$E$4721,$A$9:$A$4728,$J$1))))+IF($N$6=FALSE,TRUE,SUMPRODUCT(--ISNUMBER(SEARCH($N$6,ISBLANK(INDEX(mame2003!$F$2:$F$4721,$A1985))))))+IF($B$3=$A$4,TRUE,IF($B$3=$B$4,TRUE,IF(AND($B$3=$C$4,INDEX(mame2003!$G$2:$G$4721,$A1985)&lt;&gt;"neogeo"),TRUE,SUMPRODUCT(--ISNUMBER(SEARCH($O$6,INDEX(mame2003!$G$2:$G$4721,$A1985)))))))&gt;2,INDEX(mame2003!$A$2:$A$4721,$A1985),"")</f>
        <v/>
      </c>
      <c r="D1985" s="2"/>
      <c r="E1985" s="24" t="str">
        <f ca="1">IF(F1985&lt;&gt;"",MAX($E$9:$E1984)+1,"")</f>
        <v/>
      </c>
      <c r="F1985" s="20" t="str">
        <f t="shared" ca="1" si="30"/>
        <v/>
      </c>
      <c r="G1985" s="2"/>
      <c r="H1985" s="2"/>
    </row>
    <row r="1986" spans="1:8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mame2003!$C$2:$E$4721,$A$9:$A$4728,$J$1))))+IF($N$6=FALSE,TRUE,SUMPRODUCT(--ISNUMBER(SEARCH($N$6,ISBLANK(INDEX(mame2003!$F$2:$F$4721,$A1986))))))+IF($B$3=$A$4,TRUE,IF($B$3=$B$4,TRUE,IF(AND($B$3=$C$4,INDEX(mame2003!$G$2:$G$4721,$A1986)&lt;&gt;"neogeo"),TRUE,SUMPRODUCT(--ISNUMBER(SEARCH($O$6,INDEX(mame2003!$G$2:$G$4721,$A1986)))))))&gt;2,INDEX(mame2003!$A$2:$A$4721,$A1986),"")</f>
        <v/>
      </c>
      <c r="D1986" s="2"/>
      <c r="E1986" s="24" t="str">
        <f ca="1">IF(F1986&lt;&gt;"",MAX($E$9:$E1985)+1,"")</f>
        <v/>
      </c>
      <c r="F1986" s="20" t="str">
        <f t="shared" ca="1" si="30"/>
        <v/>
      </c>
      <c r="G1986" s="2"/>
      <c r="H1986" s="2"/>
    </row>
    <row r="1987" spans="1:8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mame2003!$C$2:$E$4721,$A$9:$A$4728,$J$1))))+IF($N$6=FALSE,TRUE,SUMPRODUCT(--ISNUMBER(SEARCH($N$6,ISBLANK(INDEX(mame2003!$F$2:$F$4721,$A1987))))))+IF($B$3=$A$4,TRUE,IF($B$3=$B$4,TRUE,IF(AND($B$3=$C$4,INDEX(mame2003!$G$2:$G$4721,$A1987)&lt;&gt;"neogeo"),TRUE,SUMPRODUCT(--ISNUMBER(SEARCH($O$6,INDEX(mame2003!$G$2:$G$4721,$A1987)))))))&gt;2,INDEX(mame2003!$A$2:$A$4721,$A1987),"")</f>
        <v/>
      </c>
      <c r="D1987" s="2"/>
      <c r="E1987" s="24" t="str">
        <f ca="1">IF(F1987&lt;&gt;"",MAX($E$9:$E1986)+1,"")</f>
        <v/>
      </c>
      <c r="F1987" s="20" t="str">
        <f t="shared" ca="1" si="30"/>
        <v/>
      </c>
      <c r="G1987" s="2"/>
      <c r="H1987" s="2"/>
    </row>
    <row r="1988" spans="1:8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mame2003!$C$2:$E$4721,$A$9:$A$4728,$J$1))))+IF($N$6=FALSE,TRUE,SUMPRODUCT(--ISNUMBER(SEARCH($N$6,ISBLANK(INDEX(mame2003!$F$2:$F$4721,$A1988))))))+IF($B$3=$A$4,TRUE,IF($B$3=$B$4,TRUE,IF(AND($B$3=$C$4,INDEX(mame2003!$G$2:$G$4721,$A1988)&lt;&gt;"neogeo"),TRUE,SUMPRODUCT(--ISNUMBER(SEARCH($O$6,INDEX(mame2003!$G$2:$G$4721,$A1988)))))))&gt;2,INDEX(mame2003!$A$2:$A$4721,$A1988),"")</f>
        <v/>
      </c>
      <c r="D1988" s="2"/>
      <c r="E1988" s="24" t="str">
        <f ca="1">IF(F1988&lt;&gt;"",MAX($E$9:$E1987)+1,"")</f>
        <v/>
      </c>
      <c r="F1988" s="20" t="str">
        <f t="shared" ca="1" si="30"/>
        <v/>
      </c>
      <c r="G1988" s="2"/>
      <c r="H1988" s="2"/>
    </row>
    <row r="1989" spans="1:8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mame2003!$C$2:$E$4721,$A$9:$A$4728,$J$1))))+IF($N$6=FALSE,TRUE,SUMPRODUCT(--ISNUMBER(SEARCH($N$6,ISBLANK(INDEX(mame2003!$F$2:$F$4721,$A1989))))))+IF($B$3=$A$4,TRUE,IF($B$3=$B$4,TRUE,IF(AND($B$3=$C$4,INDEX(mame2003!$G$2:$G$4721,$A1989)&lt;&gt;"neogeo"),TRUE,SUMPRODUCT(--ISNUMBER(SEARCH($O$6,INDEX(mame2003!$G$2:$G$4721,$A1989)))))))&gt;2,INDEX(mame2003!$A$2:$A$4721,$A1989),"")</f>
        <v/>
      </c>
      <c r="D1989" s="2"/>
      <c r="E1989" s="24" t="str">
        <f ca="1">IF(F1989&lt;&gt;"",MAX($E$9:$E1988)+1,"")</f>
        <v/>
      </c>
      <c r="F1989" s="20" t="str">
        <f t="shared" ca="1" si="30"/>
        <v/>
      </c>
      <c r="G1989" s="2"/>
      <c r="H1989" s="2"/>
    </row>
    <row r="1990" spans="1:8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mame2003!$C$2:$E$4721,$A$9:$A$4728,$J$1))))+IF($N$6=FALSE,TRUE,SUMPRODUCT(--ISNUMBER(SEARCH($N$6,ISBLANK(INDEX(mame2003!$F$2:$F$4721,$A1990))))))+IF($B$3=$A$4,TRUE,IF($B$3=$B$4,TRUE,IF(AND($B$3=$C$4,INDEX(mame2003!$G$2:$G$4721,$A1990)&lt;&gt;"neogeo"),TRUE,SUMPRODUCT(--ISNUMBER(SEARCH($O$6,INDEX(mame2003!$G$2:$G$4721,$A1990)))))))&gt;2,INDEX(mame2003!$A$2:$A$4721,$A1990),"")</f>
        <v/>
      </c>
      <c r="D1990" s="2"/>
      <c r="E1990" s="24" t="str">
        <f ca="1">IF(F1990&lt;&gt;"",MAX($E$9:$E1989)+1,"")</f>
        <v/>
      </c>
      <c r="F1990" s="20" t="str">
        <f t="shared" ca="1" si="30"/>
        <v/>
      </c>
      <c r="G1990" s="2"/>
      <c r="H1990" s="2"/>
    </row>
    <row r="1991" spans="1:8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mame2003!$C$2:$E$4721,$A$9:$A$4728,$J$1))))+IF($N$6=FALSE,TRUE,SUMPRODUCT(--ISNUMBER(SEARCH($N$6,ISBLANK(INDEX(mame2003!$F$2:$F$4721,$A1991))))))+IF($B$3=$A$4,TRUE,IF($B$3=$B$4,TRUE,IF(AND($B$3=$C$4,INDEX(mame2003!$G$2:$G$4721,$A1991)&lt;&gt;"neogeo"),TRUE,SUMPRODUCT(--ISNUMBER(SEARCH($O$6,INDEX(mame2003!$G$2:$G$4721,$A1991)))))))&gt;2,INDEX(mame2003!$A$2:$A$4721,$A1991),"")</f>
        <v/>
      </c>
      <c r="D1991" s="2"/>
      <c r="E1991" s="24" t="str">
        <f ca="1">IF(F1991&lt;&gt;"",MAX($E$9:$E1990)+1,"")</f>
        <v/>
      </c>
      <c r="F1991" s="20" t="str">
        <f t="shared" ca="1" si="30"/>
        <v/>
      </c>
      <c r="G1991" s="2"/>
      <c r="H1991" s="2"/>
    </row>
    <row r="1992" spans="1:8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mame2003!$C$2:$E$4721,$A$9:$A$4728,$J$1))))+IF($N$6=FALSE,TRUE,SUMPRODUCT(--ISNUMBER(SEARCH($N$6,ISBLANK(INDEX(mame2003!$F$2:$F$4721,$A1992))))))+IF($B$3=$A$4,TRUE,IF($B$3=$B$4,TRUE,IF(AND($B$3=$C$4,INDEX(mame2003!$G$2:$G$4721,$A1992)&lt;&gt;"neogeo"),TRUE,SUMPRODUCT(--ISNUMBER(SEARCH($O$6,INDEX(mame2003!$G$2:$G$4721,$A1992)))))))&gt;2,INDEX(mame2003!$A$2:$A$4721,$A1992),"")</f>
        <v/>
      </c>
      <c r="D1992" s="2"/>
      <c r="E1992" s="24" t="str">
        <f ca="1">IF(F1992&lt;&gt;"",MAX($E$9:$E1991)+1,"")</f>
        <v/>
      </c>
      <c r="F1992" s="20" t="str">
        <f t="shared" ca="1" si="30"/>
        <v/>
      </c>
      <c r="G1992" s="2"/>
      <c r="H1992" s="2"/>
    </row>
    <row r="1993" spans="1:8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mame2003!$C$2:$E$4721,$A$9:$A$4728,$J$1))))+IF($N$6=FALSE,TRUE,SUMPRODUCT(--ISNUMBER(SEARCH($N$6,ISBLANK(INDEX(mame2003!$F$2:$F$4721,$A1993))))))+IF($B$3=$A$4,TRUE,IF($B$3=$B$4,TRUE,IF(AND($B$3=$C$4,INDEX(mame2003!$G$2:$G$4721,$A1993)&lt;&gt;"neogeo"),TRUE,SUMPRODUCT(--ISNUMBER(SEARCH($O$6,INDEX(mame2003!$G$2:$G$4721,$A1993)))))))&gt;2,INDEX(mame2003!$A$2:$A$4721,$A1993),"")</f>
        <v/>
      </c>
      <c r="D1993" s="2"/>
      <c r="E1993" s="24" t="str">
        <f ca="1">IF(F1993&lt;&gt;"",MAX($E$9:$E1992)+1,"")</f>
        <v/>
      </c>
      <c r="F1993" s="20" t="str">
        <f t="shared" ca="1" si="30"/>
        <v/>
      </c>
      <c r="G1993" s="2"/>
      <c r="H1993" s="2"/>
    </row>
    <row r="1994" spans="1:8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mame2003!$C$2:$E$4721,$A$9:$A$4728,$J$1))))+IF($N$6=FALSE,TRUE,SUMPRODUCT(--ISNUMBER(SEARCH($N$6,ISBLANK(INDEX(mame2003!$F$2:$F$4721,$A1994))))))+IF($B$3=$A$4,TRUE,IF($B$3=$B$4,TRUE,IF(AND($B$3=$C$4,INDEX(mame2003!$G$2:$G$4721,$A1994)&lt;&gt;"neogeo"),TRUE,SUMPRODUCT(--ISNUMBER(SEARCH($O$6,INDEX(mame2003!$G$2:$G$4721,$A1994)))))))&gt;2,INDEX(mame2003!$A$2:$A$4721,$A1994),"")</f>
        <v/>
      </c>
      <c r="D1994" s="2"/>
      <c r="E1994" s="24" t="str">
        <f ca="1">IF(F1994&lt;&gt;"",MAX($E$9:$E1993)+1,"")</f>
        <v/>
      </c>
      <c r="F1994" s="20" t="str">
        <f t="shared" ref="F1994:F2057" ca="1" si="31">IFERROR(INDEX(OFFSET($C$9,0,0,COUNTA($C:$C),1),MATCH(OFFSET($A$9,0,0,COUNTA($A:$A),1),OFFSET($B$9,0,0,COUNTA($B:$B),1),0))&amp;".zip","")</f>
        <v/>
      </c>
      <c r="G1994" s="2"/>
      <c r="H1994" s="2"/>
    </row>
    <row r="1995" spans="1:8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mame2003!$C$2:$E$4721,$A$9:$A$4728,$J$1))))+IF($N$6=FALSE,TRUE,SUMPRODUCT(--ISNUMBER(SEARCH($N$6,ISBLANK(INDEX(mame2003!$F$2:$F$4721,$A1995))))))+IF($B$3=$A$4,TRUE,IF($B$3=$B$4,TRUE,IF(AND($B$3=$C$4,INDEX(mame2003!$G$2:$G$4721,$A1995)&lt;&gt;"neogeo"),TRUE,SUMPRODUCT(--ISNUMBER(SEARCH($O$6,INDEX(mame2003!$G$2:$G$4721,$A1995)))))))&gt;2,INDEX(mame2003!$A$2:$A$4721,$A1995),"")</f>
        <v/>
      </c>
      <c r="D1995" s="2"/>
      <c r="E1995" s="24" t="str">
        <f ca="1">IF(F1995&lt;&gt;"",MAX($E$9:$E1994)+1,"")</f>
        <v/>
      </c>
      <c r="F1995" s="20" t="str">
        <f t="shared" ca="1" si="31"/>
        <v/>
      </c>
      <c r="G1995" s="2"/>
      <c r="H1995" s="2"/>
    </row>
    <row r="1996" spans="1:8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mame2003!$C$2:$E$4721,$A$9:$A$4728,$J$1))))+IF($N$6=FALSE,TRUE,SUMPRODUCT(--ISNUMBER(SEARCH($N$6,ISBLANK(INDEX(mame2003!$F$2:$F$4721,$A1996))))))+IF($B$3=$A$4,TRUE,IF($B$3=$B$4,TRUE,IF(AND($B$3=$C$4,INDEX(mame2003!$G$2:$G$4721,$A1996)&lt;&gt;"neogeo"),TRUE,SUMPRODUCT(--ISNUMBER(SEARCH($O$6,INDEX(mame2003!$G$2:$G$4721,$A1996)))))))&gt;2,INDEX(mame2003!$A$2:$A$4721,$A1996),"")</f>
        <v/>
      </c>
      <c r="D1996" s="2"/>
      <c r="E1996" s="24" t="str">
        <f ca="1">IF(F1996&lt;&gt;"",MAX($E$9:$E1995)+1,"")</f>
        <v/>
      </c>
      <c r="F1996" s="20" t="str">
        <f t="shared" ca="1" si="31"/>
        <v/>
      </c>
      <c r="G1996" s="2"/>
      <c r="H1996" s="2"/>
    </row>
    <row r="1997" spans="1:8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mame2003!$C$2:$E$4721,$A$9:$A$4728,$J$1))))+IF($N$6=FALSE,TRUE,SUMPRODUCT(--ISNUMBER(SEARCH($N$6,ISBLANK(INDEX(mame2003!$F$2:$F$4721,$A1997))))))+IF($B$3=$A$4,TRUE,IF($B$3=$B$4,TRUE,IF(AND($B$3=$C$4,INDEX(mame2003!$G$2:$G$4721,$A1997)&lt;&gt;"neogeo"),TRUE,SUMPRODUCT(--ISNUMBER(SEARCH($O$6,INDEX(mame2003!$G$2:$G$4721,$A1997)))))))&gt;2,INDEX(mame2003!$A$2:$A$4721,$A1997),"")</f>
        <v/>
      </c>
      <c r="D1997" s="2"/>
      <c r="E1997" s="24" t="str">
        <f ca="1">IF(F1997&lt;&gt;"",MAX($E$9:$E1996)+1,"")</f>
        <v/>
      </c>
      <c r="F1997" s="20" t="str">
        <f t="shared" ca="1" si="31"/>
        <v/>
      </c>
      <c r="G1997" s="2"/>
      <c r="H1997" s="2"/>
    </row>
    <row r="1998" spans="1:8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mame2003!$C$2:$E$4721,$A$9:$A$4728,$J$1))))+IF($N$6=FALSE,TRUE,SUMPRODUCT(--ISNUMBER(SEARCH($N$6,ISBLANK(INDEX(mame2003!$F$2:$F$4721,$A1998))))))+IF($B$3=$A$4,TRUE,IF($B$3=$B$4,TRUE,IF(AND($B$3=$C$4,INDEX(mame2003!$G$2:$G$4721,$A1998)&lt;&gt;"neogeo"),TRUE,SUMPRODUCT(--ISNUMBER(SEARCH($O$6,INDEX(mame2003!$G$2:$G$4721,$A1998)))))))&gt;2,INDEX(mame2003!$A$2:$A$4721,$A1998),"")</f>
        <v/>
      </c>
      <c r="D1998" s="2"/>
      <c r="E1998" s="24" t="str">
        <f ca="1">IF(F1998&lt;&gt;"",MAX($E$9:$E1997)+1,"")</f>
        <v/>
      </c>
      <c r="F1998" s="20" t="str">
        <f t="shared" ca="1" si="31"/>
        <v/>
      </c>
      <c r="G1998" s="2"/>
      <c r="H1998" s="2"/>
    </row>
    <row r="1999" spans="1:8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mame2003!$C$2:$E$4721,$A$9:$A$4728,$J$1))))+IF($N$6=FALSE,TRUE,SUMPRODUCT(--ISNUMBER(SEARCH($N$6,ISBLANK(INDEX(mame2003!$F$2:$F$4721,$A1999))))))+IF($B$3=$A$4,TRUE,IF($B$3=$B$4,TRUE,IF(AND($B$3=$C$4,INDEX(mame2003!$G$2:$G$4721,$A1999)&lt;&gt;"neogeo"),TRUE,SUMPRODUCT(--ISNUMBER(SEARCH($O$6,INDEX(mame2003!$G$2:$G$4721,$A1999)))))))&gt;2,INDEX(mame2003!$A$2:$A$4721,$A1999),"")</f>
        <v/>
      </c>
      <c r="D1999" s="2"/>
      <c r="E1999" s="24" t="str">
        <f ca="1">IF(F1999&lt;&gt;"",MAX($E$9:$E1998)+1,"")</f>
        <v/>
      </c>
      <c r="F1999" s="20" t="str">
        <f t="shared" ca="1" si="31"/>
        <v/>
      </c>
      <c r="G1999" s="2"/>
      <c r="H1999" s="2"/>
    </row>
    <row r="2000" spans="1:8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mame2003!$C$2:$E$4721,$A$9:$A$4728,$J$1))))+IF($N$6=FALSE,TRUE,SUMPRODUCT(--ISNUMBER(SEARCH($N$6,ISBLANK(INDEX(mame2003!$F$2:$F$4721,$A2000))))))+IF($B$3=$A$4,TRUE,IF($B$3=$B$4,TRUE,IF(AND($B$3=$C$4,INDEX(mame2003!$G$2:$G$4721,$A2000)&lt;&gt;"neogeo"),TRUE,SUMPRODUCT(--ISNUMBER(SEARCH($O$6,INDEX(mame2003!$G$2:$G$4721,$A2000)))))))&gt;2,INDEX(mame2003!$A$2:$A$4721,$A2000),"")</f>
        <v/>
      </c>
      <c r="D2000" s="2"/>
      <c r="E2000" s="24" t="str">
        <f ca="1">IF(F2000&lt;&gt;"",MAX($E$9:$E1999)+1,"")</f>
        <v/>
      </c>
      <c r="F2000" s="20" t="str">
        <f t="shared" ca="1" si="31"/>
        <v/>
      </c>
      <c r="G2000" s="2"/>
      <c r="H2000" s="2"/>
    </row>
    <row r="2001" spans="1:8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mame2003!$C$2:$E$4721,$A$9:$A$4728,$J$1))))+IF($N$6=FALSE,TRUE,SUMPRODUCT(--ISNUMBER(SEARCH($N$6,ISBLANK(INDEX(mame2003!$F$2:$F$4721,$A2001))))))+IF($B$3=$A$4,TRUE,IF($B$3=$B$4,TRUE,IF(AND($B$3=$C$4,INDEX(mame2003!$G$2:$G$4721,$A2001)&lt;&gt;"neogeo"),TRUE,SUMPRODUCT(--ISNUMBER(SEARCH($O$6,INDEX(mame2003!$G$2:$G$4721,$A2001)))))))&gt;2,INDEX(mame2003!$A$2:$A$4721,$A2001),"")</f>
        <v/>
      </c>
      <c r="D2001" s="2"/>
      <c r="E2001" s="24" t="str">
        <f ca="1">IF(F2001&lt;&gt;"",MAX($E$9:$E2000)+1,"")</f>
        <v/>
      </c>
      <c r="F2001" s="20" t="str">
        <f t="shared" ca="1" si="31"/>
        <v/>
      </c>
      <c r="G2001" s="2"/>
      <c r="H2001" s="2"/>
    </row>
    <row r="2002" spans="1:8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mame2003!$C$2:$E$4721,$A$9:$A$4728,$J$1))))+IF($N$6=FALSE,TRUE,SUMPRODUCT(--ISNUMBER(SEARCH($N$6,ISBLANK(INDEX(mame2003!$F$2:$F$4721,$A2002))))))+IF($B$3=$A$4,TRUE,IF($B$3=$B$4,TRUE,IF(AND($B$3=$C$4,INDEX(mame2003!$G$2:$G$4721,$A2002)&lt;&gt;"neogeo"),TRUE,SUMPRODUCT(--ISNUMBER(SEARCH($O$6,INDEX(mame2003!$G$2:$G$4721,$A2002)))))))&gt;2,INDEX(mame2003!$A$2:$A$4721,$A2002),"")</f>
        <v/>
      </c>
      <c r="D2002" s="2"/>
      <c r="E2002" s="24" t="str">
        <f ca="1">IF(F2002&lt;&gt;"",MAX($E$9:$E2001)+1,"")</f>
        <v/>
      </c>
      <c r="F2002" s="20" t="str">
        <f t="shared" ca="1" si="31"/>
        <v/>
      </c>
      <c r="G2002" s="2"/>
      <c r="H2002" s="2"/>
    </row>
    <row r="2003" spans="1:8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mame2003!$C$2:$E$4721,$A$9:$A$4728,$J$1))))+IF($N$6=FALSE,TRUE,SUMPRODUCT(--ISNUMBER(SEARCH($N$6,ISBLANK(INDEX(mame2003!$F$2:$F$4721,$A2003))))))+IF($B$3=$A$4,TRUE,IF($B$3=$B$4,TRUE,IF(AND($B$3=$C$4,INDEX(mame2003!$G$2:$G$4721,$A2003)&lt;&gt;"neogeo"),TRUE,SUMPRODUCT(--ISNUMBER(SEARCH($O$6,INDEX(mame2003!$G$2:$G$4721,$A2003)))))))&gt;2,INDEX(mame2003!$A$2:$A$4721,$A2003),"")</f>
        <v/>
      </c>
      <c r="D2003" s="2"/>
      <c r="E2003" s="24" t="str">
        <f ca="1">IF(F2003&lt;&gt;"",MAX($E$9:$E2002)+1,"")</f>
        <v/>
      </c>
      <c r="F2003" s="20" t="str">
        <f t="shared" ca="1" si="31"/>
        <v/>
      </c>
      <c r="G2003" s="2"/>
      <c r="H2003" s="2"/>
    </row>
    <row r="2004" spans="1:8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mame2003!$C$2:$E$4721,$A$9:$A$4728,$J$1))))+IF($N$6=FALSE,TRUE,SUMPRODUCT(--ISNUMBER(SEARCH($N$6,ISBLANK(INDEX(mame2003!$F$2:$F$4721,$A2004))))))+IF($B$3=$A$4,TRUE,IF($B$3=$B$4,TRUE,IF(AND($B$3=$C$4,INDEX(mame2003!$G$2:$G$4721,$A2004)&lt;&gt;"neogeo"),TRUE,SUMPRODUCT(--ISNUMBER(SEARCH($O$6,INDEX(mame2003!$G$2:$G$4721,$A2004)))))))&gt;2,INDEX(mame2003!$A$2:$A$4721,$A2004),"")</f>
        <v/>
      </c>
      <c r="D2004" s="2"/>
      <c r="E2004" s="24" t="str">
        <f ca="1">IF(F2004&lt;&gt;"",MAX($E$9:$E2003)+1,"")</f>
        <v/>
      </c>
      <c r="F2004" s="20" t="str">
        <f t="shared" ca="1" si="31"/>
        <v/>
      </c>
      <c r="G2004" s="2"/>
      <c r="H2004" s="2"/>
    </row>
    <row r="2005" spans="1:8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mame2003!$C$2:$E$4721,$A$9:$A$4728,$J$1))))+IF($N$6=FALSE,TRUE,SUMPRODUCT(--ISNUMBER(SEARCH($N$6,ISBLANK(INDEX(mame2003!$F$2:$F$4721,$A2005))))))+IF($B$3=$A$4,TRUE,IF($B$3=$B$4,TRUE,IF(AND($B$3=$C$4,INDEX(mame2003!$G$2:$G$4721,$A2005)&lt;&gt;"neogeo"),TRUE,SUMPRODUCT(--ISNUMBER(SEARCH($O$6,INDEX(mame2003!$G$2:$G$4721,$A2005)))))))&gt;2,INDEX(mame2003!$A$2:$A$4721,$A2005),"")</f>
        <v/>
      </c>
      <c r="D2005" s="2"/>
      <c r="E2005" s="24" t="str">
        <f ca="1">IF(F2005&lt;&gt;"",MAX($E$9:$E2004)+1,"")</f>
        <v/>
      </c>
      <c r="F2005" s="20" t="str">
        <f t="shared" ca="1" si="31"/>
        <v/>
      </c>
      <c r="G2005" s="2"/>
      <c r="H2005" s="2"/>
    </row>
    <row r="2006" spans="1:8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mame2003!$C$2:$E$4721,$A$9:$A$4728,$J$1))))+IF($N$6=FALSE,TRUE,SUMPRODUCT(--ISNUMBER(SEARCH($N$6,ISBLANK(INDEX(mame2003!$F$2:$F$4721,$A2006))))))+IF($B$3=$A$4,TRUE,IF($B$3=$B$4,TRUE,IF(AND($B$3=$C$4,INDEX(mame2003!$G$2:$G$4721,$A2006)&lt;&gt;"neogeo"),TRUE,SUMPRODUCT(--ISNUMBER(SEARCH($O$6,INDEX(mame2003!$G$2:$G$4721,$A2006)))))))&gt;2,INDEX(mame2003!$A$2:$A$4721,$A2006),"")</f>
        <v/>
      </c>
      <c r="D2006" s="2"/>
      <c r="E2006" s="24" t="str">
        <f ca="1">IF(F2006&lt;&gt;"",MAX($E$9:$E2005)+1,"")</f>
        <v/>
      </c>
      <c r="F2006" s="20" t="str">
        <f t="shared" ca="1" si="31"/>
        <v/>
      </c>
      <c r="G2006" s="2"/>
      <c r="H2006" s="2"/>
    </row>
    <row r="2007" spans="1:8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mame2003!$C$2:$E$4721,$A$9:$A$4728,$J$1))))+IF($N$6=FALSE,TRUE,SUMPRODUCT(--ISNUMBER(SEARCH($N$6,ISBLANK(INDEX(mame2003!$F$2:$F$4721,$A2007))))))+IF($B$3=$A$4,TRUE,IF($B$3=$B$4,TRUE,IF(AND($B$3=$C$4,INDEX(mame2003!$G$2:$G$4721,$A2007)&lt;&gt;"neogeo"),TRUE,SUMPRODUCT(--ISNUMBER(SEARCH($O$6,INDEX(mame2003!$G$2:$G$4721,$A2007)))))))&gt;2,INDEX(mame2003!$A$2:$A$4721,$A2007),"")</f>
        <v/>
      </c>
      <c r="D2007" s="2"/>
      <c r="E2007" s="24" t="str">
        <f ca="1">IF(F2007&lt;&gt;"",MAX($E$9:$E2006)+1,"")</f>
        <v/>
      </c>
      <c r="F2007" s="20" t="str">
        <f t="shared" ca="1" si="31"/>
        <v/>
      </c>
      <c r="G2007" s="2"/>
      <c r="H2007" s="2"/>
    </row>
    <row r="2008" spans="1:8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mame2003!$C$2:$E$4721,$A$9:$A$4728,$J$1))))+IF($N$6=FALSE,TRUE,SUMPRODUCT(--ISNUMBER(SEARCH($N$6,ISBLANK(INDEX(mame2003!$F$2:$F$4721,$A2008))))))+IF($B$3=$A$4,TRUE,IF($B$3=$B$4,TRUE,IF(AND($B$3=$C$4,INDEX(mame2003!$G$2:$G$4721,$A2008)&lt;&gt;"neogeo"),TRUE,SUMPRODUCT(--ISNUMBER(SEARCH($O$6,INDEX(mame2003!$G$2:$G$4721,$A2008)))))))&gt;2,INDEX(mame2003!$A$2:$A$4721,$A2008),"")</f>
        <v/>
      </c>
      <c r="D2008" s="2"/>
      <c r="E2008" s="24" t="str">
        <f ca="1">IF(F2008&lt;&gt;"",MAX($E$9:$E2007)+1,"")</f>
        <v/>
      </c>
      <c r="F2008" s="20" t="str">
        <f t="shared" ca="1" si="31"/>
        <v/>
      </c>
      <c r="G2008" s="2"/>
      <c r="H2008" s="2"/>
    </row>
    <row r="2009" spans="1:8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mame2003!$C$2:$E$4721,$A$9:$A$4728,$J$1))))+IF($N$6=FALSE,TRUE,SUMPRODUCT(--ISNUMBER(SEARCH($N$6,ISBLANK(INDEX(mame2003!$F$2:$F$4721,$A2009))))))+IF($B$3=$A$4,TRUE,IF($B$3=$B$4,TRUE,IF(AND($B$3=$C$4,INDEX(mame2003!$G$2:$G$4721,$A2009)&lt;&gt;"neogeo"),TRUE,SUMPRODUCT(--ISNUMBER(SEARCH($O$6,INDEX(mame2003!$G$2:$G$4721,$A2009)))))))&gt;2,INDEX(mame2003!$A$2:$A$4721,$A2009),"")</f>
        <v/>
      </c>
      <c r="D2009" s="2"/>
      <c r="E2009" s="24" t="str">
        <f ca="1">IF(F2009&lt;&gt;"",MAX($E$9:$E2008)+1,"")</f>
        <v/>
      </c>
      <c r="F2009" s="20" t="str">
        <f t="shared" ca="1" si="31"/>
        <v/>
      </c>
      <c r="G2009" s="2"/>
      <c r="H2009" s="2"/>
    </row>
    <row r="2010" spans="1:8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mame2003!$C$2:$E$4721,$A$9:$A$4728,$J$1))))+IF($N$6=FALSE,TRUE,SUMPRODUCT(--ISNUMBER(SEARCH($N$6,ISBLANK(INDEX(mame2003!$F$2:$F$4721,$A2010))))))+IF($B$3=$A$4,TRUE,IF($B$3=$B$4,TRUE,IF(AND($B$3=$C$4,INDEX(mame2003!$G$2:$G$4721,$A2010)&lt;&gt;"neogeo"),TRUE,SUMPRODUCT(--ISNUMBER(SEARCH($O$6,INDEX(mame2003!$G$2:$G$4721,$A2010)))))))&gt;2,INDEX(mame2003!$A$2:$A$4721,$A2010),"")</f>
        <v/>
      </c>
      <c r="D2010" s="2"/>
      <c r="E2010" s="24" t="str">
        <f ca="1">IF(F2010&lt;&gt;"",MAX($E$9:$E2009)+1,"")</f>
        <v/>
      </c>
      <c r="F2010" s="20" t="str">
        <f t="shared" ca="1" si="31"/>
        <v/>
      </c>
      <c r="G2010" s="2"/>
      <c r="H2010" s="2"/>
    </row>
    <row r="2011" spans="1:8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mame2003!$C$2:$E$4721,$A$9:$A$4728,$J$1))))+IF($N$6=FALSE,TRUE,SUMPRODUCT(--ISNUMBER(SEARCH($N$6,ISBLANK(INDEX(mame2003!$F$2:$F$4721,$A2011))))))+IF($B$3=$A$4,TRUE,IF($B$3=$B$4,TRUE,IF(AND($B$3=$C$4,INDEX(mame2003!$G$2:$G$4721,$A2011)&lt;&gt;"neogeo"),TRUE,SUMPRODUCT(--ISNUMBER(SEARCH($O$6,INDEX(mame2003!$G$2:$G$4721,$A2011)))))))&gt;2,INDEX(mame2003!$A$2:$A$4721,$A2011),"")</f>
        <v/>
      </c>
      <c r="D2011" s="2"/>
      <c r="E2011" s="24" t="str">
        <f ca="1">IF(F2011&lt;&gt;"",MAX($E$9:$E2010)+1,"")</f>
        <v/>
      </c>
      <c r="F2011" s="20" t="str">
        <f t="shared" ca="1" si="31"/>
        <v/>
      </c>
      <c r="G2011" s="2"/>
      <c r="H2011" s="2"/>
    </row>
    <row r="2012" spans="1:8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mame2003!$C$2:$E$4721,$A$9:$A$4728,$J$1))))+IF($N$6=FALSE,TRUE,SUMPRODUCT(--ISNUMBER(SEARCH($N$6,ISBLANK(INDEX(mame2003!$F$2:$F$4721,$A2012))))))+IF($B$3=$A$4,TRUE,IF($B$3=$B$4,TRUE,IF(AND($B$3=$C$4,INDEX(mame2003!$G$2:$G$4721,$A2012)&lt;&gt;"neogeo"),TRUE,SUMPRODUCT(--ISNUMBER(SEARCH($O$6,INDEX(mame2003!$G$2:$G$4721,$A2012)))))))&gt;2,INDEX(mame2003!$A$2:$A$4721,$A2012),"")</f>
        <v/>
      </c>
      <c r="D2012" s="2"/>
      <c r="E2012" s="24" t="str">
        <f ca="1">IF(F2012&lt;&gt;"",MAX($E$9:$E2011)+1,"")</f>
        <v/>
      </c>
      <c r="F2012" s="20" t="str">
        <f t="shared" ca="1" si="31"/>
        <v/>
      </c>
      <c r="G2012" s="2"/>
      <c r="H2012" s="2"/>
    </row>
    <row r="2013" spans="1:8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mame2003!$C$2:$E$4721,$A$9:$A$4728,$J$1))))+IF($N$6=FALSE,TRUE,SUMPRODUCT(--ISNUMBER(SEARCH($N$6,ISBLANK(INDEX(mame2003!$F$2:$F$4721,$A2013))))))+IF($B$3=$A$4,TRUE,IF($B$3=$B$4,TRUE,IF(AND($B$3=$C$4,INDEX(mame2003!$G$2:$G$4721,$A2013)&lt;&gt;"neogeo"),TRUE,SUMPRODUCT(--ISNUMBER(SEARCH($O$6,INDEX(mame2003!$G$2:$G$4721,$A2013)))))))&gt;2,INDEX(mame2003!$A$2:$A$4721,$A2013),"")</f>
        <v/>
      </c>
      <c r="D2013" s="2"/>
      <c r="E2013" s="24" t="str">
        <f ca="1">IF(F2013&lt;&gt;"",MAX($E$9:$E2012)+1,"")</f>
        <v/>
      </c>
      <c r="F2013" s="20" t="str">
        <f t="shared" ca="1" si="31"/>
        <v/>
      </c>
      <c r="G2013" s="2"/>
      <c r="H2013" s="2"/>
    </row>
    <row r="2014" spans="1:8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mame2003!$C$2:$E$4721,$A$9:$A$4728,$J$1))))+IF($N$6=FALSE,TRUE,SUMPRODUCT(--ISNUMBER(SEARCH($N$6,ISBLANK(INDEX(mame2003!$F$2:$F$4721,$A2014))))))+IF($B$3=$A$4,TRUE,IF($B$3=$B$4,TRUE,IF(AND($B$3=$C$4,INDEX(mame2003!$G$2:$G$4721,$A2014)&lt;&gt;"neogeo"),TRUE,SUMPRODUCT(--ISNUMBER(SEARCH($O$6,INDEX(mame2003!$G$2:$G$4721,$A2014)))))))&gt;2,INDEX(mame2003!$A$2:$A$4721,$A2014),"")</f>
        <v/>
      </c>
      <c r="D2014" s="2"/>
      <c r="E2014" s="24" t="str">
        <f ca="1">IF(F2014&lt;&gt;"",MAX($E$9:$E2013)+1,"")</f>
        <v/>
      </c>
      <c r="F2014" s="20" t="str">
        <f t="shared" ca="1" si="31"/>
        <v/>
      </c>
      <c r="G2014" s="2"/>
      <c r="H2014" s="2"/>
    </row>
    <row r="2015" spans="1:8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mame2003!$C$2:$E$4721,$A$9:$A$4728,$J$1))))+IF($N$6=FALSE,TRUE,SUMPRODUCT(--ISNUMBER(SEARCH($N$6,ISBLANK(INDEX(mame2003!$F$2:$F$4721,$A2015))))))+IF($B$3=$A$4,TRUE,IF($B$3=$B$4,TRUE,IF(AND($B$3=$C$4,INDEX(mame2003!$G$2:$G$4721,$A2015)&lt;&gt;"neogeo"),TRUE,SUMPRODUCT(--ISNUMBER(SEARCH($O$6,INDEX(mame2003!$G$2:$G$4721,$A2015)))))))&gt;2,INDEX(mame2003!$A$2:$A$4721,$A2015),"")</f>
        <v/>
      </c>
      <c r="D2015" s="2"/>
      <c r="E2015" s="24" t="str">
        <f ca="1">IF(F2015&lt;&gt;"",MAX($E$9:$E2014)+1,"")</f>
        <v/>
      </c>
      <c r="F2015" s="20" t="str">
        <f t="shared" ca="1" si="31"/>
        <v/>
      </c>
      <c r="G2015" s="2"/>
      <c r="H2015" s="2"/>
    </row>
    <row r="2016" spans="1:8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mame2003!$C$2:$E$4721,$A$9:$A$4728,$J$1))))+IF($N$6=FALSE,TRUE,SUMPRODUCT(--ISNUMBER(SEARCH($N$6,ISBLANK(INDEX(mame2003!$F$2:$F$4721,$A2016))))))+IF($B$3=$A$4,TRUE,IF($B$3=$B$4,TRUE,IF(AND($B$3=$C$4,INDEX(mame2003!$G$2:$G$4721,$A2016)&lt;&gt;"neogeo"),TRUE,SUMPRODUCT(--ISNUMBER(SEARCH($O$6,INDEX(mame2003!$G$2:$G$4721,$A2016)))))))&gt;2,INDEX(mame2003!$A$2:$A$4721,$A2016),"")</f>
        <v/>
      </c>
      <c r="D2016" s="2"/>
      <c r="E2016" s="24" t="str">
        <f ca="1">IF(F2016&lt;&gt;"",MAX($E$9:$E2015)+1,"")</f>
        <v/>
      </c>
      <c r="F2016" s="20" t="str">
        <f t="shared" ca="1" si="31"/>
        <v/>
      </c>
      <c r="G2016" s="2"/>
      <c r="H2016" s="2"/>
    </row>
    <row r="2017" spans="1:8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mame2003!$C$2:$E$4721,$A$9:$A$4728,$J$1))))+IF($N$6=FALSE,TRUE,SUMPRODUCT(--ISNUMBER(SEARCH($N$6,ISBLANK(INDEX(mame2003!$F$2:$F$4721,$A2017))))))+IF($B$3=$A$4,TRUE,IF($B$3=$B$4,TRUE,IF(AND($B$3=$C$4,INDEX(mame2003!$G$2:$G$4721,$A2017)&lt;&gt;"neogeo"),TRUE,SUMPRODUCT(--ISNUMBER(SEARCH($O$6,INDEX(mame2003!$G$2:$G$4721,$A2017)))))))&gt;2,INDEX(mame2003!$A$2:$A$4721,$A2017),"")</f>
        <v/>
      </c>
      <c r="D2017" s="2"/>
      <c r="E2017" s="24" t="str">
        <f ca="1">IF(F2017&lt;&gt;"",MAX($E$9:$E2016)+1,"")</f>
        <v/>
      </c>
      <c r="F2017" s="20" t="str">
        <f t="shared" ca="1" si="31"/>
        <v/>
      </c>
      <c r="G2017" s="2"/>
      <c r="H2017" s="2"/>
    </row>
    <row r="2018" spans="1:8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mame2003!$C$2:$E$4721,$A$9:$A$4728,$J$1))))+IF($N$6=FALSE,TRUE,SUMPRODUCT(--ISNUMBER(SEARCH($N$6,ISBLANK(INDEX(mame2003!$F$2:$F$4721,$A2018))))))+IF($B$3=$A$4,TRUE,IF($B$3=$B$4,TRUE,IF(AND($B$3=$C$4,INDEX(mame2003!$G$2:$G$4721,$A2018)&lt;&gt;"neogeo"),TRUE,SUMPRODUCT(--ISNUMBER(SEARCH($O$6,INDEX(mame2003!$G$2:$G$4721,$A2018)))))))&gt;2,INDEX(mame2003!$A$2:$A$4721,$A2018),"")</f>
        <v/>
      </c>
      <c r="D2018" s="2"/>
      <c r="E2018" s="24" t="str">
        <f ca="1">IF(F2018&lt;&gt;"",MAX($E$9:$E2017)+1,"")</f>
        <v/>
      </c>
      <c r="F2018" s="20" t="str">
        <f t="shared" ca="1" si="31"/>
        <v/>
      </c>
      <c r="G2018" s="2"/>
      <c r="H2018" s="2"/>
    </row>
    <row r="2019" spans="1:8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mame2003!$C$2:$E$4721,$A$9:$A$4728,$J$1))))+IF($N$6=FALSE,TRUE,SUMPRODUCT(--ISNUMBER(SEARCH($N$6,ISBLANK(INDEX(mame2003!$F$2:$F$4721,$A2019))))))+IF($B$3=$A$4,TRUE,IF($B$3=$B$4,TRUE,IF(AND($B$3=$C$4,INDEX(mame2003!$G$2:$G$4721,$A2019)&lt;&gt;"neogeo"),TRUE,SUMPRODUCT(--ISNUMBER(SEARCH($O$6,INDEX(mame2003!$G$2:$G$4721,$A2019)))))))&gt;2,INDEX(mame2003!$A$2:$A$4721,$A2019),"")</f>
        <v/>
      </c>
      <c r="D2019" s="2"/>
      <c r="E2019" s="24" t="str">
        <f ca="1">IF(F2019&lt;&gt;"",MAX($E$9:$E2018)+1,"")</f>
        <v/>
      </c>
      <c r="F2019" s="20" t="str">
        <f t="shared" ca="1" si="31"/>
        <v/>
      </c>
      <c r="G2019" s="2"/>
      <c r="H2019" s="2"/>
    </row>
    <row r="2020" spans="1:8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mame2003!$C$2:$E$4721,$A$9:$A$4728,$J$1))))+IF($N$6=FALSE,TRUE,SUMPRODUCT(--ISNUMBER(SEARCH($N$6,ISBLANK(INDEX(mame2003!$F$2:$F$4721,$A2020))))))+IF($B$3=$A$4,TRUE,IF($B$3=$B$4,TRUE,IF(AND($B$3=$C$4,INDEX(mame2003!$G$2:$G$4721,$A2020)&lt;&gt;"neogeo"),TRUE,SUMPRODUCT(--ISNUMBER(SEARCH($O$6,INDEX(mame2003!$G$2:$G$4721,$A2020)))))))&gt;2,INDEX(mame2003!$A$2:$A$4721,$A2020),"")</f>
        <v/>
      </c>
      <c r="D2020" s="2"/>
      <c r="E2020" s="24" t="str">
        <f ca="1">IF(F2020&lt;&gt;"",MAX($E$9:$E2019)+1,"")</f>
        <v/>
      </c>
      <c r="F2020" s="20" t="str">
        <f t="shared" ca="1" si="31"/>
        <v/>
      </c>
      <c r="G2020" s="2"/>
      <c r="H2020" s="2"/>
    </row>
    <row r="2021" spans="1:8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mame2003!$C$2:$E$4721,$A$9:$A$4728,$J$1))))+IF($N$6=FALSE,TRUE,SUMPRODUCT(--ISNUMBER(SEARCH($N$6,ISBLANK(INDEX(mame2003!$F$2:$F$4721,$A2021))))))+IF($B$3=$A$4,TRUE,IF($B$3=$B$4,TRUE,IF(AND($B$3=$C$4,INDEX(mame2003!$G$2:$G$4721,$A2021)&lt;&gt;"neogeo"),TRUE,SUMPRODUCT(--ISNUMBER(SEARCH($O$6,INDEX(mame2003!$G$2:$G$4721,$A2021)))))))&gt;2,INDEX(mame2003!$A$2:$A$4721,$A2021),"")</f>
        <v/>
      </c>
      <c r="D2021" s="2"/>
      <c r="E2021" s="24" t="str">
        <f ca="1">IF(F2021&lt;&gt;"",MAX($E$9:$E2020)+1,"")</f>
        <v/>
      </c>
      <c r="F2021" s="20" t="str">
        <f t="shared" ca="1" si="31"/>
        <v/>
      </c>
      <c r="G2021" s="2"/>
      <c r="H2021" s="2"/>
    </row>
    <row r="2022" spans="1:8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mame2003!$C$2:$E$4721,$A$9:$A$4728,$J$1))))+IF($N$6=FALSE,TRUE,SUMPRODUCT(--ISNUMBER(SEARCH($N$6,ISBLANK(INDEX(mame2003!$F$2:$F$4721,$A2022))))))+IF($B$3=$A$4,TRUE,IF($B$3=$B$4,TRUE,IF(AND($B$3=$C$4,INDEX(mame2003!$G$2:$G$4721,$A2022)&lt;&gt;"neogeo"),TRUE,SUMPRODUCT(--ISNUMBER(SEARCH($O$6,INDEX(mame2003!$G$2:$G$4721,$A2022)))))))&gt;2,INDEX(mame2003!$A$2:$A$4721,$A2022),"")</f>
        <v/>
      </c>
      <c r="D2022" s="2"/>
      <c r="E2022" s="24" t="str">
        <f ca="1">IF(F2022&lt;&gt;"",MAX($E$9:$E2021)+1,"")</f>
        <v/>
      </c>
      <c r="F2022" s="20" t="str">
        <f t="shared" ca="1" si="31"/>
        <v/>
      </c>
      <c r="G2022" s="2"/>
      <c r="H2022" s="2"/>
    </row>
    <row r="2023" spans="1:8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mame2003!$C$2:$E$4721,$A$9:$A$4728,$J$1))))+IF($N$6=FALSE,TRUE,SUMPRODUCT(--ISNUMBER(SEARCH($N$6,ISBLANK(INDEX(mame2003!$F$2:$F$4721,$A2023))))))+IF($B$3=$A$4,TRUE,IF($B$3=$B$4,TRUE,IF(AND($B$3=$C$4,INDEX(mame2003!$G$2:$G$4721,$A2023)&lt;&gt;"neogeo"),TRUE,SUMPRODUCT(--ISNUMBER(SEARCH($O$6,INDEX(mame2003!$G$2:$G$4721,$A2023)))))))&gt;2,INDEX(mame2003!$A$2:$A$4721,$A2023),"")</f>
        <v/>
      </c>
      <c r="D2023" s="2"/>
      <c r="E2023" s="24" t="str">
        <f ca="1">IF(F2023&lt;&gt;"",MAX($E$9:$E2022)+1,"")</f>
        <v/>
      </c>
      <c r="F2023" s="20" t="str">
        <f t="shared" ca="1" si="31"/>
        <v/>
      </c>
      <c r="G2023" s="2"/>
      <c r="H2023" s="2"/>
    </row>
    <row r="2024" spans="1:8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mame2003!$C$2:$E$4721,$A$9:$A$4728,$J$1))))+IF($N$6=FALSE,TRUE,SUMPRODUCT(--ISNUMBER(SEARCH($N$6,ISBLANK(INDEX(mame2003!$F$2:$F$4721,$A2024))))))+IF($B$3=$A$4,TRUE,IF($B$3=$B$4,TRUE,IF(AND($B$3=$C$4,INDEX(mame2003!$G$2:$G$4721,$A2024)&lt;&gt;"neogeo"),TRUE,SUMPRODUCT(--ISNUMBER(SEARCH($O$6,INDEX(mame2003!$G$2:$G$4721,$A2024)))))))&gt;2,INDEX(mame2003!$A$2:$A$4721,$A2024),"")</f>
        <v/>
      </c>
      <c r="D2024" s="2"/>
      <c r="E2024" s="24" t="str">
        <f ca="1">IF(F2024&lt;&gt;"",MAX($E$9:$E2023)+1,"")</f>
        <v/>
      </c>
      <c r="F2024" s="20" t="str">
        <f t="shared" ca="1" si="31"/>
        <v/>
      </c>
      <c r="G2024" s="2"/>
      <c r="H2024" s="2"/>
    </row>
    <row r="2025" spans="1:8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mame2003!$C$2:$E$4721,$A$9:$A$4728,$J$1))))+IF($N$6=FALSE,TRUE,SUMPRODUCT(--ISNUMBER(SEARCH($N$6,ISBLANK(INDEX(mame2003!$F$2:$F$4721,$A2025))))))+IF($B$3=$A$4,TRUE,IF($B$3=$B$4,TRUE,IF(AND($B$3=$C$4,INDEX(mame2003!$G$2:$G$4721,$A2025)&lt;&gt;"neogeo"),TRUE,SUMPRODUCT(--ISNUMBER(SEARCH($O$6,INDEX(mame2003!$G$2:$G$4721,$A2025)))))))&gt;2,INDEX(mame2003!$A$2:$A$4721,$A2025),"")</f>
        <v/>
      </c>
      <c r="D2025" s="2"/>
      <c r="E2025" s="24" t="str">
        <f ca="1">IF(F2025&lt;&gt;"",MAX($E$9:$E2024)+1,"")</f>
        <v/>
      </c>
      <c r="F2025" s="20" t="str">
        <f t="shared" ca="1" si="31"/>
        <v/>
      </c>
      <c r="G2025" s="2"/>
      <c r="H2025" s="2"/>
    </row>
    <row r="2026" spans="1:8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mame2003!$C$2:$E$4721,$A$9:$A$4728,$J$1))))+IF($N$6=FALSE,TRUE,SUMPRODUCT(--ISNUMBER(SEARCH($N$6,ISBLANK(INDEX(mame2003!$F$2:$F$4721,$A2026))))))+IF($B$3=$A$4,TRUE,IF($B$3=$B$4,TRUE,IF(AND($B$3=$C$4,INDEX(mame2003!$G$2:$G$4721,$A2026)&lt;&gt;"neogeo"),TRUE,SUMPRODUCT(--ISNUMBER(SEARCH($O$6,INDEX(mame2003!$G$2:$G$4721,$A2026)))))))&gt;2,INDEX(mame2003!$A$2:$A$4721,$A2026),"")</f>
        <v/>
      </c>
      <c r="D2026" s="2"/>
      <c r="E2026" s="24" t="str">
        <f ca="1">IF(F2026&lt;&gt;"",MAX($E$9:$E2025)+1,"")</f>
        <v/>
      </c>
      <c r="F2026" s="20" t="str">
        <f t="shared" ca="1" si="31"/>
        <v/>
      </c>
      <c r="G2026" s="2"/>
      <c r="H2026" s="2"/>
    </row>
    <row r="2027" spans="1:8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mame2003!$C$2:$E$4721,$A$9:$A$4728,$J$1))))+IF($N$6=FALSE,TRUE,SUMPRODUCT(--ISNUMBER(SEARCH($N$6,ISBLANK(INDEX(mame2003!$F$2:$F$4721,$A2027))))))+IF($B$3=$A$4,TRUE,IF($B$3=$B$4,TRUE,IF(AND($B$3=$C$4,INDEX(mame2003!$G$2:$G$4721,$A2027)&lt;&gt;"neogeo"),TRUE,SUMPRODUCT(--ISNUMBER(SEARCH($O$6,INDEX(mame2003!$G$2:$G$4721,$A2027)))))))&gt;2,INDEX(mame2003!$A$2:$A$4721,$A2027),"")</f>
        <v/>
      </c>
      <c r="D2027" s="2"/>
      <c r="E2027" s="24" t="str">
        <f ca="1">IF(F2027&lt;&gt;"",MAX($E$9:$E2026)+1,"")</f>
        <v/>
      </c>
      <c r="F2027" s="20" t="str">
        <f t="shared" ca="1" si="31"/>
        <v/>
      </c>
      <c r="G2027" s="2"/>
      <c r="H2027" s="2"/>
    </row>
    <row r="2028" spans="1:8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mame2003!$C$2:$E$4721,$A$9:$A$4728,$J$1))))+IF($N$6=FALSE,TRUE,SUMPRODUCT(--ISNUMBER(SEARCH($N$6,ISBLANK(INDEX(mame2003!$F$2:$F$4721,$A2028))))))+IF($B$3=$A$4,TRUE,IF($B$3=$B$4,TRUE,IF(AND($B$3=$C$4,INDEX(mame2003!$G$2:$G$4721,$A2028)&lt;&gt;"neogeo"),TRUE,SUMPRODUCT(--ISNUMBER(SEARCH($O$6,INDEX(mame2003!$G$2:$G$4721,$A2028)))))))&gt;2,INDEX(mame2003!$A$2:$A$4721,$A2028),"")</f>
        <v/>
      </c>
      <c r="D2028" s="2"/>
      <c r="E2028" s="24" t="str">
        <f ca="1">IF(F2028&lt;&gt;"",MAX($E$9:$E2027)+1,"")</f>
        <v/>
      </c>
      <c r="F2028" s="20" t="str">
        <f t="shared" ca="1" si="31"/>
        <v/>
      </c>
      <c r="G2028" s="2"/>
      <c r="H2028" s="2"/>
    </row>
    <row r="2029" spans="1:8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mame2003!$C$2:$E$4721,$A$9:$A$4728,$J$1))))+IF($N$6=FALSE,TRUE,SUMPRODUCT(--ISNUMBER(SEARCH($N$6,ISBLANK(INDEX(mame2003!$F$2:$F$4721,$A2029))))))+IF($B$3=$A$4,TRUE,IF($B$3=$B$4,TRUE,IF(AND($B$3=$C$4,INDEX(mame2003!$G$2:$G$4721,$A2029)&lt;&gt;"neogeo"),TRUE,SUMPRODUCT(--ISNUMBER(SEARCH($O$6,INDEX(mame2003!$G$2:$G$4721,$A2029)))))))&gt;2,INDEX(mame2003!$A$2:$A$4721,$A2029),"")</f>
        <v/>
      </c>
      <c r="D2029" s="2"/>
      <c r="E2029" s="24" t="str">
        <f ca="1">IF(F2029&lt;&gt;"",MAX($E$9:$E2028)+1,"")</f>
        <v/>
      </c>
      <c r="F2029" s="20" t="str">
        <f t="shared" ca="1" si="31"/>
        <v/>
      </c>
      <c r="G2029" s="2"/>
      <c r="H2029" s="2"/>
    </row>
    <row r="2030" spans="1:8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mame2003!$C$2:$E$4721,$A$9:$A$4728,$J$1))))+IF($N$6=FALSE,TRUE,SUMPRODUCT(--ISNUMBER(SEARCH($N$6,ISBLANK(INDEX(mame2003!$F$2:$F$4721,$A2030))))))+IF($B$3=$A$4,TRUE,IF($B$3=$B$4,TRUE,IF(AND($B$3=$C$4,INDEX(mame2003!$G$2:$G$4721,$A2030)&lt;&gt;"neogeo"),TRUE,SUMPRODUCT(--ISNUMBER(SEARCH($O$6,INDEX(mame2003!$G$2:$G$4721,$A2030)))))))&gt;2,INDEX(mame2003!$A$2:$A$4721,$A2030),"")</f>
        <v/>
      </c>
      <c r="D2030" s="2"/>
      <c r="E2030" s="24" t="str">
        <f ca="1">IF(F2030&lt;&gt;"",MAX($E$9:$E2029)+1,"")</f>
        <v/>
      </c>
      <c r="F2030" s="20" t="str">
        <f t="shared" ca="1" si="31"/>
        <v/>
      </c>
      <c r="G2030" s="2"/>
      <c r="H2030" s="2"/>
    </row>
    <row r="2031" spans="1:8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mame2003!$C$2:$E$4721,$A$9:$A$4728,$J$1))))+IF($N$6=FALSE,TRUE,SUMPRODUCT(--ISNUMBER(SEARCH($N$6,ISBLANK(INDEX(mame2003!$F$2:$F$4721,$A2031))))))+IF($B$3=$A$4,TRUE,IF($B$3=$B$4,TRUE,IF(AND($B$3=$C$4,INDEX(mame2003!$G$2:$G$4721,$A2031)&lt;&gt;"neogeo"),TRUE,SUMPRODUCT(--ISNUMBER(SEARCH($O$6,INDEX(mame2003!$G$2:$G$4721,$A2031)))))))&gt;2,INDEX(mame2003!$A$2:$A$4721,$A2031),"")</f>
        <v/>
      </c>
      <c r="D2031" s="2"/>
      <c r="E2031" s="24" t="str">
        <f ca="1">IF(F2031&lt;&gt;"",MAX($E$9:$E2030)+1,"")</f>
        <v/>
      </c>
      <c r="F2031" s="20" t="str">
        <f t="shared" ca="1" si="31"/>
        <v/>
      </c>
      <c r="G2031" s="2"/>
      <c r="H2031" s="2"/>
    </row>
    <row r="2032" spans="1:8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mame2003!$C$2:$E$4721,$A$9:$A$4728,$J$1))))+IF($N$6=FALSE,TRUE,SUMPRODUCT(--ISNUMBER(SEARCH($N$6,ISBLANK(INDEX(mame2003!$F$2:$F$4721,$A2032))))))+IF($B$3=$A$4,TRUE,IF($B$3=$B$4,TRUE,IF(AND($B$3=$C$4,INDEX(mame2003!$G$2:$G$4721,$A2032)&lt;&gt;"neogeo"),TRUE,SUMPRODUCT(--ISNUMBER(SEARCH($O$6,INDEX(mame2003!$G$2:$G$4721,$A2032)))))))&gt;2,INDEX(mame2003!$A$2:$A$4721,$A2032),"")</f>
        <v/>
      </c>
      <c r="D2032" s="2"/>
      <c r="E2032" s="24" t="str">
        <f ca="1">IF(F2032&lt;&gt;"",MAX($E$9:$E2031)+1,"")</f>
        <v/>
      </c>
      <c r="F2032" s="20" t="str">
        <f t="shared" ca="1" si="31"/>
        <v/>
      </c>
      <c r="G2032" s="2"/>
      <c r="H2032" s="2"/>
    </row>
    <row r="2033" spans="1:8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mame2003!$C$2:$E$4721,$A$9:$A$4728,$J$1))))+IF($N$6=FALSE,TRUE,SUMPRODUCT(--ISNUMBER(SEARCH($N$6,ISBLANK(INDEX(mame2003!$F$2:$F$4721,$A2033))))))+IF($B$3=$A$4,TRUE,IF($B$3=$B$4,TRUE,IF(AND($B$3=$C$4,INDEX(mame2003!$G$2:$G$4721,$A2033)&lt;&gt;"neogeo"),TRUE,SUMPRODUCT(--ISNUMBER(SEARCH($O$6,INDEX(mame2003!$G$2:$G$4721,$A2033)))))))&gt;2,INDEX(mame2003!$A$2:$A$4721,$A2033),"")</f>
        <v/>
      </c>
      <c r="D2033" s="2"/>
      <c r="E2033" s="24" t="str">
        <f ca="1">IF(F2033&lt;&gt;"",MAX($E$9:$E2032)+1,"")</f>
        <v/>
      </c>
      <c r="F2033" s="20" t="str">
        <f t="shared" ca="1" si="31"/>
        <v/>
      </c>
      <c r="G2033" s="2"/>
      <c r="H2033" s="2"/>
    </row>
    <row r="2034" spans="1:8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mame2003!$C$2:$E$4721,$A$9:$A$4728,$J$1))))+IF($N$6=FALSE,TRUE,SUMPRODUCT(--ISNUMBER(SEARCH($N$6,ISBLANK(INDEX(mame2003!$F$2:$F$4721,$A2034))))))+IF($B$3=$A$4,TRUE,IF($B$3=$B$4,TRUE,IF(AND($B$3=$C$4,INDEX(mame2003!$G$2:$G$4721,$A2034)&lt;&gt;"neogeo"),TRUE,SUMPRODUCT(--ISNUMBER(SEARCH($O$6,INDEX(mame2003!$G$2:$G$4721,$A2034)))))))&gt;2,INDEX(mame2003!$A$2:$A$4721,$A2034),"")</f>
        <v/>
      </c>
      <c r="D2034" s="2"/>
      <c r="E2034" s="24" t="str">
        <f ca="1">IF(F2034&lt;&gt;"",MAX($E$9:$E2033)+1,"")</f>
        <v/>
      </c>
      <c r="F2034" s="20" t="str">
        <f t="shared" ca="1" si="31"/>
        <v/>
      </c>
      <c r="G2034" s="2"/>
      <c r="H2034" s="2"/>
    </row>
    <row r="2035" spans="1:8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mame2003!$C$2:$E$4721,$A$9:$A$4728,$J$1))))+IF($N$6=FALSE,TRUE,SUMPRODUCT(--ISNUMBER(SEARCH($N$6,ISBLANK(INDEX(mame2003!$F$2:$F$4721,$A2035))))))+IF($B$3=$A$4,TRUE,IF($B$3=$B$4,TRUE,IF(AND($B$3=$C$4,INDEX(mame2003!$G$2:$G$4721,$A2035)&lt;&gt;"neogeo"),TRUE,SUMPRODUCT(--ISNUMBER(SEARCH($O$6,INDEX(mame2003!$G$2:$G$4721,$A2035)))))))&gt;2,INDEX(mame2003!$A$2:$A$4721,$A2035),"")</f>
        <v/>
      </c>
      <c r="D2035" s="2"/>
      <c r="E2035" s="24" t="str">
        <f ca="1">IF(F2035&lt;&gt;"",MAX($E$9:$E2034)+1,"")</f>
        <v/>
      </c>
      <c r="F2035" s="20" t="str">
        <f t="shared" ca="1" si="31"/>
        <v/>
      </c>
      <c r="G2035" s="2"/>
      <c r="H2035" s="2"/>
    </row>
    <row r="2036" spans="1:8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mame2003!$C$2:$E$4721,$A$9:$A$4728,$J$1))))+IF($N$6=FALSE,TRUE,SUMPRODUCT(--ISNUMBER(SEARCH($N$6,ISBLANK(INDEX(mame2003!$F$2:$F$4721,$A2036))))))+IF($B$3=$A$4,TRUE,IF($B$3=$B$4,TRUE,IF(AND($B$3=$C$4,INDEX(mame2003!$G$2:$G$4721,$A2036)&lt;&gt;"neogeo"),TRUE,SUMPRODUCT(--ISNUMBER(SEARCH($O$6,INDEX(mame2003!$G$2:$G$4721,$A2036)))))))&gt;2,INDEX(mame2003!$A$2:$A$4721,$A2036),"")</f>
        <v/>
      </c>
      <c r="D2036" s="2"/>
      <c r="E2036" s="24" t="str">
        <f ca="1">IF(F2036&lt;&gt;"",MAX($E$9:$E2035)+1,"")</f>
        <v/>
      </c>
      <c r="F2036" s="20" t="str">
        <f t="shared" ca="1" si="31"/>
        <v/>
      </c>
      <c r="G2036" s="2"/>
      <c r="H2036" s="2"/>
    </row>
    <row r="2037" spans="1:8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mame2003!$C$2:$E$4721,$A$9:$A$4728,$J$1))))+IF($N$6=FALSE,TRUE,SUMPRODUCT(--ISNUMBER(SEARCH($N$6,ISBLANK(INDEX(mame2003!$F$2:$F$4721,$A2037))))))+IF($B$3=$A$4,TRUE,IF($B$3=$B$4,TRUE,IF(AND($B$3=$C$4,INDEX(mame2003!$G$2:$G$4721,$A2037)&lt;&gt;"neogeo"),TRUE,SUMPRODUCT(--ISNUMBER(SEARCH($O$6,INDEX(mame2003!$G$2:$G$4721,$A2037)))))))&gt;2,INDEX(mame2003!$A$2:$A$4721,$A2037),"")</f>
        <v/>
      </c>
      <c r="D2037" s="2"/>
      <c r="E2037" s="24" t="str">
        <f ca="1">IF(F2037&lt;&gt;"",MAX($E$9:$E2036)+1,"")</f>
        <v/>
      </c>
      <c r="F2037" s="20" t="str">
        <f t="shared" ca="1" si="31"/>
        <v/>
      </c>
      <c r="G2037" s="2"/>
      <c r="H2037" s="2"/>
    </row>
    <row r="2038" spans="1:8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mame2003!$C$2:$E$4721,$A$9:$A$4728,$J$1))))+IF($N$6=FALSE,TRUE,SUMPRODUCT(--ISNUMBER(SEARCH($N$6,ISBLANK(INDEX(mame2003!$F$2:$F$4721,$A2038))))))+IF($B$3=$A$4,TRUE,IF($B$3=$B$4,TRUE,IF(AND($B$3=$C$4,INDEX(mame2003!$G$2:$G$4721,$A2038)&lt;&gt;"neogeo"),TRUE,SUMPRODUCT(--ISNUMBER(SEARCH($O$6,INDEX(mame2003!$G$2:$G$4721,$A2038)))))))&gt;2,INDEX(mame2003!$A$2:$A$4721,$A2038),"")</f>
        <v/>
      </c>
      <c r="D2038" s="2"/>
      <c r="E2038" s="24" t="str">
        <f ca="1">IF(F2038&lt;&gt;"",MAX($E$9:$E2037)+1,"")</f>
        <v/>
      </c>
      <c r="F2038" s="20" t="str">
        <f t="shared" ca="1" si="31"/>
        <v/>
      </c>
      <c r="G2038" s="2"/>
      <c r="H2038" s="2"/>
    </row>
    <row r="2039" spans="1:8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mame2003!$C$2:$E$4721,$A$9:$A$4728,$J$1))))+IF($N$6=FALSE,TRUE,SUMPRODUCT(--ISNUMBER(SEARCH($N$6,ISBLANK(INDEX(mame2003!$F$2:$F$4721,$A2039))))))+IF($B$3=$A$4,TRUE,IF($B$3=$B$4,TRUE,IF(AND($B$3=$C$4,INDEX(mame2003!$G$2:$G$4721,$A2039)&lt;&gt;"neogeo"),TRUE,SUMPRODUCT(--ISNUMBER(SEARCH($O$6,INDEX(mame2003!$G$2:$G$4721,$A2039)))))))&gt;2,INDEX(mame2003!$A$2:$A$4721,$A2039),"")</f>
        <v/>
      </c>
      <c r="D2039" s="2"/>
      <c r="E2039" s="24" t="str">
        <f ca="1">IF(F2039&lt;&gt;"",MAX($E$9:$E2038)+1,"")</f>
        <v/>
      </c>
      <c r="F2039" s="20" t="str">
        <f t="shared" ca="1" si="31"/>
        <v/>
      </c>
      <c r="G2039" s="2"/>
      <c r="H2039" s="2"/>
    </row>
    <row r="2040" spans="1:8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mame2003!$C$2:$E$4721,$A$9:$A$4728,$J$1))))+IF($N$6=FALSE,TRUE,SUMPRODUCT(--ISNUMBER(SEARCH($N$6,ISBLANK(INDEX(mame2003!$F$2:$F$4721,$A2040))))))+IF($B$3=$A$4,TRUE,IF($B$3=$B$4,TRUE,IF(AND($B$3=$C$4,INDEX(mame2003!$G$2:$G$4721,$A2040)&lt;&gt;"neogeo"),TRUE,SUMPRODUCT(--ISNUMBER(SEARCH($O$6,INDEX(mame2003!$G$2:$G$4721,$A2040)))))))&gt;2,INDEX(mame2003!$A$2:$A$4721,$A2040),"")</f>
        <v/>
      </c>
      <c r="D2040" s="2"/>
      <c r="E2040" s="24" t="str">
        <f ca="1">IF(F2040&lt;&gt;"",MAX($E$9:$E2039)+1,"")</f>
        <v/>
      </c>
      <c r="F2040" s="20" t="str">
        <f t="shared" ca="1" si="31"/>
        <v/>
      </c>
      <c r="G2040" s="2"/>
      <c r="H2040" s="2"/>
    </row>
    <row r="2041" spans="1:8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mame2003!$C$2:$E$4721,$A$9:$A$4728,$J$1))))+IF($N$6=FALSE,TRUE,SUMPRODUCT(--ISNUMBER(SEARCH($N$6,ISBLANK(INDEX(mame2003!$F$2:$F$4721,$A2041))))))+IF($B$3=$A$4,TRUE,IF($B$3=$B$4,TRUE,IF(AND($B$3=$C$4,INDEX(mame2003!$G$2:$G$4721,$A2041)&lt;&gt;"neogeo"),TRUE,SUMPRODUCT(--ISNUMBER(SEARCH($O$6,INDEX(mame2003!$G$2:$G$4721,$A2041)))))))&gt;2,INDEX(mame2003!$A$2:$A$4721,$A2041),"")</f>
        <v/>
      </c>
      <c r="D2041" s="2"/>
      <c r="E2041" s="24" t="str">
        <f ca="1">IF(F2041&lt;&gt;"",MAX($E$9:$E2040)+1,"")</f>
        <v/>
      </c>
      <c r="F2041" s="20" t="str">
        <f t="shared" ca="1" si="31"/>
        <v/>
      </c>
      <c r="G2041" s="2"/>
      <c r="H2041" s="2"/>
    </row>
    <row r="2042" spans="1:8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mame2003!$C$2:$E$4721,$A$9:$A$4728,$J$1))))+IF($N$6=FALSE,TRUE,SUMPRODUCT(--ISNUMBER(SEARCH($N$6,ISBLANK(INDEX(mame2003!$F$2:$F$4721,$A2042))))))+IF($B$3=$A$4,TRUE,IF($B$3=$B$4,TRUE,IF(AND($B$3=$C$4,INDEX(mame2003!$G$2:$G$4721,$A2042)&lt;&gt;"neogeo"),TRUE,SUMPRODUCT(--ISNUMBER(SEARCH($O$6,INDEX(mame2003!$G$2:$G$4721,$A2042)))))))&gt;2,INDEX(mame2003!$A$2:$A$4721,$A2042),"")</f>
        <v/>
      </c>
      <c r="D2042" s="2"/>
      <c r="E2042" s="24" t="str">
        <f ca="1">IF(F2042&lt;&gt;"",MAX($E$9:$E2041)+1,"")</f>
        <v/>
      </c>
      <c r="F2042" s="20" t="str">
        <f t="shared" ca="1" si="31"/>
        <v/>
      </c>
      <c r="G2042" s="2"/>
      <c r="H2042" s="2"/>
    </row>
    <row r="2043" spans="1:8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mame2003!$C$2:$E$4721,$A$9:$A$4728,$J$1))))+IF($N$6=FALSE,TRUE,SUMPRODUCT(--ISNUMBER(SEARCH($N$6,ISBLANK(INDEX(mame2003!$F$2:$F$4721,$A2043))))))+IF($B$3=$A$4,TRUE,IF($B$3=$B$4,TRUE,IF(AND($B$3=$C$4,INDEX(mame2003!$G$2:$G$4721,$A2043)&lt;&gt;"neogeo"),TRUE,SUMPRODUCT(--ISNUMBER(SEARCH($O$6,INDEX(mame2003!$G$2:$G$4721,$A2043)))))))&gt;2,INDEX(mame2003!$A$2:$A$4721,$A2043),"")</f>
        <v/>
      </c>
      <c r="D2043" s="2"/>
      <c r="E2043" s="24" t="str">
        <f ca="1">IF(F2043&lt;&gt;"",MAX($E$9:$E2042)+1,"")</f>
        <v/>
      </c>
      <c r="F2043" s="20" t="str">
        <f t="shared" ca="1" si="31"/>
        <v/>
      </c>
      <c r="G2043" s="2"/>
      <c r="H2043" s="2"/>
    </row>
    <row r="2044" spans="1:8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mame2003!$C$2:$E$4721,$A$9:$A$4728,$J$1))))+IF($N$6=FALSE,TRUE,SUMPRODUCT(--ISNUMBER(SEARCH($N$6,ISBLANK(INDEX(mame2003!$F$2:$F$4721,$A2044))))))+IF($B$3=$A$4,TRUE,IF($B$3=$B$4,TRUE,IF(AND($B$3=$C$4,INDEX(mame2003!$G$2:$G$4721,$A2044)&lt;&gt;"neogeo"),TRUE,SUMPRODUCT(--ISNUMBER(SEARCH($O$6,INDEX(mame2003!$G$2:$G$4721,$A2044)))))))&gt;2,INDEX(mame2003!$A$2:$A$4721,$A2044),"")</f>
        <v/>
      </c>
      <c r="D2044" s="2"/>
      <c r="E2044" s="24" t="str">
        <f ca="1">IF(F2044&lt;&gt;"",MAX($E$9:$E2043)+1,"")</f>
        <v/>
      </c>
      <c r="F2044" s="20" t="str">
        <f t="shared" ca="1" si="31"/>
        <v/>
      </c>
      <c r="G2044" s="2"/>
      <c r="H2044" s="2"/>
    </row>
    <row r="2045" spans="1:8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mame2003!$C$2:$E$4721,$A$9:$A$4728,$J$1))))+IF($N$6=FALSE,TRUE,SUMPRODUCT(--ISNUMBER(SEARCH($N$6,ISBLANK(INDEX(mame2003!$F$2:$F$4721,$A2045))))))+IF($B$3=$A$4,TRUE,IF($B$3=$B$4,TRUE,IF(AND($B$3=$C$4,INDEX(mame2003!$G$2:$G$4721,$A2045)&lt;&gt;"neogeo"),TRUE,SUMPRODUCT(--ISNUMBER(SEARCH($O$6,INDEX(mame2003!$G$2:$G$4721,$A2045)))))))&gt;2,INDEX(mame2003!$A$2:$A$4721,$A2045),"")</f>
        <v/>
      </c>
      <c r="D2045" s="2"/>
      <c r="E2045" s="24" t="str">
        <f ca="1">IF(F2045&lt;&gt;"",MAX($E$9:$E2044)+1,"")</f>
        <v/>
      </c>
      <c r="F2045" s="20" t="str">
        <f t="shared" ca="1" si="31"/>
        <v/>
      </c>
      <c r="G2045" s="2"/>
      <c r="H2045" s="2"/>
    </row>
    <row r="2046" spans="1:8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mame2003!$C$2:$E$4721,$A$9:$A$4728,$J$1))))+IF($N$6=FALSE,TRUE,SUMPRODUCT(--ISNUMBER(SEARCH($N$6,ISBLANK(INDEX(mame2003!$F$2:$F$4721,$A2046))))))+IF($B$3=$A$4,TRUE,IF($B$3=$B$4,TRUE,IF(AND($B$3=$C$4,INDEX(mame2003!$G$2:$G$4721,$A2046)&lt;&gt;"neogeo"),TRUE,SUMPRODUCT(--ISNUMBER(SEARCH($O$6,INDEX(mame2003!$G$2:$G$4721,$A2046)))))))&gt;2,INDEX(mame2003!$A$2:$A$4721,$A2046),"")</f>
        <v/>
      </c>
      <c r="D2046" s="2"/>
      <c r="E2046" s="24" t="str">
        <f ca="1">IF(F2046&lt;&gt;"",MAX($E$9:$E2045)+1,"")</f>
        <v/>
      </c>
      <c r="F2046" s="20" t="str">
        <f t="shared" ca="1" si="31"/>
        <v/>
      </c>
      <c r="G2046" s="2"/>
      <c r="H2046" s="2"/>
    </row>
    <row r="2047" spans="1:8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mame2003!$C$2:$E$4721,$A$9:$A$4728,$J$1))))+IF($N$6=FALSE,TRUE,SUMPRODUCT(--ISNUMBER(SEARCH($N$6,ISBLANK(INDEX(mame2003!$F$2:$F$4721,$A2047))))))+IF($B$3=$A$4,TRUE,IF($B$3=$B$4,TRUE,IF(AND($B$3=$C$4,INDEX(mame2003!$G$2:$G$4721,$A2047)&lt;&gt;"neogeo"),TRUE,SUMPRODUCT(--ISNUMBER(SEARCH($O$6,INDEX(mame2003!$G$2:$G$4721,$A2047)))))))&gt;2,INDEX(mame2003!$A$2:$A$4721,$A2047),"")</f>
        <v/>
      </c>
      <c r="D2047" s="2"/>
      <c r="E2047" s="24" t="str">
        <f ca="1">IF(F2047&lt;&gt;"",MAX($E$9:$E2046)+1,"")</f>
        <v/>
      </c>
      <c r="F2047" s="20" t="str">
        <f t="shared" ca="1" si="31"/>
        <v/>
      </c>
      <c r="G2047" s="2"/>
      <c r="H2047" s="2"/>
    </row>
    <row r="2048" spans="1:8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mame2003!$C$2:$E$4721,$A$9:$A$4728,$J$1))))+IF($N$6=FALSE,TRUE,SUMPRODUCT(--ISNUMBER(SEARCH($N$6,ISBLANK(INDEX(mame2003!$F$2:$F$4721,$A2048))))))+IF($B$3=$A$4,TRUE,IF($B$3=$B$4,TRUE,IF(AND($B$3=$C$4,INDEX(mame2003!$G$2:$G$4721,$A2048)&lt;&gt;"neogeo"),TRUE,SUMPRODUCT(--ISNUMBER(SEARCH($O$6,INDEX(mame2003!$G$2:$G$4721,$A2048)))))))&gt;2,INDEX(mame2003!$A$2:$A$4721,$A2048),"")</f>
        <v/>
      </c>
      <c r="D2048" s="2"/>
      <c r="E2048" s="24" t="str">
        <f ca="1">IF(F2048&lt;&gt;"",MAX($E$9:$E2047)+1,"")</f>
        <v/>
      </c>
      <c r="F2048" s="20" t="str">
        <f t="shared" ca="1" si="31"/>
        <v/>
      </c>
      <c r="G2048" s="2"/>
      <c r="H2048" s="2"/>
    </row>
    <row r="2049" spans="1:8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mame2003!$C$2:$E$4721,$A$9:$A$4728,$J$1))))+IF($N$6=FALSE,TRUE,SUMPRODUCT(--ISNUMBER(SEARCH($N$6,ISBLANK(INDEX(mame2003!$F$2:$F$4721,$A2049))))))+IF($B$3=$A$4,TRUE,IF($B$3=$B$4,TRUE,IF(AND($B$3=$C$4,INDEX(mame2003!$G$2:$G$4721,$A2049)&lt;&gt;"neogeo"),TRUE,SUMPRODUCT(--ISNUMBER(SEARCH($O$6,INDEX(mame2003!$G$2:$G$4721,$A2049)))))))&gt;2,INDEX(mame2003!$A$2:$A$4721,$A2049),"")</f>
        <v/>
      </c>
      <c r="D2049" s="2"/>
      <c r="E2049" s="24" t="str">
        <f ca="1">IF(F2049&lt;&gt;"",MAX($E$9:$E2048)+1,"")</f>
        <v/>
      </c>
      <c r="F2049" s="20" t="str">
        <f t="shared" ca="1" si="31"/>
        <v/>
      </c>
      <c r="G2049" s="2"/>
      <c r="H2049" s="2"/>
    </row>
    <row r="2050" spans="1:8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mame2003!$C$2:$E$4721,$A$9:$A$4728,$J$1))))+IF($N$6=FALSE,TRUE,SUMPRODUCT(--ISNUMBER(SEARCH($N$6,ISBLANK(INDEX(mame2003!$F$2:$F$4721,$A2050))))))+IF($B$3=$A$4,TRUE,IF($B$3=$B$4,TRUE,IF(AND($B$3=$C$4,INDEX(mame2003!$G$2:$G$4721,$A2050)&lt;&gt;"neogeo"),TRUE,SUMPRODUCT(--ISNUMBER(SEARCH($O$6,INDEX(mame2003!$G$2:$G$4721,$A2050)))))))&gt;2,INDEX(mame2003!$A$2:$A$4721,$A2050),"")</f>
        <v/>
      </c>
      <c r="D2050" s="2"/>
      <c r="E2050" s="24" t="str">
        <f ca="1">IF(F2050&lt;&gt;"",MAX($E$9:$E2049)+1,"")</f>
        <v/>
      </c>
      <c r="F2050" s="20" t="str">
        <f t="shared" ca="1" si="31"/>
        <v/>
      </c>
      <c r="G2050" s="2"/>
      <c r="H2050" s="2"/>
    </row>
    <row r="2051" spans="1:8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mame2003!$C$2:$E$4721,$A$9:$A$4728,$J$1))))+IF($N$6=FALSE,TRUE,SUMPRODUCT(--ISNUMBER(SEARCH($N$6,ISBLANK(INDEX(mame2003!$F$2:$F$4721,$A2051))))))+IF($B$3=$A$4,TRUE,IF($B$3=$B$4,TRUE,IF(AND($B$3=$C$4,INDEX(mame2003!$G$2:$G$4721,$A2051)&lt;&gt;"neogeo"),TRUE,SUMPRODUCT(--ISNUMBER(SEARCH($O$6,INDEX(mame2003!$G$2:$G$4721,$A2051)))))))&gt;2,INDEX(mame2003!$A$2:$A$4721,$A2051),"")</f>
        <v/>
      </c>
      <c r="D2051" s="2"/>
      <c r="E2051" s="24" t="str">
        <f ca="1">IF(F2051&lt;&gt;"",MAX($E$9:$E2050)+1,"")</f>
        <v/>
      </c>
      <c r="F2051" s="20" t="str">
        <f t="shared" ca="1" si="31"/>
        <v/>
      </c>
      <c r="G2051" s="2"/>
      <c r="H2051" s="2"/>
    </row>
    <row r="2052" spans="1:8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mame2003!$C$2:$E$4721,$A$9:$A$4728,$J$1))))+IF($N$6=FALSE,TRUE,SUMPRODUCT(--ISNUMBER(SEARCH($N$6,ISBLANK(INDEX(mame2003!$F$2:$F$4721,$A2052))))))+IF($B$3=$A$4,TRUE,IF($B$3=$B$4,TRUE,IF(AND($B$3=$C$4,INDEX(mame2003!$G$2:$G$4721,$A2052)&lt;&gt;"neogeo"),TRUE,SUMPRODUCT(--ISNUMBER(SEARCH($O$6,INDEX(mame2003!$G$2:$G$4721,$A2052)))))))&gt;2,INDEX(mame2003!$A$2:$A$4721,$A2052),"")</f>
        <v/>
      </c>
      <c r="D2052" s="2"/>
      <c r="E2052" s="24" t="str">
        <f ca="1">IF(F2052&lt;&gt;"",MAX($E$9:$E2051)+1,"")</f>
        <v/>
      </c>
      <c r="F2052" s="20" t="str">
        <f t="shared" ca="1" si="31"/>
        <v/>
      </c>
      <c r="G2052" s="2"/>
      <c r="H2052" s="2"/>
    </row>
    <row r="2053" spans="1:8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mame2003!$C$2:$E$4721,$A$9:$A$4728,$J$1))))+IF($N$6=FALSE,TRUE,SUMPRODUCT(--ISNUMBER(SEARCH($N$6,ISBLANK(INDEX(mame2003!$F$2:$F$4721,$A2053))))))+IF($B$3=$A$4,TRUE,IF($B$3=$B$4,TRUE,IF(AND($B$3=$C$4,INDEX(mame2003!$G$2:$G$4721,$A2053)&lt;&gt;"neogeo"),TRUE,SUMPRODUCT(--ISNUMBER(SEARCH($O$6,INDEX(mame2003!$G$2:$G$4721,$A2053)))))))&gt;2,INDEX(mame2003!$A$2:$A$4721,$A2053),"")</f>
        <v/>
      </c>
      <c r="D2053" s="2"/>
      <c r="E2053" s="24" t="str">
        <f ca="1">IF(F2053&lt;&gt;"",MAX($E$9:$E2052)+1,"")</f>
        <v/>
      </c>
      <c r="F2053" s="20" t="str">
        <f t="shared" ca="1" si="31"/>
        <v/>
      </c>
      <c r="G2053" s="2"/>
      <c r="H2053" s="2"/>
    </row>
    <row r="2054" spans="1:8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mame2003!$C$2:$E$4721,$A$9:$A$4728,$J$1))))+IF($N$6=FALSE,TRUE,SUMPRODUCT(--ISNUMBER(SEARCH($N$6,ISBLANK(INDEX(mame2003!$F$2:$F$4721,$A2054))))))+IF($B$3=$A$4,TRUE,IF($B$3=$B$4,TRUE,IF(AND($B$3=$C$4,INDEX(mame2003!$G$2:$G$4721,$A2054)&lt;&gt;"neogeo"),TRUE,SUMPRODUCT(--ISNUMBER(SEARCH($O$6,INDEX(mame2003!$G$2:$G$4721,$A2054)))))))&gt;2,INDEX(mame2003!$A$2:$A$4721,$A2054),"")</f>
        <v/>
      </c>
      <c r="D2054" s="2"/>
      <c r="E2054" s="24" t="str">
        <f ca="1">IF(F2054&lt;&gt;"",MAX($E$9:$E2053)+1,"")</f>
        <v/>
      </c>
      <c r="F2054" s="20" t="str">
        <f t="shared" ca="1" si="31"/>
        <v/>
      </c>
      <c r="G2054" s="2"/>
      <c r="H2054" s="2"/>
    </row>
    <row r="2055" spans="1:8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mame2003!$C$2:$E$4721,$A$9:$A$4728,$J$1))))+IF($N$6=FALSE,TRUE,SUMPRODUCT(--ISNUMBER(SEARCH($N$6,ISBLANK(INDEX(mame2003!$F$2:$F$4721,$A2055))))))+IF($B$3=$A$4,TRUE,IF($B$3=$B$4,TRUE,IF(AND($B$3=$C$4,INDEX(mame2003!$G$2:$G$4721,$A2055)&lt;&gt;"neogeo"),TRUE,SUMPRODUCT(--ISNUMBER(SEARCH($O$6,INDEX(mame2003!$G$2:$G$4721,$A2055)))))))&gt;2,INDEX(mame2003!$A$2:$A$4721,$A2055),"")</f>
        <v/>
      </c>
      <c r="D2055" s="2"/>
      <c r="E2055" s="24" t="str">
        <f ca="1">IF(F2055&lt;&gt;"",MAX($E$9:$E2054)+1,"")</f>
        <v/>
      </c>
      <c r="F2055" s="20" t="str">
        <f t="shared" ca="1" si="31"/>
        <v/>
      </c>
      <c r="G2055" s="2"/>
      <c r="H2055" s="2"/>
    </row>
    <row r="2056" spans="1:8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mame2003!$C$2:$E$4721,$A$9:$A$4728,$J$1))))+IF($N$6=FALSE,TRUE,SUMPRODUCT(--ISNUMBER(SEARCH($N$6,ISBLANK(INDEX(mame2003!$F$2:$F$4721,$A2056))))))+IF($B$3=$A$4,TRUE,IF($B$3=$B$4,TRUE,IF(AND($B$3=$C$4,INDEX(mame2003!$G$2:$G$4721,$A2056)&lt;&gt;"neogeo"),TRUE,SUMPRODUCT(--ISNUMBER(SEARCH($O$6,INDEX(mame2003!$G$2:$G$4721,$A2056)))))))&gt;2,INDEX(mame2003!$A$2:$A$4721,$A2056),"")</f>
        <v/>
      </c>
      <c r="D2056" s="2"/>
      <c r="E2056" s="24" t="str">
        <f ca="1">IF(F2056&lt;&gt;"",MAX($E$9:$E2055)+1,"")</f>
        <v/>
      </c>
      <c r="F2056" s="20" t="str">
        <f t="shared" ca="1" si="31"/>
        <v/>
      </c>
      <c r="G2056" s="2"/>
      <c r="H2056" s="2"/>
    </row>
    <row r="2057" spans="1:8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mame2003!$C$2:$E$4721,$A$9:$A$4728,$J$1))))+IF($N$6=FALSE,TRUE,SUMPRODUCT(--ISNUMBER(SEARCH($N$6,ISBLANK(INDEX(mame2003!$F$2:$F$4721,$A2057))))))+IF($B$3=$A$4,TRUE,IF($B$3=$B$4,TRUE,IF(AND($B$3=$C$4,INDEX(mame2003!$G$2:$G$4721,$A2057)&lt;&gt;"neogeo"),TRUE,SUMPRODUCT(--ISNUMBER(SEARCH($O$6,INDEX(mame2003!$G$2:$G$4721,$A2057)))))))&gt;2,INDEX(mame2003!$A$2:$A$4721,$A2057),"")</f>
        <v/>
      </c>
      <c r="D2057" s="2"/>
      <c r="E2057" s="24" t="str">
        <f ca="1">IF(F2057&lt;&gt;"",MAX($E$9:$E2056)+1,"")</f>
        <v/>
      </c>
      <c r="F2057" s="20" t="str">
        <f t="shared" ca="1" si="31"/>
        <v/>
      </c>
      <c r="G2057" s="2"/>
      <c r="H2057" s="2"/>
    </row>
    <row r="2058" spans="1:8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mame2003!$C$2:$E$4721,$A$9:$A$4728,$J$1))))+IF($N$6=FALSE,TRUE,SUMPRODUCT(--ISNUMBER(SEARCH($N$6,ISBLANK(INDEX(mame2003!$F$2:$F$4721,$A2058))))))+IF($B$3=$A$4,TRUE,IF($B$3=$B$4,TRUE,IF(AND($B$3=$C$4,INDEX(mame2003!$G$2:$G$4721,$A2058)&lt;&gt;"neogeo"),TRUE,SUMPRODUCT(--ISNUMBER(SEARCH($O$6,INDEX(mame2003!$G$2:$G$4721,$A2058)))))))&gt;2,INDEX(mame2003!$A$2:$A$4721,$A2058),"")</f>
        <v/>
      </c>
      <c r="D2058" s="2"/>
      <c r="E2058" s="24" t="str">
        <f ca="1">IF(F2058&lt;&gt;"",MAX($E$9:$E2057)+1,"")</f>
        <v/>
      </c>
      <c r="F2058" s="20" t="str">
        <f t="shared" ref="F2058:F2121" ca="1" si="32">IFERROR(INDEX(OFFSET($C$9,0,0,COUNTA($C:$C),1),MATCH(OFFSET($A$9,0,0,COUNTA($A:$A),1),OFFSET($B$9,0,0,COUNTA($B:$B),1),0))&amp;".zip","")</f>
        <v/>
      </c>
      <c r="G2058" s="2"/>
      <c r="H2058" s="2"/>
    </row>
    <row r="2059" spans="1:8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mame2003!$C$2:$E$4721,$A$9:$A$4728,$J$1))))+IF($N$6=FALSE,TRUE,SUMPRODUCT(--ISNUMBER(SEARCH($N$6,ISBLANK(INDEX(mame2003!$F$2:$F$4721,$A2059))))))+IF($B$3=$A$4,TRUE,IF($B$3=$B$4,TRUE,IF(AND($B$3=$C$4,INDEX(mame2003!$G$2:$G$4721,$A2059)&lt;&gt;"neogeo"),TRUE,SUMPRODUCT(--ISNUMBER(SEARCH($O$6,INDEX(mame2003!$G$2:$G$4721,$A2059)))))))&gt;2,INDEX(mame2003!$A$2:$A$4721,$A2059),"")</f>
        <v/>
      </c>
      <c r="D2059" s="2"/>
      <c r="E2059" s="24" t="str">
        <f ca="1">IF(F2059&lt;&gt;"",MAX($E$9:$E2058)+1,"")</f>
        <v/>
      </c>
      <c r="F2059" s="20" t="str">
        <f t="shared" ca="1" si="32"/>
        <v/>
      </c>
      <c r="G2059" s="2"/>
      <c r="H2059" s="2"/>
    </row>
    <row r="2060" spans="1:8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mame2003!$C$2:$E$4721,$A$9:$A$4728,$J$1))))+IF($N$6=FALSE,TRUE,SUMPRODUCT(--ISNUMBER(SEARCH($N$6,ISBLANK(INDEX(mame2003!$F$2:$F$4721,$A2060))))))+IF($B$3=$A$4,TRUE,IF($B$3=$B$4,TRUE,IF(AND($B$3=$C$4,INDEX(mame2003!$G$2:$G$4721,$A2060)&lt;&gt;"neogeo"),TRUE,SUMPRODUCT(--ISNUMBER(SEARCH($O$6,INDEX(mame2003!$G$2:$G$4721,$A2060)))))))&gt;2,INDEX(mame2003!$A$2:$A$4721,$A2060),"")</f>
        <v/>
      </c>
      <c r="D2060" s="2"/>
      <c r="E2060" s="24" t="str">
        <f ca="1">IF(F2060&lt;&gt;"",MAX($E$9:$E2059)+1,"")</f>
        <v/>
      </c>
      <c r="F2060" s="20" t="str">
        <f t="shared" ca="1" si="32"/>
        <v/>
      </c>
      <c r="G2060" s="2"/>
      <c r="H2060" s="2"/>
    </row>
    <row r="2061" spans="1:8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mame2003!$C$2:$E$4721,$A$9:$A$4728,$J$1))))+IF($N$6=FALSE,TRUE,SUMPRODUCT(--ISNUMBER(SEARCH($N$6,ISBLANK(INDEX(mame2003!$F$2:$F$4721,$A2061))))))+IF($B$3=$A$4,TRUE,IF($B$3=$B$4,TRUE,IF(AND($B$3=$C$4,INDEX(mame2003!$G$2:$G$4721,$A2061)&lt;&gt;"neogeo"),TRUE,SUMPRODUCT(--ISNUMBER(SEARCH($O$6,INDEX(mame2003!$G$2:$G$4721,$A2061)))))))&gt;2,INDEX(mame2003!$A$2:$A$4721,$A2061),"")</f>
        <v/>
      </c>
      <c r="D2061" s="2"/>
      <c r="E2061" s="24" t="str">
        <f ca="1">IF(F2061&lt;&gt;"",MAX($E$9:$E2060)+1,"")</f>
        <v/>
      </c>
      <c r="F2061" s="20" t="str">
        <f t="shared" ca="1" si="32"/>
        <v/>
      </c>
      <c r="G2061" s="2"/>
      <c r="H2061" s="2"/>
    </row>
    <row r="2062" spans="1:8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mame2003!$C$2:$E$4721,$A$9:$A$4728,$J$1))))+IF($N$6=FALSE,TRUE,SUMPRODUCT(--ISNUMBER(SEARCH($N$6,ISBLANK(INDEX(mame2003!$F$2:$F$4721,$A2062))))))+IF($B$3=$A$4,TRUE,IF($B$3=$B$4,TRUE,IF(AND($B$3=$C$4,INDEX(mame2003!$G$2:$G$4721,$A2062)&lt;&gt;"neogeo"),TRUE,SUMPRODUCT(--ISNUMBER(SEARCH($O$6,INDEX(mame2003!$G$2:$G$4721,$A2062)))))))&gt;2,INDEX(mame2003!$A$2:$A$4721,$A2062),"")</f>
        <v/>
      </c>
      <c r="D2062" s="2"/>
      <c r="E2062" s="24" t="str">
        <f ca="1">IF(F2062&lt;&gt;"",MAX($E$9:$E2061)+1,"")</f>
        <v/>
      </c>
      <c r="F2062" s="20" t="str">
        <f t="shared" ca="1" si="32"/>
        <v/>
      </c>
      <c r="G2062" s="2"/>
      <c r="H2062" s="2"/>
    </row>
    <row r="2063" spans="1:8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mame2003!$C$2:$E$4721,$A$9:$A$4728,$J$1))))+IF($N$6=FALSE,TRUE,SUMPRODUCT(--ISNUMBER(SEARCH($N$6,ISBLANK(INDEX(mame2003!$F$2:$F$4721,$A2063))))))+IF($B$3=$A$4,TRUE,IF($B$3=$B$4,TRUE,IF(AND($B$3=$C$4,INDEX(mame2003!$G$2:$G$4721,$A2063)&lt;&gt;"neogeo"),TRUE,SUMPRODUCT(--ISNUMBER(SEARCH($O$6,INDEX(mame2003!$G$2:$G$4721,$A2063)))))))&gt;2,INDEX(mame2003!$A$2:$A$4721,$A2063),"")</f>
        <v/>
      </c>
      <c r="D2063" s="2"/>
      <c r="E2063" s="24" t="str">
        <f ca="1">IF(F2063&lt;&gt;"",MAX($E$9:$E2062)+1,"")</f>
        <v/>
      </c>
      <c r="F2063" s="20" t="str">
        <f t="shared" ca="1" si="32"/>
        <v/>
      </c>
      <c r="G2063" s="2"/>
      <c r="H2063" s="2"/>
    </row>
    <row r="2064" spans="1:8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mame2003!$C$2:$E$4721,$A$9:$A$4728,$J$1))))+IF($N$6=FALSE,TRUE,SUMPRODUCT(--ISNUMBER(SEARCH($N$6,ISBLANK(INDEX(mame2003!$F$2:$F$4721,$A2064))))))+IF($B$3=$A$4,TRUE,IF($B$3=$B$4,TRUE,IF(AND($B$3=$C$4,INDEX(mame2003!$G$2:$G$4721,$A2064)&lt;&gt;"neogeo"),TRUE,SUMPRODUCT(--ISNUMBER(SEARCH($O$6,INDEX(mame2003!$G$2:$G$4721,$A2064)))))))&gt;2,INDEX(mame2003!$A$2:$A$4721,$A2064),"")</f>
        <v/>
      </c>
      <c r="D2064" s="2"/>
      <c r="E2064" s="24" t="str">
        <f ca="1">IF(F2064&lt;&gt;"",MAX($E$9:$E2063)+1,"")</f>
        <v/>
      </c>
      <c r="F2064" s="20" t="str">
        <f t="shared" ca="1" si="32"/>
        <v/>
      </c>
      <c r="G2064" s="2"/>
      <c r="H2064" s="2"/>
    </row>
    <row r="2065" spans="1:8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mame2003!$C$2:$E$4721,$A$9:$A$4728,$J$1))))+IF($N$6=FALSE,TRUE,SUMPRODUCT(--ISNUMBER(SEARCH($N$6,ISBLANK(INDEX(mame2003!$F$2:$F$4721,$A2065))))))+IF($B$3=$A$4,TRUE,IF($B$3=$B$4,TRUE,IF(AND($B$3=$C$4,INDEX(mame2003!$G$2:$G$4721,$A2065)&lt;&gt;"neogeo"),TRUE,SUMPRODUCT(--ISNUMBER(SEARCH($O$6,INDEX(mame2003!$G$2:$G$4721,$A2065)))))))&gt;2,INDEX(mame2003!$A$2:$A$4721,$A2065),"")</f>
        <v/>
      </c>
      <c r="D2065" s="2"/>
      <c r="E2065" s="24" t="str">
        <f ca="1">IF(F2065&lt;&gt;"",MAX($E$9:$E2064)+1,"")</f>
        <v/>
      </c>
      <c r="F2065" s="20" t="str">
        <f t="shared" ca="1" si="32"/>
        <v/>
      </c>
      <c r="G2065" s="2"/>
      <c r="H2065" s="2"/>
    </row>
    <row r="2066" spans="1:8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mame2003!$C$2:$E$4721,$A$9:$A$4728,$J$1))))+IF($N$6=FALSE,TRUE,SUMPRODUCT(--ISNUMBER(SEARCH($N$6,ISBLANK(INDEX(mame2003!$F$2:$F$4721,$A2066))))))+IF($B$3=$A$4,TRUE,IF($B$3=$B$4,TRUE,IF(AND($B$3=$C$4,INDEX(mame2003!$G$2:$G$4721,$A2066)&lt;&gt;"neogeo"),TRUE,SUMPRODUCT(--ISNUMBER(SEARCH($O$6,INDEX(mame2003!$G$2:$G$4721,$A2066)))))))&gt;2,INDEX(mame2003!$A$2:$A$4721,$A2066),"")</f>
        <v/>
      </c>
      <c r="D2066" s="2"/>
      <c r="E2066" s="24" t="str">
        <f ca="1">IF(F2066&lt;&gt;"",MAX($E$9:$E2065)+1,"")</f>
        <v/>
      </c>
      <c r="F2066" s="20" t="str">
        <f t="shared" ca="1" si="32"/>
        <v/>
      </c>
      <c r="G2066" s="2"/>
      <c r="H2066" s="2"/>
    </row>
    <row r="2067" spans="1:8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mame2003!$C$2:$E$4721,$A$9:$A$4728,$J$1))))+IF($N$6=FALSE,TRUE,SUMPRODUCT(--ISNUMBER(SEARCH($N$6,ISBLANK(INDEX(mame2003!$F$2:$F$4721,$A2067))))))+IF($B$3=$A$4,TRUE,IF($B$3=$B$4,TRUE,IF(AND($B$3=$C$4,INDEX(mame2003!$G$2:$G$4721,$A2067)&lt;&gt;"neogeo"),TRUE,SUMPRODUCT(--ISNUMBER(SEARCH($O$6,INDEX(mame2003!$G$2:$G$4721,$A2067)))))))&gt;2,INDEX(mame2003!$A$2:$A$4721,$A2067),"")</f>
        <v/>
      </c>
      <c r="D2067" s="2"/>
      <c r="E2067" s="24" t="str">
        <f ca="1">IF(F2067&lt;&gt;"",MAX($E$9:$E2066)+1,"")</f>
        <v/>
      </c>
      <c r="F2067" s="20" t="str">
        <f t="shared" ca="1" si="32"/>
        <v/>
      </c>
      <c r="G2067" s="2"/>
      <c r="H2067" s="2"/>
    </row>
    <row r="2068" spans="1:8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mame2003!$C$2:$E$4721,$A$9:$A$4728,$J$1))))+IF($N$6=FALSE,TRUE,SUMPRODUCT(--ISNUMBER(SEARCH($N$6,ISBLANK(INDEX(mame2003!$F$2:$F$4721,$A2068))))))+IF($B$3=$A$4,TRUE,IF($B$3=$B$4,TRUE,IF(AND($B$3=$C$4,INDEX(mame2003!$G$2:$G$4721,$A2068)&lt;&gt;"neogeo"),TRUE,SUMPRODUCT(--ISNUMBER(SEARCH($O$6,INDEX(mame2003!$G$2:$G$4721,$A2068)))))))&gt;2,INDEX(mame2003!$A$2:$A$4721,$A2068),"")</f>
        <v/>
      </c>
      <c r="D2068" s="2"/>
      <c r="E2068" s="24" t="str">
        <f ca="1">IF(F2068&lt;&gt;"",MAX($E$9:$E2067)+1,"")</f>
        <v/>
      </c>
      <c r="F2068" s="20" t="str">
        <f t="shared" ca="1" si="32"/>
        <v/>
      </c>
      <c r="G2068" s="2"/>
      <c r="H2068" s="2"/>
    </row>
    <row r="2069" spans="1:8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mame2003!$C$2:$E$4721,$A$9:$A$4728,$J$1))))+IF($N$6=FALSE,TRUE,SUMPRODUCT(--ISNUMBER(SEARCH($N$6,ISBLANK(INDEX(mame2003!$F$2:$F$4721,$A2069))))))+IF($B$3=$A$4,TRUE,IF($B$3=$B$4,TRUE,IF(AND($B$3=$C$4,INDEX(mame2003!$G$2:$G$4721,$A2069)&lt;&gt;"neogeo"),TRUE,SUMPRODUCT(--ISNUMBER(SEARCH($O$6,INDEX(mame2003!$G$2:$G$4721,$A2069)))))))&gt;2,INDEX(mame2003!$A$2:$A$4721,$A2069),"")</f>
        <v/>
      </c>
      <c r="D2069" s="2"/>
      <c r="E2069" s="24" t="str">
        <f ca="1">IF(F2069&lt;&gt;"",MAX($E$9:$E2068)+1,"")</f>
        <v/>
      </c>
      <c r="F2069" s="20" t="str">
        <f t="shared" ca="1" si="32"/>
        <v/>
      </c>
      <c r="G2069" s="2"/>
      <c r="H2069" s="2"/>
    </row>
    <row r="2070" spans="1:8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mame2003!$C$2:$E$4721,$A$9:$A$4728,$J$1))))+IF($N$6=FALSE,TRUE,SUMPRODUCT(--ISNUMBER(SEARCH($N$6,ISBLANK(INDEX(mame2003!$F$2:$F$4721,$A2070))))))+IF($B$3=$A$4,TRUE,IF($B$3=$B$4,TRUE,IF(AND($B$3=$C$4,INDEX(mame2003!$G$2:$G$4721,$A2070)&lt;&gt;"neogeo"),TRUE,SUMPRODUCT(--ISNUMBER(SEARCH($O$6,INDEX(mame2003!$G$2:$G$4721,$A2070)))))))&gt;2,INDEX(mame2003!$A$2:$A$4721,$A2070),"")</f>
        <v/>
      </c>
      <c r="D2070" s="2"/>
      <c r="E2070" s="24" t="str">
        <f ca="1">IF(F2070&lt;&gt;"",MAX($E$9:$E2069)+1,"")</f>
        <v/>
      </c>
      <c r="F2070" s="20" t="str">
        <f t="shared" ca="1" si="32"/>
        <v/>
      </c>
      <c r="G2070" s="2"/>
      <c r="H2070" s="2"/>
    </row>
    <row r="2071" spans="1:8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mame2003!$C$2:$E$4721,$A$9:$A$4728,$J$1))))+IF($N$6=FALSE,TRUE,SUMPRODUCT(--ISNUMBER(SEARCH($N$6,ISBLANK(INDEX(mame2003!$F$2:$F$4721,$A2071))))))+IF($B$3=$A$4,TRUE,IF($B$3=$B$4,TRUE,IF(AND($B$3=$C$4,INDEX(mame2003!$G$2:$G$4721,$A2071)&lt;&gt;"neogeo"),TRUE,SUMPRODUCT(--ISNUMBER(SEARCH($O$6,INDEX(mame2003!$G$2:$G$4721,$A2071)))))))&gt;2,INDEX(mame2003!$A$2:$A$4721,$A2071),"")</f>
        <v/>
      </c>
      <c r="D2071" s="2"/>
      <c r="E2071" s="24" t="str">
        <f ca="1">IF(F2071&lt;&gt;"",MAX($E$9:$E2070)+1,"")</f>
        <v/>
      </c>
      <c r="F2071" s="20" t="str">
        <f t="shared" ca="1" si="32"/>
        <v/>
      </c>
      <c r="G2071" s="2"/>
      <c r="H2071" s="2"/>
    </row>
    <row r="2072" spans="1:8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mame2003!$C$2:$E$4721,$A$9:$A$4728,$J$1))))+IF($N$6=FALSE,TRUE,SUMPRODUCT(--ISNUMBER(SEARCH($N$6,ISBLANK(INDEX(mame2003!$F$2:$F$4721,$A2072))))))+IF($B$3=$A$4,TRUE,IF($B$3=$B$4,TRUE,IF(AND($B$3=$C$4,INDEX(mame2003!$G$2:$G$4721,$A2072)&lt;&gt;"neogeo"),TRUE,SUMPRODUCT(--ISNUMBER(SEARCH($O$6,INDEX(mame2003!$G$2:$G$4721,$A2072)))))))&gt;2,INDEX(mame2003!$A$2:$A$4721,$A2072),"")</f>
        <v/>
      </c>
      <c r="D2072" s="2"/>
      <c r="E2072" s="24" t="str">
        <f ca="1">IF(F2072&lt;&gt;"",MAX($E$9:$E2071)+1,"")</f>
        <v/>
      </c>
      <c r="F2072" s="20" t="str">
        <f t="shared" ca="1" si="32"/>
        <v/>
      </c>
      <c r="G2072" s="2"/>
      <c r="H2072" s="2"/>
    </row>
    <row r="2073" spans="1:8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mame2003!$C$2:$E$4721,$A$9:$A$4728,$J$1))))+IF($N$6=FALSE,TRUE,SUMPRODUCT(--ISNUMBER(SEARCH($N$6,ISBLANK(INDEX(mame2003!$F$2:$F$4721,$A2073))))))+IF($B$3=$A$4,TRUE,IF($B$3=$B$4,TRUE,IF(AND($B$3=$C$4,INDEX(mame2003!$G$2:$G$4721,$A2073)&lt;&gt;"neogeo"),TRUE,SUMPRODUCT(--ISNUMBER(SEARCH($O$6,INDEX(mame2003!$G$2:$G$4721,$A2073)))))))&gt;2,INDEX(mame2003!$A$2:$A$4721,$A2073),"")</f>
        <v/>
      </c>
      <c r="D2073" s="2"/>
      <c r="E2073" s="24" t="str">
        <f ca="1">IF(F2073&lt;&gt;"",MAX($E$9:$E2072)+1,"")</f>
        <v/>
      </c>
      <c r="F2073" s="20" t="str">
        <f t="shared" ca="1" si="32"/>
        <v/>
      </c>
      <c r="G2073" s="2"/>
      <c r="H2073" s="2"/>
    </row>
    <row r="2074" spans="1:8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mame2003!$C$2:$E$4721,$A$9:$A$4728,$J$1))))+IF($N$6=FALSE,TRUE,SUMPRODUCT(--ISNUMBER(SEARCH($N$6,ISBLANK(INDEX(mame2003!$F$2:$F$4721,$A2074))))))+IF($B$3=$A$4,TRUE,IF($B$3=$B$4,TRUE,IF(AND($B$3=$C$4,INDEX(mame2003!$G$2:$G$4721,$A2074)&lt;&gt;"neogeo"),TRUE,SUMPRODUCT(--ISNUMBER(SEARCH($O$6,INDEX(mame2003!$G$2:$G$4721,$A2074)))))))&gt;2,INDEX(mame2003!$A$2:$A$4721,$A2074),"")</f>
        <v/>
      </c>
      <c r="D2074" s="2"/>
      <c r="E2074" s="24" t="str">
        <f ca="1">IF(F2074&lt;&gt;"",MAX($E$9:$E2073)+1,"")</f>
        <v/>
      </c>
      <c r="F2074" s="20" t="str">
        <f t="shared" ca="1" si="32"/>
        <v/>
      </c>
      <c r="G2074" s="2"/>
      <c r="H2074" s="2"/>
    </row>
    <row r="2075" spans="1:8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mame2003!$C$2:$E$4721,$A$9:$A$4728,$J$1))))+IF($N$6=FALSE,TRUE,SUMPRODUCT(--ISNUMBER(SEARCH($N$6,ISBLANK(INDEX(mame2003!$F$2:$F$4721,$A2075))))))+IF($B$3=$A$4,TRUE,IF($B$3=$B$4,TRUE,IF(AND($B$3=$C$4,INDEX(mame2003!$G$2:$G$4721,$A2075)&lt;&gt;"neogeo"),TRUE,SUMPRODUCT(--ISNUMBER(SEARCH($O$6,INDEX(mame2003!$G$2:$G$4721,$A2075)))))))&gt;2,INDEX(mame2003!$A$2:$A$4721,$A2075),"")</f>
        <v/>
      </c>
      <c r="D2075" s="2"/>
      <c r="E2075" s="24" t="str">
        <f ca="1">IF(F2075&lt;&gt;"",MAX($E$9:$E2074)+1,"")</f>
        <v/>
      </c>
      <c r="F2075" s="20" t="str">
        <f t="shared" ca="1" si="32"/>
        <v/>
      </c>
      <c r="G2075" s="2"/>
      <c r="H2075" s="2"/>
    </row>
    <row r="2076" spans="1:8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mame2003!$C$2:$E$4721,$A$9:$A$4728,$J$1))))+IF($N$6=FALSE,TRUE,SUMPRODUCT(--ISNUMBER(SEARCH($N$6,ISBLANK(INDEX(mame2003!$F$2:$F$4721,$A2076))))))+IF($B$3=$A$4,TRUE,IF($B$3=$B$4,TRUE,IF(AND($B$3=$C$4,INDEX(mame2003!$G$2:$G$4721,$A2076)&lt;&gt;"neogeo"),TRUE,SUMPRODUCT(--ISNUMBER(SEARCH($O$6,INDEX(mame2003!$G$2:$G$4721,$A2076)))))))&gt;2,INDEX(mame2003!$A$2:$A$4721,$A2076),"")</f>
        <v/>
      </c>
      <c r="D2076" s="2"/>
      <c r="E2076" s="24" t="str">
        <f ca="1">IF(F2076&lt;&gt;"",MAX($E$9:$E2075)+1,"")</f>
        <v/>
      </c>
      <c r="F2076" s="20" t="str">
        <f t="shared" ca="1" si="32"/>
        <v/>
      </c>
      <c r="G2076" s="2"/>
      <c r="H2076" s="2"/>
    </row>
    <row r="2077" spans="1:8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mame2003!$C$2:$E$4721,$A$9:$A$4728,$J$1))))+IF($N$6=FALSE,TRUE,SUMPRODUCT(--ISNUMBER(SEARCH($N$6,ISBLANK(INDEX(mame2003!$F$2:$F$4721,$A2077))))))+IF($B$3=$A$4,TRUE,IF($B$3=$B$4,TRUE,IF(AND($B$3=$C$4,INDEX(mame2003!$G$2:$G$4721,$A2077)&lt;&gt;"neogeo"),TRUE,SUMPRODUCT(--ISNUMBER(SEARCH($O$6,INDEX(mame2003!$G$2:$G$4721,$A2077)))))))&gt;2,INDEX(mame2003!$A$2:$A$4721,$A2077),"")</f>
        <v/>
      </c>
      <c r="D2077" s="2"/>
      <c r="E2077" s="24" t="str">
        <f ca="1">IF(F2077&lt;&gt;"",MAX($E$9:$E2076)+1,"")</f>
        <v/>
      </c>
      <c r="F2077" s="20" t="str">
        <f t="shared" ca="1" si="32"/>
        <v/>
      </c>
      <c r="G2077" s="2"/>
      <c r="H2077" s="2"/>
    </row>
    <row r="2078" spans="1:8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mame2003!$C$2:$E$4721,$A$9:$A$4728,$J$1))))+IF($N$6=FALSE,TRUE,SUMPRODUCT(--ISNUMBER(SEARCH($N$6,ISBLANK(INDEX(mame2003!$F$2:$F$4721,$A2078))))))+IF($B$3=$A$4,TRUE,IF($B$3=$B$4,TRUE,IF(AND($B$3=$C$4,INDEX(mame2003!$G$2:$G$4721,$A2078)&lt;&gt;"neogeo"),TRUE,SUMPRODUCT(--ISNUMBER(SEARCH($O$6,INDEX(mame2003!$G$2:$G$4721,$A2078)))))))&gt;2,INDEX(mame2003!$A$2:$A$4721,$A2078),"")</f>
        <v/>
      </c>
      <c r="D2078" s="2"/>
      <c r="E2078" s="24" t="str">
        <f ca="1">IF(F2078&lt;&gt;"",MAX($E$9:$E2077)+1,"")</f>
        <v/>
      </c>
      <c r="F2078" s="20" t="str">
        <f t="shared" ca="1" si="32"/>
        <v/>
      </c>
      <c r="G2078" s="2"/>
      <c r="H2078" s="2"/>
    </row>
    <row r="2079" spans="1:8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mame2003!$C$2:$E$4721,$A$9:$A$4728,$J$1))))+IF($N$6=FALSE,TRUE,SUMPRODUCT(--ISNUMBER(SEARCH($N$6,ISBLANK(INDEX(mame2003!$F$2:$F$4721,$A2079))))))+IF($B$3=$A$4,TRUE,IF($B$3=$B$4,TRUE,IF(AND($B$3=$C$4,INDEX(mame2003!$G$2:$G$4721,$A2079)&lt;&gt;"neogeo"),TRUE,SUMPRODUCT(--ISNUMBER(SEARCH($O$6,INDEX(mame2003!$G$2:$G$4721,$A2079)))))))&gt;2,INDEX(mame2003!$A$2:$A$4721,$A2079),"")</f>
        <v/>
      </c>
      <c r="D2079" s="2"/>
      <c r="E2079" s="24" t="str">
        <f ca="1">IF(F2079&lt;&gt;"",MAX($E$9:$E2078)+1,"")</f>
        <v/>
      </c>
      <c r="F2079" s="20" t="str">
        <f t="shared" ca="1" si="32"/>
        <v/>
      </c>
      <c r="G2079" s="2"/>
      <c r="H2079" s="2"/>
    </row>
    <row r="2080" spans="1:8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mame2003!$C$2:$E$4721,$A$9:$A$4728,$J$1))))+IF($N$6=FALSE,TRUE,SUMPRODUCT(--ISNUMBER(SEARCH($N$6,ISBLANK(INDEX(mame2003!$F$2:$F$4721,$A2080))))))+IF($B$3=$A$4,TRUE,IF($B$3=$B$4,TRUE,IF(AND($B$3=$C$4,INDEX(mame2003!$G$2:$G$4721,$A2080)&lt;&gt;"neogeo"),TRUE,SUMPRODUCT(--ISNUMBER(SEARCH($O$6,INDEX(mame2003!$G$2:$G$4721,$A2080)))))))&gt;2,INDEX(mame2003!$A$2:$A$4721,$A2080),"")</f>
        <v/>
      </c>
      <c r="D2080" s="2"/>
      <c r="E2080" s="24" t="str">
        <f ca="1">IF(F2080&lt;&gt;"",MAX($E$9:$E2079)+1,"")</f>
        <v/>
      </c>
      <c r="F2080" s="20" t="str">
        <f t="shared" ca="1" si="32"/>
        <v/>
      </c>
      <c r="G2080" s="2"/>
      <c r="H2080" s="2"/>
    </row>
    <row r="2081" spans="1:8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mame2003!$C$2:$E$4721,$A$9:$A$4728,$J$1))))+IF($N$6=FALSE,TRUE,SUMPRODUCT(--ISNUMBER(SEARCH($N$6,ISBLANK(INDEX(mame2003!$F$2:$F$4721,$A2081))))))+IF($B$3=$A$4,TRUE,IF($B$3=$B$4,TRUE,IF(AND($B$3=$C$4,INDEX(mame2003!$G$2:$G$4721,$A2081)&lt;&gt;"neogeo"),TRUE,SUMPRODUCT(--ISNUMBER(SEARCH($O$6,INDEX(mame2003!$G$2:$G$4721,$A2081)))))))&gt;2,INDEX(mame2003!$A$2:$A$4721,$A2081),"")</f>
        <v/>
      </c>
      <c r="D2081" s="2"/>
      <c r="E2081" s="24" t="str">
        <f ca="1">IF(F2081&lt;&gt;"",MAX($E$9:$E2080)+1,"")</f>
        <v/>
      </c>
      <c r="F2081" s="20" t="str">
        <f t="shared" ca="1" si="32"/>
        <v/>
      </c>
      <c r="G2081" s="2"/>
      <c r="H2081" s="2"/>
    </row>
    <row r="2082" spans="1:8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mame2003!$C$2:$E$4721,$A$9:$A$4728,$J$1))))+IF($N$6=FALSE,TRUE,SUMPRODUCT(--ISNUMBER(SEARCH($N$6,ISBLANK(INDEX(mame2003!$F$2:$F$4721,$A2082))))))+IF($B$3=$A$4,TRUE,IF($B$3=$B$4,TRUE,IF(AND($B$3=$C$4,INDEX(mame2003!$G$2:$G$4721,$A2082)&lt;&gt;"neogeo"),TRUE,SUMPRODUCT(--ISNUMBER(SEARCH($O$6,INDEX(mame2003!$G$2:$G$4721,$A2082)))))))&gt;2,INDEX(mame2003!$A$2:$A$4721,$A2082),"")</f>
        <v/>
      </c>
      <c r="D2082" s="2"/>
      <c r="E2082" s="24" t="str">
        <f ca="1">IF(F2082&lt;&gt;"",MAX($E$9:$E2081)+1,"")</f>
        <v/>
      </c>
      <c r="F2082" s="20" t="str">
        <f t="shared" ca="1" si="32"/>
        <v/>
      </c>
      <c r="G2082" s="2"/>
      <c r="H2082" s="2"/>
    </row>
    <row r="2083" spans="1:8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mame2003!$C$2:$E$4721,$A$9:$A$4728,$J$1))))+IF($N$6=FALSE,TRUE,SUMPRODUCT(--ISNUMBER(SEARCH($N$6,ISBLANK(INDEX(mame2003!$F$2:$F$4721,$A2083))))))+IF($B$3=$A$4,TRUE,IF($B$3=$B$4,TRUE,IF(AND($B$3=$C$4,INDEX(mame2003!$G$2:$G$4721,$A2083)&lt;&gt;"neogeo"),TRUE,SUMPRODUCT(--ISNUMBER(SEARCH($O$6,INDEX(mame2003!$G$2:$G$4721,$A2083)))))))&gt;2,INDEX(mame2003!$A$2:$A$4721,$A2083),"")</f>
        <v/>
      </c>
      <c r="D2083" s="2"/>
      <c r="E2083" s="24" t="str">
        <f ca="1">IF(F2083&lt;&gt;"",MAX($E$9:$E2082)+1,"")</f>
        <v/>
      </c>
      <c r="F2083" s="20" t="str">
        <f t="shared" ca="1" si="32"/>
        <v/>
      </c>
      <c r="G2083" s="2"/>
      <c r="H2083" s="2"/>
    </row>
    <row r="2084" spans="1:8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mame2003!$C$2:$E$4721,$A$9:$A$4728,$J$1))))+IF($N$6=FALSE,TRUE,SUMPRODUCT(--ISNUMBER(SEARCH($N$6,ISBLANK(INDEX(mame2003!$F$2:$F$4721,$A2084))))))+IF($B$3=$A$4,TRUE,IF($B$3=$B$4,TRUE,IF(AND($B$3=$C$4,INDEX(mame2003!$G$2:$G$4721,$A2084)&lt;&gt;"neogeo"),TRUE,SUMPRODUCT(--ISNUMBER(SEARCH($O$6,INDEX(mame2003!$G$2:$G$4721,$A2084)))))))&gt;2,INDEX(mame2003!$A$2:$A$4721,$A2084),"")</f>
        <v/>
      </c>
      <c r="D2084" s="2"/>
      <c r="E2084" s="24" t="str">
        <f ca="1">IF(F2084&lt;&gt;"",MAX($E$9:$E2083)+1,"")</f>
        <v/>
      </c>
      <c r="F2084" s="20" t="str">
        <f t="shared" ca="1" si="32"/>
        <v/>
      </c>
      <c r="G2084" s="2"/>
      <c r="H2084" s="2"/>
    </row>
    <row r="2085" spans="1:8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mame2003!$C$2:$E$4721,$A$9:$A$4728,$J$1))))+IF($N$6=FALSE,TRUE,SUMPRODUCT(--ISNUMBER(SEARCH($N$6,ISBLANK(INDEX(mame2003!$F$2:$F$4721,$A2085))))))+IF($B$3=$A$4,TRUE,IF($B$3=$B$4,TRUE,IF(AND($B$3=$C$4,INDEX(mame2003!$G$2:$G$4721,$A2085)&lt;&gt;"neogeo"),TRUE,SUMPRODUCT(--ISNUMBER(SEARCH($O$6,INDEX(mame2003!$G$2:$G$4721,$A2085)))))))&gt;2,INDEX(mame2003!$A$2:$A$4721,$A2085),"")</f>
        <v/>
      </c>
      <c r="D2085" s="2"/>
      <c r="E2085" s="24" t="str">
        <f ca="1">IF(F2085&lt;&gt;"",MAX($E$9:$E2084)+1,"")</f>
        <v/>
      </c>
      <c r="F2085" s="20" t="str">
        <f t="shared" ca="1" si="32"/>
        <v/>
      </c>
      <c r="G2085" s="2"/>
      <c r="H2085" s="2"/>
    </row>
    <row r="2086" spans="1:8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mame2003!$C$2:$E$4721,$A$9:$A$4728,$J$1))))+IF($N$6=FALSE,TRUE,SUMPRODUCT(--ISNUMBER(SEARCH($N$6,ISBLANK(INDEX(mame2003!$F$2:$F$4721,$A2086))))))+IF($B$3=$A$4,TRUE,IF($B$3=$B$4,TRUE,IF(AND($B$3=$C$4,INDEX(mame2003!$G$2:$G$4721,$A2086)&lt;&gt;"neogeo"),TRUE,SUMPRODUCT(--ISNUMBER(SEARCH($O$6,INDEX(mame2003!$G$2:$G$4721,$A2086)))))))&gt;2,INDEX(mame2003!$A$2:$A$4721,$A2086),"")</f>
        <v/>
      </c>
      <c r="D2086" s="2"/>
      <c r="E2086" s="24" t="str">
        <f ca="1">IF(F2086&lt;&gt;"",MAX($E$9:$E2085)+1,"")</f>
        <v/>
      </c>
      <c r="F2086" s="20" t="str">
        <f t="shared" ca="1" si="32"/>
        <v/>
      </c>
      <c r="G2086" s="2"/>
      <c r="H2086" s="2"/>
    </row>
    <row r="2087" spans="1:8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mame2003!$C$2:$E$4721,$A$9:$A$4728,$J$1))))+IF($N$6=FALSE,TRUE,SUMPRODUCT(--ISNUMBER(SEARCH($N$6,ISBLANK(INDEX(mame2003!$F$2:$F$4721,$A2087))))))+IF($B$3=$A$4,TRUE,IF($B$3=$B$4,TRUE,IF(AND($B$3=$C$4,INDEX(mame2003!$G$2:$G$4721,$A2087)&lt;&gt;"neogeo"),TRUE,SUMPRODUCT(--ISNUMBER(SEARCH($O$6,INDEX(mame2003!$G$2:$G$4721,$A2087)))))))&gt;2,INDEX(mame2003!$A$2:$A$4721,$A2087),"")</f>
        <v/>
      </c>
      <c r="D2087" s="2"/>
      <c r="E2087" s="24" t="str">
        <f ca="1">IF(F2087&lt;&gt;"",MAX($E$9:$E2086)+1,"")</f>
        <v/>
      </c>
      <c r="F2087" s="20" t="str">
        <f t="shared" ca="1" si="32"/>
        <v/>
      </c>
      <c r="G2087" s="2"/>
      <c r="H2087" s="2"/>
    </row>
    <row r="2088" spans="1:8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mame2003!$C$2:$E$4721,$A$9:$A$4728,$J$1))))+IF($N$6=FALSE,TRUE,SUMPRODUCT(--ISNUMBER(SEARCH($N$6,ISBLANK(INDEX(mame2003!$F$2:$F$4721,$A2088))))))+IF($B$3=$A$4,TRUE,IF($B$3=$B$4,TRUE,IF(AND($B$3=$C$4,INDEX(mame2003!$G$2:$G$4721,$A2088)&lt;&gt;"neogeo"),TRUE,SUMPRODUCT(--ISNUMBER(SEARCH($O$6,INDEX(mame2003!$G$2:$G$4721,$A2088)))))))&gt;2,INDEX(mame2003!$A$2:$A$4721,$A2088),"")</f>
        <v/>
      </c>
      <c r="D2088" s="2"/>
      <c r="E2088" s="24" t="str">
        <f ca="1">IF(F2088&lt;&gt;"",MAX($E$9:$E2087)+1,"")</f>
        <v/>
      </c>
      <c r="F2088" s="20" t="str">
        <f t="shared" ca="1" si="32"/>
        <v/>
      </c>
      <c r="G2088" s="2"/>
      <c r="H2088" s="2"/>
    </row>
    <row r="2089" spans="1:8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mame2003!$C$2:$E$4721,$A$9:$A$4728,$J$1))))+IF($N$6=FALSE,TRUE,SUMPRODUCT(--ISNUMBER(SEARCH($N$6,ISBLANK(INDEX(mame2003!$F$2:$F$4721,$A2089))))))+IF($B$3=$A$4,TRUE,IF($B$3=$B$4,TRUE,IF(AND($B$3=$C$4,INDEX(mame2003!$G$2:$G$4721,$A2089)&lt;&gt;"neogeo"),TRUE,SUMPRODUCT(--ISNUMBER(SEARCH($O$6,INDEX(mame2003!$G$2:$G$4721,$A2089)))))))&gt;2,INDEX(mame2003!$A$2:$A$4721,$A2089),"")</f>
        <v/>
      </c>
      <c r="D2089" s="2"/>
      <c r="E2089" s="24" t="str">
        <f ca="1">IF(F2089&lt;&gt;"",MAX($E$9:$E2088)+1,"")</f>
        <v/>
      </c>
      <c r="F2089" s="20" t="str">
        <f t="shared" ca="1" si="32"/>
        <v/>
      </c>
      <c r="G2089" s="2"/>
      <c r="H2089" s="2"/>
    </row>
    <row r="2090" spans="1:8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mame2003!$C$2:$E$4721,$A$9:$A$4728,$J$1))))+IF($N$6=FALSE,TRUE,SUMPRODUCT(--ISNUMBER(SEARCH($N$6,ISBLANK(INDEX(mame2003!$F$2:$F$4721,$A2090))))))+IF($B$3=$A$4,TRUE,IF($B$3=$B$4,TRUE,IF(AND($B$3=$C$4,INDEX(mame2003!$G$2:$G$4721,$A2090)&lt;&gt;"neogeo"),TRUE,SUMPRODUCT(--ISNUMBER(SEARCH($O$6,INDEX(mame2003!$G$2:$G$4721,$A2090)))))))&gt;2,INDEX(mame2003!$A$2:$A$4721,$A2090),"")</f>
        <v/>
      </c>
      <c r="D2090" s="2"/>
      <c r="E2090" s="24" t="str">
        <f ca="1">IF(F2090&lt;&gt;"",MAX($E$9:$E2089)+1,"")</f>
        <v/>
      </c>
      <c r="F2090" s="20" t="str">
        <f t="shared" ca="1" si="32"/>
        <v/>
      </c>
      <c r="G2090" s="2"/>
      <c r="H2090" s="2"/>
    </row>
    <row r="2091" spans="1:8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mame2003!$C$2:$E$4721,$A$9:$A$4728,$J$1))))+IF($N$6=FALSE,TRUE,SUMPRODUCT(--ISNUMBER(SEARCH($N$6,ISBLANK(INDEX(mame2003!$F$2:$F$4721,$A2091))))))+IF($B$3=$A$4,TRUE,IF($B$3=$B$4,TRUE,IF(AND($B$3=$C$4,INDEX(mame2003!$G$2:$G$4721,$A2091)&lt;&gt;"neogeo"),TRUE,SUMPRODUCT(--ISNUMBER(SEARCH($O$6,INDEX(mame2003!$G$2:$G$4721,$A2091)))))))&gt;2,INDEX(mame2003!$A$2:$A$4721,$A2091),"")</f>
        <v/>
      </c>
      <c r="D2091" s="2"/>
      <c r="E2091" s="24" t="str">
        <f ca="1">IF(F2091&lt;&gt;"",MAX($E$9:$E2090)+1,"")</f>
        <v/>
      </c>
      <c r="F2091" s="20" t="str">
        <f t="shared" ca="1" si="32"/>
        <v/>
      </c>
      <c r="G2091" s="2"/>
      <c r="H2091" s="2"/>
    </row>
    <row r="2092" spans="1:8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mame2003!$C$2:$E$4721,$A$9:$A$4728,$J$1))))+IF($N$6=FALSE,TRUE,SUMPRODUCT(--ISNUMBER(SEARCH($N$6,ISBLANK(INDEX(mame2003!$F$2:$F$4721,$A2092))))))+IF($B$3=$A$4,TRUE,IF($B$3=$B$4,TRUE,IF(AND($B$3=$C$4,INDEX(mame2003!$G$2:$G$4721,$A2092)&lt;&gt;"neogeo"),TRUE,SUMPRODUCT(--ISNUMBER(SEARCH($O$6,INDEX(mame2003!$G$2:$G$4721,$A2092)))))))&gt;2,INDEX(mame2003!$A$2:$A$4721,$A2092),"")</f>
        <v/>
      </c>
      <c r="D2092" s="2"/>
      <c r="E2092" s="24" t="str">
        <f ca="1">IF(F2092&lt;&gt;"",MAX($E$9:$E2091)+1,"")</f>
        <v/>
      </c>
      <c r="F2092" s="20" t="str">
        <f t="shared" ca="1" si="32"/>
        <v/>
      </c>
      <c r="G2092" s="2"/>
      <c r="H2092" s="2"/>
    </row>
    <row r="2093" spans="1:8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mame2003!$C$2:$E$4721,$A$9:$A$4728,$J$1))))+IF($N$6=FALSE,TRUE,SUMPRODUCT(--ISNUMBER(SEARCH($N$6,ISBLANK(INDEX(mame2003!$F$2:$F$4721,$A2093))))))+IF($B$3=$A$4,TRUE,IF($B$3=$B$4,TRUE,IF(AND($B$3=$C$4,INDEX(mame2003!$G$2:$G$4721,$A2093)&lt;&gt;"neogeo"),TRUE,SUMPRODUCT(--ISNUMBER(SEARCH($O$6,INDEX(mame2003!$G$2:$G$4721,$A2093)))))))&gt;2,INDEX(mame2003!$A$2:$A$4721,$A2093),"")</f>
        <v/>
      </c>
      <c r="D2093" s="2"/>
      <c r="E2093" s="24" t="str">
        <f ca="1">IF(F2093&lt;&gt;"",MAX($E$9:$E2092)+1,"")</f>
        <v/>
      </c>
      <c r="F2093" s="20" t="str">
        <f t="shared" ca="1" si="32"/>
        <v/>
      </c>
      <c r="G2093" s="2"/>
      <c r="H2093" s="2"/>
    </row>
    <row r="2094" spans="1:8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mame2003!$C$2:$E$4721,$A$9:$A$4728,$J$1))))+IF($N$6=FALSE,TRUE,SUMPRODUCT(--ISNUMBER(SEARCH($N$6,ISBLANK(INDEX(mame2003!$F$2:$F$4721,$A2094))))))+IF($B$3=$A$4,TRUE,IF($B$3=$B$4,TRUE,IF(AND($B$3=$C$4,INDEX(mame2003!$G$2:$G$4721,$A2094)&lt;&gt;"neogeo"),TRUE,SUMPRODUCT(--ISNUMBER(SEARCH($O$6,INDEX(mame2003!$G$2:$G$4721,$A2094)))))))&gt;2,INDEX(mame2003!$A$2:$A$4721,$A2094),"")</f>
        <v/>
      </c>
      <c r="D2094" s="2"/>
      <c r="E2094" s="24" t="str">
        <f ca="1">IF(F2094&lt;&gt;"",MAX($E$9:$E2093)+1,"")</f>
        <v/>
      </c>
      <c r="F2094" s="20" t="str">
        <f t="shared" ca="1" si="32"/>
        <v/>
      </c>
      <c r="G2094" s="2"/>
      <c r="H2094" s="2"/>
    </row>
    <row r="2095" spans="1:8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mame2003!$C$2:$E$4721,$A$9:$A$4728,$J$1))))+IF($N$6=FALSE,TRUE,SUMPRODUCT(--ISNUMBER(SEARCH($N$6,ISBLANK(INDEX(mame2003!$F$2:$F$4721,$A2095))))))+IF($B$3=$A$4,TRUE,IF($B$3=$B$4,TRUE,IF(AND($B$3=$C$4,INDEX(mame2003!$G$2:$G$4721,$A2095)&lt;&gt;"neogeo"),TRUE,SUMPRODUCT(--ISNUMBER(SEARCH($O$6,INDEX(mame2003!$G$2:$G$4721,$A2095)))))))&gt;2,INDEX(mame2003!$A$2:$A$4721,$A2095),"")</f>
        <v/>
      </c>
      <c r="D2095" s="2"/>
      <c r="E2095" s="24" t="str">
        <f ca="1">IF(F2095&lt;&gt;"",MAX($E$9:$E2094)+1,"")</f>
        <v/>
      </c>
      <c r="F2095" s="20" t="str">
        <f t="shared" ca="1" si="32"/>
        <v/>
      </c>
      <c r="G2095" s="2"/>
      <c r="H2095" s="2"/>
    </row>
    <row r="2096" spans="1:8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mame2003!$C$2:$E$4721,$A$9:$A$4728,$J$1))))+IF($N$6=FALSE,TRUE,SUMPRODUCT(--ISNUMBER(SEARCH($N$6,ISBLANK(INDEX(mame2003!$F$2:$F$4721,$A2096))))))+IF($B$3=$A$4,TRUE,IF($B$3=$B$4,TRUE,IF(AND($B$3=$C$4,INDEX(mame2003!$G$2:$G$4721,$A2096)&lt;&gt;"neogeo"),TRUE,SUMPRODUCT(--ISNUMBER(SEARCH($O$6,INDEX(mame2003!$G$2:$G$4721,$A2096)))))))&gt;2,INDEX(mame2003!$A$2:$A$4721,$A2096),"")</f>
        <v/>
      </c>
      <c r="D2096" s="2"/>
      <c r="E2096" s="24" t="str">
        <f ca="1">IF(F2096&lt;&gt;"",MAX($E$9:$E2095)+1,"")</f>
        <v/>
      </c>
      <c r="F2096" s="20" t="str">
        <f t="shared" ca="1" si="32"/>
        <v/>
      </c>
      <c r="G2096" s="2"/>
      <c r="H2096" s="2"/>
    </row>
    <row r="2097" spans="1:8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mame2003!$C$2:$E$4721,$A$9:$A$4728,$J$1))))+IF($N$6=FALSE,TRUE,SUMPRODUCT(--ISNUMBER(SEARCH($N$6,ISBLANK(INDEX(mame2003!$F$2:$F$4721,$A2097))))))+IF($B$3=$A$4,TRUE,IF($B$3=$B$4,TRUE,IF(AND($B$3=$C$4,INDEX(mame2003!$G$2:$G$4721,$A2097)&lt;&gt;"neogeo"),TRUE,SUMPRODUCT(--ISNUMBER(SEARCH($O$6,INDEX(mame2003!$G$2:$G$4721,$A2097)))))))&gt;2,INDEX(mame2003!$A$2:$A$4721,$A2097),"")</f>
        <v/>
      </c>
      <c r="D2097" s="2"/>
      <c r="E2097" s="24" t="str">
        <f ca="1">IF(F2097&lt;&gt;"",MAX($E$9:$E2096)+1,"")</f>
        <v/>
      </c>
      <c r="F2097" s="20" t="str">
        <f t="shared" ca="1" si="32"/>
        <v/>
      </c>
      <c r="G2097" s="2"/>
      <c r="H2097" s="2"/>
    </row>
    <row r="2098" spans="1:8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mame2003!$C$2:$E$4721,$A$9:$A$4728,$J$1))))+IF($N$6=FALSE,TRUE,SUMPRODUCT(--ISNUMBER(SEARCH($N$6,ISBLANK(INDEX(mame2003!$F$2:$F$4721,$A2098))))))+IF($B$3=$A$4,TRUE,IF($B$3=$B$4,TRUE,IF(AND($B$3=$C$4,INDEX(mame2003!$G$2:$G$4721,$A2098)&lt;&gt;"neogeo"),TRUE,SUMPRODUCT(--ISNUMBER(SEARCH($O$6,INDEX(mame2003!$G$2:$G$4721,$A2098)))))))&gt;2,INDEX(mame2003!$A$2:$A$4721,$A2098),"")</f>
        <v/>
      </c>
      <c r="D2098" s="2"/>
      <c r="E2098" s="24" t="str">
        <f ca="1">IF(F2098&lt;&gt;"",MAX($E$9:$E2097)+1,"")</f>
        <v/>
      </c>
      <c r="F2098" s="20" t="str">
        <f t="shared" ca="1" si="32"/>
        <v/>
      </c>
      <c r="G2098" s="2"/>
      <c r="H2098" s="2"/>
    </row>
    <row r="2099" spans="1:8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mame2003!$C$2:$E$4721,$A$9:$A$4728,$J$1))))+IF($N$6=FALSE,TRUE,SUMPRODUCT(--ISNUMBER(SEARCH($N$6,ISBLANK(INDEX(mame2003!$F$2:$F$4721,$A2099))))))+IF($B$3=$A$4,TRUE,IF($B$3=$B$4,TRUE,IF(AND($B$3=$C$4,INDEX(mame2003!$G$2:$G$4721,$A2099)&lt;&gt;"neogeo"),TRUE,SUMPRODUCT(--ISNUMBER(SEARCH($O$6,INDEX(mame2003!$G$2:$G$4721,$A2099)))))))&gt;2,INDEX(mame2003!$A$2:$A$4721,$A2099),"")</f>
        <v/>
      </c>
      <c r="D2099" s="2"/>
      <c r="E2099" s="24" t="str">
        <f ca="1">IF(F2099&lt;&gt;"",MAX($E$9:$E2098)+1,"")</f>
        <v/>
      </c>
      <c r="F2099" s="20" t="str">
        <f t="shared" ca="1" si="32"/>
        <v/>
      </c>
      <c r="G2099" s="2"/>
      <c r="H2099" s="2"/>
    </row>
    <row r="2100" spans="1:8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mame2003!$C$2:$E$4721,$A$9:$A$4728,$J$1))))+IF($N$6=FALSE,TRUE,SUMPRODUCT(--ISNUMBER(SEARCH($N$6,ISBLANK(INDEX(mame2003!$F$2:$F$4721,$A2100))))))+IF($B$3=$A$4,TRUE,IF($B$3=$B$4,TRUE,IF(AND($B$3=$C$4,INDEX(mame2003!$G$2:$G$4721,$A2100)&lt;&gt;"neogeo"),TRUE,SUMPRODUCT(--ISNUMBER(SEARCH($O$6,INDEX(mame2003!$G$2:$G$4721,$A2100)))))))&gt;2,INDEX(mame2003!$A$2:$A$4721,$A2100),"")</f>
        <v/>
      </c>
      <c r="D2100" s="2"/>
      <c r="E2100" s="24" t="str">
        <f ca="1">IF(F2100&lt;&gt;"",MAX($E$9:$E2099)+1,"")</f>
        <v/>
      </c>
      <c r="F2100" s="20" t="str">
        <f t="shared" ca="1" si="32"/>
        <v/>
      </c>
      <c r="G2100" s="2"/>
      <c r="H2100" s="2"/>
    </row>
    <row r="2101" spans="1:8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mame2003!$C$2:$E$4721,$A$9:$A$4728,$J$1))))+IF($N$6=FALSE,TRUE,SUMPRODUCT(--ISNUMBER(SEARCH($N$6,ISBLANK(INDEX(mame2003!$F$2:$F$4721,$A2101))))))+IF($B$3=$A$4,TRUE,IF($B$3=$B$4,TRUE,IF(AND($B$3=$C$4,INDEX(mame2003!$G$2:$G$4721,$A2101)&lt;&gt;"neogeo"),TRUE,SUMPRODUCT(--ISNUMBER(SEARCH($O$6,INDEX(mame2003!$G$2:$G$4721,$A2101)))))))&gt;2,INDEX(mame2003!$A$2:$A$4721,$A2101),"")</f>
        <v/>
      </c>
      <c r="D2101" s="2"/>
      <c r="E2101" s="24" t="str">
        <f ca="1">IF(F2101&lt;&gt;"",MAX($E$9:$E2100)+1,"")</f>
        <v/>
      </c>
      <c r="F2101" s="20" t="str">
        <f t="shared" ca="1" si="32"/>
        <v/>
      </c>
      <c r="G2101" s="2"/>
      <c r="H2101" s="2"/>
    </row>
    <row r="2102" spans="1:8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mame2003!$C$2:$E$4721,$A$9:$A$4728,$J$1))))+IF($N$6=FALSE,TRUE,SUMPRODUCT(--ISNUMBER(SEARCH($N$6,ISBLANK(INDEX(mame2003!$F$2:$F$4721,$A2102))))))+IF($B$3=$A$4,TRUE,IF($B$3=$B$4,TRUE,IF(AND($B$3=$C$4,INDEX(mame2003!$G$2:$G$4721,$A2102)&lt;&gt;"neogeo"),TRUE,SUMPRODUCT(--ISNUMBER(SEARCH($O$6,INDEX(mame2003!$G$2:$G$4721,$A2102)))))))&gt;2,INDEX(mame2003!$A$2:$A$4721,$A2102),"")</f>
        <v/>
      </c>
      <c r="D2102" s="2"/>
      <c r="E2102" s="24" t="str">
        <f ca="1">IF(F2102&lt;&gt;"",MAX($E$9:$E2101)+1,"")</f>
        <v/>
      </c>
      <c r="F2102" s="20" t="str">
        <f t="shared" ca="1" si="32"/>
        <v/>
      </c>
      <c r="G2102" s="2"/>
      <c r="H2102" s="2"/>
    </row>
    <row r="2103" spans="1:8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mame2003!$C$2:$E$4721,$A$9:$A$4728,$J$1))))+IF($N$6=FALSE,TRUE,SUMPRODUCT(--ISNUMBER(SEARCH($N$6,ISBLANK(INDEX(mame2003!$F$2:$F$4721,$A2103))))))+IF($B$3=$A$4,TRUE,IF($B$3=$B$4,TRUE,IF(AND($B$3=$C$4,INDEX(mame2003!$G$2:$G$4721,$A2103)&lt;&gt;"neogeo"),TRUE,SUMPRODUCT(--ISNUMBER(SEARCH($O$6,INDEX(mame2003!$G$2:$G$4721,$A2103)))))))&gt;2,INDEX(mame2003!$A$2:$A$4721,$A2103),"")</f>
        <v/>
      </c>
      <c r="D2103" s="2"/>
      <c r="E2103" s="24" t="str">
        <f ca="1">IF(F2103&lt;&gt;"",MAX($E$9:$E2102)+1,"")</f>
        <v/>
      </c>
      <c r="F2103" s="20" t="str">
        <f t="shared" ca="1" si="32"/>
        <v/>
      </c>
      <c r="G2103" s="2"/>
      <c r="H2103" s="2"/>
    </row>
    <row r="2104" spans="1:8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mame2003!$C$2:$E$4721,$A$9:$A$4728,$J$1))))+IF($N$6=FALSE,TRUE,SUMPRODUCT(--ISNUMBER(SEARCH($N$6,ISBLANK(INDEX(mame2003!$F$2:$F$4721,$A2104))))))+IF($B$3=$A$4,TRUE,IF($B$3=$B$4,TRUE,IF(AND($B$3=$C$4,INDEX(mame2003!$G$2:$G$4721,$A2104)&lt;&gt;"neogeo"),TRUE,SUMPRODUCT(--ISNUMBER(SEARCH($O$6,INDEX(mame2003!$G$2:$G$4721,$A2104)))))))&gt;2,INDEX(mame2003!$A$2:$A$4721,$A2104),"")</f>
        <v/>
      </c>
      <c r="D2104" s="2"/>
      <c r="E2104" s="24" t="str">
        <f ca="1">IF(F2104&lt;&gt;"",MAX($E$9:$E2103)+1,"")</f>
        <v/>
      </c>
      <c r="F2104" s="20" t="str">
        <f t="shared" ca="1" si="32"/>
        <v/>
      </c>
      <c r="G2104" s="2"/>
      <c r="H2104" s="2"/>
    </row>
    <row r="2105" spans="1:8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mame2003!$C$2:$E$4721,$A$9:$A$4728,$J$1))))+IF($N$6=FALSE,TRUE,SUMPRODUCT(--ISNUMBER(SEARCH($N$6,ISBLANK(INDEX(mame2003!$F$2:$F$4721,$A2105))))))+IF($B$3=$A$4,TRUE,IF($B$3=$B$4,TRUE,IF(AND($B$3=$C$4,INDEX(mame2003!$G$2:$G$4721,$A2105)&lt;&gt;"neogeo"),TRUE,SUMPRODUCT(--ISNUMBER(SEARCH($O$6,INDEX(mame2003!$G$2:$G$4721,$A2105)))))))&gt;2,INDEX(mame2003!$A$2:$A$4721,$A2105),"")</f>
        <v/>
      </c>
      <c r="D2105" s="2"/>
      <c r="E2105" s="24" t="str">
        <f ca="1">IF(F2105&lt;&gt;"",MAX($E$9:$E2104)+1,"")</f>
        <v/>
      </c>
      <c r="F2105" s="20" t="str">
        <f t="shared" ca="1" si="32"/>
        <v/>
      </c>
      <c r="G2105" s="2"/>
      <c r="H2105" s="2"/>
    </row>
    <row r="2106" spans="1:8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mame2003!$C$2:$E$4721,$A$9:$A$4728,$J$1))))+IF($N$6=FALSE,TRUE,SUMPRODUCT(--ISNUMBER(SEARCH($N$6,ISBLANK(INDEX(mame2003!$F$2:$F$4721,$A2106))))))+IF($B$3=$A$4,TRUE,IF($B$3=$B$4,TRUE,IF(AND($B$3=$C$4,INDEX(mame2003!$G$2:$G$4721,$A2106)&lt;&gt;"neogeo"),TRUE,SUMPRODUCT(--ISNUMBER(SEARCH($O$6,INDEX(mame2003!$G$2:$G$4721,$A2106)))))))&gt;2,INDEX(mame2003!$A$2:$A$4721,$A2106),"")</f>
        <v/>
      </c>
      <c r="D2106" s="2"/>
      <c r="E2106" s="24" t="str">
        <f ca="1">IF(F2106&lt;&gt;"",MAX($E$9:$E2105)+1,"")</f>
        <v/>
      </c>
      <c r="F2106" s="20" t="str">
        <f t="shared" ca="1" si="32"/>
        <v/>
      </c>
      <c r="G2106" s="2"/>
      <c r="H2106" s="2"/>
    </row>
    <row r="2107" spans="1:8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mame2003!$C$2:$E$4721,$A$9:$A$4728,$J$1))))+IF($N$6=FALSE,TRUE,SUMPRODUCT(--ISNUMBER(SEARCH($N$6,ISBLANK(INDEX(mame2003!$F$2:$F$4721,$A2107))))))+IF($B$3=$A$4,TRUE,IF($B$3=$B$4,TRUE,IF(AND($B$3=$C$4,INDEX(mame2003!$G$2:$G$4721,$A2107)&lt;&gt;"neogeo"),TRUE,SUMPRODUCT(--ISNUMBER(SEARCH($O$6,INDEX(mame2003!$G$2:$G$4721,$A2107)))))))&gt;2,INDEX(mame2003!$A$2:$A$4721,$A2107),"")</f>
        <v/>
      </c>
      <c r="D2107" s="2"/>
      <c r="E2107" s="24" t="str">
        <f ca="1">IF(F2107&lt;&gt;"",MAX($E$9:$E2106)+1,"")</f>
        <v/>
      </c>
      <c r="F2107" s="20" t="str">
        <f t="shared" ca="1" si="32"/>
        <v/>
      </c>
      <c r="G2107" s="2"/>
      <c r="H2107" s="2"/>
    </row>
    <row r="2108" spans="1:8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mame2003!$C$2:$E$4721,$A$9:$A$4728,$J$1))))+IF($N$6=FALSE,TRUE,SUMPRODUCT(--ISNUMBER(SEARCH($N$6,ISBLANK(INDEX(mame2003!$F$2:$F$4721,$A2108))))))+IF($B$3=$A$4,TRUE,IF($B$3=$B$4,TRUE,IF(AND($B$3=$C$4,INDEX(mame2003!$G$2:$G$4721,$A2108)&lt;&gt;"neogeo"),TRUE,SUMPRODUCT(--ISNUMBER(SEARCH($O$6,INDEX(mame2003!$G$2:$G$4721,$A2108)))))))&gt;2,INDEX(mame2003!$A$2:$A$4721,$A2108),"")</f>
        <v/>
      </c>
      <c r="D2108" s="2"/>
      <c r="E2108" s="24" t="str">
        <f ca="1">IF(F2108&lt;&gt;"",MAX($E$9:$E2107)+1,"")</f>
        <v/>
      </c>
      <c r="F2108" s="20" t="str">
        <f t="shared" ca="1" si="32"/>
        <v/>
      </c>
      <c r="G2108" s="2"/>
      <c r="H2108" s="2"/>
    </row>
    <row r="2109" spans="1:8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mame2003!$C$2:$E$4721,$A$9:$A$4728,$J$1))))+IF($N$6=FALSE,TRUE,SUMPRODUCT(--ISNUMBER(SEARCH($N$6,ISBLANK(INDEX(mame2003!$F$2:$F$4721,$A2109))))))+IF($B$3=$A$4,TRUE,IF($B$3=$B$4,TRUE,IF(AND($B$3=$C$4,INDEX(mame2003!$G$2:$G$4721,$A2109)&lt;&gt;"neogeo"),TRUE,SUMPRODUCT(--ISNUMBER(SEARCH($O$6,INDEX(mame2003!$G$2:$G$4721,$A2109)))))))&gt;2,INDEX(mame2003!$A$2:$A$4721,$A2109),"")</f>
        <v/>
      </c>
      <c r="D2109" s="2"/>
      <c r="E2109" s="24" t="str">
        <f ca="1">IF(F2109&lt;&gt;"",MAX($E$9:$E2108)+1,"")</f>
        <v/>
      </c>
      <c r="F2109" s="20" t="str">
        <f t="shared" ca="1" si="32"/>
        <v/>
      </c>
      <c r="G2109" s="2"/>
      <c r="H2109" s="2"/>
    </row>
    <row r="2110" spans="1:8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mame2003!$C$2:$E$4721,$A$9:$A$4728,$J$1))))+IF($N$6=FALSE,TRUE,SUMPRODUCT(--ISNUMBER(SEARCH($N$6,ISBLANK(INDEX(mame2003!$F$2:$F$4721,$A2110))))))+IF($B$3=$A$4,TRUE,IF($B$3=$B$4,TRUE,IF(AND($B$3=$C$4,INDEX(mame2003!$G$2:$G$4721,$A2110)&lt;&gt;"neogeo"),TRUE,SUMPRODUCT(--ISNUMBER(SEARCH($O$6,INDEX(mame2003!$G$2:$G$4721,$A2110)))))))&gt;2,INDEX(mame2003!$A$2:$A$4721,$A2110),"")</f>
        <v/>
      </c>
      <c r="D2110" s="2"/>
      <c r="E2110" s="24" t="str">
        <f ca="1">IF(F2110&lt;&gt;"",MAX($E$9:$E2109)+1,"")</f>
        <v/>
      </c>
      <c r="F2110" s="20" t="str">
        <f t="shared" ca="1" si="32"/>
        <v/>
      </c>
      <c r="G2110" s="2"/>
      <c r="H2110" s="2"/>
    </row>
    <row r="2111" spans="1:8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mame2003!$C$2:$E$4721,$A$9:$A$4728,$J$1))))+IF($N$6=FALSE,TRUE,SUMPRODUCT(--ISNUMBER(SEARCH($N$6,ISBLANK(INDEX(mame2003!$F$2:$F$4721,$A2111))))))+IF($B$3=$A$4,TRUE,IF($B$3=$B$4,TRUE,IF(AND($B$3=$C$4,INDEX(mame2003!$G$2:$G$4721,$A2111)&lt;&gt;"neogeo"),TRUE,SUMPRODUCT(--ISNUMBER(SEARCH($O$6,INDEX(mame2003!$G$2:$G$4721,$A2111)))))))&gt;2,INDEX(mame2003!$A$2:$A$4721,$A2111),"")</f>
        <v/>
      </c>
      <c r="D2111" s="2"/>
      <c r="E2111" s="24" t="str">
        <f ca="1">IF(F2111&lt;&gt;"",MAX($E$9:$E2110)+1,"")</f>
        <v/>
      </c>
      <c r="F2111" s="20" t="str">
        <f t="shared" ca="1" si="32"/>
        <v/>
      </c>
      <c r="G2111" s="2"/>
      <c r="H2111" s="2"/>
    </row>
    <row r="2112" spans="1:8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mame2003!$C$2:$E$4721,$A$9:$A$4728,$J$1))))+IF($N$6=FALSE,TRUE,SUMPRODUCT(--ISNUMBER(SEARCH($N$6,ISBLANK(INDEX(mame2003!$F$2:$F$4721,$A2112))))))+IF($B$3=$A$4,TRUE,IF($B$3=$B$4,TRUE,IF(AND($B$3=$C$4,INDEX(mame2003!$G$2:$G$4721,$A2112)&lt;&gt;"neogeo"),TRUE,SUMPRODUCT(--ISNUMBER(SEARCH($O$6,INDEX(mame2003!$G$2:$G$4721,$A2112)))))))&gt;2,INDEX(mame2003!$A$2:$A$4721,$A2112),"")</f>
        <v/>
      </c>
      <c r="D2112" s="2"/>
      <c r="E2112" s="24" t="str">
        <f ca="1">IF(F2112&lt;&gt;"",MAX($E$9:$E2111)+1,"")</f>
        <v/>
      </c>
      <c r="F2112" s="20" t="str">
        <f t="shared" ca="1" si="32"/>
        <v/>
      </c>
      <c r="G2112" s="2"/>
      <c r="H2112" s="2"/>
    </row>
    <row r="2113" spans="1:8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mame2003!$C$2:$E$4721,$A$9:$A$4728,$J$1))))+IF($N$6=FALSE,TRUE,SUMPRODUCT(--ISNUMBER(SEARCH($N$6,ISBLANK(INDEX(mame2003!$F$2:$F$4721,$A2113))))))+IF($B$3=$A$4,TRUE,IF($B$3=$B$4,TRUE,IF(AND($B$3=$C$4,INDEX(mame2003!$G$2:$G$4721,$A2113)&lt;&gt;"neogeo"),TRUE,SUMPRODUCT(--ISNUMBER(SEARCH($O$6,INDEX(mame2003!$G$2:$G$4721,$A2113)))))))&gt;2,INDEX(mame2003!$A$2:$A$4721,$A2113),"")</f>
        <v/>
      </c>
      <c r="D2113" s="2"/>
      <c r="E2113" s="24" t="str">
        <f ca="1">IF(F2113&lt;&gt;"",MAX($E$9:$E2112)+1,"")</f>
        <v/>
      </c>
      <c r="F2113" s="20" t="str">
        <f t="shared" ca="1" si="32"/>
        <v/>
      </c>
      <c r="G2113" s="2"/>
      <c r="H2113" s="2"/>
    </row>
    <row r="2114" spans="1:8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mame2003!$C$2:$E$4721,$A$9:$A$4728,$J$1))))+IF($N$6=FALSE,TRUE,SUMPRODUCT(--ISNUMBER(SEARCH($N$6,ISBLANK(INDEX(mame2003!$F$2:$F$4721,$A2114))))))+IF($B$3=$A$4,TRUE,IF($B$3=$B$4,TRUE,IF(AND($B$3=$C$4,INDEX(mame2003!$G$2:$G$4721,$A2114)&lt;&gt;"neogeo"),TRUE,SUMPRODUCT(--ISNUMBER(SEARCH($O$6,INDEX(mame2003!$G$2:$G$4721,$A2114)))))))&gt;2,INDEX(mame2003!$A$2:$A$4721,$A2114),"")</f>
        <v/>
      </c>
      <c r="D2114" s="2"/>
      <c r="E2114" s="24" t="str">
        <f ca="1">IF(F2114&lt;&gt;"",MAX($E$9:$E2113)+1,"")</f>
        <v/>
      </c>
      <c r="F2114" s="20" t="str">
        <f t="shared" ca="1" si="32"/>
        <v/>
      </c>
      <c r="G2114" s="2"/>
      <c r="H2114" s="2"/>
    </row>
    <row r="2115" spans="1:8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mame2003!$C$2:$E$4721,$A$9:$A$4728,$J$1))))+IF($N$6=FALSE,TRUE,SUMPRODUCT(--ISNUMBER(SEARCH($N$6,ISBLANK(INDEX(mame2003!$F$2:$F$4721,$A2115))))))+IF($B$3=$A$4,TRUE,IF($B$3=$B$4,TRUE,IF(AND($B$3=$C$4,INDEX(mame2003!$G$2:$G$4721,$A2115)&lt;&gt;"neogeo"),TRUE,SUMPRODUCT(--ISNUMBER(SEARCH($O$6,INDEX(mame2003!$G$2:$G$4721,$A2115)))))))&gt;2,INDEX(mame2003!$A$2:$A$4721,$A2115),"")</f>
        <v/>
      </c>
      <c r="D2115" s="2"/>
      <c r="E2115" s="24" t="str">
        <f ca="1">IF(F2115&lt;&gt;"",MAX($E$9:$E2114)+1,"")</f>
        <v/>
      </c>
      <c r="F2115" s="20" t="str">
        <f t="shared" ca="1" si="32"/>
        <v/>
      </c>
      <c r="G2115" s="2"/>
      <c r="H2115" s="2"/>
    </row>
    <row r="2116" spans="1:8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mame2003!$C$2:$E$4721,$A$9:$A$4728,$J$1))))+IF($N$6=FALSE,TRUE,SUMPRODUCT(--ISNUMBER(SEARCH($N$6,ISBLANK(INDEX(mame2003!$F$2:$F$4721,$A2116))))))+IF($B$3=$A$4,TRUE,IF($B$3=$B$4,TRUE,IF(AND($B$3=$C$4,INDEX(mame2003!$G$2:$G$4721,$A2116)&lt;&gt;"neogeo"),TRUE,SUMPRODUCT(--ISNUMBER(SEARCH($O$6,INDEX(mame2003!$G$2:$G$4721,$A2116)))))))&gt;2,INDEX(mame2003!$A$2:$A$4721,$A2116),"")</f>
        <v/>
      </c>
      <c r="D2116" s="2"/>
      <c r="E2116" s="24" t="str">
        <f ca="1">IF(F2116&lt;&gt;"",MAX($E$9:$E2115)+1,"")</f>
        <v/>
      </c>
      <c r="F2116" s="20" t="str">
        <f t="shared" ca="1" si="32"/>
        <v/>
      </c>
      <c r="G2116" s="2"/>
      <c r="H2116" s="2"/>
    </row>
    <row r="2117" spans="1:8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mame2003!$C$2:$E$4721,$A$9:$A$4728,$J$1))))+IF($N$6=FALSE,TRUE,SUMPRODUCT(--ISNUMBER(SEARCH($N$6,ISBLANK(INDEX(mame2003!$F$2:$F$4721,$A2117))))))+IF($B$3=$A$4,TRUE,IF($B$3=$B$4,TRUE,IF(AND($B$3=$C$4,INDEX(mame2003!$G$2:$G$4721,$A2117)&lt;&gt;"neogeo"),TRUE,SUMPRODUCT(--ISNUMBER(SEARCH($O$6,INDEX(mame2003!$G$2:$G$4721,$A2117)))))))&gt;2,INDEX(mame2003!$A$2:$A$4721,$A2117),"")</f>
        <v/>
      </c>
      <c r="D2117" s="2"/>
      <c r="E2117" s="24" t="str">
        <f ca="1">IF(F2117&lt;&gt;"",MAX($E$9:$E2116)+1,"")</f>
        <v/>
      </c>
      <c r="F2117" s="20" t="str">
        <f t="shared" ca="1" si="32"/>
        <v/>
      </c>
      <c r="G2117" s="2"/>
      <c r="H2117" s="2"/>
    </row>
    <row r="2118" spans="1:8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mame2003!$C$2:$E$4721,$A$9:$A$4728,$J$1))))+IF($N$6=FALSE,TRUE,SUMPRODUCT(--ISNUMBER(SEARCH($N$6,ISBLANK(INDEX(mame2003!$F$2:$F$4721,$A2118))))))+IF($B$3=$A$4,TRUE,IF($B$3=$B$4,TRUE,IF(AND($B$3=$C$4,INDEX(mame2003!$G$2:$G$4721,$A2118)&lt;&gt;"neogeo"),TRUE,SUMPRODUCT(--ISNUMBER(SEARCH($O$6,INDEX(mame2003!$G$2:$G$4721,$A2118)))))))&gt;2,INDEX(mame2003!$A$2:$A$4721,$A2118),"")</f>
        <v/>
      </c>
      <c r="D2118" s="2"/>
      <c r="E2118" s="24" t="str">
        <f ca="1">IF(F2118&lt;&gt;"",MAX($E$9:$E2117)+1,"")</f>
        <v/>
      </c>
      <c r="F2118" s="20" t="str">
        <f t="shared" ca="1" si="32"/>
        <v/>
      </c>
      <c r="G2118" s="2"/>
      <c r="H2118" s="2"/>
    </row>
    <row r="2119" spans="1:8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mame2003!$C$2:$E$4721,$A$9:$A$4728,$J$1))))+IF($N$6=FALSE,TRUE,SUMPRODUCT(--ISNUMBER(SEARCH($N$6,ISBLANK(INDEX(mame2003!$F$2:$F$4721,$A2119))))))+IF($B$3=$A$4,TRUE,IF($B$3=$B$4,TRUE,IF(AND($B$3=$C$4,INDEX(mame2003!$G$2:$G$4721,$A2119)&lt;&gt;"neogeo"),TRUE,SUMPRODUCT(--ISNUMBER(SEARCH($O$6,INDEX(mame2003!$G$2:$G$4721,$A2119)))))))&gt;2,INDEX(mame2003!$A$2:$A$4721,$A2119),"")</f>
        <v/>
      </c>
      <c r="D2119" s="2"/>
      <c r="E2119" s="24" t="str">
        <f ca="1">IF(F2119&lt;&gt;"",MAX($E$9:$E2118)+1,"")</f>
        <v/>
      </c>
      <c r="F2119" s="20" t="str">
        <f t="shared" ca="1" si="32"/>
        <v/>
      </c>
      <c r="G2119" s="2"/>
      <c r="H2119" s="2"/>
    </row>
    <row r="2120" spans="1:8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mame2003!$C$2:$E$4721,$A$9:$A$4728,$J$1))))+IF($N$6=FALSE,TRUE,SUMPRODUCT(--ISNUMBER(SEARCH($N$6,ISBLANK(INDEX(mame2003!$F$2:$F$4721,$A2120))))))+IF($B$3=$A$4,TRUE,IF($B$3=$B$4,TRUE,IF(AND($B$3=$C$4,INDEX(mame2003!$G$2:$G$4721,$A2120)&lt;&gt;"neogeo"),TRUE,SUMPRODUCT(--ISNUMBER(SEARCH($O$6,INDEX(mame2003!$G$2:$G$4721,$A2120)))))))&gt;2,INDEX(mame2003!$A$2:$A$4721,$A2120),"")</f>
        <v/>
      </c>
      <c r="D2120" s="2"/>
      <c r="E2120" s="24" t="str">
        <f ca="1">IF(F2120&lt;&gt;"",MAX($E$9:$E2119)+1,"")</f>
        <v/>
      </c>
      <c r="F2120" s="20" t="str">
        <f t="shared" ca="1" si="32"/>
        <v/>
      </c>
      <c r="G2120" s="2"/>
      <c r="H2120" s="2"/>
    </row>
    <row r="2121" spans="1:8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mame2003!$C$2:$E$4721,$A$9:$A$4728,$J$1))))+IF($N$6=FALSE,TRUE,SUMPRODUCT(--ISNUMBER(SEARCH($N$6,ISBLANK(INDEX(mame2003!$F$2:$F$4721,$A2121))))))+IF($B$3=$A$4,TRUE,IF($B$3=$B$4,TRUE,IF(AND($B$3=$C$4,INDEX(mame2003!$G$2:$G$4721,$A2121)&lt;&gt;"neogeo"),TRUE,SUMPRODUCT(--ISNUMBER(SEARCH($O$6,INDEX(mame2003!$G$2:$G$4721,$A2121)))))))&gt;2,INDEX(mame2003!$A$2:$A$4721,$A2121),"")</f>
        <v/>
      </c>
      <c r="D2121" s="2"/>
      <c r="E2121" s="24" t="str">
        <f ca="1">IF(F2121&lt;&gt;"",MAX($E$9:$E2120)+1,"")</f>
        <v/>
      </c>
      <c r="F2121" s="20" t="str">
        <f t="shared" ca="1" si="32"/>
        <v/>
      </c>
      <c r="G2121" s="2"/>
      <c r="H2121" s="2"/>
    </row>
    <row r="2122" spans="1:8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mame2003!$C$2:$E$4721,$A$9:$A$4728,$J$1))))+IF($N$6=FALSE,TRUE,SUMPRODUCT(--ISNUMBER(SEARCH($N$6,ISBLANK(INDEX(mame2003!$F$2:$F$4721,$A2122))))))+IF($B$3=$A$4,TRUE,IF($B$3=$B$4,TRUE,IF(AND($B$3=$C$4,INDEX(mame2003!$G$2:$G$4721,$A2122)&lt;&gt;"neogeo"),TRUE,SUMPRODUCT(--ISNUMBER(SEARCH($O$6,INDEX(mame2003!$G$2:$G$4721,$A2122)))))))&gt;2,INDEX(mame2003!$A$2:$A$4721,$A2122),"")</f>
        <v/>
      </c>
      <c r="D2122" s="2"/>
      <c r="E2122" s="24" t="str">
        <f ca="1">IF(F2122&lt;&gt;"",MAX($E$9:$E2121)+1,"")</f>
        <v/>
      </c>
      <c r="F2122" s="20" t="str">
        <f t="shared" ref="F2122:F2185" ca="1" si="33">IFERROR(INDEX(OFFSET($C$9,0,0,COUNTA($C:$C),1),MATCH(OFFSET($A$9,0,0,COUNTA($A:$A),1),OFFSET($B$9,0,0,COUNTA($B:$B),1),0))&amp;".zip","")</f>
        <v/>
      </c>
      <c r="G2122" s="2"/>
      <c r="H2122" s="2"/>
    </row>
    <row r="2123" spans="1:8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mame2003!$C$2:$E$4721,$A$9:$A$4728,$J$1))))+IF($N$6=FALSE,TRUE,SUMPRODUCT(--ISNUMBER(SEARCH($N$6,ISBLANK(INDEX(mame2003!$F$2:$F$4721,$A2123))))))+IF($B$3=$A$4,TRUE,IF($B$3=$B$4,TRUE,IF(AND($B$3=$C$4,INDEX(mame2003!$G$2:$G$4721,$A2123)&lt;&gt;"neogeo"),TRUE,SUMPRODUCT(--ISNUMBER(SEARCH($O$6,INDEX(mame2003!$G$2:$G$4721,$A2123)))))))&gt;2,INDEX(mame2003!$A$2:$A$4721,$A2123),"")</f>
        <v/>
      </c>
      <c r="D2123" s="2"/>
      <c r="E2123" s="24" t="str">
        <f ca="1">IF(F2123&lt;&gt;"",MAX($E$9:$E2122)+1,"")</f>
        <v/>
      </c>
      <c r="F2123" s="20" t="str">
        <f t="shared" ca="1" si="33"/>
        <v/>
      </c>
      <c r="G2123" s="2"/>
      <c r="H2123" s="2"/>
    </row>
    <row r="2124" spans="1:8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mame2003!$C$2:$E$4721,$A$9:$A$4728,$J$1))))+IF($N$6=FALSE,TRUE,SUMPRODUCT(--ISNUMBER(SEARCH($N$6,ISBLANK(INDEX(mame2003!$F$2:$F$4721,$A2124))))))+IF($B$3=$A$4,TRUE,IF($B$3=$B$4,TRUE,IF(AND($B$3=$C$4,INDEX(mame2003!$G$2:$G$4721,$A2124)&lt;&gt;"neogeo"),TRUE,SUMPRODUCT(--ISNUMBER(SEARCH($O$6,INDEX(mame2003!$G$2:$G$4721,$A2124)))))))&gt;2,INDEX(mame2003!$A$2:$A$4721,$A2124),"")</f>
        <v/>
      </c>
      <c r="D2124" s="2"/>
      <c r="E2124" s="24" t="str">
        <f ca="1">IF(F2124&lt;&gt;"",MAX($E$9:$E2123)+1,"")</f>
        <v/>
      </c>
      <c r="F2124" s="20" t="str">
        <f t="shared" ca="1" si="33"/>
        <v/>
      </c>
      <c r="G2124" s="2"/>
      <c r="H2124" s="2"/>
    </row>
    <row r="2125" spans="1:8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mame2003!$C$2:$E$4721,$A$9:$A$4728,$J$1))))+IF($N$6=FALSE,TRUE,SUMPRODUCT(--ISNUMBER(SEARCH($N$6,ISBLANK(INDEX(mame2003!$F$2:$F$4721,$A2125))))))+IF($B$3=$A$4,TRUE,IF($B$3=$B$4,TRUE,IF(AND($B$3=$C$4,INDEX(mame2003!$G$2:$G$4721,$A2125)&lt;&gt;"neogeo"),TRUE,SUMPRODUCT(--ISNUMBER(SEARCH($O$6,INDEX(mame2003!$G$2:$G$4721,$A2125)))))))&gt;2,INDEX(mame2003!$A$2:$A$4721,$A2125),"")</f>
        <v/>
      </c>
      <c r="D2125" s="2"/>
      <c r="E2125" s="24" t="str">
        <f ca="1">IF(F2125&lt;&gt;"",MAX($E$9:$E2124)+1,"")</f>
        <v/>
      </c>
      <c r="F2125" s="20" t="str">
        <f t="shared" ca="1" si="33"/>
        <v/>
      </c>
      <c r="G2125" s="2"/>
      <c r="H2125" s="2"/>
    </row>
    <row r="2126" spans="1:8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mame2003!$C$2:$E$4721,$A$9:$A$4728,$J$1))))+IF($N$6=FALSE,TRUE,SUMPRODUCT(--ISNUMBER(SEARCH($N$6,ISBLANK(INDEX(mame2003!$F$2:$F$4721,$A2126))))))+IF($B$3=$A$4,TRUE,IF($B$3=$B$4,TRUE,IF(AND($B$3=$C$4,INDEX(mame2003!$G$2:$G$4721,$A2126)&lt;&gt;"neogeo"),TRUE,SUMPRODUCT(--ISNUMBER(SEARCH($O$6,INDEX(mame2003!$G$2:$G$4721,$A2126)))))))&gt;2,INDEX(mame2003!$A$2:$A$4721,$A2126),"")</f>
        <v/>
      </c>
      <c r="D2126" s="2"/>
      <c r="E2126" s="24" t="str">
        <f ca="1">IF(F2126&lt;&gt;"",MAX($E$9:$E2125)+1,"")</f>
        <v/>
      </c>
      <c r="F2126" s="20" t="str">
        <f t="shared" ca="1" si="33"/>
        <v/>
      </c>
      <c r="G2126" s="2"/>
      <c r="H2126" s="2"/>
    </row>
    <row r="2127" spans="1:8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mame2003!$C$2:$E$4721,$A$9:$A$4728,$J$1))))+IF($N$6=FALSE,TRUE,SUMPRODUCT(--ISNUMBER(SEARCH($N$6,ISBLANK(INDEX(mame2003!$F$2:$F$4721,$A2127))))))+IF($B$3=$A$4,TRUE,IF($B$3=$B$4,TRUE,IF(AND($B$3=$C$4,INDEX(mame2003!$G$2:$G$4721,$A2127)&lt;&gt;"neogeo"),TRUE,SUMPRODUCT(--ISNUMBER(SEARCH($O$6,INDEX(mame2003!$G$2:$G$4721,$A2127)))))))&gt;2,INDEX(mame2003!$A$2:$A$4721,$A2127),"")</f>
        <v/>
      </c>
      <c r="D2127" s="2"/>
      <c r="E2127" s="24" t="str">
        <f ca="1">IF(F2127&lt;&gt;"",MAX($E$9:$E2126)+1,"")</f>
        <v/>
      </c>
      <c r="F2127" s="20" t="str">
        <f t="shared" ca="1" si="33"/>
        <v/>
      </c>
      <c r="G2127" s="2"/>
      <c r="H2127" s="2"/>
    </row>
    <row r="2128" spans="1:8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mame2003!$C$2:$E$4721,$A$9:$A$4728,$J$1))))+IF($N$6=FALSE,TRUE,SUMPRODUCT(--ISNUMBER(SEARCH($N$6,ISBLANK(INDEX(mame2003!$F$2:$F$4721,$A2128))))))+IF($B$3=$A$4,TRUE,IF($B$3=$B$4,TRUE,IF(AND($B$3=$C$4,INDEX(mame2003!$G$2:$G$4721,$A2128)&lt;&gt;"neogeo"),TRUE,SUMPRODUCT(--ISNUMBER(SEARCH($O$6,INDEX(mame2003!$G$2:$G$4721,$A2128)))))))&gt;2,INDEX(mame2003!$A$2:$A$4721,$A2128),"")</f>
        <v/>
      </c>
      <c r="D2128" s="2"/>
      <c r="E2128" s="24" t="str">
        <f ca="1">IF(F2128&lt;&gt;"",MAX($E$9:$E2127)+1,"")</f>
        <v/>
      </c>
      <c r="F2128" s="20" t="str">
        <f t="shared" ca="1" si="33"/>
        <v/>
      </c>
      <c r="G2128" s="2"/>
      <c r="H2128" s="2"/>
    </row>
    <row r="2129" spans="1:8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mame2003!$C$2:$E$4721,$A$9:$A$4728,$J$1))))+IF($N$6=FALSE,TRUE,SUMPRODUCT(--ISNUMBER(SEARCH($N$6,ISBLANK(INDEX(mame2003!$F$2:$F$4721,$A2129))))))+IF($B$3=$A$4,TRUE,IF($B$3=$B$4,TRUE,IF(AND($B$3=$C$4,INDEX(mame2003!$G$2:$G$4721,$A2129)&lt;&gt;"neogeo"),TRUE,SUMPRODUCT(--ISNUMBER(SEARCH($O$6,INDEX(mame2003!$G$2:$G$4721,$A2129)))))))&gt;2,INDEX(mame2003!$A$2:$A$4721,$A2129),"")</f>
        <v/>
      </c>
      <c r="D2129" s="2"/>
      <c r="E2129" s="24" t="str">
        <f ca="1">IF(F2129&lt;&gt;"",MAX($E$9:$E2128)+1,"")</f>
        <v/>
      </c>
      <c r="F2129" s="20" t="str">
        <f t="shared" ca="1" si="33"/>
        <v/>
      </c>
      <c r="G2129" s="2"/>
      <c r="H2129" s="2"/>
    </row>
    <row r="2130" spans="1:8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mame2003!$C$2:$E$4721,$A$9:$A$4728,$J$1))))+IF($N$6=FALSE,TRUE,SUMPRODUCT(--ISNUMBER(SEARCH($N$6,ISBLANK(INDEX(mame2003!$F$2:$F$4721,$A2130))))))+IF($B$3=$A$4,TRUE,IF($B$3=$B$4,TRUE,IF(AND($B$3=$C$4,INDEX(mame2003!$G$2:$G$4721,$A2130)&lt;&gt;"neogeo"),TRUE,SUMPRODUCT(--ISNUMBER(SEARCH($O$6,INDEX(mame2003!$G$2:$G$4721,$A2130)))))))&gt;2,INDEX(mame2003!$A$2:$A$4721,$A2130),"")</f>
        <v/>
      </c>
      <c r="D2130" s="2"/>
      <c r="E2130" s="24" t="str">
        <f ca="1">IF(F2130&lt;&gt;"",MAX($E$9:$E2129)+1,"")</f>
        <v/>
      </c>
      <c r="F2130" s="20" t="str">
        <f t="shared" ca="1" si="33"/>
        <v/>
      </c>
      <c r="G2130" s="2"/>
      <c r="H2130" s="2"/>
    </row>
    <row r="2131" spans="1:8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mame2003!$C$2:$E$4721,$A$9:$A$4728,$J$1))))+IF($N$6=FALSE,TRUE,SUMPRODUCT(--ISNUMBER(SEARCH($N$6,ISBLANK(INDEX(mame2003!$F$2:$F$4721,$A2131))))))+IF($B$3=$A$4,TRUE,IF($B$3=$B$4,TRUE,IF(AND($B$3=$C$4,INDEX(mame2003!$G$2:$G$4721,$A2131)&lt;&gt;"neogeo"),TRUE,SUMPRODUCT(--ISNUMBER(SEARCH($O$6,INDEX(mame2003!$G$2:$G$4721,$A2131)))))))&gt;2,INDEX(mame2003!$A$2:$A$4721,$A2131),"")</f>
        <v/>
      </c>
      <c r="D2131" s="2"/>
      <c r="E2131" s="24" t="str">
        <f ca="1">IF(F2131&lt;&gt;"",MAX($E$9:$E2130)+1,"")</f>
        <v/>
      </c>
      <c r="F2131" s="20" t="str">
        <f t="shared" ca="1" si="33"/>
        <v/>
      </c>
      <c r="G2131" s="2"/>
      <c r="H2131" s="2"/>
    </row>
    <row r="2132" spans="1:8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mame2003!$C$2:$E$4721,$A$9:$A$4728,$J$1))))+IF($N$6=FALSE,TRUE,SUMPRODUCT(--ISNUMBER(SEARCH($N$6,ISBLANK(INDEX(mame2003!$F$2:$F$4721,$A2132))))))+IF($B$3=$A$4,TRUE,IF($B$3=$B$4,TRUE,IF(AND($B$3=$C$4,INDEX(mame2003!$G$2:$G$4721,$A2132)&lt;&gt;"neogeo"),TRUE,SUMPRODUCT(--ISNUMBER(SEARCH($O$6,INDEX(mame2003!$G$2:$G$4721,$A2132)))))))&gt;2,INDEX(mame2003!$A$2:$A$4721,$A2132),"")</f>
        <v/>
      </c>
      <c r="D2132" s="2"/>
      <c r="E2132" s="24" t="str">
        <f ca="1">IF(F2132&lt;&gt;"",MAX($E$9:$E2131)+1,"")</f>
        <v/>
      </c>
      <c r="F2132" s="20" t="str">
        <f t="shared" ca="1" si="33"/>
        <v/>
      </c>
      <c r="G2132" s="2"/>
      <c r="H2132" s="2"/>
    </row>
    <row r="2133" spans="1:8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mame2003!$C$2:$E$4721,$A$9:$A$4728,$J$1))))+IF($N$6=FALSE,TRUE,SUMPRODUCT(--ISNUMBER(SEARCH($N$6,ISBLANK(INDEX(mame2003!$F$2:$F$4721,$A2133))))))+IF($B$3=$A$4,TRUE,IF($B$3=$B$4,TRUE,IF(AND($B$3=$C$4,INDEX(mame2003!$G$2:$G$4721,$A2133)&lt;&gt;"neogeo"),TRUE,SUMPRODUCT(--ISNUMBER(SEARCH($O$6,INDEX(mame2003!$G$2:$G$4721,$A2133)))))))&gt;2,INDEX(mame2003!$A$2:$A$4721,$A2133),"")</f>
        <v/>
      </c>
      <c r="D2133" s="2"/>
      <c r="E2133" s="24" t="str">
        <f ca="1">IF(F2133&lt;&gt;"",MAX($E$9:$E2132)+1,"")</f>
        <v/>
      </c>
      <c r="F2133" s="20" t="str">
        <f t="shared" ca="1" si="33"/>
        <v/>
      </c>
      <c r="G2133" s="2"/>
      <c r="H2133" s="2"/>
    </row>
    <row r="2134" spans="1:8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mame2003!$C$2:$E$4721,$A$9:$A$4728,$J$1))))+IF($N$6=FALSE,TRUE,SUMPRODUCT(--ISNUMBER(SEARCH($N$6,ISBLANK(INDEX(mame2003!$F$2:$F$4721,$A2134))))))+IF($B$3=$A$4,TRUE,IF($B$3=$B$4,TRUE,IF(AND($B$3=$C$4,INDEX(mame2003!$G$2:$G$4721,$A2134)&lt;&gt;"neogeo"),TRUE,SUMPRODUCT(--ISNUMBER(SEARCH($O$6,INDEX(mame2003!$G$2:$G$4721,$A2134)))))))&gt;2,INDEX(mame2003!$A$2:$A$4721,$A2134),"")</f>
        <v/>
      </c>
      <c r="D2134" s="2"/>
      <c r="E2134" s="24" t="str">
        <f ca="1">IF(F2134&lt;&gt;"",MAX($E$9:$E2133)+1,"")</f>
        <v/>
      </c>
      <c r="F2134" s="20" t="str">
        <f t="shared" ca="1" si="33"/>
        <v/>
      </c>
      <c r="G2134" s="2"/>
      <c r="H2134" s="2"/>
    </row>
    <row r="2135" spans="1:8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mame2003!$C$2:$E$4721,$A$9:$A$4728,$J$1))))+IF($N$6=FALSE,TRUE,SUMPRODUCT(--ISNUMBER(SEARCH($N$6,ISBLANK(INDEX(mame2003!$F$2:$F$4721,$A2135))))))+IF($B$3=$A$4,TRUE,IF($B$3=$B$4,TRUE,IF(AND($B$3=$C$4,INDEX(mame2003!$G$2:$G$4721,$A2135)&lt;&gt;"neogeo"),TRUE,SUMPRODUCT(--ISNUMBER(SEARCH($O$6,INDEX(mame2003!$G$2:$G$4721,$A2135)))))))&gt;2,INDEX(mame2003!$A$2:$A$4721,$A2135),"")</f>
        <v/>
      </c>
      <c r="D2135" s="2"/>
      <c r="E2135" s="24" t="str">
        <f ca="1">IF(F2135&lt;&gt;"",MAX($E$9:$E2134)+1,"")</f>
        <v/>
      </c>
      <c r="F2135" s="20" t="str">
        <f t="shared" ca="1" si="33"/>
        <v/>
      </c>
      <c r="G2135" s="2"/>
      <c r="H2135" s="2"/>
    </row>
    <row r="2136" spans="1:8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mame2003!$C$2:$E$4721,$A$9:$A$4728,$J$1))))+IF($N$6=FALSE,TRUE,SUMPRODUCT(--ISNUMBER(SEARCH($N$6,ISBLANK(INDEX(mame2003!$F$2:$F$4721,$A2136))))))+IF($B$3=$A$4,TRUE,IF($B$3=$B$4,TRUE,IF(AND($B$3=$C$4,INDEX(mame2003!$G$2:$G$4721,$A2136)&lt;&gt;"neogeo"),TRUE,SUMPRODUCT(--ISNUMBER(SEARCH($O$6,INDEX(mame2003!$G$2:$G$4721,$A2136)))))))&gt;2,INDEX(mame2003!$A$2:$A$4721,$A2136),"")</f>
        <v/>
      </c>
      <c r="D2136" s="2"/>
      <c r="E2136" s="24" t="str">
        <f ca="1">IF(F2136&lt;&gt;"",MAX($E$9:$E2135)+1,"")</f>
        <v/>
      </c>
      <c r="F2136" s="20" t="str">
        <f t="shared" ca="1" si="33"/>
        <v/>
      </c>
      <c r="G2136" s="2"/>
      <c r="H2136" s="2"/>
    </row>
    <row r="2137" spans="1:8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mame2003!$C$2:$E$4721,$A$9:$A$4728,$J$1))))+IF($N$6=FALSE,TRUE,SUMPRODUCT(--ISNUMBER(SEARCH($N$6,ISBLANK(INDEX(mame2003!$F$2:$F$4721,$A2137))))))+IF($B$3=$A$4,TRUE,IF($B$3=$B$4,TRUE,IF(AND($B$3=$C$4,INDEX(mame2003!$G$2:$G$4721,$A2137)&lt;&gt;"neogeo"),TRUE,SUMPRODUCT(--ISNUMBER(SEARCH($O$6,INDEX(mame2003!$G$2:$G$4721,$A2137)))))))&gt;2,INDEX(mame2003!$A$2:$A$4721,$A2137),"")</f>
        <v/>
      </c>
      <c r="D2137" s="2"/>
      <c r="E2137" s="24" t="str">
        <f ca="1">IF(F2137&lt;&gt;"",MAX($E$9:$E2136)+1,"")</f>
        <v/>
      </c>
      <c r="F2137" s="20" t="str">
        <f t="shared" ca="1" si="33"/>
        <v/>
      </c>
      <c r="G2137" s="2"/>
      <c r="H2137" s="2"/>
    </row>
    <row r="2138" spans="1:8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mame2003!$C$2:$E$4721,$A$9:$A$4728,$J$1))))+IF($N$6=FALSE,TRUE,SUMPRODUCT(--ISNUMBER(SEARCH($N$6,ISBLANK(INDEX(mame2003!$F$2:$F$4721,$A2138))))))+IF($B$3=$A$4,TRUE,IF($B$3=$B$4,TRUE,IF(AND($B$3=$C$4,INDEX(mame2003!$G$2:$G$4721,$A2138)&lt;&gt;"neogeo"),TRUE,SUMPRODUCT(--ISNUMBER(SEARCH($O$6,INDEX(mame2003!$G$2:$G$4721,$A2138)))))))&gt;2,INDEX(mame2003!$A$2:$A$4721,$A2138),"")</f>
        <v/>
      </c>
      <c r="D2138" s="2"/>
      <c r="E2138" s="24" t="str">
        <f ca="1">IF(F2138&lt;&gt;"",MAX($E$9:$E2137)+1,"")</f>
        <v/>
      </c>
      <c r="F2138" s="20" t="str">
        <f t="shared" ca="1" si="33"/>
        <v/>
      </c>
      <c r="G2138" s="2"/>
      <c r="H2138" s="2"/>
    </row>
    <row r="2139" spans="1:8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mame2003!$C$2:$E$4721,$A$9:$A$4728,$J$1))))+IF($N$6=FALSE,TRUE,SUMPRODUCT(--ISNUMBER(SEARCH($N$6,ISBLANK(INDEX(mame2003!$F$2:$F$4721,$A2139))))))+IF($B$3=$A$4,TRUE,IF($B$3=$B$4,TRUE,IF(AND($B$3=$C$4,INDEX(mame2003!$G$2:$G$4721,$A2139)&lt;&gt;"neogeo"),TRUE,SUMPRODUCT(--ISNUMBER(SEARCH($O$6,INDEX(mame2003!$G$2:$G$4721,$A2139)))))))&gt;2,INDEX(mame2003!$A$2:$A$4721,$A2139),"")</f>
        <v/>
      </c>
      <c r="D2139" s="2"/>
      <c r="E2139" s="24" t="str">
        <f ca="1">IF(F2139&lt;&gt;"",MAX($E$9:$E2138)+1,"")</f>
        <v/>
      </c>
      <c r="F2139" s="20" t="str">
        <f t="shared" ca="1" si="33"/>
        <v/>
      </c>
      <c r="G2139" s="2"/>
      <c r="H2139" s="2"/>
    </row>
    <row r="2140" spans="1:8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mame2003!$C$2:$E$4721,$A$9:$A$4728,$J$1))))+IF($N$6=FALSE,TRUE,SUMPRODUCT(--ISNUMBER(SEARCH($N$6,ISBLANK(INDEX(mame2003!$F$2:$F$4721,$A2140))))))+IF($B$3=$A$4,TRUE,IF($B$3=$B$4,TRUE,IF(AND($B$3=$C$4,INDEX(mame2003!$G$2:$G$4721,$A2140)&lt;&gt;"neogeo"),TRUE,SUMPRODUCT(--ISNUMBER(SEARCH($O$6,INDEX(mame2003!$G$2:$G$4721,$A2140)))))))&gt;2,INDEX(mame2003!$A$2:$A$4721,$A2140),"")</f>
        <v/>
      </c>
      <c r="D2140" s="2"/>
      <c r="E2140" s="24" t="str">
        <f ca="1">IF(F2140&lt;&gt;"",MAX($E$9:$E2139)+1,"")</f>
        <v/>
      </c>
      <c r="F2140" s="20" t="str">
        <f t="shared" ca="1" si="33"/>
        <v/>
      </c>
      <c r="G2140" s="2"/>
      <c r="H2140" s="2"/>
    </row>
    <row r="2141" spans="1:8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mame2003!$C$2:$E$4721,$A$9:$A$4728,$J$1))))+IF($N$6=FALSE,TRUE,SUMPRODUCT(--ISNUMBER(SEARCH($N$6,ISBLANK(INDEX(mame2003!$F$2:$F$4721,$A2141))))))+IF($B$3=$A$4,TRUE,IF($B$3=$B$4,TRUE,IF(AND($B$3=$C$4,INDEX(mame2003!$G$2:$G$4721,$A2141)&lt;&gt;"neogeo"),TRUE,SUMPRODUCT(--ISNUMBER(SEARCH($O$6,INDEX(mame2003!$G$2:$G$4721,$A2141)))))))&gt;2,INDEX(mame2003!$A$2:$A$4721,$A2141),"")</f>
        <v/>
      </c>
      <c r="D2141" s="2"/>
      <c r="E2141" s="24" t="str">
        <f ca="1">IF(F2141&lt;&gt;"",MAX($E$9:$E2140)+1,"")</f>
        <v/>
      </c>
      <c r="F2141" s="20" t="str">
        <f t="shared" ca="1" si="33"/>
        <v/>
      </c>
      <c r="G2141" s="2"/>
      <c r="H2141" s="2"/>
    </row>
    <row r="2142" spans="1:8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mame2003!$C$2:$E$4721,$A$9:$A$4728,$J$1))))+IF($N$6=FALSE,TRUE,SUMPRODUCT(--ISNUMBER(SEARCH($N$6,ISBLANK(INDEX(mame2003!$F$2:$F$4721,$A2142))))))+IF($B$3=$A$4,TRUE,IF($B$3=$B$4,TRUE,IF(AND($B$3=$C$4,INDEX(mame2003!$G$2:$G$4721,$A2142)&lt;&gt;"neogeo"),TRUE,SUMPRODUCT(--ISNUMBER(SEARCH($O$6,INDEX(mame2003!$G$2:$G$4721,$A2142)))))))&gt;2,INDEX(mame2003!$A$2:$A$4721,$A2142),"")</f>
        <v/>
      </c>
      <c r="D2142" s="2"/>
      <c r="E2142" s="24" t="str">
        <f ca="1">IF(F2142&lt;&gt;"",MAX($E$9:$E2141)+1,"")</f>
        <v/>
      </c>
      <c r="F2142" s="20" t="str">
        <f t="shared" ca="1" si="33"/>
        <v/>
      </c>
      <c r="G2142" s="2"/>
      <c r="H2142" s="2"/>
    </row>
    <row r="2143" spans="1:8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mame2003!$C$2:$E$4721,$A$9:$A$4728,$J$1))))+IF($N$6=FALSE,TRUE,SUMPRODUCT(--ISNUMBER(SEARCH($N$6,ISBLANK(INDEX(mame2003!$F$2:$F$4721,$A2143))))))+IF($B$3=$A$4,TRUE,IF($B$3=$B$4,TRUE,IF(AND($B$3=$C$4,INDEX(mame2003!$G$2:$G$4721,$A2143)&lt;&gt;"neogeo"),TRUE,SUMPRODUCT(--ISNUMBER(SEARCH($O$6,INDEX(mame2003!$G$2:$G$4721,$A2143)))))))&gt;2,INDEX(mame2003!$A$2:$A$4721,$A2143),"")</f>
        <v/>
      </c>
      <c r="D2143" s="2"/>
      <c r="E2143" s="24" t="str">
        <f ca="1">IF(F2143&lt;&gt;"",MAX($E$9:$E2142)+1,"")</f>
        <v/>
      </c>
      <c r="F2143" s="20" t="str">
        <f t="shared" ca="1" si="33"/>
        <v/>
      </c>
      <c r="G2143" s="2"/>
      <c r="H2143" s="2"/>
    </row>
    <row r="2144" spans="1:8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mame2003!$C$2:$E$4721,$A$9:$A$4728,$J$1))))+IF($N$6=FALSE,TRUE,SUMPRODUCT(--ISNUMBER(SEARCH($N$6,ISBLANK(INDEX(mame2003!$F$2:$F$4721,$A2144))))))+IF($B$3=$A$4,TRUE,IF($B$3=$B$4,TRUE,IF(AND($B$3=$C$4,INDEX(mame2003!$G$2:$G$4721,$A2144)&lt;&gt;"neogeo"),TRUE,SUMPRODUCT(--ISNUMBER(SEARCH($O$6,INDEX(mame2003!$G$2:$G$4721,$A2144)))))))&gt;2,INDEX(mame2003!$A$2:$A$4721,$A2144),"")</f>
        <v/>
      </c>
      <c r="D2144" s="2"/>
      <c r="E2144" s="24" t="str">
        <f ca="1">IF(F2144&lt;&gt;"",MAX($E$9:$E2143)+1,"")</f>
        <v/>
      </c>
      <c r="F2144" s="20" t="str">
        <f t="shared" ca="1" si="33"/>
        <v/>
      </c>
      <c r="G2144" s="2"/>
      <c r="H2144" s="2"/>
    </row>
    <row r="2145" spans="1:8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mame2003!$C$2:$E$4721,$A$9:$A$4728,$J$1))))+IF($N$6=FALSE,TRUE,SUMPRODUCT(--ISNUMBER(SEARCH($N$6,ISBLANK(INDEX(mame2003!$F$2:$F$4721,$A2145))))))+IF($B$3=$A$4,TRUE,IF($B$3=$B$4,TRUE,IF(AND($B$3=$C$4,INDEX(mame2003!$G$2:$G$4721,$A2145)&lt;&gt;"neogeo"),TRUE,SUMPRODUCT(--ISNUMBER(SEARCH($O$6,INDEX(mame2003!$G$2:$G$4721,$A2145)))))))&gt;2,INDEX(mame2003!$A$2:$A$4721,$A2145),"")</f>
        <v/>
      </c>
      <c r="D2145" s="2"/>
      <c r="E2145" s="24" t="str">
        <f ca="1">IF(F2145&lt;&gt;"",MAX($E$9:$E2144)+1,"")</f>
        <v/>
      </c>
      <c r="F2145" s="20" t="str">
        <f t="shared" ca="1" si="33"/>
        <v/>
      </c>
      <c r="G2145" s="2"/>
      <c r="H2145" s="2"/>
    </row>
    <row r="2146" spans="1:8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mame2003!$C$2:$E$4721,$A$9:$A$4728,$J$1))))+IF($N$6=FALSE,TRUE,SUMPRODUCT(--ISNUMBER(SEARCH($N$6,ISBLANK(INDEX(mame2003!$F$2:$F$4721,$A2146))))))+IF($B$3=$A$4,TRUE,IF($B$3=$B$4,TRUE,IF(AND($B$3=$C$4,INDEX(mame2003!$G$2:$G$4721,$A2146)&lt;&gt;"neogeo"),TRUE,SUMPRODUCT(--ISNUMBER(SEARCH($O$6,INDEX(mame2003!$G$2:$G$4721,$A2146)))))))&gt;2,INDEX(mame2003!$A$2:$A$4721,$A2146),"")</f>
        <v/>
      </c>
      <c r="D2146" s="2"/>
      <c r="E2146" s="24" t="str">
        <f ca="1">IF(F2146&lt;&gt;"",MAX($E$9:$E2145)+1,"")</f>
        <v/>
      </c>
      <c r="F2146" s="20" t="str">
        <f t="shared" ca="1" si="33"/>
        <v/>
      </c>
      <c r="G2146" s="2"/>
      <c r="H2146" s="2"/>
    </row>
    <row r="2147" spans="1:8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mame2003!$C$2:$E$4721,$A$9:$A$4728,$J$1))))+IF($N$6=FALSE,TRUE,SUMPRODUCT(--ISNUMBER(SEARCH($N$6,ISBLANK(INDEX(mame2003!$F$2:$F$4721,$A2147))))))+IF($B$3=$A$4,TRUE,IF($B$3=$B$4,TRUE,IF(AND($B$3=$C$4,INDEX(mame2003!$G$2:$G$4721,$A2147)&lt;&gt;"neogeo"),TRUE,SUMPRODUCT(--ISNUMBER(SEARCH($O$6,INDEX(mame2003!$G$2:$G$4721,$A2147)))))))&gt;2,INDEX(mame2003!$A$2:$A$4721,$A2147),"")</f>
        <v/>
      </c>
      <c r="D2147" s="2"/>
      <c r="E2147" s="24" t="str">
        <f ca="1">IF(F2147&lt;&gt;"",MAX($E$9:$E2146)+1,"")</f>
        <v/>
      </c>
      <c r="F2147" s="20" t="str">
        <f t="shared" ca="1" si="33"/>
        <v/>
      </c>
      <c r="G2147" s="2"/>
      <c r="H2147" s="2"/>
    </row>
    <row r="2148" spans="1:8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mame2003!$C$2:$E$4721,$A$9:$A$4728,$J$1))))+IF($N$6=FALSE,TRUE,SUMPRODUCT(--ISNUMBER(SEARCH($N$6,ISBLANK(INDEX(mame2003!$F$2:$F$4721,$A2148))))))+IF($B$3=$A$4,TRUE,IF($B$3=$B$4,TRUE,IF(AND($B$3=$C$4,INDEX(mame2003!$G$2:$G$4721,$A2148)&lt;&gt;"neogeo"),TRUE,SUMPRODUCT(--ISNUMBER(SEARCH($O$6,INDEX(mame2003!$G$2:$G$4721,$A2148)))))))&gt;2,INDEX(mame2003!$A$2:$A$4721,$A2148),"")</f>
        <v/>
      </c>
      <c r="D2148" s="2"/>
      <c r="E2148" s="24" t="str">
        <f ca="1">IF(F2148&lt;&gt;"",MAX($E$9:$E2147)+1,"")</f>
        <v/>
      </c>
      <c r="F2148" s="20" t="str">
        <f t="shared" ca="1" si="33"/>
        <v/>
      </c>
      <c r="G2148" s="2"/>
      <c r="H2148" s="2"/>
    </row>
    <row r="2149" spans="1:8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mame2003!$C$2:$E$4721,$A$9:$A$4728,$J$1))))+IF($N$6=FALSE,TRUE,SUMPRODUCT(--ISNUMBER(SEARCH($N$6,ISBLANK(INDEX(mame2003!$F$2:$F$4721,$A2149))))))+IF($B$3=$A$4,TRUE,IF($B$3=$B$4,TRUE,IF(AND($B$3=$C$4,INDEX(mame2003!$G$2:$G$4721,$A2149)&lt;&gt;"neogeo"),TRUE,SUMPRODUCT(--ISNUMBER(SEARCH($O$6,INDEX(mame2003!$G$2:$G$4721,$A2149)))))))&gt;2,INDEX(mame2003!$A$2:$A$4721,$A2149),"")</f>
        <v/>
      </c>
      <c r="D2149" s="2"/>
      <c r="E2149" s="24" t="str">
        <f ca="1">IF(F2149&lt;&gt;"",MAX($E$9:$E2148)+1,"")</f>
        <v/>
      </c>
      <c r="F2149" s="20" t="str">
        <f t="shared" ca="1" si="33"/>
        <v/>
      </c>
      <c r="G2149" s="2"/>
      <c r="H2149" s="2"/>
    </row>
    <row r="2150" spans="1:8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mame2003!$C$2:$E$4721,$A$9:$A$4728,$J$1))))+IF($N$6=FALSE,TRUE,SUMPRODUCT(--ISNUMBER(SEARCH($N$6,ISBLANK(INDEX(mame2003!$F$2:$F$4721,$A2150))))))+IF($B$3=$A$4,TRUE,IF($B$3=$B$4,TRUE,IF(AND($B$3=$C$4,INDEX(mame2003!$G$2:$G$4721,$A2150)&lt;&gt;"neogeo"),TRUE,SUMPRODUCT(--ISNUMBER(SEARCH($O$6,INDEX(mame2003!$G$2:$G$4721,$A2150)))))))&gt;2,INDEX(mame2003!$A$2:$A$4721,$A2150),"")</f>
        <v/>
      </c>
      <c r="D2150" s="2"/>
      <c r="E2150" s="24" t="str">
        <f ca="1">IF(F2150&lt;&gt;"",MAX($E$9:$E2149)+1,"")</f>
        <v/>
      </c>
      <c r="F2150" s="20" t="str">
        <f t="shared" ca="1" si="33"/>
        <v/>
      </c>
      <c r="G2150" s="2"/>
      <c r="H2150" s="2"/>
    </row>
    <row r="2151" spans="1:8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mame2003!$C$2:$E$4721,$A$9:$A$4728,$J$1))))+IF($N$6=FALSE,TRUE,SUMPRODUCT(--ISNUMBER(SEARCH($N$6,ISBLANK(INDEX(mame2003!$F$2:$F$4721,$A2151))))))+IF($B$3=$A$4,TRUE,IF($B$3=$B$4,TRUE,IF(AND($B$3=$C$4,INDEX(mame2003!$G$2:$G$4721,$A2151)&lt;&gt;"neogeo"),TRUE,SUMPRODUCT(--ISNUMBER(SEARCH($O$6,INDEX(mame2003!$G$2:$G$4721,$A2151)))))))&gt;2,INDEX(mame2003!$A$2:$A$4721,$A2151),"")</f>
        <v/>
      </c>
      <c r="D2151" s="2"/>
      <c r="E2151" s="24" t="str">
        <f ca="1">IF(F2151&lt;&gt;"",MAX($E$9:$E2150)+1,"")</f>
        <v/>
      </c>
      <c r="F2151" s="20" t="str">
        <f t="shared" ca="1" si="33"/>
        <v/>
      </c>
      <c r="G2151" s="2"/>
      <c r="H2151" s="2"/>
    </row>
    <row r="2152" spans="1:8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mame2003!$C$2:$E$4721,$A$9:$A$4728,$J$1))))+IF($N$6=FALSE,TRUE,SUMPRODUCT(--ISNUMBER(SEARCH($N$6,ISBLANK(INDEX(mame2003!$F$2:$F$4721,$A2152))))))+IF($B$3=$A$4,TRUE,IF($B$3=$B$4,TRUE,IF(AND($B$3=$C$4,INDEX(mame2003!$G$2:$G$4721,$A2152)&lt;&gt;"neogeo"),TRUE,SUMPRODUCT(--ISNUMBER(SEARCH($O$6,INDEX(mame2003!$G$2:$G$4721,$A2152)))))))&gt;2,INDEX(mame2003!$A$2:$A$4721,$A2152),"")</f>
        <v/>
      </c>
      <c r="D2152" s="2"/>
      <c r="E2152" s="24" t="str">
        <f ca="1">IF(F2152&lt;&gt;"",MAX($E$9:$E2151)+1,"")</f>
        <v/>
      </c>
      <c r="F2152" s="20" t="str">
        <f t="shared" ca="1" si="33"/>
        <v/>
      </c>
      <c r="G2152" s="2"/>
      <c r="H2152" s="2"/>
    </row>
    <row r="2153" spans="1:8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mame2003!$C$2:$E$4721,$A$9:$A$4728,$J$1))))+IF($N$6=FALSE,TRUE,SUMPRODUCT(--ISNUMBER(SEARCH($N$6,ISBLANK(INDEX(mame2003!$F$2:$F$4721,$A2153))))))+IF($B$3=$A$4,TRUE,IF($B$3=$B$4,TRUE,IF(AND($B$3=$C$4,INDEX(mame2003!$G$2:$G$4721,$A2153)&lt;&gt;"neogeo"),TRUE,SUMPRODUCT(--ISNUMBER(SEARCH($O$6,INDEX(mame2003!$G$2:$G$4721,$A2153)))))))&gt;2,INDEX(mame2003!$A$2:$A$4721,$A2153),"")</f>
        <v/>
      </c>
      <c r="D2153" s="2"/>
      <c r="E2153" s="24" t="str">
        <f ca="1">IF(F2153&lt;&gt;"",MAX($E$9:$E2152)+1,"")</f>
        <v/>
      </c>
      <c r="F2153" s="20" t="str">
        <f t="shared" ca="1" si="33"/>
        <v/>
      </c>
      <c r="G2153" s="2"/>
      <c r="H2153" s="2"/>
    </row>
    <row r="2154" spans="1:8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mame2003!$C$2:$E$4721,$A$9:$A$4728,$J$1))))+IF($N$6=FALSE,TRUE,SUMPRODUCT(--ISNUMBER(SEARCH($N$6,ISBLANK(INDEX(mame2003!$F$2:$F$4721,$A2154))))))+IF($B$3=$A$4,TRUE,IF($B$3=$B$4,TRUE,IF(AND($B$3=$C$4,INDEX(mame2003!$G$2:$G$4721,$A2154)&lt;&gt;"neogeo"),TRUE,SUMPRODUCT(--ISNUMBER(SEARCH($O$6,INDEX(mame2003!$G$2:$G$4721,$A2154)))))))&gt;2,INDEX(mame2003!$A$2:$A$4721,$A2154),"")</f>
        <v/>
      </c>
      <c r="D2154" s="2"/>
      <c r="E2154" s="24" t="str">
        <f ca="1">IF(F2154&lt;&gt;"",MAX($E$9:$E2153)+1,"")</f>
        <v/>
      </c>
      <c r="F2154" s="20" t="str">
        <f t="shared" ca="1" si="33"/>
        <v/>
      </c>
      <c r="G2154" s="2"/>
      <c r="H2154" s="2"/>
    </row>
    <row r="2155" spans="1:8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mame2003!$C$2:$E$4721,$A$9:$A$4728,$J$1))))+IF($N$6=FALSE,TRUE,SUMPRODUCT(--ISNUMBER(SEARCH($N$6,ISBLANK(INDEX(mame2003!$F$2:$F$4721,$A2155))))))+IF($B$3=$A$4,TRUE,IF($B$3=$B$4,TRUE,IF(AND($B$3=$C$4,INDEX(mame2003!$G$2:$G$4721,$A2155)&lt;&gt;"neogeo"),TRUE,SUMPRODUCT(--ISNUMBER(SEARCH($O$6,INDEX(mame2003!$G$2:$G$4721,$A2155)))))))&gt;2,INDEX(mame2003!$A$2:$A$4721,$A2155),"")</f>
        <v/>
      </c>
      <c r="D2155" s="2"/>
      <c r="E2155" s="24" t="str">
        <f ca="1">IF(F2155&lt;&gt;"",MAX($E$9:$E2154)+1,"")</f>
        <v/>
      </c>
      <c r="F2155" s="20" t="str">
        <f t="shared" ca="1" si="33"/>
        <v/>
      </c>
      <c r="G2155" s="2"/>
      <c r="H2155" s="2"/>
    </row>
    <row r="2156" spans="1:8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mame2003!$C$2:$E$4721,$A$9:$A$4728,$J$1))))+IF($N$6=FALSE,TRUE,SUMPRODUCT(--ISNUMBER(SEARCH($N$6,ISBLANK(INDEX(mame2003!$F$2:$F$4721,$A2156))))))+IF($B$3=$A$4,TRUE,IF($B$3=$B$4,TRUE,IF(AND($B$3=$C$4,INDEX(mame2003!$G$2:$G$4721,$A2156)&lt;&gt;"neogeo"),TRUE,SUMPRODUCT(--ISNUMBER(SEARCH($O$6,INDEX(mame2003!$G$2:$G$4721,$A2156)))))))&gt;2,INDEX(mame2003!$A$2:$A$4721,$A2156),"")</f>
        <v/>
      </c>
      <c r="D2156" s="2"/>
      <c r="E2156" s="24" t="str">
        <f ca="1">IF(F2156&lt;&gt;"",MAX($E$9:$E2155)+1,"")</f>
        <v/>
      </c>
      <c r="F2156" s="20" t="str">
        <f t="shared" ca="1" si="33"/>
        <v/>
      </c>
      <c r="G2156" s="2"/>
      <c r="H2156" s="2"/>
    </row>
    <row r="2157" spans="1:8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mame2003!$C$2:$E$4721,$A$9:$A$4728,$J$1))))+IF($N$6=FALSE,TRUE,SUMPRODUCT(--ISNUMBER(SEARCH($N$6,ISBLANK(INDEX(mame2003!$F$2:$F$4721,$A2157))))))+IF($B$3=$A$4,TRUE,IF($B$3=$B$4,TRUE,IF(AND($B$3=$C$4,INDEX(mame2003!$G$2:$G$4721,$A2157)&lt;&gt;"neogeo"),TRUE,SUMPRODUCT(--ISNUMBER(SEARCH($O$6,INDEX(mame2003!$G$2:$G$4721,$A2157)))))))&gt;2,INDEX(mame2003!$A$2:$A$4721,$A2157),"")</f>
        <v/>
      </c>
      <c r="D2157" s="2"/>
      <c r="E2157" s="24" t="str">
        <f ca="1">IF(F2157&lt;&gt;"",MAX($E$9:$E2156)+1,"")</f>
        <v/>
      </c>
      <c r="F2157" s="20" t="str">
        <f t="shared" ca="1" si="33"/>
        <v/>
      </c>
      <c r="G2157" s="2"/>
      <c r="H2157" s="2"/>
    </row>
    <row r="2158" spans="1:8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mame2003!$C$2:$E$4721,$A$9:$A$4728,$J$1))))+IF($N$6=FALSE,TRUE,SUMPRODUCT(--ISNUMBER(SEARCH($N$6,ISBLANK(INDEX(mame2003!$F$2:$F$4721,$A2158))))))+IF($B$3=$A$4,TRUE,IF($B$3=$B$4,TRUE,IF(AND($B$3=$C$4,INDEX(mame2003!$G$2:$G$4721,$A2158)&lt;&gt;"neogeo"),TRUE,SUMPRODUCT(--ISNUMBER(SEARCH($O$6,INDEX(mame2003!$G$2:$G$4721,$A2158)))))))&gt;2,INDEX(mame2003!$A$2:$A$4721,$A2158),"")</f>
        <v/>
      </c>
      <c r="D2158" s="2"/>
      <c r="E2158" s="24" t="str">
        <f ca="1">IF(F2158&lt;&gt;"",MAX($E$9:$E2157)+1,"")</f>
        <v/>
      </c>
      <c r="F2158" s="20" t="str">
        <f t="shared" ca="1" si="33"/>
        <v/>
      </c>
      <c r="G2158" s="2"/>
      <c r="H2158" s="2"/>
    </row>
    <row r="2159" spans="1:8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mame2003!$C$2:$E$4721,$A$9:$A$4728,$J$1))))+IF($N$6=FALSE,TRUE,SUMPRODUCT(--ISNUMBER(SEARCH($N$6,ISBLANK(INDEX(mame2003!$F$2:$F$4721,$A2159))))))+IF($B$3=$A$4,TRUE,IF($B$3=$B$4,TRUE,IF(AND($B$3=$C$4,INDEX(mame2003!$G$2:$G$4721,$A2159)&lt;&gt;"neogeo"),TRUE,SUMPRODUCT(--ISNUMBER(SEARCH($O$6,INDEX(mame2003!$G$2:$G$4721,$A2159)))))))&gt;2,INDEX(mame2003!$A$2:$A$4721,$A2159),"")</f>
        <v/>
      </c>
      <c r="D2159" s="2"/>
      <c r="E2159" s="24" t="str">
        <f ca="1">IF(F2159&lt;&gt;"",MAX($E$9:$E2158)+1,"")</f>
        <v/>
      </c>
      <c r="F2159" s="20" t="str">
        <f t="shared" ca="1" si="33"/>
        <v/>
      </c>
      <c r="G2159" s="2"/>
      <c r="H2159" s="2"/>
    </row>
    <row r="2160" spans="1:8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mame2003!$C$2:$E$4721,$A$9:$A$4728,$J$1))))+IF($N$6=FALSE,TRUE,SUMPRODUCT(--ISNUMBER(SEARCH($N$6,ISBLANK(INDEX(mame2003!$F$2:$F$4721,$A2160))))))+IF($B$3=$A$4,TRUE,IF($B$3=$B$4,TRUE,IF(AND($B$3=$C$4,INDEX(mame2003!$G$2:$G$4721,$A2160)&lt;&gt;"neogeo"),TRUE,SUMPRODUCT(--ISNUMBER(SEARCH($O$6,INDEX(mame2003!$G$2:$G$4721,$A2160)))))))&gt;2,INDEX(mame2003!$A$2:$A$4721,$A2160),"")</f>
        <v/>
      </c>
      <c r="D2160" s="2"/>
      <c r="E2160" s="24" t="str">
        <f ca="1">IF(F2160&lt;&gt;"",MAX($E$9:$E2159)+1,"")</f>
        <v/>
      </c>
      <c r="F2160" s="20" t="str">
        <f t="shared" ca="1" si="33"/>
        <v/>
      </c>
      <c r="G2160" s="2"/>
      <c r="H2160" s="2"/>
    </row>
    <row r="2161" spans="1:8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mame2003!$C$2:$E$4721,$A$9:$A$4728,$J$1))))+IF($N$6=FALSE,TRUE,SUMPRODUCT(--ISNUMBER(SEARCH($N$6,ISBLANK(INDEX(mame2003!$F$2:$F$4721,$A2161))))))+IF($B$3=$A$4,TRUE,IF($B$3=$B$4,TRUE,IF(AND($B$3=$C$4,INDEX(mame2003!$G$2:$G$4721,$A2161)&lt;&gt;"neogeo"),TRUE,SUMPRODUCT(--ISNUMBER(SEARCH($O$6,INDEX(mame2003!$G$2:$G$4721,$A2161)))))))&gt;2,INDEX(mame2003!$A$2:$A$4721,$A2161),"")</f>
        <v/>
      </c>
      <c r="D2161" s="2"/>
      <c r="E2161" s="24" t="str">
        <f ca="1">IF(F2161&lt;&gt;"",MAX($E$9:$E2160)+1,"")</f>
        <v/>
      </c>
      <c r="F2161" s="20" t="str">
        <f t="shared" ca="1" si="33"/>
        <v/>
      </c>
      <c r="G2161" s="2"/>
      <c r="H2161" s="2"/>
    </row>
    <row r="2162" spans="1:8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mame2003!$C$2:$E$4721,$A$9:$A$4728,$J$1))))+IF($N$6=FALSE,TRUE,SUMPRODUCT(--ISNUMBER(SEARCH($N$6,ISBLANK(INDEX(mame2003!$F$2:$F$4721,$A2162))))))+IF($B$3=$A$4,TRUE,IF($B$3=$B$4,TRUE,IF(AND($B$3=$C$4,INDEX(mame2003!$G$2:$G$4721,$A2162)&lt;&gt;"neogeo"),TRUE,SUMPRODUCT(--ISNUMBER(SEARCH($O$6,INDEX(mame2003!$G$2:$G$4721,$A2162)))))))&gt;2,INDEX(mame2003!$A$2:$A$4721,$A2162),"")</f>
        <v/>
      </c>
      <c r="D2162" s="2"/>
      <c r="E2162" s="24" t="str">
        <f ca="1">IF(F2162&lt;&gt;"",MAX($E$9:$E2161)+1,"")</f>
        <v/>
      </c>
      <c r="F2162" s="20" t="str">
        <f t="shared" ca="1" si="33"/>
        <v/>
      </c>
      <c r="G2162" s="2"/>
      <c r="H2162" s="2"/>
    </row>
    <row r="2163" spans="1:8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mame2003!$C$2:$E$4721,$A$9:$A$4728,$J$1))))+IF($N$6=FALSE,TRUE,SUMPRODUCT(--ISNUMBER(SEARCH($N$6,ISBLANK(INDEX(mame2003!$F$2:$F$4721,$A2163))))))+IF($B$3=$A$4,TRUE,IF($B$3=$B$4,TRUE,IF(AND($B$3=$C$4,INDEX(mame2003!$G$2:$G$4721,$A2163)&lt;&gt;"neogeo"),TRUE,SUMPRODUCT(--ISNUMBER(SEARCH($O$6,INDEX(mame2003!$G$2:$G$4721,$A2163)))))))&gt;2,INDEX(mame2003!$A$2:$A$4721,$A2163),"")</f>
        <v/>
      </c>
      <c r="D2163" s="2"/>
      <c r="E2163" s="24" t="str">
        <f ca="1">IF(F2163&lt;&gt;"",MAX($E$9:$E2162)+1,"")</f>
        <v/>
      </c>
      <c r="F2163" s="20" t="str">
        <f t="shared" ca="1" si="33"/>
        <v/>
      </c>
      <c r="G2163" s="2"/>
      <c r="H2163" s="2"/>
    </row>
    <row r="2164" spans="1:8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mame2003!$C$2:$E$4721,$A$9:$A$4728,$J$1))))+IF($N$6=FALSE,TRUE,SUMPRODUCT(--ISNUMBER(SEARCH($N$6,ISBLANK(INDEX(mame2003!$F$2:$F$4721,$A2164))))))+IF($B$3=$A$4,TRUE,IF($B$3=$B$4,TRUE,IF(AND($B$3=$C$4,INDEX(mame2003!$G$2:$G$4721,$A2164)&lt;&gt;"neogeo"),TRUE,SUMPRODUCT(--ISNUMBER(SEARCH($O$6,INDEX(mame2003!$G$2:$G$4721,$A2164)))))))&gt;2,INDEX(mame2003!$A$2:$A$4721,$A2164),"")</f>
        <v/>
      </c>
      <c r="D2164" s="2"/>
      <c r="E2164" s="24" t="str">
        <f ca="1">IF(F2164&lt;&gt;"",MAX($E$9:$E2163)+1,"")</f>
        <v/>
      </c>
      <c r="F2164" s="20" t="str">
        <f t="shared" ca="1" si="33"/>
        <v/>
      </c>
      <c r="G2164" s="2"/>
      <c r="H2164" s="2"/>
    </row>
    <row r="2165" spans="1:8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mame2003!$C$2:$E$4721,$A$9:$A$4728,$J$1))))+IF($N$6=FALSE,TRUE,SUMPRODUCT(--ISNUMBER(SEARCH($N$6,ISBLANK(INDEX(mame2003!$F$2:$F$4721,$A2165))))))+IF($B$3=$A$4,TRUE,IF($B$3=$B$4,TRUE,IF(AND($B$3=$C$4,INDEX(mame2003!$G$2:$G$4721,$A2165)&lt;&gt;"neogeo"),TRUE,SUMPRODUCT(--ISNUMBER(SEARCH($O$6,INDEX(mame2003!$G$2:$G$4721,$A2165)))))))&gt;2,INDEX(mame2003!$A$2:$A$4721,$A2165),"")</f>
        <v/>
      </c>
      <c r="D2165" s="2"/>
      <c r="E2165" s="24" t="str">
        <f ca="1">IF(F2165&lt;&gt;"",MAX($E$9:$E2164)+1,"")</f>
        <v/>
      </c>
      <c r="F2165" s="20" t="str">
        <f t="shared" ca="1" si="33"/>
        <v/>
      </c>
      <c r="G2165" s="2"/>
      <c r="H2165" s="2"/>
    </row>
    <row r="2166" spans="1:8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mame2003!$C$2:$E$4721,$A$9:$A$4728,$J$1))))+IF($N$6=FALSE,TRUE,SUMPRODUCT(--ISNUMBER(SEARCH($N$6,ISBLANK(INDEX(mame2003!$F$2:$F$4721,$A2166))))))+IF($B$3=$A$4,TRUE,IF($B$3=$B$4,TRUE,IF(AND($B$3=$C$4,INDEX(mame2003!$G$2:$G$4721,$A2166)&lt;&gt;"neogeo"),TRUE,SUMPRODUCT(--ISNUMBER(SEARCH($O$6,INDEX(mame2003!$G$2:$G$4721,$A2166)))))))&gt;2,INDEX(mame2003!$A$2:$A$4721,$A2166),"")</f>
        <v/>
      </c>
      <c r="D2166" s="2"/>
      <c r="E2166" s="24" t="str">
        <f ca="1">IF(F2166&lt;&gt;"",MAX($E$9:$E2165)+1,"")</f>
        <v/>
      </c>
      <c r="F2166" s="20" t="str">
        <f t="shared" ca="1" si="33"/>
        <v/>
      </c>
      <c r="G2166" s="2"/>
      <c r="H2166" s="2"/>
    </row>
    <row r="2167" spans="1:8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mame2003!$C$2:$E$4721,$A$9:$A$4728,$J$1))))+IF($N$6=FALSE,TRUE,SUMPRODUCT(--ISNUMBER(SEARCH($N$6,ISBLANK(INDEX(mame2003!$F$2:$F$4721,$A2167))))))+IF($B$3=$A$4,TRUE,IF($B$3=$B$4,TRUE,IF(AND($B$3=$C$4,INDEX(mame2003!$G$2:$G$4721,$A2167)&lt;&gt;"neogeo"),TRUE,SUMPRODUCT(--ISNUMBER(SEARCH($O$6,INDEX(mame2003!$G$2:$G$4721,$A2167)))))))&gt;2,INDEX(mame2003!$A$2:$A$4721,$A2167),"")</f>
        <v/>
      </c>
      <c r="D2167" s="2"/>
      <c r="E2167" s="24" t="str">
        <f ca="1">IF(F2167&lt;&gt;"",MAX($E$9:$E2166)+1,"")</f>
        <v/>
      </c>
      <c r="F2167" s="20" t="str">
        <f t="shared" ca="1" si="33"/>
        <v/>
      </c>
      <c r="G2167" s="2"/>
      <c r="H2167" s="2"/>
    </row>
    <row r="2168" spans="1:8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mame2003!$C$2:$E$4721,$A$9:$A$4728,$J$1))))+IF($N$6=FALSE,TRUE,SUMPRODUCT(--ISNUMBER(SEARCH($N$6,ISBLANK(INDEX(mame2003!$F$2:$F$4721,$A2168))))))+IF($B$3=$A$4,TRUE,IF($B$3=$B$4,TRUE,IF(AND($B$3=$C$4,INDEX(mame2003!$G$2:$G$4721,$A2168)&lt;&gt;"neogeo"),TRUE,SUMPRODUCT(--ISNUMBER(SEARCH($O$6,INDEX(mame2003!$G$2:$G$4721,$A2168)))))))&gt;2,INDEX(mame2003!$A$2:$A$4721,$A2168),"")</f>
        <v/>
      </c>
      <c r="D2168" s="2"/>
      <c r="E2168" s="24" t="str">
        <f ca="1">IF(F2168&lt;&gt;"",MAX($E$9:$E2167)+1,"")</f>
        <v/>
      </c>
      <c r="F2168" s="20" t="str">
        <f t="shared" ca="1" si="33"/>
        <v/>
      </c>
      <c r="G2168" s="2"/>
      <c r="H2168" s="2"/>
    </row>
    <row r="2169" spans="1:8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mame2003!$C$2:$E$4721,$A$9:$A$4728,$J$1))))+IF($N$6=FALSE,TRUE,SUMPRODUCT(--ISNUMBER(SEARCH($N$6,ISBLANK(INDEX(mame2003!$F$2:$F$4721,$A2169))))))+IF($B$3=$A$4,TRUE,IF($B$3=$B$4,TRUE,IF(AND($B$3=$C$4,INDEX(mame2003!$G$2:$G$4721,$A2169)&lt;&gt;"neogeo"),TRUE,SUMPRODUCT(--ISNUMBER(SEARCH($O$6,INDEX(mame2003!$G$2:$G$4721,$A2169)))))))&gt;2,INDEX(mame2003!$A$2:$A$4721,$A2169),"")</f>
        <v/>
      </c>
      <c r="D2169" s="2"/>
      <c r="E2169" s="24" t="str">
        <f ca="1">IF(F2169&lt;&gt;"",MAX($E$9:$E2168)+1,"")</f>
        <v/>
      </c>
      <c r="F2169" s="20" t="str">
        <f t="shared" ca="1" si="33"/>
        <v/>
      </c>
      <c r="G2169" s="2"/>
      <c r="H2169" s="2"/>
    </row>
    <row r="2170" spans="1:8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mame2003!$C$2:$E$4721,$A$9:$A$4728,$J$1))))+IF($N$6=FALSE,TRUE,SUMPRODUCT(--ISNUMBER(SEARCH($N$6,ISBLANK(INDEX(mame2003!$F$2:$F$4721,$A2170))))))+IF($B$3=$A$4,TRUE,IF($B$3=$B$4,TRUE,IF(AND($B$3=$C$4,INDEX(mame2003!$G$2:$G$4721,$A2170)&lt;&gt;"neogeo"),TRUE,SUMPRODUCT(--ISNUMBER(SEARCH($O$6,INDEX(mame2003!$G$2:$G$4721,$A2170)))))))&gt;2,INDEX(mame2003!$A$2:$A$4721,$A2170),"")</f>
        <v/>
      </c>
      <c r="D2170" s="2"/>
      <c r="E2170" s="24" t="str">
        <f ca="1">IF(F2170&lt;&gt;"",MAX($E$9:$E2169)+1,"")</f>
        <v/>
      </c>
      <c r="F2170" s="20" t="str">
        <f t="shared" ca="1" si="33"/>
        <v/>
      </c>
      <c r="G2170" s="2"/>
      <c r="H2170" s="2"/>
    </row>
    <row r="2171" spans="1:8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mame2003!$C$2:$E$4721,$A$9:$A$4728,$J$1))))+IF($N$6=FALSE,TRUE,SUMPRODUCT(--ISNUMBER(SEARCH($N$6,ISBLANK(INDEX(mame2003!$F$2:$F$4721,$A2171))))))+IF($B$3=$A$4,TRUE,IF($B$3=$B$4,TRUE,IF(AND($B$3=$C$4,INDEX(mame2003!$G$2:$G$4721,$A2171)&lt;&gt;"neogeo"),TRUE,SUMPRODUCT(--ISNUMBER(SEARCH($O$6,INDEX(mame2003!$G$2:$G$4721,$A2171)))))))&gt;2,INDEX(mame2003!$A$2:$A$4721,$A2171),"")</f>
        <v/>
      </c>
      <c r="D2171" s="2"/>
      <c r="E2171" s="24" t="str">
        <f ca="1">IF(F2171&lt;&gt;"",MAX($E$9:$E2170)+1,"")</f>
        <v/>
      </c>
      <c r="F2171" s="20" t="str">
        <f t="shared" ca="1" si="33"/>
        <v/>
      </c>
      <c r="G2171" s="2"/>
      <c r="H2171" s="2"/>
    </row>
    <row r="2172" spans="1:8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mame2003!$C$2:$E$4721,$A$9:$A$4728,$J$1))))+IF($N$6=FALSE,TRUE,SUMPRODUCT(--ISNUMBER(SEARCH($N$6,ISBLANK(INDEX(mame2003!$F$2:$F$4721,$A2172))))))+IF($B$3=$A$4,TRUE,IF($B$3=$B$4,TRUE,IF(AND($B$3=$C$4,INDEX(mame2003!$G$2:$G$4721,$A2172)&lt;&gt;"neogeo"),TRUE,SUMPRODUCT(--ISNUMBER(SEARCH($O$6,INDEX(mame2003!$G$2:$G$4721,$A2172)))))))&gt;2,INDEX(mame2003!$A$2:$A$4721,$A2172),"")</f>
        <v/>
      </c>
      <c r="D2172" s="2"/>
      <c r="E2172" s="24" t="str">
        <f ca="1">IF(F2172&lt;&gt;"",MAX($E$9:$E2171)+1,"")</f>
        <v/>
      </c>
      <c r="F2172" s="20" t="str">
        <f t="shared" ca="1" si="33"/>
        <v/>
      </c>
      <c r="G2172" s="2"/>
      <c r="H2172" s="2"/>
    </row>
    <row r="2173" spans="1:8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mame2003!$C$2:$E$4721,$A$9:$A$4728,$J$1))))+IF($N$6=FALSE,TRUE,SUMPRODUCT(--ISNUMBER(SEARCH($N$6,ISBLANK(INDEX(mame2003!$F$2:$F$4721,$A2173))))))+IF($B$3=$A$4,TRUE,IF($B$3=$B$4,TRUE,IF(AND($B$3=$C$4,INDEX(mame2003!$G$2:$G$4721,$A2173)&lt;&gt;"neogeo"),TRUE,SUMPRODUCT(--ISNUMBER(SEARCH($O$6,INDEX(mame2003!$G$2:$G$4721,$A2173)))))))&gt;2,INDEX(mame2003!$A$2:$A$4721,$A2173),"")</f>
        <v/>
      </c>
      <c r="D2173" s="2"/>
      <c r="E2173" s="24" t="str">
        <f ca="1">IF(F2173&lt;&gt;"",MAX($E$9:$E2172)+1,"")</f>
        <v/>
      </c>
      <c r="F2173" s="20" t="str">
        <f t="shared" ca="1" si="33"/>
        <v/>
      </c>
      <c r="G2173" s="2"/>
      <c r="H2173" s="2"/>
    </row>
    <row r="2174" spans="1:8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mame2003!$C$2:$E$4721,$A$9:$A$4728,$J$1))))+IF($N$6=FALSE,TRUE,SUMPRODUCT(--ISNUMBER(SEARCH($N$6,ISBLANK(INDEX(mame2003!$F$2:$F$4721,$A2174))))))+IF($B$3=$A$4,TRUE,IF($B$3=$B$4,TRUE,IF(AND($B$3=$C$4,INDEX(mame2003!$G$2:$G$4721,$A2174)&lt;&gt;"neogeo"),TRUE,SUMPRODUCT(--ISNUMBER(SEARCH($O$6,INDEX(mame2003!$G$2:$G$4721,$A2174)))))))&gt;2,INDEX(mame2003!$A$2:$A$4721,$A2174),"")</f>
        <v/>
      </c>
      <c r="D2174" s="2"/>
      <c r="E2174" s="24" t="str">
        <f ca="1">IF(F2174&lt;&gt;"",MAX($E$9:$E2173)+1,"")</f>
        <v/>
      </c>
      <c r="F2174" s="20" t="str">
        <f t="shared" ca="1" si="33"/>
        <v/>
      </c>
      <c r="G2174" s="2"/>
      <c r="H2174" s="2"/>
    </row>
    <row r="2175" spans="1:8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mame2003!$C$2:$E$4721,$A$9:$A$4728,$J$1))))+IF($N$6=FALSE,TRUE,SUMPRODUCT(--ISNUMBER(SEARCH($N$6,ISBLANK(INDEX(mame2003!$F$2:$F$4721,$A2175))))))+IF($B$3=$A$4,TRUE,IF($B$3=$B$4,TRUE,IF(AND($B$3=$C$4,INDEX(mame2003!$G$2:$G$4721,$A2175)&lt;&gt;"neogeo"),TRUE,SUMPRODUCT(--ISNUMBER(SEARCH($O$6,INDEX(mame2003!$G$2:$G$4721,$A2175)))))))&gt;2,INDEX(mame2003!$A$2:$A$4721,$A2175),"")</f>
        <v/>
      </c>
      <c r="D2175" s="2"/>
      <c r="E2175" s="24" t="str">
        <f ca="1">IF(F2175&lt;&gt;"",MAX($E$9:$E2174)+1,"")</f>
        <v/>
      </c>
      <c r="F2175" s="20" t="str">
        <f t="shared" ca="1" si="33"/>
        <v/>
      </c>
      <c r="G2175" s="2"/>
      <c r="H2175" s="2"/>
    </row>
    <row r="2176" spans="1:8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mame2003!$C$2:$E$4721,$A$9:$A$4728,$J$1))))+IF($N$6=FALSE,TRUE,SUMPRODUCT(--ISNUMBER(SEARCH($N$6,ISBLANK(INDEX(mame2003!$F$2:$F$4721,$A2176))))))+IF($B$3=$A$4,TRUE,IF($B$3=$B$4,TRUE,IF(AND($B$3=$C$4,INDEX(mame2003!$G$2:$G$4721,$A2176)&lt;&gt;"neogeo"),TRUE,SUMPRODUCT(--ISNUMBER(SEARCH($O$6,INDEX(mame2003!$G$2:$G$4721,$A2176)))))))&gt;2,INDEX(mame2003!$A$2:$A$4721,$A2176),"")</f>
        <v/>
      </c>
      <c r="D2176" s="2"/>
      <c r="E2176" s="24" t="str">
        <f ca="1">IF(F2176&lt;&gt;"",MAX($E$9:$E2175)+1,"")</f>
        <v/>
      </c>
      <c r="F2176" s="20" t="str">
        <f t="shared" ca="1" si="33"/>
        <v/>
      </c>
      <c r="G2176" s="2"/>
      <c r="H2176" s="2"/>
    </row>
    <row r="2177" spans="1:8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mame2003!$C$2:$E$4721,$A$9:$A$4728,$J$1))))+IF($N$6=FALSE,TRUE,SUMPRODUCT(--ISNUMBER(SEARCH($N$6,ISBLANK(INDEX(mame2003!$F$2:$F$4721,$A2177))))))+IF($B$3=$A$4,TRUE,IF($B$3=$B$4,TRUE,IF(AND($B$3=$C$4,INDEX(mame2003!$G$2:$G$4721,$A2177)&lt;&gt;"neogeo"),TRUE,SUMPRODUCT(--ISNUMBER(SEARCH($O$6,INDEX(mame2003!$G$2:$G$4721,$A2177)))))))&gt;2,INDEX(mame2003!$A$2:$A$4721,$A2177),"")</f>
        <v/>
      </c>
      <c r="D2177" s="2"/>
      <c r="E2177" s="24" t="str">
        <f ca="1">IF(F2177&lt;&gt;"",MAX($E$9:$E2176)+1,"")</f>
        <v/>
      </c>
      <c r="F2177" s="20" t="str">
        <f t="shared" ca="1" si="33"/>
        <v/>
      </c>
      <c r="G2177" s="2"/>
      <c r="H2177" s="2"/>
    </row>
    <row r="2178" spans="1:8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mame2003!$C$2:$E$4721,$A$9:$A$4728,$J$1))))+IF($N$6=FALSE,TRUE,SUMPRODUCT(--ISNUMBER(SEARCH($N$6,ISBLANK(INDEX(mame2003!$F$2:$F$4721,$A2178))))))+IF($B$3=$A$4,TRUE,IF($B$3=$B$4,TRUE,IF(AND($B$3=$C$4,INDEX(mame2003!$G$2:$G$4721,$A2178)&lt;&gt;"neogeo"),TRUE,SUMPRODUCT(--ISNUMBER(SEARCH($O$6,INDEX(mame2003!$G$2:$G$4721,$A2178)))))))&gt;2,INDEX(mame2003!$A$2:$A$4721,$A2178),"")</f>
        <v/>
      </c>
      <c r="D2178" s="2"/>
      <c r="E2178" s="24" t="str">
        <f ca="1">IF(F2178&lt;&gt;"",MAX($E$9:$E2177)+1,"")</f>
        <v/>
      </c>
      <c r="F2178" s="20" t="str">
        <f t="shared" ca="1" si="33"/>
        <v/>
      </c>
      <c r="G2178" s="2"/>
      <c r="H2178" s="2"/>
    </row>
    <row r="2179" spans="1:8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mame2003!$C$2:$E$4721,$A$9:$A$4728,$J$1))))+IF($N$6=FALSE,TRUE,SUMPRODUCT(--ISNUMBER(SEARCH($N$6,ISBLANK(INDEX(mame2003!$F$2:$F$4721,$A2179))))))+IF($B$3=$A$4,TRUE,IF($B$3=$B$4,TRUE,IF(AND($B$3=$C$4,INDEX(mame2003!$G$2:$G$4721,$A2179)&lt;&gt;"neogeo"),TRUE,SUMPRODUCT(--ISNUMBER(SEARCH($O$6,INDEX(mame2003!$G$2:$G$4721,$A2179)))))))&gt;2,INDEX(mame2003!$A$2:$A$4721,$A2179),"")</f>
        <v/>
      </c>
      <c r="D2179" s="2"/>
      <c r="E2179" s="24" t="str">
        <f ca="1">IF(F2179&lt;&gt;"",MAX($E$9:$E2178)+1,"")</f>
        <v/>
      </c>
      <c r="F2179" s="20" t="str">
        <f t="shared" ca="1" si="33"/>
        <v/>
      </c>
      <c r="G2179" s="2"/>
      <c r="H2179" s="2"/>
    </row>
    <row r="2180" spans="1:8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mame2003!$C$2:$E$4721,$A$9:$A$4728,$J$1))))+IF($N$6=FALSE,TRUE,SUMPRODUCT(--ISNUMBER(SEARCH($N$6,ISBLANK(INDEX(mame2003!$F$2:$F$4721,$A2180))))))+IF($B$3=$A$4,TRUE,IF($B$3=$B$4,TRUE,IF(AND($B$3=$C$4,INDEX(mame2003!$G$2:$G$4721,$A2180)&lt;&gt;"neogeo"),TRUE,SUMPRODUCT(--ISNUMBER(SEARCH($O$6,INDEX(mame2003!$G$2:$G$4721,$A2180)))))))&gt;2,INDEX(mame2003!$A$2:$A$4721,$A2180),"")</f>
        <v/>
      </c>
      <c r="D2180" s="2"/>
      <c r="E2180" s="24" t="str">
        <f ca="1">IF(F2180&lt;&gt;"",MAX($E$9:$E2179)+1,"")</f>
        <v/>
      </c>
      <c r="F2180" s="20" t="str">
        <f t="shared" ca="1" si="33"/>
        <v/>
      </c>
      <c r="G2180" s="2"/>
      <c r="H2180" s="2"/>
    </row>
    <row r="2181" spans="1:8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mame2003!$C$2:$E$4721,$A$9:$A$4728,$J$1))))+IF($N$6=FALSE,TRUE,SUMPRODUCT(--ISNUMBER(SEARCH($N$6,ISBLANK(INDEX(mame2003!$F$2:$F$4721,$A2181))))))+IF($B$3=$A$4,TRUE,IF($B$3=$B$4,TRUE,IF(AND($B$3=$C$4,INDEX(mame2003!$G$2:$G$4721,$A2181)&lt;&gt;"neogeo"),TRUE,SUMPRODUCT(--ISNUMBER(SEARCH($O$6,INDEX(mame2003!$G$2:$G$4721,$A2181)))))))&gt;2,INDEX(mame2003!$A$2:$A$4721,$A2181),"")</f>
        <v/>
      </c>
      <c r="D2181" s="2"/>
      <c r="E2181" s="24" t="str">
        <f ca="1">IF(F2181&lt;&gt;"",MAX($E$9:$E2180)+1,"")</f>
        <v/>
      </c>
      <c r="F2181" s="20" t="str">
        <f t="shared" ca="1" si="33"/>
        <v/>
      </c>
      <c r="G2181" s="2"/>
      <c r="H2181" s="2"/>
    </row>
    <row r="2182" spans="1:8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mame2003!$C$2:$E$4721,$A$9:$A$4728,$J$1))))+IF($N$6=FALSE,TRUE,SUMPRODUCT(--ISNUMBER(SEARCH($N$6,ISBLANK(INDEX(mame2003!$F$2:$F$4721,$A2182))))))+IF($B$3=$A$4,TRUE,IF($B$3=$B$4,TRUE,IF(AND($B$3=$C$4,INDEX(mame2003!$G$2:$G$4721,$A2182)&lt;&gt;"neogeo"),TRUE,SUMPRODUCT(--ISNUMBER(SEARCH($O$6,INDEX(mame2003!$G$2:$G$4721,$A2182)))))))&gt;2,INDEX(mame2003!$A$2:$A$4721,$A2182),"")</f>
        <v/>
      </c>
      <c r="D2182" s="2"/>
      <c r="E2182" s="24" t="str">
        <f ca="1">IF(F2182&lt;&gt;"",MAX($E$9:$E2181)+1,"")</f>
        <v/>
      </c>
      <c r="F2182" s="20" t="str">
        <f t="shared" ca="1" si="33"/>
        <v/>
      </c>
      <c r="G2182" s="2"/>
      <c r="H2182" s="2"/>
    </row>
    <row r="2183" spans="1:8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mame2003!$C$2:$E$4721,$A$9:$A$4728,$J$1))))+IF($N$6=FALSE,TRUE,SUMPRODUCT(--ISNUMBER(SEARCH($N$6,ISBLANK(INDEX(mame2003!$F$2:$F$4721,$A2183))))))+IF($B$3=$A$4,TRUE,IF($B$3=$B$4,TRUE,IF(AND($B$3=$C$4,INDEX(mame2003!$G$2:$G$4721,$A2183)&lt;&gt;"neogeo"),TRUE,SUMPRODUCT(--ISNUMBER(SEARCH($O$6,INDEX(mame2003!$G$2:$G$4721,$A2183)))))))&gt;2,INDEX(mame2003!$A$2:$A$4721,$A2183),"")</f>
        <v/>
      </c>
      <c r="D2183" s="2"/>
      <c r="E2183" s="24" t="str">
        <f ca="1">IF(F2183&lt;&gt;"",MAX($E$9:$E2182)+1,"")</f>
        <v/>
      </c>
      <c r="F2183" s="20" t="str">
        <f t="shared" ca="1" si="33"/>
        <v/>
      </c>
      <c r="G2183" s="2"/>
      <c r="H2183" s="2"/>
    </row>
    <row r="2184" spans="1:8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mame2003!$C$2:$E$4721,$A$9:$A$4728,$J$1))))+IF($N$6=FALSE,TRUE,SUMPRODUCT(--ISNUMBER(SEARCH($N$6,ISBLANK(INDEX(mame2003!$F$2:$F$4721,$A2184))))))+IF($B$3=$A$4,TRUE,IF($B$3=$B$4,TRUE,IF(AND($B$3=$C$4,INDEX(mame2003!$G$2:$G$4721,$A2184)&lt;&gt;"neogeo"),TRUE,SUMPRODUCT(--ISNUMBER(SEARCH($O$6,INDEX(mame2003!$G$2:$G$4721,$A2184)))))))&gt;2,INDEX(mame2003!$A$2:$A$4721,$A2184),"")</f>
        <v/>
      </c>
      <c r="D2184" s="2"/>
      <c r="E2184" s="24" t="str">
        <f ca="1">IF(F2184&lt;&gt;"",MAX($E$9:$E2183)+1,"")</f>
        <v/>
      </c>
      <c r="F2184" s="20" t="str">
        <f t="shared" ca="1" si="33"/>
        <v/>
      </c>
      <c r="G2184" s="2"/>
      <c r="H2184" s="2"/>
    </row>
    <row r="2185" spans="1:8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mame2003!$C$2:$E$4721,$A$9:$A$4728,$J$1))))+IF($N$6=FALSE,TRUE,SUMPRODUCT(--ISNUMBER(SEARCH($N$6,ISBLANK(INDEX(mame2003!$F$2:$F$4721,$A2185))))))+IF($B$3=$A$4,TRUE,IF($B$3=$B$4,TRUE,IF(AND($B$3=$C$4,INDEX(mame2003!$G$2:$G$4721,$A2185)&lt;&gt;"neogeo"),TRUE,SUMPRODUCT(--ISNUMBER(SEARCH($O$6,INDEX(mame2003!$G$2:$G$4721,$A2185)))))))&gt;2,INDEX(mame2003!$A$2:$A$4721,$A2185),"")</f>
        <v/>
      </c>
      <c r="D2185" s="2"/>
      <c r="E2185" s="24" t="str">
        <f ca="1">IF(F2185&lt;&gt;"",MAX($E$9:$E2184)+1,"")</f>
        <v/>
      </c>
      <c r="F2185" s="20" t="str">
        <f t="shared" ca="1" si="33"/>
        <v/>
      </c>
      <c r="G2185" s="2"/>
      <c r="H2185" s="2"/>
    </row>
    <row r="2186" spans="1:8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mame2003!$C$2:$E$4721,$A$9:$A$4728,$J$1))))+IF($N$6=FALSE,TRUE,SUMPRODUCT(--ISNUMBER(SEARCH($N$6,ISBLANK(INDEX(mame2003!$F$2:$F$4721,$A2186))))))+IF($B$3=$A$4,TRUE,IF($B$3=$B$4,TRUE,IF(AND($B$3=$C$4,INDEX(mame2003!$G$2:$G$4721,$A2186)&lt;&gt;"neogeo"),TRUE,SUMPRODUCT(--ISNUMBER(SEARCH($O$6,INDEX(mame2003!$G$2:$G$4721,$A2186)))))))&gt;2,INDEX(mame2003!$A$2:$A$4721,$A2186),"")</f>
        <v/>
      </c>
      <c r="D2186" s="2"/>
      <c r="E2186" s="24" t="str">
        <f ca="1">IF(F2186&lt;&gt;"",MAX($E$9:$E2185)+1,"")</f>
        <v/>
      </c>
      <c r="F2186" s="20" t="str">
        <f t="shared" ref="F2186:F2249" ca="1" si="34">IFERROR(INDEX(OFFSET($C$9,0,0,COUNTA($C:$C),1),MATCH(OFFSET($A$9,0,0,COUNTA($A:$A),1),OFFSET($B$9,0,0,COUNTA($B:$B),1),0))&amp;".zip","")</f>
        <v/>
      </c>
      <c r="G2186" s="2"/>
      <c r="H2186" s="2"/>
    </row>
    <row r="2187" spans="1:8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mame2003!$C$2:$E$4721,$A$9:$A$4728,$J$1))))+IF($N$6=FALSE,TRUE,SUMPRODUCT(--ISNUMBER(SEARCH($N$6,ISBLANK(INDEX(mame2003!$F$2:$F$4721,$A2187))))))+IF($B$3=$A$4,TRUE,IF($B$3=$B$4,TRUE,IF(AND($B$3=$C$4,INDEX(mame2003!$G$2:$G$4721,$A2187)&lt;&gt;"neogeo"),TRUE,SUMPRODUCT(--ISNUMBER(SEARCH($O$6,INDEX(mame2003!$G$2:$G$4721,$A2187)))))))&gt;2,INDEX(mame2003!$A$2:$A$4721,$A2187),"")</f>
        <v/>
      </c>
      <c r="D2187" s="2"/>
      <c r="E2187" s="24" t="str">
        <f ca="1">IF(F2187&lt;&gt;"",MAX($E$9:$E2186)+1,"")</f>
        <v/>
      </c>
      <c r="F2187" s="20" t="str">
        <f t="shared" ca="1" si="34"/>
        <v/>
      </c>
      <c r="G2187" s="2"/>
      <c r="H2187" s="2"/>
    </row>
    <row r="2188" spans="1:8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mame2003!$C$2:$E$4721,$A$9:$A$4728,$J$1))))+IF($N$6=FALSE,TRUE,SUMPRODUCT(--ISNUMBER(SEARCH($N$6,ISBLANK(INDEX(mame2003!$F$2:$F$4721,$A2188))))))+IF($B$3=$A$4,TRUE,IF($B$3=$B$4,TRUE,IF(AND($B$3=$C$4,INDEX(mame2003!$G$2:$G$4721,$A2188)&lt;&gt;"neogeo"),TRUE,SUMPRODUCT(--ISNUMBER(SEARCH($O$6,INDEX(mame2003!$G$2:$G$4721,$A2188)))))))&gt;2,INDEX(mame2003!$A$2:$A$4721,$A2188),"")</f>
        <v/>
      </c>
      <c r="D2188" s="2"/>
      <c r="E2188" s="24" t="str">
        <f ca="1">IF(F2188&lt;&gt;"",MAX($E$9:$E2187)+1,"")</f>
        <v/>
      </c>
      <c r="F2188" s="20" t="str">
        <f t="shared" ca="1" si="34"/>
        <v/>
      </c>
      <c r="G2188" s="2"/>
      <c r="H2188" s="2"/>
    </row>
    <row r="2189" spans="1:8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mame2003!$C$2:$E$4721,$A$9:$A$4728,$J$1))))+IF($N$6=FALSE,TRUE,SUMPRODUCT(--ISNUMBER(SEARCH($N$6,ISBLANK(INDEX(mame2003!$F$2:$F$4721,$A2189))))))+IF($B$3=$A$4,TRUE,IF($B$3=$B$4,TRUE,IF(AND($B$3=$C$4,INDEX(mame2003!$G$2:$G$4721,$A2189)&lt;&gt;"neogeo"),TRUE,SUMPRODUCT(--ISNUMBER(SEARCH($O$6,INDEX(mame2003!$G$2:$G$4721,$A2189)))))))&gt;2,INDEX(mame2003!$A$2:$A$4721,$A2189),"")</f>
        <v/>
      </c>
      <c r="D2189" s="2"/>
      <c r="E2189" s="24" t="str">
        <f ca="1">IF(F2189&lt;&gt;"",MAX($E$9:$E2188)+1,"")</f>
        <v/>
      </c>
      <c r="F2189" s="20" t="str">
        <f t="shared" ca="1" si="34"/>
        <v/>
      </c>
      <c r="G2189" s="2"/>
      <c r="H2189" s="2"/>
    </row>
    <row r="2190" spans="1:8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mame2003!$C$2:$E$4721,$A$9:$A$4728,$J$1))))+IF($N$6=FALSE,TRUE,SUMPRODUCT(--ISNUMBER(SEARCH($N$6,ISBLANK(INDEX(mame2003!$F$2:$F$4721,$A2190))))))+IF($B$3=$A$4,TRUE,IF($B$3=$B$4,TRUE,IF(AND($B$3=$C$4,INDEX(mame2003!$G$2:$G$4721,$A2190)&lt;&gt;"neogeo"),TRUE,SUMPRODUCT(--ISNUMBER(SEARCH($O$6,INDEX(mame2003!$G$2:$G$4721,$A2190)))))))&gt;2,INDEX(mame2003!$A$2:$A$4721,$A2190),"")</f>
        <v/>
      </c>
      <c r="D2190" s="2"/>
      <c r="E2190" s="24" t="str">
        <f ca="1">IF(F2190&lt;&gt;"",MAX($E$9:$E2189)+1,"")</f>
        <v/>
      </c>
      <c r="F2190" s="20" t="str">
        <f t="shared" ca="1" si="34"/>
        <v/>
      </c>
      <c r="G2190" s="2"/>
      <c r="H2190" s="2"/>
    </row>
    <row r="2191" spans="1:8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mame2003!$C$2:$E$4721,$A$9:$A$4728,$J$1))))+IF($N$6=FALSE,TRUE,SUMPRODUCT(--ISNUMBER(SEARCH($N$6,ISBLANK(INDEX(mame2003!$F$2:$F$4721,$A2191))))))+IF($B$3=$A$4,TRUE,IF($B$3=$B$4,TRUE,IF(AND($B$3=$C$4,INDEX(mame2003!$G$2:$G$4721,$A2191)&lt;&gt;"neogeo"),TRUE,SUMPRODUCT(--ISNUMBER(SEARCH($O$6,INDEX(mame2003!$G$2:$G$4721,$A2191)))))))&gt;2,INDEX(mame2003!$A$2:$A$4721,$A2191),"")</f>
        <v/>
      </c>
      <c r="D2191" s="2"/>
      <c r="E2191" s="24" t="str">
        <f ca="1">IF(F2191&lt;&gt;"",MAX($E$9:$E2190)+1,"")</f>
        <v/>
      </c>
      <c r="F2191" s="20" t="str">
        <f t="shared" ca="1" si="34"/>
        <v/>
      </c>
      <c r="G2191" s="2"/>
      <c r="H2191" s="2"/>
    </row>
    <row r="2192" spans="1:8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mame2003!$C$2:$E$4721,$A$9:$A$4728,$J$1))))+IF($N$6=FALSE,TRUE,SUMPRODUCT(--ISNUMBER(SEARCH($N$6,ISBLANK(INDEX(mame2003!$F$2:$F$4721,$A2192))))))+IF($B$3=$A$4,TRUE,IF($B$3=$B$4,TRUE,IF(AND($B$3=$C$4,INDEX(mame2003!$G$2:$G$4721,$A2192)&lt;&gt;"neogeo"),TRUE,SUMPRODUCT(--ISNUMBER(SEARCH($O$6,INDEX(mame2003!$G$2:$G$4721,$A2192)))))))&gt;2,INDEX(mame2003!$A$2:$A$4721,$A2192),"")</f>
        <v/>
      </c>
      <c r="D2192" s="2"/>
      <c r="E2192" s="24" t="str">
        <f ca="1">IF(F2192&lt;&gt;"",MAX($E$9:$E2191)+1,"")</f>
        <v/>
      </c>
      <c r="F2192" s="20" t="str">
        <f t="shared" ca="1" si="34"/>
        <v/>
      </c>
      <c r="G2192" s="2"/>
      <c r="H2192" s="2"/>
    </row>
    <row r="2193" spans="1:8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mame2003!$C$2:$E$4721,$A$9:$A$4728,$J$1))))+IF($N$6=FALSE,TRUE,SUMPRODUCT(--ISNUMBER(SEARCH($N$6,ISBLANK(INDEX(mame2003!$F$2:$F$4721,$A2193))))))+IF($B$3=$A$4,TRUE,IF($B$3=$B$4,TRUE,IF(AND($B$3=$C$4,INDEX(mame2003!$G$2:$G$4721,$A2193)&lt;&gt;"neogeo"),TRUE,SUMPRODUCT(--ISNUMBER(SEARCH($O$6,INDEX(mame2003!$G$2:$G$4721,$A2193)))))))&gt;2,INDEX(mame2003!$A$2:$A$4721,$A2193),"")</f>
        <v/>
      </c>
      <c r="D2193" s="2"/>
      <c r="E2193" s="24" t="str">
        <f ca="1">IF(F2193&lt;&gt;"",MAX($E$9:$E2192)+1,"")</f>
        <v/>
      </c>
      <c r="F2193" s="20" t="str">
        <f t="shared" ca="1" si="34"/>
        <v/>
      </c>
      <c r="G2193" s="2"/>
      <c r="H2193" s="2"/>
    </row>
    <row r="2194" spans="1:8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mame2003!$C$2:$E$4721,$A$9:$A$4728,$J$1))))+IF($N$6=FALSE,TRUE,SUMPRODUCT(--ISNUMBER(SEARCH($N$6,ISBLANK(INDEX(mame2003!$F$2:$F$4721,$A2194))))))+IF($B$3=$A$4,TRUE,IF($B$3=$B$4,TRUE,IF(AND($B$3=$C$4,INDEX(mame2003!$G$2:$G$4721,$A2194)&lt;&gt;"neogeo"),TRUE,SUMPRODUCT(--ISNUMBER(SEARCH($O$6,INDEX(mame2003!$G$2:$G$4721,$A2194)))))))&gt;2,INDEX(mame2003!$A$2:$A$4721,$A2194),"")</f>
        <v/>
      </c>
      <c r="D2194" s="2"/>
      <c r="E2194" s="24" t="str">
        <f ca="1">IF(F2194&lt;&gt;"",MAX($E$9:$E2193)+1,"")</f>
        <v/>
      </c>
      <c r="F2194" s="20" t="str">
        <f t="shared" ca="1" si="34"/>
        <v/>
      </c>
      <c r="G2194" s="2"/>
      <c r="H2194" s="2"/>
    </row>
    <row r="2195" spans="1:8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mame2003!$C$2:$E$4721,$A$9:$A$4728,$J$1))))+IF($N$6=FALSE,TRUE,SUMPRODUCT(--ISNUMBER(SEARCH($N$6,ISBLANK(INDEX(mame2003!$F$2:$F$4721,$A2195))))))+IF($B$3=$A$4,TRUE,IF($B$3=$B$4,TRUE,IF(AND($B$3=$C$4,INDEX(mame2003!$G$2:$G$4721,$A2195)&lt;&gt;"neogeo"),TRUE,SUMPRODUCT(--ISNUMBER(SEARCH($O$6,INDEX(mame2003!$G$2:$G$4721,$A2195)))))))&gt;2,INDEX(mame2003!$A$2:$A$4721,$A2195),"")</f>
        <v/>
      </c>
      <c r="D2195" s="2"/>
      <c r="E2195" s="24" t="str">
        <f ca="1">IF(F2195&lt;&gt;"",MAX($E$9:$E2194)+1,"")</f>
        <v/>
      </c>
      <c r="F2195" s="20" t="str">
        <f t="shared" ca="1" si="34"/>
        <v/>
      </c>
      <c r="G2195" s="2"/>
      <c r="H2195" s="2"/>
    </row>
    <row r="2196" spans="1:8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mame2003!$C$2:$E$4721,$A$9:$A$4728,$J$1))))+IF($N$6=FALSE,TRUE,SUMPRODUCT(--ISNUMBER(SEARCH($N$6,ISBLANK(INDEX(mame2003!$F$2:$F$4721,$A2196))))))+IF($B$3=$A$4,TRUE,IF($B$3=$B$4,TRUE,IF(AND($B$3=$C$4,INDEX(mame2003!$G$2:$G$4721,$A2196)&lt;&gt;"neogeo"),TRUE,SUMPRODUCT(--ISNUMBER(SEARCH($O$6,INDEX(mame2003!$G$2:$G$4721,$A2196)))))))&gt;2,INDEX(mame2003!$A$2:$A$4721,$A2196),"")</f>
        <v/>
      </c>
      <c r="D2196" s="2"/>
      <c r="E2196" s="24" t="str">
        <f ca="1">IF(F2196&lt;&gt;"",MAX($E$9:$E2195)+1,"")</f>
        <v/>
      </c>
      <c r="F2196" s="20" t="str">
        <f t="shared" ca="1" si="34"/>
        <v/>
      </c>
      <c r="G2196" s="2"/>
      <c r="H2196" s="2"/>
    </row>
    <row r="2197" spans="1:8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mame2003!$C$2:$E$4721,$A$9:$A$4728,$J$1))))+IF($N$6=FALSE,TRUE,SUMPRODUCT(--ISNUMBER(SEARCH($N$6,ISBLANK(INDEX(mame2003!$F$2:$F$4721,$A2197))))))+IF($B$3=$A$4,TRUE,IF($B$3=$B$4,TRUE,IF(AND($B$3=$C$4,INDEX(mame2003!$G$2:$G$4721,$A2197)&lt;&gt;"neogeo"),TRUE,SUMPRODUCT(--ISNUMBER(SEARCH($O$6,INDEX(mame2003!$G$2:$G$4721,$A2197)))))))&gt;2,INDEX(mame2003!$A$2:$A$4721,$A2197),"")</f>
        <v/>
      </c>
      <c r="D2197" s="2"/>
      <c r="E2197" s="24" t="str">
        <f ca="1">IF(F2197&lt;&gt;"",MAX($E$9:$E2196)+1,"")</f>
        <v/>
      </c>
      <c r="F2197" s="20" t="str">
        <f t="shared" ca="1" si="34"/>
        <v/>
      </c>
      <c r="G2197" s="2"/>
      <c r="H2197" s="2"/>
    </row>
    <row r="2198" spans="1:8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mame2003!$C$2:$E$4721,$A$9:$A$4728,$J$1))))+IF($N$6=FALSE,TRUE,SUMPRODUCT(--ISNUMBER(SEARCH($N$6,ISBLANK(INDEX(mame2003!$F$2:$F$4721,$A2198))))))+IF($B$3=$A$4,TRUE,IF($B$3=$B$4,TRUE,IF(AND($B$3=$C$4,INDEX(mame2003!$G$2:$G$4721,$A2198)&lt;&gt;"neogeo"),TRUE,SUMPRODUCT(--ISNUMBER(SEARCH($O$6,INDEX(mame2003!$G$2:$G$4721,$A2198)))))))&gt;2,INDEX(mame2003!$A$2:$A$4721,$A2198),"")</f>
        <v/>
      </c>
      <c r="D2198" s="2"/>
      <c r="E2198" s="24" t="str">
        <f ca="1">IF(F2198&lt;&gt;"",MAX($E$9:$E2197)+1,"")</f>
        <v/>
      </c>
      <c r="F2198" s="20" t="str">
        <f t="shared" ca="1" si="34"/>
        <v/>
      </c>
      <c r="G2198" s="2"/>
      <c r="H2198" s="2"/>
    </row>
    <row r="2199" spans="1:8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mame2003!$C$2:$E$4721,$A$9:$A$4728,$J$1))))+IF($N$6=FALSE,TRUE,SUMPRODUCT(--ISNUMBER(SEARCH($N$6,ISBLANK(INDEX(mame2003!$F$2:$F$4721,$A2199))))))+IF($B$3=$A$4,TRUE,IF($B$3=$B$4,TRUE,IF(AND($B$3=$C$4,INDEX(mame2003!$G$2:$G$4721,$A2199)&lt;&gt;"neogeo"),TRUE,SUMPRODUCT(--ISNUMBER(SEARCH($O$6,INDEX(mame2003!$G$2:$G$4721,$A2199)))))))&gt;2,INDEX(mame2003!$A$2:$A$4721,$A2199),"")</f>
        <v/>
      </c>
      <c r="D2199" s="2"/>
      <c r="E2199" s="24" t="str">
        <f ca="1">IF(F2199&lt;&gt;"",MAX($E$9:$E2198)+1,"")</f>
        <v/>
      </c>
      <c r="F2199" s="20" t="str">
        <f t="shared" ca="1" si="34"/>
        <v/>
      </c>
      <c r="G2199" s="2"/>
      <c r="H2199" s="2"/>
    </row>
    <row r="2200" spans="1:8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mame2003!$C$2:$E$4721,$A$9:$A$4728,$J$1))))+IF($N$6=FALSE,TRUE,SUMPRODUCT(--ISNUMBER(SEARCH($N$6,ISBLANK(INDEX(mame2003!$F$2:$F$4721,$A2200))))))+IF($B$3=$A$4,TRUE,IF($B$3=$B$4,TRUE,IF(AND($B$3=$C$4,INDEX(mame2003!$G$2:$G$4721,$A2200)&lt;&gt;"neogeo"),TRUE,SUMPRODUCT(--ISNUMBER(SEARCH($O$6,INDEX(mame2003!$G$2:$G$4721,$A2200)))))))&gt;2,INDEX(mame2003!$A$2:$A$4721,$A2200),"")</f>
        <v/>
      </c>
      <c r="D2200" s="2"/>
      <c r="E2200" s="24" t="str">
        <f ca="1">IF(F2200&lt;&gt;"",MAX($E$9:$E2199)+1,"")</f>
        <v/>
      </c>
      <c r="F2200" s="20" t="str">
        <f t="shared" ca="1" si="34"/>
        <v/>
      </c>
      <c r="G2200" s="2"/>
      <c r="H2200" s="2"/>
    </row>
    <row r="2201" spans="1:8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mame2003!$C$2:$E$4721,$A$9:$A$4728,$J$1))))+IF($N$6=FALSE,TRUE,SUMPRODUCT(--ISNUMBER(SEARCH($N$6,ISBLANK(INDEX(mame2003!$F$2:$F$4721,$A2201))))))+IF($B$3=$A$4,TRUE,IF($B$3=$B$4,TRUE,IF(AND($B$3=$C$4,INDEX(mame2003!$G$2:$G$4721,$A2201)&lt;&gt;"neogeo"),TRUE,SUMPRODUCT(--ISNUMBER(SEARCH($O$6,INDEX(mame2003!$G$2:$G$4721,$A2201)))))))&gt;2,INDEX(mame2003!$A$2:$A$4721,$A2201),"")</f>
        <v/>
      </c>
      <c r="D2201" s="2"/>
      <c r="E2201" s="24" t="str">
        <f ca="1">IF(F2201&lt;&gt;"",MAX($E$9:$E2200)+1,"")</f>
        <v/>
      </c>
      <c r="F2201" s="20" t="str">
        <f t="shared" ca="1" si="34"/>
        <v/>
      </c>
      <c r="G2201" s="2"/>
      <c r="H2201" s="2"/>
    </row>
    <row r="2202" spans="1:8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mame2003!$C$2:$E$4721,$A$9:$A$4728,$J$1))))+IF($N$6=FALSE,TRUE,SUMPRODUCT(--ISNUMBER(SEARCH($N$6,ISBLANK(INDEX(mame2003!$F$2:$F$4721,$A2202))))))+IF($B$3=$A$4,TRUE,IF($B$3=$B$4,TRUE,IF(AND($B$3=$C$4,INDEX(mame2003!$G$2:$G$4721,$A2202)&lt;&gt;"neogeo"),TRUE,SUMPRODUCT(--ISNUMBER(SEARCH($O$6,INDEX(mame2003!$G$2:$G$4721,$A2202)))))))&gt;2,INDEX(mame2003!$A$2:$A$4721,$A2202),"")</f>
        <v/>
      </c>
      <c r="D2202" s="2"/>
      <c r="E2202" s="24" t="str">
        <f ca="1">IF(F2202&lt;&gt;"",MAX($E$9:$E2201)+1,"")</f>
        <v/>
      </c>
      <c r="F2202" s="20" t="str">
        <f t="shared" ca="1" si="34"/>
        <v/>
      </c>
      <c r="G2202" s="2"/>
      <c r="H2202" s="2"/>
    </row>
    <row r="2203" spans="1:8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mame2003!$C$2:$E$4721,$A$9:$A$4728,$J$1))))+IF($N$6=FALSE,TRUE,SUMPRODUCT(--ISNUMBER(SEARCH($N$6,ISBLANK(INDEX(mame2003!$F$2:$F$4721,$A2203))))))+IF($B$3=$A$4,TRUE,IF($B$3=$B$4,TRUE,IF(AND($B$3=$C$4,INDEX(mame2003!$G$2:$G$4721,$A2203)&lt;&gt;"neogeo"),TRUE,SUMPRODUCT(--ISNUMBER(SEARCH($O$6,INDEX(mame2003!$G$2:$G$4721,$A2203)))))))&gt;2,INDEX(mame2003!$A$2:$A$4721,$A2203),"")</f>
        <v/>
      </c>
      <c r="D2203" s="2"/>
      <c r="E2203" s="24" t="str">
        <f ca="1">IF(F2203&lt;&gt;"",MAX($E$9:$E2202)+1,"")</f>
        <v/>
      </c>
      <c r="F2203" s="20" t="str">
        <f t="shared" ca="1" si="34"/>
        <v/>
      </c>
      <c r="G2203" s="2"/>
      <c r="H2203" s="2"/>
    </row>
    <row r="2204" spans="1:8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mame2003!$C$2:$E$4721,$A$9:$A$4728,$J$1))))+IF($N$6=FALSE,TRUE,SUMPRODUCT(--ISNUMBER(SEARCH($N$6,ISBLANK(INDEX(mame2003!$F$2:$F$4721,$A2204))))))+IF($B$3=$A$4,TRUE,IF($B$3=$B$4,TRUE,IF(AND($B$3=$C$4,INDEX(mame2003!$G$2:$G$4721,$A2204)&lt;&gt;"neogeo"),TRUE,SUMPRODUCT(--ISNUMBER(SEARCH($O$6,INDEX(mame2003!$G$2:$G$4721,$A2204)))))))&gt;2,INDEX(mame2003!$A$2:$A$4721,$A2204),"")</f>
        <v/>
      </c>
      <c r="D2204" s="2"/>
      <c r="E2204" s="24" t="str">
        <f ca="1">IF(F2204&lt;&gt;"",MAX($E$9:$E2203)+1,"")</f>
        <v/>
      </c>
      <c r="F2204" s="20" t="str">
        <f t="shared" ca="1" si="34"/>
        <v/>
      </c>
      <c r="G2204" s="2"/>
      <c r="H2204" s="2"/>
    </row>
    <row r="2205" spans="1:8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mame2003!$C$2:$E$4721,$A$9:$A$4728,$J$1))))+IF($N$6=FALSE,TRUE,SUMPRODUCT(--ISNUMBER(SEARCH($N$6,ISBLANK(INDEX(mame2003!$F$2:$F$4721,$A2205))))))+IF($B$3=$A$4,TRUE,IF($B$3=$B$4,TRUE,IF(AND($B$3=$C$4,INDEX(mame2003!$G$2:$G$4721,$A2205)&lt;&gt;"neogeo"),TRUE,SUMPRODUCT(--ISNUMBER(SEARCH($O$6,INDEX(mame2003!$G$2:$G$4721,$A2205)))))))&gt;2,INDEX(mame2003!$A$2:$A$4721,$A2205),"")</f>
        <v/>
      </c>
      <c r="D2205" s="2"/>
      <c r="E2205" s="24" t="str">
        <f ca="1">IF(F2205&lt;&gt;"",MAX($E$9:$E2204)+1,"")</f>
        <v/>
      </c>
      <c r="F2205" s="20" t="str">
        <f t="shared" ca="1" si="34"/>
        <v/>
      </c>
      <c r="G2205" s="2"/>
      <c r="H2205" s="2"/>
    </row>
    <row r="2206" spans="1:8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mame2003!$C$2:$E$4721,$A$9:$A$4728,$J$1))))+IF($N$6=FALSE,TRUE,SUMPRODUCT(--ISNUMBER(SEARCH($N$6,ISBLANK(INDEX(mame2003!$F$2:$F$4721,$A2206))))))+IF($B$3=$A$4,TRUE,IF($B$3=$B$4,TRUE,IF(AND($B$3=$C$4,INDEX(mame2003!$G$2:$G$4721,$A2206)&lt;&gt;"neogeo"),TRUE,SUMPRODUCT(--ISNUMBER(SEARCH($O$6,INDEX(mame2003!$G$2:$G$4721,$A2206)))))))&gt;2,INDEX(mame2003!$A$2:$A$4721,$A2206),"")</f>
        <v/>
      </c>
      <c r="D2206" s="2"/>
      <c r="E2206" s="24" t="str">
        <f ca="1">IF(F2206&lt;&gt;"",MAX($E$9:$E2205)+1,"")</f>
        <v/>
      </c>
      <c r="F2206" s="20" t="str">
        <f t="shared" ca="1" si="34"/>
        <v/>
      </c>
      <c r="G2206" s="2"/>
      <c r="H2206" s="2"/>
    </row>
    <row r="2207" spans="1:8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mame2003!$C$2:$E$4721,$A$9:$A$4728,$J$1))))+IF($N$6=FALSE,TRUE,SUMPRODUCT(--ISNUMBER(SEARCH($N$6,ISBLANK(INDEX(mame2003!$F$2:$F$4721,$A2207))))))+IF($B$3=$A$4,TRUE,IF($B$3=$B$4,TRUE,IF(AND($B$3=$C$4,INDEX(mame2003!$G$2:$G$4721,$A2207)&lt;&gt;"neogeo"),TRUE,SUMPRODUCT(--ISNUMBER(SEARCH($O$6,INDEX(mame2003!$G$2:$G$4721,$A2207)))))))&gt;2,INDEX(mame2003!$A$2:$A$4721,$A2207),"")</f>
        <v/>
      </c>
      <c r="D2207" s="2"/>
      <c r="E2207" s="24" t="str">
        <f ca="1">IF(F2207&lt;&gt;"",MAX($E$9:$E2206)+1,"")</f>
        <v/>
      </c>
      <c r="F2207" s="20" t="str">
        <f t="shared" ca="1" si="34"/>
        <v/>
      </c>
      <c r="G2207" s="2"/>
      <c r="H2207" s="2"/>
    </row>
    <row r="2208" spans="1:8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mame2003!$C$2:$E$4721,$A$9:$A$4728,$J$1))))+IF($N$6=FALSE,TRUE,SUMPRODUCT(--ISNUMBER(SEARCH($N$6,ISBLANK(INDEX(mame2003!$F$2:$F$4721,$A2208))))))+IF($B$3=$A$4,TRUE,IF($B$3=$B$4,TRUE,IF(AND($B$3=$C$4,INDEX(mame2003!$G$2:$G$4721,$A2208)&lt;&gt;"neogeo"),TRUE,SUMPRODUCT(--ISNUMBER(SEARCH($O$6,INDEX(mame2003!$G$2:$G$4721,$A2208)))))))&gt;2,INDEX(mame2003!$A$2:$A$4721,$A2208),"")</f>
        <v/>
      </c>
      <c r="D2208" s="2"/>
      <c r="E2208" s="24" t="str">
        <f ca="1">IF(F2208&lt;&gt;"",MAX($E$9:$E2207)+1,"")</f>
        <v/>
      </c>
      <c r="F2208" s="20" t="str">
        <f t="shared" ca="1" si="34"/>
        <v/>
      </c>
      <c r="G2208" s="2"/>
      <c r="H2208" s="2"/>
    </row>
    <row r="2209" spans="1:8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mame2003!$C$2:$E$4721,$A$9:$A$4728,$J$1))))+IF($N$6=FALSE,TRUE,SUMPRODUCT(--ISNUMBER(SEARCH($N$6,ISBLANK(INDEX(mame2003!$F$2:$F$4721,$A2209))))))+IF($B$3=$A$4,TRUE,IF($B$3=$B$4,TRUE,IF(AND($B$3=$C$4,INDEX(mame2003!$G$2:$G$4721,$A2209)&lt;&gt;"neogeo"),TRUE,SUMPRODUCT(--ISNUMBER(SEARCH($O$6,INDEX(mame2003!$G$2:$G$4721,$A2209)))))))&gt;2,INDEX(mame2003!$A$2:$A$4721,$A2209),"")</f>
        <v/>
      </c>
      <c r="D2209" s="2"/>
      <c r="E2209" s="24" t="str">
        <f ca="1">IF(F2209&lt;&gt;"",MAX($E$9:$E2208)+1,"")</f>
        <v/>
      </c>
      <c r="F2209" s="20" t="str">
        <f t="shared" ca="1" si="34"/>
        <v/>
      </c>
      <c r="G2209" s="2"/>
      <c r="H2209" s="2"/>
    </row>
    <row r="2210" spans="1:8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mame2003!$C$2:$E$4721,$A$9:$A$4728,$J$1))))+IF($N$6=FALSE,TRUE,SUMPRODUCT(--ISNUMBER(SEARCH($N$6,ISBLANK(INDEX(mame2003!$F$2:$F$4721,$A2210))))))+IF($B$3=$A$4,TRUE,IF($B$3=$B$4,TRUE,IF(AND($B$3=$C$4,INDEX(mame2003!$G$2:$G$4721,$A2210)&lt;&gt;"neogeo"),TRUE,SUMPRODUCT(--ISNUMBER(SEARCH($O$6,INDEX(mame2003!$G$2:$G$4721,$A2210)))))))&gt;2,INDEX(mame2003!$A$2:$A$4721,$A2210),"")</f>
        <v/>
      </c>
      <c r="D2210" s="2"/>
      <c r="E2210" s="24" t="str">
        <f ca="1">IF(F2210&lt;&gt;"",MAX($E$9:$E2209)+1,"")</f>
        <v/>
      </c>
      <c r="F2210" s="20" t="str">
        <f t="shared" ca="1" si="34"/>
        <v/>
      </c>
      <c r="G2210" s="2"/>
      <c r="H2210" s="2"/>
    </row>
    <row r="2211" spans="1:8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mame2003!$C$2:$E$4721,$A$9:$A$4728,$J$1))))+IF($N$6=FALSE,TRUE,SUMPRODUCT(--ISNUMBER(SEARCH($N$6,ISBLANK(INDEX(mame2003!$F$2:$F$4721,$A2211))))))+IF($B$3=$A$4,TRUE,IF($B$3=$B$4,TRUE,IF(AND($B$3=$C$4,INDEX(mame2003!$G$2:$G$4721,$A2211)&lt;&gt;"neogeo"),TRUE,SUMPRODUCT(--ISNUMBER(SEARCH($O$6,INDEX(mame2003!$G$2:$G$4721,$A2211)))))))&gt;2,INDEX(mame2003!$A$2:$A$4721,$A2211),"")</f>
        <v/>
      </c>
      <c r="D2211" s="2"/>
      <c r="E2211" s="24" t="str">
        <f ca="1">IF(F2211&lt;&gt;"",MAX($E$9:$E2210)+1,"")</f>
        <v/>
      </c>
      <c r="F2211" s="20" t="str">
        <f t="shared" ca="1" si="34"/>
        <v/>
      </c>
      <c r="G2211" s="2"/>
      <c r="H2211" s="2"/>
    </row>
    <row r="2212" spans="1:8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mame2003!$C$2:$E$4721,$A$9:$A$4728,$J$1))))+IF($N$6=FALSE,TRUE,SUMPRODUCT(--ISNUMBER(SEARCH($N$6,ISBLANK(INDEX(mame2003!$F$2:$F$4721,$A2212))))))+IF($B$3=$A$4,TRUE,IF($B$3=$B$4,TRUE,IF(AND($B$3=$C$4,INDEX(mame2003!$G$2:$G$4721,$A2212)&lt;&gt;"neogeo"),TRUE,SUMPRODUCT(--ISNUMBER(SEARCH($O$6,INDEX(mame2003!$G$2:$G$4721,$A2212)))))))&gt;2,INDEX(mame2003!$A$2:$A$4721,$A2212),"")</f>
        <v/>
      </c>
      <c r="D2212" s="2"/>
      <c r="E2212" s="24" t="str">
        <f ca="1">IF(F2212&lt;&gt;"",MAX($E$9:$E2211)+1,"")</f>
        <v/>
      </c>
      <c r="F2212" s="20" t="str">
        <f t="shared" ca="1" si="34"/>
        <v/>
      </c>
      <c r="G2212" s="2"/>
      <c r="H2212" s="2"/>
    </row>
    <row r="2213" spans="1:8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mame2003!$C$2:$E$4721,$A$9:$A$4728,$J$1))))+IF($N$6=FALSE,TRUE,SUMPRODUCT(--ISNUMBER(SEARCH($N$6,ISBLANK(INDEX(mame2003!$F$2:$F$4721,$A2213))))))+IF($B$3=$A$4,TRUE,IF($B$3=$B$4,TRUE,IF(AND($B$3=$C$4,INDEX(mame2003!$G$2:$G$4721,$A2213)&lt;&gt;"neogeo"),TRUE,SUMPRODUCT(--ISNUMBER(SEARCH($O$6,INDEX(mame2003!$G$2:$G$4721,$A2213)))))))&gt;2,INDEX(mame2003!$A$2:$A$4721,$A2213),"")</f>
        <v/>
      </c>
      <c r="D2213" s="2"/>
      <c r="E2213" s="24" t="str">
        <f ca="1">IF(F2213&lt;&gt;"",MAX($E$9:$E2212)+1,"")</f>
        <v/>
      </c>
      <c r="F2213" s="20" t="str">
        <f t="shared" ca="1" si="34"/>
        <v/>
      </c>
      <c r="G2213" s="2"/>
      <c r="H2213" s="2"/>
    </row>
    <row r="2214" spans="1:8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mame2003!$C$2:$E$4721,$A$9:$A$4728,$J$1))))+IF($N$6=FALSE,TRUE,SUMPRODUCT(--ISNUMBER(SEARCH($N$6,ISBLANK(INDEX(mame2003!$F$2:$F$4721,$A2214))))))+IF($B$3=$A$4,TRUE,IF($B$3=$B$4,TRUE,IF(AND($B$3=$C$4,INDEX(mame2003!$G$2:$G$4721,$A2214)&lt;&gt;"neogeo"),TRUE,SUMPRODUCT(--ISNUMBER(SEARCH($O$6,INDEX(mame2003!$G$2:$G$4721,$A2214)))))))&gt;2,INDEX(mame2003!$A$2:$A$4721,$A2214),"")</f>
        <v/>
      </c>
      <c r="D2214" s="2"/>
      <c r="E2214" s="24" t="str">
        <f ca="1">IF(F2214&lt;&gt;"",MAX($E$9:$E2213)+1,"")</f>
        <v/>
      </c>
      <c r="F2214" s="20" t="str">
        <f t="shared" ca="1" si="34"/>
        <v/>
      </c>
      <c r="G2214" s="2"/>
      <c r="H2214" s="2"/>
    </row>
    <row r="2215" spans="1:8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mame2003!$C$2:$E$4721,$A$9:$A$4728,$J$1))))+IF($N$6=FALSE,TRUE,SUMPRODUCT(--ISNUMBER(SEARCH($N$6,ISBLANK(INDEX(mame2003!$F$2:$F$4721,$A2215))))))+IF($B$3=$A$4,TRUE,IF($B$3=$B$4,TRUE,IF(AND($B$3=$C$4,INDEX(mame2003!$G$2:$G$4721,$A2215)&lt;&gt;"neogeo"),TRUE,SUMPRODUCT(--ISNUMBER(SEARCH($O$6,INDEX(mame2003!$G$2:$G$4721,$A2215)))))))&gt;2,INDEX(mame2003!$A$2:$A$4721,$A2215),"")</f>
        <v/>
      </c>
      <c r="D2215" s="2"/>
      <c r="E2215" s="24" t="str">
        <f ca="1">IF(F2215&lt;&gt;"",MAX($E$9:$E2214)+1,"")</f>
        <v/>
      </c>
      <c r="F2215" s="20" t="str">
        <f t="shared" ca="1" si="34"/>
        <v/>
      </c>
      <c r="G2215" s="2"/>
      <c r="H2215" s="2"/>
    </row>
    <row r="2216" spans="1:8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mame2003!$C$2:$E$4721,$A$9:$A$4728,$J$1))))+IF($N$6=FALSE,TRUE,SUMPRODUCT(--ISNUMBER(SEARCH($N$6,ISBLANK(INDEX(mame2003!$F$2:$F$4721,$A2216))))))+IF($B$3=$A$4,TRUE,IF($B$3=$B$4,TRUE,IF(AND($B$3=$C$4,INDEX(mame2003!$G$2:$G$4721,$A2216)&lt;&gt;"neogeo"),TRUE,SUMPRODUCT(--ISNUMBER(SEARCH($O$6,INDEX(mame2003!$G$2:$G$4721,$A2216)))))))&gt;2,INDEX(mame2003!$A$2:$A$4721,$A2216),"")</f>
        <v/>
      </c>
      <c r="D2216" s="2"/>
      <c r="E2216" s="24" t="str">
        <f ca="1">IF(F2216&lt;&gt;"",MAX($E$9:$E2215)+1,"")</f>
        <v/>
      </c>
      <c r="F2216" s="20" t="str">
        <f t="shared" ca="1" si="34"/>
        <v/>
      </c>
      <c r="G2216" s="2"/>
      <c r="H2216" s="2"/>
    </row>
    <row r="2217" spans="1:8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mame2003!$C$2:$E$4721,$A$9:$A$4728,$J$1))))+IF($N$6=FALSE,TRUE,SUMPRODUCT(--ISNUMBER(SEARCH($N$6,ISBLANK(INDEX(mame2003!$F$2:$F$4721,$A2217))))))+IF($B$3=$A$4,TRUE,IF($B$3=$B$4,TRUE,IF(AND($B$3=$C$4,INDEX(mame2003!$G$2:$G$4721,$A2217)&lt;&gt;"neogeo"),TRUE,SUMPRODUCT(--ISNUMBER(SEARCH($O$6,INDEX(mame2003!$G$2:$G$4721,$A2217)))))))&gt;2,INDEX(mame2003!$A$2:$A$4721,$A2217),"")</f>
        <v/>
      </c>
      <c r="D2217" s="2"/>
      <c r="E2217" s="24" t="str">
        <f ca="1">IF(F2217&lt;&gt;"",MAX($E$9:$E2216)+1,"")</f>
        <v/>
      </c>
      <c r="F2217" s="20" t="str">
        <f t="shared" ca="1" si="34"/>
        <v/>
      </c>
      <c r="G2217" s="2"/>
      <c r="H2217" s="2"/>
    </row>
    <row r="2218" spans="1:8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mame2003!$C$2:$E$4721,$A$9:$A$4728,$J$1))))+IF($N$6=FALSE,TRUE,SUMPRODUCT(--ISNUMBER(SEARCH($N$6,ISBLANK(INDEX(mame2003!$F$2:$F$4721,$A2218))))))+IF($B$3=$A$4,TRUE,IF($B$3=$B$4,TRUE,IF(AND($B$3=$C$4,INDEX(mame2003!$G$2:$G$4721,$A2218)&lt;&gt;"neogeo"),TRUE,SUMPRODUCT(--ISNUMBER(SEARCH($O$6,INDEX(mame2003!$G$2:$G$4721,$A2218)))))))&gt;2,INDEX(mame2003!$A$2:$A$4721,$A2218),"")</f>
        <v/>
      </c>
      <c r="D2218" s="2"/>
      <c r="E2218" s="24" t="str">
        <f ca="1">IF(F2218&lt;&gt;"",MAX($E$9:$E2217)+1,"")</f>
        <v/>
      </c>
      <c r="F2218" s="20" t="str">
        <f t="shared" ca="1" si="34"/>
        <v/>
      </c>
      <c r="G2218" s="2"/>
      <c r="H2218" s="2"/>
    </row>
    <row r="2219" spans="1:8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mame2003!$C$2:$E$4721,$A$9:$A$4728,$J$1))))+IF($N$6=FALSE,TRUE,SUMPRODUCT(--ISNUMBER(SEARCH($N$6,ISBLANK(INDEX(mame2003!$F$2:$F$4721,$A2219))))))+IF($B$3=$A$4,TRUE,IF($B$3=$B$4,TRUE,IF(AND($B$3=$C$4,INDEX(mame2003!$G$2:$G$4721,$A2219)&lt;&gt;"neogeo"),TRUE,SUMPRODUCT(--ISNUMBER(SEARCH($O$6,INDEX(mame2003!$G$2:$G$4721,$A2219)))))))&gt;2,INDEX(mame2003!$A$2:$A$4721,$A2219),"")</f>
        <v/>
      </c>
      <c r="D2219" s="2"/>
      <c r="E2219" s="24" t="str">
        <f ca="1">IF(F2219&lt;&gt;"",MAX($E$9:$E2218)+1,"")</f>
        <v/>
      </c>
      <c r="F2219" s="20" t="str">
        <f t="shared" ca="1" si="34"/>
        <v/>
      </c>
      <c r="G2219" s="2"/>
      <c r="H2219" s="2"/>
    </row>
    <row r="2220" spans="1:8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mame2003!$C$2:$E$4721,$A$9:$A$4728,$J$1))))+IF($N$6=FALSE,TRUE,SUMPRODUCT(--ISNUMBER(SEARCH($N$6,ISBLANK(INDEX(mame2003!$F$2:$F$4721,$A2220))))))+IF($B$3=$A$4,TRUE,IF($B$3=$B$4,TRUE,IF(AND($B$3=$C$4,INDEX(mame2003!$G$2:$G$4721,$A2220)&lt;&gt;"neogeo"),TRUE,SUMPRODUCT(--ISNUMBER(SEARCH($O$6,INDEX(mame2003!$G$2:$G$4721,$A2220)))))))&gt;2,INDEX(mame2003!$A$2:$A$4721,$A2220),"")</f>
        <v/>
      </c>
      <c r="D2220" s="2"/>
      <c r="E2220" s="24" t="str">
        <f ca="1">IF(F2220&lt;&gt;"",MAX($E$9:$E2219)+1,"")</f>
        <v/>
      </c>
      <c r="F2220" s="20" t="str">
        <f t="shared" ca="1" si="34"/>
        <v/>
      </c>
      <c r="G2220" s="2"/>
      <c r="H2220" s="2"/>
    </row>
    <row r="2221" spans="1:8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mame2003!$C$2:$E$4721,$A$9:$A$4728,$J$1))))+IF($N$6=FALSE,TRUE,SUMPRODUCT(--ISNUMBER(SEARCH($N$6,ISBLANK(INDEX(mame2003!$F$2:$F$4721,$A2221))))))+IF($B$3=$A$4,TRUE,IF($B$3=$B$4,TRUE,IF(AND($B$3=$C$4,INDEX(mame2003!$G$2:$G$4721,$A2221)&lt;&gt;"neogeo"),TRUE,SUMPRODUCT(--ISNUMBER(SEARCH($O$6,INDEX(mame2003!$G$2:$G$4721,$A2221)))))))&gt;2,INDEX(mame2003!$A$2:$A$4721,$A2221),"")</f>
        <v/>
      </c>
      <c r="D2221" s="2"/>
      <c r="E2221" s="24" t="str">
        <f ca="1">IF(F2221&lt;&gt;"",MAX($E$9:$E2220)+1,"")</f>
        <v/>
      </c>
      <c r="F2221" s="20" t="str">
        <f t="shared" ca="1" si="34"/>
        <v/>
      </c>
      <c r="G2221" s="2"/>
      <c r="H2221" s="2"/>
    </row>
    <row r="2222" spans="1:8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mame2003!$C$2:$E$4721,$A$9:$A$4728,$J$1))))+IF($N$6=FALSE,TRUE,SUMPRODUCT(--ISNUMBER(SEARCH($N$6,ISBLANK(INDEX(mame2003!$F$2:$F$4721,$A2222))))))+IF($B$3=$A$4,TRUE,IF($B$3=$B$4,TRUE,IF(AND($B$3=$C$4,INDEX(mame2003!$G$2:$G$4721,$A2222)&lt;&gt;"neogeo"),TRUE,SUMPRODUCT(--ISNUMBER(SEARCH($O$6,INDEX(mame2003!$G$2:$G$4721,$A2222)))))))&gt;2,INDEX(mame2003!$A$2:$A$4721,$A2222),"")</f>
        <v/>
      </c>
      <c r="D2222" s="2"/>
      <c r="E2222" s="24" t="str">
        <f ca="1">IF(F2222&lt;&gt;"",MAX($E$9:$E2221)+1,"")</f>
        <v/>
      </c>
      <c r="F2222" s="20" t="str">
        <f t="shared" ca="1" si="34"/>
        <v/>
      </c>
      <c r="G2222" s="2"/>
      <c r="H2222" s="2"/>
    </row>
    <row r="2223" spans="1:8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mame2003!$C$2:$E$4721,$A$9:$A$4728,$J$1))))+IF($N$6=FALSE,TRUE,SUMPRODUCT(--ISNUMBER(SEARCH($N$6,ISBLANK(INDEX(mame2003!$F$2:$F$4721,$A2223))))))+IF($B$3=$A$4,TRUE,IF($B$3=$B$4,TRUE,IF(AND($B$3=$C$4,INDEX(mame2003!$G$2:$G$4721,$A2223)&lt;&gt;"neogeo"),TRUE,SUMPRODUCT(--ISNUMBER(SEARCH($O$6,INDEX(mame2003!$G$2:$G$4721,$A2223)))))))&gt;2,INDEX(mame2003!$A$2:$A$4721,$A2223),"")</f>
        <v/>
      </c>
      <c r="D2223" s="2"/>
      <c r="E2223" s="24" t="str">
        <f ca="1">IF(F2223&lt;&gt;"",MAX($E$9:$E2222)+1,"")</f>
        <v/>
      </c>
      <c r="F2223" s="20" t="str">
        <f t="shared" ca="1" si="34"/>
        <v/>
      </c>
      <c r="G2223" s="2"/>
      <c r="H2223" s="2"/>
    </row>
    <row r="2224" spans="1:8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mame2003!$C$2:$E$4721,$A$9:$A$4728,$J$1))))+IF($N$6=FALSE,TRUE,SUMPRODUCT(--ISNUMBER(SEARCH($N$6,ISBLANK(INDEX(mame2003!$F$2:$F$4721,$A2224))))))+IF($B$3=$A$4,TRUE,IF($B$3=$B$4,TRUE,IF(AND($B$3=$C$4,INDEX(mame2003!$G$2:$G$4721,$A2224)&lt;&gt;"neogeo"),TRUE,SUMPRODUCT(--ISNUMBER(SEARCH($O$6,INDEX(mame2003!$G$2:$G$4721,$A2224)))))))&gt;2,INDEX(mame2003!$A$2:$A$4721,$A2224),"")</f>
        <v/>
      </c>
      <c r="D2224" s="2"/>
      <c r="E2224" s="24" t="str">
        <f ca="1">IF(F2224&lt;&gt;"",MAX($E$9:$E2223)+1,"")</f>
        <v/>
      </c>
      <c r="F2224" s="20" t="str">
        <f t="shared" ca="1" si="34"/>
        <v/>
      </c>
      <c r="G2224" s="2"/>
      <c r="H2224" s="2"/>
    </row>
    <row r="2225" spans="1:8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mame2003!$C$2:$E$4721,$A$9:$A$4728,$J$1))))+IF($N$6=FALSE,TRUE,SUMPRODUCT(--ISNUMBER(SEARCH($N$6,ISBLANK(INDEX(mame2003!$F$2:$F$4721,$A2225))))))+IF($B$3=$A$4,TRUE,IF($B$3=$B$4,TRUE,IF(AND($B$3=$C$4,INDEX(mame2003!$G$2:$G$4721,$A2225)&lt;&gt;"neogeo"),TRUE,SUMPRODUCT(--ISNUMBER(SEARCH($O$6,INDEX(mame2003!$G$2:$G$4721,$A2225)))))))&gt;2,INDEX(mame2003!$A$2:$A$4721,$A2225),"")</f>
        <v/>
      </c>
      <c r="D2225" s="2"/>
      <c r="E2225" s="24" t="str">
        <f ca="1">IF(F2225&lt;&gt;"",MAX($E$9:$E2224)+1,"")</f>
        <v/>
      </c>
      <c r="F2225" s="20" t="str">
        <f t="shared" ca="1" si="34"/>
        <v/>
      </c>
      <c r="G2225" s="2"/>
      <c r="H2225" s="2"/>
    </row>
    <row r="2226" spans="1:8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mame2003!$C$2:$E$4721,$A$9:$A$4728,$J$1))))+IF($N$6=FALSE,TRUE,SUMPRODUCT(--ISNUMBER(SEARCH($N$6,ISBLANK(INDEX(mame2003!$F$2:$F$4721,$A2226))))))+IF($B$3=$A$4,TRUE,IF($B$3=$B$4,TRUE,IF(AND($B$3=$C$4,INDEX(mame2003!$G$2:$G$4721,$A2226)&lt;&gt;"neogeo"),TRUE,SUMPRODUCT(--ISNUMBER(SEARCH($O$6,INDEX(mame2003!$G$2:$G$4721,$A2226)))))))&gt;2,INDEX(mame2003!$A$2:$A$4721,$A2226),"")</f>
        <v/>
      </c>
      <c r="D2226" s="2"/>
      <c r="E2226" s="24" t="str">
        <f ca="1">IF(F2226&lt;&gt;"",MAX($E$9:$E2225)+1,"")</f>
        <v/>
      </c>
      <c r="F2226" s="20" t="str">
        <f t="shared" ca="1" si="34"/>
        <v/>
      </c>
      <c r="G2226" s="2"/>
      <c r="H2226" s="2"/>
    </row>
    <row r="2227" spans="1:8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mame2003!$C$2:$E$4721,$A$9:$A$4728,$J$1))))+IF($N$6=FALSE,TRUE,SUMPRODUCT(--ISNUMBER(SEARCH($N$6,ISBLANK(INDEX(mame2003!$F$2:$F$4721,$A2227))))))+IF($B$3=$A$4,TRUE,IF($B$3=$B$4,TRUE,IF(AND($B$3=$C$4,INDEX(mame2003!$G$2:$G$4721,$A2227)&lt;&gt;"neogeo"),TRUE,SUMPRODUCT(--ISNUMBER(SEARCH($O$6,INDEX(mame2003!$G$2:$G$4721,$A2227)))))))&gt;2,INDEX(mame2003!$A$2:$A$4721,$A2227),"")</f>
        <v/>
      </c>
      <c r="D2227" s="2"/>
      <c r="E2227" s="24" t="str">
        <f ca="1">IF(F2227&lt;&gt;"",MAX($E$9:$E2226)+1,"")</f>
        <v/>
      </c>
      <c r="F2227" s="20" t="str">
        <f t="shared" ca="1" si="34"/>
        <v/>
      </c>
      <c r="G2227" s="2"/>
      <c r="H2227" s="2"/>
    </row>
    <row r="2228" spans="1:8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mame2003!$C$2:$E$4721,$A$9:$A$4728,$J$1))))+IF($N$6=FALSE,TRUE,SUMPRODUCT(--ISNUMBER(SEARCH($N$6,ISBLANK(INDEX(mame2003!$F$2:$F$4721,$A2228))))))+IF($B$3=$A$4,TRUE,IF($B$3=$B$4,TRUE,IF(AND($B$3=$C$4,INDEX(mame2003!$G$2:$G$4721,$A2228)&lt;&gt;"neogeo"),TRUE,SUMPRODUCT(--ISNUMBER(SEARCH($O$6,INDEX(mame2003!$G$2:$G$4721,$A2228)))))))&gt;2,INDEX(mame2003!$A$2:$A$4721,$A2228),"")</f>
        <v/>
      </c>
      <c r="D2228" s="2"/>
      <c r="E2228" s="24" t="str">
        <f ca="1">IF(F2228&lt;&gt;"",MAX($E$9:$E2227)+1,"")</f>
        <v/>
      </c>
      <c r="F2228" s="20" t="str">
        <f t="shared" ca="1" si="34"/>
        <v/>
      </c>
      <c r="G2228" s="2"/>
      <c r="H2228" s="2"/>
    </row>
    <row r="2229" spans="1:8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mame2003!$C$2:$E$4721,$A$9:$A$4728,$J$1))))+IF($N$6=FALSE,TRUE,SUMPRODUCT(--ISNUMBER(SEARCH($N$6,ISBLANK(INDEX(mame2003!$F$2:$F$4721,$A2229))))))+IF($B$3=$A$4,TRUE,IF($B$3=$B$4,TRUE,IF(AND($B$3=$C$4,INDEX(mame2003!$G$2:$G$4721,$A2229)&lt;&gt;"neogeo"),TRUE,SUMPRODUCT(--ISNUMBER(SEARCH($O$6,INDEX(mame2003!$G$2:$G$4721,$A2229)))))))&gt;2,INDEX(mame2003!$A$2:$A$4721,$A2229),"")</f>
        <v/>
      </c>
      <c r="D2229" s="2"/>
      <c r="E2229" s="24" t="str">
        <f ca="1">IF(F2229&lt;&gt;"",MAX($E$9:$E2228)+1,"")</f>
        <v/>
      </c>
      <c r="F2229" s="20" t="str">
        <f t="shared" ca="1" si="34"/>
        <v/>
      </c>
      <c r="G2229" s="2"/>
      <c r="H2229" s="2"/>
    </row>
    <row r="2230" spans="1:8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mame2003!$C$2:$E$4721,$A$9:$A$4728,$J$1))))+IF($N$6=FALSE,TRUE,SUMPRODUCT(--ISNUMBER(SEARCH($N$6,ISBLANK(INDEX(mame2003!$F$2:$F$4721,$A2230))))))+IF($B$3=$A$4,TRUE,IF($B$3=$B$4,TRUE,IF(AND($B$3=$C$4,INDEX(mame2003!$G$2:$G$4721,$A2230)&lt;&gt;"neogeo"),TRUE,SUMPRODUCT(--ISNUMBER(SEARCH($O$6,INDEX(mame2003!$G$2:$G$4721,$A2230)))))))&gt;2,INDEX(mame2003!$A$2:$A$4721,$A2230),"")</f>
        <v/>
      </c>
      <c r="D2230" s="2"/>
      <c r="E2230" s="24" t="str">
        <f ca="1">IF(F2230&lt;&gt;"",MAX($E$9:$E2229)+1,"")</f>
        <v/>
      </c>
      <c r="F2230" s="20" t="str">
        <f t="shared" ca="1" si="34"/>
        <v/>
      </c>
      <c r="G2230" s="2"/>
      <c r="H2230" s="2"/>
    </row>
    <row r="2231" spans="1:8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mame2003!$C$2:$E$4721,$A$9:$A$4728,$J$1))))+IF($N$6=FALSE,TRUE,SUMPRODUCT(--ISNUMBER(SEARCH($N$6,ISBLANK(INDEX(mame2003!$F$2:$F$4721,$A2231))))))+IF($B$3=$A$4,TRUE,IF($B$3=$B$4,TRUE,IF(AND($B$3=$C$4,INDEX(mame2003!$G$2:$G$4721,$A2231)&lt;&gt;"neogeo"),TRUE,SUMPRODUCT(--ISNUMBER(SEARCH($O$6,INDEX(mame2003!$G$2:$G$4721,$A2231)))))))&gt;2,INDEX(mame2003!$A$2:$A$4721,$A2231),"")</f>
        <v/>
      </c>
      <c r="D2231" s="2"/>
      <c r="E2231" s="24" t="str">
        <f ca="1">IF(F2231&lt;&gt;"",MAX($E$9:$E2230)+1,"")</f>
        <v/>
      </c>
      <c r="F2231" s="20" t="str">
        <f t="shared" ca="1" si="34"/>
        <v/>
      </c>
      <c r="G2231" s="2"/>
      <c r="H2231" s="2"/>
    </row>
    <row r="2232" spans="1:8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mame2003!$C$2:$E$4721,$A$9:$A$4728,$J$1))))+IF($N$6=FALSE,TRUE,SUMPRODUCT(--ISNUMBER(SEARCH($N$6,ISBLANK(INDEX(mame2003!$F$2:$F$4721,$A2232))))))+IF($B$3=$A$4,TRUE,IF($B$3=$B$4,TRUE,IF(AND($B$3=$C$4,INDEX(mame2003!$G$2:$G$4721,$A2232)&lt;&gt;"neogeo"),TRUE,SUMPRODUCT(--ISNUMBER(SEARCH($O$6,INDEX(mame2003!$G$2:$G$4721,$A2232)))))))&gt;2,INDEX(mame2003!$A$2:$A$4721,$A2232),"")</f>
        <v/>
      </c>
      <c r="D2232" s="2"/>
      <c r="E2232" s="24" t="str">
        <f ca="1">IF(F2232&lt;&gt;"",MAX($E$9:$E2231)+1,"")</f>
        <v/>
      </c>
      <c r="F2232" s="20" t="str">
        <f t="shared" ca="1" si="34"/>
        <v/>
      </c>
      <c r="G2232" s="2"/>
      <c r="H2232" s="2"/>
    </row>
    <row r="2233" spans="1:8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mame2003!$C$2:$E$4721,$A$9:$A$4728,$J$1))))+IF($N$6=FALSE,TRUE,SUMPRODUCT(--ISNUMBER(SEARCH($N$6,ISBLANK(INDEX(mame2003!$F$2:$F$4721,$A2233))))))+IF($B$3=$A$4,TRUE,IF($B$3=$B$4,TRUE,IF(AND($B$3=$C$4,INDEX(mame2003!$G$2:$G$4721,$A2233)&lt;&gt;"neogeo"),TRUE,SUMPRODUCT(--ISNUMBER(SEARCH($O$6,INDEX(mame2003!$G$2:$G$4721,$A2233)))))))&gt;2,INDEX(mame2003!$A$2:$A$4721,$A2233),"")</f>
        <v/>
      </c>
      <c r="D2233" s="2"/>
      <c r="E2233" s="24" t="str">
        <f ca="1">IF(F2233&lt;&gt;"",MAX($E$9:$E2232)+1,"")</f>
        <v/>
      </c>
      <c r="F2233" s="20" t="str">
        <f t="shared" ca="1" si="34"/>
        <v/>
      </c>
      <c r="G2233" s="2"/>
      <c r="H2233" s="2"/>
    </row>
    <row r="2234" spans="1:8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mame2003!$C$2:$E$4721,$A$9:$A$4728,$J$1))))+IF($N$6=FALSE,TRUE,SUMPRODUCT(--ISNUMBER(SEARCH($N$6,ISBLANK(INDEX(mame2003!$F$2:$F$4721,$A2234))))))+IF($B$3=$A$4,TRUE,IF($B$3=$B$4,TRUE,IF(AND($B$3=$C$4,INDEX(mame2003!$G$2:$G$4721,$A2234)&lt;&gt;"neogeo"),TRUE,SUMPRODUCT(--ISNUMBER(SEARCH($O$6,INDEX(mame2003!$G$2:$G$4721,$A2234)))))))&gt;2,INDEX(mame2003!$A$2:$A$4721,$A2234),"")</f>
        <v/>
      </c>
      <c r="D2234" s="2"/>
      <c r="E2234" s="24" t="str">
        <f ca="1">IF(F2234&lt;&gt;"",MAX($E$9:$E2233)+1,"")</f>
        <v/>
      </c>
      <c r="F2234" s="20" t="str">
        <f t="shared" ca="1" si="34"/>
        <v/>
      </c>
      <c r="G2234" s="2"/>
      <c r="H2234" s="2"/>
    </row>
    <row r="2235" spans="1:8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mame2003!$C$2:$E$4721,$A$9:$A$4728,$J$1))))+IF($N$6=FALSE,TRUE,SUMPRODUCT(--ISNUMBER(SEARCH($N$6,ISBLANK(INDEX(mame2003!$F$2:$F$4721,$A2235))))))+IF($B$3=$A$4,TRUE,IF($B$3=$B$4,TRUE,IF(AND($B$3=$C$4,INDEX(mame2003!$G$2:$G$4721,$A2235)&lt;&gt;"neogeo"),TRUE,SUMPRODUCT(--ISNUMBER(SEARCH($O$6,INDEX(mame2003!$G$2:$G$4721,$A2235)))))))&gt;2,INDEX(mame2003!$A$2:$A$4721,$A2235),"")</f>
        <v/>
      </c>
      <c r="D2235" s="2"/>
      <c r="E2235" s="24" t="str">
        <f ca="1">IF(F2235&lt;&gt;"",MAX($E$9:$E2234)+1,"")</f>
        <v/>
      </c>
      <c r="F2235" s="20" t="str">
        <f t="shared" ca="1" si="34"/>
        <v/>
      </c>
      <c r="G2235" s="2"/>
      <c r="H2235" s="2"/>
    </row>
    <row r="2236" spans="1:8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mame2003!$C$2:$E$4721,$A$9:$A$4728,$J$1))))+IF($N$6=FALSE,TRUE,SUMPRODUCT(--ISNUMBER(SEARCH($N$6,ISBLANK(INDEX(mame2003!$F$2:$F$4721,$A2236))))))+IF($B$3=$A$4,TRUE,IF($B$3=$B$4,TRUE,IF(AND($B$3=$C$4,INDEX(mame2003!$G$2:$G$4721,$A2236)&lt;&gt;"neogeo"),TRUE,SUMPRODUCT(--ISNUMBER(SEARCH($O$6,INDEX(mame2003!$G$2:$G$4721,$A2236)))))))&gt;2,INDEX(mame2003!$A$2:$A$4721,$A2236),"")</f>
        <v/>
      </c>
      <c r="D2236" s="2"/>
      <c r="E2236" s="24" t="str">
        <f ca="1">IF(F2236&lt;&gt;"",MAX($E$9:$E2235)+1,"")</f>
        <v/>
      </c>
      <c r="F2236" s="20" t="str">
        <f t="shared" ca="1" si="34"/>
        <v/>
      </c>
      <c r="G2236" s="2"/>
      <c r="H2236" s="2"/>
    </row>
    <row r="2237" spans="1:8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mame2003!$C$2:$E$4721,$A$9:$A$4728,$J$1))))+IF($N$6=FALSE,TRUE,SUMPRODUCT(--ISNUMBER(SEARCH($N$6,ISBLANK(INDEX(mame2003!$F$2:$F$4721,$A2237))))))+IF($B$3=$A$4,TRUE,IF($B$3=$B$4,TRUE,IF(AND($B$3=$C$4,INDEX(mame2003!$G$2:$G$4721,$A2237)&lt;&gt;"neogeo"),TRUE,SUMPRODUCT(--ISNUMBER(SEARCH($O$6,INDEX(mame2003!$G$2:$G$4721,$A2237)))))))&gt;2,INDEX(mame2003!$A$2:$A$4721,$A2237),"")</f>
        <v/>
      </c>
      <c r="D2237" s="2"/>
      <c r="E2237" s="24" t="str">
        <f ca="1">IF(F2237&lt;&gt;"",MAX($E$9:$E2236)+1,"")</f>
        <v/>
      </c>
      <c r="F2237" s="20" t="str">
        <f t="shared" ca="1" si="34"/>
        <v/>
      </c>
      <c r="G2237" s="2"/>
      <c r="H2237" s="2"/>
    </row>
    <row r="2238" spans="1:8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mame2003!$C$2:$E$4721,$A$9:$A$4728,$J$1))))+IF($N$6=FALSE,TRUE,SUMPRODUCT(--ISNUMBER(SEARCH($N$6,ISBLANK(INDEX(mame2003!$F$2:$F$4721,$A2238))))))+IF($B$3=$A$4,TRUE,IF($B$3=$B$4,TRUE,IF(AND($B$3=$C$4,INDEX(mame2003!$G$2:$G$4721,$A2238)&lt;&gt;"neogeo"),TRUE,SUMPRODUCT(--ISNUMBER(SEARCH($O$6,INDEX(mame2003!$G$2:$G$4721,$A2238)))))))&gt;2,INDEX(mame2003!$A$2:$A$4721,$A2238),"")</f>
        <v/>
      </c>
      <c r="D2238" s="2"/>
      <c r="E2238" s="24" t="str">
        <f ca="1">IF(F2238&lt;&gt;"",MAX($E$9:$E2237)+1,"")</f>
        <v/>
      </c>
      <c r="F2238" s="20" t="str">
        <f t="shared" ca="1" si="34"/>
        <v/>
      </c>
      <c r="G2238" s="2"/>
      <c r="H2238" s="2"/>
    </row>
    <row r="2239" spans="1:8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mame2003!$C$2:$E$4721,$A$9:$A$4728,$J$1))))+IF($N$6=FALSE,TRUE,SUMPRODUCT(--ISNUMBER(SEARCH($N$6,ISBLANK(INDEX(mame2003!$F$2:$F$4721,$A2239))))))+IF($B$3=$A$4,TRUE,IF($B$3=$B$4,TRUE,IF(AND($B$3=$C$4,INDEX(mame2003!$G$2:$G$4721,$A2239)&lt;&gt;"neogeo"),TRUE,SUMPRODUCT(--ISNUMBER(SEARCH($O$6,INDEX(mame2003!$G$2:$G$4721,$A2239)))))))&gt;2,INDEX(mame2003!$A$2:$A$4721,$A2239),"")</f>
        <v/>
      </c>
      <c r="D2239" s="2"/>
      <c r="E2239" s="24" t="str">
        <f ca="1">IF(F2239&lt;&gt;"",MAX($E$9:$E2238)+1,"")</f>
        <v/>
      </c>
      <c r="F2239" s="20" t="str">
        <f t="shared" ca="1" si="34"/>
        <v/>
      </c>
      <c r="G2239" s="2"/>
      <c r="H2239" s="2"/>
    </row>
    <row r="2240" spans="1:8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mame2003!$C$2:$E$4721,$A$9:$A$4728,$J$1))))+IF($N$6=FALSE,TRUE,SUMPRODUCT(--ISNUMBER(SEARCH($N$6,ISBLANK(INDEX(mame2003!$F$2:$F$4721,$A2240))))))+IF($B$3=$A$4,TRUE,IF($B$3=$B$4,TRUE,IF(AND($B$3=$C$4,INDEX(mame2003!$G$2:$G$4721,$A2240)&lt;&gt;"neogeo"),TRUE,SUMPRODUCT(--ISNUMBER(SEARCH($O$6,INDEX(mame2003!$G$2:$G$4721,$A2240)))))))&gt;2,INDEX(mame2003!$A$2:$A$4721,$A2240),"")</f>
        <v/>
      </c>
      <c r="D2240" s="2"/>
      <c r="E2240" s="24" t="str">
        <f ca="1">IF(F2240&lt;&gt;"",MAX($E$9:$E2239)+1,"")</f>
        <v/>
      </c>
      <c r="F2240" s="20" t="str">
        <f t="shared" ca="1" si="34"/>
        <v/>
      </c>
      <c r="G2240" s="2"/>
      <c r="H2240" s="2"/>
    </row>
    <row r="2241" spans="1:8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mame2003!$C$2:$E$4721,$A$9:$A$4728,$J$1))))+IF($N$6=FALSE,TRUE,SUMPRODUCT(--ISNUMBER(SEARCH($N$6,ISBLANK(INDEX(mame2003!$F$2:$F$4721,$A2241))))))+IF($B$3=$A$4,TRUE,IF($B$3=$B$4,TRUE,IF(AND($B$3=$C$4,INDEX(mame2003!$G$2:$G$4721,$A2241)&lt;&gt;"neogeo"),TRUE,SUMPRODUCT(--ISNUMBER(SEARCH($O$6,INDEX(mame2003!$G$2:$G$4721,$A2241)))))))&gt;2,INDEX(mame2003!$A$2:$A$4721,$A2241),"")</f>
        <v/>
      </c>
      <c r="D2241" s="2"/>
      <c r="E2241" s="24" t="str">
        <f ca="1">IF(F2241&lt;&gt;"",MAX($E$9:$E2240)+1,"")</f>
        <v/>
      </c>
      <c r="F2241" s="20" t="str">
        <f t="shared" ca="1" si="34"/>
        <v/>
      </c>
      <c r="G2241" s="2"/>
      <c r="H2241" s="2"/>
    </row>
    <row r="2242" spans="1:8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mame2003!$C$2:$E$4721,$A$9:$A$4728,$J$1))))+IF($N$6=FALSE,TRUE,SUMPRODUCT(--ISNUMBER(SEARCH($N$6,ISBLANK(INDEX(mame2003!$F$2:$F$4721,$A2242))))))+IF($B$3=$A$4,TRUE,IF($B$3=$B$4,TRUE,IF(AND($B$3=$C$4,INDEX(mame2003!$G$2:$G$4721,$A2242)&lt;&gt;"neogeo"),TRUE,SUMPRODUCT(--ISNUMBER(SEARCH($O$6,INDEX(mame2003!$G$2:$G$4721,$A2242)))))))&gt;2,INDEX(mame2003!$A$2:$A$4721,$A2242),"")</f>
        <v/>
      </c>
      <c r="D2242" s="2"/>
      <c r="E2242" s="24" t="str">
        <f ca="1">IF(F2242&lt;&gt;"",MAX($E$9:$E2241)+1,"")</f>
        <v/>
      </c>
      <c r="F2242" s="20" t="str">
        <f t="shared" ca="1" si="34"/>
        <v/>
      </c>
      <c r="G2242" s="2"/>
      <c r="H2242" s="2"/>
    </row>
    <row r="2243" spans="1:8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mame2003!$C$2:$E$4721,$A$9:$A$4728,$J$1))))+IF($N$6=FALSE,TRUE,SUMPRODUCT(--ISNUMBER(SEARCH($N$6,ISBLANK(INDEX(mame2003!$F$2:$F$4721,$A2243))))))+IF($B$3=$A$4,TRUE,IF($B$3=$B$4,TRUE,IF(AND($B$3=$C$4,INDEX(mame2003!$G$2:$G$4721,$A2243)&lt;&gt;"neogeo"),TRUE,SUMPRODUCT(--ISNUMBER(SEARCH($O$6,INDEX(mame2003!$G$2:$G$4721,$A2243)))))))&gt;2,INDEX(mame2003!$A$2:$A$4721,$A2243),"")</f>
        <v/>
      </c>
      <c r="D2243" s="2"/>
      <c r="E2243" s="24" t="str">
        <f ca="1">IF(F2243&lt;&gt;"",MAX($E$9:$E2242)+1,"")</f>
        <v/>
      </c>
      <c r="F2243" s="20" t="str">
        <f t="shared" ca="1" si="34"/>
        <v/>
      </c>
      <c r="G2243" s="2"/>
      <c r="H2243" s="2"/>
    </row>
    <row r="2244" spans="1:8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mame2003!$C$2:$E$4721,$A$9:$A$4728,$J$1))))+IF($N$6=FALSE,TRUE,SUMPRODUCT(--ISNUMBER(SEARCH($N$6,ISBLANK(INDEX(mame2003!$F$2:$F$4721,$A2244))))))+IF($B$3=$A$4,TRUE,IF($B$3=$B$4,TRUE,IF(AND($B$3=$C$4,INDEX(mame2003!$G$2:$G$4721,$A2244)&lt;&gt;"neogeo"),TRUE,SUMPRODUCT(--ISNUMBER(SEARCH($O$6,INDEX(mame2003!$G$2:$G$4721,$A2244)))))))&gt;2,INDEX(mame2003!$A$2:$A$4721,$A2244),"")</f>
        <v/>
      </c>
      <c r="D2244" s="2"/>
      <c r="E2244" s="24" t="str">
        <f ca="1">IF(F2244&lt;&gt;"",MAX($E$9:$E2243)+1,"")</f>
        <v/>
      </c>
      <c r="F2244" s="20" t="str">
        <f t="shared" ca="1" si="34"/>
        <v/>
      </c>
      <c r="G2244" s="2"/>
      <c r="H2244" s="2"/>
    </row>
    <row r="2245" spans="1:8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mame2003!$C$2:$E$4721,$A$9:$A$4728,$J$1))))+IF($N$6=FALSE,TRUE,SUMPRODUCT(--ISNUMBER(SEARCH($N$6,ISBLANK(INDEX(mame2003!$F$2:$F$4721,$A2245))))))+IF($B$3=$A$4,TRUE,IF($B$3=$B$4,TRUE,IF(AND($B$3=$C$4,INDEX(mame2003!$G$2:$G$4721,$A2245)&lt;&gt;"neogeo"),TRUE,SUMPRODUCT(--ISNUMBER(SEARCH($O$6,INDEX(mame2003!$G$2:$G$4721,$A2245)))))))&gt;2,INDEX(mame2003!$A$2:$A$4721,$A2245),"")</f>
        <v/>
      </c>
      <c r="D2245" s="2"/>
      <c r="E2245" s="24" t="str">
        <f ca="1">IF(F2245&lt;&gt;"",MAX($E$9:$E2244)+1,"")</f>
        <v/>
      </c>
      <c r="F2245" s="20" t="str">
        <f t="shared" ca="1" si="34"/>
        <v/>
      </c>
      <c r="G2245" s="2"/>
      <c r="H2245" s="2"/>
    </row>
    <row r="2246" spans="1:8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mame2003!$C$2:$E$4721,$A$9:$A$4728,$J$1))))+IF($N$6=FALSE,TRUE,SUMPRODUCT(--ISNUMBER(SEARCH($N$6,ISBLANK(INDEX(mame2003!$F$2:$F$4721,$A2246))))))+IF($B$3=$A$4,TRUE,IF($B$3=$B$4,TRUE,IF(AND($B$3=$C$4,INDEX(mame2003!$G$2:$G$4721,$A2246)&lt;&gt;"neogeo"),TRUE,SUMPRODUCT(--ISNUMBER(SEARCH($O$6,INDEX(mame2003!$G$2:$G$4721,$A2246)))))))&gt;2,INDEX(mame2003!$A$2:$A$4721,$A2246),"")</f>
        <v/>
      </c>
      <c r="D2246" s="2"/>
      <c r="E2246" s="24" t="str">
        <f ca="1">IF(F2246&lt;&gt;"",MAX($E$9:$E2245)+1,"")</f>
        <v/>
      </c>
      <c r="F2246" s="20" t="str">
        <f t="shared" ca="1" si="34"/>
        <v/>
      </c>
      <c r="G2246" s="2"/>
      <c r="H2246" s="2"/>
    </row>
    <row r="2247" spans="1:8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mame2003!$C$2:$E$4721,$A$9:$A$4728,$J$1))))+IF($N$6=FALSE,TRUE,SUMPRODUCT(--ISNUMBER(SEARCH($N$6,ISBLANK(INDEX(mame2003!$F$2:$F$4721,$A2247))))))+IF($B$3=$A$4,TRUE,IF($B$3=$B$4,TRUE,IF(AND($B$3=$C$4,INDEX(mame2003!$G$2:$G$4721,$A2247)&lt;&gt;"neogeo"),TRUE,SUMPRODUCT(--ISNUMBER(SEARCH($O$6,INDEX(mame2003!$G$2:$G$4721,$A2247)))))))&gt;2,INDEX(mame2003!$A$2:$A$4721,$A2247),"")</f>
        <v/>
      </c>
      <c r="D2247" s="2"/>
      <c r="E2247" s="24" t="str">
        <f ca="1">IF(F2247&lt;&gt;"",MAX($E$9:$E2246)+1,"")</f>
        <v/>
      </c>
      <c r="F2247" s="20" t="str">
        <f t="shared" ca="1" si="34"/>
        <v/>
      </c>
      <c r="G2247" s="2"/>
      <c r="H2247" s="2"/>
    </row>
    <row r="2248" spans="1:8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mame2003!$C$2:$E$4721,$A$9:$A$4728,$J$1))))+IF($N$6=FALSE,TRUE,SUMPRODUCT(--ISNUMBER(SEARCH($N$6,ISBLANK(INDEX(mame2003!$F$2:$F$4721,$A2248))))))+IF($B$3=$A$4,TRUE,IF($B$3=$B$4,TRUE,IF(AND($B$3=$C$4,INDEX(mame2003!$G$2:$G$4721,$A2248)&lt;&gt;"neogeo"),TRUE,SUMPRODUCT(--ISNUMBER(SEARCH($O$6,INDEX(mame2003!$G$2:$G$4721,$A2248)))))))&gt;2,INDEX(mame2003!$A$2:$A$4721,$A2248),"")</f>
        <v/>
      </c>
      <c r="D2248" s="2"/>
      <c r="E2248" s="24" t="str">
        <f ca="1">IF(F2248&lt;&gt;"",MAX($E$9:$E2247)+1,"")</f>
        <v/>
      </c>
      <c r="F2248" s="20" t="str">
        <f t="shared" ca="1" si="34"/>
        <v/>
      </c>
      <c r="G2248" s="2"/>
      <c r="H2248" s="2"/>
    </row>
    <row r="2249" spans="1:8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mame2003!$C$2:$E$4721,$A$9:$A$4728,$J$1))))+IF($N$6=FALSE,TRUE,SUMPRODUCT(--ISNUMBER(SEARCH($N$6,ISBLANK(INDEX(mame2003!$F$2:$F$4721,$A2249))))))+IF($B$3=$A$4,TRUE,IF($B$3=$B$4,TRUE,IF(AND($B$3=$C$4,INDEX(mame2003!$G$2:$G$4721,$A2249)&lt;&gt;"neogeo"),TRUE,SUMPRODUCT(--ISNUMBER(SEARCH($O$6,INDEX(mame2003!$G$2:$G$4721,$A2249)))))))&gt;2,INDEX(mame2003!$A$2:$A$4721,$A2249),"")</f>
        <v/>
      </c>
      <c r="D2249" s="2"/>
      <c r="E2249" s="24" t="str">
        <f ca="1">IF(F2249&lt;&gt;"",MAX($E$9:$E2248)+1,"")</f>
        <v/>
      </c>
      <c r="F2249" s="20" t="str">
        <f t="shared" ca="1" si="34"/>
        <v/>
      </c>
      <c r="G2249" s="2"/>
      <c r="H2249" s="2"/>
    </row>
    <row r="2250" spans="1:8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mame2003!$C$2:$E$4721,$A$9:$A$4728,$J$1))))+IF($N$6=FALSE,TRUE,SUMPRODUCT(--ISNUMBER(SEARCH($N$6,ISBLANK(INDEX(mame2003!$F$2:$F$4721,$A2250))))))+IF($B$3=$A$4,TRUE,IF($B$3=$B$4,TRUE,IF(AND($B$3=$C$4,INDEX(mame2003!$G$2:$G$4721,$A2250)&lt;&gt;"neogeo"),TRUE,SUMPRODUCT(--ISNUMBER(SEARCH($O$6,INDEX(mame2003!$G$2:$G$4721,$A2250)))))))&gt;2,INDEX(mame2003!$A$2:$A$4721,$A2250),"")</f>
        <v/>
      </c>
      <c r="D2250" s="2"/>
      <c r="E2250" s="24" t="str">
        <f ca="1">IF(F2250&lt;&gt;"",MAX($E$9:$E2249)+1,"")</f>
        <v/>
      </c>
      <c r="F2250" s="20" t="str">
        <f t="shared" ref="F2250:F2313" ca="1" si="35">IFERROR(INDEX(OFFSET($C$9,0,0,COUNTA($C:$C),1),MATCH(OFFSET($A$9,0,0,COUNTA($A:$A),1),OFFSET($B$9,0,0,COUNTA($B:$B),1),0))&amp;".zip","")</f>
        <v/>
      </c>
      <c r="G2250" s="2"/>
      <c r="H2250" s="2"/>
    </row>
    <row r="2251" spans="1:8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mame2003!$C$2:$E$4721,$A$9:$A$4728,$J$1))))+IF($N$6=FALSE,TRUE,SUMPRODUCT(--ISNUMBER(SEARCH($N$6,ISBLANK(INDEX(mame2003!$F$2:$F$4721,$A2251))))))+IF($B$3=$A$4,TRUE,IF($B$3=$B$4,TRUE,IF(AND($B$3=$C$4,INDEX(mame2003!$G$2:$G$4721,$A2251)&lt;&gt;"neogeo"),TRUE,SUMPRODUCT(--ISNUMBER(SEARCH($O$6,INDEX(mame2003!$G$2:$G$4721,$A2251)))))))&gt;2,INDEX(mame2003!$A$2:$A$4721,$A2251),"")</f>
        <v/>
      </c>
      <c r="D2251" s="2"/>
      <c r="E2251" s="24" t="str">
        <f ca="1">IF(F2251&lt;&gt;"",MAX($E$9:$E2250)+1,"")</f>
        <v/>
      </c>
      <c r="F2251" s="20" t="str">
        <f t="shared" ca="1" si="35"/>
        <v/>
      </c>
      <c r="G2251" s="2"/>
      <c r="H2251" s="2"/>
    </row>
    <row r="2252" spans="1:8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mame2003!$C$2:$E$4721,$A$9:$A$4728,$J$1))))+IF($N$6=FALSE,TRUE,SUMPRODUCT(--ISNUMBER(SEARCH($N$6,ISBLANK(INDEX(mame2003!$F$2:$F$4721,$A2252))))))+IF($B$3=$A$4,TRUE,IF($B$3=$B$4,TRUE,IF(AND($B$3=$C$4,INDEX(mame2003!$G$2:$G$4721,$A2252)&lt;&gt;"neogeo"),TRUE,SUMPRODUCT(--ISNUMBER(SEARCH($O$6,INDEX(mame2003!$G$2:$G$4721,$A2252)))))))&gt;2,INDEX(mame2003!$A$2:$A$4721,$A2252),"")</f>
        <v/>
      </c>
      <c r="D2252" s="2"/>
      <c r="E2252" s="24" t="str">
        <f ca="1">IF(F2252&lt;&gt;"",MAX($E$9:$E2251)+1,"")</f>
        <v/>
      </c>
      <c r="F2252" s="20" t="str">
        <f t="shared" ca="1" si="35"/>
        <v/>
      </c>
      <c r="G2252" s="2"/>
      <c r="H2252" s="2"/>
    </row>
    <row r="2253" spans="1:8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mame2003!$C$2:$E$4721,$A$9:$A$4728,$J$1))))+IF($N$6=FALSE,TRUE,SUMPRODUCT(--ISNUMBER(SEARCH($N$6,ISBLANK(INDEX(mame2003!$F$2:$F$4721,$A2253))))))+IF($B$3=$A$4,TRUE,IF($B$3=$B$4,TRUE,IF(AND($B$3=$C$4,INDEX(mame2003!$G$2:$G$4721,$A2253)&lt;&gt;"neogeo"),TRUE,SUMPRODUCT(--ISNUMBER(SEARCH($O$6,INDEX(mame2003!$G$2:$G$4721,$A2253)))))))&gt;2,INDEX(mame2003!$A$2:$A$4721,$A2253),"")</f>
        <v/>
      </c>
      <c r="D2253" s="2"/>
      <c r="E2253" s="24" t="str">
        <f ca="1">IF(F2253&lt;&gt;"",MAX($E$9:$E2252)+1,"")</f>
        <v/>
      </c>
      <c r="F2253" s="20" t="str">
        <f t="shared" ca="1" si="35"/>
        <v/>
      </c>
      <c r="G2253" s="2"/>
      <c r="H2253" s="2"/>
    </row>
    <row r="2254" spans="1:8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mame2003!$C$2:$E$4721,$A$9:$A$4728,$J$1))))+IF($N$6=FALSE,TRUE,SUMPRODUCT(--ISNUMBER(SEARCH($N$6,ISBLANK(INDEX(mame2003!$F$2:$F$4721,$A2254))))))+IF($B$3=$A$4,TRUE,IF($B$3=$B$4,TRUE,IF(AND($B$3=$C$4,INDEX(mame2003!$G$2:$G$4721,$A2254)&lt;&gt;"neogeo"),TRUE,SUMPRODUCT(--ISNUMBER(SEARCH($O$6,INDEX(mame2003!$G$2:$G$4721,$A2254)))))))&gt;2,INDEX(mame2003!$A$2:$A$4721,$A2254),"")</f>
        <v/>
      </c>
      <c r="D2254" s="2"/>
      <c r="E2254" s="24" t="str">
        <f ca="1">IF(F2254&lt;&gt;"",MAX($E$9:$E2253)+1,"")</f>
        <v/>
      </c>
      <c r="F2254" s="20" t="str">
        <f t="shared" ca="1" si="35"/>
        <v/>
      </c>
      <c r="G2254" s="2"/>
      <c r="H2254" s="2"/>
    </row>
    <row r="2255" spans="1:8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mame2003!$C$2:$E$4721,$A$9:$A$4728,$J$1))))+IF($N$6=FALSE,TRUE,SUMPRODUCT(--ISNUMBER(SEARCH($N$6,ISBLANK(INDEX(mame2003!$F$2:$F$4721,$A2255))))))+IF($B$3=$A$4,TRUE,IF($B$3=$B$4,TRUE,IF(AND($B$3=$C$4,INDEX(mame2003!$G$2:$G$4721,$A2255)&lt;&gt;"neogeo"),TRUE,SUMPRODUCT(--ISNUMBER(SEARCH($O$6,INDEX(mame2003!$G$2:$G$4721,$A2255)))))))&gt;2,INDEX(mame2003!$A$2:$A$4721,$A2255),"")</f>
        <v/>
      </c>
      <c r="D2255" s="2"/>
      <c r="E2255" s="24" t="str">
        <f ca="1">IF(F2255&lt;&gt;"",MAX($E$9:$E2254)+1,"")</f>
        <v/>
      </c>
      <c r="F2255" s="20" t="str">
        <f t="shared" ca="1" si="35"/>
        <v/>
      </c>
      <c r="G2255" s="2"/>
      <c r="H2255" s="2"/>
    </row>
    <row r="2256" spans="1:8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mame2003!$C$2:$E$4721,$A$9:$A$4728,$J$1))))+IF($N$6=FALSE,TRUE,SUMPRODUCT(--ISNUMBER(SEARCH($N$6,ISBLANK(INDEX(mame2003!$F$2:$F$4721,$A2256))))))+IF($B$3=$A$4,TRUE,IF($B$3=$B$4,TRUE,IF(AND($B$3=$C$4,INDEX(mame2003!$G$2:$G$4721,$A2256)&lt;&gt;"neogeo"),TRUE,SUMPRODUCT(--ISNUMBER(SEARCH($O$6,INDEX(mame2003!$G$2:$G$4721,$A2256)))))))&gt;2,INDEX(mame2003!$A$2:$A$4721,$A2256),"")</f>
        <v/>
      </c>
      <c r="D2256" s="2"/>
      <c r="E2256" s="24" t="str">
        <f ca="1">IF(F2256&lt;&gt;"",MAX($E$9:$E2255)+1,"")</f>
        <v/>
      </c>
      <c r="F2256" s="20" t="str">
        <f t="shared" ca="1" si="35"/>
        <v/>
      </c>
      <c r="G2256" s="2"/>
      <c r="H2256" s="2"/>
    </row>
    <row r="2257" spans="1:8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mame2003!$C$2:$E$4721,$A$9:$A$4728,$J$1))))+IF($N$6=FALSE,TRUE,SUMPRODUCT(--ISNUMBER(SEARCH($N$6,ISBLANK(INDEX(mame2003!$F$2:$F$4721,$A2257))))))+IF($B$3=$A$4,TRUE,IF($B$3=$B$4,TRUE,IF(AND($B$3=$C$4,INDEX(mame2003!$G$2:$G$4721,$A2257)&lt;&gt;"neogeo"),TRUE,SUMPRODUCT(--ISNUMBER(SEARCH($O$6,INDEX(mame2003!$G$2:$G$4721,$A2257)))))))&gt;2,INDEX(mame2003!$A$2:$A$4721,$A2257),"")</f>
        <v/>
      </c>
      <c r="D2257" s="2"/>
      <c r="E2257" s="24" t="str">
        <f ca="1">IF(F2257&lt;&gt;"",MAX($E$9:$E2256)+1,"")</f>
        <v/>
      </c>
      <c r="F2257" s="20" t="str">
        <f t="shared" ca="1" si="35"/>
        <v/>
      </c>
      <c r="G2257" s="2"/>
      <c r="H2257" s="2"/>
    </row>
    <row r="2258" spans="1:8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mame2003!$C$2:$E$4721,$A$9:$A$4728,$J$1))))+IF($N$6=FALSE,TRUE,SUMPRODUCT(--ISNUMBER(SEARCH($N$6,ISBLANK(INDEX(mame2003!$F$2:$F$4721,$A2258))))))+IF($B$3=$A$4,TRUE,IF($B$3=$B$4,TRUE,IF(AND($B$3=$C$4,INDEX(mame2003!$G$2:$G$4721,$A2258)&lt;&gt;"neogeo"),TRUE,SUMPRODUCT(--ISNUMBER(SEARCH($O$6,INDEX(mame2003!$G$2:$G$4721,$A2258)))))))&gt;2,INDEX(mame2003!$A$2:$A$4721,$A2258),"")</f>
        <v/>
      </c>
      <c r="D2258" s="2"/>
      <c r="E2258" s="24" t="str">
        <f ca="1">IF(F2258&lt;&gt;"",MAX($E$9:$E2257)+1,"")</f>
        <v/>
      </c>
      <c r="F2258" s="20" t="str">
        <f t="shared" ca="1" si="35"/>
        <v/>
      </c>
      <c r="G2258" s="2"/>
      <c r="H2258" s="2"/>
    </row>
    <row r="2259" spans="1:8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mame2003!$C$2:$E$4721,$A$9:$A$4728,$J$1))))+IF($N$6=FALSE,TRUE,SUMPRODUCT(--ISNUMBER(SEARCH($N$6,ISBLANK(INDEX(mame2003!$F$2:$F$4721,$A2259))))))+IF($B$3=$A$4,TRUE,IF($B$3=$B$4,TRUE,IF(AND($B$3=$C$4,INDEX(mame2003!$G$2:$G$4721,$A2259)&lt;&gt;"neogeo"),TRUE,SUMPRODUCT(--ISNUMBER(SEARCH($O$6,INDEX(mame2003!$G$2:$G$4721,$A2259)))))))&gt;2,INDEX(mame2003!$A$2:$A$4721,$A2259),"")</f>
        <v/>
      </c>
      <c r="D2259" s="2"/>
      <c r="E2259" s="24" t="str">
        <f ca="1">IF(F2259&lt;&gt;"",MAX($E$9:$E2258)+1,"")</f>
        <v/>
      </c>
      <c r="F2259" s="20" t="str">
        <f t="shared" ca="1" si="35"/>
        <v/>
      </c>
      <c r="G2259" s="2"/>
      <c r="H2259" s="2"/>
    </row>
    <row r="2260" spans="1:8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mame2003!$C$2:$E$4721,$A$9:$A$4728,$J$1))))+IF($N$6=FALSE,TRUE,SUMPRODUCT(--ISNUMBER(SEARCH($N$6,ISBLANK(INDEX(mame2003!$F$2:$F$4721,$A2260))))))+IF($B$3=$A$4,TRUE,IF($B$3=$B$4,TRUE,IF(AND($B$3=$C$4,INDEX(mame2003!$G$2:$G$4721,$A2260)&lt;&gt;"neogeo"),TRUE,SUMPRODUCT(--ISNUMBER(SEARCH($O$6,INDEX(mame2003!$G$2:$G$4721,$A2260)))))))&gt;2,INDEX(mame2003!$A$2:$A$4721,$A2260),"")</f>
        <v/>
      </c>
      <c r="D2260" s="2"/>
      <c r="E2260" s="24" t="str">
        <f ca="1">IF(F2260&lt;&gt;"",MAX($E$9:$E2259)+1,"")</f>
        <v/>
      </c>
      <c r="F2260" s="20" t="str">
        <f t="shared" ca="1" si="35"/>
        <v/>
      </c>
      <c r="G2260" s="2"/>
      <c r="H2260" s="2"/>
    </row>
    <row r="2261" spans="1:8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mame2003!$C$2:$E$4721,$A$9:$A$4728,$J$1))))+IF($N$6=FALSE,TRUE,SUMPRODUCT(--ISNUMBER(SEARCH($N$6,ISBLANK(INDEX(mame2003!$F$2:$F$4721,$A2261))))))+IF($B$3=$A$4,TRUE,IF($B$3=$B$4,TRUE,IF(AND($B$3=$C$4,INDEX(mame2003!$G$2:$G$4721,$A2261)&lt;&gt;"neogeo"),TRUE,SUMPRODUCT(--ISNUMBER(SEARCH($O$6,INDEX(mame2003!$G$2:$G$4721,$A2261)))))))&gt;2,INDEX(mame2003!$A$2:$A$4721,$A2261),"")</f>
        <v/>
      </c>
      <c r="D2261" s="2"/>
      <c r="E2261" s="24" t="str">
        <f ca="1">IF(F2261&lt;&gt;"",MAX($E$9:$E2260)+1,"")</f>
        <v/>
      </c>
      <c r="F2261" s="20" t="str">
        <f t="shared" ca="1" si="35"/>
        <v/>
      </c>
      <c r="G2261" s="2"/>
      <c r="H2261" s="2"/>
    </row>
    <row r="2262" spans="1:8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mame2003!$C$2:$E$4721,$A$9:$A$4728,$J$1))))+IF($N$6=FALSE,TRUE,SUMPRODUCT(--ISNUMBER(SEARCH($N$6,ISBLANK(INDEX(mame2003!$F$2:$F$4721,$A2262))))))+IF($B$3=$A$4,TRUE,IF($B$3=$B$4,TRUE,IF(AND($B$3=$C$4,INDEX(mame2003!$G$2:$G$4721,$A2262)&lt;&gt;"neogeo"),TRUE,SUMPRODUCT(--ISNUMBER(SEARCH($O$6,INDEX(mame2003!$G$2:$G$4721,$A2262)))))))&gt;2,INDEX(mame2003!$A$2:$A$4721,$A2262),"")</f>
        <v/>
      </c>
      <c r="D2262" s="2"/>
      <c r="E2262" s="24" t="str">
        <f ca="1">IF(F2262&lt;&gt;"",MAX($E$9:$E2261)+1,"")</f>
        <v/>
      </c>
      <c r="F2262" s="20" t="str">
        <f t="shared" ca="1" si="35"/>
        <v/>
      </c>
      <c r="G2262" s="2"/>
      <c r="H2262" s="2"/>
    </row>
    <row r="2263" spans="1:8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mame2003!$C$2:$E$4721,$A$9:$A$4728,$J$1))))+IF($N$6=FALSE,TRUE,SUMPRODUCT(--ISNUMBER(SEARCH($N$6,ISBLANK(INDEX(mame2003!$F$2:$F$4721,$A2263))))))+IF($B$3=$A$4,TRUE,IF($B$3=$B$4,TRUE,IF(AND($B$3=$C$4,INDEX(mame2003!$G$2:$G$4721,$A2263)&lt;&gt;"neogeo"),TRUE,SUMPRODUCT(--ISNUMBER(SEARCH($O$6,INDEX(mame2003!$G$2:$G$4721,$A2263)))))))&gt;2,INDEX(mame2003!$A$2:$A$4721,$A2263),"")</f>
        <v/>
      </c>
      <c r="D2263" s="2"/>
      <c r="E2263" s="24" t="str">
        <f ca="1">IF(F2263&lt;&gt;"",MAX($E$9:$E2262)+1,"")</f>
        <v/>
      </c>
      <c r="F2263" s="20" t="str">
        <f t="shared" ca="1" si="35"/>
        <v/>
      </c>
      <c r="G2263" s="2"/>
      <c r="H2263" s="2"/>
    </row>
    <row r="2264" spans="1:8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mame2003!$C$2:$E$4721,$A$9:$A$4728,$J$1))))+IF($N$6=FALSE,TRUE,SUMPRODUCT(--ISNUMBER(SEARCH($N$6,ISBLANK(INDEX(mame2003!$F$2:$F$4721,$A2264))))))+IF($B$3=$A$4,TRUE,IF($B$3=$B$4,TRUE,IF(AND($B$3=$C$4,INDEX(mame2003!$G$2:$G$4721,$A2264)&lt;&gt;"neogeo"),TRUE,SUMPRODUCT(--ISNUMBER(SEARCH($O$6,INDEX(mame2003!$G$2:$G$4721,$A2264)))))))&gt;2,INDEX(mame2003!$A$2:$A$4721,$A2264),"")</f>
        <v/>
      </c>
      <c r="D2264" s="2"/>
      <c r="E2264" s="24" t="str">
        <f ca="1">IF(F2264&lt;&gt;"",MAX($E$9:$E2263)+1,"")</f>
        <v/>
      </c>
      <c r="F2264" s="20" t="str">
        <f t="shared" ca="1" si="35"/>
        <v/>
      </c>
      <c r="G2264" s="2"/>
      <c r="H2264" s="2"/>
    </row>
    <row r="2265" spans="1:8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mame2003!$C$2:$E$4721,$A$9:$A$4728,$J$1))))+IF($N$6=FALSE,TRUE,SUMPRODUCT(--ISNUMBER(SEARCH($N$6,ISBLANK(INDEX(mame2003!$F$2:$F$4721,$A2265))))))+IF($B$3=$A$4,TRUE,IF($B$3=$B$4,TRUE,IF(AND($B$3=$C$4,INDEX(mame2003!$G$2:$G$4721,$A2265)&lt;&gt;"neogeo"),TRUE,SUMPRODUCT(--ISNUMBER(SEARCH($O$6,INDEX(mame2003!$G$2:$G$4721,$A2265)))))))&gt;2,INDEX(mame2003!$A$2:$A$4721,$A2265),"")</f>
        <v/>
      </c>
      <c r="D2265" s="2"/>
      <c r="E2265" s="24" t="str">
        <f ca="1">IF(F2265&lt;&gt;"",MAX($E$9:$E2264)+1,"")</f>
        <v/>
      </c>
      <c r="F2265" s="20" t="str">
        <f t="shared" ca="1" si="35"/>
        <v/>
      </c>
      <c r="G2265" s="2"/>
      <c r="H2265" s="2"/>
    </row>
    <row r="2266" spans="1:8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mame2003!$C$2:$E$4721,$A$9:$A$4728,$J$1))))+IF($N$6=FALSE,TRUE,SUMPRODUCT(--ISNUMBER(SEARCH($N$6,ISBLANK(INDEX(mame2003!$F$2:$F$4721,$A2266))))))+IF($B$3=$A$4,TRUE,IF($B$3=$B$4,TRUE,IF(AND($B$3=$C$4,INDEX(mame2003!$G$2:$G$4721,$A2266)&lt;&gt;"neogeo"),TRUE,SUMPRODUCT(--ISNUMBER(SEARCH($O$6,INDEX(mame2003!$G$2:$G$4721,$A2266)))))))&gt;2,INDEX(mame2003!$A$2:$A$4721,$A2266),"")</f>
        <v/>
      </c>
      <c r="D2266" s="2"/>
      <c r="E2266" s="24" t="str">
        <f ca="1">IF(F2266&lt;&gt;"",MAX($E$9:$E2265)+1,"")</f>
        <v/>
      </c>
      <c r="F2266" s="20" t="str">
        <f t="shared" ca="1" si="35"/>
        <v/>
      </c>
      <c r="G2266" s="2"/>
      <c r="H2266" s="2"/>
    </row>
    <row r="2267" spans="1:8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mame2003!$C$2:$E$4721,$A$9:$A$4728,$J$1))))+IF($N$6=FALSE,TRUE,SUMPRODUCT(--ISNUMBER(SEARCH($N$6,ISBLANK(INDEX(mame2003!$F$2:$F$4721,$A2267))))))+IF($B$3=$A$4,TRUE,IF($B$3=$B$4,TRUE,IF(AND($B$3=$C$4,INDEX(mame2003!$G$2:$G$4721,$A2267)&lt;&gt;"neogeo"),TRUE,SUMPRODUCT(--ISNUMBER(SEARCH($O$6,INDEX(mame2003!$G$2:$G$4721,$A2267)))))))&gt;2,INDEX(mame2003!$A$2:$A$4721,$A2267),"")</f>
        <v/>
      </c>
      <c r="D2267" s="2"/>
      <c r="E2267" s="24" t="str">
        <f ca="1">IF(F2267&lt;&gt;"",MAX($E$9:$E2266)+1,"")</f>
        <v/>
      </c>
      <c r="F2267" s="20" t="str">
        <f t="shared" ca="1" si="35"/>
        <v/>
      </c>
      <c r="G2267" s="2"/>
      <c r="H2267" s="2"/>
    </row>
    <row r="2268" spans="1:8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mame2003!$C$2:$E$4721,$A$9:$A$4728,$J$1))))+IF($N$6=FALSE,TRUE,SUMPRODUCT(--ISNUMBER(SEARCH($N$6,ISBLANK(INDEX(mame2003!$F$2:$F$4721,$A2268))))))+IF($B$3=$A$4,TRUE,IF($B$3=$B$4,TRUE,IF(AND($B$3=$C$4,INDEX(mame2003!$G$2:$G$4721,$A2268)&lt;&gt;"neogeo"),TRUE,SUMPRODUCT(--ISNUMBER(SEARCH($O$6,INDEX(mame2003!$G$2:$G$4721,$A2268)))))))&gt;2,INDEX(mame2003!$A$2:$A$4721,$A2268),"")</f>
        <v/>
      </c>
      <c r="D2268" s="2"/>
      <c r="E2268" s="24" t="str">
        <f ca="1">IF(F2268&lt;&gt;"",MAX($E$9:$E2267)+1,"")</f>
        <v/>
      </c>
      <c r="F2268" s="20" t="str">
        <f t="shared" ca="1" si="35"/>
        <v/>
      </c>
      <c r="G2268" s="2"/>
      <c r="H2268" s="2"/>
    </row>
    <row r="2269" spans="1:8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mame2003!$C$2:$E$4721,$A$9:$A$4728,$J$1))))+IF($N$6=FALSE,TRUE,SUMPRODUCT(--ISNUMBER(SEARCH($N$6,ISBLANK(INDEX(mame2003!$F$2:$F$4721,$A2269))))))+IF($B$3=$A$4,TRUE,IF($B$3=$B$4,TRUE,IF(AND($B$3=$C$4,INDEX(mame2003!$G$2:$G$4721,$A2269)&lt;&gt;"neogeo"),TRUE,SUMPRODUCT(--ISNUMBER(SEARCH($O$6,INDEX(mame2003!$G$2:$G$4721,$A2269)))))))&gt;2,INDEX(mame2003!$A$2:$A$4721,$A2269),"")</f>
        <v/>
      </c>
      <c r="D2269" s="2"/>
      <c r="E2269" s="24" t="str">
        <f ca="1">IF(F2269&lt;&gt;"",MAX($E$9:$E2268)+1,"")</f>
        <v/>
      </c>
      <c r="F2269" s="20" t="str">
        <f t="shared" ca="1" si="35"/>
        <v/>
      </c>
      <c r="G2269" s="2"/>
      <c r="H2269" s="2"/>
    </row>
    <row r="2270" spans="1:8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mame2003!$C$2:$E$4721,$A$9:$A$4728,$J$1))))+IF($N$6=FALSE,TRUE,SUMPRODUCT(--ISNUMBER(SEARCH($N$6,ISBLANK(INDEX(mame2003!$F$2:$F$4721,$A2270))))))+IF($B$3=$A$4,TRUE,IF($B$3=$B$4,TRUE,IF(AND($B$3=$C$4,INDEX(mame2003!$G$2:$G$4721,$A2270)&lt;&gt;"neogeo"),TRUE,SUMPRODUCT(--ISNUMBER(SEARCH($O$6,INDEX(mame2003!$G$2:$G$4721,$A2270)))))))&gt;2,INDEX(mame2003!$A$2:$A$4721,$A2270),"")</f>
        <v/>
      </c>
      <c r="D2270" s="2"/>
      <c r="E2270" s="24" t="str">
        <f ca="1">IF(F2270&lt;&gt;"",MAX($E$9:$E2269)+1,"")</f>
        <v/>
      </c>
      <c r="F2270" s="20" t="str">
        <f t="shared" ca="1" si="35"/>
        <v/>
      </c>
      <c r="G2270" s="2"/>
      <c r="H2270" s="2"/>
    </row>
    <row r="2271" spans="1:8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mame2003!$C$2:$E$4721,$A$9:$A$4728,$J$1))))+IF($N$6=FALSE,TRUE,SUMPRODUCT(--ISNUMBER(SEARCH($N$6,ISBLANK(INDEX(mame2003!$F$2:$F$4721,$A2271))))))+IF($B$3=$A$4,TRUE,IF($B$3=$B$4,TRUE,IF(AND($B$3=$C$4,INDEX(mame2003!$G$2:$G$4721,$A2271)&lt;&gt;"neogeo"),TRUE,SUMPRODUCT(--ISNUMBER(SEARCH($O$6,INDEX(mame2003!$G$2:$G$4721,$A2271)))))))&gt;2,INDEX(mame2003!$A$2:$A$4721,$A2271),"")</f>
        <v/>
      </c>
      <c r="D2271" s="2"/>
      <c r="E2271" s="24" t="str">
        <f ca="1">IF(F2271&lt;&gt;"",MAX($E$9:$E2270)+1,"")</f>
        <v/>
      </c>
      <c r="F2271" s="20" t="str">
        <f t="shared" ca="1" si="35"/>
        <v/>
      </c>
      <c r="G2271" s="2"/>
      <c r="H2271" s="2"/>
    </row>
    <row r="2272" spans="1:8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mame2003!$C$2:$E$4721,$A$9:$A$4728,$J$1))))+IF($N$6=FALSE,TRUE,SUMPRODUCT(--ISNUMBER(SEARCH($N$6,ISBLANK(INDEX(mame2003!$F$2:$F$4721,$A2272))))))+IF($B$3=$A$4,TRUE,IF($B$3=$B$4,TRUE,IF(AND($B$3=$C$4,INDEX(mame2003!$G$2:$G$4721,$A2272)&lt;&gt;"neogeo"),TRUE,SUMPRODUCT(--ISNUMBER(SEARCH($O$6,INDEX(mame2003!$G$2:$G$4721,$A2272)))))))&gt;2,INDEX(mame2003!$A$2:$A$4721,$A2272),"")</f>
        <v/>
      </c>
      <c r="D2272" s="2"/>
      <c r="E2272" s="24" t="str">
        <f ca="1">IF(F2272&lt;&gt;"",MAX($E$9:$E2271)+1,"")</f>
        <v/>
      </c>
      <c r="F2272" s="20" t="str">
        <f t="shared" ca="1" si="35"/>
        <v/>
      </c>
      <c r="G2272" s="2"/>
      <c r="H2272" s="2"/>
    </row>
    <row r="2273" spans="1:8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mame2003!$C$2:$E$4721,$A$9:$A$4728,$J$1))))+IF($N$6=FALSE,TRUE,SUMPRODUCT(--ISNUMBER(SEARCH($N$6,ISBLANK(INDEX(mame2003!$F$2:$F$4721,$A2273))))))+IF($B$3=$A$4,TRUE,IF($B$3=$B$4,TRUE,IF(AND($B$3=$C$4,INDEX(mame2003!$G$2:$G$4721,$A2273)&lt;&gt;"neogeo"),TRUE,SUMPRODUCT(--ISNUMBER(SEARCH($O$6,INDEX(mame2003!$G$2:$G$4721,$A2273)))))))&gt;2,INDEX(mame2003!$A$2:$A$4721,$A2273),"")</f>
        <v/>
      </c>
      <c r="D2273" s="2"/>
      <c r="E2273" s="24" t="str">
        <f ca="1">IF(F2273&lt;&gt;"",MAX($E$9:$E2272)+1,"")</f>
        <v/>
      </c>
      <c r="F2273" s="20" t="str">
        <f t="shared" ca="1" si="35"/>
        <v/>
      </c>
      <c r="G2273" s="2"/>
      <c r="H2273" s="2"/>
    </row>
    <row r="2274" spans="1:8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mame2003!$C$2:$E$4721,$A$9:$A$4728,$J$1))))+IF($N$6=FALSE,TRUE,SUMPRODUCT(--ISNUMBER(SEARCH($N$6,ISBLANK(INDEX(mame2003!$F$2:$F$4721,$A2274))))))+IF($B$3=$A$4,TRUE,IF($B$3=$B$4,TRUE,IF(AND($B$3=$C$4,INDEX(mame2003!$G$2:$G$4721,$A2274)&lt;&gt;"neogeo"),TRUE,SUMPRODUCT(--ISNUMBER(SEARCH($O$6,INDEX(mame2003!$G$2:$G$4721,$A2274)))))))&gt;2,INDEX(mame2003!$A$2:$A$4721,$A2274),"")</f>
        <v/>
      </c>
      <c r="D2274" s="2"/>
      <c r="E2274" s="24" t="str">
        <f ca="1">IF(F2274&lt;&gt;"",MAX($E$9:$E2273)+1,"")</f>
        <v/>
      </c>
      <c r="F2274" s="20" t="str">
        <f t="shared" ca="1" si="35"/>
        <v/>
      </c>
      <c r="G2274" s="2"/>
      <c r="H2274" s="2"/>
    </row>
    <row r="2275" spans="1:8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mame2003!$C$2:$E$4721,$A$9:$A$4728,$J$1))))+IF($N$6=FALSE,TRUE,SUMPRODUCT(--ISNUMBER(SEARCH($N$6,ISBLANK(INDEX(mame2003!$F$2:$F$4721,$A2275))))))+IF($B$3=$A$4,TRUE,IF($B$3=$B$4,TRUE,IF(AND($B$3=$C$4,INDEX(mame2003!$G$2:$G$4721,$A2275)&lt;&gt;"neogeo"),TRUE,SUMPRODUCT(--ISNUMBER(SEARCH($O$6,INDEX(mame2003!$G$2:$G$4721,$A2275)))))))&gt;2,INDEX(mame2003!$A$2:$A$4721,$A2275),"")</f>
        <v/>
      </c>
      <c r="D2275" s="2"/>
      <c r="E2275" s="24" t="str">
        <f ca="1">IF(F2275&lt;&gt;"",MAX($E$9:$E2274)+1,"")</f>
        <v/>
      </c>
      <c r="F2275" s="20" t="str">
        <f t="shared" ca="1" si="35"/>
        <v/>
      </c>
      <c r="G2275" s="2"/>
      <c r="H2275" s="2"/>
    </row>
    <row r="2276" spans="1:8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mame2003!$C$2:$E$4721,$A$9:$A$4728,$J$1))))+IF($N$6=FALSE,TRUE,SUMPRODUCT(--ISNUMBER(SEARCH($N$6,ISBLANK(INDEX(mame2003!$F$2:$F$4721,$A2276))))))+IF($B$3=$A$4,TRUE,IF($B$3=$B$4,TRUE,IF(AND($B$3=$C$4,INDEX(mame2003!$G$2:$G$4721,$A2276)&lt;&gt;"neogeo"),TRUE,SUMPRODUCT(--ISNUMBER(SEARCH($O$6,INDEX(mame2003!$G$2:$G$4721,$A2276)))))))&gt;2,INDEX(mame2003!$A$2:$A$4721,$A2276),"")</f>
        <v/>
      </c>
      <c r="D2276" s="2"/>
      <c r="E2276" s="24" t="str">
        <f ca="1">IF(F2276&lt;&gt;"",MAX($E$9:$E2275)+1,"")</f>
        <v/>
      </c>
      <c r="F2276" s="20" t="str">
        <f t="shared" ca="1" si="35"/>
        <v/>
      </c>
      <c r="G2276" s="2"/>
      <c r="H2276" s="2"/>
    </row>
    <row r="2277" spans="1:8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mame2003!$C$2:$E$4721,$A$9:$A$4728,$J$1))))+IF($N$6=FALSE,TRUE,SUMPRODUCT(--ISNUMBER(SEARCH($N$6,ISBLANK(INDEX(mame2003!$F$2:$F$4721,$A2277))))))+IF($B$3=$A$4,TRUE,IF($B$3=$B$4,TRUE,IF(AND($B$3=$C$4,INDEX(mame2003!$G$2:$G$4721,$A2277)&lt;&gt;"neogeo"),TRUE,SUMPRODUCT(--ISNUMBER(SEARCH($O$6,INDEX(mame2003!$G$2:$G$4721,$A2277)))))))&gt;2,INDEX(mame2003!$A$2:$A$4721,$A2277),"")</f>
        <v/>
      </c>
      <c r="D2277" s="2"/>
      <c r="E2277" s="24" t="str">
        <f ca="1">IF(F2277&lt;&gt;"",MAX($E$9:$E2276)+1,"")</f>
        <v/>
      </c>
      <c r="F2277" s="20" t="str">
        <f t="shared" ca="1" si="35"/>
        <v/>
      </c>
      <c r="G2277" s="2"/>
      <c r="H2277" s="2"/>
    </row>
    <row r="2278" spans="1:8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mame2003!$C$2:$E$4721,$A$9:$A$4728,$J$1))))+IF($N$6=FALSE,TRUE,SUMPRODUCT(--ISNUMBER(SEARCH($N$6,ISBLANK(INDEX(mame2003!$F$2:$F$4721,$A2278))))))+IF($B$3=$A$4,TRUE,IF($B$3=$B$4,TRUE,IF(AND($B$3=$C$4,INDEX(mame2003!$G$2:$G$4721,$A2278)&lt;&gt;"neogeo"),TRUE,SUMPRODUCT(--ISNUMBER(SEARCH($O$6,INDEX(mame2003!$G$2:$G$4721,$A2278)))))))&gt;2,INDEX(mame2003!$A$2:$A$4721,$A2278),"")</f>
        <v/>
      </c>
      <c r="D2278" s="2"/>
      <c r="E2278" s="24" t="str">
        <f ca="1">IF(F2278&lt;&gt;"",MAX($E$9:$E2277)+1,"")</f>
        <v/>
      </c>
      <c r="F2278" s="20" t="str">
        <f t="shared" ca="1" si="35"/>
        <v/>
      </c>
      <c r="G2278" s="2"/>
      <c r="H2278" s="2"/>
    </row>
    <row r="2279" spans="1:8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mame2003!$C$2:$E$4721,$A$9:$A$4728,$J$1))))+IF($N$6=FALSE,TRUE,SUMPRODUCT(--ISNUMBER(SEARCH($N$6,ISBLANK(INDEX(mame2003!$F$2:$F$4721,$A2279))))))+IF($B$3=$A$4,TRUE,IF($B$3=$B$4,TRUE,IF(AND($B$3=$C$4,INDEX(mame2003!$G$2:$G$4721,$A2279)&lt;&gt;"neogeo"),TRUE,SUMPRODUCT(--ISNUMBER(SEARCH($O$6,INDEX(mame2003!$G$2:$G$4721,$A2279)))))))&gt;2,INDEX(mame2003!$A$2:$A$4721,$A2279),"")</f>
        <v/>
      </c>
      <c r="D2279" s="2"/>
      <c r="E2279" s="24" t="str">
        <f ca="1">IF(F2279&lt;&gt;"",MAX($E$9:$E2278)+1,"")</f>
        <v/>
      </c>
      <c r="F2279" s="20" t="str">
        <f t="shared" ca="1" si="35"/>
        <v/>
      </c>
      <c r="G2279" s="2"/>
      <c r="H2279" s="2"/>
    </row>
    <row r="2280" spans="1:8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mame2003!$C$2:$E$4721,$A$9:$A$4728,$J$1))))+IF($N$6=FALSE,TRUE,SUMPRODUCT(--ISNUMBER(SEARCH($N$6,ISBLANK(INDEX(mame2003!$F$2:$F$4721,$A2280))))))+IF($B$3=$A$4,TRUE,IF($B$3=$B$4,TRUE,IF(AND($B$3=$C$4,INDEX(mame2003!$G$2:$G$4721,$A2280)&lt;&gt;"neogeo"),TRUE,SUMPRODUCT(--ISNUMBER(SEARCH($O$6,INDEX(mame2003!$G$2:$G$4721,$A2280)))))))&gt;2,INDEX(mame2003!$A$2:$A$4721,$A2280),"")</f>
        <v/>
      </c>
      <c r="D2280" s="2"/>
      <c r="E2280" s="24" t="str">
        <f ca="1">IF(F2280&lt;&gt;"",MAX($E$9:$E2279)+1,"")</f>
        <v/>
      </c>
      <c r="F2280" s="20" t="str">
        <f t="shared" ca="1" si="35"/>
        <v/>
      </c>
      <c r="G2280" s="2"/>
      <c r="H2280" s="2"/>
    </row>
    <row r="2281" spans="1:8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mame2003!$C$2:$E$4721,$A$9:$A$4728,$J$1))))+IF($N$6=FALSE,TRUE,SUMPRODUCT(--ISNUMBER(SEARCH($N$6,ISBLANK(INDEX(mame2003!$F$2:$F$4721,$A2281))))))+IF($B$3=$A$4,TRUE,IF($B$3=$B$4,TRUE,IF(AND($B$3=$C$4,INDEX(mame2003!$G$2:$G$4721,$A2281)&lt;&gt;"neogeo"),TRUE,SUMPRODUCT(--ISNUMBER(SEARCH($O$6,INDEX(mame2003!$G$2:$G$4721,$A2281)))))))&gt;2,INDEX(mame2003!$A$2:$A$4721,$A2281),"")</f>
        <v/>
      </c>
      <c r="D2281" s="2"/>
      <c r="E2281" s="24" t="str">
        <f ca="1">IF(F2281&lt;&gt;"",MAX($E$9:$E2280)+1,"")</f>
        <v/>
      </c>
      <c r="F2281" s="20" t="str">
        <f t="shared" ca="1" si="35"/>
        <v/>
      </c>
      <c r="G2281" s="2"/>
      <c r="H2281" s="2"/>
    </row>
    <row r="2282" spans="1:8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mame2003!$C$2:$E$4721,$A$9:$A$4728,$J$1))))+IF($N$6=FALSE,TRUE,SUMPRODUCT(--ISNUMBER(SEARCH($N$6,ISBLANK(INDEX(mame2003!$F$2:$F$4721,$A2282))))))+IF($B$3=$A$4,TRUE,IF($B$3=$B$4,TRUE,IF(AND($B$3=$C$4,INDEX(mame2003!$G$2:$G$4721,$A2282)&lt;&gt;"neogeo"),TRUE,SUMPRODUCT(--ISNUMBER(SEARCH($O$6,INDEX(mame2003!$G$2:$G$4721,$A2282)))))))&gt;2,INDEX(mame2003!$A$2:$A$4721,$A2282),"")</f>
        <v/>
      </c>
      <c r="D2282" s="2"/>
      <c r="E2282" s="24" t="str">
        <f ca="1">IF(F2282&lt;&gt;"",MAX($E$9:$E2281)+1,"")</f>
        <v/>
      </c>
      <c r="F2282" s="20" t="str">
        <f t="shared" ca="1" si="35"/>
        <v/>
      </c>
      <c r="G2282" s="2"/>
      <c r="H2282" s="2"/>
    </row>
    <row r="2283" spans="1:8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mame2003!$C$2:$E$4721,$A$9:$A$4728,$J$1))))+IF($N$6=FALSE,TRUE,SUMPRODUCT(--ISNUMBER(SEARCH($N$6,ISBLANK(INDEX(mame2003!$F$2:$F$4721,$A2283))))))+IF($B$3=$A$4,TRUE,IF($B$3=$B$4,TRUE,IF(AND($B$3=$C$4,INDEX(mame2003!$G$2:$G$4721,$A2283)&lt;&gt;"neogeo"),TRUE,SUMPRODUCT(--ISNUMBER(SEARCH($O$6,INDEX(mame2003!$G$2:$G$4721,$A2283)))))))&gt;2,INDEX(mame2003!$A$2:$A$4721,$A2283),"")</f>
        <v/>
      </c>
      <c r="D2283" s="2"/>
      <c r="E2283" s="24" t="str">
        <f ca="1">IF(F2283&lt;&gt;"",MAX($E$9:$E2282)+1,"")</f>
        <v/>
      </c>
      <c r="F2283" s="20" t="str">
        <f t="shared" ca="1" si="35"/>
        <v/>
      </c>
      <c r="G2283" s="2"/>
      <c r="H2283" s="2"/>
    </row>
    <row r="2284" spans="1:8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mame2003!$C$2:$E$4721,$A$9:$A$4728,$J$1))))+IF($N$6=FALSE,TRUE,SUMPRODUCT(--ISNUMBER(SEARCH($N$6,ISBLANK(INDEX(mame2003!$F$2:$F$4721,$A2284))))))+IF($B$3=$A$4,TRUE,IF($B$3=$B$4,TRUE,IF(AND($B$3=$C$4,INDEX(mame2003!$G$2:$G$4721,$A2284)&lt;&gt;"neogeo"),TRUE,SUMPRODUCT(--ISNUMBER(SEARCH($O$6,INDEX(mame2003!$G$2:$G$4721,$A2284)))))))&gt;2,INDEX(mame2003!$A$2:$A$4721,$A2284),"")</f>
        <v/>
      </c>
      <c r="D2284" s="2"/>
      <c r="E2284" s="24" t="str">
        <f ca="1">IF(F2284&lt;&gt;"",MAX($E$9:$E2283)+1,"")</f>
        <v/>
      </c>
      <c r="F2284" s="20" t="str">
        <f t="shared" ca="1" si="35"/>
        <v/>
      </c>
      <c r="G2284" s="2"/>
      <c r="H2284" s="2"/>
    </row>
    <row r="2285" spans="1:8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mame2003!$C$2:$E$4721,$A$9:$A$4728,$J$1))))+IF($N$6=FALSE,TRUE,SUMPRODUCT(--ISNUMBER(SEARCH($N$6,ISBLANK(INDEX(mame2003!$F$2:$F$4721,$A2285))))))+IF($B$3=$A$4,TRUE,IF($B$3=$B$4,TRUE,IF(AND($B$3=$C$4,INDEX(mame2003!$G$2:$G$4721,$A2285)&lt;&gt;"neogeo"),TRUE,SUMPRODUCT(--ISNUMBER(SEARCH($O$6,INDEX(mame2003!$G$2:$G$4721,$A2285)))))))&gt;2,INDEX(mame2003!$A$2:$A$4721,$A2285),"")</f>
        <v/>
      </c>
      <c r="D2285" s="2"/>
      <c r="E2285" s="24" t="str">
        <f ca="1">IF(F2285&lt;&gt;"",MAX($E$9:$E2284)+1,"")</f>
        <v/>
      </c>
      <c r="F2285" s="20" t="str">
        <f t="shared" ca="1" si="35"/>
        <v/>
      </c>
      <c r="G2285" s="2"/>
      <c r="H2285" s="2"/>
    </row>
    <row r="2286" spans="1:8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mame2003!$C$2:$E$4721,$A$9:$A$4728,$J$1))))+IF($N$6=FALSE,TRUE,SUMPRODUCT(--ISNUMBER(SEARCH($N$6,ISBLANK(INDEX(mame2003!$F$2:$F$4721,$A2286))))))+IF($B$3=$A$4,TRUE,IF($B$3=$B$4,TRUE,IF(AND($B$3=$C$4,INDEX(mame2003!$G$2:$G$4721,$A2286)&lt;&gt;"neogeo"),TRUE,SUMPRODUCT(--ISNUMBER(SEARCH($O$6,INDEX(mame2003!$G$2:$G$4721,$A2286)))))))&gt;2,INDEX(mame2003!$A$2:$A$4721,$A2286),"")</f>
        <v/>
      </c>
      <c r="D2286" s="2"/>
      <c r="E2286" s="24" t="str">
        <f ca="1">IF(F2286&lt;&gt;"",MAX($E$9:$E2285)+1,"")</f>
        <v/>
      </c>
      <c r="F2286" s="20" t="str">
        <f t="shared" ca="1" si="35"/>
        <v/>
      </c>
      <c r="G2286" s="2"/>
      <c r="H2286" s="2"/>
    </row>
    <row r="2287" spans="1:8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mame2003!$C$2:$E$4721,$A$9:$A$4728,$J$1))))+IF($N$6=FALSE,TRUE,SUMPRODUCT(--ISNUMBER(SEARCH($N$6,ISBLANK(INDEX(mame2003!$F$2:$F$4721,$A2287))))))+IF($B$3=$A$4,TRUE,IF($B$3=$B$4,TRUE,IF(AND($B$3=$C$4,INDEX(mame2003!$G$2:$G$4721,$A2287)&lt;&gt;"neogeo"),TRUE,SUMPRODUCT(--ISNUMBER(SEARCH($O$6,INDEX(mame2003!$G$2:$G$4721,$A2287)))))))&gt;2,INDEX(mame2003!$A$2:$A$4721,$A2287),"")</f>
        <v/>
      </c>
      <c r="D2287" s="2"/>
      <c r="E2287" s="24" t="str">
        <f ca="1">IF(F2287&lt;&gt;"",MAX($E$9:$E2286)+1,"")</f>
        <v/>
      </c>
      <c r="F2287" s="20" t="str">
        <f t="shared" ca="1" si="35"/>
        <v/>
      </c>
      <c r="G2287" s="2"/>
      <c r="H2287" s="2"/>
    </row>
    <row r="2288" spans="1:8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mame2003!$C$2:$E$4721,$A$9:$A$4728,$J$1))))+IF($N$6=FALSE,TRUE,SUMPRODUCT(--ISNUMBER(SEARCH($N$6,ISBLANK(INDEX(mame2003!$F$2:$F$4721,$A2288))))))+IF($B$3=$A$4,TRUE,IF($B$3=$B$4,TRUE,IF(AND($B$3=$C$4,INDEX(mame2003!$G$2:$G$4721,$A2288)&lt;&gt;"neogeo"),TRUE,SUMPRODUCT(--ISNUMBER(SEARCH($O$6,INDEX(mame2003!$G$2:$G$4721,$A2288)))))))&gt;2,INDEX(mame2003!$A$2:$A$4721,$A2288),"")</f>
        <v/>
      </c>
      <c r="D2288" s="2"/>
      <c r="E2288" s="24" t="str">
        <f ca="1">IF(F2288&lt;&gt;"",MAX($E$9:$E2287)+1,"")</f>
        <v/>
      </c>
      <c r="F2288" s="20" t="str">
        <f t="shared" ca="1" si="35"/>
        <v/>
      </c>
      <c r="G2288" s="2"/>
      <c r="H2288" s="2"/>
    </row>
    <row r="2289" spans="1:8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mame2003!$C$2:$E$4721,$A$9:$A$4728,$J$1))))+IF($N$6=FALSE,TRUE,SUMPRODUCT(--ISNUMBER(SEARCH($N$6,ISBLANK(INDEX(mame2003!$F$2:$F$4721,$A2289))))))+IF($B$3=$A$4,TRUE,IF($B$3=$B$4,TRUE,IF(AND($B$3=$C$4,INDEX(mame2003!$G$2:$G$4721,$A2289)&lt;&gt;"neogeo"),TRUE,SUMPRODUCT(--ISNUMBER(SEARCH($O$6,INDEX(mame2003!$G$2:$G$4721,$A2289)))))))&gt;2,INDEX(mame2003!$A$2:$A$4721,$A2289),"")</f>
        <v/>
      </c>
      <c r="D2289" s="2"/>
      <c r="E2289" s="24" t="str">
        <f ca="1">IF(F2289&lt;&gt;"",MAX($E$9:$E2288)+1,"")</f>
        <v/>
      </c>
      <c r="F2289" s="20" t="str">
        <f t="shared" ca="1" si="35"/>
        <v/>
      </c>
      <c r="G2289" s="2"/>
      <c r="H2289" s="2"/>
    </row>
    <row r="2290" spans="1:8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mame2003!$C$2:$E$4721,$A$9:$A$4728,$J$1))))+IF($N$6=FALSE,TRUE,SUMPRODUCT(--ISNUMBER(SEARCH($N$6,ISBLANK(INDEX(mame2003!$F$2:$F$4721,$A2290))))))+IF($B$3=$A$4,TRUE,IF($B$3=$B$4,TRUE,IF(AND($B$3=$C$4,INDEX(mame2003!$G$2:$G$4721,$A2290)&lt;&gt;"neogeo"),TRUE,SUMPRODUCT(--ISNUMBER(SEARCH($O$6,INDEX(mame2003!$G$2:$G$4721,$A2290)))))))&gt;2,INDEX(mame2003!$A$2:$A$4721,$A2290),"")</f>
        <v/>
      </c>
      <c r="D2290" s="2"/>
      <c r="E2290" s="24" t="str">
        <f ca="1">IF(F2290&lt;&gt;"",MAX($E$9:$E2289)+1,"")</f>
        <v/>
      </c>
      <c r="F2290" s="20" t="str">
        <f t="shared" ca="1" si="35"/>
        <v/>
      </c>
      <c r="G2290" s="2"/>
      <c r="H2290" s="2"/>
    </row>
    <row r="2291" spans="1:8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mame2003!$C$2:$E$4721,$A$9:$A$4728,$J$1))))+IF($N$6=FALSE,TRUE,SUMPRODUCT(--ISNUMBER(SEARCH($N$6,ISBLANK(INDEX(mame2003!$F$2:$F$4721,$A2291))))))+IF($B$3=$A$4,TRUE,IF($B$3=$B$4,TRUE,IF(AND($B$3=$C$4,INDEX(mame2003!$G$2:$G$4721,$A2291)&lt;&gt;"neogeo"),TRUE,SUMPRODUCT(--ISNUMBER(SEARCH($O$6,INDEX(mame2003!$G$2:$G$4721,$A2291)))))))&gt;2,INDEX(mame2003!$A$2:$A$4721,$A2291),"")</f>
        <v/>
      </c>
      <c r="D2291" s="2"/>
      <c r="E2291" s="24" t="str">
        <f ca="1">IF(F2291&lt;&gt;"",MAX($E$9:$E2290)+1,"")</f>
        <v/>
      </c>
      <c r="F2291" s="20" t="str">
        <f t="shared" ca="1" si="35"/>
        <v/>
      </c>
      <c r="G2291" s="2"/>
      <c r="H2291" s="2"/>
    </row>
    <row r="2292" spans="1:8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mame2003!$C$2:$E$4721,$A$9:$A$4728,$J$1))))+IF($N$6=FALSE,TRUE,SUMPRODUCT(--ISNUMBER(SEARCH($N$6,ISBLANK(INDEX(mame2003!$F$2:$F$4721,$A2292))))))+IF($B$3=$A$4,TRUE,IF($B$3=$B$4,TRUE,IF(AND($B$3=$C$4,INDEX(mame2003!$G$2:$G$4721,$A2292)&lt;&gt;"neogeo"),TRUE,SUMPRODUCT(--ISNUMBER(SEARCH($O$6,INDEX(mame2003!$G$2:$G$4721,$A2292)))))))&gt;2,INDEX(mame2003!$A$2:$A$4721,$A2292),"")</f>
        <v/>
      </c>
      <c r="D2292" s="2"/>
      <c r="E2292" s="24" t="str">
        <f ca="1">IF(F2292&lt;&gt;"",MAX($E$9:$E2291)+1,"")</f>
        <v/>
      </c>
      <c r="F2292" s="20" t="str">
        <f t="shared" ca="1" si="35"/>
        <v/>
      </c>
      <c r="G2292" s="2"/>
      <c r="H2292" s="2"/>
    </row>
    <row r="2293" spans="1:8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mame2003!$C$2:$E$4721,$A$9:$A$4728,$J$1))))+IF($N$6=FALSE,TRUE,SUMPRODUCT(--ISNUMBER(SEARCH($N$6,ISBLANK(INDEX(mame2003!$F$2:$F$4721,$A2293))))))+IF($B$3=$A$4,TRUE,IF($B$3=$B$4,TRUE,IF(AND($B$3=$C$4,INDEX(mame2003!$G$2:$G$4721,$A2293)&lt;&gt;"neogeo"),TRUE,SUMPRODUCT(--ISNUMBER(SEARCH($O$6,INDEX(mame2003!$G$2:$G$4721,$A2293)))))))&gt;2,INDEX(mame2003!$A$2:$A$4721,$A2293),"")</f>
        <v/>
      </c>
      <c r="D2293" s="2"/>
      <c r="E2293" s="24" t="str">
        <f ca="1">IF(F2293&lt;&gt;"",MAX($E$9:$E2292)+1,"")</f>
        <v/>
      </c>
      <c r="F2293" s="20" t="str">
        <f t="shared" ca="1" si="35"/>
        <v/>
      </c>
      <c r="G2293" s="2"/>
      <c r="H2293" s="2"/>
    </row>
    <row r="2294" spans="1:8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mame2003!$C$2:$E$4721,$A$9:$A$4728,$J$1))))+IF($N$6=FALSE,TRUE,SUMPRODUCT(--ISNUMBER(SEARCH($N$6,ISBLANK(INDEX(mame2003!$F$2:$F$4721,$A2294))))))+IF($B$3=$A$4,TRUE,IF($B$3=$B$4,TRUE,IF(AND($B$3=$C$4,INDEX(mame2003!$G$2:$G$4721,$A2294)&lt;&gt;"neogeo"),TRUE,SUMPRODUCT(--ISNUMBER(SEARCH($O$6,INDEX(mame2003!$G$2:$G$4721,$A2294)))))))&gt;2,INDEX(mame2003!$A$2:$A$4721,$A2294),"")</f>
        <v/>
      </c>
      <c r="D2294" s="2"/>
      <c r="E2294" s="24" t="str">
        <f ca="1">IF(F2294&lt;&gt;"",MAX($E$9:$E2293)+1,"")</f>
        <v/>
      </c>
      <c r="F2294" s="20" t="str">
        <f t="shared" ca="1" si="35"/>
        <v/>
      </c>
      <c r="G2294" s="2"/>
      <c r="H2294" s="2"/>
    </row>
    <row r="2295" spans="1:8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mame2003!$C$2:$E$4721,$A$9:$A$4728,$J$1))))+IF($N$6=FALSE,TRUE,SUMPRODUCT(--ISNUMBER(SEARCH($N$6,ISBLANK(INDEX(mame2003!$F$2:$F$4721,$A2295))))))+IF($B$3=$A$4,TRUE,IF($B$3=$B$4,TRUE,IF(AND($B$3=$C$4,INDEX(mame2003!$G$2:$G$4721,$A2295)&lt;&gt;"neogeo"),TRUE,SUMPRODUCT(--ISNUMBER(SEARCH($O$6,INDEX(mame2003!$G$2:$G$4721,$A2295)))))))&gt;2,INDEX(mame2003!$A$2:$A$4721,$A2295),"")</f>
        <v/>
      </c>
      <c r="D2295" s="2"/>
      <c r="E2295" s="24" t="str">
        <f ca="1">IF(F2295&lt;&gt;"",MAX($E$9:$E2294)+1,"")</f>
        <v/>
      </c>
      <c r="F2295" s="20" t="str">
        <f t="shared" ca="1" si="35"/>
        <v/>
      </c>
      <c r="G2295" s="2"/>
      <c r="H2295" s="2"/>
    </row>
    <row r="2296" spans="1:8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mame2003!$C$2:$E$4721,$A$9:$A$4728,$J$1))))+IF($N$6=FALSE,TRUE,SUMPRODUCT(--ISNUMBER(SEARCH($N$6,ISBLANK(INDEX(mame2003!$F$2:$F$4721,$A2296))))))+IF($B$3=$A$4,TRUE,IF($B$3=$B$4,TRUE,IF(AND($B$3=$C$4,INDEX(mame2003!$G$2:$G$4721,$A2296)&lt;&gt;"neogeo"),TRUE,SUMPRODUCT(--ISNUMBER(SEARCH($O$6,INDEX(mame2003!$G$2:$G$4721,$A2296)))))))&gt;2,INDEX(mame2003!$A$2:$A$4721,$A2296),"")</f>
        <v/>
      </c>
      <c r="D2296" s="2"/>
      <c r="E2296" s="24" t="str">
        <f ca="1">IF(F2296&lt;&gt;"",MAX($E$9:$E2295)+1,"")</f>
        <v/>
      </c>
      <c r="F2296" s="20" t="str">
        <f t="shared" ca="1" si="35"/>
        <v/>
      </c>
      <c r="G2296" s="2"/>
      <c r="H2296" s="2"/>
    </row>
    <row r="2297" spans="1:8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mame2003!$C$2:$E$4721,$A$9:$A$4728,$J$1))))+IF($N$6=FALSE,TRUE,SUMPRODUCT(--ISNUMBER(SEARCH($N$6,ISBLANK(INDEX(mame2003!$F$2:$F$4721,$A2297))))))+IF($B$3=$A$4,TRUE,IF($B$3=$B$4,TRUE,IF(AND($B$3=$C$4,INDEX(mame2003!$G$2:$G$4721,$A2297)&lt;&gt;"neogeo"),TRUE,SUMPRODUCT(--ISNUMBER(SEARCH($O$6,INDEX(mame2003!$G$2:$G$4721,$A2297)))))))&gt;2,INDEX(mame2003!$A$2:$A$4721,$A2297),"")</f>
        <v/>
      </c>
      <c r="D2297" s="2"/>
      <c r="E2297" s="24" t="str">
        <f ca="1">IF(F2297&lt;&gt;"",MAX($E$9:$E2296)+1,"")</f>
        <v/>
      </c>
      <c r="F2297" s="20" t="str">
        <f t="shared" ca="1" si="35"/>
        <v/>
      </c>
      <c r="G2297" s="2"/>
      <c r="H2297" s="2"/>
    </row>
    <row r="2298" spans="1:8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mame2003!$C$2:$E$4721,$A$9:$A$4728,$J$1))))+IF($N$6=FALSE,TRUE,SUMPRODUCT(--ISNUMBER(SEARCH($N$6,ISBLANK(INDEX(mame2003!$F$2:$F$4721,$A2298))))))+IF($B$3=$A$4,TRUE,IF($B$3=$B$4,TRUE,IF(AND($B$3=$C$4,INDEX(mame2003!$G$2:$G$4721,$A2298)&lt;&gt;"neogeo"),TRUE,SUMPRODUCT(--ISNUMBER(SEARCH($O$6,INDEX(mame2003!$G$2:$G$4721,$A2298)))))))&gt;2,INDEX(mame2003!$A$2:$A$4721,$A2298),"")</f>
        <v/>
      </c>
      <c r="D2298" s="2"/>
      <c r="E2298" s="24" t="str">
        <f ca="1">IF(F2298&lt;&gt;"",MAX($E$9:$E2297)+1,"")</f>
        <v/>
      </c>
      <c r="F2298" s="20" t="str">
        <f t="shared" ca="1" si="35"/>
        <v/>
      </c>
      <c r="G2298" s="2"/>
      <c r="H2298" s="2"/>
    </row>
    <row r="2299" spans="1:8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mame2003!$C$2:$E$4721,$A$9:$A$4728,$J$1))))+IF($N$6=FALSE,TRUE,SUMPRODUCT(--ISNUMBER(SEARCH($N$6,ISBLANK(INDEX(mame2003!$F$2:$F$4721,$A2299))))))+IF($B$3=$A$4,TRUE,IF($B$3=$B$4,TRUE,IF(AND($B$3=$C$4,INDEX(mame2003!$G$2:$G$4721,$A2299)&lt;&gt;"neogeo"),TRUE,SUMPRODUCT(--ISNUMBER(SEARCH($O$6,INDEX(mame2003!$G$2:$G$4721,$A2299)))))))&gt;2,INDEX(mame2003!$A$2:$A$4721,$A2299),"")</f>
        <v/>
      </c>
      <c r="D2299" s="2"/>
      <c r="E2299" s="24" t="str">
        <f ca="1">IF(F2299&lt;&gt;"",MAX($E$9:$E2298)+1,"")</f>
        <v/>
      </c>
      <c r="F2299" s="20" t="str">
        <f t="shared" ca="1" si="35"/>
        <v/>
      </c>
      <c r="G2299" s="2"/>
      <c r="H2299" s="2"/>
    </row>
    <row r="2300" spans="1:8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mame2003!$C$2:$E$4721,$A$9:$A$4728,$J$1))))+IF($N$6=FALSE,TRUE,SUMPRODUCT(--ISNUMBER(SEARCH($N$6,ISBLANK(INDEX(mame2003!$F$2:$F$4721,$A2300))))))+IF($B$3=$A$4,TRUE,IF($B$3=$B$4,TRUE,IF(AND($B$3=$C$4,INDEX(mame2003!$G$2:$G$4721,$A2300)&lt;&gt;"neogeo"),TRUE,SUMPRODUCT(--ISNUMBER(SEARCH($O$6,INDEX(mame2003!$G$2:$G$4721,$A2300)))))))&gt;2,INDEX(mame2003!$A$2:$A$4721,$A2300),"")</f>
        <v/>
      </c>
      <c r="D2300" s="2"/>
      <c r="E2300" s="24" t="str">
        <f ca="1">IF(F2300&lt;&gt;"",MAX($E$9:$E2299)+1,"")</f>
        <v/>
      </c>
      <c r="F2300" s="20" t="str">
        <f t="shared" ca="1" si="35"/>
        <v/>
      </c>
      <c r="G2300" s="2"/>
      <c r="H2300" s="2"/>
    </row>
    <row r="2301" spans="1:8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mame2003!$C$2:$E$4721,$A$9:$A$4728,$J$1))))+IF($N$6=FALSE,TRUE,SUMPRODUCT(--ISNUMBER(SEARCH($N$6,ISBLANK(INDEX(mame2003!$F$2:$F$4721,$A2301))))))+IF($B$3=$A$4,TRUE,IF($B$3=$B$4,TRUE,IF(AND($B$3=$C$4,INDEX(mame2003!$G$2:$G$4721,$A2301)&lt;&gt;"neogeo"),TRUE,SUMPRODUCT(--ISNUMBER(SEARCH($O$6,INDEX(mame2003!$G$2:$G$4721,$A2301)))))))&gt;2,INDEX(mame2003!$A$2:$A$4721,$A2301),"")</f>
        <v/>
      </c>
      <c r="D2301" s="2"/>
      <c r="E2301" s="24" t="str">
        <f ca="1">IF(F2301&lt;&gt;"",MAX($E$9:$E2300)+1,"")</f>
        <v/>
      </c>
      <c r="F2301" s="20" t="str">
        <f t="shared" ca="1" si="35"/>
        <v/>
      </c>
      <c r="G2301" s="2"/>
      <c r="H2301" s="2"/>
    </row>
    <row r="2302" spans="1:8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mame2003!$C$2:$E$4721,$A$9:$A$4728,$J$1))))+IF($N$6=FALSE,TRUE,SUMPRODUCT(--ISNUMBER(SEARCH($N$6,ISBLANK(INDEX(mame2003!$F$2:$F$4721,$A2302))))))+IF($B$3=$A$4,TRUE,IF($B$3=$B$4,TRUE,IF(AND($B$3=$C$4,INDEX(mame2003!$G$2:$G$4721,$A2302)&lt;&gt;"neogeo"),TRUE,SUMPRODUCT(--ISNUMBER(SEARCH($O$6,INDEX(mame2003!$G$2:$G$4721,$A2302)))))))&gt;2,INDEX(mame2003!$A$2:$A$4721,$A2302),"")</f>
        <v/>
      </c>
      <c r="D2302" s="2"/>
      <c r="E2302" s="24" t="str">
        <f ca="1">IF(F2302&lt;&gt;"",MAX($E$9:$E2301)+1,"")</f>
        <v/>
      </c>
      <c r="F2302" s="20" t="str">
        <f t="shared" ca="1" si="35"/>
        <v/>
      </c>
      <c r="G2302" s="2"/>
      <c r="H2302" s="2"/>
    </row>
    <row r="2303" spans="1:8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mame2003!$C$2:$E$4721,$A$9:$A$4728,$J$1))))+IF($N$6=FALSE,TRUE,SUMPRODUCT(--ISNUMBER(SEARCH($N$6,ISBLANK(INDEX(mame2003!$F$2:$F$4721,$A2303))))))+IF($B$3=$A$4,TRUE,IF($B$3=$B$4,TRUE,IF(AND($B$3=$C$4,INDEX(mame2003!$G$2:$G$4721,$A2303)&lt;&gt;"neogeo"),TRUE,SUMPRODUCT(--ISNUMBER(SEARCH($O$6,INDEX(mame2003!$G$2:$G$4721,$A2303)))))))&gt;2,INDEX(mame2003!$A$2:$A$4721,$A2303),"")</f>
        <v/>
      </c>
      <c r="D2303" s="2"/>
      <c r="E2303" s="24" t="str">
        <f ca="1">IF(F2303&lt;&gt;"",MAX($E$9:$E2302)+1,"")</f>
        <v/>
      </c>
      <c r="F2303" s="20" t="str">
        <f t="shared" ca="1" si="35"/>
        <v/>
      </c>
      <c r="G2303" s="2"/>
      <c r="H2303" s="2"/>
    </row>
    <row r="2304" spans="1:8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mame2003!$C$2:$E$4721,$A$9:$A$4728,$J$1))))+IF($N$6=FALSE,TRUE,SUMPRODUCT(--ISNUMBER(SEARCH($N$6,ISBLANK(INDEX(mame2003!$F$2:$F$4721,$A2304))))))+IF($B$3=$A$4,TRUE,IF($B$3=$B$4,TRUE,IF(AND($B$3=$C$4,INDEX(mame2003!$G$2:$G$4721,$A2304)&lt;&gt;"neogeo"),TRUE,SUMPRODUCT(--ISNUMBER(SEARCH($O$6,INDEX(mame2003!$G$2:$G$4721,$A2304)))))))&gt;2,INDEX(mame2003!$A$2:$A$4721,$A2304),"")</f>
        <v/>
      </c>
      <c r="D2304" s="2"/>
      <c r="E2304" s="24" t="str">
        <f ca="1">IF(F2304&lt;&gt;"",MAX($E$9:$E2303)+1,"")</f>
        <v/>
      </c>
      <c r="F2304" s="20" t="str">
        <f t="shared" ca="1" si="35"/>
        <v/>
      </c>
      <c r="G2304" s="2"/>
      <c r="H2304" s="2"/>
    </row>
    <row r="2305" spans="1:8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mame2003!$C$2:$E$4721,$A$9:$A$4728,$J$1))))+IF($N$6=FALSE,TRUE,SUMPRODUCT(--ISNUMBER(SEARCH($N$6,ISBLANK(INDEX(mame2003!$F$2:$F$4721,$A2305))))))+IF($B$3=$A$4,TRUE,IF($B$3=$B$4,TRUE,IF(AND($B$3=$C$4,INDEX(mame2003!$G$2:$G$4721,$A2305)&lt;&gt;"neogeo"),TRUE,SUMPRODUCT(--ISNUMBER(SEARCH($O$6,INDEX(mame2003!$G$2:$G$4721,$A2305)))))))&gt;2,INDEX(mame2003!$A$2:$A$4721,$A2305),"")</f>
        <v/>
      </c>
      <c r="D2305" s="2"/>
      <c r="E2305" s="24" t="str">
        <f ca="1">IF(F2305&lt;&gt;"",MAX($E$9:$E2304)+1,"")</f>
        <v/>
      </c>
      <c r="F2305" s="20" t="str">
        <f t="shared" ca="1" si="35"/>
        <v/>
      </c>
      <c r="G2305" s="2"/>
      <c r="H2305" s="2"/>
    </row>
    <row r="2306" spans="1:8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mame2003!$C$2:$E$4721,$A$9:$A$4728,$J$1))))+IF($N$6=FALSE,TRUE,SUMPRODUCT(--ISNUMBER(SEARCH($N$6,ISBLANK(INDEX(mame2003!$F$2:$F$4721,$A2306))))))+IF($B$3=$A$4,TRUE,IF($B$3=$B$4,TRUE,IF(AND($B$3=$C$4,INDEX(mame2003!$G$2:$G$4721,$A2306)&lt;&gt;"neogeo"),TRUE,SUMPRODUCT(--ISNUMBER(SEARCH($O$6,INDEX(mame2003!$G$2:$G$4721,$A2306)))))))&gt;2,INDEX(mame2003!$A$2:$A$4721,$A2306),"")</f>
        <v/>
      </c>
      <c r="D2306" s="2"/>
      <c r="E2306" s="24" t="str">
        <f ca="1">IF(F2306&lt;&gt;"",MAX($E$9:$E2305)+1,"")</f>
        <v/>
      </c>
      <c r="F2306" s="20" t="str">
        <f t="shared" ca="1" si="35"/>
        <v/>
      </c>
      <c r="G2306" s="2"/>
      <c r="H2306" s="2"/>
    </row>
    <row r="2307" spans="1:8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mame2003!$C$2:$E$4721,$A$9:$A$4728,$J$1))))+IF($N$6=FALSE,TRUE,SUMPRODUCT(--ISNUMBER(SEARCH($N$6,ISBLANK(INDEX(mame2003!$F$2:$F$4721,$A2307))))))+IF($B$3=$A$4,TRUE,IF($B$3=$B$4,TRUE,IF(AND($B$3=$C$4,INDEX(mame2003!$G$2:$G$4721,$A2307)&lt;&gt;"neogeo"),TRUE,SUMPRODUCT(--ISNUMBER(SEARCH($O$6,INDEX(mame2003!$G$2:$G$4721,$A2307)))))))&gt;2,INDEX(mame2003!$A$2:$A$4721,$A2307),"")</f>
        <v/>
      </c>
      <c r="D2307" s="2"/>
      <c r="E2307" s="24" t="str">
        <f ca="1">IF(F2307&lt;&gt;"",MAX($E$9:$E2306)+1,"")</f>
        <v/>
      </c>
      <c r="F2307" s="20" t="str">
        <f t="shared" ca="1" si="35"/>
        <v/>
      </c>
      <c r="G2307" s="2"/>
      <c r="H2307" s="2"/>
    </row>
    <row r="2308" spans="1:8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mame2003!$C$2:$E$4721,$A$9:$A$4728,$J$1))))+IF($N$6=FALSE,TRUE,SUMPRODUCT(--ISNUMBER(SEARCH($N$6,ISBLANK(INDEX(mame2003!$F$2:$F$4721,$A2308))))))+IF($B$3=$A$4,TRUE,IF($B$3=$B$4,TRUE,IF(AND($B$3=$C$4,INDEX(mame2003!$G$2:$G$4721,$A2308)&lt;&gt;"neogeo"),TRUE,SUMPRODUCT(--ISNUMBER(SEARCH($O$6,INDEX(mame2003!$G$2:$G$4721,$A2308)))))))&gt;2,INDEX(mame2003!$A$2:$A$4721,$A2308),"")</f>
        <v/>
      </c>
      <c r="D2308" s="2"/>
      <c r="E2308" s="24" t="str">
        <f ca="1">IF(F2308&lt;&gt;"",MAX($E$9:$E2307)+1,"")</f>
        <v/>
      </c>
      <c r="F2308" s="20" t="str">
        <f t="shared" ca="1" si="35"/>
        <v/>
      </c>
      <c r="G2308" s="2"/>
      <c r="H2308" s="2"/>
    </row>
    <row r="2309" spans="1:8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mame2003!$C$2:$E$4721,$A$9:$A$4728,$J$1))))+IF($N$6=FALSE,TRUE,SUMPRODUCT(--ISNUMBER(SEARCH($N$6,ISBLANK(INDEX(mame2003!$F$2:$F$4721,$A2309))))))+IF($B$3=$A$4,TRUE,IF($B$3=$B$4,TRUE,IF(AND($B$3=$C$4,INDEX(mame2003!$G$2:$G$4721,$A2309)&lt;&gt;"neogeo"),TRUE,SUMPRODUCT(--ISNUMBER(SEARCH($O$6,INDEX(mame2003!$G$2:$G$4721,$A2309)))))))&gt;2,INDEX(mame2003!$A$2:$A$4721,$A2309),"")</f>
        <v/>
      </c>
      <c r="D2309" s="2"/>
      <c r="E2309" s="24" t="str">
        <f ca="1">IF(F2309&lt;&gt;"",MAX($E$9:$E2308)+1,"")</f>
        <v/>
      </c>
      <c r="F2309" s="20" t="str">
        <f t="shared" ca="1" si="35"/>
        <v/>
      </c>
      <c r="G2309" s="2"/>
      <c r="H2309" s="2"/>
    </row>
    <row r="2310" spans="1:8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mame2003!$C$2:$E$4721,$A$9:$A$4728,$J$1))))+IF($N$6=FALSE,TRUE,SUMPRODUCT(--ISNUMBER(SEARCH($N$6,ISBLANK(INDEX(mame2003!$F$2:$F$4721,$A2310))))))+IF($B$3=$A$4,TRUE,IF($B$3=$B$4,TRUE,IF(AND($B$3=$C$4,INDEX(mame2003!$G$2:$G$4721,$A2310)&lt;&gt;"neogeo"),TRUE,SUMPRODUCT(--ISNUMBER(SEARCH($O$6,INDEX(mame2003!$G$2:$G$4721,$A2310)))))))&gt;2,INDEX(mame2003!$A$2:$A$4721,$A2310),"")</f>
        <v/>
      </c>
      <c r="D2310" s="2"/>
      <c r="E2310" s="24" t="str">
        <f ca="1">IF(F2310&lt;&gt;"",MAX($E$9:$E2309)+1,"")</f>
        <v/>
      </c>
      <c r="F2310" s="20" t="str">
        <f t="shared" ca="1" si="35"/>
        <v/>
      </c>
      <c r="G2310" s="2"/>
      <c r="H2310" s="2"/>
    </row>
    <row r="2311" spans="1:8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mame2003!$C$2:$E$4721,$A$9:$A$4728,$J$1))))+IF($N$6=FALSE,TRUE,SUMPRODUCT(--ISNUMBER(SEARCH($N$6,ISBLANK(INDEX(mame2003!$F$2:$F$4721,$A2311))))))+IF($B$3=$A$4,TRUE,IF($B$3=$B$4,TRUE,IF(AND($B$3=$C$4,INDEX(mame2003!$G$2:$G$4721,$A2311)&lt;&gt;"neogeo"),TRUE,SUMPRODUCT(--ISNUMBER(SEARCH($O$6,INDEX(mame2003!$G$2:$G$4721,$A2311)))))))&gt;2,INDEX(mame2003!$A$2:$A$4721,$A2311),"")</f>
        <v/>
      </c>
      <c r="D2311" s="2"/>
      <c r="E2311" s="24" t="str">
        <f ca="1">IF(F2311&lt;&gt;"",MAX($E$9:$E2310)+1,"")</f>
        <v/>
      </c>
      <c r="F2311" s="20" t="str">
        <f t="shared" ca="1" si="35"/>
        <v/>
      </c>
      <c r="G2311" s="2"/>
      <c r="H2311" s="2"/>
    </row>
    <row r="2312" spans="1:8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mame2003!$C$2:$E$4721,$A$9:$A$4728,$J$1))))+IF($N$6=FALSE,TRUE,SUMPRODUCT(--ISNUMBER(SEARCH($N$6,ISBLANK(INDEX(mame2003!$F$2:$F$4721,$A2312))))))+IF($B$3=$A$4,TRUE,IF($B$3=$B$4,TRUE,IF(AND($B$3=$C$4,INDEX(mame2003!$G$2:$G$4721,$A2312)&lt;&gt;"neogeo"),TRUE,SUMPRODUCT(--ISNUMBER(SEARCH($O$6,INDEX(mame2003!$G$2:$G$4721,$A2312)))))))&gt;2,INDEX(mame2003!$A$2:$A$4721,$A2312),"")</f>
        <v/>
      </c>
      <c r="D2312" s="2"/>
      <c r="E2312" s="24" t="str">
        <f ca="1">IF(F2312&lt;&gt;"",MAX($E$9:$E2311)+1,"")</f>
        <v/>
      </c>
      <c r="F2312" s="20" t="str">
        <f t="shared" ca="1" si="35"/>
        <v/>
      </c>
      <c r="G2312" s="2"/>
      <c r="H2312" s="2"/>
    </row>
    <row r="2313" spans="1:8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mame2003!$C$2:$E$4721,$A$9:$A$4728,$J$1))))+IF($N$6=FALSE,TRUE,SUMPRODUCT(--ISNUMBER(SEARCH($N$6,ISBLANK(INDEX(mame2003!$F$2:$F$4721,$A2313))))))+IF($B$3=$A$4,TRUE,IF($B$3=$B$4,TRUE,IF(AND($B$3=$C$4,INDEX(mame2003!$G$2:$G$4721,$A2313)&lt;&gt;"neogeo"),TRUE,SUMPRODUCT(--ISNUMBER(SEARCH($O$6,INDEX(mame2003!$G$2:$G$4721,$A2313)))))))&gt;2,INDEX(mame2003!$A$2:$A$4721,$A2313),"")</f>
        <v/>
      </c>
      <c r="D2313" s="2"/>
      <c r="E2313" s="24" t="str">
        <f ca="1">IF(F2313&lt;&gt;"",MAX($E$9:$E2312)+1,"")</f>
        <v/>
      </c>
      <c r="F2313" s="20" t="str">
        <f t="shared" ca="1" si="35"/>
        <v/>
      </c>
      <c r="G2313" s="2"/>
      <c r="H2313" s="2"/>
    </row>
    <row r="2314" spans="1:8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mame2003!$C$2:$E$4721,$A$9:$A$4728,$J$1))))+IF($N$6=FALSE,TRUE,SUMPRODUCT(--ISNUMBER(SEARCH($N$6,ISBLANK(INDEX(mame2003!$F$2:$F$4721,$A2314))))))+IF($B$3=$A$4,TRUE,IF($B$3=$B$4,TRUE,IF(AND($B$3=$C$4,INDEX(mame2003!$G$2:$G$4721,$A2314)&lt;&gt;"neogeo"),TRUE,SUMPRODUCT(--ISNUMBER(SEARCH($O$6,INDEX(mame2003!$G$2:$G$4721,$A2314)))))))&gt;2,INDEX(mame2003!$A$2:$A$4721,$A2314),"")</f>
        <v/>
      </c>
      <c r="D2314" s="2"/>
      <c r="E2314" s="24" t="str">
        <f ca="1">IF(F2314&lt;&gt;"",MAX($E$9:$E2313)+1,"")</f>
        <v/>
      </c>
      <c r="F2314" s="20" t="str">
        <f t="shared" ref="F2314:F2377" ca="1" si="36">IFERROR(INDEX(OFFSET($C$9,0,0,COUNTA($C:$C),1),MATCH(OFFSET($A$9,0,0,COUNTA($A:$A),1),OFFSET($B$9,0,0,COUNTA($B:$B),1),0))&amp;".zip","")</f>
        <v/>
      </c>
      <c r="G2314" s="2"/>
      <c r="H2314" s="2"/>
    </row>
    <row r="2315" spans="1:8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mame2003!$C$2:$E$4721,$A$9:$A$4728,$J$1))))+IF($N$6=FALSE,TRUE,SUMPRODUCT(--ISNUMBER(SEARCH($N$6,ISBLANK(INDEX(mame2003!$F$2:$F$4721,$A2315))))))+IF($B$3=$A$4,TRUE,IF($B$3=$B$4,TRUE,IF(AND($B$3=$C$4,INDEX(mame2003!$G$2:$G$4721,$A2315)&lt;&gt;"neogeo"),TRUE,SUMPRODUCT(--ISNUMBER(SEARCH($O$6,INDEX(mame2003!$G$2:$G$4721,$A2315)))))))&gt;2,INDEX(mame2003!$A$2:$A$4721,$A2315),"")</f>
        <v/>
      </c>
      <c r="D2315" s="2"/>
      <c r="E2315" s="24" t="str">
        <f ca="1">IF(F2315&lt;&gt;"",MAX($E$9:$E2314)+1,"")</f>
        <v/>
      </c>
      <c r="F2315" s="20" t="str">
        <f t="shared" ca="1" si="36"/>
        <v/>
      </c>
      <c r="G2315" s="2"/>
      <c r="H2315" s="2"/>
    </row>
    <row r="2316" spans="1:8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mame2003!$C$2:$E$4721,$A$9:$A$4728,$J$1))))+IF($N$6=FALSE,TRUE,SUMPRODUCT(--ISNUMBER(SEARCH($N$6,ISBLANK(INDEX(mame2003!$F$2:$F$4721,$A2316))))))+IF($B$3=$A$4,TRUE,IF($B$3=$B$4,TRUE,IF(AND($B$3=$C$4,INDEX(mame2003!$G$2:$G$4721,$A2316)&lt;&gt;"neogeo"),TRUE,SUMPRODUCT(--ISNUMBER(SEARCH($O$6,INDEX(mame2003!$G$2:$G$4721,$A2316)))))))&gt;2,INDEX(mame2003!$A$2:$A$4721,$A2316),"")</f>
        <v/>
      </c>
      <c r="D2316" s="2"/>
      <c r="E2316" s="24" t="str">
        <f ca="1">IF(F2316&lt;&gt;"",MAX($E$9:$E2315)+1,"")</f>
        <v/>
      </c>
      <c r="F2316" s="20" t="str">
        <f t="shared" ca="1" si="36"/>
        <v/>
      </c>
      <c r="G2316" s="2"/>
      <c r="H2316" s="2"/>
    </row>
    <row r="2317" spans="1:8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mame2003!$C$2:$E$4721,$A$9:$A$4728,$J$1))))+IF($N$6=FALSE,TRUE,SUMPRODUCT(--ISNUMBER(SEARCH($N$6,ISBLANK(INDEX(mame2003!$F$2:$F$4721,$A2317))))))+IF($B$3=$A$4,TRUE,IF($B$3=$B$4,TRUE,IF(AND($B$3=$C$4,INDEX(mame2003!$G$2:$G$4721,$A2317)&lt;&gt;"neogeo"),TRUE,SUMPRODUCT(--ISNUMBER(SEARCH($O$6,INDEX(mame2003!$G$2:$G$4721,$A2317)))))))&gt;2,INDEX(mame2003!$A$2:$A$4721,$A2317),"")</f>
        <v/>
      </c>
      <c r="D2317" s="2"/>
      <c r="E2317" s="24" t="str">
        <f ca="1">IF(F2317&lt;&gt;"",MAX($E$9:$E2316)+1,"")</f>
        <v/>
      </c>
      <c r="F2317" s="20" t="str">
        <f t="shared" ca="1" si="36"/>
        <v/>
      </c>
      <c r="G2317" s="2"/>
      <c r="H2317" s="2"/>
    </row>
    <row r="2318" spans="1:8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mame2003!$C$2:$E$4721,$A$9:$A$4728,$J$1))))+IF($N$6=FALSE,TRUE,SUMPRODUCT(--ISNUMBER(SEARCH($N$6,ISBLANK(INDEX(mame2003!$F$2:$F$4721,$A2318))))))+IF($B$3=$A$4,TRUE,IF($B$3=$B$4,TRUE,IF(AND($B$3=$C$4,INDEX(mame2003!$G$2:$G$4721,$A2318)&lt;&gt;"neogeo"),TRUE,SUMPRODUCT(--ISNUMBER(SEARCH($O$6,INDEX(mame2003!$G$2:$G$4721,$A2318)))))))&gt;2,INDEX(mame2003!$A$2:$A$4721,$A2318),"")</f>
        <v/>
      </c>
      <c r="D2318" s="2"/>
      <c r="E2318" s="24" t="str">
        <f ca="1">IF(F2318&lt;&gt;"",MAX($E$9:$E2317)+1,"")</f>
        <v/>
      </c>
      <c r="F2318" s="20" t="str">
        <f t="shared" ca="1" si="36"/>
        <v/>
      </c>
      <c r="G2318" s="2"/>
      <c r="H2318" s="2"/>
    </row>
    <row r="2319" spans="1:8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mame2003!$C$2:$E$4721,$A$9:$A$4728,$J$1))))+IF($N$6=FALSE,TRUE,SUMPRODUCT(--ISNUMBER(SEARCH($N$6,ISBLANK(INDEX(mame2003!$F$2:$F$4721,$A2319))))))+IF($B$3=$A$4,TRUE,IF($B$3=$B$4,TRUE,IF(AND($B$3=$C$4,INDEX(mame2003!$G$2:$G$4721,$A2319)&lt;&gt;"neogeo"),TRUE,SUMPRODUCT(--ISNUMBER(SEARCH($O$6,INDEX(mame2003!$G$2:$G$4721,$A2319)))))))&gt;2,INDEX(mame2003!$A$2:$A$4721,$A2319),"")</f>
        <v/>
      </c>
      <c r="D2319" s="2"/>
      <c r="E2319" s="24" t="str">
        <f ca="1">IF(F2319&lt;&gt;"",MAX($E$9:$E2318)+1,"")</f>
        <v/>
      </c>
      <c r="F2319" s="20" t="str">
        <f t="shared" ca="1" si="36"/>
        <v/>
      </c>
      <c r="G2319" s="2"/>
      <c r="H2319" s="2"/>
    </row>
    <row r="2320" spans="1:8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mame2003!$C$2:$E$4721,$A$9:$A$4728,$J$1))))+IF($N$6=FALSE,TRUE,SUMPRODUCT(--ISNUMBER(SEARCH($N$6,ISBLANK(INDEX(mame2003!$F$2:$F$4721,$A2320))))))+IF($B$3=$A$4,TRUE,IF($B$3=$B$4,TRUE,IF(AND($B$3=$C$4,INDEX(mame2003!$G$2:$G$4721,$A2320)&lt;&gt;"neogeo"),TRUE,SUMPRODUCT(--ISNUMBER(SEARCH($O$6,INDEX(mame2003!$G$2:$G$4721,$A2320)))))))&gt;2,INDEX(mame2003!$A$2:$A$4721,$A2320),"")</f>
        <v/>
      </c>
      <c r="D2320" s="2"/>
      <c r="E2320" s="24" t="str">
        <f ca="1">IF(F2320&lt;&gt;"",MAX($E$9:$E2319)+1,"")</f>
        <v/>
      </c>
      <c r="F2320" s="20" t="str">
        <f t="shared" ca="1" si="36"/>
        <v/>
      </c>
      <c r="G2320" s="2"/>
      <c r="H2320" s="2"/>
    </row>
    <row r="2321" spans="1:8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mame2003!$C$2:$E$4721,$A$9:$A$4728,$J$1))))+IF($N$6=FALSE,TRUE,SUMPRODUCT(--ISNUMBER(SEARCH($N$6,ISBLANK(INDEX(mame2003!$F$2:$F$4721,$A2321))))))+IF($B$3=$A$4,TRUE,IF($B$3=$B$4,TRUE,IF(AND($B$3=$C$4,INDEX(mame2003!$G$2:$G$4721,$A2321)&lt;&gt;"neogeo"),TRUE,SUMPRODUCT(--ISNUMBER(SEARCH($O$6,INDEX(mame2003!$G$2:$G$4721,$A2321)))))))&gt;2,INDEX(mame2003!$A$2:$A$4721,$A2321),"")</f>
        <v/>
      </c>
      <c r="D2321" s="2"/>
      <c r="E2321" s="24" t="str">
        <f ca="1">IF(F2321&lt;&gt;"",MAX($E$9:$E2320)+1,"")</f>
        <v/>
      </c>
      <c r="F2321" s="20" t="str">
        <f t="shared" ca="1" si="36"/>
        <v/>
      </c>
      <c r="G2321" s="2"/>
      <c r="H2321" s="2"/>
    </row>
    <row r="2322" spans="1:8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mame2003!$C$2:$E$4721,$A$9:$A$4728,$J$1))))+IF($N$6=FALSE,TRUE,SUMPRODUCT(--ISNUMBER(SEARCH($N$6,ISBLANK(INDEX(mame2003!$F$2:$F$4721,$A2322))))))+IF($B$3=$A$4,TRUE,IF($B$3=$B$4,TRUE,IF(AND($B$3=$C$4,INDEX(mame2003!$G$2:$G$4721,$A2322)&lt;&gt;"neogeo"),TRUE,SUMPRODUCT(--ISNUMBER(SEARCH($O$6,INDEX(mame2003!$G$2:$G$4721,$A2322)))))))&gt;2,INDEX(mame2003!$A$2:$A$4721,$A2322),"")</f>
        <v/>
      </c>
      <c r="D2322" s="2"/>
      <c r="E2322" s="24" t="str">
        <f ca="1">IF(F2322&lt;&gt;"",MAX($E$9:$E2321)+1,"")</f>
        <v/>
      </c>
      <c r="F2322" s="20" t="str">
        <f t="shared" ca="1" si="36"/>
        <v/>
      </c>
      <c r="G2322" s="2"/>
      <c r="H2322" s="2"/>
    </row>
    <row r="2323" spans="1:8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mame2003!$C$2:$E$4721,$A$9:$A$4728,$J$1))))+IF($N$6=FALSE,TRUE,SUMPRODUCT(--ISNUMBER(SEARCH($N$6,ISBLANK(INDEX(mame2003!$F$2:$F$4721,$A2323))))))+IF($B$3=$A$4,TRUE,IF($B$3=$B$4,TRUE,IF(AND($B$3=$C$4,INDEX(mame2003!$G$2:$G$4721,$A2323)&lt;&gt;"neogeo"),TRUE,SUMPRODUCT(--ISNUMBER(SEARCH($O$6,INDEX(mame2003!$G$2:$G$4721,$A2323)))))))&gt;2,INDEX(mame2003!$A$2:$A$4721,$A2323),"")</f>
        <v/>
      </c>
      <c r="D2323" s="2"/>
      <c r="E2323" s="24" t="str">
        <f ca="1">IF(F2323&lt;&gt;"",MAX($E$9:$E2322)+1,"")</f>
        <v/>
      </c>
      <c r="F2323" s="20" t="str">
        <f t="shared" ca="1" si="36"/>
        <v/>
      </c>
      <c r="G2323" s="2"/>
      <c r="H2323" s="2"/>
    </row>
    <row r="2324" spans="1:8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mame2003!$C$2:$E$4721,$A$9:$A$4728,$J$1))))+IF($N$6=FALSE,TRUE,SUMPRODUCT(--ISNUMBER(SEARCH($N$6,ISBLANK(INDEX(mame2003!$F$2:$F$4721,$A2324))))))+IF($B$3=$A$4,TRUE,IF($B$3=$B$4,TRUE,IF(AND($B$3=$C$4,INDEX(mame2003!$G$2:$G$4721,$A2324)&lt;&gt;"neogeo"),TRUE,SUMPRODUCT(--ISNUMBER(SEARCH($O$6,INDEX(mame2003!$G$2:$G$4721,$A2324)))))))&gt;2,INDEX(mame2003!$A$2:$A$4721,$A2324),"")</f>
        <v/>
      </c>
      <c r="D2324" s="2"/>
      <c r="E2324" s="24" t="str">
        <f ca="1">IF(F2324&lt;&gt;"",MAX($E$9:$E2323)+1,"")</f>
        <v/>
      </c>
      <c r="F2324" s="20" t="str">
        <f t="shared" ca="1" si="36"/>
        <v/>
      </c>
      <c r="G2324" s="2"/>
      <c r="H2324" s="2"/>
    </row>
    <row r="2325" spans="1:8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mame2003!$C$2:$E$4721,$A$9:$A$4728,$J$1))))+IF($N$6=FALSE,TRUE,SUMPRODUCT(--ISNUMBER(SEARCH($N$6,ISBLANK(INDEX(mame2003!$F$2:$F$4721,$A2325))))))+IF($B$3=$A$4,TRUE,IF($B$3=$B$4,TRUE,IF(AND($B$3=$C$4,INDEX(mame2003!$G$2:$G$4721,$A2325)&lt;&gt;"neogeo"),TRUE,SUMPRODUCT(--ISNUMBER(SEARCH($O$6,INDEX(mame2003!$G$2:$G$4721,$A2325)))))))&gt;2,INDEX(mame2003!$A$2:$A$4721,$A2325),"")</f>
        <v/>
      </c>
      <c r="D2325" s="2"/>
      <c r="E2325" s="24" t="str">
        <f ca="1">IF(F2325&lt;&gt;"",MAX($E$9:$E2324)+1,"")</f>
        <v/>
      </c>
      <c r="F2325" s="20" t="str">
        <f t="shared" ca="1" si="36"/>
        <v/>
      </c>
      <c r="G2325" s="2"/>
      <c r="H2325" s="2"/>
    </row>
    <row r="2326" spans="1:8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mame2003!$C$2:$E$4721,$A$9:$A$4728,$J$1))))+IF($N$6=FALSE,TRUE,SUMPRODUCT(--ISNUMBER(SEARCH($N$6,ISBLANK(INDEX(mame2003!$F$2:$F$4721,$A2326))))))+IF($B$3=$A$4,TRUE,IF($B$3=$B$4,TRUE,IF(AND($B$3=$C$4,INDEX(mame2003!$G$2:$G$4721,$A2326)&lt;&gt;"neogeo"),TRUE,SUMPRODUCT(--ISNUMBER(SEARCH($O$6,INDEX(mame2003!$G$2:$G$4721,$A2326)))))))&gt;2,INDEX(mame2003!$A$2:$A$4721,$A2326),"")</f>
        <v/>
      </c>
      <c r="D2326" s="2"/>
      <c r="E2326" s="24" t="str">
        <f ca="1">IF(F2326&lt;&gt;"",MAX($E$9:$E2325)+1,"")</f>
        <v/>
      </c>
      <c r="F2326" s="20" t="str">
        <f t="shared" ca="1" si="36"/>
        <v/>
      </c>
      <c r="G2326" s="2"/>
      <c r="H2326" s="2"/>
    </row>
    <row r="2327" spans="1:8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mame2003!$C$2:$E$4721,$A$9:$A$4728,$J$1))))+IF($N$6=FALSE,TRUE,SUMPRODUCT(--ISNUMBER(SEARCH($N$6,ISBLANK(INDEX(mame2003!$F$2:$F$4721,$A2327))))))+IF($B$3=$A$4,TRUE,IF($B$3=$B$4,TRUE,IF(AND($B$3=$C$4,INDEX(mame2003!$G$2:$G$4721,$A2327)&lt;&gt;"neogeo"),TRUE,SUMPRODUCT(--ISNUMBER(SEARCH($O$6,INDEX(mame2003!$G$2:$G$4721,$A2327)))))))&gt;2,INDEX(mame2003!$A$2:$A$4721,$A2327),"")</f>
        <v/>
      </c>
      <c r="D2327" s="2"/>
      <c r="E2327" s="24" t="str">
        <f ca="1">IF(F2327&lt;&gt;"",MAX($E$9:$E2326)+1,"")</f>
        <v/>
      </c>
      <c r="F2327" s="20" t="str">
        <f t="shared" ca="1" si="36"/>
        <v/>
      </c>
      <c r="G2327" s="2"/>
      <c r="H2327" s="2"/>
    </row>
    <row r="2328" spans="1:8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mame2003!$C$2:$E$4721,$A$9:$A$4728,$J$1))))+IF($N$6=FALSE,TRUE,SUMPRODUCT(--ISNUMBER(SEARCH($N$6,ISBLANK(INDEX(mame2003!$F$2:$F$4721,$A2328))))))+IF($B$3=$A$4,TRUE,IF($B$3=$B$4,TRUE,IF(AND($B$3=$C$4,INDEX(mame2003!$G$2:$G$4721,$A2328)&lt;&gt;"neogeo"),TRUE,SUMPRODUCT(--ISNUMBER(SEARCH($O$6,INDEX(mame2003!$G$2:$G$4721,$A2328)))))))&gt;2,INDEX(mame2003!$A$2:$A$4721,$A2328),"")</f>
        <v/>
      </c>
      <c r="D2328" s="2"/>
      <c r="E2328" s="24" t="str">
        <f ca="1">IF(F2328&lt;&gt;"",MAX($E$9:$E2327)+1,"")</f>
        <v/>
      </c>
      <c r="F2328" s="20" t="str">
        <f t="shared" ca="1" si="36"/>
        <v/>
      </c>
      <c r="G2328" s="2"/>
      <c r="H2328" s="2"/>
    </row>
    <row r="2329" spans="1:8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mame2003!$C$2:$E$4721,$A$9:$A$4728,$J$1))))+IF($N$6=FALSE,TRUE,SUMPRODUCT(--ISNUMBER(SEARCH($N$6,ISBLANK(INDEX(mame2003!$F$2:$F$4721,$A2329))))))+IF($B$3=$A$4,TRUE,IF($B$3=$B$4,TRUE,IF(AND($B$3=$C$4,INDEX(mame2003!$G$2:$G$4721,$A2329)&lt;&gt;"neogeo"),TRUE,SUMPRODUCT(--ISNUMBER(SEARCH($O$6,INDEX(mame2003!$G$2:$G$4721,$A2329)))))))&gt;2,INDEX(mame2003!$A$2:$A$4721,$A2329),"")</f>
        <v/>
      </c>
      <c r="D2329" s="2"/>
      <c r="E2329" s="24" t="str">
        <f ca="1">IF(F2329&lt;&gt;"",MAX($E$9:$E2328)+1,"")</f>
        <v/>
      </c>
      <c r="F2329" s="20" t="str">
        <f t="shared" ca="1" si="36"/>
        <v/>
      </c>
      <c r="G2329" s="2"/>
      <c r="H2329" s="2"/>
    </row>
    <row r="2330" spans="1:8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mame2003!$C$2:$E$4721,$A$9:$A$4728,$J$1))))+IF($N$6=FALSE,TRUE,SUMPRODUCT(--ISNUMBER(SEARCH($N$6,ISBLANK(INDEX(mame2003!$F$2:$F$4721,$A2330))))))+IF($B$3=$A$4,TRUE,IF($B$3=$B$4,TRUE,IF(AND($B$3=$C$4,INDEX(mame2003!$G$2:$G$4721,$A2330)&lt;&gt;"neogeo"),TRUE,SUMPRODUCT(--ISNUMBER(SEARCH($O$6,INDEX(mame2003!$G$2:$G$4721,$A2330)))))))&gt;2,INDEX(mame2003!$A$2:$A$4721,$A2330),"")</f>
        <v/>
      </c>
      <c r="D2330" s="2"/>
      <c r="E2330" s="24" t="str">
        <f ca="1">IF(F2330&lt;&gt;"",MAX($E$9:$E2329)+1,"")</f>
        <v/>
      </c>
      <c r="F2330" s="20" t="str">
        <f t="shared" ca="1" si="36"/>
        <v/>
      </c>
      <c r="G2330" s="2"/>
      <c r="H2330" s="2"/>
    </row>
    <row r="2331" spans="1:8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mame2003!$C$2:$E$4721,$A$9:$A$4728,$J$1))))+IF($N$6=FALSE,TRUE,SUMPRODUCT(--ISNUMBER(SEARCH($N$6,ISBLANK(INDEX(mame2003!$F$2:$F$4721,$A2331))))))+IF($B$3=$A$4,TRUE,IF($B$3=$B$4,TRUE,IF(AND($B$3=$C$4,INDEX(mame2003!$G$2:$G$4721,$A2331)&lt;&gt;"neogeo"),TRUE,SUMPRODUCT(--ISNUMBER(SEARCH($O$6,INDEX(mame2003!$G$2:$G$4721,$A2331)))))))&gt;2,INDEX(mame2003!$A$2:$A$4721,$A2331),"")</f>
        <v/>
      </c>
      <c r="D2331" s="2"/>
      <c r="E2331" s="24" t="str">
        <f ca="1">IF(F2331&lt;&gt;"",MAX($E$9:$E2330)+1,"")</f>
        <v/>
      </c>
      <c r="F2331" s="20" t="str">
        <f t="shared" ca="1" si="36"/>
        <v/>
      </c>
      <c r="G2331" s="2"/>
      <c r="H2331" s="2"/>
    </row>
    <row r="2332" spans="1:8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mame2003!$C$2:$E$4721,$A$9:$A$4728,$J$1))))+IF($N$6=FALSE,TRUE,SUMPRODUCT(--ISNUMBER(SEARCH($N$6,ISBLANK(INDEX(mame2003!$F$2:$F$4721,$A2332))))))+IF($B$3=$A$4,TRUE,IF($B$3=$B$4,TRUE,IF(AND($B$3=$C$4,INDEX(mame2003!$G$2:$G$4721,$A2332)&lt;&gt;"neogeo"),TRUE,SUMPRODUCT(--ISNUMBER(SEARCH($O$6,INDEX(mame2003!$G$2:$G$4721,$A2332)))))))&gt;2,INDEX(mame2003!$A$2:$A$4721,$A2332),"")</f>
        <v/>
      </c>
      <c r="D2332" s="2"/>
      <c r="E2332" s="24" t="str">
        <f ca="1">IF(F2332&lt;&gt;"",MAX($E$9:$E2331)+1,"")</f>
        <v/>
      </c>
      <c r="F2332" s="20" t="str">
        <f t="shared" ca="1" si="36"/>
        <v/>
      </c>
      <c r="G2332" s="2"/>
      <c r="H2332" s="2"/>
    </row>
    <row r="2333" spans="1:8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mame2003!$C$2:$E$4721,$A$9:$A$4728,$J$1))))+IF($N$6=FALSE,TRUE,SUMPRODUCT(--ISNUMBER(SEARCH($N$6,ISBLANK(INDEX(mame2003!$F$2:$F$4721,$A2333))))))+IF($B$3=$A$4,TRUE,IF($B$3=$B$4,TRUE,IF(AND($B$3=$C$4,INDEX(mame2003!$G$2:$G$4721,$A2333)&lt;&gt;"neogeo"),TRUE,SUMPRODUCT(--ISNUMBER(SEARCH($O$6,INDEX(mame2003!$G$2:$G$4721,$A2333)))))))&gt;2,INDEX(mame2003!$A$2:$A$4721,$A2333),"")</f>
        <v/>
      </c>
      <c r="D2333" s="2"/>
      <c r="E2333" s="24" t="str">
        <f ca="1">IF(F2333&lt;&gt;"",MAX($E$9:$E2332)+1,"")</f>
        <v/>
      </c>
      <c r="F2333" s="20" t="str">
        <f t="shared" ca="1" si="36"/>
        <v/>
      </c>
      <c r="G2333" s="2"/>
      <c r="H2333" s="2"/>
    </row>
    <row r="2334" spans="1:8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mame2003!$C$2:$E$4721,$A$9:$A$4728,$J$1))))+IF($N$6=FALSE,TRUE,SUMPRODUCT(--ISNUMBER(SEARCH($N$6,ISBLANK(INDEX(mame2003!$F$2:$F$4721,$A2334))))))+IF($B$3=$A$4,TRUE,IF($B$3=$B$4,TRUE,IF(AND($B$3=$C$4,INDEX(mame2003!$G$2:$G$4721,$A2334)&lt;&gt;"neogeo"),TRUE,SUMPRODUCT(--ISNUMBER(SEARCH($O$6,INDEX(mame2003!$G$2:$G$4721,$A2334)))))))&gt;2,INDEX(mame2003!$A$2:$A$4721,$A2334),"")</f>
        <v/>
      </c>
      <c r="D2334" s="2"/>
      <c r="E2334" s="24" t="str">
        <f ca="1">IF(F2334&lt;&gt;"",MAX($E$9:$E2333)+1,"")</f>
        <v/>
      </c>
      <c r="F2334" s="20" t="str">
        <f t="shared" ca="1" si="36"/>
        <v/>
      </c>
      <c r="G2334" s="2"/>
      <c r="H2334" s="2"/>
    </row>
    <row r="2335" spans="1:8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mame2003!$C$2:$E$4721,$A$9:$A$4728,$J$1))))+IF($N$6=FALSE,TRUE,SUMPRODUCT(--ISNUMBER(SEARCH($N$6,ISBLANK(INDEX(mame2003!$F$2:$F$4721,$A2335))))))+IF($B$3=$A$4,TRUE,IF($B$3=$B$4,TRUE,IF(AND($B$3=$C$4,INDEX(mame2003!$G$2:$G$4721,$A2335)&lt;&gt;"neogeo"),TRUE,SUMPRODUCT(--ISNUMBER(SEARCH($O$6,INDEX(mame2003!$G$2:$G$4721,$A2335)))))))&gt;2,INDEX(mame2003!$A$2:$A$4721,$A2335),"")</f>
        <v/>
      </c>
      <c r="D2335" s="2"/>
      <c r="E2335" s="24" t="str">
        <f ca="1">IF(F2335&lt;&gt;"",MAX($E$9:$E2334)+1,"")</f>
        <v/>
      </c>
      <c r="F2335" s="20" t="str">
        <f t="shared" ca="1" si="36"/>
        <v/>
      </c>
      <c r="G2335" s="2"/>
      <c r="H2335" s="2"/>
    </row>
    <row r="2336" spans="1:8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mame2003!$C$2:$E$4721,$A$9:$A$4728,$J$1))))+IF($N$6=FALSE,TRUE,SUMPRODUCT(--ISNUMBER(SEARCH($N$6,ISBLANK(INDEX(mame2003!$F$2:$F$4721,$A2336))))))+IF($B$3=$A$4,TRUE,IF($B$3=$B$4,TRUE,IF(AND($B$3=$C$4,INDEX(mame2003!$G$2:$G$4721,$A2336)&lt;&gt;"neogeo"),TRUE,SUMPRODUCT(--ISNUMBER(SEARCH($O$6,INDEX(mame2003!$G$2:$G$4721,$A2336)))))))&gt;2,INDEX(mame2003!$A$2:$A$4721,$A2336),"")</f>
        <v/>
      </c>
      <c r="D2336" s="2"/>
      <c r="E2336" s="24" t="str">
        <f ca="1">IF(F2336&lt;&gt;"",MAX($E$9:$E2335)+1,"")</f>
        <v/>
      </c>
      <c r="F2336" s="20" t="str">
        <f t="shared" ca="1" si="36"/>
        <v/>
      </c>
      <c r="G2336" s="2"/>
      <c r="H2336" s="2"/>
    </row>
    <row r="2337" spans="1:8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mame2003!$C$2:$E$4721,$A$9:$A$4728,$J$1))))+IF($N$6=FALSE,TRUE,SUMPRODUCT(--ISNUMBER(SEARCH($N$6,ISBLANK(INDEX(mame2003!$F$2:$F$4721,$A2337))))))+IF($B$3=$A$4,TRUE,IF($B$3=$B$4,TRUE,IF(AND($B$3=$C$4,INDEX(mame2003!$G$2:$G$4721,$A2337)&lt;&gt;"neogeo"),TRUE,SUMPRODUCT(--ISNUMBER(SEARCH($O$6,INDEX(mame2003!$G$2:$G$4721,$A2337)))))))&gt;2,INDEX(mame2003!$A$2:$A$4721,$A2337),"")</f>
        <v/>
      </c>
      <c r="D2337" s="2"/>
      <c r="E2337" s="24" t="str">
        <f ca="1">IF(F2337&lt;&gt;"",MAX($E$9:$E2336)+1,"")</f>
        <v/>
      </c>
      <c r="F2337" s="20" t="str">
        <f t="shared" ca="1" si="36"/>
        <v/>
      </c>
      <c r="G2337" s="2"/>
      <c r="H2337" s="2"/>
    </row>
    <row r="2338" spans="1:8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mame2003!$C$2:$E$4721,$A$9:$A$4728,$J$1))))+IF($N$6=FALSE,TRUE,SUMPRODUCT(--ISNUMBER(SEARCH($N$6,ISBLANK(INDEX(mame2003!$F$2:$F$4721,$A2338))))))+IF($B$3=$A$4,TRUE,IF($B$3=$B$4,TRUE,IF(AND($B$3=$C$4,INDEX(mame2003!$G$2:$G$4721,$A2338)&lt;&gt;"neogeo"),TRUE,SUMPRODUCT(--ISNUMBER(SEARCH($O$6,INDEX(mame2003!$G$2:$G$4721,$A2338)))))))&gt;2,INDEX(mame2003!$A$2:$A$4721,$A2338),"")</f>
        <v/>
      </c>
      <c r="D2338" s="2"/>
      <c r="E2338" s="24" t="str">
        <f ca="1">IF(F2338&lt;&gt;"",MAX($E$9:$E2337)+1,"")</f>
        <v/>
      </c>
      <c r="F2338" s="20" t="str">
        <f t="shared" ca="1" si="36"/>
        <v/>
      </c>
      <c r="G2338" s="2"/>
      <c r="H2338" s="2"/>
    </row>
    <row r="2339" spans="1:8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mame2003!$C$2:$E$4721,$A$9:$A$4728,$J$1))))+IF($N$6=FALSE,TRUE,SUMPRODUCT(--ISNUMBER(SEARCH($N$6,ISBLANK(INDEX(mame2003!$F$2:$F$4721,$A2339))))))+IF($B$3=$A$4,TRUE,IF($B$3=$B$4,TRUE,IF(AND($B$3=$C$4,INDEX(mame2003!$G$2:$G$4721,$A2339)&lt;&gt;"neogeo"),TRUE,SUMPRODUCT(--ISNUMBER(SEARCH($O$6,INDEX(mame2003!$G$2:$G$4721,$A2339)))))))&gt;2,INDEX(mame2003!$A$2:$A$4721,$A2339),"")</f>
        <v/>
      </c>
      <c r="D2339" s="2"/>
      <c r="E2339" s="24" t="str">
        <f ca="1">IF(F2339&lt;&gt;"",MAX($E$9:$E2338)+1,"")</f>
        <v/>
      </c>
      <c r="F2339" s="20" t="str">
        <f t="shared" ca="1" si="36"/>
        <v/>
      </c>
      <c r="G2339" s="2"/>
      <c r="H2339" s="2"/>
    </row>
    <row r="2340" spans="1:8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mame2003!$C$2:$E$4721,$A$9:$A$4728,$J$1))))+IF($N$6=FALSE,TRUE,SUMPRODUCT(--ISNUMBER(SEARCH($N$6,ISBLANK(INDEX(mame2003!$F$2:$F$4721,$A2340))))))+IF($B$3=$A$4,TRUE,IF($B$3=$B$4,TRUE,IF(AND($B$3=$C$4,INDEX(mame2003!$G$2:$G$4721,$A2340)&lt;&gt;"neogeo"),TRUE,SUMPRODUCT(--ISNUMBER(SEARCH($O$6,INDEX(mame2003!$G$2:$G$4721,$A2340)))))))&gt;2,INDEX(mame2003!$A$2:$A$4721,$A2340),"")</f>
        <v/>
      </c>
      <c r="D2340" s="2"/>
      <c r="E2340" s="24" t="str">
        <f ca="1">IF(F2340&lt;&gt;"",MAX($E$9:$E2339)+1,"")</f>
        <v/>
      </c>
      <c r="F2340" s="20" t="str">
        <f t="shared" ca="1" si="36"/>
        <v/>
      </c>
      <c r="G2340" s="2"/>
      <c r="H2340" s="2"/>
    </row>
    <row r="2341" spans="1:8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mame2003!$C$2:$E$4721,$A$9:$A$4728,$J$1))))+IF($N$6=FALSE,TRUE,SUMPRODUCT(--ISNUMBER(SEARCH($N$6,ISBLANK(INDEX(mame2003!$F$2:$F$4721,$A2341))))))+IF($B$3=$A$4,TRUE,IF($B$3=$B$4,TRUE,IF(AND($B$3=$C$4,INDEX(mame2003!$G$2:$G$4721,$A2341)&lt;&gt;"neogeo"),TRUE,SUMPRODUCT(--ISNUMBER(SEARCH($O$6,INDEX(mame2003!$G$2:$G$4721,$A2341)))))))&gt;2,INDEX(mame2003!$A$2:$A$4721,$A2341),"")</f>
        <v/>
      </c>
      <c r="D2341" s="2"/>
      <c r="E2341" s="24" t="str">
        <f ca="1">IF(F2341&lt;&gt;"",MAX($E$9:$E2340)+1,"")</f>
        <v/>
      </c>
      <c r="F2341" s="20" t="str">
        <f t="shared" ca="1" si="36"/>
        <v/>
      </c>
      <c r="G2341" s="2"/>
      <c r="H2341" s="2"/>
    </row>
    <row r="2342" spans="1:8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mame2003!$C$2:$E$4721,$A$9:$A$4728,$J$1))))+IF($N$6=FALSE,TRUE,SUMPRODUCT(--ISNUMBER(SEARCH($N$6,ISBLANK(INDEX(mame2003!$F$2:$F$4721,$A2342))))))+IF($B$3=$A$4,TRUE,IF($B$3=$B$4,TRUE,IF(AND($B$3=$C$4,INDEX(mame2003!$G$2:$G$4721,$A2342)&lt;&gt;"neogeo"),TRUE,SUMPRODUCT(--ISNUMBER(SEARCH($O$6,INDEX(mame2003!$G$2:$G$4721,$A2342)))))))&gt;2,INDEX(mame2003!$A$2:$A$4721,$A2342),"")</f>
        <v/>
      </c>
      <c r="D2342" s="2"/>
      <c r="E2342" s="24" t="str">
        <f ca="1">IF(F2342&lt;&gt;"",MAX($E$9:$E2341)+1,"")</f>
        <v/>
      </c>
      <c r="F2342" s="20" t="str">
        <f t="shared" ca="1" si="36"/>
        <v/>
      </c>
      <c r="G2342" s="2"/>
      <c r="H2342" s="2"/>
    </row>
    <row r="2343" spans="1:8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mame2003!$C$2:$E$4721,$A$9:$A$4728,$J$1))))+IF($N$6=FALSE,TRUE,SUMPRODUCT(--ISNUMBER(SEARCH($N$6,ISBLANK(INDEX(mame2003!$F$2:$F$4721,$A2343))))))+IF($B$3=$A$4,TRUE,IF($B$3=$B$4,TRUE,IF(AND($B$3=$C$4,INDEX(mame2003!$G$2:$G$4721,$A2343)&lt;&gt;"neogeo"),TRUE,SUMPRODUCT(--ISNUMBER(SEARCH($O$6,INDEX(mame2003!$G$2:$G$4721,$A2343)))))))&gt;2,INDEX(mame2003!$A$2:$A$4721,$A2343),"")</f>
        <v/>
      </c>
      <c r="D2343" s="2"/>
      <c r="E2343" s="24" t="str">
        <f ca="1">IF(F2343&lt;&gt;"",MAX($E$9:$E2342)+1,"")</f>
        <v/>
      </c>
      <c r="F2343" s="20" t="str">
        <f t="shared" ca="1" si="36"/>
        <v/>
      </c>
      <c r="G2343" s="2"/>
      <c r="H2343" s="2"/>
    </row>
    <row r="2344" spans="1:8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mame2003!$C$2:$E$4721,$A$9:$A$4728,$J$1))))+IF($N$6=FALSE,TRUE,SUMPRODUCT(--ISNUMBER(SEARCH($N$6,ISBLANK(INDEX(mame2003!$F$2:$F$4721,$A2344))))))+IF($B$3=$A$4,TRUE,IF($B$3=$B$4,TRUE,IF(AND($B$3=$C$4,INDEX(mame2003!$G$2:$G$4721,$A2344)&lt;&gt;"neogeo"),TRUE,SUMPRODUCT(--ISNUMBER(SEARCH($O$6,INDEX(mame2003!$G$2:$G$4721,$A2344)))))))&gt;2,INDEX(mame2003!$A$2:$A$4721,$A2344),"")</f>
        <v/>
      </c>
      <c r="D2344" s="2"/>
      <c r="E2344" s="24" t="str">
        <f ca="1">IF(F2344&lt;&gt;"",MAX($E$9:$E2343)+1,"")</f>
        <v/>
      </c>
      <c r="F2344" s="20" t="str">
        <f t="shared" ca="1" si="36"/>
        <v/>
      </c>
      <c r="G2344" s="2"/>
      <c r="H2344" s="2"/>
    </row>
    <row r="2345" spans="1:8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mame2003!$C$2:$E$4721,$A$9:$A$4728,$J$1))))+IF($N$6=FALSE,TRUE,SUMPRODUCT(--ISNUMBER(SEARCH($N$6,ISBLANK(INDEX(mame2003!$F$2:$F$4721,$A2345))))))+IF($B$3=$A$4,TRUE,IF($B$3=$B$4,TRUE,IF(AND($B$3=$C$4,INDEX(mame2003!$G$2:$G$4721,$A2345)&lt;&gt;"neogeo"),TRUE,SUMPRODUCT(--ISNUMBER(SEARCH($O$6,INDEX(mame2003!$G$2:$G$4721,$A2345)))))))&gt;2,INDEX(mame2003!$A$2:$A$4721,$A2345),"")</f>
        <v/>
      </c>
      <c r="D2345" s="2"/>
      <c r="E2345" s="24" t="str">
        <f ca="1">IF(F2345&lt;&gt;"",MAX($E$9:$E2344)+1,"")</f>
        <v/>
      </c>
      <c r="F2345" s="20" t="str">
        <f t="shared" ca="1" si="36"/>
        <v/>
      </c>
      <c r="G2345" s="2"/>
      <c r="H2345" s="2"/>
    </row>
    <row r="2346" spans="1:8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mame2003!$C$2:$E$4721,$A$9:$A$4728,$J$1))))+IF($N$6=FALSE,TRUE,SUMPRODUCT(--ISNUMBER(SEARCH($N$6,ISBLANK(INDEX(mame2003!$F$2:$F$4721,$A2346))))))+IF($B$3=$A$4,TRUE,IF($B$3=$B$4,TRUE,IF(AND($B$3=$C$4,INDEX(mame2003!$G$2:$G$4721,$A2346)&lt;&gt;"neogeo"),TRUE,SUMPRODUCT(--ISNUMBER(SEARCH($O$6,INDEX(mame2003!$G$2:$G$4721,$A2346)))))))&gt;2,INDEX(mame2003!$A$2:$A$4721,$A2346),"")</f>
        <v/>
      </c>
      <c r="D2346" s="2"/>
      <c r="E2346" s="24" t="str">
        <f ca="1">IF(F2346&lt;&gt;"",MAX($E$9:$E2345)+1,"")</f>
        <v/>
      </c>
      <c r="F2346" s="20" t="str">
        <f t="shared" ca="1" si="36"/>
        <v/>
      </c>
      <c r="G2346" s="2"/>
      <c r="H2346" s="2"/>
    </row>
    <row r="2347" spans="1:8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mame2003!$C$2:$E$4721,$A$9:$A$4728,$J$1))))+IF($N$6=FALSE,TRUE,SUMPRODUCT(--ISNUMBER(SEARCH($N$6,ISBLANK(INDEX(mame2003!$F$2:$F$4721,$A2347))))))+IF($B$3=$A$4,TRUE,IF($B$3=$B$4,TRUE,IF(AND($B$3=$C$4,INDEX(mame2003!$G$2:$G$4721,$A2347)&lt;&gt;"neogeo"),TRUE,SUMPRODUCT(--ISNUMBER(SEARCH($O$6,INDEX(mame2003!$G$2:$G$4721,$A2347)))))))&gt;2,INDEX(mame2003!$A$2:$A$4721,$A2347),"")</f>
        <v/>
      </c>
      <c r="D2347" s="2"/>
      <c r="E2347" s="24" t="str">
        <f ca="1">IF(F2347&lt;&gt;"",MAX($E$9:$E2346)+1,"")</f>
        <v/>
      </c>
      <c r="F2347" s="20" t="str">
        <f t="shared" ca="1" si="36"/>
        <v/>
      </c>
      <c r="G2347" s="2"/>
      <c r="H2347" s="2"/>
    </row>
    <row r="2348" spans="1:8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mame2003!$C$2:$E$4721,$A$9:$A$4728,$J$1))))+IF($N$6=FALSE,TRUE,SUMPRODUCT(--ISNUMBER(SEARCH($N$6,ISBLANK(INDEX(mame2003!$F$2:$F$4721,$A2348))))))+IF($B$3=$A$4,TRUE,IF($B$3=$B$4,TRUE,IF(AND($B$3=$C$4,INDEX(mame2003!$G$2:$G$4721,$A2348)&lt;&gt;"neogeo"),TRUE,SUMPRODUCT(--ISNUMBER(SEARCH($O$6,INDEX(mame2003!$G$2:$G$4721,$A2348)))))))&gt;2,INDEX(mame2003!$A$2:$A$4721,$A2348),"")</f>
        <v/>
      </c>
      <c r="D2348" s="2"/>
      <c r="E2348" s="24" t="str">
        <f ca="1">IF(F2348&lt;&gt;"",MAX($E$9:$E2347)+1,"")</f>
        <v/>
      </c>
      <c r="F2348" s="20" t="str">
        <f t="shared" ca="1" si="36"/>
        <v/>
      </c>
      <c r="G2348" s="2"/>
      <c r="H2348" s="2"/>
    </row>
    <row r="2349" spans="1:8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mame2003!$C$2:$E$4721,$A$9:$A$4728,$J$1))))+IF($N$6=FALSE,TRUE,SUMPRODUCT(--ISNUMBER(SEARCH($N$6,ISBLANK(INDEX(mame2003!$F$2:$F$4721,$A2349))))))+IF($B$3=$A$4,TRUE,IF($B$3=$B$4,TRUE,IF(AND($B$3=$C$4,INDEX(mame2003!$G$2:$G$4721,$A2349)&lt;&gt;"neogeo"),TRUE,SUMPRODUCT(--ISNUMBER(SEARCH($O$6,INDEX(mame2003!$G$2:$G$4721,$A2349)))))))&gt;2,INDEX(mame2003!$A$2:$A$4721,$A2349),"")</f>
        <v/>
      </c>
      <c r="D2349" s="2"/>
      <c r="E2349" s="24" t="str">
        <f ca="1">IF(F2349&lt;&gt;"",MAX($E$9:$E2348)+1,"")</f>
        <v/>
      </c>
      <c r="F2349" s="20" t="str">
        <f t="shared" ca="1" si="36"/>
        <v/>
      </c>
      <c r="G2349" s="2"/>
      <c r="H2349" s="2"/>
    </row>
    <row r="2350" spans="1:8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mame2003!$C$2:$E$4721,$A$9:$A$4728,$J$1))))+IF($N$6=FALSE,TRUE,SUMPRODUCT(--ISNUMBER(SEARCH($N$6,ISBLANK(INDEX(mame2003!$F$2:$F$4721,$A2350))))))+IF($B$3=$A$4,TRUE,IF($B$3=$B$4,TRUE,IF(AND($B$3=$C$4,INDEX(mame2003!$G$2:$G$4721,$A2350)&lt;&gt;"neogeo"),TRUE,SUMPRODUCT(--ISNUMBER(SEARCH($O$6,INDEX(mame2003!$G$2:$G$4721,$A2350)))))))&gt;2,INDEX(mame2003!$A$2:$A$4721,$A2350),"")</f>
        <v/>
      </c>
      <c r="D2350" s="2"/>
      <c r="E2350" s="24" t="str">
        <f ca="1">IF(F2350&lt;&gt;"",MAX($E$9:$E2349)+1,"")</f>
        <v/>
      </c>
      <c r="F2350" s="20" t="str">
        <f t="shared" ca="1" si="36"/>
        <v/>
      </c>
      <c r="G2350" s="2"/>
      <c r="H2350" s="2"/>
    </row>
    <row r="2351" spans="1:8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mame2003!$C$2:$E$4721,$A$9:$A$4728,$J$1))))+IF($N$6=FALSE,TRUE,SUMPRODUCT(--ISNUMBER(SEARCH($N$6,ISBLANK(INDEX(mame2003!$F$2:$F$4721,$A2351))))))+IF($B$3=$A$4,TRUE,IF($B$3=$B$4,TRUE,IF(AND($B$3=$C$4,INDEX(mame2003!$G$2:$G$4721,$A2351)&lt;&gt;"neogeo"),TRUE,SUMPRODUCT(--ISNUMBER(SEARCH($O$6,INDEX(mame2003!$G$2:$G$4721,$A2351)))))))&gt;2,INDEX(mame2003!$A$2:$A$4721,$A2351),"")</f>
        <v/>
      </c>
      <c r="D2351" s="2"/>
      <c r="E2351" s="24" t="str">
        <f ca="1">IF(F2351&lt;&gt;"",MAX($E$9:$E2350)+1,"")</f>
        <v/>
      </c>
      <c r="F2351" s="20" t="str">
        <f t="shared" ca="1" si="36"/>
        <v/>
      </c>
      <c r="G2351" s="2"/>
      <c r="H2351" s="2"/>
    </row>
    <row r="2352" spans="1:8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mame2003!$C$2:$E$4721,$A$9:$A$4728,$J$1))))+IF($N$6=FALSE,TRUE,SUMPRODUCT(--ISNUMBER(SEARCH($N$6,ISBLANK(INDEX(mame2003!$F$2:$F$4721,$A2352))))))+IF($B$3=$A$4,TRUE,IF($B$3=$B$4,TRUE,IF(AND($B$3=$C$4,INDEX(mame2003!$G$2:$G$4721,$A2352)&lt;&gt;"neogeo"),TRUE,SUMPRODUCT(--ISNUMBER(SEARCH($O$6,INDEX(mame2003!$G$2:$G$4721,$A2352)))))))&gt;2,INDEX(mame2003!$A$2:$A$4721,$A2352),"")</f>
        <v/>
      </c>
      <c r="D2352" s="2"/>
      <c r="E2352" s="24" t="str">
        <f ca="1">IF(F2352&lt;&gt;"",MAX($E$9:$E2351)+1,"")</f>
        <v/>
      </c>
      <c r="F2352" s="20" t="str">
        <f t="shared" ca="1" si="36"/>
        <v/>
      </c>
      <c r="G2352" s="2"/>
      <c r="H2352" s="2"/>
    </row>
    <row r="2353" spans="1:8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mame2003!$C$2:$E$4721,$A$9:$A$4728,$J$1))))+IF($N$6=FALSE,TRUE,SUMPRODUCT(--ISNUMBER(SEARCH($N$6,ISBLANK(INDEX(mame2003!$F$2:$F$4721,$A2353))))))+IF($B$3=$A$4,TRUE,IF($B$3=$B$4,TRUE,IF(AND($B$3=$C$4,INDEX(mame2003!$G$2:$G$4721,$A2353)&lt;&gt;"neogeo"),TRUE,SUMPRODUCT(--ISNUMBER(SEARCH($O$6,INDEX(mame2003!$G$2:$G$4721,$A2353)))))))&gt;2,INDEX(mame2003!$A$2:$A$4721,$A2353),"")</f>
        <v/>
      </c>
      <c r="D2353" s="2"/>
      <c r="E2353" s="24" t="str">
        <f ca="1">IF(F2353&lt;&gt;"",MAX($E$9:$E2352)+1,"")</f>
        <v/>
      </c>
      <c r="F2353" s="20" t="str">
        <f t="shared" ca="1" si="36"/>
        <v/>
      </c>
      <c r="G2353" s="2"/>
      <c r="H2353" s="2"/>
    </row>
    <row r="2354" spans="1:8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mame2003!$C$2:$E$4721,$A$9:$A$4728,$J$1))))+IF($N$6=FALSE,TRUE,SUMPRODUCT(--ISNUMBER(SEARCH($N$6,ISBLANK(INDEX(mame2003!$F$2:$F$4721,$A2354))))))+IF($B$3=$A$4,TRUE,IF($B$3=$B$4,TRUE,IF(AND($B$3=$C$4,INDEX(mame2003!$G$2:$G$4721,$A2354)&lt;&gt;"neogeo"),TRUE,SUMPRODUCT(--ISNUMBER(SEARCH($O$6,INDEX(mame2003!$G$2:$G$4721,$A2354)))))))&gt;2,INDEX(mame2003!$A$2:$A$4721,$A2354),"")</f>
        <v/>
      </c>
      <c r="D2354" s="2"/>
      <c r="E2354" s="24" t="str">
        <f ca="1">IF(F2354&lt;&gt;"",MAX($E$9:$E2353)+1,"")</f>
        <v/>
      </c>
      <c r="F2354" s="20" t="str">
        <f t="shared" ca="1" si="36"/>
        <v/>
      </c>
      <c r="G2354" s="2"/>
      <c r="H2354" s="2"/>
    </row>
    <row r="2355" spans="1:8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mame2003!$C$2:$E$4721,$A$9:$A$4728,$J$1))))+IF($N$6=FALSE,TRUE,SUMPRODUCT(--ISNUMBER(SEARCH($N$6,ISBLANK(INDEX(mame2003!$F$2:$F$4721,$A2355))))))+IF($B$3=$A$4,TRUE,IF($B$3=$B$4,TRUE,IF(AND($B$3=$C$4,INDEX(mame2003!$G$2:$G$4721,$A2355)&lt;&gt;"neogeo"),TRUE,SUMPRODUCT(--ISNUMBER(SEARCH($O$6,INDEX(mame2003!$G$2:$G$4721,$A2355)))))))&gt;2,INDEX(mame2003!$A$2:$A$4721,$A2355),"")</f>
        <v/>
      </c>
      <c r="D2355" s="2"/>
      <c r="E2355" s="24" t="str">
        <f ca="1">IF(F2355&lt;&gt;"",MAX($E$9:$E2354)+1,"")</f>
        <v/>
      </c>
      <c r="F2355" s="20" t="str">
        <f t="shared" ca="1" si="36"/>
        <v/>
      </c>
      <c r="G2355" s="2"/>
      <c r="H2355" s="2"/>
    </row>
    <row r="2356" spans="1:8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mame2003!$C$2:$E$4721,$A$9:$A$4728,$J$1))))+IF($N$6=FALSE,TRUE,SUMPRODUCT(--ISNUMBER(SEARCH($N$6,ISBLANK(INDEX(mame2003!$F$2:$F$4721,$A2356))))))+IF($B$3=$A$4,TRUE,IF($B$3=$B$4,TRUE,IF(AND($B$3=$C$4,INDEX(mame2003!$G$2:$G$4721,$A2356)&lt;&gt;"neogeo"),TRUE,SUMPRODUCT(--ISNUMBER(SEARCH($O$6,INDEX(mame2003!$G$2:$G$4721,$A2356)))))))&gt;2,INDEX(mame2003!$A$2:$A$4721,$A2356),"")</f>
        <v/>
      </c>
      <c r="D2356" s="2"/>
      <c r="E2356" s="24" t="str">
        <f ca="1">IF(F2356&lt;&gt;"",MAX($E$9:$E2355)+1,"")</f>
        <v/>
      </c>
      <c r="F2356" s="20" t="str">
        <f t="shared" ca="1" si="36"/>
        <v/>
      </c>
      <c r="G2356" s="2"/>
      <c r="H2356" s="2"/>
    </row>
    <row r="2357" spans="1:8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mame2003!$C$2:$E$4721,$A$9:$A$4728,$J$1))))+IF($N$6=FALSE,TRUE,SUMPRODUCT(--ISNUMBER(SEARCH($N$6,ISBLANK(INDEX(mame2003!$F$2:$F$4721,$A2357))))))+IF($B$3=$A$4,TRUE,IF($B$3=$B$4,TRUE,IF(AND($B$3=$C$4,INDEX(mame2003!$G$2:$G$4721,$A2357)&lt;&gt;"neogeo"),TRUE,SUMPRODUCT(--ISNUMBER(SEARCH($O$6,INDEX(mame2003!$G$2:$G$4721,$A2357)))))))&gt;2,INDEX(mame2003!$A$2:$A$4721,$A2357),"")</f>
        <v/>
      </c>
      <c r="D2357" s="2"/>
      <c r="E2357" s="24" t="str">
        <f ca="1">IF(F2357&lt;&gt;"",MAX($E$9:$E2356)+1,"")</f>
        <v/>
      </c>
      <c r="F2357" s="20" t="str">
        <f t="shared" ca="1" si="36"/>
        <v/>
      </c>
      <c r="G2357" s="2"/>
      <c r="H2357" s="2"/>
    </row>
    <row r="2358" spans="1:8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mame2003!$C$2:$E$4721,$A$9:$A$4728,$J$1))))+IF($N$6=FALSE,TRUE,SUMPRODUCT(--ISNUMBER(SEARCH($N$6,ISBLANK(INDEX(mame2003!$F$2:$F$4721,$A2358))))))+IF($B$3=$A$4,TRUE,IF($B$3=$B$4,TRUE,IF(AND($B$3=$C$4,INDEX(mame2003!$G$2:$G$4721,$A2358)&lt;&gt;"neogeo"),TRUE,SUMPRODUCT(--ISNUMBER(SEARCH($O$6,INDEX(mame2003!$G$2:$G$4721,$A2358)))))))&gt;2,INDEX(mame2003!$A$2:$A$4721,$A2358),"")</f>
        <v/>
      </c>
      <c r="D2358" s="2"/>
      <c r="E2358" s="24" t="str">
        <f ca="1">IF(F2358&lt;&gt;"",MAX($E$9:$E2357)+1,"")</f>
        <v/>
      </c>
      <c r="F2358" s="20" t="str">
        <f t="shared" ca="1" si="36"/>
        <v/>
      </c>
      <c r="G2358" s="2"/>
      <c r="H2358" s="2"/>
    </row>
    <row r="2359" spans="1:8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mame2003!$C$2:$E$4721,$A$9:$A$4728,$J$1))))+IF($N$6=FALSE,TRUE,SUMPRODUCT(--ISNUMBER(SEARCH($N$6,ISBLANK(INDEX(mame2003!$F$2:$F$4721,$A2359))))))+IF($B$3=$A$4,TRUE,IF($B$3=$B$4,TRUE,IF(AND($B$3=$C$4,INDEX(mame2003!$G$2:$G$4721,$A2359)&lt;&gt;"neogeo"),TRUE,SUMPRODUCT(--ISNUMBER(SEARCH($O$6,INDEX(mame2003!$G$2:$G$4721,$A2359)))))))&gt;2,INDEX(mame2003!$A$2:$A$4721,$A2359),"")</f>
        <v/>
      </c>
      <c r="D2359" s="2"/>
      <c r="E2359" s="24" t="str">
        <f ca="1">IF(F2359&lt;&gt;"",MAX($E$9:$E2358)+1,"")</f>
        <v/>
      </c>
      <c r="F2359" s="20" t="str">
        <f t="shared" ca="1" si="36"/>
        <v/>
      </c>
      <c r="G2359" s="2"/>
      <c r="H2359" s="2"/>
    </row>
    <row r="2360" spans="1:8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mame2003!$C$2:$E$4721,$A$9:$A$4728,$J$1))))+IF($N$6=FALSE,TRUE,SUMPRODUCT(--ISNUMBER(SEARCH($N$6,ISBLANK(INDEX(mame2003!$F$2:$F$4721,$A2360))))))+IF($B$3=$A$4,TRUE,IF($B$3=$B$4,TRUE,IF(AND($B$3=$C$4,INDEX(mame2003!$G$2:$G$4721,$A2360)&lt;&gt;"neogeo"),TRUE,SUMPRODUCT(--ISNUMBER(SEARCH($O$6,INDEX(mame2003!$G$2:$G$4721,$A2360)))))))&gt;2,INDEX(mame2003!$A$2:$A$4721,$A2360),"")</f>
        <v/>
      </c>
      <c r="D2360" s="2"/>
      <c r="E2360" s="24" t="str">
        <f ca="1">IF(F2360&lt;&gt;"",MAX($E$9:$E2359)+1,"")</f>
        <v/>
      </c>
      <c r="F2360" s="20" t="str">
        <f t="shared" ca="1" si="36"/>
        <v/>
      </c>
      <c r="G2360" s="2"/>
      <c r="H2360" s="2"/>
    </row>
    <row r="2361" spans="1:8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mame2003!$C$2:$E$4721,$A$9:$A$4728,$J$1))))+IF($N$6=FALSE,TRUE,SUMPRODUCT(--ISNUMBER(SEARCH($N$6,ISBLANK(INDEX(mame2003!$F$2:$F$4721,$A2361))))))+IF($B$3=$A$4,TRUE,IF($B$3=$B$4,TRUE,IF(AND($B$3=$C$4,INDEX(mame2003!$G$2:$G$4721,$A2361)&lt;&gt;"neogeo"),TRUE,SUMPRODUCT(--ISNUMBER(SEARCH($O$6,INDEX(mame2003!$G$2:$G$4721,$A2361)))))))&gt;2,INDEX(mame2003!$A$2:$A$4721,$A2361),"")</f>
        <v/>
      </c>
      <c r="D2361" s="2"/>
      <c r="E2361" s="24" t="str">
        <f ca="1">IF(F2361&lt;&gt;"",MAX($E$9:$E2360)+1,"")</f>
        <v/>
      </c>
      <c r="F2361" s="20" t="str">
        <f t="shared" ca="1" si="36"/>
        <v/>
      </c>
      <c r="G2361" s="2"/>
      <c r="H2361" s="2"/>
    </row>
    <row r="2362" spans="1:8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mame2003!$C$2:$E$4721,$A$9:$A$4728,$J$1))))+IF($N$6=FALSE,TRUE,SUMPRODUCT(--ISNUMBER(SEARCH($N$6,ISBLANK(INDEX(mame2003!$F$2:$F$4721,$A2362))))))+IF($B$3=$A$4,TRUE,IF($B$3=$B$4,TRUE,IF(AND($B$3=$C$4,INDEX(mame2003!$G$2:$G$4721,$A2362)&lt;&gt;"neogeo"),TRUE,SUMPRODUCT(--ISNUMBER(SEARCH($O$6,INDEX(mame2003!$G$2:$G$4721,$A2362)))))))&gt;2,INDEX(mame2003!$A$2:$A$4721,$A2362),"")</f>
        <v/>
      </c>
      <c r="D2362" s="2"/>
      <c r="E2362" s="24" t="str">
        <f ca="1">IF(F2362&lt;&gt;"",MAX($E$9:$E2361)+1,"")</f>
        <v/>
      </c>
      <c r="F2362" s="20" t="str">
        <f t="shared" ca="1" si="36"/>
        <v/>
      </c>
      <c r="G2362" s="2"/>
      <c r="H2362" s="2"/>
    </row>
    <row r="2363" spans="1:8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mame2003!$C$2:$E$4721,$A$9:$A$4728,$J$1))))+IF($N$6=FALSE,TRUE,SUMPRODUCT(--ISNUMBER(SEARCH($N$6,ISBLANK(INDEX(mame2003!$F$2:$F$4721,$A2363))))))+IF($B$3=$A$4,TRUE,IF($B$3=$B$4,TRUE,IF(AND($B$3=$C$4,INDEX(mame2003!$G$2:$G$4721,$A2363)&lt;&gt;"neogeo"),TRUE,SUMPRODUCT(--ISNUMBER(SEARCH($O$6,INDEX(mame2003!$G$2:$G$4721,$A2363)))))))&gt;2,INDEX(mame2003!$A$2:$A$4721,$A2363),"")</f>
        <v/>
      </c>
      <c r="D2363" s="2"/>
      <c r="E2363" s="24" t="str">
        <f ca="1">IF(F2363&lt;&gt;"",MAX($E$9:$E2362)+1,"")</f>
        <v/>
      </c>
      <c r="F2363" s="20" t="str">
        <f t="shared" ca="1" si="36"/>
        <v/>
      </c>
      <c r="G2363" s="2"/>
      <c r="H2363" s="2"/>
    </row>
    <row r="2364" spans="1:8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mame2003!$C$2:$E$4721,$A$9:$A$4728,$J$1))))+IF($N$6=FALSE,TRUE,SUMPRODUCT(--ISNUMBER(SEARCH($N$6,ISBLANK(INDEX(mame2003!$F$2:$F$4721,$A2364))))))+IF($B$3=$A$4,TRUE,IF($B$3=$B$4,TRUE,IF(AND($B$3=$C$4,INDEX(mame2003!$G$2:$G$4721,$A2364)&lt;&gt;"neogeo"),TRUE,SUMPRODUCT(--ISNUMBER(SEARCH($O$6,INDEX(mame2003!$G$2:$G$4721,$A2364)))))))&gt;2,INDEX(mame2003!$A$2:$A$4721,$A2364),"")</f>
        <v/>
      </c>
      <c r="D2364" s="2"/>
      <c r="E2364" s="24" t="str">
        <f ca="1">IF(F2364&lt;&gt;"",MAX($E$9:$E2363)+1,"")</f>
        <v/>
      </c>
      <c r="F2364" s="20" t="str">
        <f t="shared" ca="1" si="36"/>
        <v/>
      </c>
      <c r="G2364" s="2"/>
      <c r="H2364" s="2"/>
    </row>
    <row r="2365" spans="1:8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mame2003!$C$2:$E$4721,$A$9:$A$4728,$J$1))))+IF($N$6=FALSE,TRUE,SUMPRODUCT(--ISNUMBER(SEARCH($N$6,ISBLANK(INDEX(mame2003!$F$2:$F$4721,$A2365))))))+IF($B$3=$A$4,TRUE,IF($B$3=$B$4,TRUE,IF(AND($B$3=$C$4,INDEX(mame2003!$G$2:$G$4721,$A2365)&lt;&gt;"neogeo"),TRUE,SUMPRODUCT(--ISNUMBER(SEARCH($O$6,INDEX(mame2003!$G$2:$G$4721,$A2365)))))))&gt;2,INDEX(mame2003!$A$2:$A$4721,$A2365),"")</f>
        <v/>
      </c>
      <c r="D2365" s="2"/>
      <c r="E2365" s="24" t="str">
        <f ca="1">IF(F2365&lt;&gt;"",MAX($E$9:$E2364)+1,"")</f>
        <v/>
      </c>
      <c r="F2365" s="20" t="str">
        <f t="shared" ca="1" si="36"/>
        <v/>
      </c>
      <c r="G2365" s="2"/>
      <c r="H2365" s="2"/>
    </row>
    <row r="2366" spans="1:8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mame2003!$C$2:$E$4721,$A$9:$A$4728,$J$1))))+IF($N$6=FALSE,TRUE,SUMPRODUCT(--ISNUMBER(SEARCH($N$6,ISBLANK(INDEX(mame2003!$F$2:$F$4721,$A2366))))))+IF($B$3=$A$4,TRUE,IF($B$3=$B$4,TRUE,IF(AND($B$3=$C$4,INDEX(mame2003!$G$2:$G$4721,$A2366)&lt;&gt;"neogeo"),TRUE,SUMPRODUCT(--ISNUMBER(SEARCH($O$6,INDEX(mame2003!$G$2:$G$4721,$A2366)))))))&gt;2,INDEX(mame2003!$A$2:$A$4721,$A2366),"")</f>
        <v/>
      </c>
      <c r="D2366" s="2"/>
      <c r="E2366" s="24" t="str">
        <f ca="1">IF(F2366&lt;&gt;"",MAX($E$9:$E2365)+1,"")</f>
        <v/>
      </c>
      <c r="F2366" s="20" t="str">
        <f t="shared" ca="1" si="36"/>
        <v/>
      </c>
      <c r="G2366" s="2"/>
      <c r="H2366" s="2"/>
    </row>
    <row r="2367" spans="1:8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mame2003!$C$2:$E$4721,$A$9:$A$4728,$J$1))))+IF($N$6=FALSE,TRUE,SUMPRODUCT(--ISNUMBER(SEARCH($N$6,ISBLANK(INDEX(mame2003!$F$2:$F$4721,$A2367))))))+IF($B$3=$A$4,TRUE,IF($B$3=$B$4,TRUE,IF(AND($B$3=$C$4,INDEX(mame2003!$G$2:$G$4721,$A2367)&lt;&gt;"neogeo"),TRUE,SUMPRODUCT(--ISNUMBER(SEARCH($O$6,INDEX(mame2003!$G$2:$G$4721,$A2367)))))))&gt;2,INDEX(mame2003!$A$2:$A$4721,$A2367),"")</f>
        <v/>
      </c>
      <c r="D2367" s="2"/>
      <c r="E2367" s="24" t="str">
        <f ca="1">IF(F2367&lt;&gt;"",MAX($E$9:$E2366)+1,"")</f>
        <v/>
      </c>
      <c r="F2367" s="20" t="str">
        <f t="shared" ca="1" si="36"/>
        <v/>
      </c>
      <c r="G2367" s="2"/>
      <c r="H2367" s="2"/>
    </row>
    <row r="2368" spans="1:8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mame2003!$C$2:$E$4721,$A$9:$A$4728,$J$1))))+IF($N$6=FALSE,TRUE,SUMPRODUCT(--ISNUMBER(SEARCH($N$6,ISBLANK(INDEX(mame2003!$F$2:$F$4721,$A2368))))))+IF($B$3=$A$4,TRUE,IF($B$3=$B$4,TRUE,IF(AND($B$3=$C$4,INDEX(mame2003!$G$2:$G$4721,$A2368)&lt;&gt;"neogeo"),TRUE,SUMPRODUCT(--ISNUMBER(SEARCH($O$6,INDEX(mame2003!$G$2:$G$4721,$A2368)))))))&gt;2,INDEX(mame2003!$A$2:$A$4721,$A2368),"")</f>
        <v/>
      </c>
      <c r="D2368" s="2"/>
      <c r="E2368" s="24" t="str">
        <f ca="1">IF(F2368&lt;&gt;"",MAX($E$9:$E2367)+1,"")</f>
        <v/>
      </c>
      <c r="F2368" s="20" t="str">
        <f t="shared" ca="1" si="36"/>
        <v/>
      </c>
      <c r="G2368" s="2"/>
      <c r="H2368" s="2"/>
    </row>
    <row r="2369" spans="1:8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mame2003!$C$2:$E$4721,$A$9:$A$4728,$J$1))))+IF($N$6=FALSE,TRUE,SUMPRODUCT(--ISNUMBER(SEARCH($N$6,ISBLANK(INDEX(mame2003!$F$2:$F$4721,$A2369))))))+IF($B$3=$A$4,TRUE,IF($B$3=$B$4,TRUE,IF(AND($B$3=$C$4,INDEX(mame2003!$G$2:$G$4721,$A2369)&lt;&gt;"neogeo"),TRUE,SUMPRODUCT(--ISNUMBER(SEARCH($O$6,INDEX(mame2003!$G$2:$G$4721,$A2369)))))))&gt;2,INDEX(mame2003!$A$2:$A$4721,$A2369),"")</f>
        <v/>
      </c>
      <c r="D2369" s="2"/>
      <c r="E2369" s="24" t="str">
        <f ca="1">IF(F2369&lt;&gt;"",MAX($E$9:$E2368)+1,"")</f>
        <v/>
      </c>
      <c r="F2369" s="20" t="str">
        <f t="shared" ca="1" si="36"/>
        <v/>
      </c>
      <c r="G2369" s="2"/>
      <c r="H2369" s="2"/>
    </row>
    <row r="2370" spans="1:8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mame2003!$C$2:$E$4721,$A$9:$A$4728,$J$1))))+IF($N$6=FALSE,TRUE,SUMPRODUCT(--ISNUMBER(SEARCH($N$6,ISBLANK(INDEX(mame2003!$F$2:$F$4721,$A2370))))))+IF($B$3=$A$4,TRUE,IF($B$3=$B$4,TRUE,IF(AND($B$3=$C$4,INDEX(mame2003!$G$2:$G$4721,$A2370)&lt;&gt;"neogeo"),TRUE,SUMPRODUCT(--ISNUMBER(SEARCH($O$6,INDEX(mame2003!$G$2:$G$4721,$A2370)))))))&gt;2,INDEX(mame2003!$A$2:$A$4721,$A2370),"")</f>
        <v/>
      </c>
      <c r="D2370" s="2"/>
      <c r="E2370" s="24" t="str">
        <f ca="1">IF(F2370&lt;&gt;"",MAX($E$9:$E2369)+1,"")</f>
        <v/>
      </c>
      <c r="F2370" s="20" t="str">
        <f t="shared" ca="1" si="36"/>
        <v/>
      </c>
      <c r="G2370" s="2"/>
      <c r="H2370" s="2"/>
    </row>
    <row r="2371" spans="1:8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mame2003!$C$2:$E$4721,$A$9:$A$4728,$J$1))))+IF($N$6=FALSE,TRUE,SUMPRODUCT(--ISNUMBER(SEARCH($N$6,ISBLANK(INDEX(mame2003!$F$2:$F$4721,$A2371))))))+IF($B$3=$A$4,TRUE,IF($B$3=$B$4,TRUE,IF(AND($B$3=$C$4,INDEX(mame2003!$G$2:$G$4721,$A2371)&lt;&gt;"neogeo"),TRUE,SUMPRODUCT(--ISNUMBER(SEARCH($O$6,INDEX(mame2003!$G$2:$G$4721,$A2371)))))))&gt;2,INDEX(mame2003!$A$2:$A$4721,$A2371),"")</f>
        <v/>
      </c>
      <c r="D2371" s="2"/>
      <c r="E2371" s="24" t="str">
        <f ca="1">IF(F2371&lt;&gt;"",MAX($E$9:$E2370)+1,"")</f>
        <v/>
      </c>
      <c r="F2371" s="20" t="str">
        <f t="shared" ca="1" si="36"/>
        <v/>
      </c>
      <c r="G2371" s="2"/>
      <c r="H2371" s="2"/>
    </row>
    <row r="2372" spans="1:8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mame2003!$C$2:$E$4721,$A$9:$A$4728,$J$1))))+IF($N$6=FALSE,TRUE,SUMPRODUCT(--ISNUMBER(SEARCH($N$6,ISBLANK(INDEX(mame2003!$F$2:$F$4721,$A2372))))))+IF($B$3=$A$4,TRUE,IF($B$3=$B$4,TRUE,IF(AND($B$3=$C$4,INDEX(mame2003!$G$2:$G$4721,$A2372)&lt;&gt;"neogeo"),TRUE,SUMPRODUCT(--ISNUMBER(SEARCH($O$6,INDEX(mame2003!$G$2:$G$4721,$A2372)))))))&gt;2,INDEX(mame2003!$A$2:$A$4721,$A2372),"")</f>
        <v/>
      </c>
      <c r="D2372" s="2"/>
      <c r="E2372" s="24" t="str">
        <f ca="1">IF(F2372&lt;&gt;"",MAX($E$9:$E2371)+1,"")</f>
        <v/>
      </c>
      <c r="F2372" s="20" t="str">
        <f t="shared" ca="1" si="36"/>
        <v/>
      </c>
      <c r="G2372" s="2"/>
      <c r="H2372" s="2"/>
    </row>
    <row r="2373" spans="1:8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mame2003!$C$2:$E$4721,$A$9:$A$4728,$J$1))))+IF($N$6=FALSE,TRUE,SUMPRODUCT(--ISNUMBER(SEARCH($N$6,ISBLANK(INDEX(mame2003!$F$2:$F$4721,$A2373))))))+IF($B$3=$A$4,TRUE,IF($B$3=$B$4,TRUE,IF(AND($B$3=$C$4,INDEX(mame2003!$G$2:$G$4721,$A2373)&lt;&gt;"neogeo"),TRUE,SUMPRODUCT(--ISNUMBER(SEARCH($O$6,INDEX(mame2003!$G$2:$G$4721,$A2373)))))))&gt;2,INDEX(mame2003!$A$2:$A$4721,$A2373),"")</f>
        <v/>
      </c>
      <c r="D2373" s="2"/>
      <c r="E2373" s="24" t="str">
        <f ca="1">IF(F2373&lt;&gt;"",MAX($E$9:$E2372)+1,"")</f>
        <v/>
      </c>
      <c r="F2373" s="20" t="str">
        <f t="shared" ca="1" si="36"/>
        <v/>
      </c>
      <c r="G2373" s="2"/>
      <c r="H2373" s="2"/>
    </row>
    <row r="2374" spans="1:8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mame2003!$C$2:$E$4721,$A$9:$A$4728,$J$1))))+IF($N$6=FALSE,TRUE,SUMPRODUCT(--ISNUMBER(SEARCH($N$6,ISBLANK(INDEX(mame2003!$F$2:$F$4721,$A2374))))))+IF($B$3=$A$4,TRUE,IF($B$3=$B$4,TRUE,IF(AND($B$3=$C$4,INDEX(mame2003!$G$2:$G$4721,$A2374)&lt;&gt;"neogeo"),TRUE,SUMPRODUCT(--ISNUMBER(SEARCH($O$6,INDEX(mame2003!$G$2:$G$4721,$A2374)))))))&gt;2,INDEX(mame2003!$A$2:$A$4721,$A2374),"")</f>
        <v/>
      </c>
      <c r="D2374" s="2"/>
      <c r="E2374" s="24" t="str">
        <f ca="1">IF(F2374&lt;&gt;"",MAX($E$9:$E2373)+1,"")</f>
        <v/>
      </c>
      <c r="F2374" s="20" t="str">
        <f t="shared" ca="1" si="36"/>
        <v/>
      </c>
      <c r="G2374" s="2"/>
      <c r="H2374" s="2"/>
    </row>
    <row r="2375" spans="1:8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mame2003!$C$2:$E$4721,$A$9:$A$4728,$J$1))))+IF($N$6=FALSE,TRUE,SUMPRODUCT(--ISNUMBER(SEARCH($N$6,ISBLANK(INDEX(mame2003!$F$2:$F$4721,$A2375))))))+IF($B$3=$A$4,TRUE,IF($B$3=$B$4,TRUE,IF(AND($B$3=$C$4,INDEX(mame2003!$G$2:$G$4721,$A2375)&lt;&gt;"neogeo"),TRUE,SUMPRODUCT(--ISNUMBER(SEARCH($O$6,INDEX(mame2003!$G$2:$G$4721,$A2375)))))))&gt;2,INDEX(mame2003!$A$2:$A$4721,$A2375),"")</f>
        <v/>
      </c>
      <c r="D2375" s="2"/>
      <c r="E2375" s="24" t="str">
        <f ca="1">IF(F2375&lt;&gt;"",MAX($E$9:$E2374)+1,"")</f>
        <v/>
      </c>
      <c r="F2375" s="20" t="str">
        <f t="shared" ca="1" si="36"/>
        <v/>
      </c>
      <c r="G2375" s="2"/>
      <c r="H2375" s="2"/>
    </row>
    <row r="2376" spans="1:8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mame2003!$C$2:$E$4721,$A$9:$A$4728,$J$1))))+IF($N$6=FALSE,TRUE,SUMPRODUCT(--ISNUMBER(SEARCH($N$6,ISBLANK(INDEX(mame2003!$F$2:$F$4721,$A2376))))))+IF($B$3=$A$4,TRUE,IF($B$3=$B$4,TRUE,IF(AND($B$3=$C$4,INDEX(mame2003!$G$2:$G$4721,$A2376)&lt;&gt;"neogeo"),TRUE,SUMPRODUCT(--ISNUMBER(SEARCH($O$6,INDEX(mame2003!$G$2:$G$4721,$A2376)))))))&gt;2,INDEX(mame2003!$A$2:$A$4721,$A2376),"")</f>
        <v/>
      </c>
      <c r="D2376" s="2"/>
      <c r="E2376" s="24" t="str">
        <f ca="1">IF(F2376&lt;&gt;"",MAX($E$9:$E2375)+1,"")</f>
        <v/>
      </c>
      <c r="F2376" s="20" t="str">
        <f t="shared" ca="1" si="36"/>
        <v/>
      </c>
      <c r="G2376" s="2"/>
      <c r="H2376" s="2"/>
    </row>
    <row r="2377" spans="1:8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mame2003!$C$2:$E$4721,$A$9:$A$4728,$J$1))))+IF($N$6=FALSE,TRUE,SUMPRODUCT(--ISNUMBER(SEARCH($N$6,ISBLANK(INDEX(mame2003!$F$2:$F$4721,$A2377))))))+IF($B$3=$A$4,TRUE,IF($B$3=$B$4,TRUE,IF(AND($B$3=$C$4,INDEX(mame2003!$G$2:$G$4721,$A2377)&lt;&gt;"neogeo"),TRUE,SUMPRODUCT(--ISNUMBER(SEARCH($O$6,INDEX(mame2003!$G$2:$G$4721,$A2377)))))))&gt;2,INDEX(mame2003!$A$2:$A$4721,$A2377),"")</f>
        <v/>
      </c>
      <c r="D2377" s="2"/>
      <c r="E2377" s="24" t="str">
        <f ca="1">IF(F2377&lt;&gt;"",MAX($E$9:$E2376)+1,"")</f>
        <v/>
      </c>
      <c r="F2377" s="20" t="str">
        <f t="shared" ca="1" si="36"/>
        <v/>
      </c>
      <c r="G2377" s="2"/>
      <c r="H2377" s="2"/>
    </row>
    <row r="2378" spans="1:8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mame2003!$C$2:$E$4721,$A$9:$A$4728,$J$1))))+IF($N$6=FALSE,TRUE,SUMPRODUCT(--ISNUMBER(SEARCH($N$6,ISBLANK(INDEX(mame2003!$F$2:$F$4721,$A2378))))))+IF($B$3=$A$4,TRUE,IF($B$3=$B$4,TRUE,IF(AND($B$3=$C$4,INDEX(mame2003!$G$2:$G$4721,$A2378)&lt;&gt;"neogeo"),TRUE,SUMPRODUCT(--ISNUMBER(SEARCH($O$6,INDEX(mame2003!$G$2:$G$4721,$A2378)))))))&gt;2,INDEX(mame2003!$A$2:$A$4721,$A2378),"")</f>
        <v/>
      </c>
      <c r="D2378" s="2"/>
      <c r="E2378" s="24" t="str">
        <f ca="1">IF(F2378&lt;&gt;"",MAX($E$9:$E2377)+1,"")</f>
        <v/>
      </c>
      <c r="F2378" s="20" t="str">
        <f t="shared" ref="F2378:F2441" ca="1" si="37">IFERROR(INDEX(OFFSET($C$9,0,0,COUNTA($C:$C),1),MATCH(OFFSET($A$9,0,0,COUNTA($A:$A),1),OFFSET($B$9,0,0,COUNTA($B:$B),1),0))&amp;".zip","")</f>
        <v/>
      </c>
      <c r="G2378" s="2"/>
      <c r="H2378" s="2"/>
    </row>
    <row r="2379" spans="1:8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mame2003!$C$2:$E$4721,$A$9:$A$4728,$J$1))))+IF($N$6=FALSE,TRUE,SUMPRODUCT(--ISNUMBER(SEARCH($N$6,ISBLANK(INDEX(mame2003!$F$2:$F$4721,$A2379))))))+IF($B$3=$A$4,TRUE,IF($B$3=$B$4,TRUE,IF(AND($B$3=$C$4,INDEX(mame2003!$G$2:$G$4721,$A2379)&lt;&gt;"neogeo"),TRUE,SUMPRODUCT(--ISNUMBER(SEARCH($O$6,INDEX(mame2003!$G$2:$G$4721,$A2379)))))))&gt;2,INDEX(mame2003!$A$2:$A$4721,$A2379),"")</f>
        <v/>
      </c>
      <c r="D2379" s="2"/>
      <c r="E2379" s="24" t="str">
        <f ca="1">IF(F2379&lt;&gt;"",MAX($E$9:$E2378)+1,"")</f>
        <v/>
      </c>
      <c r="F2379" s="20" t="str">
        <f t="shared" ca="1" si="37"/>
        <v/>
      </c>
      <c r="G2379" s="2"/>
      <c r="H2379" s="2"/>
    </row>
    <row r="2380" spans="1:8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mame2003!$C$2:$E$4721,$A$9:$A$4728,$J$1))))+IF($N$6=FALSE,TRUE,SUMPRODUCT(--ISNUMBER(SEARCH($N$6,ISBLANK(INDEX(mame2003!$F$2:$F$4721,$A2380))))))+IF($B$3=$A$4,TRUE,IF($B$3=$B$4,TRUE,IF(AND($B$3=$C$4,INDEX(mame2003!$G$2:$G$4721,$A2380)&lt;&gt;"neogeo"),TRUE,SUMPRODUCT(--ISNUMBER(SEARCH($O$6,INDEX(mame2003!$G$2:$G$4721,$A2380)))))))&gt;2,INDEX(mame2003!$A$2:$A$4721,$A2380),"")</f>
        <v/>
      </c>
      <c r="D2380" s="2"/>
      <c r="E2380" s="24" t="str">
        <f ca="1">IF(F2380&lt;&gt;"",MAX($E$9:$E2379)+1,"")</f>
        <v/>
      </c>
      <c r="F2380" s="20" t="str">
        <f t="shared" ca="1" si="37"/>
        <v/>
      </c>
      <c r="G2380" s="2"/>
      <c r="H2380" s="2"/>
    </row>
    <row r="2381" spans="1:8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mame2003!$C$2:$E$4721,$A$9:$A$4728,$J$1))))+IF($N$6=FALSE,TRUE,SUMPRODUCT(--ISNUMBER(SEARCH($N$6,ISBLANK(INDEX(mame2003!$F$2:$F$4721,$A2381))))))+IF($B$3=$A$4,TRUE,IF($B$3=$B$4,TRUE,IF(AND($B$3=$C$4,INDEX(mame2003!$G$2:$G$4721,$A2381)&lt;&gt;"neogeo"),TRUE,SUMPRODUCT(--ISNUMBER(SEARCH($O$6,INDEX(mame2003!$G$2:$G$4721,$A2381)))))))&gt;2,INDEX(mame2003!$A$2:$A$4721,$A2381),"")</f>
        <v/>
      </c>
      <c r="D2381" s="2"/>
      <c r="E2381" s="24" t="str">
        <f ca="1">IF(F2381&lt;&gt;"",MAX($E$9:$E2380)+1,"")</f>
        <v/>
      </c>
      <c r="F2381" s="20" t="str">
        <f t="shared" ca="1" si="37"/>
        <v/>
      </c>
      <c r="G2381" s="2"/>
      <c r="H2381" s="2"/>
    </row>
    <row r="2382" spans="1:8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mame2003!$C$2:$E$4721,$A$9:$A$4728,$J$1))))+IF($N$6=FALSE,TRUE,SUMPRODUCT(--ISNUMBER(SEARCH($N$6,ISBLANK(INDEX(mame2003!$F$2:$F$4721,$A2382))))))+IF($B$3=$A$4,TRUE,IF($B$3=$B$4,TRUE,IF(AND($B$3=$C$4,INDEX(mame2003!$G$2:$G$4721,$A2382)&lt;&gt;"neogeo"),TRUE,SUMPRODUCT(--ISNUMBER(SEARCH($O$6,INDEX(mame2003!$G$2:$G$4721,$A2382)))))))&gt;2,INDEX(mame2003!$A$2:$A$4721,$A2382),"")</f>
        <v/>
      </c>
      <c r="D2382" s="2"/>
      <c r="E2382" s="24" t="str">
        <f ca="1">IF(F2382&lt;&gt;"",MAX($E$9:$E2381)+1,"")</f>
        <v/>
      </c>
      <c r="F2382" s="20" t="str">
        <f t="shared" ca="1" si="37"/>
        <v/>
      </c>
      <c r="G2382" s="2"/>
      <c r="H2382" s="2"/>
    </row>
    <row r="2383" spans="1:8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mame2003!$C$2:$E$4721,$A$9:$A$4728,$J$1))))+IF($N$6=FALSE,TRUE,SUMPRODUCT(--ISNUMBER(SEARCH($N$6,ISBLANK(INDEX(mame2003!$F$2:$F$4721,$A2383))))))+IF($B$3=$A$4,TRUE,IF($B$3=$B$4,TRUE,IF(AND($B$3=$C$4,INDEX(mame2003!$G$2:$G$4721,$A2383)&lt;&gt;"neogeo"),TRUE,SUMPRODUCT(--ISNUMBER(SEARCH($O$6,INDEX(mame2003!$G$2:$G$4721,$A2383)))))))&gt;2,INDEX(mame2003!$A$2:$A$4721,$A2383),"")</f>
        <v/>
      </c>
      <c r="D2383" s="2"/>
      <c r="E2383" s="24" t="str">
        <f ca="1">IF(F2383&lt;&gt;"",MAX($E$9:$E2382)+1,"")</f>
        <v/>
      </c>
      <c r="F2383" s="20" t="str">
        <f t="shared" ca="1" si="37"/>
        <v/>
      </c>
      <c r="G2383" s="2"/>
      <c r="H2383" s="2"/>
    </row>
    <row r="2384" spans="1:8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mame2003!$C$2:$E$4721,$A$9:$A$4728,$J$1))))+IF($N$6=FALSE,TRUE,SUMPRODUCT(--ISNUMBER(SEARCH($N$6,ISBLANK(INDEX(mame2003!$F$2:$F$4721,$A2384))))))+IF($B$3=$A$4,TRUE,IF($B$3=$B$4,TRUE,IF(AND($B$3=$C$4,INDEX(mame2003!$G$2:$G$4721,$A2384)&lt;&gt;"neogeo"),TRUE,SUMPRODUCT(--ISNUMBER(SEARCH($O$6,INDEX(mame2003!$G$2:$G$4721,$A2384)))))))&gt;2,INDEX(mame2003!$A$2:$A$4721,$A2384),"")</f>
        <v/>
      </c>
      <c r="D2384" s="2"/>
      <c r="E2384" s="24" t="str">
        <f ca="1">IF(F2384&lt;&gt;"",MAX($E$9:$E2383)+1,"")</f>
        <v/>
      </c>
      <c r="F2384" s="20" t="str">
        <f t="shared" ca="1" si="37"/>
        <v/>
      </c>
      <c r="G2384" s="2"/>
      <c r="H2384" s="2"/>
    </row>
    <row r="2385" spans="1:8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mame2003!$C$2:$E$4721,$A$9:$A$4728,$J$1))))+IF($N$6=FALSE,TRUE,SUMPRODUCT(--ISNUMBER(SEARCH($N$6,ISBLANK(INDEX(mame2003!$F$2:$F$4721,$A2385))))))+IF($B$3=$A$4,TRUE,IF($B$3=$B$4,TRUE,IF(AND($B$3=$C$4,INDEX(mame2003!$G$2:$G$4721,$A2385)&lt;&gt;"neogeo"),TRUE,SUMPRODUCT(--ISNUMBER(SEARCH($O$6,INDEX(mame2003!$G$2:$G$4721,$A2385)))))))&gt;2,INDEX(mame2003!$A$2:$A$4721,$A2385),"")</f>
        <v/>
      </c>
      <c r="D2385" s="2"/>
      <c r="E2385" s="24" t="str">
        <f ca="1">IF(F2385&lt;&gt;"",MAX($E$9:$E2384)+1,"")</f>
        <v/>
      </c>
      <c r="F2385" s="20" t="str">
        <f t="shared" ca="1" si="37"/>
        <v/>
      </c>
      <c r="G2385" s="2"/>
      <c r="H2385" s="2"/>
    </row>
    <row r="2386" spans="1:8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mame2003!$C$2:$E$4721,$A$9:$A$4728,$J$1))))+IF($N$6=FALSE,TRUE,SUMPRODUCT(--ISNUMBER(SEARCH($N$6,ISBLANK(INDEX(mame2003!$F$2:$F$4721,$A2386))))))+IF($B$3=$A$4,TRUE,IF($B$3=$B$4,TRUE,IF(AND($B$3=$C$4,INDEX(mame2003!$G$2:$G$4721,$A2386)&lt;&gt;"neogeo"),TRUE,SUMPRODUCT(--ISNUMBER(SEARCH($O$6,INDEX(mame2003!$G$2:$G$4721,$A2386)))))))&gt;2,INDEX(mame2003!$A$2:$A$4721,$A2386),"")</f>
        <v/>
      </c>
      <c r="D2386" s="2"/>
      <c r="E2386" s="24" t="str">
        <f ca="1">IF(F2386&lt;&gt;"",MAX($E$9:$E2385)+1,"")</f>
        <v/>
      </c>
      <c r="F2386" s="20" t="str">
        <f t="shared" ca="1" si="37"/>
        <v/>
      </c>
      <c r="G2386" s="2"/>
      <c r="H2386" s="2"/>
    </row>
    <row r="2387" spans="1:8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mame2003!$C$2:$E$4721,$A$9:$A$4728,$J$1))))+IF($N$6=FALSE,TRUE,SUMPRODUCT(--ISNUMBER(SEARCH($N$6,ISBLANK(INDEX(mame2003!$F$2:$F$4721,$A2387))))))+IF($B$3=$A$4,TRUE,IF($B$3=$B$4,TRUE,IF(AND($B$3=$C$4,INDEX(mame2003!$G$2:$G$4721,$A2387)&lt;&gt;"neogeo"),TRUE,SUMPRODUCT(--ISNUMBER(SEARCH($O$6,INDEX(mame2003!$G$2:$G$4721,$A2387)))))))&gt;2,INDEX(mame2003!$A$2:$A$4721,$A2387),"")</f>
        <v/>
      </c>
      <c r="D2387" s="2"/>
      <c r="E2387" s="24" t="str">
        <f ca="1">IF(F2387&lt;&gt;"",MAX($E$9:$E2386)+1,"")</f>
        <v/>
      </c>
      <c r="F2387" s="20" t="str">
        <f t="shared" ca="1" si="37"/>
        <v/>
      </c>
      <c r="G2387" s="2"/>
      <c r="H2387" s="2"/>
    </row>
    <row r="2388" spans="1:8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mame2003!$C$2:$E$4721,$A$9:$A$4728,$J$1))))+IF($N$6=FALSE,TRUE,SUMPRODUCT(--ISNUMBER(SEARCH($N$6,ISBLANK(INDEX(mame2003!$F$2:$F$4721,$A2388))))))+IF($B$3=$A$4,TRUE,IF($B$3=$B$4,TRUE,IF(AND($B$3=$C$4,INDEX(mame2003!$G$2:$G$4721,$A2388)&lt;&gt;"neogeo"),TRUE,SUMPRODUCT(--ISNUMBER(SEARCH($O$6,INDEX(mame2003!$G$2:$G$4721,$A2388)))))))&gt;2,INDEX(mame2003!$A$2:$A$4721,$A2388),"")</f>
        <v/>
      </c>
      <c r="D2388" s="2"/>
      <c r="E2388" s="24" t="str">
        <f ca="1">IF(F2388&lt;&gt;"",MAX($E$9:$E2387)+1,"")</f>
        <v/>
      </c>
      <c r="F2388" s="20" t="str">
        <f t="shared" ca="1" si="37"/>
        <v/>
      </c>
      <c r="G2388" s="2"/>
      <c r="H2388" s="2"/>
    </row>
    <row r="2389" spans="1:8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mame2003!$C$2:$E$4721,$A$9:$A$4728,$J$1))))+IF($N$6=FALSE,TRUE,SUMPRODUCT(--ISNUMBER(SEARCH($N$6,ISBLANK(INDEX(mame2003!$F$2:$F$4721,$A2389))))))+IF($B$3=$A$4,TRUE,IF($B$3=$B$4,TRUE,IF(AND($B$3=$C$4,INDEX(mame2003!$G$2:$G$4721,$A2389)&lt;&gt;"neogeo"),TRUE,SUMPRODUCT(--ISNUMBER(SEARCH($O$6,INDEX(mame2003!$G$2:$G$4721,$A2389)))))))&gt;2,INDEX(mame2003!$A$2:$A$4721,$A2389),"")</f>
        <v/>
      </c>
      <c r="D2389" s="2"/>
      <c r="E2389" s="24" t="str">
        <f ca="1">IF(F2389&lt;&gt;"",MAX($E$9:$E2388)+1,"")</f>
        <v/>
      </c>
      <c r="F2389" s="20" t="str">
        <f t="shared" ca="1" si="37"/>
        <v/>
      </c>
      <c r="G2389" s="2"/>
      <c r="H2389" s="2"/>
    </row>
    <row r="2390" spans="1:8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mame2003!$C$2:$E$4721,$A$9:$A$4728,$J$1))))+IF($N$6=FALSE,TRUE,SUMPRODUCT(--ISNUMBER(SEARCH($N$6,ISBLANK(INDEX(mame2003!$F$2:$F$4721,$A2390))))))+IF($B$3=$A$4,TRUE,IF($B$3=$B$4,TRUE,IF(AND($B$3=$C$4,INDEX(mame2003!$G$2:$G$4721,$A2390)&lt;&gt;"neogeo"),TRUE,SUMPRODUCT(--ISNUMBER(SEARCH($O$6,INDEX(mame2003!$G$2:$G$4721,$A2390)))))))&gt;2,INDEX(mame2003!$A$2:$A$4721,$A2390),"")</f>
        <v/>
      </c>
      <c r="D2390" s="2"/>
      <c r="E2390" s="24" t="str">
        <f ca="1">IF(F2390&lt;&gt;"",MAX($E$9:$E2389)+1,"")</f>
        <v/>
      </c>
      <c r="F2390" s="20" t="str">
        <f t="shared" ca="1" si="37"/>
        <v/>
      </c>
      <c r="G2390" s="2"/>
      <c r="H2390" s="2"/>
    </row>
    <row r="2391" spans="1:8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mame2003!$C$2:$E$4721,$A$9:$A$4728,$J$1))))+IF($N$6=FALSE,TRUE,SUMPRODUCT(--ISNUMBER(SEARCH($N$6,ISBLANK(INDEX(mame2003!$F$2:$F$4721,$A2391))))))+IF($B$3=$A$4,TRUE,IF($B$3=$B$4,TRUE,IF(AND($B$3=$C$4,INDEX(mame2003!$G$2:$G$4721,$A2391)&lt;&gt;"neogeo"),TRUE,SUMPRODUCT(--ISNUMBER(SEARCH($O$6,INDEX(mame2003!$G$2:$G$4721,$A2391)))))))&gt;2,INDEX(mame2003!$A$2:$A$4721,$A2391),"")</f>
        <v/>
      </c>
      <c r="D2391" s="2"/>
      <c r="E2391" s="24" t="str">
        <f ca="1">IF(F2391&lt;&gt;"",MAX($E$9:$E2390)+1,"")</f>
        <v/>
      </c>
      <c r="F2391" s="20" t="str">
        <f t="shared" ca="1" si="37"/>
        <v/>
      </c>
      <c r="G2391" s="2"/>
      <c r="H2391" s="2"/>
    </row>
    <row r="2392" spans="1:8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mame2003!$C$2:$E$4721,$A$9:$A$4728,$J$1))))+IF($N$6=FALSE,TRUE,SUMPRODUCT(--ISNUMBER(SEARCH($N$6,ISBLANK(INDEX(mame2003!$F$2:$F$4721,$A2392))))))+IF($B$3=$A$4,TRUE,IF($B$3=$B$4,TRUE,IF(AND($B$3=$C$4,INDEX(mame2003!$G$2:$G$4721,$A2392)&lt;&gt;"neogeo"),TRUE,SUMPRODUCT(--ISNUMBER(SEARCH($O$6,INDEX(mame2003!$G$2:$G$4721,$A2392)))))))&gt;2,INDEX(mame2003!$A$2:$A$4721,$A2392),"")</f>
        <v/>
      </c>
      <c r="D2392" s="2"/>
      <c r="E2392" s="24" t="str">
        <f ca="1">IF(F2392&lt;&gt;"",MAX($E$9:$E2391)+1,"")</f>
        <v/>
      </c>
      <c r="F2392" s="20" t="str">
        <f t="shared" ca="1" si="37"/>
        <v/>
      </c>
      <c r="G2392" s="2"/>
      <c r="H2392" s="2"/>
    </row>
    <row r="2393" spans="1:8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mame2003!$C$2:$E$4721,$A$9:$A$4728,$J$1))))+IF($N$6=FALSE,TRUE,SUMPRODUCT(--ISNUMBER(SEARCH($N$6,ISBLANK(INDEX(mame2003!$F$2:$F$4721,$A2393))))))+IF($B$3=$A$4,TRUE,IF($B$3=$B$4,TRUE,IF(AND($B$3=$C$4,INDEX(mame2003!$G$2:$G$4721,$A2393)&lt;&gt;"neogeo"),TRUE,SUMPRODUCT(--ISNUMBER(SEARCH($O$6,INDEX(mame2003!$G$2:$G$4721,$A2393)))))))&gt;2,INDEX(mame2003!$A$2:$A$4721,$A2393),"")</f>
        <v/>
      </c>
      <c r="D2393" s="2"/>
      <c r="E2393" s="24" t="str">
        <f ca="1">IF(F2393&lt;&gt;"",MAX($E$9:$E2392)+1,"")</f>
        <v/>
      </c>
      <c r="F2393" s="20" t="str">
        <f t="shared" ca="1" si="37"/>
        <v/>
      </c>
      <c r="G2393" s="2"/>
      <c r="H2393" s="2"/>
    </row>
    <row r="2394" spans="1:8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mame2003!$C$2:$E$4721,$A$9:$A$4728,$J$1))))+IF($N$6=FALSE,TRUE,SUMPRODUCT(--ISNUMBER(SEARCH($N$6,ISBLANK(INDEX(mame2003!$F$2:$F$4721,$A2394))))))+IF($B$3=$A$4,TRUE,IF($B$3=$B$4,TRUE,IF(AND($B$3=$C$4,INDEX(mame2003!$G$2:$G$4721,$A2394)&lt;&gt;"neogeo"),TRUE,SUMPRODUCT(--ISNUMBER(SEARCH($O$6,INDEX(mame2003!$G$2:$G$4721,$A2394)))))))&gt;2,INDEX(mame2003!$A$2:$A$4721,$A2394),"")</f>
        <v/>
      </c>
      <c r="D2394" s="2"/>
      <c r="E2394" s="24" t="str">
        <f ca="1">IF(F2394&lt;&gt;"",MAX($E$9:$E2393)+1,"")</f>
        <v/>
      </c>
      <c r="F2394" s="20" t="str">
        <f t="shared" ca="1" si="37"/>
        <v/>
      </c>
      <c r="G2394" s="2"/>
      <c r="H2394" s="2"/>
    </row>
    <row r="2395" spans="1:8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mame2003!$C$2:$E$4721,$A$9:$A$4728,$J$1))))+IF($N$6=FALSE,TRUE,SUMPRODUCT(--ISNUMBER(SEARCH($N$6,ISBLANK(INDEX(mame2003!$F$2:$F$4721,$A2395))))))+IF($B$3=$A$4,TRUE,IF($B$3=$B$4,TRUE,IF(AND($B$3=$C$4,INDEX(mame2003!$G$2:$G$4721,$A2395)&lt;&gt;"neogeo"),TRUE,SUMPRODUCT(--ISNUMBER(SEARCH($O$6,INDEX(mame2003!$G$2:$G$4721,$A2395)))))))&gt;2,INDEX(mame2003!$A$2:$A$4721,$A2395),"")</f>
        <v/>
      </c>
      <c r="D2395" s="2"/>
      <c r="E2395" s="24" t="str">
        <f ca="1">IF(F2395&lt;&gt;"",MAX($E$9:$E2394)+1,"")</f>
        <v/>
      </c>
      <c r="F2395" s="20" t="str">
        <f t="shared" ca="1" si="37"/>
        <v/>
      </c>
      <c r="G2395" s="2"/>
      <c r="H2395" s="2"/>
    </row>
    <row r="2396" spans="1:8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mame2003!$C$2:$E$4721,$A$9:$A$4728,$J$1))))+IF($N$6=FALSE,TRUE,SUMPRODUCT(--ISNUMBER(SEARCH($N$6,ISBLANK(INDEX(mame2003!$F$2:$F$4721,$A2396))))))+IF($B$3=$A$4,TRUE,IF($B$3=$B$4,TRUE,IF(AND($B$3=$C$4,INDEX(mame2003!$G$2:$G$4721,$A2396)&lt;&gt;"neogeo"),TRUE,SUMPRODUCT(--ISNUMBER(SEARCH($O$6,INDEX(mame2003!$G$2:$G$4721,$A2396)))))))&gt;2,INDEX(mame2003!$A$2:$A$4721,$A2396),"")</f>
        <v/>
      </c>
      <c r="D2396" s="2"/>
      <c r="E2396" s="24" t="str">
        <f ca="1">IF(F2396&lt;&gt;"",MAX($E$9:$E2395)+1,"")</f>
        <v/>
      </c>
      <c r="F2396" s="20" t="str">
        <f t="shared" ca="1" si="37"/>
        <v/>
      </c>
      <c r="G2396" s="2"/>
      <c r="H2396" s="2"/>
    </row>
    <row r="2397" spans="1:8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mame2003!$C$2:$E$4721,$A$9:$A$4728,$J$1))))+IF($N$6=FALSE,TRUE,SUMPRODUCT(--ISNUMBER(SEARCH($N$6,ISBLANK(INDEX(mame2003!$F$2:$F$4721,$A2397))))))+IF($B$3=$A$4,TRUE,IF($B$3=$B$4,TRUE,IF(AND($B$3=$C$4,INDEX(mame2003!$G$2:$G$4721,$A2397)&lt;&gt;"neogeo"),TRUE,SUMPRODUCT(--ISNUMBER(SEARCH($O$6,INDEX(mame2003!$G$2:$G$4721,$A2397)))))))&gt;2,INDEX(mame2003!$A$2:$A$4721,$A2397),"")</f>
        <v/>
      </c>
      <c r="D2397" s="2"/>
      <c r="E2397" s="24" t="str">
        <f ca="1">IF(F2397&lt;&gt;"",MAX($E$9:$E2396)+1,"")</f>
        <v/>
      </c>
      <c r="F2397" s="20" t="str">
        <f t="shared" ca="1" si="37"/>
        <v/>
      </c>
      <c r="G2397" s="2"/>
      <c r="H2397" s="2"/>
    </row>
    <row r="2398" spans="1:8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mame2003!$C$2:$E$4721,$A$9:$A$4728,$J$1))))+IF($N$6=FALSE,TRUE,SUMPRODUCT(--ISNUMBER(SEARCH($N$6,ISBLANK(INDEX(mame2003!$F$2:$F$4721,$A2398))))))+IF($B$3=$A$4,TRUE,IF($B$3=$B$4,TRUE,IF(AND($B$3=$C$4,INDEX(mame2003!$G$2:$G$4721,$A2398)&lt;&gt;"neogeo"),TRUE,SUMPRODUCT(--ISNUMBER(SEARCH($O$6,INDEX(mame2003!$G$2:$G$4721,$A2398)))))))&gt;2,INDEX(mame2003!$A$2:$A$4721,$A2398),"")</f>
        <v/>
      </c>
      <c r="D2398" s="2"/>
      <c r="E2398" s="24" t="str">
        <f ca="1">IF(F2398&lt;&gt;"",MAX($E$9:$E2397)+1,"")</f>
        <v/>
      </c>
      <c r="F2398" s="20" t="str">
        <f t="shared" ca="1" si="37"/>
        <v/>
      </c>
      <c r="G2398" s="2"/>
      <c r="H2398" s="2"/>
    </row>
    <row r="2399" spans="1:8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mame2003!$C$2:$E$4721,$A$9:$A$4728,$J$1))))+IF($N$6=FALSE,TRUE,SUMPRODUCT(--ISNUMBER(SEARCH($N$6,ISBLANK(INDEX(mame2003!$F$2:$F$4721,$A2399))))))+IF($B$3=$A$4,TRUE,IF($B$3=$B$4,TRUE,IF(AND($B$3=$C$4,INDEX(mame2003!$G$2:$G$4721,$A2399)&lt;&gt;"neogeo"),TRUE,SUMPRODUCT(--ISNUMBER(SEARCH($O$6,INDEX(mame2003!$G$2:$G$4721,$A2399)))))))&gt;2,INDEX(mame2003!$A$2:$A$4721,$A2399),"")</f>
        <v/>
      </c>
      <c r="D2399" s="2"/>
      <c r="E2399" s="24" t="str">
        <f ca="1">IF(F2399&lt;&gt;"",MAX($E$9:$E2398)+1,"")</f>
        <v/>
      </c>
      <c r="F2399" s="20" t="str">
        <f t="shared" ca="1" si="37"/>
        <v/>
      </c>
      <c r="G2399" s="2"/>
      <c r="H2399" s="2"/>
    </row>
    <row r="2400" spans="1:8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mame2003!$C$2:$E$4721,$A$9:$A$4728,$J$1))))+IF($N$6=FALSE,TRUE,SUMPRODUCT(--ISNUMBER(SEARCH($N$6,ISBLANK(INDEX(mame2003!$F$2:$F$4721,$A2400))))))+IF($B$3=$A$4,TRUE,IF($B$3=$B$4,TRUE,IF(AND($B$3=$C$4,INDEX(mame2003!$G$2:$G$4721,$A2400)&lt;&gt;"neogeo"),TRUE,SUMPRODUCT(--ISNUMBER(SEARCH($O$6,INDEX(mame2003!$G$2:$G$4721,$A2400)))))))&gt;2,INDEX(mame2003!$A$2:$A$4721,$A2400),"")</f>
        <v/>
      </c>
      <c r="D2400" s="2"/>
      <c r="E2400" s="24" t="str">
        <f ca="1">IF(F2400&lt;&gt;"",MAX($E$9:$E2399)+1,"")</f>
        <v/>
      </c>
      <c r="F2400" s="20" t="str">
        <f t="shared" ca="1" si="37"/>
        <v/>
      </c>
      <c r="G2400" s="2"/>
      <c r="H2400" s="2"/>
    </row>
    <row r="2401" spans="1:8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mame2003!$C$2:$E$4721,$A$9:$A$4728,$J$1))))+IF($N$6=FALSE,TRUE,SUMPRODUCT(--ISNUMBER(SEARCH($N$6,ISBLANK(INDEX(mame2003!$F$2:$F$4721,$A2401))))))+IF($B$3=$A$4,TRUE,IF($B$3=$B$4,TRUE,IF(AND($B$3=$C$4,INDEX(mame2003!$G$2:$G$4721,$A2401)&lt;&gt;"neogeo"),TRUE,SUMPRODUCT(--ISNUMBER(SEARCH($O$6,INDEX(mame2003!$G$2:$G$4721,$A2401)))))))&gt;2,INDEX(mame2003!$A$2:$A$4721,$A2401),"")</f>
        <v/>
      </c>
      <c r="D2401" s="2"/>
      <c r="E2401" s="24" t="str">
        <f ca="1">IF(F2401&lt;&gt;"",MAX($E$9:$E2400)+1,"")</f>
        <v/>
      </c>
      <c r="F2401" s="20" t="str">
        <f t="shared" ca="1" si="37"/>
        <v/>
      </c>
      <c r="G2401" s="2"/>
      <c r="H2401" s="2"/>
    </row>
    <row r="2402" spans="1:8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mame2003!$C$2:$E$4721,$A$9:$A$4728,$J$1))))+IF($N$6=FALSE,TRUE,SUMPRODUCT(--ISNUMBER(SEARCH($N$6,ISBLANK(INDEX(mame2003!$F$2:$F$4721,$A2402))))))+IF($B$3=$A$4,TRUE,IF($B$3=$B$4,TRUE,IF(AND($B$3=$C$4,INDEX(mame2003!$G$2:$G$4721,$A2402)&lt;&gt;"neogeo"),TRUE,SUMPRODUCT(--ISNUMBER(SEARCH($O$6,INDEX(mame2003!$G$2:$G$4721,$A2402)))))))&gt;2,INDEX(mame2003!$A$2:$A$4721,$A2402),"")</f>
        <v/>
      </c>
      <c r="D2402" s="2"/>
      <c r="E2402" s="24" t="str">
        <f ca="1">IF(F2402&lt;&gt;"",MAX($E$9:$E2401)+1,"")</f>
        <v/>
      </c>
      <c r="F2402" s="20" t="str">
        <f t="shared" ca="1" si="37"/>
        <v/>
      </c>
      <c r="G2402" s="2"/>
      <c r="H2402" s="2"/>
    </row>
    <row r="2403" spans="1:8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mame2003!$C$2:$E$4721,$A$9:$A$4728,$J$1))))+IF($N$6=FALSE,TRUE,SUMPRODUCT(--ISNUMBER(SEARCH($N$6,ISBLANK(INDEX(mame2003!$F$2:$F$4721,$A2403))))))+IF($B$3=$A$4,TRUE,IF($B$3=$B$4,TRUE,IF(AND($B$3=$C$4,INDEX(mame2003!$G$2:$G$4721,$A2403)&lt;&gt;"neogeo"),TRUE,SUMPRODUCT(--ISNUMBER(SEARCH($O$6,INDEX(mame2003!$G$2:$G$4721,$A2403)))))))&gt;2,INDEX(mame2003!$A$2:$A$4721,$A2403),"")</f>
        <v/>
      </c>
      <c r="D2403" s="2"/>
      <c r="E2403" s="24" t="str">
        <f ca="1">IF(F2403&lt;&gt;"",MAX($E$9:$E2402)+1,"")</f>
        <v/>
      </c>
      <c r="F2403" s="20" t="str">
        <f t="shared" ca="1" si="37"/>
        <v/>
      </c>
      <c r="G2403" s="2"/>
      <c r="H2403" s="2"/>
    </row>
    <row r="2404" spans="1:8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mame2003!$C$2:$E$4721,$A$9:$A$4728,$J$1))))+IF($N$6=FALSE,TRUE,SUMPRODUCT(--ISNUMBER(SEARCH($N$6,ISBLANK(INDEX(mame2003!$F$2:$F$4721,$A2404))))))+IF($B$3=$A$4,TRUE,IF($B$3=$B$4,TRUE,IF(AND($B$3=$C$4,INDEX(mame2003!$G$2:$G$4721,$A2404)&lt;&gt;"neogeo"),TRUE,SUMPRODUCT(--ISNUMBER(SEARCH($O$6,INDEX(mame2003!$G$2:$G$4721,$A2404)))))))&gt;2,INDEX(mame2003!$A$2:$A$4721,$A2404),"")</f>
        <v/>
      </c>
      <c r="D2404" s="2"/>
      <c r="E2404" s="24" t="str">
        <f ca="1">IF(F2404&lt;&gt;"",MAX($E$9:$E2403)+1,"")</f>
        <v/>
      </c>
      <c r="F2404" s="20" t="str">
        <f t="shared" ca="1" si="37"/>
        <v/>
      </c>
      <c r="G2404" s="2"/>
      <c r="H2404" s="2"/>
    </row>
    <row r="2405" spans="1:8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mame2003!$C$2:$E$4721,$A$9:$A$4728,$J$1))))+IF($N$6=FALSE,TRUE,SUMPRODUCT(--ISNUMBER(SEARCH($N$6,ISBLANK(INDEX(mame2003!$F$2:$F$4721,$A2405))))))+IF($B$3=$A$4,TRUE,IF($B$3=$B$4,TRUE,IF(AND($B$3=$C$4,INDEX(mame2003!$G$2:$G$4721,$A2405)&lt;&gt;"neogeo"),TRUE,SUMPRODUCT(--ISNUMBER(SEARCH($O$6,INDEX(mame2003!$G$2:$G$4721,$A2405)))))))&gt;2,INDEX(mame2003!$A$2:$A$4721,$A2405),"")</f>
        <v/>
      </c>
      <c r="D2405" s="2"/>
      <c r="E2405" s="24" t="str">
        <f ca="1">IF(F2405&lt;&gt;"",MAX($E$9:$E2404)+1,"")</f>
        <v/>
      </c>
      <c r="F2405" s="20" t="str">
        <f t="shared" ca="1" si="37"/>
        <v/>
      </c>
      <c r="G2405" s="2"/>
      <c r="H2405" s="2"/>
    </row>
    <row r="2406" spans="1:8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mame2003!$C$2:$E$4721,$A$9:$A$4728,$J$1))))+IF($N$6=FALSE,TRUE,SUMPRODUCT(--ISNUMBER(SEARCH($N$6,ISBLANK(INDEX(mame2003!$F$2:$F$4721,$A2406))))))+IF($B$3=$A$4,TRUE,IF($B$3=$B$4,TRUE,IF(AND($B$3=$C$4,INDEX(mame2003!$G$2:$G$4721,$A2406)&lt;&gt;"neogeo"),TRUE,SUMPRODUCT(--ISNUMBER(SEARCH($O$6,INDEX(mame2003!$G$2:$G$4721,$A2406)))))))&gt;2,INDEX(mame2003!$A$2:$A$4721,$A2406),"")</f>
        <v/>
      </c>
      <c r="D2406" s="2"/>
      <c r="E2406" s="24" t="str">
        <f ca="1">IF(F2406&lt;&gt;"",MAX($E$9:$E2405)+1,"")</f>
        <v/>
      </c>
      <c r="F2406" s="20" t="str">
        <f t="shared" ca="1" si="37"/>
        <v/>
      </c>
      <c r="G2406" s="2"/>
      <c r="H2406" s="2"/>
    </row>
    <row r="2407" spans="1:8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mame2003!$C$2:$E$4721,$A$9:$A$4728,$J$1))))+IF($N$6=FALSE,TRUE,SUMPRODUCT(--ISNUMBER(SEARCH($N$6,ISBLANK(INDEX(mame2003!$F$2:$F$4721,$A2407))))))+IF($B$3=$A$4,TRUE,IF($B$3=$B$4,TRUE,IF(AND($B$3=$C$4,INDEX(mame2003!$G$2:$G$4721,$A2407)&lt;&gt;"neogeo"),TRUE,SUMPRODUCT(--ISNUMBER(SEARCH($O$6,INDEX(mame2003!$G$2:$G$4721,$A2407)))))))&gt;2,INDEX(mame2003!$A$2:$A$4721,$A2407),"")</f>
        <v/>
      </c>
      <c r="D2407" s="2"/>
      <c r="E2407" s="24" t="str">
        <f ca="1">IF(F2407&lt;&gt;"",MAX($E$9:$E2406)+1,"")</f>
        <v/>
      </c>
      <c r="F2407" s="20" t="str">
        <f t="shared" ca="1" si="37"/>
        <v/>
      </c>
      <c r="G2407" s="2"/>
      <c r="H2407" s="2"/>
    </row>
    <row r="2408" spans="1:8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mame2003!$C$2:$E$4721,$A$9:$A$4728,$J$1))))+IF($N$6=FALSE,TRUE,SUMPRODUCT(--ISNUMBER(SEARCH($N$6,ISBLANK(INDEX(mame2003!$F$2:$F$4721,$A2408))))))+IF($B$3=$A$4,TRUE,IF($B$3=$B$4,TRUE,IF(AND($B$3=$C$4,INDEX(mame2003!$G$2:$G$4721,$A2408)&lt;&gt;"neogeo"),TRUE,SUMPRODUCT(--ISNUMBER(SEARCH($O$6,INDEX(mame2003!$G$2:$G$4721,$A2408)))))))&gt;2,INDEX(mame2003!$A$2:$A$4721,$A2408),"")</f>
        <v/>
      </c>
      <c r="D2408" s="2"/>
      <c r="E2408" s="24" t="str">
        <f ca="1">IF(F2408&lt;&gt;"",MAX($E$9:$E2407)+1,"")</f>
        <v/>
      </c>
      <c r="F2408" s="20" t="str">
        <f t="shared" ca="1" si="37"/>
        <v/>
      </c>
      <c r="G2408" s="2"/>
      <c r="H2408" s="2"/>
    </row>
    <row r="2409" spans="1:8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mame2003!$C$2:$E$4721,$A$9:$A$4728,$J$1))))+IF($N$6=FALSE,TRUE,SUMPRODUCT(--ISNUMBER(SEARCH($N$6,ISBLANK(INDEX(mame2003!$F$2:$F$4721,$A2409))))))+IF($B$3=$A$4,TRUE,IF($B$3=$B$4,TRUE,IF(AND($B$3=$C$4,INDEX(mame2003!$G$2:$G$4721,$A2409)&lt;&gt;"neogeo"),TRUE,SUMPRODUCT(--ISNUMBER(SEARCH($O$6,INDEX(mame2003!$G$2:$G$4721,$A2409)))))))&gt;2,INDEX(mame2003!$A$2:$A$4721,$A2409),"")</f>
        <v/>
      </c>
      <c r="D2409" s="2"/>
      <c r="E2409" s="24" t="str">
        <f ca="1">IF(F2409&lt;&gt;"",MAX($E$9:$E2408)+1,"")</f>
        <v/>
      </c>
      <c r="F2409" s="20" t="str">
        <f t="shared" ca="1" si="37"/>
        <v/>
      </c>
      <c r="G2409" s="2"/>
      <c r="H2409" s="2"/>
    </row>
    <row r="2410" spans="1:8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mame2003!$C$2:$E$4721,$A$9:$A$4728,$J$1))))+IF($N$6=FALSE,TRUE,SUMPRODUCT(--ISNUMBER(SEARCH($N$6,ISBLANK(INDEX(mame2003!$F$2:$F$4721,$A2410))))))+IF($B$3=$A$4,TRUE,IF($B$3=$B$4,TRUE,IF(AND($B$3=$C$4,INDEX(mame2003!$G$2:$G$4721,$A2410)&lt;&gt;"neogeo"),TRUE,SUMPRODUCT(--ISNUMBER(SEARCH($O$6,INDEX(mame2003!$G$2:$G$4721,$A2410)))))))&gt;2,INDEX(mame2003!$A$2:$A$4721,$A2410),"")</f>
        <v/>
      </c>
      <c r="D2410" s="2"/>
      <c r="E2410" s="24" t="str">
        <f ca="1">IF(F2410&lt;&gt;"",MAX($E$9:$E2409)+1,"")</f>
        <v/>
      </c>
      <c r="F2410" s="20" t="str">
        <f t="shared" ca="1" si="37"/>
        <v/>
      </c>
      <c r="G2410" s="2"/>
      <c r="H2410" s="2"/>
    </row>
    <row r="2411" spans="1:8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mame2003!$C$2:$E$4721,$A$9:$A$4728,$J$1))))+IF($N$6=FALSE,TRUE,SUMPRODUCT(--ISNUMBER(SEARCH($N$6,ISBLANK(INDEX(mame2003!$F$2:$F$4721,$A2411))))))+IF($B$3=$A$4,TRUE,IF($B$3=$B$4,TRUE,IF(AND($B$3=$C$4,INDEX(mame2003!$G$2:$G$4721,$A2411)&lt;&gt;"neogeo"),TRUE,SUMPRODUCT(--ISNUMBER(SEARCH($O$6,INDEX(mame2003!$G$2:$G$4721,$A2411)))))))&gt;2,INDEX(mame2003!$A$2:$A$4721,$A2411),"")</f>
        <v/>
      </c>
      <c r="D2411" s="2"/>
      <c r="E2411" s="24" t="str">
        <f ca="1">IF(F2411&lt;&gt;"",MAX($E$9:$E2410)+1,"")</f>
        <v/>
      </c>
      <c r="F2411" s="20" t="str">
        <f t="shared" ca="1" si="37"/>
        <v/>
      </c>
      <c r="G2411" s="2"/>
      <c r="H2411" s="2"/>
    </row>
    <row r="2412" spans="1:8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mame2003!$C$2:$E$4721,$A$9:$A$4728,$J$1))))+IF($N$6=FALSE,TRUE,SUMPRODUCT(--ISNUMBER(SEARCH($N$6,ISBLANK(INDEX(mame2003!$F$2:$F$4721,$A2412))))))+IF($B$3=$A$4,TRUE,IF($B$3=$B$4,TRUE,IF(AND($B$3=$C$4,INDEX(mame2003!$G$2:$G$4721,$A2412)&lt;&gt;"neogeo"),TRUE,SUMPRODUCT(--ISNUMBER(SEARCH($O$6,INDEX(mame2003!$G$2:$G$4721,$A2412)))))))&gt;2,INDEX(mame2003!$A$2:$A$4721,$A2412),"")</f>
        <v/>
      </c>
      <c r="D2412" s="2"/>
      <c r="E2412" s="24" t="str">
        <f ca="1">IF(F2412&lt;&gt;"",MAX($E$9:$E2411)+1,"")</f>
        <v/>
      </c>
      <c r="F2412" s="20" t="str">
        <f t="shared" ca="1" si="37"/>
        <v/>
      </c>
      <c r="G2412" s="2"/>
      <c r="H2412" s="2"/>
    </row>
    <row r="2413" spans="1:8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mame2003!$C$2:$E$4721,$A$9:$A$4728,$J$1))))+IF($N$6=FALSE,TRUE,SUMPRODUCT(--ISNUMBER(SEARCH($N$6,ISBLANK(INDEX(mame2003!$F$2:$F$4721,$A2413))))))+IF($B$3=$A$4,TRUE,IF($B$3=$B$4,TRUE,IF(AND($B$3=$C$4,INDEX(mame2003!$G$2:$G$4721,$A2413)&lt;&gt;"neogeo"),TRUE,SUMPRODUCT(--ISNUMBER(SEARCH($O$6,INDEX(mame2003!$G$2:$G$4721,$A2413)))))))&gt;2,INDEX(mame2003!$A$2:$A$4721,$A2413),"")</f>
        <v/>
      </c>
      <c r="D2413" s="2"/>
      <c r="E2413" s="24" t="str">
        <f ca="1">IF(F2413&lt;&gt;"",MAX($E$9:$E2412)+1,"")</f>
        <v/>
      </c>
      <c r="F2413" s="20" t="str">
        <f t="shared" ca="1" si="37"/>
        <v/>
      </c>
      <c r="G2413" s="2"/>
      <c r="H2413" s="2"/>
    </row>
    <row r="2414" spans="1:8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mame2003!$C$2:$E$4721,$A$9:$A$4728,$J$1))))+IF($N$6=FALSE,TRUE,SUMPRODUCT(--ISNUMBER(SEARCH($N$6,ISBLANK(INDEX(mame2003!$F$2:$F$4721,$A2414))))))+IF($B$3=$A$4,TRUE,IF($B$3=$B$4,TRUE,IF(AND($B$3=$C$4,INDEX(mame2003!$G$2:$G$4721,$A2414)&lt;&gt;"neogeo"),TRUE,SUMPRODUCT(--ISNUMBER(SEARCH($O$6,INDEX(mame2003!$G$2:$G$4721,$A2414)))))))&gt;2,INDEX(mame2003!$A$2:$A$4721,$A2414),"")</f>
        <v/>
      </c>
      <c r="D2414" s="2"/>
      <c r="E2414" s="24" t="str">
        <f ca="1">IF(F2414&lt;&gt;"",MAX($E$9:$E2413)+1,"")</f>
        <v/>
      </c>
      <c r="F2414" s="20" t="str">
        <f t="shared" ca="1" si="37"/>
        <v/>
      </c>
      <c r="G2414" s="2"/>
      <c r="H2414" s="2"/>
    </row>
    <row r="2415" spans="1:8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mame2003!$C$2:$E$4721,$A$9:$A$4728,$J$1))))+IF($N$6=FALSE,TRUE,SUMPRODUCT(--ISNUMBER(SEARCH($N$6,ISBLANK(INDEX(mame2003!$F$2:$F$4721,$A2415))))))+IF($B$3=$A$4,TRUE,IF($B$3=$B$4,TRUE,IF(AND($B$3=$C$4,INDEX(mame2003!$G$2:$G$4721,$A2415)&lt;&gt;"neogeo"),TRUE,SUMPRODUCT(--ISNUMBER(SEARCH($O$6,INDEX(mame2003!$G$2:$G$4721,$A2415)))))))&gt;2,INDEX(mame2003!$A$2:$A$4721,$A2415),"")</f>
        <v/>
      </c>
      <c r="D2415" s="2"/>
      <c r="E2415" s="24" t="str">
        <f ca="1">IF(F2415&lt;&gt;"",MAX($E$9:$E2414)+1,"")</f>
        <v/>
      </c>
      <c r="F2415" s="20" t="str">
        <f t="shared" ca="1" si="37"/>
        <v/>
      </c>
      <c r="G2415" s="2"/>
      <c r="H2415" s="2"/>
    </row>
    <row r="2416" spans="1:8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mame2003!$C$2:$E$4721,$A$9:$A$4728,$J$1))))+IF($N$6=FALSE,TRUE,SUMPRODUCT(--ISNUMBER(SEARCH($N$6,ISBLANK(INDEX(mame2003!$F$2:$F$4721,$A2416))))))+IF($B$3=$A$4,TRUE,IF($B$3=$B$4,TRUE,IF(AND($B$3=$C$4,INDEX(mame2003!$G$2:$G$4721,$A2416)&lt;&gt;"neogeo"),TRUE,SUMPRODUCT(--ISNUMBER(SEARCH($O$6,INDEX(mame2003!$G$2:$G$4721,$A2416)))))))&gt;2,INDEX(mame2003!$A$2:$A$4721,$A2416),"")</f>
        <v/>
      </c>
      <c r="D2416" s="2"/>
      <c r="E2416" s="24" t="str">
        <f ca="1">IF(F2416&lt;&gt;"",MAX($E$9:$E2415)+1,"")</f>
        <v/>
      </c>
      <c r="F2416" s="20" t="str">
        <f t="shared" ca="1" si="37"/>
        <v/>
      </c>
      <c r="G2416" s="2"/>
      <c r="H2416" s="2"/>
    </row>
    <row r="2417" spans="1:8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mame2003!$C$2:$E$4721,$A$9:$A$4728,$J$1))))+IF($N$6=FALSE,TRUE,SUMPRODUCT(--ISNUMBER(SEARCH($N$6,ISBLANK(INDEX(mame2003!$F$2:$F$4721,$A2417))))))+IF($B$3=$A$4,TRUE,IF($B$3=$B$4,TRUE,IF(AND($B$3=$C$4,INDEX(mame2003!$G$2:$G$4721,$A2417)&lt;&gt;"neogeo"),TRUE,SUMPRODUCT(--ISNUMBER(SEARCH($O$6,INDEX(mame2003!$G$2:$G$4721,$A2417)))))))&gt;2,INDEX(mame2003!$A$2:$A$4721,$A2417),"")</f>
        <v/>
      </c>
      <c r="D2417" s="2"/>
      <c r="E2417" s="24" t="str">
        <f ca="1">IF(F2417&lt;&gt;"",MAX($E$9:$E2416)+1,"")</f>
        <v/>
      </c>
      <c r="F2417" s="20" t="str">
        <f t="shared" ca="1" si="37"/>
        <v/>
      </c>
      <c r="G2417" s="2"/>
      <c r="H2417" s="2"/>
    </row>
    <row r="2418" spans="1:8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mame2003!$C$2:$E$4721,$A$9:$A$4728,$J$1))))+IF($N$6=FALSE,TRUE,SUMPRODUCT(--ISNUMBER(SEARCH($N$6,ISBLANK(INDEX(mame2003!$F$2:$F$4721,$A2418))))))+IF($B$3=$A$4,TRUE,IF($B$3=$B$4,TRUE,IF(AND($B$3=$C$4,INDEX(mame2003!$G$2:$G$4721,$A2418)&lt;&gt;"neogeo"),TRUE,SUMPRODUCT(--ISNUMBER(SEARCH($O$6,INDEX(mame2003!$G$2:$G$4721,$A2418)))))))&gt;2,INDEX(mame2003!$A$2:$A$4721,$A2418),"")</f>
        <v/>
      </c>
      <c r="D2418" s="2"/>
      <c r="E2418" s="24" t="str">
        <f ca="1">IF(F2418&lt;&gt;"",MAX($E$9:$E2417)+1,"")</f>
        <v/>
      </c>
      <c r="F2418" s="20" t="str">
        <f t="shared" ca="1" si="37"/>
        <v/>
      </c>
      <c r="G2418" s="2"/>
      <c r="H2418" s="2"/>
    </row>
    <row r="2419" spans="1:8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mame2003!$C$2:$E$4721,$A$9:$A$4728,$J$1))))+IF($N$6=FALSE,TRUE,SUMPRODUCT(--ISNUMBER(SEARCH($N$6,ISBLANK(INDEX(mame2003!$F$2:$F$4721,$A2419))))))+IF($B$3=$A$4,TRUE,IF($B$3=$B$4,TRUE,IF(AND($B$3=$C$4,INDEX(mame2003!$G$2:$G$4721,$A2419)&lt;&gt;"neogeo"),TRUE,SUMPRODUCT(--ISNUMBER(SEARCH($O$6,INDEX(mame2003!$G$2:$G$4721,$A2419)))))))&gt;2,INDEX(mame2003!$A$2:$A$4721,$A2419),"")</f>
        <v/>
      </c>
      <c r="D2419" s="2"/>
      <c r="E2419" s="24" t="str">
        <f ca="1">IF(F2419&lt;&gt;"",MAX($E$9:$E2418)+1,"")</f>
        <v/>
      </c>
      <c r="F2419" s="20" t="str">
        <f t="shared" ca="1" si="37"/>
        <v/>
      </c>
      <c r="G2419" s="2"/>
      <c r="H2419" s="2"/>
    </row>
    <row r="2420" spans="1:8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mame2003!$C$2:$E$4721,$A$9:$A$4728,$J$1))))+IF($N$6=FALSE,TRUE,SUMPRODUCT(--ISNUMBER(SEARCH($N$6,ISBLANK(INDEX(mame2003!$F$2:$F$4721,$A2420))))))+IF($B$3=$A$4,TRUE,IF($B$3=$B$4,TRUE,IF(AND($B$3=$C$4,INDEX(mame2003!$G$2:$G$4721,$A2420)&lt;&gt;"neogeo"),TRUE,SUMPRODUCT(--ISNUMBER(SEARCH($O$6,INDEX(mame2003!$G$2:$G$4721,$A2420)))))))&gt;2,INDEX(mame2003!$A$2:$A$4721,$A2420),"")</f>
        <v/>
      </c>
      <c r="D2420" s="2"/>
      <c r="E2420" s="24" t="str">
        <f ca="1">IF(F2420&lt;&gt;"",MAX($E$9:$E2419)+1,"")</f>
        <v/>
      </c>
      <c r="F2420" s="20" t="str">
        <f t="shared" ca="1" si="37"/>
        <v/>
      </c>
      <c r="G2420" s="2"/>
      <c r="H2420" s="2"/>
    </row>
    <row r="2421" spans="1:8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mame2003!$C$2:$E$4721,$A$9:$A$4728,$J$1))))+IF($N$6=FALSE,TRUE,SUMPRODUCT(--ISNUMBER(SEARCH($N$6,ISBLANK(INDEX(mame2003!$F$2:$F$4721,$A2421))))))+IF($B$3=$A$4,TRUE,IF($B$3=$B$4,TRUE,IF(AND($B$3=$C$4,INDEX(mame2003!$G$2:$G$4721,$A2421)&lt;&gt;"neogeo"),TRUE,SUMPRODUCT(--ISNUMBER(SEARCH($O$6,INDEX(mame2003!$G$2:$G$4721,$A2421)))))))&gt;2,INDEX(mame2003!$A$2:$A$4721,$A2421),"")</f>
        <v/>
      </c>
      <c r="D2421" s="2"/>
      <c r="E2421" s="24" t="str">
        <f ca="1">IF(F2421&lt;&gt;"",MAX($E$9:$E2420)+1,"")</f>
        <v/>
      </c>
      <c r="F2421" s="20" t="str">
        <f t="shared" ca="1" si="37"/>
        <v/>
      </c>
      <c r="G2421" s="2"/>
      <c r="H2421" s="2"/>
    </row>
    <row r="2422" spans="1:8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mame2003!$C$2:$E$4721,$A$9:$A$4728,$J$1))))+IF($N$6=FALSE,TRUE,SUMPRODUCT(--ISNUMBER(SEARCH($N$6,ISBLANK(INDEX(mame2003!$F$2:$F$4721,$A2422))))))+IF($B$3=$A$4,TRUE,IF($B$3=$B$4,TRUE,IF(AND($B$3=$C$4,INDEX(mame2003!$G$2:$G$4721,$A2422)&lt;&gt;"neogeo"),TRUE,SUMPRODUCT(--ISNUMBER(SEARCH($O$6,INDEX(mame2003!$G$2:$G$4721,$A2422)))))))&gt;2,INDEX(mame2003!$A$2:$A$4721,$A2422),"")</f>
        <v/>
      </c>
      <c r="D2422" s="2"/>
      <c r="E2422" s="24" t="str">
        <f ca="1">IF(F2422&lt;&gt;"",MAX($E$9:$E2421)+1,"")</f>
        <v/>
      </c>
      <c r="F2422" s="20" t="str">
        <f t="shared" ca="1" si="37"/>
        <v/>
      </c>
      <c r="G2422" s="2"/>
      <c r="H2422" s="2"/>
    </row>
    <row r="2423" spans="1:8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mame2003!$C$2:$E$4721,$A$9:$A$4728,$J$1))))+IF($N$6=FALSE,TRUE,SUMPRODUCT(--ISNUMBER(SEARCH($N$6,ISBLANK(INDEX(mame2003!$F$2:$F$4721,$A2423))))))+IF($B$3=$A$4,TRUE,IF($B$3=$B$4,TRUE,IF(AND($B$3=$C$4,INDEX(mame2003!$G$2:$G$4721,$A2423)&lt;&gt;"neogeo"),TRUE,SUMPRODUCT(--ISNUMBER(SEARCH($O$6,INDEX(mame2003!$G$2:$G$4721,$A2423)))))))&gt;2,INDEX(mame2003!$A$2:$A$4721,$A2423),"")</f>
        <v/>
      </c>
      <c r="D2423" s="2"/>
      <c r="E2423" s="24" t="str">
        <f ca="1">IF(F2423&lt;&gt;"",MAX($E$9:$E2422)+1,"")</f>
        <v/>
      </c>
      <c r="F2423" s="20" t="str">
        <f t="shared" ca="1" si="37"/>
        <v/>
      </c>
      <c r="G2423" s="2"/>
      <c r="H2423" s="2"/>
    </row>
    <row r="2424" spans="1:8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mame2003!$C$2:$E$4721,$A$9:$A$4728,$J$1))))+IF($N$6=FALSE,TRUE,SUMPRODUCT(--ISNUMBER(SEARCH($N$6,ISBLANK(INDEX(mame2003!$F$2:$F$4721,$A2424))))))+IF($B$3=$A$4,TRUE,IF($B$3=$B$4,TRUE,IF(AND($B$3=$C$4,INDEX(mame2003!$G$2:$G$4721,$A2424)&lt;&gt;"neogeo"),TRUE,SUMPRODUCT(--ISNUMBER(SEARCH($O$6,INDEX(mame2003!$G$2:$G$4721,$A2424)))))))&gt;2,INDEX(mame2003!$A$2:$A$4721,$A2424),"")</f>
        <v/>
      </c>
      <c r="D2424" s="2"/>
      <c r="E2424" s="24" t="str">
        <f ca="1">IF(F2424&lt;&gt;"",MAX($E$9:$E2423)+1,"")</f>
        <v/>
      </c>
      <c r="F2424" s="20" t="str">
        <f t="shared" ca="1" si="37"/>
        <v/>
      </c>
      <c r="G2424" s="2"/>
      <c r="H2424" s="2"/>
    </row>
    <row r="2425" spans="1:8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mame2003!$C$2:$E$4721,$A$9:$A$4728,$J$1))))+IF($N$6=FALSE,TRUE,SUMPRODUCT(--ISNUMBER(SEARCH($N$6,ISBLANK(INDEX(mame2003!$F$2:$F$4721,$A2425))))))+IF($B$3=$A$4,TRUE,IF($B$3=$B$4,TRUE,IF(AND($B$3=$C$4,INDEX(mame2003!$G$2:$G$4721,$A2425)&lt;&gt;"neogeo"),TRUE,SUMPRODUCT(--ISNUMBER(SEARCH($O$6,INDEX(mame2003!$G$2:$G$4721,$A2425)))))))&gt;2,INDEX(mame2003!$A$2:$A$4721,$A2425),"")</f>
        <v/>
      </c>
      <c r="D2425" s="2"/>
      <c r="E2425" s="24" t="str">
        <f ca="1">IF(F2425&lt;&gt;"",MAX($E$9:$E2424)+1,"")</f>
        <v/>
      </c>
      <c r="F2425" s="20" t="str">
        <f t="shared" ca="1" si="37"/>
        <v/>
      </c>
      <c r="G2425" s="2"/>
      <c r="H2425" s="2"/>
    </row>
    <row r="2426" spans="1:8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mame2003!$C$2:$E$4721,$A$9:$A$4728,$J$1))))+IF($N$6=FALSE,TRUE,SUMPRODUCT(--ISNUMBER(SEARCH($N$6,ISBLANK(INDEX(mame2003!$F$2:$F$4721,$A2426))))))+IF($B$3=$A$4,TRUE,IF($B$3=$B$4,TRUE,IF(AND($B$3=$C$4,INDEX(mame2003!$G$2:$G$4721,$A2426)&lt;&gt;"neogeo"),TRUE,SUMPRODUCT(--ISNUMBER(SEARCH($O$6,INDEX(mame2003!$G$2:$G$4721,$A2426)))))))&gt;2,INDEX(mame2003!$A$2:$A$4721,$A2426),"")</f>
        <v/>
      </c>
      <c r="D2426" s="2"/>
      <c r="E2426" s="24" t="str">
        <f ca="1">IF(F2426&lt;&gt;"",MAX($E$9:$E2425)+1,"")</f>
        <v/>
      </c>
      <c r="F2426" s="20" t="str">
        <f t="shared" ca="1" si="37"/>
        <v/>
      </c>
      <c r="G2426" s="2"/>
      <c r="H2426" s="2"/>
    </row>
    <row r="2427" spans="1:8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mame2003!$C$2:$E$4721,$A$9:$A$4728,$J$1))))+IF($N$6=FALSE,TRUE,SUMPRODUCT(--ISNUMBER(SEARCH($N$6,ISBLANK(INDEX(mame2003!$F$2:$F$4721,$A2427))))))+IF($B$3=$A$4,TRUE,IF($B$3=$B$4,TRUE,IF(AND($B$3=$C$4,INDEX(mame2003!$G$2:$G$4721,$A2427)&lt;&gt;"neogeo"),TRUE,SUMPRODUCT(--ISNUMBER(SEARCH($O$6,INDEX(mame2003!$G$2:$G$4721,$A2427)))))))&gt;2,INDEX(mame2003!$A$2:$A$4721,$A2427),"")</f>
        <v/>
      </c>
      <c r="D2427" s="2"/>
      <c r="E2427" s="24" t="str">
        <f ca="1">IF(F2427&lt;&gt;"",MAX($E$9:$E2426)+1,"")</f>
        <v/>
      </c>
      <c r="F2427" s="20" t="str">
        <f t="shared" ca="1" si="37"/>
        <v/>
      </c>
      <c r="G2427" s="2"/>
      <c r="H2427" s="2"/>
    </row>
    <row r="2428" spans="1:8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mame2003!$C$2:$E$4721,$A$9:$A$4728,$J$1))))+IF($N$6=FALSE,TRUE,SUMPRODUCT(--ISNUMBER(SEARCH($N$6,ISBLANK(INDEX(mame2003!$F$2:$F$4721,$A2428))))))+IF($B$3=$A$4,TRUE,IF($B$3=$B$4,TRUE,IF(AND($B$3=$C$4,INDEX(mame2003!$G$2:$G$4721,$A2428)&lt;&gt;"neogeo"),TRUE,SUMPRODUCT(--ISNUMBER(SEARCH($O$6,INDEX(mame2003!$G$2:$G$4721,$A2428)))))))&gt;2,INDEX(mame2003!$A$2:$A$4721,$A2428),"")</f>
        <v/>
      </c>
      <c r="D2428" s="2"/>
      <c r="E2428" s="24" t="str">
        <f ca="1">IF(F2428&lt;&gt;"",MAX($E$9:$E2427)+1,"")</f>
        <v/>
      </c>
      <c r="F2428" s="20" t="str">
        <f t="shared" ca="1" si="37"/>
        <v/>
      </c>
      <c r="G2428" s="2"/>
      <c r="H2428" s="2"/>
    </row>
    <row r="2429" spans="1:8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mame2003!$C$2:$E$4721,$A$9:$A$4728,$J$1))))+IF($N$6=FALSE,TRUE,SUMPRODUCT(--ISNUMBER(SEARCH($N$6,ISBLANK(INDEX(mame2003!$F$2:$F$4721,$A2429))))))+IF($B$3=$A$4,TRUE,IF($B$3=$B$4,TRUE,IF(AND($B$3=$C$4,INDEX(mame2003!$G$2:$G$4721,$A2429)&lt;&gt;"neogeo"),TRUE,SUMPRODUCT(--ISNUMBER(SEARCH($O$6,INDEX(mame2003!$G$2:$G$4721,$A2429)))))))&gt;2,INDEX(mame2003!$A$2:$A$4721,$A2429),"")</f>
        <v/>
      </c>
      <c r="D2429" s="2"/>
      <c r="E2429" s="24" t="str">
        <f ca="1">IF(F2429&lt;&gt;"",MAX($E$9:$E2428)+1,"")</f>
        <v/>
      </c>
      <c r="F2429" s="20" t="str">
        <f t="shared" ca="1" si="37"/>
        <v/>
      </c>
      <c r="G2429" s="2"/>
      <c r="H2429" s="2"/>
    </row>
    <row r="2430" spans="1:8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mame2003!$C$2:$E$4721,$A$9:$A$4728,$J$1))))+IF($N$6=FALSE,TRUE,SUMPRODUCT(--ISNUMBER(SEARCH($N$6,ISBLANK(INDEX(mame2003!$F$2:$F$4721,$A2430))))))+IF($B$3=$A$4,TRUE,IF($B$3=$B$4,TRUE,IF(AND($B$3=$C$4,INDEX(mame2003!$G$2:$G$4721,$A2430)&lt;&gt;"neogeo"),TRUE,SUMPRODUCT(--ISNUMBER(SEARCH($O$6,INDEX(mame2003!$G$2:$G$4721,$A2430)))))))&gt;2,INDEX(mame2003!$A$2:$A$4721,$A2430),"")</f>
        <v/>
      </c>
      <c r="D2430" s="2"/>
      <c r="E2430" s="24" t="str">
        <f ca="1">IF(F2430&lt;&gt;"",MAX($E$9:$E2429)+1,"")</f>
        <v/>
      </c>
      <c r="F2430" s="20" t="str">
        <f t="shared" ca="1" si="37"/>
        <v/>
      </c>
      <c r="G2430" s="2"/>
      <c r="H2430" s="2"/>
    </row>
    <row r="2431" spans="1:8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mame2003!$C$2:$E$4721,$A$9:$A$4728,$J$1))))+IF($N$6=FALSE,TRUE,SUMPRODUCT(--ISNUMBER(SEARCH($N$6,ISBLANK(INDEX(mame2003!$F$2:$F$4721,$A2431))))))+IF($B$3=$A$4,TRUE,IF($B$3=$B$4,TRUE,IF(AND($B$3=$C$4,INDEX(mame2003!$G$2:$G$4721,$A2431)&lt;&gt;"neogeo"),TRUE,SUMPRODUCT(--ISNUMBER(SEARCH($O$6,INDEX(mame2003!$G$2:$G$4721,$A2431)))))))&gt;2,INDEX(mame2003!$A$2:$A$4721,$A2431),"")</f>
        <v/>
      </c>
      <c r="D2431" s="2"/>
      <c r="E2431" s="24" t="str">
        <f ca="1">IF(F2431&lt;&gt;"",MAX($E$9:$E2430)+1,"")</f>
        <v/>
      </c>
      <c r="F2431" s="20" t="str">
        <f t="shared" ca="1" si="37"/>
        <v/>
      </c>
      <c r="G2431" s="2"/>
      <c r="H2431" s="2"/>
    </row>
    <row r="2432" spans="1:8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mame2003!$C$2:$E$4721,$A$9:$A$4728,$J$1))))+IF($N$6=FALSE,TRUE,SUMPRODUCT(--ISNUMBER(SEARCH($N$6,ISBLANK(INDEX(mame2003!$F$2:$F$4721,$A2432))))))+IF($B$3=$A$4,TRUE,IF($B$3=$B$4,TRUE,IF(AND($B$3=$C$4,INDEX(mame2003!$G$2:$G$4721,$A2432)&lt;&gt;"neogeo"),TRUE,SUMPRODUCT(--ISNUMBER(SEARCH($O$6,INDEX(mame2003!$G$2:$G$4721,$A2432)))))))&gt;2,INDEX(mame2003!$A$2:$A$4721,$A2432),"")</f>
        <v/>
      </c>
      <c r="D2432" s="2"/>
      <c r="E2432" s="24" t="str">
        <f ca="1">IF(F2432&lt;&gt;"",MAX($E$9:$E2431)+1,"")</f>
        <v/>
      </c>
      <c r="F2432" s="20" t="str">
        <f t="shared" ca="1" si="37"/>
        <v/>
      </c>
      <c r="G2432" s="2"/>
      <c r="H2432" s="2"/>
    </row>
    <row r="2433" spans="1:8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mame2003!$C$2:$E$4721,$A$9:$A$4728,$J$1))))+IF($N$6=FALSE,TRUE,SUMPRODUCT(--ISNUMBER(SEARCH($N$6,ISBLANK(INDEX(mame2003!$F$2:$F$4721,$A2433))))))+IF($B$3=$A$4,TRUE,IF($B$3=$B$4,TRUE,IF(AND($B$3=$C$4,INDEX(mame2003!$G$2:$G$4721,$A2433)&lt;&gt;"neogeo"),TRUE,SUMPRODUCT(--ISNUMBER(SEARCH($O$6,INDEX(mame2003!$G$2:$G$4721,$A2433)))))))&gt;2,INDEX(mame2003!$A$2:$A$4721,$A2433),"")</f>
        <v/>
      </c>
      <c r="D2433" s="2"/>
      <c r="E2433" s="24" t="str">
        <f ca="1">IF(F2433&lt;&gt;"",MAX($E$9:$E2432)+1,"")</f>
        <v/>
      </c>
      <c r="F2433" s="20" t="str">
        <f t="shared" ca="1" si="37"/>
        <v/>
      </c>
      <c r="G2433" s="2"/>
      <c r="H2433" s="2"/>
    </row>
    <row r="2434" spans="1:8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mame2003!$C$2:$E$4721,$A$9:$A$4728,$J$1))))+IF($N$6=FALSE,TRUE,SUMPRODUCT(--ISNUMBER(SEARCH($N$6,ISBLANK(INDEX(mame2003!$F$2:$F$4721,$A2434))))))+IF($B$3=$A$4,TRUE,IF($B$3=$B$4,TRUE,IF(AND($B$3=$C$4,INDEX(mame2003!$G$2:$G$4721,$A2434)&lt;&gt;"neogeo"),TRUE,SUMPRODUCT(--ISNUMBER(SEARCH($O$6,INDEX(mame2003!$G$2:$G$4721,$A2434)))))))&gt;2,INDEX(mame2003!$A$2:$A$4721,$A2434),"")</f>
        <v/>
      </c>
      <c r="D2434" s="2"/>
      <c r="E2434" s="24" t="str">
        <f ca="1">IF(F2434&lt;&gt;"",MAX($E$9:$E2433)+1,"")</f>
        <v/>
      </c>
      <c r="F2434" s="20" t="str">
        <f t="shared" ca="1" si="37"/>
        <v/>
      </c>
      <c r="G2434" s="2"/>
      <c r="H2434" s="2"/>
    </row>
    <row r="2435" spans="1:8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mame2003!$C$2:$E$4721,$A$9:$A$4728,$J$1))))+IF($N$6=FALSE,TRUE,SUMPRODUCT(--ISNUMBER(SEARCH($N$6,ISBLANK(INDEX(mame2003!$F$2:$F$4721,$A2435))))))+IF($B$3=$A$4,TRUE,IF($B$3=$B$4,TRUE,IF(AND($B$3=$C$4,INDEX(mame2003!$G$2:$G$4721,$A2435)&lt;&gt;"neogeo"),TRUE,SUMPRODUCT(--ISNUMBER(SEARCH($O$6,INDEX(mame2003!$G$2:$G$4721,$A2435)))))))&gt;2,INDEX(mame2003!$A$2:$A$4721,$A2435),"")</f>
        <v/>
      </c>
      <c r="D2435" s="2"/>
      <c r="E2435" s="24" t="str">
        <f ca="1">IF(F2435&lt;&gt;"",MAX($E$9:$E2434)+1,"")</f>
        <v/>
      </c>
      <c r="F2435" s="20" t="str">
        <f t="shared" ca="1" si="37"/>
        <v/>
      </c>
      <c r="G2435" s="2"/>
      <c r="H2435" s="2"/>
    </row>
    <row r="2436" spans="1:8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mame2003!$C$2:$E$4721,$A$9:$A$4728,$J$1))))+IF($N$6=FALSE,TRUE,SUMPRODUCT(--ISNUMBER(SEARCH($N$6,ISBLANK(INDEX(mame2003!$F$2:$F$4721,$A2436))))))+IF($B$3=$A$4,TRUE,IF($B$3=$B$4,TRUE,IF(AND($B$3=$C$4,INDEX(mame2003!$G$2:$G$4721,$A2436)&lt;&gt;"neogeo"),TRUE,SUMPRODUCT(--ISNUMBER(SEARCH($O$6,INDEX(mame2003!$G$2:$G$4721,$A2436)))))))&gt;2,INDEX(mame2003!$A$2:$A$4721,$A2436),"")</f>
        <v/>
      </c>
      <c r="D2436" s="2"/>
      <c r="E2436" s="24" t="str">
        <f ca="1">IF(F2436&lt;&gt;"",MAX($E$9:$E2435)+1,"")</f>
        <v/>
      </c>
      <c r="F2436" s="20" t="str">
        <f t="shared" ca="1" si="37"/>
        <v/>
      </c>
      <c r="G2436" s="2"/>
      <c r="H2436" s="2"/>
    </row>
    <row r="2437" spans="1:8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mame2003!$C$2:$E$4721,$A$9:$A$4728,$J$1))))+IF($N$6=FALSE,TRUE,SUMPRODUCT(--ISNUMBER(SEARCH($N$6,ISBLANK(INDEX(mame2003!$F$2:$F$4721,$A2437))))))+IF($B$3=$A$4,TRUE,IF($B$3=$B$4,TRUE,IF(AND($B$3=$C$4,INDEX(mame2003!$G$2:$G$4721,$A2437)&lt;&gt;"neogeo"),TRUE,SUMPRODUCT(--ISNUMBER(SEARCH($O$6,INDEX(mame2003!$G$2:$G$4721,$A2437)))))))&gt;2,INDEX(mame2003!$A$2:$A$4721,$A2437),"")</f>
        <v/>
      </c>
      <c r="D2437" s="2"/>
      <c r="E2437" s="24" t="str">
        <f ca="1">IF(F2437&lt;&gt;"",MAX($E$9:$E2436)+1,"")</f>
        <v/>
      </c>
      <c r="F2437" s="20" t="str">
        <f t="shared" ca="1" si="37"/>
        <v/>
      </c>
      <c r="G2437" s="2"/>
      <c r="H2437" s="2"/>
    </row>
    <row r="2438" spans="1:8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mame2003!$C$2:$E$4721,$A$9:$A$4728,$J$1))))+IF($N$6=FALSE,TRUE,SUMPRODUCT(--ISNUMBER(SEARCH($N$6,ISBLANK(INDEX(mame2003!$F$2:$F$4721,$A2438))))))+IF($B$3=$A$4,TRUE,IF($B$3=$B$4,TRUE,IF(AND($B$3=$C$4,INDEX(mame2003!$G$2:$G$4721,$A2438)&lt;&gt;"neogeo"),TRUE,SUMPRODUCT(--ISNUMBER(SEARCH($O$6,INDEX(mame2003!$G$2:$G$4721,$A2438)))))))&gt;2,INDEX(mame2003!$A$2:$A$4721,$A2438),"")</f>
        <v/>
      </c>
      <c r="D2438" s="2"/>
      <c r="E2438" s="24" t="str">
        <f ca="1">IF(F2438&lt;&gt;"",MAX($E$9:$E2437)+1,"")</f>
        <v/>
      </c>
      <c r="F2438" s="20" t="str">
        <f t="shared" ca="1" si="37"/>
        <v/>
      </c>
      <c r="G2438" s="2"/>
      <c r="H2438" s="2"/>
    </row>
    <row r="2439" spans="1:8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mame2003!$C$2:$E$4721,$A$9:$A$4728,$J$1))))+IF($N$6=FALSE,TRUE,SUMPRODUCT(--ISNUMBER(SEARCH($N$6,ISBLANK(INDEX(mame2003!$F$2:$F$4721,$A2439))))))+IF($B$3=$A$4,TRUE,IF($B$3=$B$4,TRUE,IF(AND($B$3=$C$4,INDEX(mame2003!$G$2:$G$4721,$A2439)&lt;&gt;"neogeo"),TRUE,SUMPRODUCT(--ISNUMBER(SEARCH($O$6,INDEX(mame2003!$G$2:$G$4721,$A2439)))))))&gt;2,INDEX(mame2003!$A$2:$A$4721,$A2439),"")</f>
        <v/>
      </c>
      <c r="D2439" s="2"/>
      <c r="E2439" s="24" t="str">
        <f ca="1">IF(F2439&lt;&gt;"",MAX($E$9:$E2438)+1,"")</f>
        <v/>
      </c>
      <c r="F2439" s="20" t="str">
        <f t="shared" ca="1" si="37"/>
        <v/>
      </c>
      <c r="G2439" s="2"/>
      <c r="H2439" s="2"/>
    </row>
    <row r="2440" spans="1:8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mame2003!$C$2:$E$4721,$A$9:$A$4728,$J$1))))+IF($N$6=FALSE,TRUE,SUMPRODUCT(--ISNUMBER(SEARCH($N$6,ISBLANK(INDEX(mame2003!$F$2:$F$4721,$A2440))))))+IF($B$3=$A$4,TRUE,IF($B$3=$B$4,TRUE,IF(AND($B$3=$C$4,INDEX(mame2003!$G$2:$G$4721,$A2440)&lt;&gt;"neogeo"),TRUE,SUMPRODUCT(--ISNUMBER(SEARCH($O$6,INDEX(mame2003!$G$2:$G$4721,$A2440)))))))&gt;2,INDEX(mame2003!$A$2:$A$4721,$A2440),"")</f>
        <v/>
      </c>
      <c r="D2440" s="2"/>
      <c r="E2440" s="24" t="str">
        <f ca="1">IF(F2440&lt;&gt;"",MAX($E$9:$E2439)+1,"")</f>
        <v/>
      </c>
      <c r="F2440" s="20" t="str">
        <f t="shared" ca="1" si="37"/>
        <v/>
      </c>
      <c r="G2440" s="2"/>
      <c r="H2440" s="2"/>
    </row>
    <row r="2441" spans="1:8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mame2003!$C$2:$E$4721,$A$9:$A$4728,$J$1))))+IF($N$6=FALSE,TRUE,SUMPRODUCT(--ISNUMBER(SEARCH($N$6,ISBLANK(INDEX(mame2003!$F$2:$F$4721,$A2441))))))+IF($B$3=$A$4,TRUE,IF($B$3=$B$4,TRUE,IF(AND($B$3=$C$4,INDEX(mame2003!$G$2:$G$4721,$A2441)&lt;&gt;"neogeo"),TRUE,SUMPRODUCT(--ISNUMBER(SEARCH($O$6,INDEX(mame2003!$G$2:$G$4721,$A2441)))))))&gt;2,INDEX(mame2003!$A$2:$A$4721,$A2441),"")</f>
        <v/>
      </c>
      <c r="D2441" s="2"/>
      <c r="E2441" s="24" t="str">
        <f ca="1">IF(F2441&lt;&gt;"",MAX($E$9:$E2440)+1,"")</f>
        <v/>
      </c>
      <c r="F2441" s="20" t="str">
        <f t="shared" ca="1" si="37"/>
        <v/>
      </c>
      <c r="G2441" s="2"/>
      <c r="H2441" s="2"/>
    </row>
    <row r="2442" spans="1:8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mame2003!$C$2:$E$4721,$A$9:$A$4728,$J$1))))+IF($N$6=FALSE,TRUE,SUMPRODUCT(--ISNUMBER(SEARCH($N$6,ISBLANK(INDEX(mame2003!$F$2:$F$4721,$A2442))))))+IF($B$3=$A$4,TRUE,IF($B$3=$B$4,TRUE,IF(AND($B$3=$C$4,INDEX(mame2003!$G$2:$G$4721,$A2442)&lt;&gt;"neogeo"),TRUE,SUMPRODUCT(--ISNUMBER(SEARCH($O$6,INDEX(mame2003!$G$2:$G$4721,$A2442)))))))&gt;2,INDEX(mame2003!$A$2:$A$4721,$A2442),"")</f>
        <v/>
      </c>
      <c r="D2442" s="2"/>
      <c r="E2442" s="24" t="str">
        <f ca="1">IF(F2442&lt;&gt;"",MAX($E$9:$E2441)+1,"")</f>
        <v/>
      </c>
      <c r="F2442" s="20" t="str">
        <f t="shared" ref="F2442:F2505" ca="1" si="38">IFERROR(INDEX(OFFSET($C$9,0,0,COUNTA($C:$C),1),MATCH(OFFSET($A$9,0,0,COUNTA($A:$A),1),OFFSET($B$9,0,0,COUNTA($B:$B),1),0))&amp;".zip","")</f>
        <v/>
      </c>
      <c r="G2442" s="2"/>
      <c r="H2442" s="2"/>
    </row>
    <row r="2443" spans="1:8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mame2003!$C$2:$E$4721,$A$9:$A$4728,$J$1))))+IF($N$6=FALSE,TRUE,SUMPRODUCT(--ISNUMBER(SEARCH($N$6,ISBLANK(INDEX(mame2003!$F$2:$F$4721,$A2443))))))+IF($B$3=$A$4,TRUE,IF($B$3=$B$4,TRUE,IF(AND($B$3=$C$4,INDEX(mame2003!$G$2:$G$4721,$A2443)&lt;&gt;"neogeo"),TRUE,SUMPRODUCT(--ISNUMBER(SEARCH($O$6,INDEX(mame2003!$G$2:$G$4721,$A2443)))))))&gt;2,INDEX(mame2003!$A$2:$A$4721,$A2443),"")</f>
        <v/>
      </c>
      <c r="D2443" s="2"/>
      <c r="E2443" s="24" t="str">
        <f ca="1">IF(F2443&lt;&gt;"",MAX($E$9:$E2442)+1,"")</f>
        <v/>
      </c>
      <c r="F2443" s="20" t="str">
        <f t="shared" ca="1" si="38"/>
        <v/>
      </c>
      <c r="G2443" s="2"/>
      <c r="H2443" s="2"/>
    </row>
    <row r="2444" spans="1:8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mame2003!$C$2:$E$4721,$A$9:$A$4728,$J$1))))+IF($N$6=FALSE,TRUE,SUMPRODUCT(--ISNUMBER(SEARCH($N$6,ISBLANK(INDEX(mame2003!$F$2:$F$4721,$A2444))))))+IF($B$3=$A$4,TRUE,IF($B$3=$B$4,TRUE,IF(AND($B$3=$C$4,INDEX(mame2003!$G$2:$G$4721,$A2444)&lt;&gt;"neogeo"),TRUE,SUMPRODUCT(--ISNUMBER(SEARCH($O$6,INDEX(mame2003!$G$2:$G$4721,$A2444)))))))&gt;2,INDEX(mame2003!$A$2:$A$4721,$A2444),"")</f>
        <v/>
      </c>
      <c r="D2444" s="2"/>
      <c r="E2444" s="24" t="str">
        <f ca="1">IF(F2444&lt;&gt;"",MAX($E$9:$E2443)+1,"")</f>
        <v/>
      </c>
      <c r="F2444" s="20" t="str">
        <f t="shared" ca="1" si="38"/>
        <v/>
      </c>
      <c r="G2444" s="2"/>
      <c r="H2444" s="2"/>
    </row>
    <row r="2445" spans="1:8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mame2003!$C$2:$E$4721,$A$9:$A$4728,$J$1))))+IF($N$6=FALSE,TRUE,SUMPRODUCT(--ISNUMBER(SEARCH($N$6,ISBLANK(INDEX(mame2003!$F$2:$F$4721,$A2445))))))+IF($B$3=$A$4,TRUE,IF($B$3=$B$4,TRUE,IF(AND($B$3=$C$4,INDEX(mame2003!$G$2:$G$4721,$A2445)&lt;&gt;"neogeo"),TRUE,SUMPRODUCT(--ISNUMBER(SEARCH($O$6,INDEX(mame2003!$G$2:$G$4721,$A2445)))))))&gt;2,INDEX(mame2003!$A$2:$A$4721,$A2445),"")</f>
        <v/>
      </c>
      <c r="D2445" s="2"/>
      <c r="E2445" s="24" t="str">
        <f ca="1">IF(F2445&lt;&gt;"",MAX($E$9:$E2444)+1,"")</f>
        <v/>
      </c>
      <c r="F2445" s="20" t="str">
        <f t="shared" ca="1" si="38"/>
        <v/>
      </c>
      <c r="G2445" s="2"/>
      <c r="H2445" s="2"/>
    </row>
    <row r="2446" spans="1:8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mame2003!$C$2:$E$4721,$A$9:$A$4728,$J$1))))+IF($N$6=FALSE,TRUE,SUMPRODUCT(--ISNUMBER(SEARCH($N$6,ISBLANK(INDEX(mame2003!$F$2:$F$4721,$A2446))))))+IF($B$3=$A$4,TRUE,IF($B$3=$B$4,TRUE,IF(AND($B$3=$C$4,INDEX(mame2003!$G$2:$G$4721,$A2446)&lt;&gt;"neogeo"),TRUE,SUMPRODUCT(--ISNUMBER(SEARCH($O$6,INDEX(mame2003!$G$2:$G$4721,$A2446)))))))&gt;2,INDEX(mame2003!$A$2:$A$4721,$A2446),"")</f>
        <v/>
      </c>
      <c r="D2446" s="2"/>
      <c r="E2446" s="24" t="str">
        <f ca="1">IF(F2446&lt;&gt;"",MAX($E$9:$E2445)+1,"")</f>
        <v/>
      </c>
      <c r="F2446" s="20" t="str">
        <f t="shared" ca="1" si="38"/>
        <v/>
      </c>
      <c r="G2446" s="2"/>
      <c r="H2446" s="2"/>
    </row>
    <row r="2447" spans="1:8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mame2003!$C$2:$E$4721,$A$9:$A$4728,$J$1))))+IF($N$6=FALSE,TRUE,SUMPRODUCT(--ISNUMBER(SEARCH($N$6,ISBLANK(INDEX(mame2003!$F$2:$F$4721,$A2447))))))+IF($B$3=$A$4,TRUE,IF($B$3=$B$4,TRUE,IF(AND($B$3=$C$4,INDEX(mame2003!$G$2:$G$4721,$A2447)&lt;&gt;"neogeo"),TRUE,SUMPRODUCT(--ISNUMBER(SEARCH($O$6,INDEX(mame2003!$G$2:$G$4721,$A2447)))))))&gt;2,INDEX(mame2003!$A$2:$A$4721,$A2447),"")</f>
        <v/>
      </c>
      <c r="D2447" s="2"/>
      <c r="E2447" s="24" t="str">
        <f ca="1">IF(F2447&lt;&gt;"",MAX($E$9:$E2446)+1,"")</f>
        <v/>
      </c>
      <c r="F2447" s="20" t="str">
        <f t="shared" ca="1" si="38"/>
        <v/>
      </c>
      <c r="G2447" s="2"/>
      <c r="H2447" s="2"/>
    </row>
    <row r="2448" spans="1:8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mame2003!$C$2:$E$4721,$A$9:$A$4728,$J$1))))+IF($N$6=FALSE,TRUE,SUMPRODUCT(--ISNUMBER(SEARCH($N$6,ISBLANK(INDEX(mame2003!$F$2:$F$4721,$A2448))))))+IF($B$3=$A$4,TRUE,IF($B$3=$B$4,TRUE,IF(AND($B$3=$C$4,INDEX(mame2003!$G$2:$G$4721,$A2448)&lt;&gt;"neogeo"),TRUE,SUMPRODUCT(--ISNUMBER(SEARCH($O$6,INDEX(mame2003!$G$2:$G$4721,$A2448)))))))&gt;2,INDEX(mame2003!$A$2:$A$4721,$A2448),"")</f>
        <v/>
      </c>
      <c r="D2448" s="2"/>
      <c r="E2448" s="24" t="str">
        <f ca="1">IF(F2448&lt;&gt;"",MAX($E$9:$E2447)+1,"")</f>
        <v/>
      </c>
      <c r="F2448" s="20" t="str">
        <f t="shared" ca="1" si="38"/>
        <v/>
      </c>
      <c r="G2448" s="2"/>
      <c r="H2448" s="2"/>
    </row>
    <row r="2449" spans="1:8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mame2003!$C$2:$E$4721,$A$9:$A$4728,$J$1))))+IF($N$6=FALSE,TRUE,SUMPRODUCT(--ISNUMBER(SEARCH($N$6,ISBLANK(INDEX(mame2003!$F$2:$F$4721,$A2449))))))+IF($B$3=$A$4,TRUE,IF($B$3=$B$4,TRUE,IF(AND($B$3=$C$4,INDEX(mame2003!$G$2:$G$4721,$A2449)&lt;&gt;"neogeo"),TRUE,SUMPRODUCT(--ISNUMBER(SEARCH($O$6,INDEX(mame2003!$G$2:$G$4721,$A2449)))))))&gt;2,INDEX(mame2003!$A$2:$A$4721,$A2449),"")</f>
        <v/>
      </c>
      <c r="D2449" s="2"/>
      <c r="E2449" s="24" t="str">
        <f ca="1">IF(F2449&lt;&gt;"",MAX($E$9:$E2448)+1,"")</f>
        <v/>
      </c>
      <c r="F2449" s="20" t="str">
        <f t="shared" ca="1" si="38"/>
        <v/>
      </c>
      <c r="G2449" s="2"/>
      <c r="H2449" s="2"/>
    </row>
    <row r="2450" spans="1:8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mame2003!$C$2:$E$4721,$A$9:$A$4728,$J$1))))+IF($N$6=FALSE,TRUE,SUMPRODUCT(--ISNUMBER(SEARCH($N$6,ISBLANK(INDEX(mame2003!$F$2:$F$4721,$A2450))))))+IF($B$3=$A$4,TRUE,IF($B$3=$B$4,TRUE,IF(AND($B$3=$C$4,INDEX(mame2003!$G$2:$G$4721,$A2450)&lt;&gt;"neogeo"),TRUE,SUMPRODUCT(--ISNUMBER(SEARCH($O$6,INDEX(mame2003!$G$2:$G$4721,$A2450)))))))&gt;2,INDEX(mame2003!$A$2:$A$4721,$A2450),"")</f>
        <v/>
      </c>
      <c r="D2450" s="2"/>
      <c r="E2450" s="24" t="str">
        <f ca="1">IF(F2450&lt;&gt;"",MAX($E$9:$E2449)+1,"")</f>
        <v/>
      </c>
      <c r="F2450" s="20" t="str">
        <f t="shared" ca="1" si="38"/>
        <v/>
      </c>
      <c r="G2450" s="2"/>
      <c r="H2450" s="2"/>
    </row>
    <row r="2451" spans="1:8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mame2003!$C$2:$E$4721,$A$9:$A$4728,$J$1))))+IF($N$6=FALSE,TRUE,SUMPRODUCT(--ISNUMBER(SEARCH($N$6,ISBLANK(INDEX(mame2003!$F$2:$F$4721,$A2451))))))+IF($B$3=$A$4,TRUE,IF($B$3=$B$4,TRUE,IF(AND($B$3=$C$4,INDEX(mame2003!$G$2:$G$4721,$A2451)&lt;&gt;"neogeo"),TRUE,SUMPRODUCT(--ISNUMBER(SEARCH($O$6,INDEX(mame2003!$G$2:$G$4721,$A2451)))))))&gt;2,INDEX(mame2003!$A$2:$A$4721,$A2451),"")</f>
        <v/>
      </c>
      <c r="D2451" s="2"/>
      <c r="E2451" s="24" t="str">
        <f ca="1">IF(F2451&lt;&gt;"",MAX($E$9:$E2450)+1,"")</f>
        <v/>
      </c>
      <c r="F2451" s="20" t="str">
        <f t="shared" ca="1" si="38"/>
        <v/>
      </c>
      <c r="G2451" s="2"/>
      <c r="H2451" s="2"/>
    </row>
    <row r="2452" spans="1:8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mame2003!$C$2:$E$4721,$A$9:$A$4728,$J$1))))+IF($N$6=FALSE,TRUE,SUMPRODUCT(--ISNUMBER(SEARCH($N$6,ISBLANK(INDEX(mame2003!$F$2:$F$4721,$A2452))))))+IF($B$3=$A$4,TRUE,IF($B$3=$B$4,TRUE,IF(AND($B$3=$C$4,INDEX(mame2003!$G$2:$G$4721,$A2452)&lt;&gt;"neogeo"),TRUE,SUMPRODUCT(--ISNUMBER(SEARCH($O$6,INDEX(mame2003!$G$2:$G$4721,$A2452)))))))&gt;2,INDEX(mame2003!$A$2:$A$4721,$A2452),"")</f>
        <v/>
      </c>
      <c r="D2452" s="2"/>
      <c r="E2452" s="24" t="str">
        <f ca="1">IF(F2452&lt;&gt;"",MAX($E$9:$E2451)+1,"")</f>
        <v/>
      </c>
      <c r="F2452" s="20" t="str">
        <f t="shared" ca="1" si="38"/>
        <v/>
      </c>
      <c r="G2452" s="2"/>
      <c r="H2452" s="2"/>
    </row>
    <row r="2453" spans="1:8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mame2003!$C$2:$E$4721,$A$9:$A$4728,$J$1))))+IF($N$6=FALSE,TRUE,SUMPRODUCT(--ISNUMBER(SEARCH($N$6,ISBLANK(INDEX(mame2003!$F$2:$F$4721,$A2453))))))+IF($B$3=$A$4,TRUE,IF($B$3=$B$4,TRUE,IF(AND($B$3=$C$4,INDEX(mame2003!$G$2:$G$4721,$A2453)&lt;&gt;"neogeo"),TRUE,SUMPRODUCT(--ISNUMBER(SEARCH($O$6,INDEX(mame2003!$G$2:$G$4721,$A2453)))))))&gt;2,INDEX(mame2003!$A$2:$A$4721,$A2453),"")</f>
        <v/>
      </c>
      <c r="D2453" s="2"/>
      <c r="E2453" s="24" t="str">
        <f ca="1">IF(F2453&lt;&gt;"",MAX($E$9:$E2452)+1,"")</f>
        <v/>
      </c>
      <c r="F2453" s="20" t="str">
        <f t="shared" ca="1" si="38"/>
        <v/>
      </c>
      <c r="G2453" s="2"/>
      <c r="H2453" s="2"/>
    </row>
    <row r="2454" spans="1:8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mame2003!$C$2:$E$4721,$A$9:$A$4728,$J$1))))+IF($N$6=FALSE,TRUE,SUMPRODUCT(--ISNUMBER(SEARCH($N$6,ISBLANK(INDEX(mame2003!$F$2:$F$4721,$A2454))))))+IF($B$3=$A$4,TRUE,IF($B$3=$B$4,TRUE,IF(AND($B$3=$C$4,INDEX(mame2003!$G$2:$G$4721,$A2454)&lt;&gt;"neogeo"),TRUE,SUMPRODUCT(--ISNUMBER(SEARCH($O$6,INDEX(mame2003!$G$2:$G$4721,$A2454)))))))&gt;2,INDEX(mame2003!$A$2:$A$4721,$A2454),"")</f>
        <v/>
      </c>
      <c r="D2454" s="2"/>
      <c r="E2454" s="24" t="str">
        <f ca="1">IF(F2454&lt;&gt;"",MAX($E$9:$E2453)+1,"")</f>
        <v/>
      </c>
      <c r="F2454" s="20" t="str">
        <f t="shared" ca="1" si="38"/>
        <v/>
      </c>
      <c r="G2454" s="2"/>
      <c r="H2454" s="2"/>
    </row>
    <row r="2455" spans="1:8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mame2003!$C$2:$E$4721,$A$9:$A$4728,$J$1))))+IF($N$6=FALSE,TRUE,SUMPRODUCT(--ISNUMBER(SEARCH($N$6,ISBLANK(INDEX(mame2003!$F$2:$F$4721,$A2455))))))+IF($B$3=$A$4,TRUE,IF($B$3=$B$4,TRUE,IF(AND($B$3=$C$4,INDEX(mame2003!$G$2:$G$4721,$A2455)&lt;&gt;"neogeo"),TRUE,SUMPRODUCT(--ISNUMBER(SEARCH($O$6,INDEX(mame2003!$G$2:$G$4721,$A2455)))))))&gt;2,INDEX(mame2003!$A$2:$A$4721,$A2455),"")</f>
        <v/>
      </c>
      <c r="D2455" s="2"/>
      <c r="E2455" s="24" t="str">
        <f ca="1">IF(F2455&lt;&gt;"",MAX($E$9:$E2454)+1,"")</f>
        <v/>
      </c>
      <c r="F2455" s="20" t="str">
        <f t="shared" ca="1" si="38"/>
        <v/>
      </c>
      <c r="G2455" s="2"/>
      <c r="H2455" s="2"/>
    </row>
    <row r="2456" spans="1:8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mame2003!$C$2:$E$4721,$A$9:$A$4728,$J$1))))+IF($N$6=FALSE,TRUE,SUMPRODUCT(--ISNUMBER(SEARCH($N$6,ISBLANK(INDEX(mame2003!$F$2:$F$4721,$A2456))))))+IF($B$3=$A$4,TRUE,IF($B$3=$B$4,TRUE,IF(AND($B$3=$C$4,INDEX(mame2003!$G$2:$G$4721,$A2456)&lt;&gt;"neogeo"),TRUE,SUMPRODUCT(--ISNUMBER(SEARCH($O$6,INDEX(mame2003!$G$2:$G$4721,$A2456)))))))&gt;2,INDEX(mame2003!$A$2:$A$4721,$A2456),"")</f>
        <v/>
      </c>
      <c r="D2456" s="2"/>
      <c r="E2456" s="24" t="str">
        <f ca="1">IF(F2456&lt;&gt;"",MAX($E$9:$E2455)+1,"")</f>
        <v/>
      </c>
      <c r="F2456" s="20" t="str">
        <f t="shared" ca="1" si="38"/>
        <v/>
      </c>
      <c r="G2456" s="2"/>
      <c r="H2456" s="2"/>
    </row>
    <row r="2457" spans="1:8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mame2003!$C$2:$E$4721,$A$9:$A$4728,$J$1))))+IF($N$6=FALSE,TRUE,SUMPRODUCT(--ISNUMBER(SEARCH($N$6,ISBLANK(INDEX(mame2003!$F$2:$F$4721,$A2457))))))+IF($B$3=$A$4,TRUE,IF($B$3=$B$4,TRUE,IF(AND($B$3=$C$4,INDEX(mame2003!$G$2:$G$4721,$A2457)&lt;&gt;"neogeo"),TRUE,SUMPRODUCT(--ISNUMBER(SEARCH($O$6,INDEX(mame2003!$G$2:$G$4721,$A2457)))))))&gt;2,INDEX(mame2003!$A$2:$A$4721,$A2457),"")</f>
        <v/>
      </c>
      <c r="D2457" s="2"/>
      <c r="E2457" s="24" t="str">
        <f ca="1">IF(F2457&lt;&gt;"",MAX($E$9:$E2456)+1,"")</f>
        <v/>
      </c>
      <c r="F2457" s="20" t="str">
        <f t="shared" ca="1" si="38"/>
        <v/>
      </c>
      <c r="G2457" s="2"/>
      <c r="H2457" s="2"/>
    </row>
    <row r="2458" spans="1:8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mame2003!$C$2:$E$4721,$A$9:$A$4728,$J$1))))+IF($N$6=FALSE,TRUE,SUMPRODUCT(--ISNUMBER(SEARCH($N$6,ISBLANK(INDEX(mame2003!$F$2:$F$4721,$A2458))))))+IF($B$3=$A$4,TRUE,IF($B$3=$B$4,TRUE,IF(AND($B$3=$C$4,INDEX(mame2003!$G$2:$G$4721,$A2458)&lt;&gt;"neogeo"),TRUE,SUMPRODUCT(--ISNUMBER(SEARCH($O$6,INDEX(mame2003!$G$2:$G$4721,$A2458)))))))&gt;2,INDEX(mame2003!$A$2:$A$4721,$A2458),"")</f>
        <v/>
      </c>
      <c r="D2458" s="2"/>
      <c r="E2458" s="24" t="str">
        <f ca="1">IF(F2458&lt;&gt;"",MAX($E$9:$E2457)+1,"")</f>
        <v/>
      </c>
      <c r="F2458" s="20" t="str">
        <f t="shared" ca="1" si="38"/>
        <v/>
      </c>
      <c r="G2458" s="2"/>
      <c r="H2458" s="2"/>
    </row>
    <row r="2459" spans="1:8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mame2003!$C$2:$E$4721,$A$9:$A$4728,$J$1))))+IF($N$6=FALSE,TRUE,SUMPRODUCT(--ISNUMBER(SEARCH($N$6,ISBLANK(INDEX(mame2003!$F$2:$F$4721,$A2459))))))+IF($B$3=$A$4,TRUE,IF($B$3=$B$4,TRUE,IF(AND($B$3=$C$4,INDEX(mame2003!$G$2:$G$4721,$A2459)&lt;&gt;"neogeo"),TRUE,SUMPRODUCT(--ISNUMBER(SEARCH($O$6,INDEX(mame2003!$G$2:$G$4721,$A2459)))))))&gt;2,INDEX(mame2003!$A$2:$A$4721,$A2459),"")</f>
        <v/>
      </c>
      <c r="D2459" s="2"/>
      <c r="E2459" s="24" t="str">
        <f ca="1">IF(F2459&lt;&gt;"",MAX($E$9:$E2458)+1,"")</f>
        <v/>
      </c>
      <c r="F2459" s="20" t="str">
        <f t="shared" ca="1" si="38"/>
        <v/>
      </c>
      <c r="G2459" s="2"/>
      <c r="H2459" s="2"/>
    </row>
    <row r="2460" spans="1:8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mame2003!$C$2:$E$4721,$A$9:$A$4728,$J$1))))+IF($N$6=FALSE,TRUE,SUMPRODUCT(--ISNUMBER(SEARCH($N$6,ISBLANK(INDEX(mame2003!$F$2:$F$4721,$A2460))))))+IF($B$3=$A$4,TRUE,IF($B$3=$B$4,TRUE,IF(AND($B$3=$C$4,INDEX(mame2003!$G$2:$G$4721,$A2460)&lt;&gt;"neogeo"),TRUE,SUMPRODUCT(--ISNUMBER(SEARCH($O$6,INDEX(mame2003!$G$2:$G$4721,$A2460)))))))&gt;2,INDEX(mame2003!$A$2:$A$4721,$A2460),"")</f>
        <v/>
      </c>
      <c r="D2460" s="2"/>
      <c r="E2460" s="24" t="str">
        <f ca="1">IF(F2460&lt;&gt;"",MAX($E$9:$E2459)+1,"")</f>
        <v/>
      </c>
      <c r="F2460" s="20" t="str">
        <f t="shared" ca="1" si="38"/>
        <v/>
      </c>
      <c r="G2460" s="2"/>
      <c r="H2460" s="2"/>
    </row>
    <row r="2461" spans="1:8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mame2003!$C$2:$E$4721,$A$9:$A$4728,$J$1))))+IF($N$6=FALSE,TRUE,SUMPRODUCT(--ISNUMBER(SEARCH($N$6,ISBLANK(INDEX(mame2003!$F$2:$F$4721,$A2461))))))+IF($B$3=$A$4,TRUE,IF($B$3=$B$4,TRUE,IF(AND($B$3=$C$4,INDEX(mame2003!$G$2:$G$4721,$A2461)&lt;&gt;"neogeo"),TRUE,SUMPRODUCT(--ISNUMBER(SEARCH($O$6,INDEX(mame2003!$G$2:$G$4721,$A2461)))))))&gt;2,INDEX(mame2003!$A$2:$A$4721,$A2461),"")</f>
        <v/>
      </c>
      <c r="D2461" s="2"/>
      <c r="E2461" s="24" t="str">
        <f ca="1">IF(F2461&lt;&gt;"",MAX($E$9:$E2460)+1,"")</f>
        <v/>
      </c>
      <c r="F2461" s="20" t="str">
        <f t="shared" ca="1" si="38"/>
        <v/>
      </c>
      <c r="G2461" s="2"/>
      <c r="H2461" s="2"/>
    </row>
    <row r="2462" spans="1:8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mame2003!$C$2:$E$4721,$A$9:$A$4728,$J$1))))+IF($N$6=FALSE,TRUE,SUMPRODUCT(--ISNUMBER(SEARCH($N$6,ISBLANK(INDEX(mame2003!$F$2:$F$4721,$A2462))))))+IF($B$3=$A$4,TRUE,IF($B$3=$B$4,TRUE,IF(AND($B$3=$C$4,INDEX(mame2003!$G$2:$G$4721,$A2462)&lt;&gt;"neogeo"),TRUE,SUMPRODUCT(--ISNUMBER(SEARCH($O$6,INDEX(mame2003!$G$2:$G$4721,$A2462)))))))&gt;2,INDEX(mame2003!$A$2:$A$4721,$A2462),"")</f>
        <v/>
      </c>
      <c r="D2462" s="2"/>
      <c r="E2462" s="24" t="str">
        <f ca="1">IF(F2462&lt;&gt;"",MAX($E$9:$E2461)+1,"")</f>
        <v/>
      </c>
      <c r="F2462" s="20" t="str">
        <f t="shared" ca="1" si="38"/>
        <v/>
      </c>
      <c r="G2462" s="2"/>
      <c r="H2462" s="2"/>
    </row>
    <row r="2463" spans="1:8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mame2003!$C$2:$E$4721,$A$9:$A$4728,$J$1))))+IF($N$6=FALSE,TRUE,SUMPRODUCT(--ISNUMBER(SEARCH($N$6,ISBLANK(INDEX(mame2003!$F$2:$F$4721,$A2463))))))+IF($B$3=$A$4,TRUE,IF($B$3=$B$4,TRUE,IF(AND($B$3=$C$4,INDEX(mame2003!$G$2:$G$4721,$A2463)&lt;&gt;"neogeo"),TRUE,SUMPRODUCT(--ISNUMBER(SEARCH($O$6,INDEX(mame2003!$G$2:$G$4721,$A2463)))))))&gt;2,INDEX(mame2003!$A$2:$A$4721,$A2463),"")</f>
        <v/>
      </c>
      <c r="D2463" s="2"/>
      <c r="E2463" s="24" t="str">
        <f ca="1">IF(F2463&lt;&gt;"",MAX($E$9:$E2462)+1,"")</f>
        <v/>
      </c>
      <c r="F2463" s="20" t="str">
        <f t="shared" ca="1" si="38"/>
        <v/>
      </c>
      <c r="G2463" s="2"/>
      <c r="H2463" s="2"/>
    </row>
    <row r="2464" spans="1:8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mame2003!$C$2:$E$4721,$A$9:$A$4728,$J$1))))+IF($N$6=FALSE,TRUE,SUMPRODUCT(--ISNUMBER(SEARCH($N$6,ISBLANK(INDEX(mame2003!$F$2:$F$4721,$A2464))))))+IF($B$3=$A$4,TRUE,IF($B$3=$B$4,TRUE,IF(AND($B$3=$C$4,INDEX(mame2003!$G$2:$G$4721,$A2464)&lt;&gt;"neogeo"),TRUE,SUMPRODUCT(--ISNUMBER(SEARCH($O$6,INDEX(mame2003!$G$2:$G$4721,$A2464)))))))&gt;2,INDEX(mame2003!$A$2:$A$4721,$A2464),"")</f>
        <v/>
      </c>
      <c r="D2464" s="2"/>
      <c r="E2464" s="24" t="str">
        <f ca="1">IF(F2464&lt;&gt;"",MAX($E$9:$E2463)+1,"")</f>
        <v/>
      </c>
      <c r="F2464" s="20" t="str">
        <f t="shared" ca="1" si="38"/>
        <v/>
      </c>
      <c r="G2464" s="2"/>
      <c r="H2464" s="2"/>
    </row>
    <row r="2465" spans="1:8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mame2003!$C$2:$E$4721,$A$9:$A$4728,$J$1))))+IF($N$6=FALSE,TRUE,SUMPRODUCT(--ISNUMBER(SEARCH($N$6,ISBLANK(INDEX(mame2003!$F$2:$F$4721,$A2465))))))+IF($B$3=$A$4,TRUE,IF($B$3=$B$4,TRUE,IF(AND($B$3=$C$4,INDEX(mame2003!$G$2:$G$4721,$A2465)&lt;&gt;"neogeo"),TRUE,SUMPRODUCT(--ISNUMBER(SEARCH($O$6,INDEX(mame2003!$G$2:$G$4721,$A2465)))))))&gt;2,INDEX(mame2003!$A$2:$A$4721,$A2465),"")</f>
        <v/>
      </c>
      <c r="D2465" s="2"/>
      <c r="E2465" s="24" t="str">
        <f ca="1">IF(F2465&lt;&gt;"",MAX($E$9:$E2464)+1,"")</f>
        <v/>
      </c>
      <c r="F2465" s="20" t="str">
        <f t="shared" ca="1" si="38"/>
        <v/>
      </c>
      <c r="G2465" s="2"/>
      <c r="H2465" s="2"/>
    </row>
    <row r="2466" spans="1:8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mame2003!$C$2:$E$4721,$A$9:$A$4728,$J$1))))+IF($N$6=FALSE,TRUE,SUMPRODUCT(--ISNUMBER(SEARCH($N$6,ISBLANK(INDEX(mame2003!$F$2:$F$4721,$A2466))))))+IF($B$3=$A$4,TRUE,IF($B$3=$B$4,TRUE,IF(AND($B$3=$C$4,INDEX(mame2003!$G$2:$G$4721,$A2466)&lt;&gt;"neogeo"),TRUE,SUMPRODUCT(--ISNUMBER(SEARCH($O$6,INDEX(mame2003!$G$2:$G$4721,$A2466)))))))&gt;2,INDEX(mame2003!$A$2:$A$4721,$A2466),"")</f>
        <v/>
      </c>
      <c r="D2466" s="2"/>
      <c r="E2466" s="24" t="str">
        <f ca="1">IF(F2466&lt;&gt;"",MAX($E$9:$E2465)+1,"")</f>
        <v/>
      </c>
      <c r="F2466" s="20" t="str">
        <f t="shared" ca="1" si="38"/>
        <v/>
      </c>
      <c r="G2466" s="2"/>
      <c r="H2466" s="2"/>
    </row>
    <row r="2467" spans="1:8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mame2003!$C$2:$E$4721,$A$9:$A$4728,$J$1))))+IF($N$6=FALSE,TRUE,SUMPRODUCT(--ISNUMBER(SEARCH($N$6,ISBLANK(INDEX(mame2003!$F$2:$F$4721,$A2467))))))+IF($B$3=$A$4,TRUE,IF($B$3=$B$4,TRUE,IF(AND($B$3=$C$4,INDEX(mame2003!$G$2:$G$4721,$A2467)&lt;&gt;"neogeo"),TRUE,SUMPRODUCT(--ISNUMBER(SEARCH($O$6,INDEX(mame2003!$G$2:$G$4721,$A2467)))))))&gt;2,INDEX(mame2003!$A$2:$A$4721,$A2467),"")</f>
        <v/>
      </c>
      <c r="D2467" s="2"/>
      <c r="E2467" s="24" t="str">
        <f ca="1">IF(F2467&lt;&gt;"",MAX($E$9:$E2466)+1,"")</f>
        <v/>
      </c>
      <c r="F2467" s="20" t="str">
        <f t="shared" ca="1" si="38"/>
        <v/>
      </c>
      <c r="G2467" s="2"/>
      <c r="H2467" s="2"/>
    </row>
    <row r="2468" spans="1:8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mame2003!$C$2:$E$4721,$A$9:$A$4728,$J$1))))+IF($N$6=FALSE,TRUE,SUMPRODUCT(--ISNUMBER(SEARCH($N$6,ISBLANK(INDEX(mame2003!$F$2:$F$4721,$A2468))))))+IF($B$3=$A$4,TRUE,IF($B$3=$B$4,TRUE,IF(AND($B$3=$C$4,INDEX(mame2003!$G$2:$G$4721,$A2468)&lt;&gt;"neogeo"),TRUE,SUMPRODUCT(--ISNUMBER(SEARCH($O$6,INDEX(mame2003!$G$2:$G$4721,$A2468)))))))&gt;2,INDEX(mame2003!$A$2:$A$4721,$A2468),"")</f>
        <v/>
      </c>
      <c r="D2468" s="2"/>
      <c r="E2468" s="24" t="str">
        <f ca="1">IF(F2468&lt;&gt;"",MAX($E$9:$E2467)+1,"")</f>
        <v/>
      </c>
      <c r="F2468" s="20" t="str">
        <f t="shared" ca="1" si="38"/>
        <v/>
      </c>
      <c r="G2468" s="2"/>
      <c r="H2468" s="2"/>
    </row>
    <row r="2469" spans="1:8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mame2003!$C$2:$E$4721,$A$9:$A$4728,$J$1))))+IF($N$6=FALSE,TRUE,SUMPRODUCT(--ISNUMBER(SEARCH($N$6,ISBLANK(INDEX(mame2003!$F$2:$F$4721,$A2469))))))+IF($B$3=$A$4,TRUE,IF($B$3=$B$4,TRUE,IF(AND($B$3=$C$4,INDEX(mame2003!$G$2:$G$4721,$A2469)&lt;&gt;"neogeo"),TRUE,SUMPRODUCT(--ISNUMBER(SEARCH($O$6,INDEX(mame2003!$G$2:$G$4721,$A2469)))))))&gt;2,INDEX(mame2003!$A$2:$A$4721,$A2469),"")</f>
        <v/>
      </c>
      <c r="D2469" s="2"/>
      <c r="E2469" s="24" t="str">
        <f ca="1">IF(F2469&lt;&gt;"",MAX($E$9:$E2468)+1,"")</f>
        <v/>
      </c>
      <c r="F2469" s="20" t="str">
        <f t="shared" ca="1" si="38"/>
        <v/>
      </c>
      <c r="G2469" s="2"/>
      <c r="H2469" s="2"/>
    </row>
    <row r="2470" spans="1:8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mame2003!$C$2:$E$4721,$A$9:$A$4728,$J$1))))+IF($N$6=FALSE,TRUE,SUMPRODUCT(--ISNUMBER(SEARCH($N$6,ISBLANK(INDEX(mame2003!$F$2:$F$4721,$A2470))))))+IF($B$3=$A$4,TRUE,IF($B$3=$B$4,TRUE,IF(AND($B$3=$C$4,INDEX(mame2003!$G$2:$G$4721,$A2470)&lt;&gt;"neogeo"),TRUE,SUMPRODUCT(--ISNUMBER(SEARCH($O$6,INDEX(mame2003!$G$2:$G$4721,$A2470)))))))&gt;2,INDEX(mame2003!$A$2:$A$4721,$A2470),"")</f>
        <v/>
      </c>
      <c r="D2470" s="2"/>
      <c r="E2470" s="24" t="str">
        <f ca="1">IF(F2470&lt;&gt;"",MAX($E$9:$E2469)+1,"")</f>
        <v/>
      </c>
      <c r="F2470" s="20" t="str">
        <f t="shared" ca="1" si="38"/>
        <v/>
      </c>
      <c r="G2470" s="2"/>
      <c r="H2470" s="2"/>
    </row>
    <row r="2471" spans="1:8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mame2003!$C$2:$E$4721,$A$9:$A$4728,$J$1))))+IF($N$6=FALSE,TRUE,SUMPRODUCT(--ISNUMBER(SEARCH($N$6,ISBLANK(INDEX(mame2003!$F$2:$F$4721,$A2471))))))+IF($B$3=$A$4,TRUE,IF($B$3=$B$4,TRUE,IF(AND($B$3=$C$4,INDEX(mame2003!$G$2:$G$4721,$A2471)&lt;&gt;"neogeo"),TRUE,SUMPRODUCT(--ISNUMBER(SEARCH($O$6,INDEX(mame2003!$G$2:$G$4721,$A2471)))))))&gt;2,INDEX(mame2003!$A$2:$A$4721,$A2471),"")</f>
        <v/>
      </c>
      <c r="D2471" s="2"/>
      <c r="E2471" s="24" t="str">
        <f ca="1">IF(F2471&lt;&gt;"",MAX($E$9:$E2470)+1,"")</f>
        <v/>
      </c>
      <c r="F2471" s="20" t="str">
        <f t="shared" ca="1" si="38"/>
        <v/>
      </c>
      <c r="G2471" s="2"/>
      <c r="H2471" s="2"/>
    </row>
    <row r="2472" spans="1:8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mame2003!$C$2:$E$4721,$A$9:$A$4728,$J$1))))+IF($N$6=FALSE,TRUE,SUMPRODUCT(--ISNUMBER(SEARCH($N$6,ISBLANK(INDEX(mame2003!$F$2:$F$4721,$A2472))))))+IF($B$3=$A$4,TRUE,IF($B$3=$B$4,TRUE,IF(AND($B$3=$C$4,INDEX(mame2003!$G$2:$G$4721,$A2472)&lt;&gt;"neogeo"),TRUE,SUMPRODUCT(--ISNUMBER(SEARCH($O$6,INDEX(mame2003!$G$2:$G$4721,$A2472)))))))&gt;2,INDEX(mame2003!$A$2:$A$4721,$A2472),"")</f>
        <v/>
      </c>
      <c r="D2472" s="2"/>
      <c r="E2472" s="24" t="str">
        <f ca="1">IF(F2472&lt;&gt;"",MAX($E$9:$E2471)+1,"")</f>
        <v/>
      </c>
      <c r="F2472" s="20" t="str">
        <f t="shared" ca="1" si="38"/>
        <v/>
      </c>
      <c r="G2472" s="2"/>
      <c r="H2472" s="2"/>
    </row>
    <row r="2473" spans="1:8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mame2003!$C$2:$E$4721,$A$9:$A$4728,$J$1))))+IF($N$6=FALSE,TRUE,SUMPRODUCT(--ISNUMBER(SEARCH($N$6,ISBLANK(INDEX(mame2003!$F$2:$F$4721,$A2473))))))+IF($B$3=$A$4,TRUE,IF($B$3=$B$4,TRUE,IF(AND($B$3=$C$4,INDEX(mame2003!$G$2:$G$4721,$A2473)&lt;&gt;"neogeo"),TRUE,SUMPRODUCT(--ISNUMBER(SEARCH($O$6,INDEX(mame2003!$G$2:$G$4721,$A2473)))))))&gt;2,INDEX(mame2003!$A$2:$A$4721,$A2473),"")</f>
        <v/>
      </c>
      <c r="D2473" s="2"/>
      <c r="E2473" s="24" t="str">
        <f ca="1">IF(F2473&lt;&gt;"",MAX($E$9:$E2472)+1,"")</f>
        <v/>
      </c>
      <c r="F2473" s="20" t="str">
        <f t="shared" ca="1" si="38"/>
        <v/>
      </c>
      <c r="G2473" s="2"/>
      <c r="H2473" s="2"/>
    </row>
    <row r="2474" spans="1:8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mame2003!$C$2:$E$4721,$A$9:$A$4728,$J$1))))+IF($N$6=FALSE,TRUE,SUMPRODUCT(--ISNUMBER(SEARCH($N$6,ISBLANK(INDEX(mame2003!$F$2:$F$4721,$A2474))))))+IF($B$3=$A$4,TRUE,IF($B$3=$B$4,TRUE,IF(AND($B$3=$C$4,INDEX(mame2003!$G$2:$G$4721,$A2474)&lt;&gt;"neogeo"),TRUE,SUMPRODUCT(--ISNUMBER(SEARCH($O$6,INDEX(mame2003!$G$2:$G$4721,$A2474)))))))&gt;2,INDEX(mame2003!$A$2:$A$4721,$A2474),"")</f>
        <v/>
      </c>
      <c r="D2474" s="2"/>
      <c r="E2474" s="24" t="str">
        <f ca="1">IF(F2474&lt;&gt;"",MAX($E$9:$E2473)+1,"")</f>
        <v/>
      </c>
      <c r="F2474" s="20" t="str">
        <f t="shared" ca="1" si="38"/>
        <v/>
      </c>
      <c r="G2474" s="2"/>
      <c r="H2474" s="2"/>
    </row>
    <row r="2475" spans="1:8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mame2003!$C$2:$E$4721,$A$9:$A$4728,$J$1))))+IF($N$6=FALSE,TRUE,SUMPRODUCT(--ISNUMBER(SEARCH($N$6,ISBLANK(INDEX(mame2003!$F$2:$F$4721,$A2475))))))+IF($B$3=$A$4,TRUE,IF($B$3=$B$4,TRUE,IF(AND($B$3=$C$4,INDEX(mame2003!$G$2:$G$4721,$A2475)&lt;&gt;"neogeo"),TRUE,SUMPRODUCT(--ISNUMBER(SEARCH($O$6,INDEX(mame2003!$G$2:$G$4721,$A2475)))))))&gt;2,INDEX(mame2003!$A$2:$A$4721,$A2475),"")</f>
        <v/>
      </c>
      <c r="D2475" s="2"/>
      <c r="E2475" s="24" t="str">
        <f ca="1">IF(F2475&lt;&gt;"",MAX($E$9:$E2474)+1,"")</f>
        <v/>
      </c>
      <c r="F2475" s="20" t="str">
        <f t="shared" ca="1" si="38"/>
        <v/>
      </c>
      <c r="G2475" s="2"/>
      <c r="H2475" s="2"/>
    </row>
    <row r="2476" spans="1:8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mame2003!$C$2:$E$4721,$A$9:$A$4728,$J$1))))+IF($N$6=FALSE,TRUE,SUMPRODUCT(--ISNUMBER(SEARCH($N$6,ISBLANK(INDEX(mame2003!$F$2:$F$4721,$A2476))))))+IF($B$3=$A$4,TRUE,IF($B$3=$B$4,TRUE,IF(AND($B$3=$C$4,INDEX(mame2003!$G$2:$G$4721,$A2476)&lt;&gt;"neogeo"),TRUE,SUMPRODUCT(--ISNUMBER(SEARCH($O$6,INDEX(mame2003!$G$2:$G$4721,$A2476)))))))&gt;2,INDEX(mame2003!$A$2:$A$4721,$A2476),"")</f>
        <v/>
      </c>
      <c r="D2476" s="2"/>
      <c r="E2476" s="24" t="str">
        <f ca="1">IF(F2476&lt;&gt;"",MAX($E$9:$E2475)+1,"")</f>
        <v/>
      </c>
      <c r="F2476" s="20" t="str">
        <f t="shared" ca="1" si="38"/>
        <v/>
      </c>
      <c r="G2476" s="2"/>
      <c r="H2476" s="2"/>
    </row>
    <row r="2477" spans="1:8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mame2003!$C$2:$E$4721,$A$9:$A$4728,$J$1))))+IF($N$6=FALSE,TRUE,SUMPRODUCT(--ISNUMBER(SEARCH($N$6,ISBLANK(INDEX(mame2003!$F$2:$F$4721,$A2477))))))+IF($B$3=$A$4,TRUE,IF($B$3=$B$4,TRUE,IF(AND($B$3=$C$4,INDEX(mame2003!$G$2:$G$4721,$A2477)&lt;&gt;"neogeo"),TRUE,SUMPRODUCT(--ISNUMBER(SEARCH($O$6,INDEX(mame2003!$G$2:$G$4721,$A2477)))))))&gt;2,INDEX(mame2003!$A$2:$A$4721,$A2477),"")</f>
        <v/>
      </c>
      <c r="D2477" s="2"/>
      <c r="E2477" s="24" t="str">
        <f ca="1">IF(F2477&lt;&gt;"",MAX($E$9:$E2476)+1,"")</f>
        <v/>
      </c>
      <c r="F2477" s="20" t="str">
        <f t="shared" ca="1" si="38"/>
        <v/>
      </c>
      <c r="G2477" s="2"/>
      <c r="H2477" s="2"/>
    </row>
    <row r="2478" spans="1:8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mame2003!$C$2:$E$4721,$A$9:$A$4728,$J$1))))+IF($N$6=FALSE,TRUE,SUMPRODUCT(--ISNUMBER(SEARCH($N$6,ISBLANK(INDEX(mame2003!$F$2:$F$4721,$A2478))))))+IF($B$3=$A$4,TRUE,IF($B$3=$B$4,TRUE,IF(AND($B$3=$C$4,INDEX(mame2003!$G$2:$G$4721,$A2478)&lt;&gt;"neogeo"),TRUE,SUMPRODUCT(--ISNUMBER(SEARCH($O$6,INDEX(mame2003!$G$2:$G$4721,$A2478)))))))&gt;2,INDEX(mame2003!$A$2:$A$4721,$A2478),"")</f>
        <v/>
      </c>
      <c r="D2478" s="2"/>
      <c r="E2478" s="24" t="str">
        <f ca="1">IF(F2478&lt;&gt;"",MAX($E$9:$E2477)+1,"")</f>
        <v/>
      </c>
      <c r="F2478" s="20" t="str">
        <f t="shared" ca="1" si="38"/>
        <v/>
      </c>
      <c r="G2478" s="2"/>
      <c r="H2478" s="2"/>
    </row>
    <row r="2479" spans="1:8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mame2003!$C$2:$E$4721,$A$9:$A$4728,$J$1))))+IF($N$6=FALSE,TRUE,SUMPRODUCT(--ISNUMBER(SEARCH($N$6,ISBLANK(INDEX(mame2003!$F$2:$F$4721,$A2479))))))+IF($B$3=$A$4,TRUE,IF($B$3=$B$4,TRUE,IF(AND($B$3=$C$4,INDEX(mame2003!$G$2:$G$4721,$A2479)&lt;&gt;"neogeo"),TRUE,SUMPRODUCT(--ISNUMBER(SEARCH($O$6,INDEX(mame2003!$G$2:$G$4721,$A2479)))))))&gt;2,INDEX(mame2003!$A$2:$A$4721,$A2479),"")</f>
        <v/>
      </c>
      <c r="D2479" s="2"/>
      <c r="E2479" s="24" t="str">
        <f ca="1">IF(F2479&lt;&gt;"",MAX($E$9:$E2478)+1,"")</f>
        <v/>
      </c>
      <c r="F2479" s="20" t="str">
        <f t="shared" ca="1" si="38"/>
        <v/>
      </c>
      <c r="G2479" s="2"/>
      <c r="H2479" s="2"/>
    </row>
    <row r="2480" spans="1:8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mame2003!$C$2:$E$4721,$A$9:$A$4728,$J$1))))+IF($N$6=FALSE,TRUE,SUMPRODUCT(--ISNUMBER(SEARCH($N$6,ISBLANK(INDEX(mame2003!$F$2:$F$4721,$A2480))))))+IF($B$3=$A$4,TRUE,IF($B$3=$B$4,TRUE,IF(AND($B$3=$C$4,INDEX(mame2003!$G$2:$G$4721,$A2480)&lt;&gt;"neogeo"),TRUE,SUMPRODUCT(--ISNUMBER(SEARCH($O$6,INDEX(mame2003!$G$2:$G$4721,$A2480)))))))&gt;2,INDEX(mame2003!$A$2:$A$4721,$A2480),"")</f>
        <v/>
      </c>
      <c r="D2480" s="2"/>
      <c r="E2480" s="24" t="str">
        <f ca="1">IF(F2480&lt;&gt;"",MAX($E$9:$E2479)+1,"")</f>
        <v/>
      </c>
      <c r="F2480" s="20" t="str">
        <f t="shared" ca="1" si="38"/>
        <v/>
      </c>
      <c r="G2480" s="2"/>
      <c r="H2480" s="2"/>
    </row>
    <row r="2481" spans="1:8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mame2003!$C$2:$E$4721,$A$9:$A$4728,$J$1))))+IF($N$6=FALSE,TRUE,SUMPRODUCT(--ISNUMBER(SEARCH($N$6,ISBLANK(INDEX(mame2003!$F$2:$F$4721,$A2481))))))+IF($B$3=$A$4,TRUE,IF($B$3=$B$4,TRUE,IF(AND($B$3=$C$4,INDEX(mame2003!$G$2:$G$4721,$A2481)&lt;&gt;"neogeo"),TRUE,SUMPRODUCT(--ISNUMBER(SEARCH($O$6,INDEX(mame2003!$G$2:$G$4721,$A2481)))))))&gt;2,INDEX(mame2003!$A$2:$A$4721,$A2481),"")</f>
        <v/>
      </c>
      <c r="D2481" s="2"/>
      <c r="E2481" s="24" t="str">
        <f ca="1">IF(F2481&lt;&gt;"",MAX($E$9:$E2480)+1,"")</f>
        <v/>
      </c>
      <c r="F2481" s="20" t="str">
        <f t="shared" ca="1" si="38"/>
        <v/>
      </c>
      <c r="G2481" s="2"/>
      <c r="H2481" s="2"/>
    </row>
    <row r="2482" spans="1:8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mame2003!$C$2:$E$4721,$A$9:$A$4728,$J$1))))+IF($N$6=FALSE,TRUE,SUMPRODUCT(--ISNUMBER(SEARCH($N$6,ISBLANK(INDEX(mame2003!$F$2:$F$4721,$A2482))))))+IF($B$3=$A$4,TRUE,IF($B$3=$B$4,TRUE,IF(AND($B$3=$C$4,INDEX(mame2003!$G$2:$G$4721,$A2482)&lt;&gt;"neogeo"),TRUE,SUMPRODUCT(--ISNUMBER(SEARCH($O$6,INDEX(mame2003!$G$2:$G$4721,$A2482)))))))&gt;2,INDEX(mame2003!$A$2:$A$4721,$A2482),"")</f>
        <v/>
      </c>
      <c r="D2482" s="2"/>
      <c r="E2482" s="24" t="str">
        <f ca="1">IF(F2482&lt;&gt;"",MAX($E$9:$E2481)+1,"")</f>
        <v/>
      </c>
      <c r="F2482" s="20" t="str">
        <f t="shared" ca="1" si="38"/>
        <v/>
      </c>
      <c r="G2482" s="2"/>
      <c r="H2482" s="2"/>
    </row>
    <row r="2483" spans="1:8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mame2003!$C$2:$E$4721,$A$9:$A$4728,$J$1))))+IF($N$6=FALSE,TRUE,SUMPRODUCT(--ISNUMBER(SEARCH($N$6,ISBLANK(INDEX(mame2003!$F$2:$F$4721,$A2483))))))+IF($B$3=$A$4,TRUE,IF($B$3=$B$4,TRUE,IF(AND($B$3=$C$4,INDEX(mame2003!$G$2:$G$4721,$A2483)&lt;&gt;"neogeo"),TRUE,SUMPRODUCT(--ISNUMBER(SEARCH($O$6,INDEX(mame2003!$G$2:$G$4721,$A2483)))))))&gt;2,INDEX(mame2003!$A$2:$A$4721,$A2483),"")</f>
        <v/>
      </c>
      <c r="D2483" s="2"/>
      <c r="E2483" s="24" t="str">
        <f ca="1">IF(F2483&lt;&gt;"",MAX($E$9:$E2482)+1,"")</f>
        <v/>
      </c>
      <c r="F2483" s="20" t="str">
        <f t="shared" ca="1" si="38"/>
        <v/>
      </c>
      <c r="G2483" s="2"/>
      <c r="H2483" s="2"/>
    </row>
    <row r="2484" spans="1:8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mame2003!$C$2:$E$4721,$A$9:$A$4728,$J$1))))+IF($N$6=FALSE,TRUE,SUMPRODUCT(--ISNUMBER(SEARCH($N$6,ISBLANK(INDEX(mame2003!$F$2:$F$4721,$A2484))))))+IF($B$3=$A$4,TRUE,IF($B$3=$B$4,TRUE,IF(AND($B$3=$C$4,INDEX(mame2003!$G$2:$G$4721,$A2484)&lt;&gt;"neogeo"),TRUE,SUMPRODUCT(--ISNUMBER(SEARCH($O$6,INDEX(mame2003!$G$2:$G$4721,$A2484)))))))&gt;2,INDEX(mame2003!$A$2:$A$4721,$A2484),"")</f>
        <v/>
      </c>
      <c r="D2484" s="2"/>
      <c r="E2484" s="24" t="str">
        <f ca="1">IF(F2484&lt;&gt;"",MAX($E$9:$E2483)+1,"")</f>
        <v/>
      </c>
      <c r="F2484" s="20" t="str">
        <f t="shared" ca="1" si="38"/>
        <v/>
      </c>
      <c r="G2484" s="2"/>
      <c r="H2484" s="2"/>
    </row>
    <row r="2485" spans="1:8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mame2003!$C$2:$E$4721,$A$9:$A$4728,$J$1))))+IF($N$6=FALSE,TRUE,SUMPRODUCT(--ISNUMBER(SEARCH($N$6,ISBLANK(INDEX(mame2003!$F$2:$F$4721,$A2485))))))+IF($B$3=$A$4,TRUE,IF($B$3=$B$4,TRUE,IF(AND($B$3=$C$4,INDEX(mame2003!$G$2:$G$4721,$A2485)&lt;&gt;"neogeo"),TRUE,SUMPRODUCT(--ISNUMBER(SEARCH($O$6,INDEX(mame2003!$G$2:$G$4721,$A2485)))))))&gt;2,INDEX(mame2003!$A$2:$A$4721,$A2485),"")</f>
        <v/>
      </c>
      <c r="D2485" s="2"/>
      <c r="E2485" s="24" t="str">
        <f ca="1">IF(F2485&lt;&gt;"",MAX($E$9:$E2484)+1,"")</f>
        <v/>
      </c>
      <c r="F2485" s="20" t="str">
        <f t="shared" ca="1" si="38"/>
        <v/>
      </c>
      <c r="G2485" s="2"/>
      <c r="H2485" s="2"/>
    </row>
    <row r="2486" spans="1:8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mame2003!$C$2:$E$4721,$A$9:$A$4728,$J$1))))+IF($N$6=FALSE,TRUE,SUMPRODUCT(--ISNUMBER(SEARCH($N$6,ISBLANK(INDEX(mame2003!$F$2:$F$4721,$A2486))))))+IF($B$3=$A$4,TRUE,IF($B$3=$B$4,TRUE,IF(AND($B$3=$C$4,INDEX(mame2003!$G$2:$G$4721,$A2486)&lt;&gt;"neogeo"),TRUE,SUMPRODUCT(--ISNUMBER(SEARCH($O$6,INDEX(mame2003!$G$2:$G$4721,$A2486)))))))&gt;2,INDEX(mame2003!$A$2:$A$4721,$A2486),"")</f>
        <v/>
      </c>
      <c r="D2486" s="2"/>
      <c r="E2486" s="24" t="str">
        <f ca="1">IF(F2486&lt;&gt;"",MAX($E$9:$E2485)+1,"")</f>
        <v/>
      </c>
      <c r="F2486" s="20" t="str">
        <f t="shared" ca="1" si="38"/>
        <v/>
      </c>
      <c r="G2486" s="2"/>
      <c r="H2486" s="2"/>
    </row>
    <row r="2487" spans="1:8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mame2003!$C$2:$E$4721,$A$9:$A$4728,$J$1))))+IF($N$6=FALSE,TRUE,SUMPRODUCT(--ISNUMBER(SEARCH($N$6,ISBLANK(INDEX(mame2003!$F$2:$F$4721,$A2487))))))+IF($B$3=$A$4,TRUE,IF($B$3=$B$4,TRUE,IF(AND($B$3=$C$4,INDEX(mame2003!$G$2:$G$4721,$A2487)&lt;&gt;"neogeo"),TRUE,SUMPRODUCT(--ISNUMBER(SEARCH($O$6,INDEX(mame2003!$G$2:$G$4721,$A2487)))))))&gt;2,INDEX(mame2003!$A$2:$A$4721,$A2487),"")</f>
        <v/>
      </c>
      <c r="D2487" s="2"/>
      <c r="E2487" s="24" t="str">
        <f ca="1">IF(F2487&lt;&gt;"",MAX($E$9:$E2486)+1,"")</f>
        <v/>
      </c>
      <c r="F2487" s="20" t="str">
        <f t="shared" ca="1" si="38"/>
        <v/>
      </c>
      <c r="G2487" s="2"/>
      <c r="H2487" s="2"/>
    </row>
    <row r="2488" spans="1:8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mame2003!$C$2:$E$4721,$A$9:$A$4728,$J$1))))+IF($N$6=FALSE,TRUE,SUMPRODUCT(--ISNUMBER(SEARCH($N$6,ISBLANK(INDEX(mame2003!$F$2:$F$4721,$A2488))))))+IF($B$3=$A$4,TRUE,IF($B$3=$B$4,TRUE,IF(AND($B$3=$C$4,INDEX(mame2003!$G$2:$G$4721,$A2488)&lt;&gt;"neogeo"),TRUE,SUMPRODUCT(--ISNUMBER(SEARCH($O$6,INDEX(mame2003!$G$2:$G$4721,$A2488)))))))&gt;2,INDEX(mame2003!$A$2:$A$4721,$A2488),"")</f>
        <v/>
      </c>
      <c r="D2488" s="2"/>
      <c r="E2488" s="24" t="str">
        <f ca="1">IF(F2488&lt;&gt;"",MAX($E$9:$E2487)+1,"")</f>
        <v/>
      </c>
      <c r="F2488" s="20" t="str">
        <f t="shared" ca="1" si="38"/>
        <v/>
      </c>
      <c r="G2488" s="2"/>
      <c r="H2488" s="2"/>
    </row>
    <row r="2489" spans="1:8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mame2003!$C$2:$E$4721,$A$9:$A$4728,$J$1))))+IF($N$6=FALSE,TRUE,SUMPRODUCT(--ISNUMBER(SEARCH($N$6,ISBLANK(INDEX(mame2003!$F$2:$F$4721,$A2489))))))+IF($B$3=$A$4,TRUE,IF($B$3=$B$4,TRUE,IF(AND($B$3=$C$4,INDEX(mame2003!$G$2:$G$4721,$A2489)&lt;&gt;"neogeo"),TRUE,SUMPRODUCT(--ISNUMBER(SEARCH($O$6,INDEX(mame2003!$G$2:$G$4721,$A2489)))))))&gt;2,INDEX(mame2003!$A$2:$A$4721,$A2489),"")</f>
        <v/>
      </c>
      <c r="D2489" s="2"/>
      <c r="E2489" s="24" t="str">
        <f ca="1">IF(F2489&lt;&gt;"",MAX($E$9:$E2488)+1,"")</f>
        <v/>
      </c>
      <c r="F2489" s="20" t="str">
        <f t="shared" ca="1" si="38"/>
        <v/>
      </c>
      <c r="G2489" s="2"/>
      <c r="H2489" s="2"/>
    </row>
    <row r="2490" spans="1:8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mame2003!$C$2:$E$4721,$A$9:$A$4728,$J$1))))+IF($N$6=FALSE,TRUE,SUMPRODUCT(--ISNUMBER(SEARCH($N$6,ISBLANK(INDEX(mame2003!$F$2:$F$4721,$A2490))))))+IF($B$3=$A$4,TRUE,IF($B$3=$B$4,TRUE,IF(AND($B$3=$C$4,INDEX(mame2003!$G$2:$G$4721,$A2490)&lt;&gt;"neogeo"),TRUE,SUMPRODUCT(--ISNUMBER(SEARCH($O$6,INDEX(mame2003!$G$2:$G$4721,$A2490)))))))&gt;2,INDEX(mame2003!$A$2:$A$4721,$A2490),"")</f>
        <v/>
      </c>
      <c r="D2490" s="2"/>
      <c r="E2490" s="24" t="str">
        <f ca="1">IF(F2490&lt;&gt;"",MAX($E$9:$E2489)+1,"")</f>
        <v/>
      </c>
      <c r="F2490" s="20" t="str">
        <f t="shared" ca="1" si="38"/>
        <v/>
      </c>
      <c r="G2490" s="2"/>
      <c r="H2490" s="2"/>
    </row>
    <row r="2491" spans="1:8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mame2003!$C$2:$E$4721,$A$9:$A$4728,$J$1))))+IF($N$6=FALSE,TRUE,SUMPRODUCT(--ISNUMBER(SEARCH($N$6,ISBLANK(INDEX(mame2003!$F$2:$F$4721,$A2491))))))+IF($B$3=$A$4,TRUE,IF($B$3=$B$4,TRUE,IF(AND($B$3=$C$4,INDEX(mame2003!$G$2:$G$4721,$A2491)&lt;&gt;"neogeo"),TRUE,SUMPRODUCT(--ISNUMBER(SEARCH($O$6,INDEX(mame2003!$G$2:$G$4721,$A2491)))))))&gt;2,INDEX(mame2003!$A$2:$A$4721,$A2491),"")</f>
        <v/>
      </c>
      <c r="D2491" s="2"/>
      <c r="E2491" s="24" t="str">
        <f ca="1">IF(F2491&lt;&gt;"",MAX($E$9:$E2490)+1,"")</f>
        <v/>
      </c>
      <c r="F2491" s="20" t="str">
        <f t="shared" ca="1" si="38"/>
        <v/>
      </c>
      <c r="G2491" s="2"/>
      <c r="H2491" s="2"/>
    </row>
    <row r="2492" spans="1:8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mame2003!$C$2:$E$4721,$A$9:$A$4728,$J$1))))+IF($N$6=FALSE,TRUE,SUMPRODUCT(--ISNUMBER(SEARCH($N$6,ISBLANK(INDEX(mame2003!$F$2:$F$4721,$A2492))))))+IF($B$3=$A$4,TRUE,IF($B$3=$B$4,TRUE,IF(AND($B$3=$C$4,INDEX(mame2003!$G$2:$G$4721,$A2492)&lt;&gt;"neogeo"),TRUE,SUMPRODUCT(--ISNUMBER(SEARCH($O$6,INDEX(mame2003!$G$2:$G$4721,$A2492)))))))&gt;2,INDEX(mame2003!$A$2:$A$4721,$A2492),"")</f>
        <v/>
      </c>
      <c r="D2492" s="2"/>
      <c r="E2492" s="24" t="str">
        <f ca="1">IF(F2492&lt;&gt;"",MAX($E$9:$E2491)+1,"")</f>
        <v/>
      </c>
      <c r="F2492" s="20" t="str">
        <f t="shared" ca="1" si="38"/>
        <v/>
      </c>
      <c r="G2492" s="2"/>
      <c r="H2492" s="2"/>
    </row>
    <row r="2493" spans="1:8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mame2003!$C$2:$E$4721,$A$9:$A$4728,$J$1))))+IF($N$6=FALSE,TRUE,SUMPRODUCT(--ISNUMBER(SEARCH($N$6,ISBLANK(INDEX(mame2003!$F$2:$F$4721,$A2493))))))+IF($B$3=$A$4,TRUE,IF($B$3=$B$4,TRUE,IF(AND($B$3=$C$4,INDEX(mame2003!$G$2:$G$4721,$A2493)&lt;&gt;"neogeo"),TRUE,SUMPRODUCT(--ISNUMBER(SEARCH($O$6,INDEX(mame2003!$G$2:$G$4721,$A2493)))))))&gt;2,INDEX(mame2003!$A$2:$A$4721,$A2493),"")</f>
        <v/>
      </c>
      <c r="D2493" s="2"/>
      <c r="E2493" s="24" t="str">
        <f ca="1">IF(F2493&lt;&gt;"",MAX($E$9:$E2492)+1,"")</f>
        <v/>
      </c>
      <c r="F2493" s="20" t="str">
        <f t="shared" ca="1" si="38"/>
        <v/>
      </c>
      <c r="G2493" s="2"/>
      <c r="H2493" s="2"/>
    </row>
    <row r="2494" spans="1:8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mame2003!$C$2:$E$4721,$A$9:$A$4728,$J$1))))+IF($N$6=FALSE,TRUE,SUMPRODUCT(--ISNUMBER(SEARCH($N$6,ISBLANK(INDEX(mame2003!$F$2:$F$4721,$A2494))))))+IF($B$3=$A$4,TRUE,IF($B$3=$B$4,TRUE,IF(AND($B$3=$C$4,INDEX(mame2003!$G$2:$G$4721,$A2494)&lt;&gt;"neogeo"),TRUE,SUMPRODUCT(--ISNUMBER(SEARCH($O$6,INDEX(mame2003!$G$2:$G$4721,$A2494)))))))&gt;2,INDEX(mame2003!$A$2:$A$4721,$A2494),"")</f>
        <v/>
      </c>
      <c r="D2494" s="2"/>
      <c r="E2494" s="24" t="str">
        <f ca="1">IF(F2494&lt;&gt;"",MAX($E$9:$E2493)+1,"")</f>
        <v/>
      </c>
      <c r="F2494" s="20" t="str">
        <f t="shared" ca="1" si="38"/>
        <v/>
      </c>
      <c r="G2494" s="2"/>
      <c r="H2494" s="2"/>
    </row>
    <row r="2495" spans="1:8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mame2003!$C$2:$E$4721,$A$9:$A$4728,$J$1))))+IF($N$6=FALSE,TRUE,SUMPRODUCT(--ISNUMBER(SEARCH($N$6,ISBLANK(INDEX(mame2003!$F$2:$F$4721,$A2495))))))+IF($B$3=$A$4,TRUE,IF($B$3=$B$4,TRUE,IF(AND($B$3=$C$4,INDEX(mame2003!$G$2:$G$4721,$A2495)&lt;&gt;"neogeo"),TRUE,SUMPRODUCT(--ISNUMBER(SEARCH($O$6,INDEX(mame2003!$G$2:$G$4721,$A2495)))))))&gt;2,INDEX(mame2003!$A$2:$A$4721,$A2495),"")</f>
        <v/>
      </c>
      <c r="D2495" s="2"/>
      <c r="E2495" s="24" t="str">
        <f ca="1">IF(F2495&lt;&gt;"",MAX($E$9:$E2494)+1,"")</f>
        <v/>
      </c>
      <c r="F2495" s="20" t="str">
        <f t="shared" ca="1" si="38"/>
        <v/>
      </c>
      <c r="G2495" s="2"/>
      <c r="H2495" s="2"/>
    </row>
    <row r="2496" spans="1:8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mame2003!$C$2:$E$4721,$A$9:$A$4728,$J$1))))+IF($N$6=FALSE,TRUE,SUMPRODUCT(--ISNUMBER(SEARCH($N$6,ISBLANK(INDEX(mame2003!$F$2:$F$4721,$A2496))))))+IF($B$3=$A$4,TRUE,IF($B$3=$B$4,TRUE,IF(AND($B$3=$C$4,INDEX(mame2003!$G$2:$G$4721,$A2496)&lt;&gt;"neogeo"),TRUE,SUMPRODUCT(--ISNUMBER(SEARCH($O$6,INDEX(mame2003!$G$2:$G$4721,$A2496)))))))&gt;2,INDEX(mame2003!$A$2:$A$4721,$A2496),"")</f>
        <v/>
      </c>
      <c r="D2496" s="2"/>
      <c r="E2496" s="24" t="str">
        <f ca="1">IF(F2496&lt;&gt;"",MAX($E$9:$E2495)+1,"")</f>
        <v/>
      </c>
      <c r="F2496" s="20" t="str">
        <f t="shared" ca="1" si="38"/>
        <v/>
      </c>
      <c r="G2496" s="2"/>
      <c r="H2496" s="2"/>
    </row>
    <row r="2497" spans="1:8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mame2003!$C$2:$E$4721,$A$9:$A$4728,$J$1))))+IF($N$6=FALSE,TRUE,SUMPRODUCT(--ISNUMBER(SEARCH($N$6,ISBLANK(INDEX(mame2003!$F$2:$F$4721,$A2497))))))+IF($B$3=$A$4,TRUE,IF($B$3=$B$4,TRUE,IF(AND($B$3=$C$4,INDEX(mame2003!$G$2:$G$4721,$A2497)&lt;&gt;"neogeo"),TRUE,SUMPRODUCT(--ISNUMBER(SEARCH($O$6,INDEX(mame2003!$G$2:$G$4721,$A2497)))))))&gt;2,INDEX(mame2003!$A$2:$A$4721,$A2497),"")</f>
        <v/>
      </c>
      <c r="D2497" s="2"/>
      <c r="E2497" s="24" t="str">
        <f ca="1">IF(F2497&lt;&gt;"",MAX($E$9:$E2496)+1,"")</f>
        <v/>
      </c>
      <c r="F2497" s="20" t="str">
        <f t="shared" ca="1" si="38"/>
        <v/>
      </c>
      <c r="G2497" s="2"/>
      <c r="H2497" s="2"/>
    </row>
    <row r="2498" spans="1:8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mame2003!$C$2:$E$4721,$A$9:$A$4728,$J$1))))+IF($N$6=FALSE,TRUE,SUMPRODUCT(--ISNUMBER(SEARCH($N$6,ISBLANK(INDEX(mame2003!$F$2:$F$4721,$A2498))))))+IF($B$3=$A$4,TRUE,IF($B$3=$B$4,TRUE,IF(AND($B$3=$C$4,INDEX(mame2003!$G$2:$G$4721,$A2498)&lt;&gt;"neogeo"),TRUE,SUMPRODUCT(--ISNUMBER(SEARCH($O$6,INDEX(mame2003!$G$2:$G$4721,$A2498)))))))&gt;2,INDEX(mame2003!$A$2:$A$4721,$A2498),"")</f>
        <v/>
      </c>
      <c r="D2498" s="2"/>
      <c r="E2498" s="24" t="str">
        <f ca="1">IF(F2498&lt;&gt;"",MAX($E$9:$E2497)+1,"")</f>
        <v/>
      </c>
      <c r="F2498" s="20" t="str">
        <f t="shared" ca="1" si="38"/>
        <v/>
      </c>
      <c r="G2498" s="2"/>
      <c r="H2498" s="2"/>
    </row>
    <row r="2499" spans="1:8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mame2003!$C$2:$E$4721,$A$9:$A$4728,$J$1))))+IF($N$6=FALSE,TRUE,SUMPRODUCT(--ISNUMBER(SEARCH($N$6,ISBLANK(INDEX(mame2003!$F$2:$F$4721,$A2499))))))+IF($B$3=$A$4,TRUE,IF($B$3=$B$4,TRUE,IF(AND($B$3=$C$4,INDEX(mame2003!$G$2:$G$4721,$A2499)&lt;&gt;"neogeo"),TRUE,SUMPRODUCT(--ISNUMBER(SEARCH($O$6,INDEX(mame2003!$G$2:$G$4721,$A2499)))))))&gt;2,INDEX(mame2003!$A$2:$A$4721,$A2499),"")</f>
        <v/>
      </c>
      <c r="D2499" s="2"/>
      <c r="E2499" s="24" t="str">
        <f ca="1">IF(F2499&lt;&gt;"",MAX($E$9:$E2498)+1,"")</f>
        <v/>
      </c>
      <c r="F2499" s="20" t="str">
        <f t="shared" ca="1" si="38"/>
        <v/>
      </c>
      <c r="G2499" s="2"/>
      <c r="H2499" s="2"/>
    </row>
    <row r="2500" spans="1:8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mame2003!$C$2:$E$4721,$A$9:$A$4728,$J$1))))+IF($N$6=FALSE,TRUE,SUMPRODUCT(--ISNUMBER(SEARCH($N$6,ISBLANK(INDEX(mame2003!$F$2:$F$4721,$A2500))))))+IF($B$3=$A$4,TRUE,IF($B$3=$B$4,TRUE,IF(AND($B$3=$C$4,INDEX(mame2003!$G$2:$G$4721,$A2500)&lt;&gt;"neogeo"),TRUE,SUMPRODUCT(--ISNUMBER(SEARCH($O$6,INDEX(mame2003!$G$2:$G$4721,$A2500)))))))&gt;2,INDEX(mame2003!$A$2:$A$4721,$A2500),"")</f>
        <v/>
      </c>
      <c r="D2500" s="2"/>
      <c r="E2500" s="24" t="str">
        <f ca="1">IF(F2500&lt;&gt;"",MAX($E$9:$E2499)+1,"")</f>
        <v/>
      </c>
      <c r="F2500" s="20" t="str">
        <f t="shared" ca="1" si="38"/>
        <v/>
      </c>
      <c r="G2500" s="2"/>
      <c r="H2500" s="2"/>
    </row>
    <row r="2501" spans="1:8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mame2003!$C$2:$E$4721,$A$9:$A$4728,$J$1))))+IF($N$6=FALSE,TRUE,SUMPRODUCT(--ISNUMBER(SEARCH($N$6,ISBLANK(INDEX(mame2003!$F$2:$F$4721,$A2501))))))+IF($B$3=$A$4,TRUE,IF($B$3=$B$4,TRUE,IF(AND($B$3=$C$4,INDEX(mame2003!$G$2:$G$4721,$A2501)&lt;&gt;"neogeo"),TRUE,SUMPRODUCT(--ISNUMBER(SEARCH($O$6,INDEX(mame2003!$G$2:$G$4721,$A2501)))))))&gt;2,INDEX(mame2003!$A$2:$A$4721,$A2501),"")</f>
        <v/>
      </c>
      <c r="D2501" s="2"/>
      <c r="E2501" s="24" t="str">
        <f ca="1">IF(F2501&lt;&gt;"",MAX($E$9:$E2500)+1,"")</f>
        <v/>
      </c>
      <c r="F2501" s="20" t="str">
        <f t="shared" ca="1" si="38"/>
        <v/>
      </c>
      <c r="G2501" s="2"/>
      <c r="H2501" s="2"/>
    </row>
    <row r="2502" spans="1:8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mame2003!$C$2:$E$4721,$A$9:$A$4728,$J$1))))+IF($N$6=FALSE,TRUE,SUMPRODUCT(--ISNUMBER(SEARCH($N$6,ISBLANK(INDEX(mame2003!$F$2:$F$4721,$A2502))))))+IF($B$3=$A$4,TRUE,IF($B$3=$B$4,TRUE,IF(AND($B$3=$C$4,INDEX(mame2003!$G$2:$G$4721,$A2502)&lt;&gt;"neogeo"),TRUE,SUMPRODUCT(--ISNUMBER(SEARCH($O$6,INDEX(mame2003!$G$2:$G$4721,$A2502)))))))&gt;2,INDEX(mame2003!$A$2:$A$4721,$A2502),"")</f>
        <v/>
      </c>
      <c r="D2502" s="2"/>
      <c r="E2502" s="24" t="str">
        <f ca="1">IF(F2502&lt;&gt;"",MAX($E$9:$E2501)+1,"")</f>
        <v/>
      </c>
      <c r="F2502" s="20" t="str">
        <f t="shared" ca="1" si="38"/>
        <v/>
      </c>
      <c r="G2502" s="2"/>
      <c r="H2502" s="2"/>
    </row>
    <row r="2503" spans="1:8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mame2003!$C$2:$E$4721,$A$9:$A$4728,$J$1))))+IF($N$6=FALSE,TRUE,SUMPRODUCT(--ISNUMBER(SEARCH($N$6,ISBLANK(INDEX(mame2003!$F$2:$F$4721,$A2503))))))+IF($B$3=$A$4,TRUE,IF($B$3=$B$4,TRUE,IF(AND($B$3=$C$4,INDEX(mame2003!$G$2:$G$4721,$A2503)&lt;&gt;"neogeo"),TRUE,SUMPRODUCT(--ISNUMBER(SEARCH($O$6,INDEX(mame2003!$G$2:$G$4721,$A2503)))))))&gt;2,INDEX(mame2003!$A$2:$A$4721,$A2503),"")</f>
        <v/>
      </c>
      <c r="D2503" s="2"/>
      <c r="E2503" s="24" t="str">
        <f ca="1">IF(F2503&lt;&gt;"",MAX($E$9:$E2502)+1,"")</f>
        <v/>
      </c>
      <c r="F2503" s="20" t="str">
        <f t="shared" ca="1" si="38"/>
        <v/>
      </c>
      <c r="G2503" s="2"/>
      <c r="H2503" s="2"/>
    </row>
    <row r="2504" spans="1:8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mame2003!$C$2:$E$4721,$A$9:$A$4728,$J$1))))+IF($N$6=FALSE,TRUE,SUMPRODUCT(--ISNUMBER(SEARCH($N$6,ISBLANK(INDEX(mame2003!$F$2:$F$4721,$A2504))))))+IF($B$3=$A$4,TRUE,IF($B$3=$B$4,TRUE,IF(AND($B$3=$C$4,INDEX(mame2003!$G$2:$G$4721,$A2504)&lt;&gt;"neogeo"),TRUE,SUMPRODUCT(--ISNUMBER(SEARCH($O$6,INDEX(mame2003!$G$2:$G$4721,$A2504)))))))&gt;2,INDEX(mame2003!$A$2:$A$4721,$A2504),"")</f>
        <v/>
      </c>
      <c r="D2504" s="2"/>
      <c r="E2504" s="24" t="str">
        <f ca="1">IF(F2504&lt;&gt;"",MAX($E$9:$E2503)+1,"")</f>
        <v/>
      </c>
      <c r="F2504" s="20" t="str">
        <f t="shared" ca="1" si="38"/>
        <v/>
      </c>
      <c r="G2504" s="2"/>
      <c r="H2504" s="2"/>
    </row>
    <row r="2505" spans="1:8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mame2003!$C$2:$E$4721,$A$9:$A$4728,$J$1))))+IF($N$6=FALSE,TRUE,SUMPRODUCT(--ISNUMBER(SEARCH($N$6,ISBLANK(INDEX(mame2003!$F$2:$F$4721,$A2505))))))+IF($B$3=$A$4,TRUE,IF($B$3=$B$4,TRUE,IF(AND($B$3=$C$4,INDEX(mame2003!$G$2:$G$4721,$A2505)&lt;&gt;"neogeo"),TRUE,SUMPRODUCT(--ISNUMBER(SEARCH($O$6,INDEX(mame2003!$G$2:$G$4721,$A2505)))))))&gt;2,INDEX(mame2003!$A$2:$A$4721,$A2505),"")</f>
        <v/>
      </c>
      <c r="D2505" s="2"/>
      <c r="E2505" s="24" t="str">
        <f ca="1">IF(F2505&lt;&gt;"",MAX($E$9:$E2504)+1,"")</f>
        <v/>
      </c>
      <c r="F2505" s="20" t="str">
        <f t="shared" ca="1" si="38"/>
        <v/>
      </c>
      <c r="G2505" s="2"/>
      <c r="H2505" s="2"/>
    </row>
    <row r="2506" spans="1:8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mame2003!$C$2:$E$4721,$A$9:$A$4728,$J$1))))+IF($N$6=FALSE,TRUE,SUMPRODUCT(--ISNUMBER(SEARCH($N$6,ISBLANK(INDEX(mame2003!$F$2:$F$4721,$A2506))))))+IF($B$3=$A$4,TRUE,IF($B$3=$B$4,TRUE,IF(AND($B$3=$C$4,INDEX(mame2003!$G$2:$G$4721,$A2506)&lt;&gt;"neogeo"),TRUE,SUMPRODUCT(--ISNUMBER(SEARCH($O$6,INDEX(mame2003!$G$2:$G$4721,$A2506)))))))&gt;2,INDEX(mame2003!$A$2:$A$4721,$A2506),"")</f>
        <v/>
      </c>
      <c r="D2506" s="2"/>
      <c r="E2506" s="24" t="str">
        <f ca="1">IF(F2506&lt;&gt;"",MAX($E$9:$E2505)+1,"")</f>
        <v/>
      </c>
      <c r="F2506" s="20" t="str">
        <f t="shared" ref="F2506:F2569" ca="1" si="39">IFERROR(INDEX(OFFSET($C$9,0,0,COUNTA($C:$C),1),MATCH(OFFSET($A$9,0,0,COUNTA($A:$A),1),OFFSET($B$9,0,0,COUNTA($B:$B),1),0))&amp;".zip","")</f>
        <v/>
      </c>
      <c r="G2506" s="2"/>
      <c r="H2506" s="2"/>
    </row>
    <row r="2507" spans="1:8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mame2003!$C$2:$E$4721,$A$9:$A$4728,$J$1))))+IF($N$6=FALSE,TRUE,SUMPRODUCT(--ISNUMBER(SEARCH($N$6,ISBLANK(INDEX(mame2003!$F$2:$F$4721,$A2507))))))+IF($B$3=$A$4,TRUE,IF($B$3=$B$4,TRUE,IF(AND($B$3=$C$4,INDEX(mame2003!$G$2:$G$4721,$A2507)&lt;&gt;"neogeo"),TRUE,SUMPRODUCT(--ISNUMBER(SEARCH($O$6,INDEX(mame2003!$G$2:$G$4721,$A2507)))))))&gt;2,INDEX(mame2003!$A$2:$A$4721,$A2507),"")</f>
        <v/>
      </c>
      <c r="D2507" s="2"/>
      <c r="E2507" s="24" t="str">
        <f ca="1">IF(F2507&lt;&gt;"",MAX($E$9:$E2506)+1,"")</f>
        <v/>
      </c>
      <c r="F2507" s="20" t="str">
        <f t="shared" ca="1" si="39"/>
        <v/>
      </c>
      <c r="G2507" s="2"/>
      <c r="H2507" s="2"/>
    </row>
    <row r="2508" spans="1:8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mame2003!$C$2:$E$4721,$A$9:$A$4728,$J$1))))+IF($N$6=FALSE,TRUE,SUMPRODUCT(--ISNUMBER(SEARCH($N$6,ISBLANK(INDEX(mame2003!$F$2:$F$4721,$A2508))))))+IF($B$3=$A$4,TRUE,IF($B$3=$B$4,TRUE,IF(AND($B$3=$C$4,INDEX(mame2003!$G$2:$G$4721,$A2508)&lt;&gt;"neogeo"),TRUE,SUMPRODUCT(--ISNUMBER(SEARCH($O$6,INDEX(mame2003!$G$2:$G$4721,$A2508)))))))&gt;2,INDEX(mame2003!$A$2:$A$4721,$A2508),"")</f>
        <v/>
      </c>
      <c r="D2508" s="2"/>
      <c r="E2508" s="24" t="str">
        <f ca="1">IF(F2508&lt;&gt;"",MAX($E$9:$E2507)+1,"")</f>
        <v/>
      </c>
      <c r="F2508" s="20" t="str">
        <f t="shared" ca="1" si="39"/>
        <v/>
      </c>
      <c r="G2508" s="2"/>
      <c r="H2508" s="2"/>
    </row>
    <row r="2509" spans="1:8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mame2003!$C$2:$E$4721,$A$9:$A$4728,$J$1))))+IF($N$6=FALSE,TRUE,SUMPRODUCT(--ISNUMBER(SEARCH($N$6,ISBLANK(INDEX(mame2003!$F$2:$F$4721,$A2509))))))+IF($B$3=$A$4,TRUE,IF($B$3=$B$4,TRUE,IF(AND($B$3=$C$4,INDEX(mame2003!$G$2:$G$4721,$A2509)&lt;&gt;"neogeo"),TRUE,SUMPRODUCT(--ISNUMBER(SEARCH($O$6,INDEX(mame2003!$G$2:$G$4721,$A2509)))))))&gt;2,INDEX(mame2003!$A$2:$A$4721,$A2509),"")</f>
        <v/>
      </c>
      <c r="D2509" s="2"/>
      <c r="E2509" s="24" t="str">
        <f ca="1">IF(F2509&lt;&gt;"",MAX($E$9:$E2508)+1,"")</f>
        <v/>
      </c>
      <c r="F2509" s="20" t="str">
        <f t="shared" ca="1" si="39"/>
        <v/>
      </c>
      <c r="G2509" s="2"/>
      <c r="H2509" s="2"/>
    </row>
    <row r="2510" spans="1:8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mame2003!$C$2:$E$4721,$A$9:$A$4728,$J$1))))+IF($N$6=FALSE,TRUE,SUMPRODUCT(--ISNUMBER(SEARCH($N$6,ISBLANK(INDEX(mame2003!$F$2:$F$4721,$A2510))))))+IF($B$3=$A$4,TRUE,IF($B$3=$B$4,TRUE,IF(AND($B$3=$C$4,INDEX(mame2003!$G$2:$G$4721,$A2510)&lt;&gt;"neogeo"),TRUE,SUMPRODUCT(--ISNUMBER(SEARCH($O$6,INDEX(mame2003!$G$2:$G$4721,$A2510)))))))&gt;2,INDEX(mame2003!$A$2:$A$4721,$A2510),"")</f>
        <v/>
      </c>
      <c r="D2510" s="2"/>
      <c r="E2510" s="24" t="str">
        <f ca="1">IF(F2510&lt;&gt;"",MAX($E$9:$E2509)+1,"")</f>
        <v/>
      </c>
      <c r="F2510" s="20" t="str">
        <f t="shared" ca="1" si="39"/>
        <v/>
      </c>
      <c r="G2510" s="2"/>
      <c r="H2510" s="2"/>
    </row>
    <row r="2511" spans="1:8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mame2003!$C$2:$E$4721,$A$9:$A$4728,$J$1))))+IF($N$6=FALSE,TRUE,SUMPRODUCT(--ISNUMBER(SEARCH($N$6,ISBLANK(INDEX(mame2003!$F$2:$F$4721,$A2511))))))+IF($B$3=$A$4,TRUE,IF($B$3=$B$4,TRUE,IF(AND($B$3=$C$4,INDEX(mame2003!$G$2:$G$4721,$A2511)&lt;&gt;"neogeo"),TRUE,SUMPRODUCT(--ISNUMBER(SEARCH($O$6,INDEX(mame2003!$G$2:$G$4721,$A2511)))))))&gt;2,INDEX(mame2003!$A$2:$A$4721,$A2511),"")</f>
        <v/>
      </c>
      <c r="D2511" s="2"/>
      <c r="E2511" s="24" t="str">
        <f ca="1">IF(F2511&lt;&gt;"",MAX($E$9:$E2510)+1,"")</f>
        <v/>
      </c>
      <c r="F2511" s="20" t="str">
        <f t="shared" ca="1" si="39"/>
        <v/>
      </c>
      <c r="G2511" s="2"/>
      <c r="H2511" s="2"/>
    </row>
    <row r="2512" spans="1:8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mame2003!$C$2:$E$4721,$A$9:$A$4728,$J$1))))+IF($N$6=FALSE,TRUE,SUMPRODUCT(--ISNUMBER(SEARCH($N$6,ISBLANK(INDEX(mame2003!$F$2:$F$4721,$A2512))))))+IF($B$3=$A$4,TRUE,IF($B$3=$B$4,TRUE,IF(AND($B$3=$C$4,INDEX(mame2003!$G$2:$G$4721,$A2512)&lt;&gt;"neogeo"),TRUE,SUMPRODUCT(--ISNUMBER(SEARCH($O$6,INDEX(mame2003!$G$2:$G$4721,$A2512)))))))&gt;2,INDEX(mame2003!$A$2:$A$4721,$A2512),"")</f>
        <v/>
      </c>
      <c r="D2512" s="2"/>
      <c r="E2512" s="24" t="str">
        <f ca="1">IF(F2512&lt;&gt;"",MAX($E$9:$E2511)+1,"")</f>
        <v/>
      </c>
      <c r="F2512" s="20" t="str">
        <f t="shared" ca="1" si="39"/>
        <v/>
      </c>
      <c r="G2512" s="2"/>
      <c r="H2512" s="2"/>
    </row>
    <row r="2513" spans="1:8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mame2003!$C$2:$E$4721,$A$9:$A$4728,$J$1))))+IF($N$6=FALSE,TRUE,SUMPRODUCT(--ISNUMBER(SEARCH($N$6,ISBLANK(INDEX(mame2003!$F$2:$F$4721,$A2513))))))+IF($B$3=$A$4,TRUE,IF($B$3=$B$4,TRUE,IF(AND($B$3=$C$4,INDEX(mame2003!$G$2:$G$4721,$A2513)&lt;&gt;"neogeo"),TRUE,SUMPRODUCT(--ISNUMBER(SEARCH($O$6,INDEX(mame2003!$G$2:$G$4721,$A2513)))))))&gt;2,INDEX(mame2003!$A$2:$A$4721,$A2513),"")</f>
        <v/>
      </c>
      <c r="D2513" s="2"/>
      <c r="E2513" s="24" t="str">
        <f ca="1">IF(F2513&lt;&gt;"",MAX($E$9:$E2512)+1,"")</f>
        <v/>
      </c>
      <c r="F2513" s="20" t="str">
        <f t="shared" ca="1" si="39"/>
        <v/>
      </c>
      <c r="G2513" s="2"/>
      <c r="H2513" s="2"/>
    </row>
    <row r="2514" spans="1:8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mame2003!$C$2:$E$4721,$A$9:$A$4728,$J$1))))+IF($N$6=FALSE,TRUE,SUMPRODUCT(--ISNUMBER(SEARCH($N$6,ISBLANK(INDEX(mame2003!$F$2:$F$4721,$A2514))))))+IF($B$3=$A$4,TRUE,IF($B$3=$B$4,TRUE,IF(AND($B$3=$C$4,INDEX(mame2003!$G$2:$G$4721,$A2514)&lt;&gt;"neogeo"),TRUE,SUMPRODUCT(--ISNUMBER(SEARCH($O$6,INDEX(mame2003!$G$2:$G$4721,$A2514)))))))&gt;2,INDEX(mame2003!$A$2:$A$4721,$A2514),"")</f>
        <v/>
      </c>
      <c r="D2514" s="2"/>
      <c r="E2514" s="24" t="str">
        <f ca="1">IF(F2514&lt;&gt;"",MAX($E$9:$E2513)+1,"")</f>
        <v/>
      </c>
      <c r="F2514" s="20" t="str">
        <f t="shared" ca="1" si="39"/>
        <v/>
      </c>
      <c r="G2514" s="2"/>
      <c r="H2514" s="2"/>
    </row>
    <row r="2515" spans="1:8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mame2003!$C$2:$E$4721,$A$9:$A$4728,$J$1))))+IF($N$6=FALSE,TRUE,SUMPRODUCT(--ISNUMBER(SEARCH($N$6,ISBLANK(INDEX(mame2003!$F$2:$F$4721,$A2515))))))+IF($B$3=$A$4,TRUE,IF($B$3=$B$4,TRUE,IF(AND($B$3=$C$4,INDEX(mame2003!$G$2:$G$4721,$A2515)&lt;&gt;"neogeo"),TRUE,SUMPRODUCT(--ISNUMBER(SEARCH($O$6,INDEX(mame2003!$G$2:$G$4721,$A2515)))))))&gt;2,INDEX(mame2003!$A$2:$A$4721,$A2515),"")</f>
        <v/>
      </c>
      <c r="D2515" s="2"/>
      <c r="E2515" s="24" t="str">
        <f ca="1">IF(F2515&lt;&gt;"",MAX($E$9:$E2514)+1,"")</f>
        <v/>
      </c>
      <c r="F2515" s="20" t="str">
        <f t="shared" ca="1" si="39"/>
        <v/>
      </c>
      <c r="G2515" s="2"/>
      <c r="H2515" s="2"/>
    </row>
    <row r="2516" spans="1:8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mame2003!$C$2:$E$4721,$A$9:$A$4728,$J$1))))+IF($N$6=FALSE,TRUE,SUMPRODUCT(--ISNUMBER(SEARCH($N$6,ISBLANK(INDEX(mame2003!$F$2:$F$4721,$A2516))))))+IF($B$3=$A$4,TRUE,IF($B$3=$B$4,TRUE,IF(AND($B$3=$C$4,INDEX(mame2003!$G$2:$G$4721,$A2516)&lt;&gt;"neogeo"),TRUE,SUMPRODUCT(--ISNUMBER(SEARCH($O$6,INDEX(mame2003!$G$2:$G$4721,$A2516)))))))&gt;2,INDEX(mame2003!$A$2:$A$4721,$A2516),"")</f>
        <v/>
      </c>
      <c r="D2516" s="2"/>
      <c r="E2516" s="24" t="str">
        <f ca="1">IF(F2516&lt;&gt;"",MAX($E$9:$E2515)+1,"")</f>
        <v/>
      </c>
      <c r="F2516" s="20" t="str">
        <f t="shared" ca="1" si="39"/>
        <v/>
      </c>
      <c r="G2516" s="2"/>
      <c r="H2516" s="2"/>
    </row>
    <row r="2517" spans="1:8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mame2003!$C$2:$E$4721,$A$9:$A$4728,$J$1))))+IF($N$6=FALSE,TRUE,SUMPRODUCT(--ISNUMBER(SEARCH($N$6,ISBLANK(INDEX(mame2003!$F$2:$F$4721,$A2517))))))+IF($B$3=$A$4,TRUE,IF($B$3=$B$4,TRUE,IF(AND($B$3=$C$4,INDEX(mame2003!$G$2:$G$4721,$A2517)&lt;&gt;"neogeo"),TRUE,SUMPRODUCT(--ISNUMBER(SEARCH($O$6,INDEX(mame2003!$G$2:$G$4721,$A2517)))))))&gt;2,INDEX(mame2003!$A$2:$A$4721,$A2517),"")</f>
        <v/>
      </c>
      <c r="D2517" s="2"/>
      <c r="E2517" s="24" t="str">
        <f ca="1">IF(F2517&lt;&gt;"",MAX($E$9:$E2516)+1,"")</f>
        <v/>
      </c>
      <c r="F2517" s="20" t="str">
        <f t="shared" ca="1" si="39"/>
        <v/>
      </c>
      <c r="G2517" s="2"/>
      <c r="H2517" s="2"/>
    </row>
    <row r="2518" spans="1:8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mame2003!$C$2:$E$4721,$A$9:$A$4728,$J$1))))+IF($N$6=FALSE,TRUE,SUMPRODUCT(--ISNUMBER(SEARCH($N$6,ISBLANK(INDEX(mame2003!$F$2:$F$4721,$A2518))))))+IF($B$3=$A$4,TRUE,IF($B$3=$B$4,TRUE,IF(AND($B$3=$C$4,INDEX(mame2003!$G$2:$G$4721,$A2518)&lt;&gt;"neogeo"),TRUE,SUMPRODUCT(--ISNUMBER(SEARCH($O$6,INDEX(mame2003!$G$2:$G$4721,$A2518)))))))&gt;2,INDEX(mame2003!$A$2:$A$4721,$A2518),"")</f>
        <v/>
      </c>
      <c r="D2518" s="2"/>
      <c r="E2518" s="24" t="str">
        <f ca="1">IF(F2518&lt;&gt;"",MAX($E$9:$E2517)+1,"")</f>
        <v/>
      </c>
      <c r="F2518" s="20" t="str">
        <f t="shared" ca="1" si="39"/>
        <v/>
      </c>
      <c r="G2518" s="2"/>
      <c r="H2518" s="2"/>
    </row>
    <row r="2519" spans="1:8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mame2003!$C$2:$E$4721,$A$9:$A$4728,$J$1))))+IF($N$6=FALSE,TRUE,SUMPRODUCT(--ISNUMBER(SEARCH($N$6,ISBLANK(INDEX(mame2003!$F$2:$F$4721,$A2519))))))+IF($B$3=$A$4,TRUE,IF($B$3=$B$4,TRUE,IF(AND($B$3=$C$4,INDEX(mame2003!$G$2:$G$4721,$A2519)&lt;&gt;"neogeo"),TRUE,SUMPRODUCT(--ISNUMBER(SEARCH($O$6,INDEX(mame2003!$G$2:$G$4721,$A2519)))))))&gt;2,INDEX(mame2003!$A$2:$A$4721,$A2519),"")</f>
        <v/>
      </c>
      <c r="D2519" s="2"/>
      <c r="E2519" s="24" t="str">
        <f ca="1">IF(F2519&lt;&gt;"",MAX($E$9:$E2518)+1,"")</f>
        <v/>
      </c>
      <c r="F2519" s="20" t="str">
        <f t="shared" ca="1" si="39"/>
        <v/>
      </c>
      <c r="G2519" s="2"/>
      <c r="H2519" s="2"/>
    </row>
    <row r="2520" spans="1:8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mame2003!$C$2:$E$4721,$A$9:$A$4728,$J$1))))+IF($N$6=FALSE,TRUE,SUMPRODUCT(--ISNUMBER(SEARCH($N$6,ISBLANK(INDEX(mame2003!$F$2:$F$4721,$A2520))))))+IF($B$3=$A$4,TRUE,IF($B$3=$B$4,TRUE,IF(AND($B$3=$C$4,INDEX(mame2003!$G$2:$G$4721,$A2520)&lt;&gt;"neogeo"),TRUE,SUMPRODUCT(--ISNUMBER(SEARCH($O$6,INDEX(mame2003!$G$2:$G$4721,$A2520)))))))&gt;2,INDEX(mame2003!$A$2:$A$4721,$A2520),"")</f>
        <v/>
      </c>
      <c r="D2520" s="2"/>
      <c r="E2520" s="24" t="str">
        <f ca="1">IF(F2520&lt;&gt;"",MAX($E$9:$E2519)+1,"")</f>
        <v/>
      </c>
      <c r="F2520" s="20" t="str">
        <f t="shared" ca="1" si="39"/>
        <v/>
      </c>
      <c r="G2520" s="2"/>
      <c r="H2520" s="2"/>
    </row>
    <row r="2521" spans="1:8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mame2003!$C$2:$E$4721,$A$9:$A$4728,$J$1))))+IF($N$6=FALSE,TRUE,SUMPRODUCT(--ISNUMBER(SEARCH($N$6,ISBLANK(INDEX(mame2003!$F$2:$F$4721,$A2521))))))+IF($B$3=$A$4,TRUE,IF($B$3=$B$4,TRUE,IF(AND($B$3=$C$4,INDEX(mame2003!$G$2:$G$4721,$A2521)&lt;&gt;"neogeo"),TRUE,SUMPRODUCT(--ISNUMBER(SEARCH($O$6,INDEX(mame2003!$G$2:$G$4721,$A2521)))))))&gt;2,INDEX(mame2003!$A$2:$A$4721,$A2521),"")</f>
        <v/>
      </c>
      <c r="D2521" s="2"/>
      <c r="E2521" s="24" t="str">
        <f ca="1">IF(F2521&lt;&gt;"",MAX($E$9:$E2520)+1,"")</f>
        <v/>
      </c>
      <c r="F2521" s="20" t="str">
        <f t="shared" ca="1" si="39"/>
        <v/>
      </c>
      <c r="G2521" s="2"/>
      <c r="H2521" s="2"/>
    </row>
    <row r="2522" spans="1:8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mame2003!$C$2:$E$4721,$A$9:$A$4728,$J$1))))+IF($N$6=FALSE,TRUE,SUMPRODUCT(--ISNUMBER(SEARCH($N$6,ISBLANK(INDEX(mame2003!$F$2:$F$4721,$A2522))))))+IF($B$3=$A$4,TRUE,IF($B$3=$B$4,TRUE,IF(AND($B$3=$C$4,INDEX(mame2003!$G$2:$G$4721,$A2522)&lt;&gt;"neogeo"),TRUE,SUMPRODUCT(--ISNUMBER(SEARCH($O$6,INDEX(mame2003!$G$2:$G$4721,$A2522)))))))&gt;2,INDEX(mame2003!$A$2:$A$4721,$A2522),"")</f>
        <v/>
      </c>
      <c r="D2522" s="2"/>
      <c r="E2522" s="24" t="str">
        <f ca="1">IF(F2522&lt;&gt;"",MAX($E$9:$E2521)+1,"")</f>
        <v/>
      </c>
      <c r="F2522" s="20" t="str">
        <f t="shared" ca="1" si="39"/>
        <v/>
      </c>
      <c r="G2522" s="2"/>
      <c r="H2522" s="2"/>
    </row>
    <row r="2523" spans="1:8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mame2003!$C$2:$E$4721,$A$9:$A$4728,$J$1))))+IF($N$6=FALSE,TRUE,SUMPRODUCT(--ISNUMBER(SEARCH($N$6,ISBLANK(INDEX(mame2003!$F$2:$F$4721,$A2523))))))+IF($B$3=$A$4,TRUE,IF($B$3=$B$4,TRUE,IF(AND($B$3=$C$4,INDEX(mame2003!$G$2:$G$4721,$A2523)&lt;&gt;"neogeo"),TRUE,SUMPRODUCT(--ISNUMBER(SEARCH($O$6,INDEX(mame2003!$G$2:$G$4721,$A2523)))))))&gt;2,INDEX(mame2003!$A$2:$A$4721,$A2523),"")</f>
        <v/>
      </c>
      <c r="D2523" s="2"/>
      <c r="E2523" s="24" t="str">
        <f ca="1">IF(F2523&lt;&gt;"",MAX($E$9:$E2522)+1,"")</f>
        <v/>
      </c>
      <c r="F2523" s="20" t="str">
        <f t="shared" ca="1" si="39"/>
        <v/>
      </c>
      <c r="G2523" s="2"/>
      <c r="H2523" s="2"/>
    </row>
    <row r="2524" spans="1:8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mame2003!$C$2:$E$4721,$A$9:$A$4728,$J$1))))+IF($N$6=FALSE,TRUE,SUMPRODUCT(--ISNUMBER(SEARCH($N$6,ISBLANK(INDEX(mame2003!$F$2:$F$4721,$A2524))))))+IF($B$3=$A$4,TRUE,IF($B$3=$B$4,TRUE,IF(AND($B$3=$C$4,INDEX(mame2003!$G$2:$G$4721,$A2524)&lt;&gt;"neogeo"),TRUE,SUMPRODUCT(--ISNUMBER(SEARCH($O$6,INDEX(mame2003!$G$2:$G$4721,$A2524)))))))&gt;2,INDEX(mame2003!$A$2:$A$4721,$A2524),"")</f>
        <v/>
      </c>
      <c r="D2524" s="2"/>
      <c r="E2524" s="24" t="str">
        <f ca="1">IF(F2524&lt;&gt;"",MAX($E$9:$E2523)+1,"")</f>
        <v/>
      </c>
      <c r="F2524" s="20" t="str">
        <f t="shared" ca="1" si="39"/>
        <v/>
      </c>
      <c r="G2524" s="2"/>
      <c r="H2524" s="2"/>
    </row>
    <row r="2525" spans="1:8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mame2003!$C$2:$E$4721,$A$9:$A$4728,$J$1))))+IF($N$6=FALSE,TRUE,SUMPRODUCT(--ISNUMBER(SEARCH($N$6,ISBLANK(INDEX(mame2003!$F$2:$F$4721,$A2525))))))+IF($B$3=$A$4,TRUE,IF($B$3=$B$4,TRUE,IF(AND($B$3=$C$4,INDEX(mame2003!$G$2:$G$4721,$A2525)&lt;&gt;"neogeo"),TRUE,SUMPRODUCT(--ISNUMBER(SEARCH($O$6,INDEX(mame2003!$G$2:$G$4721,$A2525)))))))&gt;2,INDEX(mame2003!$A$2:$A$4721,$A2525),"")</f>
        <v/>
      </c>
      <c r="D2525" s="2"/>
      <c r="E2525" s="24" t="str">
        <f ca="1">IF(F2525&lt;&gt;"",MAX($E$9:$E2524)+1,"")</f>
        <v/>
      </c>
      <c r="F2525" s="20" t="str">
        <f t="shared" ca="1" si="39"/>
        <v/>
      </c>
      <c r="G2525" s="2"/>
      <c r="H2525" s="2"/>
    </row>
    <row r="2526" spans="1:8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mame2003!$C$2:$E$4721,$A$9:$A$4728,$J$1))))+IF($N$6=FALSE,TRUE,SUMPRODUCT(--ISNUMBER(SEARCH($N$6,ISBLANK(INDEX(mame2003!$F$2:$F$4721,$A2526))))))+IF($B$3=$A$4,TRUE,IF($B$3=$B$4,TRUE,IF(AND($B$3=$C$4,INDEX(mame2003!$G$2:$G$4721,$A2526)&lt;&gt;"neogeo"),TRUE,SUMPRODUCT(--ISNUMBER(SEARCH($O$6,INDEX(mame2003!$G$2:$G$4721,$A2526)))))))&gt;2,INDEX(mame2003!$A$2:$A$4721,$A2526),"")</f>
        <v/>
      </c>
      <c r="D2526" s="2"/>
      <c r="E2526" s="24" t="str">
        <f ca="1">IF(F2526&lt;&gt;"",MAX($E$9:$E2525)+1,"")</f>
        <v/>
      </c>
      <c r="F2526" s="20" t="str">
        <f t="shared" ca="1" si="39"/>
        <v/>
      </c>
      <c r="G2526" s="2"/>
      <c r="H2526" s="2"/>
    </row>
    <row r="2527" spans="1:8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mame2003!$C$2:$E$4721,$A$9:$A$4728,$J$1))))+IF($N$6=FALSE,TRUE,SUMPRODUCT(--ISNUMBER(SEARCH($N$6,ISBLANK(INDEX(mame2003!$F$2:$F$4721,$A2527))))))+IF($B$3=$A$4,TRUE,IF($B$3=$B$4,TRUE,IF(AND($B$3=$C$4,INDEX(mame2003!$G$2:$G$4721,$A2527)&lt;&gt;"neogeo"),TRUE,SUMPRODUCT(--ISNUMBER(SEARCH($O$6,INDEX(mame2003!$G$2:$G$4721,$A2527)))))))&gt;2,INDEX(mame2003!$A$2:$A$4721,$A2527),"")</f>
        <v/>
      </c>
      <c r="D2527" s="2"/>
      <c r="E2527" s="24" t="str">
        <f ca="1">IF(F2527&lt;&gt;"",MAX($E$9:$E2526)+1,"")</f>
        <v/>
      </c>
      <c r="F2527" s="20" t="str">
        <f t="shared" ca="1" si="39"/>
        <v/>
      </c>
      <c r="G2527" s="2"/>
      <c r="H2527" s="2"/>
    </row>
    <row r="2528" spans="1:8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mame2003!$C$2:$E$4721,$A$9:$A$4728,$J$1))))+IF($N$6=FALSE,TRUE,SUMPRODUCT(--ISNUMBER(SEARCH($N$6,ISBLANK(INDEX(mame2003!$F$2:$F$4721,$A2528))))))+IF($B$3=$A$4,TRUE,IF($B$3=$B$4,TRUE,IF(AND($B$3=$C$4,INDEX(mame2003!$G$2:$G$4721,$A2528)&lt;&gt;"neogeo"),TRUE,SUMPRODUCT(--ISNUMBER(SEARCH($O$6,INDEX(mame2003!$G$2:$G$4721,$A2528)))))))&gt;2,INDEX(mame2003!$A$2:$A$4721,$A2528),"")</f>
        <v/>
      </c>
      <c r="D2528" s="2"/>
      <c r="E2528" s="24" t="str">
        <f ca="1">IF(F2528&lt;&gt;"",MAX($E$9:$E2527)+1,"")</f>
        <v/>
      </c>
      <c r="F2528" s="20" t="str">
        <f t="shared" ca="1" si="39"/>
        <v/>
      </c>
      <c r="G2528" s="2"/>
      <c r="H2528" s="2"/>
    </row>
    <row r="2529" spans="1:8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mame2003!$C$2:$E$4721,$A$9:$A$4728,$J$1))))+IF($N$6=FALSE,TRUE,SUMPRODUCT(--ISNUMBER(SEARCH($N$6,ISBLANK(INDEX(mame2003!$F$2:$F$4721,$A2529))))))+IF($B$3=$A$4,TRUE,IF($B$3=$B$4,TRUE,IF(AND($B$3=$C$4,INDEX(mame2003!$G$2:$G$4721,$A2529)&lt;&gt;"neogeo"),TRUE,SUMPRODUCT(--ISNUMBER(SEARCH($O$6,INDEX(mame2003!$G$2:$G$4721,$A2529)))))))&gt;2,INDEX(mame2003!$A$2:$A$4721,$A2529),"")</f>
        <v/>
      </c>
      <c r="D2529" s="2"/>
      <c r="E2529" s="24" t="str">
        <f ca="1">IF(F2529&lt;&gt;"",MAX($E$9:$E2528)+1,"")</f>
        <v/>
      </c>
      <c r="F2529" s="20" t="str">
        <f t="shared" ca="1" si="39"/>
        <v/>
      </c>
      <c r="G2529" s="2"/>
      <c r="H2529" s="2"/>
    </row>
    <row r="2530" spans="1:8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mame2003!$C$2:$E$4721,$A$9:$A$4728,$J$1))))+IF($N$6=FALSE,TRUE,SUMPRODUCT(--ISNUMBER(SEARCH($N$6,ISBLANK(INDEX(mame2003!$F$2:$F$4721,$A2530))))))+IF($B$3=$A$4,TRUE,IF($B$3=$B$4,TRUE,IF(AND($B$3=$C$4,INDEX(mame2003!$G$2:$G$4721,$A2530)&lt;&gt;"neogeo"),TRUE,SUMPRODUCT(--ISNUMBER(SEARCH($O$6,INDEX(mame2003!$G$2:$G$4721,$A2530)))))))&gt;2,INDEX(mame2003!$A$2:$A$4721,$A2530),"")</f>
        <v/>
      </c>
      <c r="D2530" s="2"/>
      <c r="E2530" s="24" t="str">
        <f ca="1">IF(F2530&lt;&gt;"",MAX($E$9:$E2529)+1,"")</f>
        <v/>
      </c>
      <c r="F2530" s="20" t="str">
        <f t="shared" ca="1" si="39"/>
        <v/>
      </c>
      <c r="G2530" s="2"/>
      <c r="H2530" s="2"/>
    </row>
    <row r="2531" spans="1:8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mame2003!$C$2:$E$4721,$A$9:$A$4728,$J$1))))+IF($N$6=FALSE,TRUE,SUMPRODUCT(--ISNUMBER(SEARCH($N$6,ISBLANK(INDEX(mame2003!$F$2:$F$4721,$A2531))))))+IF($B$3=$A$4,TRUE,IF($B$3=$B$4,TRUE,IF(AND($B$3=$C$4,INDEX(mame2003!$G$2:$G$4721,$A2531)&lt;&gt;"neogeo"),TRUE,SUMPRODUCT(--ISNUMBER(SEARCH($O$6,INDEX(mame2003!$G$2:$G$4721,$A2531)))))))&gt;2,INDEX(mame2003!$A$2:$A$4721,$A2531),"")</f>
        <v/>
      </c>
      <c r="D2531" s="2"/>
      <c r="E2531" s="24" t="str">
        <f ca="1">IF(F2531&lt;&gt;"",MAX($E$9:$E2530)+1,"")</f>
        <v/>
      </c>
      <c r="F2531" s="20" t="str">
        <f t="shared" ca="1" si="39"/>
        <v/>
      </c>
      <c r="G2531" s="2"/>
      <c r="H2531" s="2"/>
    </row>
    <row r="2532" spans="1:8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mame2003!$C$2:$E$4721,$A$9:$A$4728,$J$1))))+IF($N$6=FALSE,TRUE,SUMPRODUCT(--ISNUMBER(SEARCH($N$6,ISBLANK(INDEX(mame2003!$F$2:$F$4721,$A2532))))))+IF($B$3=$A$4,TRUE,IF($B$3=$B$4,TRUE,IF(AND($B$3=$C$4,INDEX(mame2003!$G$2:$G$4721,$A2532)&lt;&gt;"neogeo"),TRUE,SUMPRODUCT(--ISNUMBER(SEARCH($O$6,INDEX(mame2003!$G$2:$G$4721,$A2532)))))))&gt;2,INDEX(mame2003!$A$2:$A$4721,$A2532),"")</f>
        <v/>
      </c>
      <c r="D2532" s="2"/>
      <c r="E2532" s="24" t="str">
        <f ca="1">IF(F2532&lt;&gt;"",MAX($E$9:$E2531)+1,"")</f>
        <v/>
      </c>
      <c r="F2532" s="20" t="str">
        <f t="shared" ca="1" si="39"/>
        <v/>
      </c>
      <c r="G2532" s="2"/>
      <c r="H2532" s="2"/>
    </row>
    <row r="2533" spans="1:8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mame2003!$C$2:$E$4721,$A$9:$A$4728,$J$1))))+IF($N$6=FALSE,TRUE,SUMPRODUCT(--ISNUMBER(SEARCH($N$6,ISBLANK(INDEX(mame2003!$F$2:$F$4721,$A2533))))))+IF($B$3=$A$4,TRUE,IF($B$3=$B$4,TRUE,IF(AND($B$3=$C$4,INDEX(mame2003!$G$2:$G$4721,$A2533)&lt;&gt;"neogeo"),TRUE,SUMPRODUCT(--ISNUMBER(SEARCH($O$6,INDEX(mame2003!$G$2:$G$4721,$A2533)))))))&gt;2,INDEX(mame2003!$A$2:$A$4721,$A2533),"")</f>
        <v/>
      </c>
      <c r="D2533" s="2"/>
      <c r="E2533" s="24" t="str">
        <f ca="1">IF(F2533&lt;&gt;"",MAX($E$9:$E2532)+1,"")</f>
        <v/>
      </c>
      <c r="F2533" s="20" t="str">
        <f t="shared" ca="1" si="39"/>
        <v/>
      </c>
      <c r="G2533" s="2"/>
      <c r="H2533" s="2"/>
    </row>
    <row r="2534" spans="1:8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mame2003!$C$2:$E$4721,$A$9:$A$4728,$J$1))))+IF($N$6=FALSE,TRUE,SUMPRODUCT(--ISNUMBER(SEARCH($N$6,ISBLANK(INDEX(mame2003!$F$2:$F$4721,$A2534))))))+IF($B$3=$A$4,TRUE,IF($B$3=$B$4,TRUE,IF(AND($B$3=$C$4,INDEX(mame2003!$G$2:$G$4721,$A2534)&lt;&gt;"neogeo"),TRUE,SUMPRODUCT(--ISNUMBER(SEARCH($O$6,INDEX(mame2003!$G$2:$G$4721,$A2534)))))))&gt;2,INDEX(mame2003!$A$2:$A$4721,$A2534),"")</f>
        <v/>
      </c>
      <c r="D2534" s="2"/>
      <c r="E2534" s="24" t="str">
        <f ca="1">IF(F2534&lt;&gt;"",MAX($E$9:$E2533)+1,"")</f>
        <v/>
      </c>
      <c r="F2534" s="20" t="str">
        <f t="shared" ca="1" si="39"/>
        <v/>
      </c>
      <c r="G2534" s="2"/>
      <c r="H2534" s="2"/>
    </row>
    <row r="2535" spans="1:8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mame2003!$C$2:$E$4721,$A$9:$A$4728,$J$1))))+IF($N$6=FALSE,TRUE,SUMPRODUCT(--ISNUMBER(SEARCH($N$6,ISBLANK(INDEX(mame2003!$F$2:$F$4721,$A2535))))))+IF($B$3=$A$4,TRUE,IF($B$3=$B$4,TRUE,IF(AND($B$3=$C$4,INDEX(mame2003!$G$2:$G$4721,$A2535)&lt;&gt;"neogeo"),TRUE,SUMPRODUCT(--ISNUMBER(SEARCH($O$6,INDEX(mame2003!$G$2:$G$4721,$A2535)))))))&gt;2,INDEX(mame2003!$A$2:$A$4721,$A2535),"")</f>
        <v/>
      </c>
      <c r="D2535" s="2"/>
      <c r="E2535" s="24" t="str">
        <f ca="1">IF(F2535&lt;&gt;"",MAX($E$9:$E2534)+1,"")</f>
        <v/>
      </c>
      <c r="F2535" s="20" t="str">
        <f t="shared" ca="1" si="39"/>
        <v/>
      </c>
      <c r="G2535" s="2"/>
      <c r="H2535" s="2"/>
    </row>
    <row r="2536" spans="1:8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mame2003!$C$2:$E$4721,$A$9:$A$4728,$J$1))))+IF($N$6=FALSE,TRUE,SUMPRODUCT(--ISNUMBER(SEARCH($N$6,ISBLANK(INDEX(mame2003!$F$2:$F$4721,$A2536))))))+IF($B$3=$A$4,TRUE,IF($B$3=$B$4,TRUE,IF(AND($B$3=$C$4,INDEX(mame2003!$G$2:$G$4721,$A2536)&lt;&gt;"neogeo"),TRUE,SUMPRODUCT(--ISNUMBER(SEARCH($O$6,INDEX(mame2003!$G$2:$G$4721,$A2536)))))))&gt;2,INDEX(mame2003!$A$2:$A$4721,$A2536),"")</f>
        <v/>
      </c>
      <c r="D2536" s="2"/>
      <c r="E2536" s="24" t="str">
        <f ca="1">IF(F2536&lt;&gt;"",MAX($E$9:$E2535)+1,"")</f>
        <v/>
      </c>
      <c r="F2536" s="20" t="str">
        <f t="shared" ca="1" si="39"/>
        <v/>
      </c>
      <c r="G2536" s="2"/>
      <c r="H2536" s="2"/>
    </row>
    <row r="2537" spans="1:8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mame2003!$C$2:$E$4721,$A$9:$A$4728,$J$1))))+IF($N$6=FALSE,TRUE,SUMPRODUCT(--ISNUMBER(SEARCH($N$6,ISBLANK(INDEX(mame2003!$F$2:$F$4721,$A2537))))))+IF($B$3=$A$4,TRUE,IF($B$3=$B$4,TRUE,IF(AND($B$3=$C$4,INDEX(mame2003!$G$2:$G$4721,$A2537)&lt;&gt;"neogeo"),TRUE,SUMPRODUCT(--ISNUMBER(SEARCH($O$6,INDEX(mame2003!$G$2:$G$4721,$A2537)))))))&gt;2,INDEX(mame2003!$A$2:$A$4721,$A2537),"")</f>
        <v/>
      </c>
      <c r="D2537" s="2"/>
      <c r="E2537" s="24" t="str">
        <f ca="1">IF(F2537&lt;&gt;"",MAX($E$9:$E2536)+1,"")</f>
        <v/>
      </c>
      <c r="F2537" s="20" t="str">
        <f t="shared" ca="1" si="39"/>
        <v/>
      </c>
      <c r="G2537" s="2"/>
      <c r="H2537" s="2"/>
    </row>
    <row r="2538" spans="1:8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mame2003!$C$2:$E$4721,$A$9:$A$4728,$J$1))))+IF($N$6=FALSE,TRUE,SUMPRODUCT(--ISNUMBER(SEARCH($N$6,ISBLANK(INDEX(mame2003!$F$2:$F$4721,$A2538))))))+IF($B$3=$A$4,TRUE,IF($B$3=$B$4,TRUE,IF(AND($B$3=$C$4,INDEX(mame2003!$G$2:$G$4721,$A2538)&lt;&gt;"neogeo"),TRUE,SUMPRODUCT(--ISNUMBER(SEARCH($O$6,INDEX(mame2003!$G$2:$G$4721,$A2538)))))))&gt;2,INDEX(mame2003!$A$2:$A$4721,$A2538),"")</f>
        <v/>
      </c>
      <c r="D2538" s="2"/>
      <c r="E2538" s="24" t="str">
        <f ca="1">IF(F2538&lt;&gt;"",MAX($E$9:$E2537)+1,"")</f>
        <v/>
      </c>
      <c r="F2538" s="20" t="str">
        <f t="shared" ca="1" si="39"/>
        <v/>
      </c>
      <c r="G2538" s="2"/>
      <c r="H2538" s="2"/>
    </row>
    <row r="2539" spans="1:8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mame2003!$C$2:$E$4721,$A$9:$A$4728,$J$1))))+IF($N$6=FALSE,TRUE,SUMPRODUCT(--ISNUMBER(SEARCH($N$6,ISBLANK(INDEX(mame2003!$F$2:$F$4721,$A2539))))))+IF($B$3=$A$4,TRUE,IF($B$3=$B$4,TRUE,IF(AND($B$3=$C$4,INDEX(mame2003!$G$2:$G$4721,$A2539)&lt;&gt;"neogeo"),TRUE,SUMPRODUCT(--ISNUMBER(SEARCH($O$6,INDEX(mame2003!$G$2:$G$4721,$A2539)))))))&gt;2,INDEX(mame2003!$A$2:$A$4721,$A2539),"")</f>
        <v/>
      </c>
      <c r="D2539" s="2"/>
      <c r="E2539" s="24" t="str">
        <f ca="1">IF(F2539&lt;&gt;"",MAX($E$9:$E2538)+1,"")</f>
        <v/>
      </c>
      <c r="F2539" s="20" t="str">
        <f t="shared" ca="1" si="39"/>
        <v/>
      </c>
      <c r="G2539" s="2"/>
      <c r="H2539" s="2"/>
    </row>
    <row r="2540" spans="1:8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mame2003!$C$2:$E$4721,$A$9:$A$4728,$J$1))))+IF($N$6=FALSE,TRUE,SUMPRODUCT(--ISNUMBER(SEARCH($N$6,ISBLANK(INDEX(mame2003!$F$2:$F$4721,$A2540))))))+IF($B$3=$A$4,TRUE,IF($B$3=$B$4,TRUE,IF(AND($B$3=$C$4,INDEX(mame2003!$G$2:$G$4721,$A2540)&lt;&gt;"neogeo"),TRUE,SUMPRODUCT(--ISNUMBER(SEARCH($O$6,INDEX(mame2003!$G$2:$G$4721,$A2540)))))))&gt;2,INDEX(mame2003!$A$2:$A$4721,$A2540),"")</f>
        <v/>
      </c>
      <c r="D2540" s="2"/>
      <c r="E2540" s="24" t="str">
        <f ca="1">IF(F2540&lt;&gt;"",MAX($E$9:$E2539)+1,"")</f>
        <v/>
      </c>
      <c r="F2540" s="20" t="str">
        <f t="shared" ca="1" si="39"/>
        <v/>
      </c>
      <c r="G2540" s="2"/>
      <c r="H2540" s="2"/>
    </row>
    <row r="2541" spans="1:8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mame2003!$C$2:$E$4721,$A$9:$A$4728,$J$1))))+IF($N$6=FALSE,TRUE,SUMPRODUCT(--ISNUMBER(SEARCH($N$6,ISBLANK(INDEX(mame2003!$F$2:$F$4721,$A2541))))))+IF($B$3=$A$4,TRUE,IF($B$3=$B$4,TRUE,IF(AND($B$3=$C$4,INDEX(mame2003!$G$2:$G$4721,$A2541)&lt;&gt;"neogeo"),TRUE,SUMPRODUCT(--ISNUMBER(SEARCH($O$6,INDEX(mame2003!$G$2:$G$4721,$A2541)))))))&gt;2,INDEX(mame2003!$A$2:$A$4721,$A2541),"")</f>
        <v/>
      </c>
      <c r="D2541" s="2"/>
      <c r="E2541" s="24" t="str">
        <f ca="1">IF(F2541&lt;&gt;"",MAX($E$9:$E2540)+1,"")</f>
        <v/>
      </c>
      <c r="F2541" s="20" t="str">
        <f t="shared" ca="1" si="39"/>
        <v/>
      </c>
      <c r="G2541" s="2"/>
      <c r="H2541" s="2"/>
    </row>
    <row r="2542" spans="1:8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mame2003!$C$2:$E$4721,$A$9:$A$4728,$J$1))))+IF($N$6=FALSE,TRUE,SUMPRODUCT(--ISNUMBER(SEARCH($N$6,ISBLANK(INDEX(mame2003!$F$2:$F$4721,$A2542))))))+IF($B$3=$A$4,TRUE,IF($B$3=$B$4,TRUE,IF(AND($B$3=$C$4,INDEX(mame2003!$G$2:$G$4721,$A2542)&lt;&gt;"neogeo"),TRUE,SUMPRODUCT(--ISNUMBER(SEARCH($O$6,INDEX(mame2003!$G$2:$G$4721,$A2542)))))))&gt;2,INDEX(mame2003!$A$2:$A$4721,$A2542),"")</f>
        <v/>
      </c>
      <c r="D2542" s="2"/>
      <c r="E2542" s="24" t="str">
        <f ca="1">IF(F2542&lt;&gt;"",MAX($E$9:$E2541)+1,"")</f>
        <v/>
      </c>
      <c r="F2542" s="20" t="str">
        <f t="shared" ca="1" si="39"/>
        <v/>
      </c>
      <c r="G2542" s="2"/>
      <c r="H2542" s="2"/>
    </row>
    <row r="2543" spans="1:8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mame2003!$C$2:$E$4721,$A$9:$A$4728,$J$1))))+IF($N$6=FALSE,TRUE,SUMPRODUCT(--ISNUMBER(SEARCH($N$6,ISBLANK(INDEX(mame2003!$F$2:$F$4721,$A2543))))))+IF($B$3=$A$4,TRUE,IF($B$3=$B$4,TRUE,IF(AND($B$3=$C$4,INDEX(mame2003!$G$2:$G$4721,$A2543)&lt;&gt;"neogeo"),TRUE,SUMPRODUCT(--ISNUMBER(SEARCH($O$6,INDEX(mame2003!$G$2:$G$4721,$A2543)))))))&gt;2,INDEX(mame2003!$A$2:$A$4721,$A2543),"")</f>
        <v/>
      </c>
      <c r="D2543" s="2"/>
      <c r="E2543" s="24" t="str">
        <f ca="1">IF(F2543&lt;&gt;"",MAX($E$9:$E2542)+1,"")</f>
        <v/>
      </c>
      <c r="F2543" s="20" t="str">
        <f t="shared" ca="1" si="39"/>
        <v/>
      </c>
      <c r="G2543" s="2"/>
      <c r="H2543" s="2"/>
    </row>
    <row r="2544" spans="1:8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mame2003!$C$2:$E$4721,$A$9:$A$4728,$J$1))))+IF($N$6=FALSE,TRUE,SUMPRODUCT(--ISNUMBER(SEARCH($N$6,ISBLANK(INDEX(mame2003!$F$2:$F$4721,$A2544))))))+IF($B$3=$A$4,TRUE,IF($B$3=$B$4,TRUE,IF(AND($B$3=$C$4,INDEX(mame2003!$G$2:$G$4721,$A2544)&lt;&gt;"neogeo"),TRUE,SUMPRODUCT(--ISNUMBER(SEARCH($O$6,INDEX(mame2003!$G$2:$G$4721,$A2544)))))))&gt;2,INDEX(mame2003!$A$2:$A$4721,$A2544),"")</f>
        <v/>
      </c>
      <c r="D2544" s="2"/>
      <c r="E2544" s="24" t="str">
        <f ca="1">IF(F2544&lt;&gt;"",MAX($E$9:$E2543)+1,"")</f>
        <v/>
      </c>
      <c r="F2544" s="20" t="str">
        <f t="shared" ca="1" si="39"/>
        <v/>
      </c>
      <c r="G2544" s="2"/>
      <c r="H2544" s="2"/>
    </row>
    <row r="2545" spans="1:8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mame2003!$C$2:$E$4721,$A$9:$A$4728,$J$1))))+IF($N$6=FALSE,TRUE,SUMPRODUCT(--ISNUMBER(SEARCH($N$6,ISBLANK(INDEX(mame2003!$F$2:$F$4721,$A2545))))))+IF($B$3=$A$4,TRUE,IF($B$3=$B$4,TRUE,IF(AND($B$3=$C$4,INDEX(mame2003!$G$2:$G$4721,$A2545)&lt;&gt;"neogeo"),TRUE,SUMPRODUCT(--ISNUMBER(SEARCH($O$6,INDEX(mame2003!$G$2:$G$4721,$A2545)))))))&gt;2,INDEX(mame2003!$A$2:$A$4721,$A2545),"")</f>
        <v/>
      </c>
      <c r="D2545" s="2"/>
      <c r="E2545" s="24" t="str">
        <f ca="1">IF(F2545&lt;&gt;"",MAX($E$9:$E2544)+1,"")</f>
        <v/>
      </c>
      <c r="F2545" s="20" t="str">
        <f t="shared" ca="1" si="39"/>
        <v/>
      </c>
      <c r="G2545" s="2"/>
      <c r="H2545" s="2"/>
    </row>
    <row r="2546" spans="1:8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mame2003!$C$2:$E$4721,$A$9:$A$4728,$J$1))))+IF($N$6=FALSE,TRUE,SUMPRODUCT(--ISNUMBER(SEARCH($N$6,ISBLANK(INDEX(mame2003!$F$2:$F$4721,$A2546))))))+IF($B$3=$A$4,TRUE,IF($B$3=$B$4,TRUE,IF(AND($B$3=$C$4,INDEX(mame2003!$G$2:$G$4721,$A2546)&lt;&gt;"neogeo"),TRUE,SUMPRODUCT(--ISNUMBER(SEARCH($O$6,INDEX(mame2003!$G$2:$G$4721,$A2546)))))))&gt;2,INDEX(mame2003!$A$2:$A$4721,$A2546),"")</f>
        <v/>
      </c>
      <c r="D2546" s="2"/>
      <c r="E2546" s="24" t="str">
        <f ca="1">IF(F2546&lt;&gt;"",MAX($E$9:$E2545)+1,"")</f>
        <v/>
      </c>
      <c r="F2546" s="20" t="str">
        <f t="shared" ca="1" si="39"/>
        <v/>
      </c>
      <c r="G2546" s="2"/>
      <c r="H2546" s="2"/>
    </row>
    <row r="2547" spans="1:8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mame2003!$C$2:$E$4721,$A$9:$A$4728,$J$1))))+IF($N$6=FALSE,TRUE,SUMPRODUCT(--ISNUMBER(SEARCH($N$6,ISBLANK(INDEX(mame2003!$F$2:$F$4721,$A2547))))))+IF($B$3=$A$4,TRUE,IF($B$3=$B$4,TRUE,IF(AND($B$3=$C$4,INDEX(mame2003!$G$2:$G$4721,$A2547)&lt;&gt;"neogeo"),TRUE,SUMPRODUCT(--ISNUMBER(SEARCH($O$6,INDEX(mame2003!$G$2:$G$4721,$A2547)))))))&gt;2,INDEX(mame2003!$A$2:$A$4721,$A2547),"")</f>
        <v/>
      </c>
      <c r="D2547" s="2"/>
      <c r="E2547" s="24" t="str">
        <f ca="1">IF(F2547&lt;&gt;"",MAX($E$9:$E2546)+1,"")</f>
        <v/>
      </c>
      <c r="F2547" s="20" t="str">
        <f t="shared" ca="1" si="39"/>
        <v/>
      </c>
      <c r="G2547" s="2"/>
      <c r="H2547" s="2"/>
    </row>
    <row r="2548" spans="1:8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mame2003!$C$2:$E$4721,$A$9:$A$4728,$J$1))))+IF($N$6=FALSE,TRUE,SUMPRODUCT(--ISNUMBER(SEARCH($N$6,ISBLANK(INDEX(mame2003!$F$2:$F$4721,$A2548))))))+IF($B$3=$A$4,TRUE,IF($B$3=$B$4,TRUE,IF(AND($B$3=$C$4,INDEX(mame2003!$G$2:$G$4721,$A2548)&lt;&gt;"neogeo"),TRUE,SUMPRODUCT(--ISNUMBER(SEARCH($O$6,INDEX(mame2003!$G$2:$G$4721,$A2548)))))))&gt;2,INDEX(mame2003!$A$2:$A$4721,$A2548),"")</f>
        <v/>
      </c>
      <c r="D2548" s="2"/>
      <c r="E2548" s="24" t="str">
        <f ca="1">IF(F2548&lt;&gt;"",MAX($E$9:$E2547)+1,"")</f>
        <v/>
      </c>
      <c r="F2548" s="20" t="str">
        <f t="shared" ca="1" si="39"/>
        <v/>
      </c>
      <c r="G2548" s="2"/>
      <c r="H2548" s="2"/>
    </row>
    <row r="2549" spans="1:8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mame2003!$C$2:$E$4721,$A$9:$A$4728,$J$1))))+IF($N$6=FALSE,TRUE,SUMPRODUCT(--ISNUMBER(SEARCH($N$6,ISBLANK(INDEX(mame2003!$F$2:$F$4721,$A2549))))))+IF($B$3=$A$4,TRUE,IF($B$3=$B$4,TRUE,IF(AND($B$3=$C$4,INDEX(mame2003!$G$2:$G$4721,$A2549)&lt;&gt;"neogeo"),TRUE,SUMPRODUCT(--ISNUMBER(SEARCH($O$6,INDEX(mame2003!$G$2:$G$4721,$A2549)))))))&gt;2,INDEX(mame2003!$A$2:$A$4721,$A2549),"")</f>
        <v/>
      </c>
      <c r="D2549" s="2"/>
      <c r="E2549" s="24" t="str">
        <f ca="1">IF(F2549&lt;&gt;"",MAX($E$9:$E2548)+1,"")</f>
        <v/>
      </c>
      <c r="F2549" s="20" t="str">
        <f t="shared" ca="1" si="39"/>
        <v/>
      </c>
      <c r="G2549" s="2"/>
      <c r="H2549" s="2"/>
    </row>
    <row r="2550" spans="1:8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mame2003!$C$2:$E$4721,$A$9:$A$4728,$J$1))))+IF($N$6=FALSE,TRUE,SUMPRODUCT(--ISNUMBER(SEARCH($N$6,ISBLANK(INDEX(mame2003!$F$2:$F$4721,$A2550))))))+IF($B$3=$A$4,TRUE,IF($B$3=$B$4,TRUE,IF(AND($B$3=$C$4,INDEX(mame2003!$G$2:$G$4721,$A2550)&lt;&gt;"neogeo"),TRUE,SUMPRODUCT(--ISNUMBER(SEARCH($O$6,INDEX(mame2003!$G$2:$G$4721,$A2550)))))))&gt;2,INDEX(mame2003!$A$2:$A$4721,$A2550),"")</f>
        <v/>
      </c>
      <c r="D2550" s="2"/>
      <c r="E2550" s="24" t="str">
        <f ca="1">IF(F2550&lt;&gt;"",MAX($E$9:$E2549)+1,"")</f>
        <v/>
      </c>
      <c r="F2550" s="20" t="str">
        <f t="shared" ca="1" si="39"/>
        <v/>
      </c>
      <c r="G2550" s="2"/>
      <c r="H2550" s="2"/>
    </row>
    <row r="2551" spans="1:8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mame2003!$C$2:$E$4721,$A$9:$A$4728,$J$1))))+IF($N$6=FALSE,TRUE,SUMPRODUCT(--ISNUMBER(SEARCH($N$6,ISBLANK(INDEX(mame2003!$F$2:$F$4721,$A2551))))))+IF($B$3=$A$4,TRUE,IF($B$3=$B$4,TRUE,IF(AND($B$3=$C$4,INDEX(mame2003!$G$2:$G$4721,$A2551)&lt;&gt;"neogeo"),TRUE,SUMPRODUCT(--ISNUMBER(SEARCH($O$6,INDEX(mame2003!$G$2:$G$4721,$A2551)))))))&gt;2,INDEX(mame2003!$A$2:$A$4721,$A2551),"")</f>
        <v/>
      </c>
      <c r="D2551" s="2"/>
      <c r="E2551" s="24" t="str">
        <f ca="1">IF(F2551&lt;&gt;"",MAX($E$9:$E2550)+1,"")</f>
        <v/>
      </c>
      <c r="F2551" s="20" t="str">
        <f t="shared" ca="1" si="39"/>
        <v/>
      </c>
      <c r="G2551" s="2"/>
      <c r="H2551" s="2"/>
    </row>
    <row r="2552" spans="1:8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mame2003!$C$2:$E$4721,$A$9:$A$4728,$J$1))))+IF($N$6=FALSE,TRUE,SUMPRODUCT(--ISNUMBER(SEARCH($N$6,ISBLANK(INDEX(mame2003!$F$2:$F$4721,$A2552))))))+IF($B$3=$A$4,TRUE,IF($B$3=$B$4,TRUE,IF(AND($B$3=$C$4,INDEX(mame2003!$G$2:$G$4721,$A2552)&lt;&gt;"neogeo"),TRUE,SUMPRODUCT(--ISNUMBER(SEARCH($O$6,INDEX(mame2003!$G$2:$G$4721,$A2552)))))))&gt;2,INDEX(mame2003!$A$2:$A$4721,$A2552),"")</f>
        <v/>
      </c>
      <c r="D2552" s="2"/>
      <c r="E2552" s="24" t="str">
        <f ca="1">IF(F2552&lt;&gt;"",MAX($E$9:$E2551)+1,"")</f>
        <v/>
      </c>
      <c r="F2552" s="20" t="str">
        <f t="shared" ca="1" si="39"/>
        <v/>
      </c>
      <c r="G2552" s="2"/>
      <c r="H2552" s="2"/>
    </row>
    <row r="2553" spans="1:8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mame2003!$C$2:$E$4721,$A$9:$A$4728,$J$1))))+IF($N$6=FALSE,TRUE,SUMPRODUCT(--ISNUMBER(SEARCH($N$6,ISBLANK(INDEX(mame2003!$F$2:$F$4721,$A2553))))))+IF($B$3=$A$4,TRUE,IF($B$3=$B$4,TRUE,IF(AND($B$3=$C$4,INDEX(mame2003!$G$2:$G$4721,$A2553)&lt;&gt;"neogeo"),TRUE,SUMPRODUCT(--ISNUMBER(SEARCH($O$6,INDEX(mame2003!$G$2:$G$4721,$A2553)))))))&gt;2,INDEX(mame2003!$A$2:$A$4721,$A2553),"")</f>
        <v/>
      </c>
      <c r="D2553" s="2"/>
      <c r="E2553" s="24" t="str">
        <f ca="1">IF(F2553&lt;&gt;"",MAX($E$9:$E2552)+1,"")</f>
        <v/>
      </c>
      <c r="F2553" s="20" t="str">
        <f t="shared" ca="1" si="39"/>
        <v/>
      </c>
      <c r="G2553" s="2"/>
      <c r="H2553" s="2"/>
    </row>
    <row r="2554" spans="1:8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mame2003!$C$2:$E$4721,$A$9:$A$4728,$J$1))))+IF($N$6=FALSE,TRUE,SUMPRODUCT(--ISNUMBER(SEARCH($N$6,ISBLANK(INDEX(mame2003!$F$2:$F$4721,$A2554))))))+IF($B$3=$A$4,TRUE,IF($B$3=$B$4,TRUE,IF(AND($B$3=$C$4,INDEX(mame2003!$G$2:$G$4721,$A2554)&lt;&gt;"neogeo"),TRUE,SUMPRODUCT(--ISNUMBER(SEARCH($O$6,INDEX(mame2003!$G$2:$G$4721,$A2554)))))))&gt;2,INDEX(mame2003!$A$2:$A$4721,$A2554),"")</f>
        <v/>
      </c>
      <c r="D2554" s="2"/>
      <c r="E2554" s="24" t="str">
        <f ca="1">IF(F2554&lt;&gt;"",MAX($E$9:$E2553)+1,"")</f>
        <v/>
      </c>
      <c r="F2554" s="20" t="str">
        <f t="shared" ca="1" si="39"/>
        <v/>
      </c>
      <c r="G2554" s="2"/>
      <c r="H2554" s="2"/>
    </row>
    <row r="2555" spans="1:8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mame2003!$C$2:$E$4721,$A$9:$A$4728,$J$1))))+IF($N$6=FALSE,TRUE,SUMPRODUCT(--ISNUMBER(SEARCH($N$6,ISBLANK(INDEX(mame2003!$F$2:$F$4721,$A2555))))))+IF($B$3=$A$4,TRUE,IF($B$3=$B$4,TRUE,IF(AND($B$3=$C$4,INDEX(mame2003!$G$2:$G$4721,$A2555)&lt;&gt;"neogeo"),TRUE,SUMPRODUCT(--ISNUMBER(SEARCH($O$6,INDEX(mame2003!$G$2:$G$4721,$A2555)))))))&gt;2,INDEX(mame2003!$A$2:$A$4721,$A2555),"")</f>
        <v/>
      </c>
      <c r="D2555" s="2"/>
      <c r="E2555" s="24" t="str">
        <f ca="1">IF(F2555&lt;&gt;"",MAX($E$9:$E2554)+1,"")</f>
        <v/>
      </c>
      <c r="F2555" s="20" t="str">
        <f t="shared" ca="1" si="39"/>
        <v/>
      </c>
      <c r="G2555" s="2"/>
      <c r="H2555" s="2"/>
    </row>
    <row r="2556" spans="1:8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mame2003!$C$2:$E$4721,$A$9:$A$4728,$J$1))))+IF($N$6=FALSE,TRUE,SUMPRODUCT(--ISNUMBER(SEARCH($N$6,ISBLANK(INDEX(mame2003!$F$2:$F$4721,$A2556))))))+IF($B$3=$A$4,TRUE,IF($B$3=$B$4,TRUE,IF(AND($B$3=$C$4,INDEX(mame2003!$G$2:$G$4721,$A2556)&lt;&gt;"neogeo"),TRUE,SUMPRODUCT(--ISNUMBER(SEARCH($O$6,INDEX(mame2003!$G$2:$G$4721,$A2556)))))))&gt;2,INDEX(mame2003!$A$2:$A$4721,$A2556),"")</f>
        <v/>
      </c>
      <c r="D2556" s="2"/>
      <c r="E2556" s="24" t="str">
        <f ca="1">IF(F2556&lt;&gt;"",MAX($E$9:$E2555)+1,"")</f>
        <v/>
      </c>
      <c r="F2556" s="20" t="str">
        <f t="shared" ca="1" si="39"/>
        <v/>
      </c>
      <c r="G2556" s="2"/>
      <c r="H2556" s="2"/>
    </row>
    <row r="2557" spans="1:8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mame2003!$C$2:$E$4721,$A$9:$A$4728,$J$1))))+IF($N$6=FALSE,TRUE,SUMPRODUCT(--ISNUMBER(SEARCH($N$6,ISBLANK(INDEX(mame2003!$F$2:$F$4721,$A2557))))))+IF($B$3=$A$4,TRUE,IF($B$3=$B$4,TRUE,IF(AND($B$3=$C$4,INDEX(mame2003!$G$2:$G$4721,$A2557)&lt;&gt;"neogeo"),TRUE,SUMPRODUCT(--ISNUMBER(SEARCH($O$6,INDEX(mame2003!$G$2:$G$4721,$A2557)))))))&gt;2,INDEX(mame2003!$A$2:$A$4721,$A2557),"")</f>
        <v/>
      </c>
      <c r="D2557" s="2"/>
      <c r="E2557" s="24" t="str">
        <f ca="1">IF(F2557&lt;&gt;"",MAX($E$9:$E2556)+1,"")</f>
        <v/>
      </c>
      <c r="F2557" s="20" t="str">
        <f t="shared" ca="1" si="39"/>
        <v/>
      </c>
      <c r="G2557" s="2"/>
      <c r="H2557" s="2"/>
    </row>
    <row r="2558" spans="1:8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mame2003!$C$2:$E$4721,$A$9:$A$4728,$J$1))))+IF($N$6=FALSE,TRUE,SUMPRODUCT(--ISNUMBER(SEARCH($N$6,ISBLANK(INDEX(mame2003!$F$2:$F$4721,$A2558))))))+IF($B$3=$A$4,TRUE,IF($B$3=$B$4,TRUE,IF(AND($B$3=$C$4,INDEX(mame2003!$G$2:$G$4721,$A2558)&lt;&gt;"neogeo"),TRUE,SUMPRODUCT(--ISNUMBER(SEARCH($O$6,INDEX(mame2003!$G$2:$G$4721,$A2558)))))))&gt;2,INDEX(mame2003!$A$2:$A$4721,$A2558),"")</f>
        <v/>
      </c>
      <c r="D2558" s="2"/>
      <c r="E2558" s="24" t="str">
        <f ca="1">IF(F2558&lt;&gt;"",MAX($E$9:$E2557)+1,"")</f>
        <v/>
      </c>
      <c r="F2558" s="20" t="str">
        <f t="shared" ca="1" si="39"/>
        <v/>
      </c>
      <c r="G2558" s="2"/>
      <c r="H2558" s="2"/>
    </row>
    <row r="2559" spans="1:8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mame2003!$C$2:$E$4721,$A$9:$A$4728,$J$1))))+IF($N$6=FALSE,TRUE,SUMPRODUCT(--ISNUMBER(SEARCH($N$6,ISBLANK(INDEX(mame2003!$F$2:$F$4721,$A2559))))))+IF($B$3=$A$4,TRUE,IF($B$3=$B$4,TRUE,IF(AND($B$3=$C$4,INDEX(mame2003!$G$2:$G$4721,$A2559)&lt;&gt;"neogeo"),TRUE,SUMPRODUCT(--ISNUMBER(SEARCH($O$6,INDEX(mame2003!$G$2:$G$4721,$A2559)))))))&gt;2,INDEX(mame2003!$A$2:$A$4721,$A2559),"")</f>
        <v/>
      </c>
      <c r="D2559" s="2"/>
      <c r="E2559" s="24" t="str">
        <f ca="1">IF(F2559&lt;&gt;"",MAX($E$9:$E2558)+1,"")</f>
        <v/>
      </c>
      <c r="F2559" s="20" t="str">
        <f t="shared" ca="1" si="39"/>
        <v/>
      </c>
      <c r="G2559" s="2"/>
      <c r="H2559" s="2"/>
    </row>
    <row r="2560" spans="1:8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mame2003!$C$2:$E$4721,$A$9:$A$4728,$J$1))))+IF($N$6=FALSE,TRUE,SUMPRODUCT(--ISNUMBER(SEARCH($N$6,ISBLANK(INDEX(mame2003!$F$2:$F$4721,$A2560))))))+IF($B$3=$A$4,TRUE,IF($B$3=$B$4,TRUE,IF(AND($B$3=$C$4,INDEX(mame2003!$G$2:$G$4721,$A2560)&lt;&gt;"neogeo"),TRUE,SUMPRODUCT(--ISNUMBER(SEARCH($O$6,INDEX(mame2003!$G$2:$G$4721,$A2560)))))))&gt;2,INDEX(mame2003!$A$2:$A$4721,$A2560),"")</f>
        <v/>
      </c>
      <c r="D2560" s="2"/>
      <c r="E2560" s="24" t="str">
        <f ca="1">IF(F2560&lt;&gt;"",MAX($E$9:$E2559)+1,"")</f>
        <v/>
      </c>
      <c r="F2560" s="20" t="str">
        <f t="shared" ca="1" si="39"/>
        <v/>
      </c>
      <c r="G2560" s="2"/>
      <c r="H2560" s="2"/>
    </row>
    <row r="2561" spans="1:8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mame2003!$C$2:$E$4721,$A$9:$A$4728,$J$1))))+IF($N$6=FALSE,TRUE,SUMPRODUCT(--ISNUMBER(SEARCH($N$6,ISBLANK(INDEX(mame2003!$F$2:$F$4721,$A2561))))))+IF($B$3=$A$4,TRUE,IF($B$3=$B$4,TRUE,IF(AND($B$3=$C$4,INDEX(mame2003!$G$2:$G$4721,$A2561)&lt;&gt;"neogeo"),TRUE,SUMPRODUCT(--ISNUMBER(SEARCH($O$6,INDEX(mame2003!$G$2:$G$4721,$A2561)))))))&gt;2,INDEX(mame2003!$A$2:$A$4721,$A2561),"")</f>
        <v/>
      </c>
      <c r="D2561" s="2"/>
      <c r="E2561" s="24" t="str">
        <f ca="1">IF(F2561&lt;&gt;"",MAX($E$9:$E2560)+1,"")</f>
        <v/>
      </c>
      <c r="F2561" s="20" t="str">
        <f t="shared" ca="1" si="39"/>
        <v/>
      </c>
      <c r="G2561" s="2"/>
      <c r="H2561" s="2"/>
    </row>
    <row r="2562" spans="1:8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mame2003!$C$2:$E$4721,$A$9:$A$4728,$J$1))))+IF($N$6=FALSE,TRUE,SUMPRODUCT(--ISNUMBER(SEARCH($N$6,ISBLANK(INDEX(mame2003!$F$2:$F$4721,$A2562))))))+IF($B$3=$A$4,TRUE,IF($B$3=$B$4,TRUE,IF(AND($B$3=$C$4,INDEX(mame2003!$G$2:$G$4721,$A2562)&lt;&gt;"neogeo"),TRUE,SUMPRODUCT(--ISNUMBER(SEARCH($O$6,INDEX(mame2003!$G$2:$G$4721,$A2562)))))))&gt;2,INDEX(mame2003!$A$2:$A$4721,$A2562),"")</f>
        <v/>
      </c>
      <c r="D2562" s="2"/>
      <c r="E2562" s="24" t="str">
        <f ca="1">IF(F2562&lt;&gt;"",MAX($E$9:$E2561)+1,"")</f>
        <v/>
      </c>
      <c r="F2562" s="20" t="str">
        <f t="shared" ca="1" si="39"/>
        <v/>
      </c>
      <c r="G2562" s="2"/>
      <c r="H2562" s="2"/>
    </row>
    <row r="2563" spans="1:8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mame2003!$C$2:$E$4721,$A$9:$A$4728,$J$1))))+IF($N$6=FALSE,TRUE,SUMPRODUCT(--ISNUMBER(SEARCH($N$6,ISBLANK(INDEX(mame2003!$F$2:$F$4721,$A2563))))))+IF($B$3=$A$4,TRUE,IF($B$3=$B$4,TRUE,IF(AND($B$3=$C$4,INDEX(mame2003!$G$2:$G$4721,$A2563)&lt;&gt;"neogeo"),TRUE,SUMPRODUCT(--ISNUMBER(SEARCH($O$6,INDEX(mame2003!$G$2:$G$4721,$A2563)))))))&gt;2,INDEX(mame2003!$A$2:$A$4721,$A2563),"")</f>
        <v/>
      </c>
      <c r="D2563" s="2"/>
      <c r="E2563" s="24" t="str">
        <f ca="1">IF(F2563&lt;&gt;"",MAX($E$9:$E2562)+1,"")</f>
        <v/>
      </c>
      <c r="F2563" s="20" t="str">
        <f t="shared" ca="1" si="39"/>
        <v/>
      </c>
      <c r="G2563" s="2"/>
      <c r="H2563" s="2"/>
    </row>
    <row r="2564" spans="1:8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mame2003!$C$2:$E$4721,$A$9:$A$4728,$J$1))))+IF($N$6=FALSE,TRUE,SUMPRODUCT(--ISNUMBER(SEARCH($N$6,ISBLANK(INDEX(mame2003!$F$2:$F$4721,$A2564))))))+IF($B$3=$A$4,TRUE,IF($B$3=$B$4,TRUE,IF(AND($B$3=$C$4,INDEX(mame2003!$G$2:$G$4721,$A2564)&lt;&gt;"neogeo"),TRUE,SUMPRODUCT(--ISNUMBER(SEARCH($O$6,INDEX(mame2003!$G$2:$G$4721,$A2564)))))))&gt;2,INDEX(mame2003!$A$2:$A$4721,$A2564),"")</f>
        <v/>
      </c>
      <c r="D2564" s="2"/>
      <c r="E2564" s="24" t="str">
        <f ca="1">IF(F2564&lt;&gt;"",MAX($E$9:$E2563)+1,"")</f>
        <v/>
      </c>
      <c r="F2564" s="20" t="str">
        <f t="shared" ca="1" si="39"/>
        <v/>
      </c>
      <c r="G2564" s="2"/>
      <c r="H2564" s="2"/>
    </row>
    <row r="2565" spans="1:8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mame2003!$C$2:$E$4721,$A$9:$A$4728,$J$1))))+IF($N$6=FALSE,TRUE,SUMPRODUCT(--ISNUMBER(SEARCH($N$6,ISBLANK(INDEX(mame2003!$F$2:$F$4721,$A2565))))))+IF($B$3=$A$4,TRUE,IF($B$3=$B$4,TRUE,IF(AND($B$3=$C$4,INDEX(mame2003!$G$2:$G$4721,$A2565)&lt;&gt;"neogeo"),TRUE,SUMPRODUCT(--ISNUMBER(SEARCH($O$6,INDEX(mame2003!$G$2:$G$4721,$A2565)))))))&gt;2,INDEX(mame2003!$A$2:$A$4721,$A2565),"")</f>
        <v/>
      </c>
      <c r="D2565" s="2"/>
      <c r="E2565" s="24" t="str">
        <f ca="1">IF(F2565&lt;&gt;"",MAX($E$9:$E2564)+1,"")</f>
        <v/>
      </c>
      <c r="F2565" s="20" t="str">
        <f t="shared" ca="1" si="39"/>
        <v/>
      </c>
      <c r="G2565" s="2"/>
      <c r="H2565" s="2"/>
    </row>
    <row r="2566" spans="1:8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mame2003!$C$2:$E$4721,$A$9:$A$4728,$J$1))))+IF($N$6=FALSE,TRUE,SUMPRODUCT(--ISNUMBER(SEARCH($N$6,ISBLANK(INDEX(mame2003!$F$2:$F$4721,$A2566))))))+IF($B$3=$A$4,TRUE,IF($B$3=$B$4,TRUE,IF(AND($B$3=$C$4,INDEX(mame2003!$G$2:$G$4721,$A2566)&lt;&gt;"neogeo"),TRUE,SUMPRODUCT(--ISNUMBER(SEARCH($O$6,INDEX(mame2003!$G$2:$G$4721,$A2566)))))))&gt;2,INDEX(mame2003!$A$2:$A$4721,$A2566),"")</f>
        <v/>
      </c>
      <c r="D2566" s="2"/>
      <c r="E2566" s="24" t="str">
        <f ca="1">IF(F2566&lt;&gt;"",MAX($E$9:$E2565)+1,"")</f>
        <v/>
      </c>
      <c r="F2566" s="20" t="str">
        <f t="shared" ca="1" si="39"/>
        <v/>
      </c>
      <c r="G2566" s="2"/>
      <c r="H2566" s="2"/>
    </row>
    <row r="2567" spans="1:8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mame2003!$C$2:$E$4721,$A$9:$A$4728,$J$1))))+IF($N$6=FALSE,TRUE,SUMPRODUCT(--ISNUMBER(SEARCH($N$6,ISBLANK(INDEX(mame2003!$F$2:$F$4721,$A2567))))))+IF($B$3=$A$4,TRUE,IF($B$3=$B$4,TRUE,IF(AND($B$3=$C$4,INDEX(mame2003!$G$2:$G$4721,$A2567)&lt;&gt;"neogeo"),TRUE,SUMPRODUCT(--ISNUMBER(SEARCH($O$6,INDEX(mame2003!$G$2:$G$4721,$A2567)))))))&gt;2,INDEX(mame2003!$A$2:$A$4721,$A2567),"")</f>
        <v/>
      </c>
      <c r="D2567" s="2"/>
      <c r="E2567" s="24" t="str">
        <f ca="1">IF(F2567&lt;&gt;"",MAX($E$9:$E2566)+1,"")</f>
        <v/>
      </c>
      <c r="F2567" s="20" t="str">
        <f t="shared" ca="1" si="39"/>
        <v/>
      </c>
      <c r="G2567" s="2"/>
      <c r="H2567" s="2"/>
    </row>
    <row r="2568" spans="1:8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mame2003!$C$2:$E$4721,$A$9:$A$4728,$J$1))))+IF($N$6=FALSE,TRUE,SUMPRODUCT(--ISNUMBER(SEARCH($N$6,ISBLANK(INDEX(mame2003!$F$2:$F$4721,$A2568))))))+IF($B$3=$A$4,TRUE,IF($B$3=$B$4,TRUE,IF(AND($B$3=$C$4,INDEX(mame2003!$G$2:$G$4721,$A2568)&lt;&gt;"neogeo"),TRUE,SUMPRODUCT(--ISNUMBER(SEARCH($O$6,INDEX(mame2003!$G$2:$G$4721,$A2568)))))))&gt;2,INDEX(mame2003!$A$2:$A$4721,$A2568),"")</f>
        <v/>
      </c>
      <c r="D2568" s="2"/>
      <c r="E2568" s="24" t="str">
        <f ca="1">IF(F2568&lt;&gt;"",MAX($E$9:$E2567)+1,"")</f>
        <v/>
      </c>
      <c r="F2568" s="20" t="str">
        <f t="shared" ca="1" si="39"/>
        <v/>
      </c>
      <c r="G2568" s="2"/>
      <c r="H2568" s="2"/>
    </row>
    <row r="2569" spans="1:8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mame2003!$C$2:$E$4721,$A$9:$A$4728,$J$1))))+IF($N$6=FALSE,TRUE,SUMPRODUCT(--ISNUMBER(SEARCH($N$6,ISBLANK(INDEX(mame2003!$F$2:$F$4721,$A2569))))))+IF($B$3=$A$4,TRUE,IF($B$3=$B$4,TRUE,IF(AND($B$3=$C$4,INDEX(mame2003!$G$2:$G$4721,$A2569)&lt;&gt;"neogeo"),TRUE,SUMPRODUCT(--ISNUMBER(SEARCH($O$6,INDEX(mame2003!$G$2:$G$4721,$A2569)))))))&gt;2,INDEX(mame2003!$A$2:$A$4721,$A2569),"")</f>
        <v/>
      </c>
      <c r="D2569" s="2"/>
      <c r="E2569" s="24" t="str">
        <f ca="1">IF(F2569&lt;&gt;"",MAX($E$9:$E2568)+1,"")</f>
        <v/>
      </c>
      <c r="F2569" s="20" t="str">
        <f t="shared" ca="1" si="39"/>
        <v/>
      </c>
      <c r="G2569" s="2"/>
      <c r="H2569" s="2"/>
    </row>
    <row r="2570" spans="1:8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mame2003!$C$2:$E$4721,$A$9:$A$4728,$J$1))))+IF($N$6=FALSE,TRUE,SUMPRODUCT(--ISNUMBER(SEARCH($N$6,ISBLANK(INDEX(mame2003!$F$2:$F$4721,$A2570))))))+IF($B$3=$A$4,TRUE,IF($B$3=$B$4,TRUE,IF(AND($B$3=$C$4,INDEX(mame2003!$G$2:$G$4721,$A2570)&lt;&gt;"neogeo"),TRUE,SUMPRODUCT(--ISNUMBER(SEARCH($O$6,INDEX(mame2003!$G$2:$G$4721,$A2570)))))))&gt;2,INDEX(mame2003!$A$2:$A$4721,$A2570),"")</f>
        <v/>
      </c>
      <c r="D2570" s="2"/>
      <c r="E2570" s="24" t="str">
        <f ca="1">IF(F2570&lt;&gt;"",MAX($E$9:$E2569)+1,"")</f>
        <v/>
      </c>
      <c r="F2570" s="20" t="str">
        <f t="shared" ref="F2570:F2633" ca="1" si="40">IFERROR(INDEX(OFFSET($C$9,0,0,COUNTA($C:$C),1),MATCH(OFFSET($A$9,0,0,COUNTA($A:$A),1),OFFSET($B$9,0,0,COUNTA($B:$B),1),0))&amp;".zip","")</f>
        <v/>
      </c>
      <c r="G2570" s="2"/>
      <c r="H2570" s="2"/>
    </row>
    <row r="2571" spans="1:8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mame2003!$C$2:$E$4721,$A$9:$A$4728,$J$1))))+IF($N$6=FALSE,TRUE,SUMPRODUCT(--ISNUMBER(SEARCH($N$6,ISBLANK(INDEX(mame2003!$F$2:$F$4721,$A2571))))))+IF($B$3=$A$4,TRUE,IF($B$3=$B$4,TRUE,IF(AND($B$3=$C$4,INDEX(mame2003!$G$2:$G$4721,$A2571)&lt;&gt;"neogeo"),TRUE,SUMPRODUCT(--ISNUMBER(SEARCH($O$6,INDEX(mame2003!$G$2:$G$4721,$A2571)))))))&gt;2,INDEX(mame2003!$A$2:$A$4721,$A2571),"")</f>
        <v/>
      </c>
      <c r="D2571" s="2"/>
      <c r="E2571" s="24" t="str">
        <f ca="1">IF(F2571&lt;&gt;"",MAX($E$9:$E2570)+1,"")</f>
        <v/>
      </c>
      <c r="F2571" s="20" t="str">
        <f t="shared" ca="1" si="40"/>
        <v/>
      </c>
      <c r="G2571" s="2"/>
      <c r="H2571" s="2"/>
    </row>
    <row r="2572" spans="1:8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mame2003!$C$2:$E$4721,$A$9:$A$4728,$J$1))))+IF($N$6=FALSE,TRUE,SUMPRODUCT(--ISNUMBER(SEARCH($N$6,ISBLANK(INDEX(mame2003!$F$2:$F$4721,$A2572))))))+IF($B$3=$A$4,TRUE,IF($B$3=$B$4,TRUE,IF(AND($B$3=$C$4,INDEX(mame2003!$G$2:$G$4721,$A2572)&lt;&gt;"neogeo"),TRUE,SUMPRODUCT(--ISNUMBER(SEARCH($O$6,INDEX(mame2003!$G$2:$G$4721,$A2572)))))))&gt;2,INDEX(mame2003!$A$2:$A$4721,$A2572),"")</f>
        <v/>
      </c>
      <c r="D2572" s="2"/>
      <c r="E2572" s="24" t="str">
        <f ca="1">IF(F2572&lt;&gt;"",MAX($E$9:$E2571)+1,"")</f>
        <v/>
      </c>
      <c r="F2572" s="20" t="str">
        <f t="shared" ca="1" si="40"/>
        <v/>
      </c>
      <c r="G2572" s="2"/>
      <c r="H2572" s="2"/>
    </row>
    <row r="2573" spans="1:8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mame2003!$C$2:$E$4721,$A$9:$A$4728,$J$1))))+IF($N$6=FALSE,TRUE,SUMPRODUCT(--ISNUMBER(SEARCH($N$6,ISBLANK(INDEX(mame2003!$F$2:$F$4721,$A2573))))))+IF($B$3=$A$4,TRUE,IF($B$3=$B$4,TRUE,IF(AND($B$3=$C$4,INDEX(mame2003!$G$2:$G$4721,$A2573)&lt;&gt;"neogeo"),TRUE,SUMPRODUCT(--ISNUMBER(SEARCH($O$6,INDEX(mame2003!$G$2:$G$4721,$A2573)))))))&gt;2,INDEX(mame2003!$A$2:$A$4721,$A2573),"")</f>
        <v/>
      </c>
      <c r="D2573" s="2"/>
      <c r="E2573" s="24" t="str">
        <f ca="1">IF(F2573&lt;&gt;"",MAX($E$9:$E2572)+1,"")</f>
        <v/>
      </c>
      <c r="F2573" s="20" t="str">
        <f t="shared" ca="1" si="40"/>
        <v/>
      </c>
      <c r="G2573" s="2"/>
      <c r="H2573" s="2"/>
    </row>
    <row r="2574" spans="1:8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mame2003!$C$2:$E$4721,$A$9:$A$4728,$J$1))))+IF($N$6=FALSE,TRUE,SUMPRODUCT(--ISNUMBER(SEARCH($N$6,ISBLANK(INDEX(mame2003!$F$2:$F$4721,$A2574))))))+IF($B$3=$A$4,TRUE,IF($B$3=$B$4,TRUE,IF(AND($B$3=$C$4,INDEX(mame2003!$G$2:$G$4721,$A2574)&lt;&gt;"neogeo"),TRUE,SUMPRODUCT(--ISNUMBER(SEARCH($O$6,INDEX(mame2003!$G$2:$G$4721,$A2574)))))))&gt;2,INDEX(mame2003!$A$2:$A$4721,$A2574),"")</f>
        <v/>
      </c>
      <c r="D2574" s="2"/>
      <c r="E2574" s="24" t="str">
        <f ca="1">IF(F2574&lt;&gt;"",MAX($E$9:$E2573)+1,"")</f>
        <v/>
      </c>
      <c r="F2574" s="20" t="str">
        <f t="shared" ca="1" si="40"/>
        <v/>
      </c>
      <c r="G2574" s="2"/>
      <c r="H2574" s="2"/>
    </row>
    <row r="2575" spans="1:8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mame2003!$C$2:$E$4721,$A$9:$A$4728,$J$1))))+IF($N$6=FALSE,TRUE,SUMPRODUCT(--ISNUMBER(SEARCH($N$6,ISBLANK(INDEX(mame2003!$F$2:$F$4721,$A2575))))))+IF($B$3=$A$4,TRUE,IF($B$3=$B$4,TRUE,IF(AND($B$3=$C$4,INDEX(mame2003!$G$2:$G$4721,$A2575)&lt;&gt;"neogeo"),TRUE,SUMPRODUCT(--ISNUMBER(SEARCH($O$6,INDEX(mame2003!$G$2:$G$4721,$A2575)))))))&gt;2,INDEX(mame2003!$A$2:$A$4721,$A2575),"")</f>
        <v/>
      </c>
      <c r="D2575" s="2"/>
      <c r="E2575" s="24" t="str">
        <f ca="1">IF(F2575&lt;&gt;"",MAX($E$9:$E2574)+1,"")</f>
        <v/>
      </c>
      <c r="F2575" s="20" t="str">
        <f t="shared" ca="1" si="40"/>
        <v/>
      </c>
      <c r="G2575" s="2"/>
      <c r="H2575" s="2"/>
    </row>
    <row r="2576" spans="1:8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mame2003!$C$2:$E$4721,$A$9:$A$4728,$J$1))))+IF($N$6=FALSE,TRUE,SUMPRODUCT(--ISNUMBER(SEARCH($N$6,ISBLANK(INDEX(mame2003!$F$2:$F$4721,$A2576))))))+IF($B$3=$A$4,TRUE,IF($B$3=$B$4,TRUE,IF(AND($B$3=$C$4,INDEX(mame2003!$G$2:$G$4721,$A2576)&lt;&gt;"neogeo"),TRUE,SUMPRODUCT(--ISNUMBER(SEARCH($O$6,INDEX(mame2003!$G$2:$G$4721,$A2576)))))))&gt;2,INDEX(mame2003!$A$2:$A$4721,$A2576),"")</f>
        <v/>
      </c>
      <c r="D2576" s="2"/>
      <c r="E2576" s="24" t="str">
        <f ca="1">IF(F2576&lt;&gt;"",MAX($E$9:$E2575)+1,"")</f>
        <v/>
      </c>
      <c r="F2576" s="20" t="str">
        <f t="shared" ca="1" si="40"/>
        <v/>
      </c>
      <c r="G2576" s="2"/>
      <c r="H2576" s="2"/>
    </row>
    <row r="2577" spans="1:8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mame2003!$C$2:$E$4721,$A$9:$A$4728,$J$1))))+IF($N$6=FALSE,TRUE,SUMPRODUCT(--ISNUMBER(SEARCH($N$6,ISBLANK(INDEX(mame2003!$F$2:$F$4721,$A2577))))))+IF($B$3=$A$4,TRUE,IF($B$3=$B$4,TRUE,IF(AND($B$3=$C$4,INDEX(mame2003!$G$2:$G$4721,$A2577)&lt;&gt;"neogeo"),TRUE,SUMPRODUCT(--ISNUMBER(SEARCH($O$6,INDEX(mame2003!$G$2:$G$4721,$A2577)))))))&gt;2,INDEX(mame2003!$A$2:$A$4721,$A2577),"")</f>
        <v/>
      </c>
      <c r="D2577" s="2"/>
      <c r="E2577" s="24" t="str">
        <f ca="1">IF(F2577&lt;&gt;"",MAX($E$9:$E2576)+1,"")</f>
        <v/>
      </c>
      <c r="F2577" s="20" t="str">
        <f t="shared" ca="1" si="40"/>
        <v/>
      </c>
      <c r="G2577" s="2"/>
      <c r="H2577" s="2"/>
    </row>
    <row r="2578" spans="1:8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mame2003!$C$2:$E$4721,$A$9:$A$4728,$J$1))))+IF($N$6=FALSE,TRUE,SUMPRODUCT(--ISNUMBER(SEARCH($N$6,ISBLANK(INDEX(mame2003!$F$2:$F$4721,$A2578))))))+IF($B$3=$A$4,TRUE,IF($B$3=$B$4,TRUE,IF(AND($B$3=$C$4,INDEX(mame2003!$G$2:$G$4721,$A2578)&lt;&gt;"neogeo"),TRUE,SUMPRODUCT(--ISNUMBER(SEARCH($O$6,INDEX(mame2003!$G$2:$G$4721,$A2578)))))))&gt;2,INDEX(mame2003!$A$2:$A$4721,$A2578),"")</f>
        <v/>
      </c>
      <c r="D2578" s="2"/>
      <c r="E2578" s="24" t="str">
        <f ca="1">IF(F2578&lt;&gt;"",MAX($E$9:$E2577)+1,"")</f>
        <v/>
      </c>
      <c r="F2578" s="20" t="str">
        <f t="shared" ca="1" si="40"/>
        <v/>
      </c>
      <c r="G2578" s="2"/>
      <c r="H2578" s="2"/>
    </row>
    <row r="2579" spans="1:8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mame2003!$C$2:$E$4721,$A$9:$A$4728,$J$1))))+IF($N$6=FALSE,TRUE,SUMPRODUCT(--ISNUMBER(SEARCH($N$6,ISBLANK(INDEX(mame2003!$F$2:$F$4721,$A2579))))))+IF($B$3=$A$4,TRUE,IF($B$3=$B$4,TRUE,IF(AND($B$3=$C$4,INDEX(mame2003!$G$2:$G$4721,$A2579)&lt;&gt;"neogeo"),TRUE,SUMPRODUCT(--ISNUMBER(SEARCH($O$6,INDEX(mame2003!$G$2:$G$4721,$A2579)))))))&gt;2,INDEX(mame2003!$A$2:$A$4721,$A2579),"")</f>
        <v/>
      </c>
      <c r="D2579" s="2"/>
      <c r="E2579" s="24" t="str">
        <f ca="1">IF(F2579&lt;&gt;"",MAX($E$9:$E2578)+1,"")</f>
        <v/>
      </c>
      <c r="F2579" s="20" t="str">
        <f t="shared" ca="1" si="40"/>
        <v/>
      </c>
      <c r="G2579" s="2"/>
      <c r="H2579" s="2"/>
    </row>
    <row r="2580" spans="1:8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mame2003!$C$2:$E$4721,$A$9:$A$4728,$J$1))))+IF($N$6=FALSE,TRUE,SUMPRODUCT(--ISNUMBER(SEARCH($N$6,ISBLANK(INDEX(mame2003!$F$2:$F$4721,$A2580))))))+IF($B$3=$A$4,TRUE,IF($B$3=$B$4,TRUE,IF(AND($B$3=$C$4,INDEX(mame2003!$G$2:$G$4721,$A2580)&lt;&gt;"neogeo"),TRUE,SUMPRODUCT(--ISNUMBER(SEARCH($O$6,INDEX(mame2003!$G$2:$G$4721,$A2580)))))))&gt;2,INDEX(mame2003!$A$2:$A$4721,$A2580),"")</f>
        <v/>
      </c>
      <c r="D2580" s="2"/>
      <c r="E2580" s="24" t="str">
        <f ca="1">IF(F2580&lt;&gt;"",MAX($E$9:$E2579)+1,"")</f>
        <v/>
      </c>
      <c r="F2580" s="20" t="str">
        <f t="shared" ca="1" si="40"/>
        <v/>
      </c>
      <c r="G2580" s="2"/>
      <c r="H2580" s="2"/>
    </row>
    <row r="2581" spans="1:8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mame2003!$C$2:$E$4721,$A$9:$A$4728,$J$1))))+IF($N$6=FALSE,TRUE,SUMPRODUCT(--ISNUMBER(SEARCH($N$6,ISBLANK(INDEX(mame2003!$F$2:$F$4721,$A2581))))))+IF($B$3=$A$4,TRUE,IF($B$3=$B$4,TRUE,IF(AND($B$3=$C$4,INDEX(mame2003!$G$2:$G$4721,$A2581)&lt;&gt;"neogeo"),TRUE,SUMPRODUCT(--ISNUMBER(SEARCH($O$6,INDEX(mame2003!$G$2:$G$4721,$A2581)))))))&gt;2,INDEX(mame2003!$A$2:$A$4721,$A2581),"")</f>
        <v/>
      </c>
      <c r="D2581" s="2"/>
      <c r="E2581" s="24" t="str">
        <f ca="1">IF(F2581&lt;&gt;"",MAX($E$9:$E2580)+1,"")</f>
        <v/>
      </c>
      <c r="F2581" s="20" t="str">
        <f t="shared" ca="1" si="40"/>
        <v/>
      </c>
      <c r="G2581" s="2"/>
      <c r="H2581" s="2"/>
    </row>
    <row r="2582" spans="1:8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mame2003!$C$2:$E$4721,$A$9:$A$4728,$J$1))))+IF($N$6=FALSE,TRUE,SUMPRODUCT(--ISNUMBER(SEARCH($N$6,ISBLANK(INDEX(mame2003!$F$2:$F$4721,$A2582))))))+IF($B$3=$A$4,TRUE,IF($B$3=$B$4,TRUE,IF(AND($B$3=$C$4,INDEX(mame2003!$G$2:$G$4721,$A2582)&lt;&gt;"neogeo"),TRUE,SUMPRODUCT(--ISNUMBER(SEARCH($O$6,INDEX(mame2003!$G$2:$G$4721,$A2582)))))))&gt;2,INDEX(mame2003!$A$2:$A$4721,$A2582),"")</f>
        <v/>
      </c>
      <c r="D2582" s="2"/>
      <c r="E2582" s="24" t="str">
        <f ca="1">IF(F2582&lt;&gt;"",MAX($E$9:$E2581)+1,"")</f>
        <v/>
      </c>
      <c r="F2582" s="20" t="str">
        <f t="shared" ca="1" si="40"/>
        <v/>
      </c>
      <c r="G2582" s="2"/>
      <c r="H2582" s="2"/>
    </row>
    <row r="2583" spans="1:8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mame2003!$C$2:$E$4721,$A$9:$A$4728,$J$1))))+IF($N$6=FALSE,TRUE,SUMPRODUCT(--ISNUMBER(SEARCH($N$6,ISBLANK(INDEX(mame2003!$F$2:$F$4721,$A2583))))))+IF($B$3=$A$4,TRUE,IF($B$3=$B$4,TRUE,IF(AND($B$3=$C$4,INDEX(mame2003!$G$2:$G$4721,$A2583)&lt;&gt;"neogeo"),TRUE,SUMPRODUCT(--ISNUMBER(SEARCH($O$6,INDEX(mame2003!$G$2:$G$4721,$A2583)))))))&gt;2,INDEX(mame2003!$A$2:$A$4721,$A2583),"")</f>
        <v/>
      </c>
      <c r="D2583" s="2"/>
      <c r="E2583" s="24" t="str">
        <f ca="1">IF(F2583&lt;&gt;"",MAX($E$9:$E2582)+1,"")</f>
        <v/>
      </c>
      <c r="F2583" s="20" t="str">
        <f t="shared" ca="1" si="40"/>
        <v/>
      </c>
      <c r="G2583" s="2"/>
      <c r="H2583" s="2"/>
    </row>
    <row r="2584" spans="1:8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mame2003!$C$2:$E$4721,$A$9:$A$4728,$J$1))))+IF($N$6=FALSE,TRUE,SUMPRODUCT(--ISNUMBER(SEARCH($N$6,ISBLANK(INDEX(mame2003!$F$2:$F$4721,$A2584))))))+IF($B$3=$A$4,TRUE,IF($B$3=$B$4,TRUE,IF(AND($B$3=$C$4,INDEX(mame2003!$G$2:$G$4721,$A2584)&lt;&gt;"neogeo"),TRUE,SUMPRODUCT(--ISNUMBER(SEARCH($O$6,INDEX(mame2003!$G$2:$G$4721,$A2584)))))))&gt;2,INDEX(mame2003!$A$2:$A$4721,$A2584),"")</f>
        <v/>
      </c>
      <c r="D2584" s="2"/>
      <c r="E2584" s="24" t="str">
        <f ca="1">IF(F2584&lt;&gt;"",MAX($E$9:$E2583)+1,"")</f>
        <v/>
      </c>
      <c r="F2584" s="20" t="str">
        <f t="shared" ca="1" si="40"/>
        <v/>
      </c>
      <c r="G2584" s="2"/>
      <c r="H2584" s="2"/>
    </row>
    <row r="2585" spans="1:8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mame2003!$C$2:$E$4721,$A$9:$A$4728,$J$1))))+IF($N$6=FALSE,TRUE,SUMPRODUCT(--ISNUMBER(SEARCH($N$6,ISBLANK(INDEX(mame2003!$F$2:$F$4721,$A2585))))))+IF($B$3=$A$4,TRUE,IF($B$3=$B$4,TRUE,IF(AND($B$3=$C$4,INDEX(mame2003!$G$2:$G$4721,$A2585)&lt;&gt;"neogeo"),TRUE,SUMPRODUCT(--ISNUMBER(SEARCH($O$6,INDEX(mame2003!$G$2:$G$4721,$A2585)))))))&gt;2,INDEX(mame2003!$A$2:$A$4721,$A2585),"")</f>
        <v/>
      </c>
      <c r="D2585" s="2"/>
      <c r="E2585" s="24" t="str">
        <f ca="1">IF(F2585&lt;&gt;"",MAX($E$9:$E2584)+1,"")</f>
        <v/>
      </c>
      <c r="F2585" s="20" t="str">
        <f t="shared" ca="1" si="40"/>
        <v/>
      </c>
      <c r="G2585" s="2"/>
      <c r="H2585" s="2"/>
    </row>
    <row r="2586" spans="1:8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mame2003!$C$2:$E$4721,$A$9:$A$4728,$J$1))))+IF($N$6=FALSE,TRUE,SUMPRODUCT(--ISNUMBER(SEARCH($N$6,ISBLANK(INDEX(mame2003!$F$2:$F$4721,$A2586))))))+IF($B$3=$A$4,TRUE,IF($B$3=$B$4,TRUE,IF(AND($B$3=$C$4,INDEX(mame2003!$G$2:$G$4721,$A2586)&lt;&gt;"neogeo"),TRUE,SUMPRODUCT(--ISNUMBER(SEARCH($O$6,INDEX(mame2003!$G$2:$G$4721,$A2586)))))))&gt;2,INDEX(mame2003!$A$2:$A$4721,$A2586),"")</f>
        <v/>
      </c>
      <c r="D2586" s="2"/>
      <c r="E2586" s="24" t="str">
        <f ca="1">IF(F2586&lt;&gt;"",MAX($E$9:$E2585)+1,"")</f>
        <v/>
      </c>
      <c r="F2586" s="20" t="str">
        <f t="shared" ca="1" si="40"/>
        <v/>
      </c>
      <c r="G2586" s="2"/>
      <c r="H2586" s="2"/>
    </row>
    <row r="2587" spans="1:8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mame2003!$C$2:$E$4721,$A$9:$A$4728,$J$1))))+IF($N$6=FALSE,TRUE,SUMPRODUCT(--ISNUMBER(SEARCH($N$6,ISBLANK(INDEX(mame2003!$F$2:$F$4721,$A2587))))))+IF($B$3=$A$4,TRUE,IF($B$3=$B$4,TRUE,IF(AND($B$3=$C$4,INDEX(mame2003!$G$2:$G$4721,$A2587)&lt;&gt;"neogeo"),TRUE,SUMPRODUCT(--ISNUMBER(SEARCH($O$6,INDEX(mame2003!$G$2:$G$4721,$A2587)))))))&gt;2,INDEX(mame2003!$A$2:$A$4721,$A2587),"")</f>
        <v/>
      </c>
      <c r="D2587" s="2"/>
      <c r="E2587" s="24" t="str">
        <f ca="1">IF(F2587&lt;&gt;"",MAX($E$9:$E2586)+1,"")</f>
        <v/>
      </c>
      <c r="F2587" s="20" t="str">
        <f t="shared" ca="1" si="40"/>
        <v/>
      </c>
      <c r="G2587" s="2"/>
      <c r="H2587" s="2"/>
    </row>
    <row r="2588" spans="1:8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mame2003!$C$2:$E$4721,$A$9:$A$4728,$J$1))))+IF($N$6=FALSE,TRUE,SUMPRODUCT(--ISNUMBER(SEARCH($N$6,ISBLANK(INDEX(mame2003!$F$2:$F$4721,$A2588))))))+IF($B$3=$A$4,TRUE,IF($B$3=$B$4,TRUE,IF(AND($B$3=$C$4,INDEX(mame2003!$G$2:$G$4721,$A2588)&lt;&gt;"neogeo"),TRUE,SUMPRODUCT(--ISNUMBER(SEARCH($O$6,INDEX(mame2003!$G$2:$G$4721,$A2588)))))))&gt;2,INDEX(mame2003!$A$2:$A$4721,$A2588),"")</f>
        <v/>
      </c>
      <c r="D2588" s="2"/>
      <c r="E2588" s="24" t="str">
        <f ca="1">IF(F2588&lt;&gt;"",MAX($E$9:$E2587)+1,"")</f>
        <v/>
      </c>
      <c r="F2588" s="20" t="str">
        <f t="shared" ca="1" si="40"/>
        <v/>
      </c>
      <c r="G2588" s="2"/>
      <c r="H2588" s="2"/>
    </row>
    <row r="2589" spans="1:8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mame2003!$C$2:$E$4721,$A$9:$A$4728,$J$1))))+IF($N$6=FALSE,TRUE,SUMPRODUCT(--ISNUMBER(SEARCH($N$6,ISBLANK(INDEX(mame2003!$F$2:$F$4721,$A2589))))))+IF($B$3=$A$4,TRUE,IF($B$3=$B$4,TRUE,IF(AND($B$3=$C$4,INDEX(mame2003!$G$2:$G$4721,$A2589)&lt;&gt;"neogeo"),TRUE,SUMPRODUCT(--ISNUMBER(SEARCH($O$6,INDEX(mame2003!$G$2:$G$4721,$A2589)))))))&gt;2,INDEX(mame2003!$A$2:$A$4721,$A2589),"")</f>
        <v/>
      </c>
      <c r="D2589" s="2"/>
      <c r="E2589" s="24" t="str">
        <f ca="1">IF(F2589&lt;&gt;"",MAX($E$9:$E2588)+1,"")</f>
        <v/>
      </c>
      <c r="F2589" s="20" t="str">
        <f t="shared" ca="1" si="40"/>
        <v/>
      </c>
      <c r="G2589" s="2"/>
      <c r="H2589" s="2"/>
    </row>
    <row r="2590" spans="1:8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mame2003!$C$2:$E$4721,$A$9:$A$4728,$J$1))))+IF($N$6=FALSE,TRUE,SUMPRODUCT(--ISNUMBER(SEARCH($N$6,ISBLANK(INDEX(mame2003!$F$2:$F$4721,$A2590))))))+IF($B$3=$A$4,TRUE,IF($B$3=$B$4,TRUE,IF(AND($B$3=$C$4,INDEX(mame2003!$G$2:$G$4721,$A2590)&lt;&gt;"neogeo"),TRUE,SUMPRODUCT(--ISNUMBER(SEARCH($O$6,INDEX(mame2003!$G$2:$G$4721,$A2590)))))))&gt;2,INDEX(mame2003!$A$2:$A$4721,$A2590),"")</f>
        <v/>
      </c>
      <c r="D2590" s="2"/>
      <c r="E2590" s="24" t="str">
        <f ca="1">IF(F2590&lt;&gt;"",MAX($E$9:$E2589)+1,"")</f>
        <v/>
      </c>
      <c r="F2590" s="20" t="str">
        <f t="shared" ca="1" si="40"/>
        <v/>
      </c>
      <c r="G2590" s="2"/>
      <c r="H2590" s="2"/>
    </row>
    <row r="2591" spans="1:8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mame2003!$C$2:$E$4721,$A$9:$A$4728,$J$1))))+IF($N$6=FALSE,TRUE,SUMPRODUCT(--ISNUMBER(SEARCH($N$6,ISBLANK(INDEX(mame2003!$F$2:$F$4721,$A2591))))))+IF($B$3=$A$4,TRUE,IF($B$3=$B$4,TRUE,IF(AND($B$3=$C$4,INDEX(mame2003!$G$2:$G$4721,$A2591)&lt;&gt;"neogeo"),TRUE,SUMPRODUCT(--ISNUMBER(SEARCH($O$6,INDEX(mame2003!$G$2:$G$4721,$A2591)))))))&gt;2,INDEX(mame2003!$A$2:$A$4721,$A2591),"")</f>
        <v/>
      </c>
      <c r="D2591" s="2"/>
      <c r="E2591" s="24" t="str">
        <f ca="1">IF(F2591&lt;&gt;"",MAX($E$9:$E2590)+1,"")</f>
        <v/>
      </c>
      <c r="F2591" s="20" t="str">
        <f t="shared" ca="1" si="40"/>
        <v/>
      </c>
      <c r="G2591" s="2"/>
      <c r="H2591" s="2"/>
    </row>
    <row r="2592" spans="1:8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mame2003!$C$2:$E$4721,$A$9:$A$4728,$J$1))))+IF($N$6=FALSE,TRUE,SUMPRODUCT(--ISNUMBER(SEARCH($N$6,ISBLANK(INDEX(mame2003!$F$2:$F$4721,$A2592))))))+IF($B$3=$A$4,TRUE,IF($B$3=$B$4,TRUE,IF(AND($B$3=$C$4,INDEX(mame2003!$G$2:$G$4721,$A2592)&lt;&gt;"neogeo"),TRUE,SUMPRODUCT(--ISNUMBER(SEARCH($O$6,INDEX(mame2003!$G$2:$G$4721,$A2592)))))))&gt;2,INDEX(mame2003!$A$2:$A$4721,$A2592),"")</f>
        <v/>
      </c>
      <c r="D2592" s="2"/>
      <c r="E2592" s="24" t="str">
        <f ca="1">IF(F2592&lt;&gt;"",MAX($E$9:$E2591)+1,"")</f>
        <v/>
      </c>
      <c r="F2592" s="20" t="str">
        <f t="shared" ca="1" si="40"/>
        <v/>
      </c>
      <c r="G2592" s="2"/>
      <c r="H2592" s="2"/>
    </row>
    <row r="2593" spans="1:8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mame2003!$C$2:$E$4721,$A$9:$A$4728,$J$1))))+IF($N$6=FALSE,TRUE,SUMPRODUCT(--ISNUMBER(SEARCH($N$6,ISBLANK(INDEX(mame2003!$F$2:$F$4721,$A2593))))))+IF($B$3=$A$4,TRUE,IF($B$3=$B$4,TRUE,IF(AND($B$3=$C$4,INDEX(mame2003!$G$2:$G$4721,$A2593)&lt;&gt;"neogeo"),TRUE,SUMPRODUCT(--ISNUMBER(SEARCH($O$6,INDEX(mame2003!$G$2:$G$4721,$A2593)))))))&gt;2,INDEX(mame2003!$A$2:$A$4721,$A2593),"")</f>
        <v/>
      </c>
      <c r="D2593" s="2"/>
      <c r="E2593" s="24" t="str">
        <f ca="1">IF(F2593&lt;&gt;"",MAX($E$9:$E2592)+1,"")</f>
        <v/>
      </c>
      <c r="F2593" s="20" t="str">
        <f t="shared" ca="1" si="40"/>
        <v/>
      </c>
      <c r="G2593" s="2"/>
      <c r="H2593" s="2"/>
    </row>
    <row r="2594" spans="1:8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mame2003!$C$2:$E$4721,$A$9:$A$4728,$J$1))))+IF($N$6=FALSE,TRUE,SUMPRODUCT(--ISNUMBER(SEARCH($N$6,ISBLANK(INDEX(mame2003!$F$2:$F$4721,$A2594))))))+IF($B$3=$A$4,TRUE,IF($B$3=$B$4,TRUE,IF(AND($B$3=$C$4,INDEX(mame2003!$G$2:$G$4721,$A2594)&lt;&gt;"neogeo"),TRUE,SUMPRODUCT(--ISNUMBER(SEARCH($O$6,INDEX(mame2003!$G$2:$G$4721,$A2594)))))))&gt;2,INDEX(mame2003!$A$2:$A$4721,$A2594),"")</f>
        <v/>
      </c>
      <c r="D2594" s="2"/>
      <c r="E2594" s="24" t="str">
        <f ca="1">IF(F2594&lt;&gt;"",MAX($E$9:$E2593)+1,"")</f>
        <v/>
      </c>
      <c r="F2594" s="20" t="str">
        <f t="shared" ca="1" si="40"/>
        <v/>
      </c>
      <c r="G2594" s="2"/>
      <c r="H2594" s="2"/>
    </row>
    <row r="2595" spans="1:8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mame2003!$C$2:$E$4721,$A$9:$A$4728,$J$1))))+IF($N$6=FALSE,TRUE,SUMPRODUCT(--ISNUMBER(SEARCH($N$6,ISBLANK(INDEX(mame2003!$F$2:$F$4721,$A2595))))))+IF($B$3=$A$4,TRUE,IF($B$3=$B$4,TRUE,IF(AND($B$3=$C$4,INDEX(mame2003!$G$2:$G$4721,$A2595)&lt;&gt;"neogeo"),TRUE,SUMPRODUCT(--ISNUMBER(SEARCH($O$6,INDEX(mame2003!$G$2:$G$4721,$A2595)))))))&gt;2,INDEX(mame2003!$A$2:$A$4721,$A2595),"")</f>
        <v/>
      </c>
      <c r="D2595" s="2"/>
      <c r="E2595" s="24" t="str">
        <f ca="1">IF(F2595&lt;&gt;"",MAX($E$9:$E2594)+1,"")</f>
        <v/>
      </c>
      <c r="F2595" s="20" t="str">
        <f t="shared" ca="1" si="40"/>
        <v/>
      </c>
      <c r="G2595" s="2"/>
      <c r="H2595" s="2"/>
    </row>
    <row r="2596" spans="1:8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mame2003!$C$2:$E$4721,$A$9:$A$4728,$J$1))))+IF($N$6=FALSE,TRUE,SUMPRODUCT(--ISNUMBER(SEARCH($N$6,ISBLANK(INDEX(mame2003!$F$2:$F$4721,$A2596))))))+IF($B$3=$A$4,TRUE,IF($B$3=$B$4,TRUE,IF(AND($B$3=$C$4,INDEX(mame2003!$G$2:$G$4721,$A2596)&lt;&gt;"neogeo"),TRUE,SUMPRODUCT(--ISNUMBER(SEARCH($O$6,INDEX(mame2003!$G$2:$G$4721,$A2596)))))))&gt;2,INDEX(mame2003!$A$2:$A$4721,$A2596),"")</f>
        <v/>
      </c>
      <c r="D2596" s="2"/>
      <c r="E2596" s="24" t="str">
        <f ca="1">IF(F2596&lt;&gt;"",MAX($E$9:$E2595)+1,"")</f>
        <v/>
      </c>
      <c r="F2596" s="20" t="str">
        <f t="shared" ca="1" si="40"/>
        <v/>
      </c>
      <c r="G2596" s="2"/>
      <c r="H2596" s="2"/>
    </row>
    <row r="2597" spans="1:8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mame2003!$C$2:$E$4721,$A$9:$A$4728,$J$1))))+IF($N$6=FALSE,TRUE,SUMPRODUCT(--ISNUMBER(SEARCH($N$6,ISBLANK(INDEX(mame2003!$F$2:$F$4721,$A2597))))))+IF($B$3=$A$4,TRUE,IF($B$3=$B$4,TRUE,IF(AND($B$3=$C$4,INDEX(mame2003!$G$2:$G$4721,$A2597)&lt;&gt;"neogeo"),TRUE,SUMPRODUCT(--ISNUMBER(SEARCH($O$6,INDEX(mame2003!$G$2:$G$4721,$A2597)))))))&gt;2,INDEX(mame2003!$A$2:$A$4721,$A2597),"")</f>
        <v/>
      </c>
      <c r="D2597" s="2"/>
      <c r="E2597" s="24" t="str">
        <f ca="1">IF(F2597&lt;&gt;"",MAX($E$9:$E2596)+1,"")</f>
        <v/>
      </c>
      <c r="F2597" s="20" t="str">
        <f t="shared" ca="1" si="40"/>
        <v/>
      </c>
      <c r="G2597" s="2"/>
      <c r="H2597" s="2"/>
    </row>
    <row r="2598" spans="1:8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mame2003!$C$2:$E$4721,$A$9:$A$4728,$J$1))))+IF($N$6=FALSE,TRUE,SUMPRODUCT(--ISNUMBER(SEARCH($N$6,ISBLANK(INDEX(mame2003!$F$2:$F$4721,$A2598))))))+IF($B$3=$A$4,TRUE,IF($B$3=$B$4,TRUE,IF(AND($B$3=$C$4,INDEX(mame2003!$G$2:$G$4721,$A2598)&lt;&gt;"neogeo"),TRUE,SUMPRODUCT(--ISNUMBER(SEARCH($O$6,INDEX(mame2003!$G$2:$G$4721,$A2598)))))))&gt;2,INDEX(mame2003!$A$2:$A$4721,$A2598),"")</f>
        <v/>
      </c>
      <c r="D2598" s="2"/>
      <c r="E2598" s="24" t="str">
        <f ca="1">IF(F2598&lt;&gt;"",MAX($E$9:$E2597)+1,"")</f>
        <v/>
      </c>
      <c r="F2598" s="20" t="str">
        <f t="shared" ca="1" si="40"/>
        <v/>
      </c>
      <c r="G2598" s="2"/>
      <c r="H2598" s="2"/>
    </row>
    <row r="2599" spans="1:8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mame2003!$C$2:$E$4721,$A$9:$A$4728,$J$1))))+IF($N$6=FALSE,TRUE,SUMPRODUCT(--ISNUMBER(SEARCH($N$6,ISBLANK(INDEX(mame2003!$F$2:$F$4721,$A2599))))))+IF($B$3=$A$4,TRUE,IF($B$3=$B$4,TRUE,IF(AND($B$3=$C$4,INDEX(mame2003!$G$2:$G$4721,$A2599)&lt;&gt;"neogeo"),TRUE,SUMPRODUCT(--ISNUMBER(SEARCH($O$6,INDEX(mame2003!$G$2:$G$4721,$A2599)))))))&gt;2,INDEX(mame2003!$A$2:$A$4721,$A2599),"")</f>
        <v/>
      </c>
      <c r="D2599" s="2"/>
      <c r="E2599" s="24" t="str">
        <f ca="1">IF(F2599&lt;&gt;"",MAX($E$9:$E2598)+1,"")</f>
        <v/>
      </c>
      <c r="F2599" s="20" t="str">
        <f t="shared" ca="1" si="40"/>
        <v/>
      </c>
      <c r="G2599" s="2"/>
      <c r="H2599" s="2"/>
    </row>
    <row r="2600" spans="1:8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mame2003!$C$2:$E$4721,$A$9:$A$4728,$J$1))))+IF($N$6=FALSE,TRUE,SUMPRODUCT(--ISNUMBER(SEARCH($N$6,ISBLANK(INDEX(mame2003!$F$2:$F$4721,$A2600))))))+IF($B$3=$A$4,TRUE,IF($B$3=$B$4,TRUE,IF(AND($B$3=$C$4,INDEX(mame2003!$G$2:$G$4721,$A2600)&lt;&gt;"neogeo"),TRUE,SUMPRODUCT(--ISNUMBER(SEARCH($O$6,INDEX(mame2003!$G$2:$G$4721,$A2600)))))))&gt;2,INDEX(mame2003!$A$2:$A$4721,$A2600),"")</f>
        <v/>
      </c>
      <c r="D2600" s="2"/>
      <c r="E2600" s="24" t="str">
        <f ca="1">IF(F2600&lt;&gt;"",MAX($E$9:$E2599)+1,"")</f>
        <v/>
      </c>
      <c r="F2600" s="20" t="str">
        <f t="shared" ca="1" si="40"/>
        <v/>
      </c>
      <c r="G2600" s="2"/>
      <c r="H2600" s="2"/>
    </row>
    <row r="2601" spans="1:8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mame2003!$C$2:$E$4721,$A$9:$A$4728,$J$1))))+IF($N$6=FALSE,TRUE,SUMPRODUCT(--ISNUMBER(SEARCH($N$6,ISBLANK(INDEX(mame2003!$F$2:$F$4721,$A2601))))))+IF($B$3=$A$4,TRUE,IF($B$3=$B$4,TRUE,IF(AND($B$3=$C$4,INDEX(mame2003!$G$2:$G$4721,$A2601)&lt;&gt;"neogeo"),TRUE,SUMPRODUCT(--ISNUMBER(SEARCH($O$6,INDEX(mame2003!$G$2:$G$4721,$A2601)))))))&gt;2,INDEX(mame2003!$A$2:$A$4721,$A2601),"")</f>
        <v/>
      </c>
      <c r="D2601" s="2"/>
      <c r="E2601" s="24" t="str">
        <f ca="1">IF(F2601&lt;&gt;"",MAX($E$9:$E2600)+1,"")</f>
        <v/>
      </c>
      <c r="F2601" s="20" t="str">
        <f t="shared" ca="1" si="40"/>
        <v/>
      </c>
      <c r="G2601" s="2"/>
      <c r="H2601" s="2"/>
    </row>
    <row r="2602" spans="1:8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mame2003!$C$2:$E$4721,$A$9:$A$4728,$J$1))))+IF($N$6=FALSE,TRUE,SUMPRODUCT(--ISNUMBER(SEARCH($N$6,ISBLANK(INDEX(mame2003!$F$2:$F$4721,$A2602))))))+IF($B$3=$A$4,TRUE,IF($B$3=$B$4,TRUE,IF(AND($B$3=$C$4,INDEX(mame2003!$G$2:$G$4721,$A2602)&lt;&gt;"neogeo"),TRUE,SUMPRODUCT(--ISNUMBER(SEARCH($O$6,INDEX(mame2003!$G$2:$G$4721,$A2602)))))))&gt;2,INDEX(mame2003!$A$2:$A$4721,$A2602),"")</f>
        <v/>
      </c>
      <c r="D2602" s="2"/>
      <c r="E2602" s="24" t="str">
        <f ca="1">IF(F2602&lt;&gt;"",MAX($E$9:$E2601)+1,"")</f>
        <v/>
      </c>
      <c r="F2602" s="20" t="str">
        <f t="shared" ca="1" si="40"/>
        <v/>
      </c>
      <c r="G2602" s="2"/>
      <c r="H2602" s="2"/>
    </row>
    <row r="2603" spans="1:8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mame2003!$C$2:$E$4721,$A$9:$A$4728,$J$1))))+IF($N$6=FALSE,TRUE,SUMPRODUCT(--ISNUMBER(SEARCH($N$6,ISBLANK(INDEX(mame2003!$F$2:$F$4721,$A2603))))))+IF($B$3=$A$4,TRUE,IF($B$3=$B$4,TRUE,IF(AND($B$3=$C$4,INDEX(mame2003!$G$2:$G$4721,$A2603)&lt;&gt;"neogeo"),TRUE,SUMPRODUCT(--ISNUMBER(SEARCH($O$6,INDEX(mame2003!$G$2:$G$4721,$A2603)))))))&gt;2,INDEX(mame2003!$A$2:$A$4721,$A2603),"")</f>
        <v/>
      </c>
      <c r="D2603" s="2"/>
      <c r="E2603" s="24" t="str">
        <f ca="1">IF(F2603&lt;&gt;"",MAX($E$9:$E2602)+1,"")</f>
        <v/>
      </c>
      <c r="F2603" s="20" t="str">
        <f t="shared" ca="1" si="40"/>
        <v/>
      </c>
      <c r="G2603" s="2"/>
      <c r="H2603" s="2"/>
    </row>
    <row r="2604" spans="1:8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mame2003!$C$2:$E$4721,$A$9:$A$4728,$J$1))))+IF($N$6=FALSE,TRUE,SUMPRODUCT(--ISNUMBER(SEARCH($N$6,ISBLANK(INDEX(mame2003!$F$2:$F$4721,$A2604))))))+IF($B$3=$A$4,TRUE,IF($B$3=$B$4,TRUE,IF(AND($B$3=$C$4,INDEX(mame2003!$G$2:$G$4721,$A2604)&lt;&gt;"neogeo"),TRUE,SUMPRODUCT(--ISNUMBER(SEARCH($O$6,INDEX(mame2003!$G$2:$G$4721,$A2604)))))))&gt;2,INDEX(mame2003!$A$2:$A$4721,$A2604),"")</f>
        <v/>
      </c>
      <c r="D2604" s="2"/>
      <c r="E2604" s="24" t="str">
        <f ca="1">IF(F2604&lt;&gt;"",MAX($E$9:$E2603)+1,"")</f>
        <v/>
      </c>
      <c r="F2604" s="20" t="str">
        <f t="shared" ca="1" si="40"/>
        <v/>
      </c>
      <c r="G2604" s="2"/>
      <c r="H2604" s="2"/>
    </row>
    <row r="2605" spans="1:8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mame2003!$C$2:$E$4721,$A$9:$A$4728,$J$1))))+IF($N$6=FALSE,TRUE,SUMPRODUCT(--ISNUMBER(SEARCH($N$6,ISBLANK(INDEX(mame2003!$F$2:$F$4721,$A2605))))))+IF($B$3=$A$4,TRUE,IF($B$3=$B$4,TRUE,IF(AND($B$3=$C$4,INDEX(mame2003!$G$2:$G$4721,$A2605)&lt;&gt;"neogeo"),TRUE,SUMPRODUCT(--ISNUMBER(SEARCH($O$6,INDEX(mame2003!$G$2:$G$4721,$A2605)))))))&gt;2,INDEX(mame2003!$A$2:$A$4721,$A2605),"")</f>
        <v/>
      </c>
      <c r="D2605" s="2"/>
      <c r="E2605" s="24" t="str">
        <f ca="1">IF(F2605&lt;&gt;"",MAX($E$9:$E2604)+1,"")</f>
        <v/>
      </c>
      <c r="F2605" s="20" t="str">
        <f t="shared" ca="1" si="40"/>
        <v/>
      </c>
      <c r="G2605" s="2"/>
      <c r="H2605" s="2"/>
    </row>
    <row r="2606" spans="1:8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mame2003!$C$2:$E$4721,$A$9:$A$4728,$J$1))))+IF($N$6=FALSE,TRUE,SUMPRODUCT(--ISNUMBER(SEARCH($N$6,ISBLANK(INDEX(mame2003!$F$2:$F$4721,$A2606))))))+IF($B$3=$A$4,TRUE,IF($B$3=$B$4,TRUE,IF(AND($B$3=$C$4,INDEX(mame2003!$G$2:$G$4721,$A2606)&lt;&gt;"neogeo"),TRUE,SUMPRODUCT(--ISNUMBER(SEARCH($O$6,INDEX(mame2003!$G$2:$G$4721,$A2606)))))))&gt;2,INDEX(mame2003!$A$2:$A$4721,$A2606),"")</f>
        <v/>
      </c>
      <c r="D2606" s="2"/>
      <c r="E2606" s="24" t="str">
        <f ca="1">IF(F2606&lt;&gt;"",MAX($E$9:$E2605)+1,"")</f>
        <v/>
      </c>
      <c r="F2606" s="20" t="str">
        <f t="shared" ca="1" si="40"/>
        <v/>
      </c>
      <c r="G2606" s="2"/>
      <c r="H2606" s="2"/>
    </row>
    <row r="2607" spans="1:8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mame2003!$C$2:$E$4721,$A$9:$A$4728,$J$1))))+IF($N$6=FALSE,TRUE,SUMPRODUCT(--ISNUMBER(SEARCH($N$6,ISBLANK(INDEX(mame2003!$F$2:$F$4721,$A2607))))))+IF($B$3=$A$4,TRUE,IF($B$3=$B$4,TRUE,IF(AND($B$3=$C$4,INDEX(mame2003!$G$2:$G$4721,$A2607)&lt;&gt;"neogeo"),TRUE,SUMPRODUCT(--ISNUMBER(SEARCH($O$6,INDEX(mame2003!$G$2:$G$4721,$A2607)))))))&gt;2,INDEX(mame2003!$A$2:$A$4721,$A2607),"")</f>
        <v/>
      </c>
      <c r="D2607" s="2"/>
      <c r="E2607" s="24" t="str">
        <f ca="1">IF(F2607&lt;&gt;"",MAX($E$9:$E2606)+1,"")</f>
        <v/>
      </c>
      <c r="F2607" s="20" t="str">
        <f t="shared" ca="1" si="40"/>
        <v/>
      </c>
      <c r="G2607" s="2"/>
      <c r="H2607" s="2"/>
    </row>
    <row r="2608" spans="1:8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mame2003!$C$2:$E$4721,$A$9:$A$4728,$J$1))))+IF($N$6=FALSE,TRUE,SUMPRODUCT(--ISNUMBER(SEARCH($N$6,ISBLANK(INDEX(mame2003!$F$2:$F$4721,$A2608))))))+IF($B$3=$A$4,TRUE,IF($B$3=$B$4,TRUE,IF(AND($B$3=$C$4,INDEX(mame2003!$G$2:$G$4721,$A2608)&lt;&gt;"neogeo"),TRUE,SUMPRODUCT(--ISNUMBER(SEARCH($O$6,INDEX(mame2003!$G$2:$G$4721,$A2608)))))))&gt;2,INDEX(mame2003!$A$2:$A$4721,$A2608),"")</f>
        <v/>
      </c>
      <c r="D2608" s="2"/>
      <c r="E2608" s="24" t="str">
        <f ca="1">IF(F2608&lt;&gt;"",MAX($E$9:$E2607)+1,"")</f>
        <v/>
      </c>
      <c r="F2608" s="20" t="str">
        <f t="shared" ca="1" si="40"/>
        <v/>
      </c>
      <c r="G2608" s="2"/>
      <c r="H2608" s="2"/>
    </row>
    <row r="2609" spans="1:8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mame2003!$C$2:$E$4721,$A$9:$A$4728,$J$1))))+IF($N$6=FALSE,TRUE,SUMPRODUCT(--ISNUMBER(SEARCH($N$6,ISBLANK(INDEX(mame2003!$F$2:$F$4721,$A2609))))))+IF($B$3=$A$4,TRUE,IF($B$3=$B$4,TRUE,IF(AND($B$3=$C$4,INDEX(mame2003!$G$2:$G$4721,$A2609)&lt;&gt;"neogeo"),TRUE,SUMPRODUCT(--ISNUMBER(SEARCH($O$6,INDEX(mame2003!$G$2:$G$4721,$A2609)))))))&gt;2,INDEX(mame2003!$A$2:$A$4721,$A2609),"")</f>
        <v/>
      </c>
      <c r="D2609" s="2"/>
      <c r="E2609" s="24" t="str">
        <f ca="1">IF(F2609&lt;&gt;"",MAX($E$9:$E2608)+1,"")</f>
        <v/>
      </c>
      <c r="F2609" s="20" t="str">
        <f t="shared" ca="1" si="40"/>
        <v/>
      </c>
      <c r="G2609" s="2"/>
      <c r="H2609" s="2"/>
    </row>
    <row r="2610" spans="1:8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mame2003!$C$2:$E$4721,$A$9:$A$4728,$J$1))))+IF($N$6=FALSE,TRUE,SUMPRODUCT(--ISNUMBER(SEARCH($N$6,ISBLANK(INDEX(mame2003!$F$2:$F$4721,$A2610))))))+IF($B$3=$A$4,TRUE,IF($B$3=$B$4,TRUE,IF(AND($B$3=$C$4,INDEX(mame2003!$G$2:$G$4721,$A2610)&lt;&gt;"neogeo"),TRUE,SUMPRODUCT(--ISNUMBER(SEARCH($O$6,INDEX(mame2003!$G$2:$G$4721,$A2610)))))))&gt;2,INDEX(mame2003!$A$2:$A$4721,$A2610),"")</f>
        <v/>
      </c>
      <c r="D2610" s="2"/>
      <c r="E2610" s="24" t="str">
        <f ca="1">IF(F2610&lt;&gt;"",MAX($E$9:$E2609)+1,"")</f>
        <v/>
      </c>
      <c r="F2610" s="20" t="str">
        <f t="shared" ca="1" si="40"/>
        <v/>
      </c>
      <c r="G2610" s="2"/>
      <c r="H2610" s="2"/>
    </row>
    <row r="2611" spans="1:8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mame2003!$C$2:$E$4721,$A$9:$A$4728,$J$1))))+IF($N$6=FALSE,TRUE,SUMPRODUCT(--ISNUMBER(SEARCH($N$6,ISBLANK(INDEX(mame2003!$F$2:$F$4721,$A2611))))))+IF($B$3=$A$4,TRUE,IF($B$3=$B$4,TRUE,IF(AND($B$3=$C$4,INDEX(mame2003!$G$2:$G$4721,$A2611)&lt;&gt;"neogeo"),TRUE,SUMPRODUCT(--ISNUMBER(SEARCH($O$6,INDEX(mame2003!$G$2:$G$4721,$A2611)))))))&gt;2,INDEX(mame2003!$A$2:$A$4721,$A2611),"")</f>
        <v/>
      </c>
      <c r="D2611" s="2"/>
      <c r="E2611" s="24" t="str">
        <f ca="1">IF(F2611&lt;&gt;"",MAX($E$9:$E2610)+1,"")</f>
        <v/>
      </c>
      <c r="F2611" s="20" t="str">
        <f t="shared" ca="1" si="40"/>
        <v/>
      </c>
      <c r="G2611" s="2"/>
      <c r="H2611" s="2"/>
    </row>
    <row r="2612" spans="1:8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mame2003!$C$2:$E$4721,$A$9:$A$4728,$J$1))))+IF($N$6=FALSE,TRUE,SUMPRODUCT(--ISNUMBER(SEARCH($N$6,ISBLANK(INDEX(mame2003!$F$2:$F$4721,$A2612))))))+IF($B$3=$A$4,TRUE,IF($B$3=$B$4,TRUE,IF(AND($B$3=$C$4,INDEX(mame2003!$G$2:$G$4721,$A2612)&lt;&gt;"neogeo"),TRUE,SUMPRODUCT(--ISNUMBER(SEARCH($O$6,INDEX(mame2003!$G$2:$G$4721,$A2612)))))))&gt;2,INDEX(mame2003!$A$2:$A$4721,$A2612),"")</f>
        <v/>
      </c>
      <c r="D2612" s="2"/>
      <c r="E2612" s="24" t="str">
        <f ca="1">IF(F2612&lt;&gt;"",MAX($E$9:$E2611)+1,"")</f>
        <v/>
      </c>
      <c r="F2612" s="20" t="str">
        <f t="shared" ca="1" si="40"/>
        <v/>
      </c>
      <c r="G2612" s="2"/>
      <c r="H2612" s="2"/>
    </row>
    <row r="2613" spans="1:8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mame2003!$C$2:$E$4721,$A$9:$A$4728,$J$1))))+IF($N$6=FALSE,TRUE,SUMPRODUCT(--ISNUMBER(SEARCH($N$6,ISBLANK(INDEX(mame2003!$F$2:$F$4721,$A2613))))))+IF($B$3=$A$4,TRUE,IF($B$3=$B$4,TRUE,IF(AND($B$3=$C$4,INDEX(mame2003!$G$2:$G$4721,$A2613)&lt;&gt;"neogeo"),TRUE,SUMPRODUCT(--ISNUMBER(SEARCH($O$6,INDEX(mame2003!$G$2:$G$4721,$A2613)))))))&gt;2,INDEX(mame2003!$A$2:$A$4721,$A2613),"")</f>
        <v/>
      </c>
      <c r="D2613" s="2"/>
      <c r="E2613" s="24" t="str">
        <f ca="1">IF(F2613&lt;&gt;"",MAX($E$9:$E2612)+1,"")</f>
        <v/>
      </c>
      <c r="F2613" s="20" t="str">
        <f t="shared" ca="1" si="40"/>
        <v/>
      </c>
      <c r="G2613" s="2"/>
      <c r="H2613" s="2"/>
    </row>
    <row r="2614" spans="1:8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mame2003!$C$2:$E$4721,$A$9:$A$4728,$J$1))))+IF($N$6=FALSE,TRUE,SUMPRODUCT(--ISNUMBER(SEARCH($N$6,ISBLANK(INDEX(mame2003!$F$2:$F$4721,$A2614))))))+IF($B$3=$A$4,TRUE,IF($B$3=$B$4,TRUE,IF(AND($B$3=$C$4,INDEX(mame2003!$G$2:$G$4721,$A2614)&lt;&gt;"neogeo"),TRUE,SUMPRODUCT(--ISNUMBER(SEARCH($O$6,INDEX(mame2003!$G$2:$G$4721,$A2614)))))))&gt;2,INDEX(mame2003!$A$2:$A$4721,$A2614),"")</f>
        <v/>
      </c>
      <c r="D2614" s="2"/>
      <c r="E2614" s="24" t="str">
        <f ca="1">IF(F2614&lt;&gt;"",MAX($E$9:$E2613)+1,"")</f>
        <v/>
      </c>
      <c r="F2614" s="20" t="str">
        <f t="shared" ca="1" si="40"/>
        <v/>
      </c>
      <c r="G2614" s="2"/>
      <c r="H2614" s="2"/>
    </row>
    <row r="2615" spans="1:8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mame2003!$C$2:$E$4721,$A$9:$A$4728,$J$1))))+IF($N$6=FALSE,TRUE,SUMPRODUCT(--ISNUMBER(SEARCH($N$6,ISBLANK(INDEX(mame2003!$F$2:$F$4721,$A2615))))))+IF($B$3=$A$4,TRUE,IF($B$3=$B$4,TRUE,IF(AND($B$3=$C$4,INDEX(mame2003!$G$2:$G$4721,$A2615)&lt;&gt;"neogeo"),TRUE,SUMPRODUCT(--ISNUMBER(SEARCH($O$6,INDEX(mame2003!$G$2:$G$4721,$A2615)))))))&gt;2,INDEX(mame2003!$A$2:$A$4721,$A2615),"")</f>
        <v/>
      </c>
      <c r="D2615" s="2"/>
      <c r="E2615" s="24" t="str">
        <f ca="1">IF(F2615&lt;&gt;"",MAX($E$9:$E2614)+1,"")</f>
        <v/>
      </c>
      <c r="F2615" s="20" t="str">
        <f t="shared" ca="1" si="40"/>
        <v/>
      </c>
      <c r="G2615" s="2"/>
      <c r="H2615" s="2"/>
    </row>
    <row r="2616" spans="1:8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mame2003!$C$2:$E$4721,$A$9:$A$4728,$J$1))))+IF($N$6=FALSE,TRUE,SUMPRODUCT(--ISNUMBER(SEARCH($N$6,ISBLANK(INDEX(mame2003!$F$2:$F$4721,$A2616))))))+IF($B$3=$A$4,TRUE,IF($B$3=$B$4,TRUE,IF(AND($B$3=$C$4,INDEX(mame2003!$G$2:$G$4721,$A2616)&lt;&gt;"neogeo"),TRUE,SUMPRODUCT(--ISNUMBER(SEARCH($O$6,INDEX(mame2003!$G$2:$G$4721,$A2616)))))))&gt;2,INDEX(mame2003!$A$2:$A$4721,$A2616),"")</f>
        <v/>
      </c>
      <c r="D2616" s="2"/>
      <c r="E2616" s="24" t="str">
        <f ca="1">IF(F2616&lt;&gt;"",MAX($E$9:$E2615)+1,"")</f>
        <v/>
      </c>
      <c r="F2616" s="20" t="str">
        <f t="shared" ca="1" si="40"/>
        <v/>
      </c>
      <c r="G2616" s="2"/>
      <c r="H2616" s="2"/>
    </row>
    <row r="2617" spans="1:8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mame2003!$C$2:$E$4721,$A$9:$A$4728,$J$1))))+IF($N$6=FALSE,TRUE,SUMPRODUCT(--ISNUMBER(SEARCH($N$6,ISBLANK(INDEX(mame2003!$F$2:$F$4721,$A2617))))))+IF($B$3=$A$4,TRUE,IF($B$3=$B$4,TRUE,IF(AND($B$3=$C$4,INDEX(mame2003!$G$2:$G$4721,$A2617)&lt;&gt;"neogeo"),TRUE,SUMPRODUCT(--ISNUMBER(SEARCH($O$6,INDEX(mame2003!$G$2:$G$4721,$A2617)))))))&gt;2,INDEX(mame2003!$A$2:$A$4721,$A2617),"")</f>
        <v/>
      </c>
      <c r="D2617" s="2"/>
      <c r="E2617" s="24" t="str">
        <f ca="1">IF(F2617&lt;&gt;"",MAX($E$9:$E2616)+1,"")</f>
        <v/>
      </c>
      <c r="F2617" s="20" t="str">
        <f t="shared" ca="1" si="40"/>
        <v/>
      </c>
      <c r="G2617" s="2"/>
      <c r="H2617" s="2"/>
    </row>
    <row r="2618" spans="1:8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mame2003!$C$2:$E$4721,$A$9:$A$4728,$J$1))))+IF($N$6=FALSE,TRUE,SUMPRODUCT(--ISNUMBER(SEARCH($N$6,ISBLANK(INDEX(mame2003!$F$2:$F$4721,$A2618))))))+IF($B$3=$A$4,TRUE,IF($B$3=$B$4,TRUE,IF(AND($B$3=$C$4,INDEX(mame2003!$G$2:$G$4721,$A2618)&lt;&gt;"neogeo"),TRUE,SUMPRODUCT(--ISNUMBER(SEARCH($O$6,INDEX(mame2003!$G$2:$G$4721,$A2618)))))))&gt;2,INDEX(mame2003!$A$2:$A$4721,$A2618),"")</f>
        <v/>
      </c>
      <c r="D2618" s="2"/>
      <c r="E2618" s="24" t="str">
        <f ca="1">IF(F2618&lt;&gt;"",MAX($E$9:$E2617)+1,"")</f>
        <v/>
      </c>
      <c r="F2618" s="20" t="str">
        <f t="shared" ca="1" si="40"/>
        <v/>
      </c>
      <c r="G2618" s="2"/>
      <c r="H2618" s="2"/>
    </row>
    <row r="2619" spans="1:8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mame2003!$C$2:$E$4721,$A$9:$A$4728,$J$1))))+IF($N$6=FALSE,TRUE,SUMPRODUCT(--ISNUMBER(SEARCH($N$6,ISBLANK(INDEX(mame2003!$F$2:$F$4721,$A2619))))))+IF($B$3=$A$4,TRUE,IF($B$3=$B$4,TRUE,IF(AND($B$3=$C$4,INDEX(mame2003!$G$2:$G$4721,$A2619)&lt;&gt;"neogeo"),TRUE,SUMPRODUCT(--ISNUMBER(SEARCH($O$6,INDEX(mame2003!$G$2:$G$4721,$A2619)))))))&gt;2,INDEX(mame2003!$A$2:$A$4721,$A2619),"")</f>
        <v/>
      </c>
      <c r="D2619" s="2"/>
      <c r="E2619" s="24" t="str">
        <f ca="1">IF(F2619&lt;&gt;"",MAX($E$9:$E2618)+1,"")</f>
        <v/>
      </c>
      <c r="F2619" s="20" t="str">
        <f t="shared" ca="1" si="40"/>
        <v/>
      </c>
      <c r="G2619" s="2"/>
      <c r="H2619" s="2"/>
    </row>
    <row r="2620" spans="1:8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mame2003!$C$2:$E$4721,$A$9:$A$4728,$J$1))))+IF($N$6=FALSE,TRUE,SUMPRODUCT(--ISNUMBER(SEARCH($N$6,ISBLANK(INDEX(mame2003!$F$2:$F$4721,$A2620))))))+IF($B$3=$A$4,TRUE,IF($B$3=$B$4,TRUE,IF(AND($B$3=$C$4,INDEX(mame2003!$G$2:$G$4721,$A2620)&lt;&gt;"neogeo"),TRUE,SUMPRODUCT(--ISNUMBER(SEARCH($O$6,INDEX(mame2003!$G$2:$G$4721,$A2620)))))))&gt;2,INDEX(mame2003!$A$2:$A$4721,$A2620),"")</f>
        <v/>
      </c>
      <c r="D2620" s="2"/>
      <c r="E2620" s="24" t="str">
        <f ca="1">IF(F2620&lt;&gt;"",MAX($E$9:$E2619)+1,"")</f>
        <v/>
      </c>
      <c r="F2620" s="20" t="str">
        <f t="shared" ca="1" si="40"/>
        <v/>
      </c>
      <c r="G2620" s="2"/>
      <c r="H2620" s="2"/>
    </row>
    <row r="2621" spans="1:8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mame2003!$C$2:$E$4721,$A$9:$A$4728,$J$1))))+IF($N$6=FALSE,TRUE,SUMPRODUCT(--ISNUMBER(SEARCH($N$6,ISBLANK(INDEX(mame2003!$F$2:$F$4721,$A2621))))))+IF($B$3=$A$4,TRUE,IF($B$3=$B$4,TRUE,IF(AND($B$3=$C$4,INDEX(mame2003!$G$2:$G$4721,$A2621)&lt;&gt;"neogeo"),TRUE,SUMPRODUCT(--ISNUMBER(SEARCH($O$6,INDEX(mame2003!$G$2:$G$4721,$A2621)))))))&gt;2,INDEX(mame2003!$A$2:$A$4721,$A2621),"")</f>
        <v/>
      </c>
      <c r="D2621" s="2"/>
      <c r="E2621" s="24" t="str">
        <f ca="1">IF(F2621&lt;&gt;"",MAX($E$9:$E2620)+1,"")</f>
        <v/>
      </c>
      <c r="F2621" s="20" t="str">
        <f t="shared" ca="1" si="40"/>
        <v/>
      </c>
      <c r="G2621" s="2"/>
      <c r="H2621" s="2"/>
    </row>
    <row r="2622" spans="1:8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mame2003!$C$2:$E$4721,$A$9:$A$4728,$J$1))))+IF($N$6=FALSE,TRUE,SUMPRODUCT(--ISNUMBER(SEARCH($N$6,ISBLANK(INDEX(mame2003!$F$2:$F$4721,$A2622))))))+IF($B$3=$A$4,TRUE,IF($B$3=$B$4,TRUE,IF(AND($B$3=$C$4,INDEX(mame2003!$G$2:$G$4721,$A2622)&lt;&gt;"neogeo"),TRUE,SUMPRODUCT(--ISNUMBER(SEARCH($O$6,INDEX(mame2003!$G$2:$G$4721,$A2622)))))))&gt;2,INDEX(mame2003!$A$2:$A$4721,$A2622),"")</f>
        <v/>
      </c>
      <c r="D2622" s="2"/>
      <c r="E2622" s="24" t="str">
        <f ca="1">IF(F2622&lt;&gt;"",MAX($E$9:$E2621)+1,"")</f>
        <v/>
      </c>
      <c r="F2622" s="20" t="str">
        <f t="shared" ca="1" si="40"/>
        <v/>
      </c>
      <c r="G2622" s="2"/>
      <c r="H2622" s="2"/>
    </row>
    <row r="2623" spans="1:8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mame2003!$C$2:$E$4721,$A$9:$A$4728,$J$1))))+IF($N$6=FALSE,TRUE,SUMPRODUCT(--ISNUMBER(SEARCH($N$6,ISBLANK(INDEX(mame2003!$F$2:$F$4721,$A2623))))))+IF($B$3=$A$4,TRUE,IF($B$3=$B$4,TRUE,IF(AND($B$3=$C$4,INDEX(mame2003!$G$2:$G$4721,$A2623)&lt;&gt;"neogeo"),TRUE,SUMPRODUCT(--ISNUMBER(SEARCH($O$6,INDEX(mame2003!$G$2:$G$4721,$A2623)))))))&gt;2,INDEX(mame2003!$A$2:$A$4721,$A2623),"")</f>
        <v/>
      </c>
      <c r="D2623" s="2"/>
      <c r="E2623" s="24" t="str">
        <f ca="1">IF(F2623&lt;&gt;"",MAX($E$9:$E2622)+1,"")</f>
        <v/>
      </c>
      <c r="F2623" s="20" t="str">
        <f t="shared" ca="1" si="40"/>
        <v/>
      </c>
      <c r="G2623" s="2"/>
      <c r="H2623" s="2"/>
    </row>
    <row r="2624" spans="1:8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mame2003!$C$2:$E$4721,$A$9:$A$4728,$J$1))))+IF($N$6=FALSE,TRUE,SUMPRODUCT(--ISNUMBER(SEARCH($N$6,ISBLANK(INDEX(mame2003!$F$2:$F$4721,$A2624))))))+IF($B$3=$A$4,TRUE,IF($B$3=$B$4,TRUE,IF(AND($B$3=$C$4,INDEX(mame2003!$G$2:$G$4721,$A2624)&lt;&gt;"neogeo"),TRUE,SUMPRODUCT(--ISNUMBER(SEARCH($O$6,INDEX(mame2003!$G$2:$G$4721,$A2624)))))))&gt;2,INDEX(mame2003!$A$2:$A$4721,$A2624),"")</f>
        <v/>
      </c>
      <c r="D2624" s="2"/>
      <c r="E2624" s="24" t="str">
        <f ca="1">IF(F2624&lt;&gt;"",MAX($E$9:$E2623)+1,"")</f>
        <v/>
      </c>
      <c r="F2624" s="20" t="str">
        <f t="shared" ca="1" si="40"/>
        <v/>
      </c>
      <c r="G2624" s="2"/>
      <c r="H2624" s="2"/>
    </row>
    <row r="2625" spans="1:8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mame2003!$C$2:$E$4721,$A$9:$A$4728,$J$1))))+IF($N$6=FALSE,TRUE,SUMPRODUCT(--ISNUMBER(SEARCH($N$6,ISBLANK(INDEX(mame2003!$F$2:$F$4721,$A2625))))))+IF($B$3=$A$4,TRUE,IF($B$3=$B$4,TRUE,IF(AND($B$3=$C$4,INDEX(mame2003!$G$2:$G$4721,$A2625)&lt;&gt;"neogeo"),TRUE,SUMPRODUCT(--ISNUMBER(SEARCH($O$6,INDEX(mame2003!$G$2:$G$4721,$A2625)))))))&gt;2,INDEX(mame2003!$A$2:$A$4721,$A2625),"")</f>
        <v/>
      </c>
      <c r="D2625" s="2"/>
      <c r="E2625" s="24" t="str">
        <f ca="1">IF(F2625&lt;&gt;"",MAX($E$9:$E2624)+1,"")</f>
        <v/>
      </c>
      <c r="F2625" s="20" t="str">
        <f t="shared" ca="1" si="40"/>
        <v/>
      </c>
      <c r="G2625" s="2"/>
      <c r="H2625" s="2"/>
    </row>
    <row r="2626" spans="1:8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mame2003!$C$2:$E$4721,$A$9:$A$4728,$J$1))))+IF($N$6=FALSE,TRUE,SUMPRODUCT(--ISNUMBER(SEARCH($N$6,ISBLANK(INDEX(mame2003!$F$2:$F$4721,$A2626))))))+IF($B$3=$A$4,TRUE,IF($B$3=$B$4,TRUE,IF(AND($B$3=$C$4,INDEX(mame2003!$G$2:$G$4721,$A2626)&lt;&gt;"neogeo"),TRUE,SUMPRODUCT(--ISNUMBER(SEARCH($O$6,INDEX(mame2003!$G$2:$G$4721,$A2626)))))))&gt;2,INDEX(mame2003!$A$2:$A$4721,$A2626),"")</f>
        <v/>
      </c>
      <c r="D2626" s="2"/>
      <c r="E2626" s="24" t="str">
        <f ca="1">IF(F2626&lt;&gt;"",MAX($E$9:$E2625)+1,"")</f>
        <v/>
      </c>
      <c r="F2626" s="20" t="str">
        <f t="shared" ca="1" si="40"/>
        <v/>
      </c>
      <c r="G2626" s="2"/>
      <c r="H2626" s="2"/>
    </row>
    <row r="2627" spans="1:8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mame2003!$C$2:$E$4721,$A$9:$A$4728,$J$1))))+IF($N$6=FALSE,TRUE,SUMPRODUCT(--ISNUMBER(SEARCH($N$6,ISBLANK(INDEX(mame2003!$F$2:$F$4721,$A2627))))))+IF($B$3=$A$4,TRUE,IF($B$3=$B$4,TRUE,IF(AND($B$3=$C$4,INDEX(mame2003!$G$2:$G$4721,$A2627)&lt;&gt;"neogeo"),TRUE,SUMPRODUCT(--ISNUMBER(SEARCH($O$6,INDEX(mame2003!$G$2:$G$4721,$A2627)))))))&gt;2,INDEX(mame2003!$A$2:$A$4721,$A2627),"")</f>
        <v/>
      </c>
      <c r="D2627" s="2"/>
      <c r="E2627" s="24" t="str">
        <f ca="1">IF(F2627&lt;&gt;"",MAX($E$9:$E2626)+1,"")</f>
        <v/>
      </c>
      <c r="F2627" s="20" t="str">
        <f t="shared" ca="1" si="40"/>
        <v/>
      </c>
      <c r="G2627" s="2"/>
      <c r="H2627" s="2"/>
    </row>
    <row r="2628" spans="1:8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mame2003!$C$2:$E$4721,$A$9:$A$4728,$J$1))))+IF($N$6=FALSE,TRUE,SUMPRODUCT(--ISNUMBER(SEARCH($N$6,ISBLANK(INDEX(mame2003!$F$2:$F$4721,$A2628))))))+IF($B$3=$A$4,TRUE,IF($B$3=$B$4,TRUE,IF(AND($B$3=$C$4,INDEX(mame2003!$G$2:$G$4721,$A2628)&lt;&gt;"neogeo"),TRUE,SUMPRODUCT(--ISNUMBER(SEARCH($O$6,INDEX(mame2003!$G$2:$G$4721,$A2628)))))))&gt;2,INDEX(mame2003!$A$2:$A$4721,$A2628),"")</f>
        <v/>
      </c>
      <c r="D2628" s="2"/>
      <c r="E2628" s="24" t="str">
        <f ca="1">IF(F2628&lt;&gt;"",MAX($E$9:$E2627)+1,"")</f>
        <v/>
      </c>
      <c r="F2628" s="20" t="str">
        <f t="shared" ca="1" si="40"/>
        <v/>
      </c>
      <c r="G2628" s="2"/>
      <c r="H2628" s="2"/>
    </row>
    <row r="2629" spans="1:8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mame2003!$C$2:$E$4721,$A$9:$A$4728,$J$1))))+IF($N$6=FALSE,TRUE,SUMPRODUCT(--ISNUMBER(SEARCH($N$6,ISBLANK(INDEX(mame2003!$F$2:$F$4721,$A2629))))))+IF($B$3=$A$4,TRUE,IF($B$3=$B$4,TRUE,IF(AND($B$3=$C$4,INDEX(mame2003!$G$2:$G$4721,$A2629)&lt;&gt;"neogeo"),TRUE,SUMPRODUCT(--ISNUMBER(SEARCH($O$6,INDEX(mame2003!$G$2:$G$4721,$A2629)))))))&gt;2,INDEX(mame2003!$A$2:$A$4721,$A2629),"")</f>
        <v/>
      </c>
      <c r="D2629" s="2"/>
      <c r="E2629" s="24" t="str">
        <f ca="1">IF(F2629&lt;&gt;"",MAX($E$9:$E2628)+1,"")</f>
        <v/>
      </c>
      <c r="F2629" s="20" t="str">
        <f t="shared" ca="1" si="40"/>
        <v/>
      </c>
      <c r="G2629" s="2"/>
      <c r="H2629" s="2"/>
    </row>
    <row r="2630" spans="1:8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mame2003!$C$2:$E$4721,$A$9:$A$4728,$J$1))))+IF($N$6=FALSE,TRUE,SUMPRODUCT(--ISNUMBER(SEARCH($N$6,ISBLANK(INDEX(mame2003!$F$2:$F$4721,$A2630))))))+IF($B$3=$A$4,TRUE,IF($B$3=$B$4,TRUE,IF(AND($B$3=$C$4,INDEX(mame2003!$G$2:$G$4721,$A2630)&lt;&gt;"neogeo"),TRUE,SUMPRODUCT(--ISNUMBER(SEARCH($O$6,INDEX(mame2003!$G$2:$G$4721,$A2630)))))))&gt;2,INDEX(mame2003!$A$2:$A$4721,$A2630),"")</f>
        <v/>
      </c>
      <c r="D2630" s="2"/>
      <c r="E2630" s="24" t="str">
        <f ca="1">IF(F2630&lt;&gt;"",MAX($E$9:$E2629)+1,"")</f>
        <v/>
      </c>
      <c r="F2630" s="20" t="str">
        <f t="shared" ca="1" si="40"/>
        <v/>
      </c>
      <c r="G2630" s="2"/>
      <c r="H2630" s="2"/>
    </row>
    <row r="2631" spans="1:8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mame2003!$C$2:$E$4721,$A$9:$A$4728,$J$1))))+IF($N$6=FALSE,TRUE,SUMPRODUCT(--ISNUMBER(SEARCH($N$6,ISBLANK(INDEX(mame2003!$F$2:$F$4721,$A2631))))))+IF($B$3=$A$4,TRUE,IF($B$3=$B$4,TRUE,IF(AND($B$3=$C$4,INDEX(mame2003!$G$2:$G$4721,$A2631)&lt;&gt;"neogeo"),TRUE,SUMPRODUCT(--ISNUMBER(SEARCH($O$6,INDEX(mame2003!$G$2:$G$4721,$A2631)))))))&gt;2,INDEX(mame2003!$A$2:$A$4721,$A2631),"")</f>
        <v/>
      </c>
      <c r="D2631" s="2"/>
      <c r="E2631" s="24" t="str">
        <f ca="1">IF(F2631&lt;&gt;"",MAX($E$9:$E2630)+1,"")</f>
        <v/>
      </c>
      <c r="F2631" s="20" t="str">
        <f t="shared" ca="1" si="40"/>
        <v/>
      </c>
      <c r="G2631" s="2"/>
      <c r="H2631" s="2"/>
    </row>
    <row r="2632" spans="1:8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mame2003!$C$2:$E$4721,$A$9:$A$4728,$J$1))))+IF($N$6=FALSE,TRUE,SUMPRODUCT(--ISNUMBER(SEARCH($N$6,ISBLANK(INDEX(mame2003!$F$2:$F$4721,$A2632))))))+IF($B$3=$A$4,TRUE,IF($B$3=$B$4,TRUE,IF(AND($B$3=$C$4,INDEX(mame2003!$G$2:$G$4721,$A2632)&lt;&gt;"neogeo"),TRUE,SUMPRODUCT(--ISNUMBER(SEARCH($O$6,INDEX(mame2003!$G$2:$G$4721,$A2632)))))))&gt;2,INDEX(mame2003!$A$2:$A$4721,$A2632),"")</f>
        <v/>
      </c>
      <c r="D2632" s="2"/>
      <c r="E2632" s="24" t="str">
        <f ca="1">IF(F2632&lt;&gt;"",MAX($E$9:$E2631)+1,"")</f>
        <v/>
      </c>
      <c r="F2632" s="20" t="str">
        <f t="shared" ca="1" si="40"/>
        <v/>
      </c>
      <c r="G2632" s="2"/>
      <c r="H2632" s="2"/>
    </row>
    <row r="2633" spans="1:8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mame2003!$C$2:$E$4721,$A$9:$A$4728,$J$1))))+IF($N$6=FALSE,TRUE,SUMPRODUCT(--ISNUMBER(SEARCH($N$6,ISBLANK(INDEX(mame2003!$F$2:$F$4721,$A2633))))))+IF($B$3=$A$4,TRUE,IF($B$3=$B$4,TRUE,IF(AND($B$3=$C$4,INDEX(mame2003!$G$2:$G$4721,$A2633)&lt;&gt;"neogeo"),TRUE,SUMPRODUCT(--ISNUMBER(SEARCH($O$6,INDEX(mame2003!$G$2:$G$4721,$A2633)))))))&gt;2,INDEX(mame2003!$A$2:$A$4721,$A2633),"")</f>
        <v/>
      </c>
      <c r="D2633" s="2"/>
      <c r="E2633" s="24" t="str">
        <f ca="1">IF(F2633&lt;&gt;"",MAX($E$9:$E2632)+1,"")</f>
        <v/>
      </c>
      <c r="F2633" s="20" t="str">
        <f t="shared" ca="1" si="40"/>
        <v/>
      </c>
      <c r="G2633" s="2"/>
      <c r="H2633" s="2"/>
    </row>
    <row r="2634" spans="1:8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mame2003!$C$2:$E$4721,$A$9:$A$4728,$J$1))))+IF($N$6=FALSE,TRUE,SUMPRODUCT(--ISNUMBER(SEARCH($N$6,ISBLANK(INDEX(mame2003!$F$2:$F$4721,$A2634))))))+IF($B$3=$A$4,TRUE,IF($B$3=$B$4,TRUE,IF(AND($B$3=$C$4,INDEX(mame2003!$G$2:$G$4721,$A2634)&lt;&gt;"neogeo"),TRUE,SUMPRODUCT(--ISNUMBER(SEARCH($O$6,INDEX(mame2003!$G$2:$G$4721,$A2634)))))))&gt;2,INDEX(mame2003!$A$2:$A$4721,$A2634),"")</f>
        <v/>
      </c>
      <c r="D2634" s="2"/>
      <c r="E2634" s="24" t="str">
        <f ca="1">IF(F2634&lt;&gt;"",MAX($E$9:$E2633)+1,"")</f>
        <v/>
      </c>
      <c r="F2634" s="20" t="str">
        <f t="shared" ref="F2634:F2697" ca="1" si="41">IFERROR(INDEX(OFFSET($C$9,0,0,COUNTA($C:$C),1),MATCH(OFFSET($A$9,0,0,COUNTA($A:$A),1),OFFSET($B$9,0,0,COUNTA($B:$B),1),0))&amp;".zip","")</f>
        <v/>
      </c>
      <c r="G2634" s="2"/>
      <c r="H2634" s="2"/>
    </row>
    <row r="2635" spans="1:8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mame2003!$C$2:$E$4721,$A$9:$A$4728,$J$1))))+IF($N$6=FALSE,TRUE,SUMPRODUCT(--ISNUMBER(SEARCH($N$6,ISBLANK(INDEX(mame2003!$F$2:$F$4721,$A2635))))))+IF($B$3=$A$4,TRUE,IF($B$3=$B$4,TRUE,IF(AND($B$3=$C$4,INDEX(mame2003!$G$2:$G$4721,$A2635)&lt;&gt;"neogeo"),TRUE,SUMPRODUCT(--ISNUMBER(SEARCH($O$6,INDEX(mame2003!$G$2:$G$4721,$A2635)))))))&gt;2,INDEX(mame2003!$A$2:$A$4721,$A2635),"")</f>
        <v/>
      </c>
      <c r="D2635" s="2"/>
      <c r="E2635" s="24" t="str">
        <f ca="1">IF(F2635&lt;&gt;"",MAX($E$9:$E2634)+1,"")</f>
        <v/>
      </c>
      <c r="F2635" s="20" t="str">
        <f t="shared" ca="1" si="41"/>
        <v/>
      </c>
      <c r="G2635" s="2"/>
      <c r="H2635" s="2"/>
    </row>
    <row r="2636" spans="1:8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mame2003!$C$2:$E$4721,$A$9:$A$4728,$J$1))))+IF($N$6=FALSE,TRUE,SUMPRODUCT(--ISNUMBER(SEARCH($N$6,ISBLANK(INDEX(mame2003!$F$2:$F$4721,$A2636))))))+IF($B$3=$A$4,TRUE,IF($B$3=$B$4,TRUE,IF(AND($B$3=$C$4,INDEX(mame2003!$G$2:$G$4721,$A2636)&lt;&gt;"neogeo"),TRUE,SUMPRODUCT(--ISNUMBER(SEARCH($O$6,INDEX(mame2003!$G$2:$G$4721,$A2636)))))))&gt;2,INDEX(mame2003!$A$2:$A$4721,$A2636),"")</f>
        <v/>
      </c>
      <c r="D2636" s="2"/>
      <c r="E2636" s="24" t="str">
        <f ca="1">IF(F2636&lt;&gt;"",MAX($E$9:$E2635)+1,"")</f>
        <v/>
      </c>
      <c r="F2636" s="20" t="str">
        <f t="shared" ca="1" si="41"/>
        <v/>
      </c>
      <c r="G2636" s="2"/>
      <c r="H2636" s="2"/>
    </row>
    <row r="2637" spans="1:8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mame2003!$C$2:$E$4721,$A$9:$A$4728,$J$1))))+IF($N$6=FALSE,TRUE,SUMPRODUCT(--ISNUMBER(SEARCH($N$6,ISBLANK(INDEX(mame2003!$F$2:$F$4721,$A2637))))))+IF($B$3=$A$4,TRUE,IF($B$3=$B$4,TRUE,IF(AND($B$3=$C$4,INDEX(mame2003!$G$2:$G$4721,$A2637)&lt;&gt;"neogeo"),TRUE,SUMPRODUCT(--ISNUMBER(SEARCH($O$6,INDEX(mame2003!$G$2:$G$4721,$A2637)))))))&gt;2,INDEX(mame2003!$A$2:$A$4721,$A2637),"")</f>
        <v/>
      </c>
      <c r="D2637" s="2"/>
      <c r="E2637" s="24" t="str">
        <f ca="1">IF(F2637&lt;&gt;"",MAX($E$9:$E2636)+1,"")</f>
        <v/>
      </c>
      <c r="F2637" s="20" t="str">
        <f t="shared" ca="1" si="41"/>
        <v/>
      </c>
      <c r="G2637" s="2"/>
      <c r="H2637" s="2"/>
    </row>
    <row r="2638" spans="1:8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mame2003!$C$2:$E$4721,$A$9:$A$4728,$J$1))))+IF($N$6=FALSE,TRUE,SUMPRODUCT(--ISNUMBER(SEARCH($N$6,ISBLANK(INDEX(mame2003!$F$2:$F$4721,$A2638))))))+IF($B$3=$A$4,TRUE,IF($B$3=$B$4,TRUE,IF(AND($B$3=$C$4,INDEX(mame2003!$G$2:$G$4721,$A2638)&lt;&gt;"neogeo"),TRUE,SUMPRODUCT(--ISNUMBER(SEARCH($O$6,INDEX(mame2003!$G$2:$G$4721,$A2638)))))))&gt;2,INDEX(mame2003!$A$2:$A$4721,$A2638),"")</f>
        <v/>
      </c>
      <c r="D2638" s="2"/>
      <c r="E2638" s="24" t="str">
        <f ca="1">IF(F2638&lt;&gt;"",MAX($E$9:$E2637)+1,"")</f>
        <v/>
      </c>
      <c r="F2638" s="20" t="str">
        <f t="shared" ca="1" si="41"/>
        <v/>
      </c>
      <c r="G2638" s="2"/>
      <c r="H2638" s="2"/>
    </row>
    <row r="2639" spans="1:8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mame2003!$C$2:$E$4721,$A$9:$A$4728,$J$1))))+IF($N$6=FALSE,TRUE,SUMPRODUCT(--ISNUMBER(SEARCH($N$6,ISBLANK(INDEX(mame2003!$F$2:$F$4721,$A2639))))))+IF($B$3=$A$4,TRUE,IF($B$3=$B$4,TRUE,IF(AND($B$3=$C$4,INDEX(mame2003!$G$2:$G$4721,$A2639)&lt;&gt;"neogeo"),TRUE,SUMPRODUCT(--ISNUMBER(SEARCH($O$6,INDEX(mame2003!$G$2:$G$4721,$A2639)))))))&gt;2,INDEX(mame2003!$A$2:$A$4721,$A2639),"")</f>
        <v/>
      </c>
      <c r="D2639" s="2"/>
      <c r="E2639" s="24" t="str">
        <f ca="1">IF(F2639&lt;&gt;"",MAX($E$9:$E2638)+1,"")</f>
        <v/>
      </c>
      <c r="F2639" s="20" t="str">
        <f t="shared" ca="1" si="41"/>
        <v/>
      </c>
      <c r="G2639" s="2"/>
      <c r="H2639" s="2"/>
    </row>
    <row r="2640" spans="1:8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mame2003!$C$2:$E$4721,$A$9:$A$4728,$J$1))))+IF($N$6=FALSE,TRUE,SUMPRODUCT(--ISNUMBER(SEARCH($N$6,ISBLANK(INDEX(mame2003!$F$2:$F$4721,$A2640))))))+IF($B$3=$A$4,TRUE,IF($B$3=$B$4,TRUE,IF(AND($B$3=$C$4,INDEX(mame2003!$G$2:$G$4721,$A2640)&lt;&gt;"neogeo"),TRUE,SUMPRODUCT(--ISNUMBER(SEARCH($O$6,INDEX(mame2003!$G$2:$G$4721,$A2640)))))))&gt;2,INDEX(mame2003!$A$2:$A$4721,$A2640),"")</f>
        <v/>
      </c>
      <c r="D2640" s="2"/>
      <c r="E2640" s="24" t="str">
        <f ca="1">IF(F2640&lt;&gt;"",MAX($E$9:$E2639)+1,"")</f>
        <v/>
      </c>
      <c r="F2640" s="20" t="str">
        <f t="shared" ca="1" si="41"/>
        <v/>
      </c>
      <c r="G2640" s="2"/>
      <c r="H2640" s="2"/>
    </row>
    <row r="2641" spans="1:8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mame2003!$C$2:$E$4721,$A$9:$A$4728,$J$1))))+IF($N$6=FALSE,TRUE,SUMPRODUCT(--ISNUMBER(SEARCH($N$6,ISBLANK(INDEX(mame2003!$F$2:$F$4721,$A2641))))))+IF($B$3=$A$4,TRUE,IF($B$3=$B$4,TRUE,IF(AND($B$3=$C$4,INDEX(mame2003!$G$2:$G$4721,$A2641)&lt;&gt;"neogeo"),TRUE,SUMPRODUCT(--ISNUMBER(SEARCH($O$6,INDEX(mame2003!$G$2:$G$4721,$A2641)))))))&gt;2,INDEX(mame2003!$A$2:$A$4721,$A2641),"")</f>
        <v/>
      </c>
      <c r="D2641" s="2"/>
      <c r="E2641" s="24" t="str">
        <f ca="1">IF(F2641&lt;&gt;"",MAX($E$9:$E2640)+1,"")</f>
        <v/>
      </c>
      <c r="F2641" s="20" t="str">
        <f t="shared" ca="1" si="41"/>
        <v/>
      </c>
      <c r="G2641" s="2"/>
      <c r="H2641" s="2"/>
    </row>
    <row r="2642" spans="1:8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mame2003!$C$2:$E$4721,$A$9:$A$4728,$J$1))))+IF($N$6=FALSE,TRUE,SUMPRODUCT(--ISNUMBER(SEARCH($N$6,ISBLANK(INDEX(mame2003!$F$2:$F$4721,$A2642))))))+IF($B$3=$A$4,TRUE,IF($B$3=$B$4,TRUE,IF(AND($B$3=$C$4,INDEX(mame2003!$G$2:$G$4721,$A2642)&lt;&gt;"neogeo"),TRUE,SUMPRODUCT(--ISNUMBER(SEARCH($O$6,INDEX(mame2003!$G$2:$G$4721,$A2642)))))))&gt;2,INDEX(mame2003!$A$2:$A$4721,$A2642),"")</f>
        <v/>
      </c>
      <c r="D2642" s="2"/>
      <c r="E2642" s="24" t="str">
        <f ca="1">IF(F2642&lt;&gt;"",MAX($E$9:$E2641)+1,"")</f>
        <v/>
      </c>
      <c r="F2642" s="20" t="str">
        <f t="shared" ca="1" si="41"/>
        <v/>
      </c>
      <c r="G2642" s="2"/>
      <c r="H2642" s="2"/>
    </row>
    <row r="2643" spans="1:8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mame2003!$C$2:$E$4721,$A$9:$A$4728,$J$1))))+IF($N$6=FALSE,TRUE,SUMPRODUCT(--ISNUMBER(SEARCH($N$6,ISBLANK(INDEX(mame2003!$F$2:$F$4721,$A2643))))))+IF($B$3=$A$4,TRUE,IF($B$3=$B$4,TRUE,IF(AND($B$3=$C$4,INDEX(mame2003!$G$2:$G$4721,$A2643)&lt;&gt;"neogeo"),TRUE,SUMPRODUCT(--ISNUMBER(SEARCH($O$6,INDEX(mame2003!$G$2:$G$4721,$A2643)))))))&gt;2,INDEX(mame2003!$A$2:$A$4721,$A2643),"")</f>
        <v/>
      </c>
      <c r="D2643" s="2"/>
      <c r="E2643" s="24" t="str">
        <f ca="1">IF(F2643&lt;&gt;"",MAX($E$9:$E2642)+1,"")</f>
        <v/>
      </c>
      <c r="F2643" s="20" t="str">
        <f t="shared" ca="1" si="41"/>
        <v/>
      </c>
      <c r="G2643" s="2"/>
      <c r="H2643" s="2"/>
    </row>
    <row r="2644" spans="1:8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mame2003!$C$2:$E$4721,$A$9:$A$4728,$J$1))))+IF($N$6=FALSE,TRUE,SUMPRODUCT(--ISNUMBER(SEARCH($N$6,ISBLANK(INDEX(mame2003!$F$2:$F$4721,$A2644))))))+IF($B$3=$A$4,TRUE,IF($B$3=$B$4,TRUE,IF(AND($B$3=$C$4,INDEX(mame2003!$G$2:$G$4721,$A2644)&lt;&gt;"neogeo"),TRUE,SUMPRODUCT(--ISNUMBER(SEARCH($O$6,INDEX(mame2003!$G$2:$G$4721,$A2644)))))))&gt;2,INDEX(mame2003!$A$2:$A$4721,$A2644),"")</f>
        <v/>
      </c>
      <c r="D2644" s="2"/>
      <c r="E2644" s="24" t="str">
        <f ca="1">IF(F2644&lt;&gt;"",MAX($E$9:$E2643)+1,"")</f>
        <v/>
      </c>
      <c r="F2644" s="20" t="str">
        <f t="shared" ca="1" si="41"/>
        <v/>
      </c>
      <c r="G2644" s="2"/>
      <c r="H2644" s="2"/>
    </row>
    <row r="2645" spans="1:8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mame2003!$C$2:$E$4721,$A$9:$A$4728,$J$1))))+IF($N$6=FALSE,TRUE,SUMPRODUCT(--ISNUMBER(SEARCH($N$6,ISBLANK(INDEX(mame2003!$F$2:$F$4721,$A2645))))))+IF($B$3=$A$4,TRUE,IF($B$3=$B$4,TRUE,IF(AND($B$3=$C$4,INDEX(mame2003!$G$2:$G$4721,$A2645)&lt;&gt;"neogeo"),TRUE,SUMPRODUCT(--ISNUMBER(SEARCH($O$6,INDEX(mame2003!$G$2:$G$4721,$A2645)))))))&gt;2,INDEX(mame2003!$A$2:$A$4721,$A2645),"")</f>
        <v/>
      </c>
      <c r="D2645" s="2"/>
      <c r="E2645" s="24" t="str">
        <f ca="1">IF(F2645&lt;&gt;"",MAX($E$9:$E2644)+1,"")</f>
        <v/>
      </c>
      <c r="F2645" s="20" t="str">
        <f t="shared" ca="1" si="41"/>
        <v/>
      </c>
      <c r="G2645" s="2"/>
      <c r="H2645" s="2"/>
    </row>
    <row r="2646" spans="1:8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mame2003!$C$2:$E$4721,$A$9:$A$4728,$J$1))))+IF($N$6=FALSE,TRUE,SUMPRODUCT(--ISNUMBER(SEARCH($N$6,ISBLANK(INDEX(mame2003!$F$2:$F$4721,$A2646))))))+IF($B$3=$A$4,TRUE,IF($B$3=$B$4,TRUE,IF(AND($B$3=$C$4,INDEX(mame2003!$G$2:$G$4721,$A2646)&lt;&gt;"neogeo"),TRUE,SUMPRODUCT(--ISNUMBER(SEARCH($O$6,INDEX(mame2003!$G$2:$G$4721,$A2646)))))))&gt;2,INDEX(mame2003!$A$2:$A$4721,$A2646),"")</f>
        <v/>
      </c>
      <c r="D2646" s="2"/>
      <c r="E2646" s="24" t="str">
        <f ca="1">IF(F2646&lt;&gt;"",MAX($E$9:$E2645)+1,"")</f>
        <v/>
      </c>
      <c r="F2646" s="20" t="str">
        <f t="shared" ca="1" si="41"/>
        <v/>
      </c>
      <c r="G2646" s="2"/>
      <c r="H2646" s="2"/>
    </row>
    <row r="2647" spans="1:8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mame2003!$C$2:$E$4721,$A$9:$A$4728,$J$1))))+IF($N$6=FALSE,TRUE,SUMPRODUCT(--ISNUMBER(SEARCH($N$6,ISBLANK(INDEX(mame2003!$F$2:$F$4721,$A2647))))))+IF($B$3=$A$4,TRUE,IF($B$3=$B$4,TRUE,IF(AND($B$3=$C$4,INDEX(mame2003!$G$2:$G$4721,$A2647)&lt;&gt;"neogeo"),TRUE,SUMPRODUCT(--ISNUMBER(SEARCH($O$6,INDEX(mame2003!$G$2:$G$4721,$A2647)))))))&gt;2,INDEX(mame2003!$A$2:$A$4721,$A2647),"")</f>
        <v/>
      </c>
      <c r="D2647" s="2"/>
      <c r="E2647" s="24" t="str">
        <f ca="1">IF(F2647&lt;&gt;"",MAX($E$9:$E2646)+1,"")</f>
        <v/>
      </c>
      <c r="F2647" s="20" t="str">
        <f t="shared" ca="1" si="41"/>
        <v/>
      </c>
      <c r="G2647" s="2"/>
      <c r="H2647" s="2"/>
    </row>
    <row r="2648" spans="1:8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mame2003!$C$2:$E$4721,$A$9:$A$4728,$J$1))))+IF($N$6=FALSE,TRUE,SUMPRODUCT(--ISNUMBER(SEARCH($N$6,ISBLANK(INDEX(mame2003!$F$2:$F$4721,$A2648))))))+IF($B$3=$A$4,TRUE,IF($B$3=$B$4,TRUE,IF(AND($B$3=$C$4,INDEX(mame2003!$G$2:$G$4721,$A2648)&lt;&gt;"neogeo"),TRUE,SUMPRODUCT(--ISNUMBER(SEARCH($O$6,INDEX(mame2003!$G$2:$G$4721,$A2648)))))))&gt;2,INDEX(mame2003!$A$2:$A$4721,$A2648),"")</f>
        <v/>
      </c>
      <c r="D2648" s="2"/>
      <c r="E2648" s="24" t="str">
        <f ca="1">IF(F2648&lt;&gt;"",MAX($E$9:$E2647)+1,"")</f>
        <v/>
      </c>
      <c r="F2648" s="20" t="str">
        <f t="shared" ca="1" si="41"/>
        <v/>
      </c>
      <c r="G2648" s="2"/>
      <c r="H2648" s="2"/>
    </row>
    <row r="2649" spans="1:8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mame2003!$C$2:$E$4721,$A$9:$A$4728,$J$1))))+IF($N$6=FALSE,TRUE,SUMPRODUCT(--ISNUMBER(SEARCH($N$6,ISBLANK(INDEX(mame2003!$F$2:$F$4721,$A2649))))))+IF($B$3=$A$4,TRUE,IF($B$3=$B$4,TRUE,IF(AND($B$3=$C$4,INDEX(mame2003!$G$2:$G$4721,$A2649)&lt;&gt;"neogeo"),TRUE,SUMPRODUCT(--ISNUMBER(SEARCH($O$6,INDEX(mame2003!$G$2:$G$4721,$A2649)))))))&gt;2,INDEX(mame2003!$A$2:$A$4721,$A2649),"")</f>
        <v/>
      </c>
      <c r="D2649" s="2"/>
      <c r="E2649" s="24" t="str">
        <f ca="1">IF(F2649&lt;&gt;"",MAX($E$9:$E2648)+1,"")</f>
        <v/>
      </c>
      <c r="F2649" s="20" t="str">
        <f t="shared" ca="1" si="41"/>
        <v/>
      </c>
      <c r="G2649" s="2"/>
      <c r="H2649" s="2"/>
    </row>
    <row r="2650" spans="1:8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mame2003!$C$2:$E$4721,$A$9:$A$4728,$J$1))))+IF($N$6=FALSE,TRUE,SUMPRODUCT(--ISNUMBER(SEARCH($N$6,ISBLANK(INDEX(mame2003!$F$2:$F$4721,$A2650))))))+IF($B$3=$A$4,TRUE,IF($B$3=$B$4,TRUE,IF(AND($B$3=$C$4,INDEX(mame2003!$G$2:$G$4721,$A2650)&lt;&gt;"neogeo"),TRUE,SUMPRODUCT(--ISNUMBER(SEARCH($O$6,INDEX(mame2003!$G$2:$G$4721,$A2650)))))))&gt;2,INDEX(mame2003!$A$2:$A$4721,$A2650),"")</f>
        <v/>
      </c>
      <c r="D2650" s="2"/>
      <c r="E2650" s="24" t="str">
        <f ca="1">IF(F2650&lt;&gt;"",MAX($E$9:$E2649)+1,"")</f>
        <v/>
      </c>
      <c r="F2650" s="20" t="str">
        <f t="shared" ca="1" si="41"/>
        <v/>
      </c>
      <c r="G2650" s="2"/>
      <c r="H2650" s="2"/>
    </row>
    <row r="2651" spans="1:8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mame2003!$C$2:$E$4721,$A$9:$A$4728,$J$1))))+IF($N$6=FALSE,TRUE,SUMPRODUCT(--ISNUMBER(SEARCH($N$6,ISBLANK(INDEX(mame2003!$F$2:$F$4721,$A2651))))))+IF($B$3=$A$4,TRUE,IF($B$3=$B$4,TRUE,IF(AND($B$3=$C$4,INDEX(mame2003!$G$2:$G$4721,$A2651)&lt;&gt;"neogeo"),TRUE,SUMPRODUCT(--ISNUMBER(SEARCH($O$6,INDEX(mame2003!$G$2:$G$4721,$A2651)))))))&gt;2,INDEX(mame2003!$A$2:$A$4721,$A2651),"")</f>
        <v/>
      </c>
      <c r="D2651" s="2"/>
      <c r="E2651" s="24" t="str">
        <f ca="1">IF(F2651&lt;&gt;"",MAX($E$9:$E2650)+1,"")</f>
        <v/>
      </c>
      <c r="F2651" s="20" t="str">
        <f t="shared" ca="1" si="41"/>
        <v/>
      </c>
      <c r="G2651" s="2"/>
      <c r="H2651" s="2"/>
    </row>
    <row r="2652" spans="1:8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mame2003!$C$2:$E$4721,$A$9:$A$4728,$J$1))))+IF($N$6=FALSE,TRUE,SUMPRODUCT(--ISNUMBER(SEARCH($N$6,ISBLANK(INDEX(mame2003!$F$2:$F$4721,$A2652))))))+IF($B$3=$A$4,TRUE,IF($B$3=$B$4,TRUE,IF(AND($B$3=$C$4,INDEX(mame2003!$G$2:$G$4721,$A2652)&lt;&gt;"neogeo"),TRUE,SUMPRODUCT(--ISNUMBER(SEARCH($O$6,INDEX(mame2003!$G$2:$G$4721,$A2652)))))))&gt;2,INDEX(mame2003!$A$2:$A$4721,$A2652),"")</f>
        <v/>
      </c>
      <c r="D2652" s="2"/>
      <c r="E2652" s="24" t="str">
        <f ca="1">IF(F2652&lt;&gt;"",MAX($E$9:$E2651)+1,"")</f>
        <v/>
      </c>
      <c r="F2652" s="20" t="str">
        <f t="shared" ca="1" si="41"/>
        <v/>
      </c>
      <c r="G2652" s="2"/>
      <c r="H2652" s="2"/>
    </row>
    <row r="2653" spans="1:8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mame2003!$C$2:$E$4721,$A$9:$A$4728,$J$1))))+IF($N$6=FALSE,TRUE,SUMPRODUCT(--ISNUMBER(SEARCH($N$6,ISBLANK(INDEX(mame2003!$F$2:$F$4721,$A2653))))))+IF($B$3=$A$4,TRUE,IF($B$3=$B$4,TRUE,IF(AND($B$3=$C$4,INDEX(mame2003!$G$2:$G$4721,$A2653)&lt;&gt;"neogeo"),TRUE,SUMPRODUCT(--ISNUMBER(SEARCH($O$6,INDEX(mame2003!$G$2:$G$4721,$A2653)))))))&gt;2,INDEX(mame2003!$A$2:$A$4721,$A2653),"")</f>
        <v/>
      </c>
      <c r="D2653" s="2"/>
      <c r="E2653" s="24" t="str">
        <f ca="1">IF(F2653&lt;&gt;"",MAX($E$9:$E2652)+1,"")</f>
        <v/>
      </c>
      <c r="F2653" s="20" t="str">
        <f t="shared" ca="1" si="41"/>
        <v/>
      </c>
      <c r="G2653" s="2"/>
      <c r="H2653" s="2"/>
    </row>
    <row r="2654" spans="1:8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mame2003!$C$2:$E$4721,$A$9:$A$4728,$J$1))))+IF($N$6=FALSE,TRUE,SUMPRODUCT(--ISNUMBER(SEARCH($N$6,ISBLANK(INDEX(mame2003!$F$2:$F$4721,$A2654))))))+IF($B$3=$A$4,TRUE,IF($B$3=$B$4,TRUE,IF(AND($B$3=$C$4,INDEX(mame2003!$G$2:$G$4721,$A2654)&lt;&gt;"neogeo"),TRUE,SUMPRODUCT(--ISNUMBER(SEARCH($O$6,INDEX(mame2003!$G$2:$G$4721,$A2654)))))))&gt;2,INDEX(mame2003!$A$2:$A$4721,$A2654),"")</f>
        <v/>
      </c>
      <c r="D2654" s="2"/>
      <c r="E2654" s="24" t="str">
        <f ca="1">IF(F2654&lt;&gt;"",MAX($E$9:$E2653)+1,"")</f>
        <v/>
      </c>
      <c r="F2654" s="20" t="str">
        <f t="shared" ca="1" si="41"/>
        <v/>
      </c>
      <c r="G2654" s="2"/>
      <c r="H2654" s="2"/>
    </row>
    <row r="2655" spans="1:8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mame2003!$C$2:$E$4721,$A$9:$A$4728,$J$1))))+IF($N$6=FALSE,TRUE,SUMPRODUCT(--ISNUMBER(SEARCH($N$6,ISBLANK(INDEX(mame2003!$F$2:$F$4721,$A2655))))))+IF($B$3=$A$4,TRUE,IF($B$3=$B$4,TRUE,IF(AND($B$3=$C$4,INDEX(mame2003!$G$2:$G$4721,$A2655)&lt;&gt;"neogeo"),TRUE,SUMPRODUCT(--ISNUMBER(SEARCH($O$6,INDEX(mame2003!$G$2:$G$4721,$A2655)))))))&gt;2,INDEX(mame2003!$A$2:$A$4721,$A2655),"")</f>
        <v/>
      </c>
      <c r="D2655" s="2"/>
      <c r="E2655" s="24" t="str">
        <f ca="1">IF(F2655&lt;&gt;"",MAX($E$9:$E2654)+1,"")</f>
        <v/>
      </c>
      <c r="F2655" s="20" t="str">
        <f t="shared" ca="1" si="41"/>
        <v/>
      </c>
      <c r="G2655" s="2"/>
      <c r="H2655" s="2"/>
    </row>
    <row r="2656" spans="1:8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mame2003!$C$2:$E$4721,$A$9:$A$4728,$J$1))))+IF($N$6=FALSE,TRUE,SUMPRODUCT(--ISNUMBER(SEARCH($N$6,ISBLANK(INDEX(mame2003!$F$2:$F$4721,$A2656))))))+IF($B$3=$A$4,TRUE,IF($B$3=$B$4,TRUE,IF(AND($B$3=$C$4,INDEX(mame2003!$G$2:$G$4721,$A2656)&lt;&gt;"neogeo"),TRUE,SUMPRODUCT(--ISNUMBER(SEARCH($O$6,INDEX(mame2003!$G$2:$G$4721,$A2656)))))))&gt;2,INDEX(mame2003!$A$2:$A$4721,$A2656),"")</f>
        <v/>
      </c>
      <c r="D2656" s="2"/>
      <c r="E2656" s="24" t="str">
        <f ca="1">IF(F2656&lt;&gt;"",MAX($E$9:$E2655)+1,"")</f>
        <v/>
      </c>
      <c r="F2656" s="20" t="str">
        <f t="shared" ca="1" si="41"/>
        <v/>
      </c>
      <c r="G2656" s="2"/>
      <c r="H2656" s="2"/>
    </row>
    <row r="2657" spans="1:8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mame2003!$C$2:$E$4721,$A$9:$A$4728,$J$1))))+IF($N$6=FALSE,TRUE,SUMPRODUCT(--ISNUMBER(SEARCH($N$6,ISBLANK(INDEX(mame2003!$F$2:$F$4721,$A2657))))))+IF($B$3=$A$4,TRUE,IF($B$3=$B$4,TRUE,IF(AND($B$3=$C$4,INDEX(mame2003!$G$2:$G$4721,$A2657)&lt;&gt;"neogeo"),TRUE,SUMPRODUCT(--ISNUMBER(SEARCH($O$6,INDEX(mame2003!$G$2:$G$4721,$A2657)))))))&gt;2,INDEX(mame2003!$A$2:$A$4721,$A2657),"")</f>
        <v/>
      </c>
      <c r="D2657" s="2"/>
      <c r="E2657" s="24" t="str">
        <f ca="1">IF(F2657&lt;&gt;"",MAX($E$9:$E2656)+1,"")</f>
        <v/>
      </c>
      <c r="F2657" s="20" t="str">
        <f t="shared" ca="1" si="41"/>
        <v/>
      </c>
      <c r="G2657" s="2"/>
      <c r="H2657" s="2"/>
    </row>
    <row r="2658" spans="1:8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mame2003!$C$2:$E$4721,$A$9:$A$4728,$J$1))))+IF($N$6=FALSE,TRUE,SUMPRODUCT(--ISNUMBER(SEARCH($N$6,ISBLANK(INDEX(mame2003!$F$2:$F$4721,$A2658))))))+IF($B$3=$A$4,TRUE,IF($B$3=$B$4,TRUE,IF(AND($B$3=$C$4,INDEX(mame2003!$G$2:$G$4721,$A2658)&lt;&gt;"neogeo"),TRUE,SUMPRODUCT(--ISNUMBER(SEARCH($O$6,INDEX(mame2003!$G$2:$G$4721,$A2658)))))))&gt;2,INDEX(mame2003!$A$2:$A$4721,$A2658),"")</f>
        <v/>
      </c>
      <c r="D2658" s="2"/>
      <c r="E2658" s="24" t="str">
        <f ca="1">IF(F2658&lt;&gt;"",MAX($E$9:$E2657)+1,"")</f>
        <v/>
      </c>
      <c r="F2658" s="20" t="str">
        <f t="shared" ca="1" si="41"/>
        <v/>
      </c>
      <c r="G2658" s="2"/>
      <c r="H2658" s="2"/>
    </row>
    <row r="2659" spans="1:8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mame2003!$C$2:$E$4721,$A$9:$A$4728,$J$1))))+IF($N$6=FALSE,TRUE,SUMPRODUCT(--ISNUMBER(SEARCH($N$6,ISBLANK(INDEX(mame2003!$F$2:$F$4721,$A2659))))))+IF($B$3=$A$4,TRUE,IF($B$3=$B$4,TRUE,IF(AND($B$3=$C$4,INDEX(mame2003!$G$2:$G$4721,$A2659)&lt;&gt;"neogeo"),TRUE,SUMPRODUCT(--ISNUMBER(SEARCH($O$6,INDEX(mame2003!$G$2:$G$4721,$A2659)))))))&gt;2,INDEX(mame2003!$A$2:$A$4721,$A2659),"")</f>
        <v/>
      </c>
      <c r="D2659" s="2"/>
      <c r="E2659" s="24" t="str">
        <f ca="1">IF(F2659&lt;&gt;"",MAX($E$9:$E2658)+1,"")</f>
        <v/>
      </c>
      <c r="F2659" s="20" t="str">
        <f t="shared" ca="1" si="41"/>
        <v/>
      </c>
      <c r="G2659" s="2"/>
      <c r="H2659" s="2"/>
    </row>
    <row r="2660" spans="1:8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mame2003!$C$2:$E$4721,$A$9:$A$4728,$J$1))))+IF($N$6=FALSE,TRUE,SUMPRODUCT(--ISNUMBER(SEARCH($N$6,ISBLANK(INDEX(mame2003!$F$2:$F$4721,$A2660))))))+IF($B$3=$A$4,TRUE,IF($B$3=$B$4,TRUE,IF(AND($B$3=$C$4,INDEX(mame2003!$G$2:$G$4721,$A2660)&lt;&gt;"neogeo"),TRUE,SUMPRODUCT(--ISNUMBER(SEARCH($O$6,INDEX(mame2003!$G$2:$G$4721,$A2660)))))))&gt;2,INDEX(mame2003!$A$2:$A$4721,$A2660),"")</f>
        <v/>
      </c>
      <c r="D2660" s="2"/>
      <c r="E2660" s="24" t="str">
        <f ca="1">IF(F2660&lt;&gt;"",MAX($E$9:$E2659)+1,"")</f>
        <v/>
      </c>
      <c r="F2660" s="20" t="str">
        <f t="shared" ca="1" si="41"/>
        <v/>
      </c>
      <c r="G2660" s="2"/>
      <c r="H2660" s="2"/>
    </row>
    <row r="2661" spans="1:8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mame2003!$C$2:$E$4721,$A$9:$A$4728,$J$1))))+IF($N$6=FALSE,TRUE,SUMPRODUCT(--ISNUMBER(SEARCH($N$6,ISBLANK(INDEX(mame2003!$F$2:$F$4721,$A2661))))))+IF($B$3=$A$4,TRUE,IF($B$3=$B$4,TRUE,IF(AND($B$3=$C$4,INDEX(mame2003!$G$2:$G$4721,$A2661)&lt;&gt;"neogeo"),TRUE,SUMPRODUCT(--ISNUMBER(SEARCH($O$6,INDEX(mame2003!$G$2:$G$4721,$A2661)))))))&gt;2,INDEX(mame2003!$A$2:$A$4721,$A2661),"")</f>
        <v/>
      </c>
      <c r="D2661" s="2"/>
      <c r="E2661" s="24" t="str">
        <f ca="1">IF(F2661&lt;&gt;"",MAX($E$9:$E2660)+1,"")</f>
        <v/>
      </c>
      <c r="F2661" s="20" t="str">
        <f t="shared" ca="1" si="41"/>
        <v/>
      </c>
      <c r="G2661" s="2"/>
      <c r="H2661" s="2"/>
    </row>
    <row r="2662" spans="1:8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mame2003!$C$2:$E$4721,$A$9:$A$4728,$J$1))))+IF($N$6=FALSE,TRUE,SUMPRODUCT(--ISNUMBER(SEARCH($N$6,ISBLANK(INDEX(mame2003!$F$2:$F$4721,$A2662))))))+IF($B$3=$A$4,TRUE,IF($B$3=$B$4,TRUE,IF(AND($B$3=$C$4,INDEX(mame2003!$G$2:$G$4721,$A2662)&lt;&gt;"neogeo"),TRUE,SUMPRODUCT(--ISNUMBER(SEARCH($O$6,INDEX(mame2003!$G$2:$G$4721,$A2662)))))))&gt;2,INDEX(mame2003!$A$2:$A$4721,$A2662),"")</f>
        <v/>
      </c>
      <c r="D2662" s="2"/>
      <c r="E2662" s="24" t="str">
        <f ca="1">IF(F2662&lt;&gt;"",MAX($E$9:$E2661)+1,"")</f>
        <v/>
      </c>
      <c r="F2662" s="20" t="str">
        <f t="shared" ca="1" si="41"/>
        <v/>
      </c>
      <c r="G2662" s="2"/>
      <c r="H2662" s="2"/>
    </row>
    <row r="2663" spans="1:8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mame2003!$C$2:$E$4721,$A$9:$A$4728,$J$1))))+IF($N$6=FALSE,TRUE,SUMPRODUCT(--ISNUMBER(SEARCH($N$6,ISBLANK(INDEX(mame2003!$F$2:$F$4721,$A2663))))))+IF($B$3=$A$4,TRUE,IF($B$3=$B$4,TRUE,IF(AND($B$3=$C$4,INDEX(mame2003!$G$2:$G$4721,$A2663)&lt;&gt;"neogeo"),TRUE,SUMPRODUCT(--ISNUMBER(SEARCH($O$6,INDEX(mame2003!$G$2:$G$4721,$A2663)))))))&gt;2,INDEX(mame2003!$A$2:$A$4721,$A2663),"")</f>
        <v/>
      </c>
      <c r="D2663" s="2"/>
      <c r="E2663" s="24" t="str">
        <f ca="1">IF(F2663&lt;&gt;"",MAX($E$9:$E2662)+1,"")</f>
        <v/>
      </c>
      <c r="F2663" s="20" t="str">
        <f t="shared" ca="1" si="41"/>
        <v/>
      </c>
      <c r="G2663" s="2"/>
      <c r="H2663" s="2"/>
    </row>
    <row r="2664" spans="1:8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mame2003!$C$2:$E$4721,$A$9:$A$4728,$J$1))))+IF($N$6=FALSE,TRUE,SUMPRODUCT(--ISNUMBER(SEARCH($N$6,ISBLANK(INDEX(mame2003!$F$2:$F$4721,$A2664))))))+IF($B$3=$A$4,TRUE,IF($B$3=$B$4,TRUE,IF(AND($B$3=$C$4,INDEX(mame2003!$G$2:$G$4721,$A2664)&lt;&gt;"neogeo"),TRUE,SUMPRODUCT(--ISNUMBER(SEARCH($O$6,INDEX(mame2003!$G$2:$G$4721,$A2664)))))))&gt;2,INDEX(mame2003!$A$2:$A$4721,$A2664),"")</f>
        <v/>
      </c>
      <c r="D2664" s="2"/>
      <c r="E2664" s="24" t="str">
        <f ca="1">IF(F2664&lt;&gt;"",MAX($E$9:$E2663)+1,"")</f>
        <v/>
      </c>
      <c r="F2664" s="20" t="str">
        <f t="shared" ca="1" si="41"/>
        <v/>
      </c>
      <c r="G2664" s="2"/>
      <c r="H2664" s="2"/>
    </row>
    <row r="2665" spans="1:8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mame2003!$C$2:$E$4721,$A$9:$A$4728,$J$1))))+IF($N$6=FALSE,TRUE,SUMPRODUCT(--ISNUMBER(SEARCH($N$6,ISBLANK(INDEX(mame2003!$F$2:$F$4721,$A2665))))))+IF($B$3=$A$4,TRUE,IF($B$3=$B$4,TRUE,IF(AND($B$3=$C$4,INDEX(mame2003!$G$2:$G$4721,$A2665)&lt;&gt;"neogeo"),TRUE,SUMPRODUCT(--ISNUMBER(SEARCH($O$6,INDEX(mame2003!$G$2:$G$4721,$A2665)))))))&gt;2,INDEX(mame2003!$A$2:$A$4721,$A2665),"")</f>
        <v/>
      </c>
      <c r="D2665" s="2"/>
      <c r="E2665" s="24" t="str">
        <f ca="1">IF(F2665&lt;&gt;"",MAX($E$9:$E2664)+1,"")</f>
        <v/>
      </c>
      <c r="F2665" s="20" t="str">
        <f t="shared" ca="1" si="41"/>
        <v/>
      </c>
      <c r="G2665" s="2"/>
      <c r="H2665" s="2"/>
    </row>
    <row r="2666" spans="1:8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mame2003!$C$2:$E$4721,$A$9:$A$4728,$J$1))))+IF($N$6=FALSE,TRUE,SUMPRODUCT(--ISNUMBER(SEARCH($N$6,ISBLANK(INDEX(mame2003!$F$2:$F$4721,$A2666))))))+IF($B$3=$A$4,TRUE,IF($B$3=$B$4,TRUE,IF(AND($B$3=$C$4,INDEX(mame2003!$G$2:$G$4721,$A2666)&lt;&gt;"neogeo"),TRUE,SUMPRODUCT(--ISNUMBER(SEARCH($O$6,INDEX(mame2003!$G$2:$G$4721,$A2666)))))))&gt;2,INDEX(mame2003!$A$2:$A$4721,$A2666),"")</f>
        <v/>
      </c>
      <c r="D2666" s="2"/>
      <c r="E2666" s="24" t="str">
        <f ca="1">IF(F2666&lt;&gt;"",MAX($E$9:$E2665)+1,"")</f>
        <v/>
      </c>
      <c r="F2666" s="20" t="str">
        <f t="shared" ca="1" si="41"/>
        <v/>
      </c>
      <c r="G2666" s="2"/>
      <c r="H2666" s="2"/>
    </row>
    <row r="2667" spans="1:8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mame2003!$C$2:$E$4721,$A$9:$A$4728,$J$1))))+IF($N$6=FALSE,TRUE,SUMPRODUCT(--ISNUMBER(SEARCH($N$6,ISBLANK(INDEX(mame2003!$F$2:$F$4721,$A2667))))))+IF($B$3=$A$4,TRUE,IF($B$3=$B$4,TRUE,IF(AND($B$3=$C$4,INDEX(mame2003!$G$2:$G$4721,$A2667)&lt;&gt;"neogeo"),TRUE,SUMPRODUCT(--ISNUMBER(SEARCH($O$6,INDEX(mame2003!$G$2:$G$4721,$A2667)))))))&gt;2,INDEX(mame2003!$A$2:$A$4721,$A2667),"")</f>
        <v/>
      </c>
      <c r="D2667" s="2"/>
      <c r="E2667" s="24" t="str">
        <f ca="1">IF(F2667&lt;&gt;"",MAX($E$9:$E2666)+1,"")</f>
        <v/>
      </c>
      <c r="F2667" s="20" t="str">
        <f t="shared" ca="1" si="41"/>
        <v/>
      </c>
      <c r="G2667" s="2"/>
      <c r="H2667" s="2"/>
    </row>
    <row r="2668" spans="1:8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mame2003!$C$2:$E$4721,$A$9:$A$4728,$J$1))))+IF($N$6=FALSE,TRUE,SUMPRODUCT(--ISNUMBER(SEARCH($N$6,ISBLANK(INDEX(mame2003!$F$2:$F$4721,$A2668))))))+IF($B$3=$A$4,TRUE,IF($B$3=$B$4,TRUE,IF(AND($B$3=$C$4,INDEX(mame2003!$G$2:$G$4721,$A2668)&lt;&gt;"neogeo"),TRUE,SUMPRODUCT(--ISNUMBER(SEARCH($O$6,INDEX(mame2003!$G$2:$G$4721,$A2668)))))))&gt;2,INDEX(mame2003!$A$2:$A$4721,$A2668),"")</f>
        <v/>
      </c>
      <c r="D2668" s="2"/>
      <c r="E2668" s="24" t="str">
        <f ca="1">IF(F2668&lt;&gt;"",MAX($E$9:$E2667)+1,"")</f>
        <v/>
      </c>
      <c r="F2668" s="20" t="str">
        <f t="shared" ca="1" si="41"/>
        <v/>
      </c>
      <c r="G2668" s="2"/>
      <c r="H2668" s="2"/>
    </row>
    <row r="2669" spans="1:8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mame2003!$C$2:$E$4721,$A$9:$A$4728,$J$1))))+IF($N$6=FALSE,TRUE,SUMPRODUCT(--ISNUMBER(SEARCH($N$6,ISBLANK(INDEX(mame2003!$F$2:$F$4721,$A2669))))))+IF($B$3=$A$4,TRUE,IF($B$3=$B$4,TRUE,IF(AND($B$3=$C$4,INDEX(mame2003!$G$2:$G$4721,$A2669)&lt;&gt;"neogeo"),TRUE,SUMPRODUCT(--ISNUMBER(SEARCH($O$6,INDEX(mame2003!$G$2:$G$4721,$A2669)))))))&gt;2,INDEX(mame2003!$A$2:$A$4721,$A2669),"")</f>
        <v/>
      </c>
      <c r="D2669" s="2"/>
      <c r="E2669" s="24" t="str">
        <f ca="1">IF(F2669&lt;&gt;"",MAX($E$9:$E2668)+1,"")</f>
        <v/>
      </c>
      <c r="F2669" s="20" t="str">
        <f t="shared" ca="1" si="41"/>
        <v/>
      </c>
      <c r="G2669" s="2"/>
      <c r="H2669" s="2"/>
    </row>
    <row r="2670" spans="1:8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mame2003!$C$2:$E$4721,$A$9:$A$4728,$J$1))))+IF($N$6=FALSE,TRUE,SUMPRODUCT(--ISNUMBER(SEARCH($N$6,ISBLANK(INDEX(mame2003!$F$2:$F$4721,$A2670))))))+IF($B$3=$A$4,TRUE,IF($B$3=$B$4,TRUE,IF(AND($B$3=$C$4,INDEX(mame2003!$G$2:$G$4721,$A2670)&lt;&gt;"neogeo"),TRUE,SUMPRODUCT(--ISNUMBER(SEARCH($O$6,INDEX(mame2003!$G$2:$G$4721,$A2670)))))))&gt;2,INDEX(mame2003!$A$2:$A$4721,$A2670),"")</f>
        <v/>
      </c>
      <c r="D2670" s="2"/>
      <c r="E2670" s="24" t="str">
        <f ca="1">IF(F2670&lt;&gt;"",MAX($E$9:$E2669)+1,"")</f>
        <v/>
      </c>
      <c r="F2670" s="20" t="str">
        <f t="shared" ca="1" si="41"/>
        <v/>
      </c>
      <c r="G2670" s="2"/>
      <c r="H2670" s="2"/>
    </row>
    <row r="2671" spans="1:8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mame2003!$C$2:$E$4721,$A$9:$A$4728,$J$1))))+IF($N$6=FALSE,TRUE,SUMPRODUCT(--ISNUMBER(SEARCH($N$6,ISBLANK(INDEX(mame2003!$F$2:$F$4721,$A2671))))))+IF($B$3=$A$4,TRUE,IF($B$3=$B$4,TRUE,IF(AND($B$3=$C$4,INDEX(mame2003!$G$2:$G$4721,$A2671)&lt;&gt;"neogeo"),TRUE,SUMPRODUCT(--ISNUMBER(SEARCH($O$6,INDEX(mame2003!$G$2:$G$4721,$A2671)))))))&gt;2,INDEX(mame2003!$A$2:$A$4721,$A2671),"")</f>
        <v/>
      </c>
      <c r="D2671" s="2"/>
      <c r="E2671" s="24" t="str">
        <f ca="1">IF(F2671&lt;&gt;"",MAX($E$9:$E2670)+1,"")</f>
        <v/>
      </c>
      <c r="F2671" s="20" t="str">
        <f t="shared" ca="1" si="41"/>
        <v/>
      </c>
      <c r="G2671" s="2"/>
      <c r="H2671" s="2"/>
    </row>
    <row r="2672" spans="1:8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mame2003!$C$2:$E$4721,$A$9:$A$4728,$J$1))))+IF($N$6=FALSE,TRUE,SUMPRODUCT(--ISNUMBER(SEARCH($N$6,ISBLANK(INDEX(mame2003!$F$2:$F$4721,$A2672))))))+IF($B$3=$A$4,TRUE,IF($B$3=$B$4,TRUE,IF(AND($B$3=$C$4,INDEX(mame2003!$G$2:$G$4721,$A2672)&lt;&gt;"neogeo"),TRUE,SUMPRODUCT(--ISNUMBER(SEARCH($O$6,INDEX(mame2003!$G$2:$G$4721,$A2672)))))))&gt;2,INDEX(mame2003!$A$2:$A$4721,$A2672),"")</f>
        <v/>
      </c>
      <c r="D2672" s="2"/>
      <c r="E2672" s="24" t="str">
        <f ca="1">IF(F2672&lt;&gt;"",MAX($E$9:$E2671)+1,"")</f>
        <v/>
      </c>
      <c r="F2672" s="20" t="str">
        <f t="shared" ca="1" si="41"/>
        <v/>
      </c>
      <c r="G2672" s="2"/>
      <c r="H2672" s="2"/>
    </row>
    <row r="2673" spans="1:8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mame2003!$C$2:$E$4721,$A$9:$A$4728,$J$1))))+IF($N$6=FALSE,TRUE,SUMPRODUCT(--ISNUMBER(SEARCH($N$6,ISBLANK(INDEX(mame2003!$F$2:$F$4721,$A2673))))))+IF($B$3=$A$4,TRUE,IF($B$3=$B$4,TRUE,IF(AND($B$3=$C$4,INDEX(mame2003!$G$2:$G$4721,$A2673)&lt;&gt;"neogeo"),TRUE,SUMPRODUCT(--ISNUMBER(SEARCH($O$6,INDEX(mame2003!$G$2:$G$4721,$A2673)))))))&gt;2,INDEX(mame2003!$A$2:$A$4721,$A2673),"")</f>
        <v/>
      </c>
      <c r="D2673" s="2"/>
      <c r="E2673" s="24" t="str">
        <f ca="1">IF(F2673&lt;&gt;"",MAX($E$9:$E2672)+1,"")</f>
        <v/>
      </c>
      <c r="F2673" s="20" t="str">
        <f t="shared" ca="1" si="41"/>
        <v/>
      </c>
      <c r="G2673" s="2"/>
      <c r="H2673" s="2"/>
    </row>
    <row r="2674" spans="1:8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mame2003!$C$2:$E$4721,$A$9:$A$4728,$J$1))))+IF($N$6=FALSE,TRUE,SUMPRODUCT(--ISNUMBER(SEARCH($N$6,ISBLANK(INDEX(mame2003!$F$2:$F$4721,$A2674))))))+IF($B$3=$A$4,TRUE,IF($B$3=$B$4,TRUE,IF(AND($B$3=$C$4,INDEX(mame2003!$G$2:$G$4721,$A2674)&lt;&gt;"neogeo"),TRUE,SUMPRODUCT(--ISNUMBER(SEARCH($O$6,INDEX(mame2003!$G$2:$G$4721,$A2674)))))))&gt;2,INDEX(mame2003!$A$2:$A$4721,$A2674),"")</f>
        <v/>
      </c>
      <c r="D2674" s="2"/>
      <c r="E2674" s="24" t="str">
        <f ca="1">IF(F2674&lt;&gt;"",MAX($E$9:$E2673)+1,"")</f>
        <v/>
      </c>
      <c r="F2674" s="20" t="str">
        <f t="shared" ca="1" si="41"/>
        <v/>
      </c>
      <c r="G2674" s="2"/>
      <c r="H2674" s="2"/>
    </row>
    <row r="2675" spans="1:8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mame2003!$C$2:$E$4721,$A$9:$A$4728,$J$1))))+IF($N$6=FALSE,TRUE,SUMPRODUCT(--ISNUMBER(SEARCH($N$6,ISBLANK(INDEX(mame2003!$F$2:$F$4721,$A2675))))))+IF($B$3=$A$4,TRUE,IF($B$3=$B$4,TRUE,IF(AND($B$3=$C$4,INDEX(mame2003!$G$2:$G$4721,$A2675)&lt;&gt;"neogeo"),TRUE,SUMPRODUCT(--ISNUMBER(SEARCH($O$6,INDEX(mame2003!$G$2:$G$4721,$A2675)))))))&gt;2,INDEX(mame2003!$A$2:$A$4721,$A2675),"")</f>
        <v/>
      </c>
      <c r="D2675" s="2"/>
      <c r="E2675" s="24" t="str">
        <f ca="1">IF(F2675&lt;&gt;"",MAX($E$9:$E2674)+1,"")</f>
        <v/>
      </c>
      <c r="F2675" s="20" t="str">
        <f t="shared" ca="1" si="41"/>
        <v/>
      </c>
      <c r="G2675" s="2"/>
      <c r="H2675" s="2"/>
    </row>
    <row r="2676" spans="1:8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mame2003!$C$2:$E$4721,$A$9:$A$4728,$J$1))))+IF($N$6=FALSE,TRUE,SUMPRODUCT(--ISNUMBER(SEARCH($N$6,ISBLANK(INDEX(mame2003!$F$2:$F$4721,$A2676))))))+IF($B$3=$A$4,TRUE,IF($B$3=$B$4,TRUE,IF(AND($B$3=$C$4,INDEX(mame2003!$G$2:$G$4721,$A2676)&lt;&gt;"neogeo"),TRUE,SUMPRODUCT(--ISNUMBER(SEARCH($O$6,INDEX(mame2003!$G$2:$G$4721,$A2676)))))))&gt;2,INDEX(mame2003!$A$2:$A$4721,$A2676),"")</f>
        <v/>
      </c>
      <c r="D2676" s="2"/>
      <c r="E2676" s="24" t="str">
        <f ca="1">IF(F2676&lt;&gt;"",MAX($E$9:$E2675)+1,"")</f>
        <v/>
      </c>
      <c r="F2676" s="20" t="str">
        <f t="shared" ca="1" si="41"/>
        <v/>
      </c>
      <c r="G2676" s="2"/>
      <c r="H2676" s="2"/>
    </row>
    <row r="2677" spans="1:8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mame2003!$C$2:$E$4721,$A$9:$A$4728,$J$1))))+IF($N$6=FALSE,TRUE,SUMPRODUCT(--ISNUMBER(SEARCH($N$6,ISBLANK(INDEX(mame2003!$F$2:$F$4721,$A2677))))))+IF($B$3=$A$4,TRUE,IF($B$3=$B$4,TRUE,IF(AND($B$3=$C$4,INDEX(mame2003!$G$2:$G$4721,$A2677)&lt;&gt;"neogeo"),TRUE,SUMPRODUCT(--ISNUMBER(SEARCH($O$6,INDEX(mame2003!$G$2:$G$4721,$A2677)))))))&gt;2,INDEX(mame2003!$A$2:$A$4721,$A2677),"")</f>
        <v/>
      </c>
      <c r="D2677" s="2"/>
      <c r="E2677" s="24" t="str">
        <f ca="1">IF(F2677&lt;&gt;"",MAX($E$9:$E2676)+1,"")</f>
        <v/>
      </c>
      <c r="F2677" s="20" t="str">
        <f t="shared" ca="1" si="41"/>
        <v/>
      </c>
      <c r="G2677" s="2"/>
      <c r="H2677" s="2"/>
    </row>
    <row r="2678" spans="1:8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mame2003!$C$2:$E$4721,$A$9:$A$4728,$J$1))))+IF($N$6=FALSE,TRUE,SUMPRODUCT(--ISNUMBER(SEARCH($N$6,ISBLANK(INDEX(mame2003!$F$2:$F$4721,$A2678))))))+IF($B$3=$A$4,TRUE,IF($B$3=$B$4,TRUE,IF(AND($B$3=$C$4,INDEX(mame2003!$G$2:$G$4721,$A2678)&lt;&gt;"neogeo"),TRUE,SUMPRODUCT(--ISNUMBER(SEARCH($O$6,INDEX(mame2003!$G$2:$G$4721,$A2678)))))))&gt;2,INDEX(mame2003!$A$2:$A$4721,$A2678),"")</f>
        <v/>
      </c>
      <c r="D2678" s="2"/>
      <c r="E2678" s="24" t="str">
        <f ca="1">IF(F2678&lt;&gt;"",MAX($E$9:$E2677)+1,"")</f>
        <v/>
      </c>
      <c r="F2678" s="20" t="str">
        <f t="shared" ca="1" si="41"/>
        <v/>
      </c>
      <c r="G2678" s="2"/>
      <c r="H2678" s="2"/>
    </row>
    <row r="2679" spans="1:8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mame2003!$C$2:$E$4721,$A$9:$A$4728,$J$1))))+IF($N$6=FALSE,TRUE,SUMPRODUCT(--ISNUMBER(SEARCH($N$6,ISBLANK(INDEX(mame2003!$F$2:$F$4721,$A2679))))))+IF($B$3=$A$4,TRUE,IF($B$3=$B$4,TRUE,IF(AND($B$3=$C$4,INDEX(mame2003!$G$2:$G$4721,$A2679)&lt;&gt;"neogeo"),TRUE,SUMPRODUCT(--ISNUMBER(SEARCH($O$6,INDEX(mame2003!$G$2:$G$4721,$A2679)))))))&gt;2,INDEX(mame2003!$A$2:$A$4721,$A2679),"")</f>
        <v/>
      </c>
      <c r="D2679" s="2"/>
      <c r="E2679" s="24" t="str">
        <f ca="1">IF(F2679&lt;&gt;"",MAX($E$9:$E2678)+1,"")</f>
        <v/>
      </c>
      <c r="F2679" s="20" t="str">
        <f t="shared" ca="1" si="41"/>
        <v/>
      </c>
      <c r="G2679" s="2"/>
      <c r="H2679" s="2"/>
    </row>
    <row r="2680" spans="1:8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mame2003!$C$2:$E$4721,$A$9:$A$4728,$J$1))))+IF($N$6=FALSE,TRUE,SUMPRODUCT(--ISNUMBER(SEARCH($N$6,ISBLANK(INDEX(mame2003!$F$2:$F$4721,$A2680))))))+IF($B$3=$A$4,TRUE,IF($B$3=$B$4,TRUE,IF(AND($B$3=$C$4,INDEX(mame2003!$G$2:$G$4721,$A2680)&lt;&gt;"neogeo"),TRUE,SUMPRODUCT(--ISNUMBER(SEARCH($O$6,INDEX(mame2003!$G$2:$G$4721,$A2680)))))))&gt;2,INDEX(mame2003!$A$2:$A$4721,$A2680),"")</f>
        <v/>
      </c>
      <c r="D2680" s="2"/>
      <c r="E2680" s="24" t="str">
        <f ca="1">IF(F2680&lt;&gt;"",MAX($E$9:$E2679)+1,"")</f>
        <v/>
      </c>
      <c r="F2680" s="20" t="str">
        <f t="shared" ca="1" si="41"/>
        <v/>
      </c>
      <c r="G2680" s="2"/>
      <c r="H2680" s="2"/>
    </row>
    <row r="2681" spans="1:8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mame2003!$C$2:$E$4721,$A$9:$A$4728,$J$1))))+IF($N$6=FALSE,TRUE,SUMPRODUCT(--ISNUMBER(SEARCH($N$6,ISBLANK(INDEX(mame2003!$F$2:$F$4721,$A2681))))))+IF($B$3=$A$4,TRUE,IF($B$3=$B$4,TRUE,IF(AND($B$3=$C$4,INDEX(mame2003!$G$2:$G$4721,$A2681)&lt;&gt;"neogeo"),TRUE,SUMPRODUCT(--ISNUMBER(SEARCH($O$6,INDEX(mame2003!$G$2:$G$4721,$A2681)))))))&gt;2,INDEX(mame2003!$A$2:$A$4721,$A2681),"")</f>
        <v/>
      </c>
      <c r="D2681" s="2"/>
      <c r="E2681" s="24" t="str">
        <f ca="1">IF(F2681&lt;&gt;"",MAX($E$9:$E2680)+1,"")</f>
        <v/>
      </c>
      <c r="F2681" s="20" t="str">
        <f t="shared" ca="1" si="41"/>
        <v/>
      </c>
      <c r="G2681" s="2"/>
      <c r="H2681" s="2"/>
    </row>
    <row r="2682" spans="1:8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mame2003!$C$2:$E$4721,$A$9:$A$4728,$J$1))))+IF($N$6=FALSE,TRUE,SUMPRODUCT(--ISNUMBER(SEARCH($N$6,ISBLANK(INDEX(mame2003!$F$2:$F$4721,$A2682))))))+IF($B$3=$A$4,TRUE,IF($B$3=$B$4,TRUE,IF(AND($B$3=$C$4,INDEX(mame2003!$G$2:$G$4721,$A2682)&lt;&gt;"neogeo"),TRUE,SUMPRODUCT(--ISNUMBER(SEARCH($O$6,INDEX(mame2003!$G$2:$G$4721,$A2682)))))))&gt;2,INDEX(mame2003!$A$2:$A$4721,$A2682),"")</f>
        <v/>
      </c>
      <c r="D2682" s="2"/>
      <c r="E2682" s="24" t="str">
        <f ca="1">IF(F2682&lt;&gt;"",MAX($E$9:$E2681)+1,"")</f>
        <v/>
      </c>
      <c r="F2682" s="20" t="str">
        <f t="shared" ca="1" si="41"/>
        <v/>
      </c>
      <c r="G2682" s="2"/>
      <c r="H2682" s="2"/>
    </row>
    <row r="2683" spans="1:8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mame2003!$C$2:$E$4721,$A$9:$A$4728,$J$1))))+IF($N$6=FALSE,TRUE,SUMPRODUCT(--ISNUMBER(SEARCH($N$6,ISBLANK(INDEX(mame2003!$F$2:$F$4721,$A2683))))))+IF($B$3=$A$4,TRUE,IF($B$3=$B$4,TRUE,IF(AND($B$3=$C$4,INDEX(mame2003!$G$2:$G$4721,$A2683)&lt;&gt;"neogeo"),TRUE,SUMPRODUCT(--ISNUMBER(SEARCH($O$6,INDEX(mame2003!$G$2:$G$4721,$A2683)))))))&gt;2,INDEX(mame2003!$A$2:$A$4721,$A2683),"")</f>
        <v/>
      </c>
      <c r="D2683" s="2"/>
      <c r="E2683" s="24" t="str">
        <f ca="1">IF(F2683&lt;&gt;"",MAX($E$9:$E2682)+1,"")</f>
        <v/>
      </c>
      <c r="F2683" s="20" t="str">
        <f t="shared" ca="1" si="41"/>
        <v/>
      </c>
      <c r="G2683" s="2"/>
      <c r="H2683" s="2"/>
    </row>
    <row r="2684" spans="1:8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mame2003!$C$2:$E$4721,$A$9:$A$4728,$J$1))))+IF($N$6=FALSE,TRUE,SUMPRODUCT(--ISNUMBER(SEARCH($N$6,ISBLANK(INDEX(mame2003!$F$2:$F$4721,$A2684))))))+IF($B$3=$A$4,TRUE,IF($B$3=$B$4,TRUE,IF(AND($B$3=$C$4,INDEX(mame2003!$G$2:$G$4721,$A2684)&lt;&gt;"neogeo"),TRUE,SUMPRODUCT(--ISNUMBER(SEARCH($O$6,INDEX(mame2003!$G$2:$G$4721,$A2684)))))))&gt;2,INDEX(mame2003!$A$2:$A$4721,$A2684),"")</f>
        <v/>
      </c>
      <c r="D2684" s="2"/>
      <c r="E2684" s="24" t="str">
        <f ca="1">IF(F2684&lt;&gt;"",MAX($E$9:$E2683)+1,"")</f>
        <v/>
      </c>
      <c r="F2684" s="20" t="str">
        <f t="shared" ca="1" si="41"/>
        <v/>
      </c>
      <c r="G2684" s="2"/>
      <c r="H2684" s="2"/>
    </row>
    <row r="2685" spans="1:8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mame2003!$C$2:$E$4721,$A$9:$A$4728,$J$1))))+IF($N$6=FALSE,TRUE,SUMPRODUCT(--ISNUMBER(SEARCH($N$6,ISBLANK(INDEX(mame2003!$F$2:$F$4721,$A2685))))))+IF($B$3=$A$4,TRUE,IF($B$3=$B$4,TRUE,IF(AND($B$3=$C$4,INDEX(mame2003!$G$2:$G$4721,$A2685)&lt;&gt;"neogeo"),TRUE,SUMPRODUCT(--ISNUMBER(SEARCH($O$6,INDEX(mame2003!$G$2:$G$4721,$A2685)))))))&gt;2,INDEX(mame2003!$A$2:$A$4721,$A2685),"")</f>
        <v/>
      </c>
      <c r="D2685" s="2"/>
      <c r="E2685" s="24" t="str">
        <f ca="1">IF(F2685&lt;&gt;"",MAX($E$9:$E2684)+1,"")</f>
        <v/>
      </c>
      <c r="F2685" s="20" t="str">
        <f t="shared" ca="1" si="41"/>
        <v/>
      </c>
      <c r="G2685" s="2"/>
      <c r="H2685" s="2"/>
    </row>
    <row r="2686" spans="1:8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mame2003!$C$2:$E$4721,$A$9:$A$4728,$J$1))))+IF($N$6=FALSE,TRUE,SUMPRODUCT(--ISNUMBER(SEARCH($N$6,ISBLANK(INDEX(mame2003!$F$2:$F$4721,$A2686))))))+IF($B$3=$A$4,TRUE,IF($B$3=$B$4,TRUE,IF(AND($B$3=$C$4,INDEX(mame2003!$G$2:$G$4721,$A2686)&lt;&gt;"neogeo"),TRUE,SUMPRODUCT(--ISNUMBER(SEARCH($O$6,INDEX(mame2003!$G$2:$G$4721,$A2686)))))))&gt;2,INDEX(mame2003!$A$2:$A$4721,$A2686),"")</f>
        <v/>
      </c>
      <c r="D2686" s="2"/>
      <c r="E2686" s="24" t="str">
        <f ca="1">IF(F2686&lt;&gt;"",MAX($E$9:$E2685)+1,"")</f>
        <v/>
      </c>
      <c r="F2686" s="20" t="str">
        <f t="shared" ca="1" si="41"/>
        <v/>
      </c>
      <c r="G2686" s="2"/>
      <c r="H2686" s="2"/>
    </row>
    <row r="2687" spans="1:8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mame2003!$C$2:$E$4721,$A$9:$A$4728,$J$1))))+IF($N$6=FALSE,TRUE,SUMPRODUCT(--ISNUMBER(SEARCH($N$6,ISBLANK(INDEX(mame2003!$F$2:$F$4721,$A2687))))))+IF($B$3=$A$4,TRUE,IF($B$3=$B$4,TRUE,IF(AND($B$3=$C$4,INDEX(mame2003!$G$2:$G$4721,$A2687)&lt;&gt;"neogeo"),TRUE,SUMPRODUCT(--ISNUMBER(SEARCH($O$6,INDEX(mame2003!$G$2:$G$4721,$A2687)))))))&gt;2,INDEX(mame2003!$A$2:$A$4721,$A2687),"")</f>
        <v/>
      </c>
      <c r="D2687" s="2"/>
      <c r="E2687" s="24" t="str">
        <f ca="1">IF(F2687&lt;&gt;"",MAX($E$9:$E2686)+1,"")</f>
        <v/>
      </c>
      <c r="F2687" s="20" t="str">
        <f t="shared" ca="1" si="41"/>
        <v/>
      </c>
      <c r="G2687" s="2"/>
      <c r="H2687" s="2"/>
    </row>
    <row r="2688" spans="1:8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mame2003!$C$2:$E$4721,$A$9:$A$4728,$J$1))))+IF($N$6=FALSE,TRUE,SUMPRODUCT(--ISNUMBER(SEARCH($N$6,ISBLANK(INDEX(mame2003!$F$2:$F$4721,$A2688))))))+IF($B$3=$A$4,TRUE,IF($B$3=$B$4,TRUE,IF(AND($B$3=$C$4,INDEX(mame2003!$G$2:$G$4721,$A2688)&lt;&gt;"neogeo"),TRUE,SUMPRODUCT(--ISNUMBER(SEARCH($O$6,INDEX(mame2003!$G$2:$G$4721,$A2688)))))))&gt;2,INDEX(mame2003!$A$2:$A$4721,$A2688),"")</f>
        <v/>
      </c>
      <c r="D2688" s="2"/>
      <c r="E2688" s="24" t="str">
        <f ca="1">IF(F2688&lt;&gt;"",MAX($E$9:$E2687)+1,"")</f>
        <v/>
      </c>
      <c r="F2688" s="20" t="str">
        <f t="shared" ca="1" si="41"/>
        <v/>
      </c>
      <c r="G2688" s="2"/>
      <c r="H2688" s="2"/>
    </row>
    <row r="2689" spans="1:8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mame2003!$C$2:$E$4721,$A$9:$A$4728,$J$1))))+IF($N$6=FALSE,TRUE,SUMPRODUCT(--ISNUMBER(SEARCH($N$6,ISBLANK(INDEX(mame2003!$F$2:$F$4721,$A2689))))))+IF($B$3=$A$4,TRUE,IF($B$3=$B$4,TRUE,IF(AND($B$3=$C$4,INDEX(mame2003!$G$2:$G$4721,$A2689)&lt;&gt;"neogeo"),TRUE,SUMPRODUCT(--ISNUMBER(SEARCH($O$6,INDEX(mame2003!$G$2:$G$4721,$A2689)))))))&gt;2,INDEX(mame2003!$A$2:$A$4721,$A2689),"")</f>
        <v/>
      </c>
      <c r="D2689" s="2"/>
      <c r="E2689" s="24" t="str">
        <f ca="1">IF(F2689&lt;&gt;"",MAX($E$9:$E2688)+1,"")</f>
        <v/>
      </c>
      <c r="F2689" s="20" t="str">
        <f t="shared" ca="1" si="41"/>
        <v/>
      </c>
      <c r="G2689" s="2"/>
      <c r="H2689" s="2"/>
    </row>
    <row r="2690" spans="1:8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mame2003!$C$2:$E$4721,$A$9:$A$4728,$J$1))))+IF($N$6=FALSE,TRUE,SUMPRODUCT(--ISNUMBER(SEARCH($N$6,ISBLANK(INDEX(mame2003!$F$2:$F$4721,$A2690))))))+IF($B$3=$A$4,TRUE,IF($B$3=$B$4,TRUE,IF(AND($B$3=$C$4,INDEX(mame2003!$G$2:$G$4721,$A2690)&lt;&gt;"neogeo"),TRUE,SUMPRODUCT(--ISNUMBER(SEARCH($O$6,INDEX(mame2003!$G$2:$G$4721,$A2690)))))))&gt;2,INDEX(mame2003!$A$2:$A$4721,$A2690),"")</f>
        <v/>
      </c>
      <c r="D2690" s="2"/>
      <c r="E2690" s="24" t="str">
        <f ca="1">IF(F2690&lt;&gt;"",MAX($E$9:$E2689)+1,"")</f>
        <v/>
      </c>
      <c r="F2690" s="20" t="str">
        <f t="shared" ca="1" si="41"/>
        <v/>
      </c>
      <c r="G2690" s="2"/>
      <c r="H2690" s="2"/>
    </row>
    <row r="2691" spans="1:8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mame2003!$C$2:$E$4721,$A$9:$A$4728,$J$1))))+IF($N$6=FALSE,TRUE,SUMPRODUCT(--ISNUMBER(SEARCH($N$6,ISBLANK(INDEX(mame2003!$F$2:$F$4721,$A2691))))))+IF($B$3=$A$4,TRUE,IF($B$3=$B$4,TRUE,IF(AND($B$3=$C$4,INDEX(mame2003!$G$2:$G$4721,$A2691)&lt;&gt;"neogeo"),TRUE,SUMPRODUCT(--ISNUMBER(SEARCH($O$6,INDEX(mame2003!$G$2:$G$4721,$A2691)))))))&gt;2,INDEX(mame2003!$A$2:$A$4721,$A2691),"")</f>
        <v/>
      </c>
      <c r="D2691" s="2"/>
      <c r="E2691" s="24" t="str">
        <f ca="1">IF(F2691&lt;&gt;"",MAX($E$9:$E2690)+1,"")</f>
        <v/>
      </c>
      <c r="F2691" s="20" t="str">
        <f t="shared" ca="1" si="41"/>
        <v/>
      </c>
      <c r="G2691" s="2"/>
      <c r="H2691" s="2"/>
    </row>
    <row r="2692" spans="1:8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mame2003!$C$2:$E$4721,$A$9:$A$4728,$J$1))))+IF($N$6=FALSE,TRUE,SUMPRODUCT(--ISNUMBER(SEARCH($N$6,ISBLANK(INDEX(mame2003!$F$2:$F$4721,$A2692))))))+IF($B$3=$A$4,TRUE,IF($B$3=$B$4,TRUE,IF(AND($B$3=$C$4,INDEX(mame2003!$G$2:$G$4721,$A2692)&lt;&gt;"neogeo"),TRUE,SUMPRODUCT(--ISNUMBER(SEARCH($O$6,INDEX(mame2003!$G$2:$G$4721,$A2692)))))))&gt;2,INDEX(mame2003!$A$2:$A$4721,$A2692),"")</f>
        <v/>
      </c>
      <c r="D2692" s="2"/>
      <c r="E2692" s="24" t="str">
        <f ca="1">IF(F2692&lt;&gt;"",MAX($E$9:$E2691)+1,"")</f>
        <v/>
      </c>
      <c r="F2692" s="20" t="str">
        <f t="shared" ca="1" si="41"/>
        <v/>
      </c>
      <c r="G2692" s="2"/>
      <c r="H2692" s="2"/>
    </row>
    <row r="2693" spans="1:8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mame2003!$C$2:$E$4721,$A$9:$A$4728,$J$1))))+IF($N$6=FALSE,TRUE,SUMPRODUCT(--ISNUMBER(SEARCH($N$6,ISBLANK(INDEX(mame2003!$F$2:$F$4721,$A2693))))))+IF($B$3=$A$4,TRUE,IF($B$3=$B$4,TRUE,IF(AND($B$3=$C$4,INDEX(mame2003!$G$2:$G$4721,$A2693)&lt;&gt;"neogeo"),TRUE,SUMPRODUCT(--ISNUMBER(SEARCH($O$6,INDEX(mame2003!$G$2:$G$4721,$A2693)))))))&gt;2,INDEX(mame2003!$A$2:$A$4721,$A2693),"")</f>
        <v/>
      </c>
      <c r="D2693" s="2"/>
      <c r="E2693" s="24" t="str">
        <f ca="1">IF(F2693&lt;&gt;"",MAX($E$9:$E2692)+1,"")</f>
        <v/>
      </c>
      <c r="F2693" s="20" t="str">
        <f t="shared" ca="1" si="41"/>
        <v/>
      </c>
      <c r="G2693" s="2"/>
      <c r="H2693" s="2"/>
    </row>
    <row r="2694" spans="1:8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mame2003!$C$2:$E$4721,$A$9:$A$4728,$J$1))))+IF($N$6=FALSE,TRUE,SUMPRODUCT(--ISNUMBER(SEARCH($N$6,ISBLANK(INDEX(mame2003!$F$2:$F$4721,$A2694))))))+IF($B$3=$A$4,TRUE,IF($B$3=$B$4,TRUE,IF(AND($B$3=$C$4,INDEX(mame2003!$G$2:$G$4721,$A2694)&lt;&gt;"neogeo"),TRUE,SUMPRODUCT(--ISNUMBER(SEARCH($O$6,INDEX(mame2003!$G$2:$G$4721,$A2694)))))))&gt;2,INDEX(mame2003!$A$2:$A$4721,$A2694),"")</f>
        <v/>
      </c>
      <c r="D2694" s="2"/>
      <c r="E2694" s="24" t="str">
        <f ca="1">IF(F2694&lt;&gt;"",MAX($E$9:$E2693)+1,"")</f>
        <v/>
      </c>
      <c r="F2694" s="20" t="str">
        <f t="shared" ca="1" si="41"/>
        <v/>
      </c>
      <c r="G2694" s="2"/>
      <c r="H2694" s="2"/>
    </row>
    <row r="2695" spans="1:8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mame2003!$C$2:$E$4721,$A$9:$A$4728,$J$1))))+IF($N$6=FALSE,TRUE,SUMPRODUCT(--ISNUMBER(SEARCH($N$6,ISBLANK(INDEX(mame2003!$F$2:$F$4721,$A2695))))))+IF($B$3=$A$4,TRUE,IF($B$3=$B$4,TRUE,IF(AND($B$3=$C$4,INDEX(mame2003!$G$2:$G$4721,$A2695)&lt;&gt;"neogeo"),TRUE,SUMPRODUCT(--ISNUMBER(SEARCH($O$6,INDEX(mame2003!$G$2:$G$4721,$A2695)))))))&gt;2,INDEX(mame2003!$A$2:$A$4721,$A2695),"")</f>
        <v/>
      </c>
      <c r="D2695" s="2"/>
      <c r="E2695" s="24" t="str">
        <f ca="1">IF(F2695&lt;&gt;"",MAX($E$9:$E2694)+1,"")</f>
        <v/>
      </c>
      <c r="F2695" s="20" t="str">
        <f t="shared" ca="1" si="41"/>
        <v/>
      </c>
      <c r="G2695" s="2"/>
      <c r="H2695" s="2"/>
    </row>
    <row r="2696" spans="1:8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mame2003!$C$2:$E$4721,$A$9:$A$4728,$J$1))))+IF($N$6=FALSE,TRUE,SUMPRODUCT(--ISNUMBER(SEARCH($N$6,ISBLANK(INDEX(mame2003!$F$2:$F$4721,$A2696))))))+IF($B$3=$A$4,TRUE,IF($B$3=$B$4,TRUE,IF(AND($B$3=$C$4,INDEX(mame2003!$G$2:$G$4721,$A2696)&lt;&gt;"neogeo"),TRUE,SUMPRODUCT(--ISNUMBER(SEARCH($O$6,INDEX(mame2003!$G$2:$G$4721,$A2696)))))))&gt;2,INDEX(mame2003!$A$2:$A$4721,$A2696),"")</f>
        <v/>
      </c>
      <c r="D2696" s="2"/>
      <c r="E2696" s="24" t="str">
        <f ca="1">IF(F2696&lt;&gt;"",MAX($E$9:$E2695)+1,"")</f>
        <v/>
      </c>
      <c r="F2696" s="20" t="str">
        <f t="shared" ca="1" si="41"/>
        <v/>
      </c>
      <c r="G2696" s="2"/>
      <c r="H2696" s="2"/>
    </row>
    <row r="2697" spans="1:8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mame2003!$C$2:$E$4721,$A$9:$A$4728,$J$1))))+IF($N$6=FALSE,TRUE,SUMPRODUCT(--ISNUMBER(SEARCH($N$6,ISBLANK(INDEX(mame2003!$F$2:$F$4721,$A2697))))))+IF($B$3=$A$4,TRUE,IF($B$3=$B$4,TRUE,IF(AND($B$3=$C$4,INDEX(mame2003!$G$2:$G$4721,$A2697)&lt;&gt;"neogeo"),TRUE,SUMPRODUCT(--ISNUMBER(SEARCH($O$6,INDEX(mame2003!$G$2:$G$4721,$A2697)))))))&gt;2,INDEX(mame2003!$A$2:$A$4721,$A2697),"")</f>
        <v/>
      </c>
      <c r="D2697" s="2"/>
      <c r="E2697" s="24" t="str">
        <f ca="1">IF(F2697&lt;&gt;"",MAX($E$9:$E2696)+1,"")</f>
        <v/>
      </c>
      <c r="F2697" s="20" t="str">
        <f t="shared" ca="1" si="41"/>
        <v/>
      </c>
      <c r="G2697" s="2"/>
      <c r="H2697" s="2"/>
    </row>
    <row r="2698" spans="1:8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mame2003!$C$2:$E$4721,$A$9:$A$4728,$J$1))))+IF($N$6=FALSE,TRUE,SUMPRODUCT(--ISNUMBER(SEARCH($N$6,ISBLANK(INDEX(mame2003!$F$2:$F$4721,$A2698))))))+IF($B$3=$A$4,TRUE,IF($B$3=$B$4,TRUE,IF(AND($B$3=$C$4,INDEX(mame2003!$G$2:$G$4721,$A2698)&lt;&gt;"neogeo"),TRUE,SUMPRODUCT(--ISNUMBER(SEARCH($O$6,INDEX(mame2003!$G$2:$G$4721,$A2698)))))))&gt;2,INDEX(mame2003!$A$2:$A$4721,$A2698),"")</f>
        <v/>
      </c>
      <c r="D2698" s="2"/>
      <c r="E2698" s="24" t="str">
        <f ca="1">IF(F2698&lt;&gt;"",MAX($E$9:$E2697)+1,"")</f>
        <v/>
      </c>
      <c r="F2698" s="20" t="str">
        <f t="shared" ref="F2698:F2761" ca="1" si="42">IFERROR(INDEX(OFFSET($C$9,0,0,COUNTA($C:$C),1),MATCH(OFFSET($A$9,0,0,COUNTA($A:$A),1),OFFSET($B$9,0,0,COUNTA($B:$B),1),0))&amp;".zip","")</f>
        <v/>
      </c>
      <c r="G2698" s="2"/>
      <c r="H2698" s="2"/>
    </row>
    <row r="2699" spans="1:8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mame2003!$C$2:$E$4721,$A$9:$A$4728,$J$1))))+IF($N$6=FALSE,TRUE,SUMPRODUCT(--ISNUMBER(SEARCH($N$6,ISBLANK(INDEX(mame2003!$F$2:$F$4721,$A2699))))))+IF($B$3=$A$4,TRUE,IF($B$3=$B$4,TRUE,IF(AND($B$3=$C$4,INDEX(mame2003!$G$2:$G$4721,$A2699)&lt;&gt;"neogeo"),TRUE,SUMPRODUCT(--ISNUMBER(SEARCH($O$6,INDEX(mame2003!$G$2:$G$4721,$A2699)))))))&gt;2,INDEX(mame2003!$A$2:$A$4721,$A2699),"")</f>
        <v/>
      </c>
      <c r="D2699" s="2"/>
      <c r="E2699" s="24" t="str">
        <f ca="1">IF(F2699&lt;&gt;"",MAX($E$9:$E2698)+1,"")</f>
        <v/>
      </c>
      <c r="F2699" s="20" t="str">
        <f t="shared" ca="1" si="42"/>
        <v/>
      </c>
      <c r="G2699" s="2"/>
      <c r="H2699" s="2"/>
    </row>
    <row r="2700" spans="1:8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mame2003!$C$2:$E$4721,$A$9:$A$4728,$J$1))))+IF($N$6=FALSE,TRUE,SUMPRODUCT(--ISNUMBER(SEARCH($N$6,ISBLANK(INDEX(mame2003!$F$2:$F$4721,$A2700))))))+IF($B$3=$A$4,TRUE,IF($B$3=$B$4,TRUE,IF(AND($B$3=$C$4,INDEX(mame2003!$G$2:$G$4721,$A2700)&lt;&gt;"neogeo"),TRUE,SUMPRODUCT(--ISNUMBER(SEARCH($O$6,INDEX(mame2003!$G$2:$G$4721,$A2700)))))))&gt;2,INDEX(mame2003!$A$2:$A$4721,$A2700),"")</f>
        <v/>
      </c>
      <c r="D2700" s="2"/>
      <c r="E2700" s="24" t="str">
        <f ca="1">IF(F2700&lt;&gt;"",MAX($E$9:$E2699)+1,"")</f>
        <v/>
      </c>
      <c r="F2700" s="20" t="str">
        <f t="shared" ca="1" si="42"/>
        <v/>
      </c>
      <c r="G2700" s="2"/>
      <c r="H2700" s="2"/>
    </row>
    <row r="2701" spans="1:8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mame2003!$C$2:$E$4721,$A$9:$A$4728,$J$1))))+IF($N$6=FALSE,TRUE,SUMPRODUCT(--ISNUMBER(SEARCH($N$6,ISBLANK(INDEX(mame2003!$F$2:$F$4721,$A2701))))))+IF($B$3=$A$4,TRUE,IF($B$3=$B$4,TRUE,IF(AND($B$3=$C$4,INDEX(mame2003!$G$2:$G$4721,$A2701)&lt;&gt;"neogeo"),TRUE,SUMPRODUCT(--ISNUMBER(SEARCH($O$6,INDEX(mame2003!$G$2:$G$4721,$A2701)))))))&gt;2,INDEX(mame2003!$A$2:$A$4721,$A2701),"")</f>
        <v/>
      </c>
      <c r="D2701" s="2"/>
      <c r="E2701" s="24" t="str">
        <f ca="1">IF(F2701&lt;&gt;"",MAX($E$9:$E2700)+1,"")</f>
        <v/>
      </c>
      <c r="F2701" s="20" t="str">
        <f t="shared" ca="1" si="42"/>
        <v/>
      </c>
      <c r="G2701" s="2"/>
      <c r="H2701" s="2"/>
    </row>
    <row r="2702" spans="1:8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mame2003!$C$2:$E$4721,$A$9:$A$4728,$J$1))))+IF($N$6=FALSE,TRUE,SUMPRODUCT(--ISNUMBER(SEARCH($N$6,ISBLANK(INDEX(mame2003!$F$2:$F$4721,$A2702))))))+IF($B$3=$A$4,TRUE,IF($B$3=$B$4,TRUE,IF(AND($B$3=$C$4,INDEX(mame2003!$G$2:$G$4721,$A2702)&lt;&gt;"neogeo"),TRUE,SUMPRODUCT(--ISNUMBER(SEARCH($O$6,INDEX(mame2003!$G$2:$G$4721,$A2702)))))))&gt;2,INDEX(mame2003!$A$2:$A$4721,$A2702),"")</f>
        <v/>
      </c>
      <c r="D2702" s="2"/>
      <c r="E2702" s="24" t="str">
        <f ca="1">IF(F2702&lt;&gt;"",MAX($E$9:$E2701)+1,"")</f>
        <v/>
      </c>
      <c r="F2702" s="20" t="str">
        <f t="shared" ca="1" si="42"/>
        <v/>
      </c>
      <c r="G2702" s="2"/>
      <c r="H2702" s="2"/>
    </row>
    <row r="2703" spans="1:8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mame2003!$C$2:$E$4721,$A$9:$A$4728,$J$1))))+IF($N$6=FALSE,TRUE,SUMPRODUCT(--ISNUMBER(SEARCH($N$6,ISBLANK(INDEX(mame2003!$F$2:$F$4721,$A2703))))))+IF($B$3=$A$4,TRUE,IF($B$3=$B$4,TRUE,IF(AND($B$3=$C$4,INDEX(mame2003!$G$2:$G$4721,$A2703)&lt;&gt;"neogeo"),TRUE,SUMPRODUCT(--ISNUMBER(SEARCH($O$6,INDEX(mame2003!$G$2:$G$4721,$A2703)))))))&gt;2,INDEX(mame2003!$A$2:$A$4721,$A2703),"")</f>
        <v/>
      </c>
      <c r="D2703" s="2"/>
      <c r="E2703" s="24" t="str">
        <f ca="1">IF(F2703&lt;&gt;"",MAX($E$9:$E2702)+1,"")</f>
        <v/>
      </c>
      <c r="F2703" s="20" t="str">
        <f t="shared" ca="1" si="42"/>
        <v/>
      </c>
      <c r="G2703" s="2"/>
      <c r="H2703" s="2"/>
    </row>
    <row r="2704" spans="1:8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mame2003!$C$2:$E$4721,$A$9:$A$4728,$J$1))))+IF($N$6=FALSE,TRUE,SUMPRODUCT(--ISNUMBER(SEARCH($N$6,ISBLANK(INDEX(mame2003!$F$2:$F$4721,$A2704))))))+IF($B$3=$A$4,TRUE,IF($B$3=$B$4,TRUE,IF(AND($B$3=$C$4,INDEX(mame2003!$G$2:$G$4721,$A2704)&lt;&gt;"neogeo"),TRUE,SUMPRODUCT(--ISNUMBER(SEARCH($O$6,INDEX(mame2003!$G$2:$G$4721,$A2704)))))))&gt;2,INDEX(mame2003!$A$2:$A$4721,$A2704),"")</f>
        <v/>
      </c>
      <c r="D2704" s="2"/>
      <c r="E2704" s="24" t="str">
        <f ca="1">IF(F2704&lt;&gt;"",MAX($E$9:$E2703)+1,"")</f>
        <v/>
      </c>
      <c r="F2704" s="20" t="str">
        <f t="shared" ca="1" si="42"/>
        <v/>
      </c>
      <c r="G2704" s="2"/>
      <c r="H2704" s="2"/>
    </row>
    <row r="2705" spans="1:8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mame2003!$C$2:$E$4721,$A$9:$A$4728,$J$1))))+IF($N$6=FALSE,TRUE,SUMPRODUCT(--ISNUMBER(SEARCH($N$6,ISBLANK(INDEX(mame2003!$F$2:$F$4721,$A2705))))))+IF($B$3=$A$4,TRUE,IF($B$3=$B$4,TRUE,IF(AND($B$3=$C$4,INDEX(mame2003!$G$2:$G$4721,$A2705)&lt;&gt;"neogeo"),TRUE,SUMPRODUCT(--ISNUMBER(SEARCH($O$6,INDEX(mame2003!$G$2:$G$4721,$A2705)))))))&gt;2,INDEX(mame2003!$A$2:$A$4721,$A2705),"")</f>
        <v/>
      </c>
      <c r="D2705" s="2"/>
      <c r="E2705" s="24" t="str">
        <f ca="1">IF(F2705&lt;&gt;"",MAX($E$9:$E2704)+1,"")</f>
        <v/>
      </c>
      <c r="F2705" s="20" t="str">
        <f t="shared" ca="1" si="42"/>
        <v/>
      </c>
      <c r="G2705" s="2"/>
      <c r="H2705" s="2"/>
    </row>
    <row r="2706" spans="1:8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mame2003!$C$2:$E$4721,$A$9:$A$4728,$J$1))))+IF($N$6=FALSE,TRUE,SUMPRODUCT(--ISNUMBER(SEARCH($N$6,ISBLANK(INDEX(mame2003!$F$2:$F$4721,$A2706))))))+IF($B$3=$A$4,TRUE,IF($B$3=$B$4,TRUE,IF(AND($B$3=$C$4,INDEX(mame2003!$G$2:$G$4721,$A2706)&lt;&gt;"neogeo"),TRUE,SUMPRODUCT(--ISNUMBER(SEARCH($O$6,INDEX(mame2003!$G$2:$G$4721,$A2706)))))))&gt;2,INDEX(mame2003!$A$2:$A$4721,$A2706),"")</f>
        <v/>
      </c>
      <c r="D2706" s="2"/>
      <c r="E2706" s="24" t="str">
        <f ca="1">IF(F2706&lt;&gt;"",MAX($E$9:$E2705)+1,"")</f>
        <v/>
      </c>
      <c r="F2706" s="20" t="str">
        <f t="shared" ca="1" si="42"/>
        <v/>
      </c>
      <c r="G2706" s="2"/>
      <c r="H2706" s="2"/>
    </row>
    <row r="2707" spans="1:8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mame2003!$C$2:$E$4721,$A$9:$A$4728,$J$1))))+IF($N$6=FALSE,TRUE,SUMPRODUCT(--ISNUMBER(SEARCH($N$6,ISBLANK(INDEX(mame2003!$F$2:$F$4721,$A2707))))))+IF($B$3=$A$4,TRUE,IF($B$3=$B$4,TRUE,IF(AND($B$3=$C$4,INDEX(mame2003!$G$2:$G$4721,$A2707)&lt;&gt;"neogeo"),TRUE,SUMPRODUCT(--ISNUMBER(SEARCH($O$6,INDEX(mame2003!$G$2:$G$4721,$A2707)))))))&gt;2,INDEX(mame2003!$A$2:$A$4721,$A2707),"")</f>
        <v/>
      </c>
      <c r="D2707" s="2"/>
      <c r="E2707" s="24" t="str">
        <f ca="1">IF(F2707&lt;&gt;"",MAX($E$9:$E2706)+1,"")</f>
        <v/>
      </c>
      <c r="F2707" s="20" t="str">
        <f t="shared" ca="1" si="42"/>
        <v/>
      </c>
      <c r="G2707" s="2"/>
      <c r="H2707" s="2"/>
    </row>
    <row r="2708" spans="1:8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mame2003!$C$2:$E$4721,$A$9:$A$4728,$J$1))))+IF($N$6=FALSE,TRUE,SUMPRODUCT(--ISNUMBER(SEARCH($N$6,ISBLANK(INDEX(mame2003!$F$2:$F$4721,$A2708))))))+IF($B$3=$A$4,TRUE,IF($B$3=$B$4,TRUE,IF(AND($B$3=$C$4,INDEX(mame2003!$G$2:$G$4721,$A2708)&lt;&gt;"neogeo"),TRUE,SUMPRODUCT(--ISNUMBER(SEARCH($O$6,INDEX(mame2003!$G$2:$G$4721,$A2708)))))))&gt;2,INDEX(mame2003!$A$2:$A$4721,$A2708),"")</f>
        <v/>
      </c>
      <c r="D2708" s="2"/>
      <c r="E2708" s="24" t="str">
        <f ca="1">IF(F2708&lt;&gt;"",MAX($E$9:$E2707)+1,"")</f>
        <v/>
      </c>
      <c r="F2708" s="20" t="str">
        <f t="shared" ca="1" si="42"/>
        <v/>
      </c>
      <c r="G2708" s="2"/>
      <c r="H2708" s="2"/>
    </row>
    <row r="2709" spans="1:8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mame2003!$C$2:$E$4721,$A$9:$A$4728,$J$1))))+IF($N$6=FALSE,TRUE,SUMPRODUCT(--ISNUMBER(SEARCH($N$6,ISBLANK(INDEX(mame2003!$F$2:$F$4721,$A2709))))))+IF($B$3=$A$4,TRUE,IF($B$3=$B$4,TRUE,IF(AND($B$3=$C$4,INDEX(mame2003!$G$2:$G$4721,$A2709)&lt;&gt;"neogeo"),TRUE,SUMPRODUCT(--ISNUMBER(SEARCH($O$6,INDEX(mame2003!$G$2:$G$4721,$A2709)))))))&gt;2,INDEX(mame2003!$A$2:$A$4721,$A2709),"")</f>
        <v/>
      </c>
      <c r="D2709" s="2"/>
      <c r="E2709" s="24" t="str">
        <f ca="1">IF(F2709&lt;&gt;"",MAX($E$9:$E2708)+1,"")</f>
        <v/>
      </c>
      <c r="F2709" s="20" t="str">
        <f t="shared" ca="1" si="42"/>
        <v/>
      </c>
      <c r="G2709" s="2"/>
      <c r="H2709" s="2"/>
    </row>
    <row r="2710" spans="1:8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mame2003!$C$2:$E$4721,$A$9:$A$4728,$J$1))))+IF($N$6=FALSE,TRUE,SUMPRODUCT(--ISNUMBER(SEARCH($N$6,ISBLANK(INDEX(mame2003!$F$2:$F$4721,$A2710))))))+IF($B$3=$A$4,TRUE,IF($B$3=$B$4,TRUE,IF(AND($B$3=$C$4,INDEX(mame2003!$G$2:$G$4721,$A2710)&lt;&gt;"neogeo"),TRUE,SUMPRODUCT(--ISNUMBER(SEARCH($O$6,INDEX(mame2003!$G$2:$G$4721,$A2710)))))))&gt;2,INDEX(mame2003!$A$2:$A$4721,$A2710),"")</f>
        <v/>
      </c>
      <c r="D2710" s="2"/>
      <c r="E2710" s="24" t="str">
        <f ca="1">IF(F2710&lt;&gt;"",MAX($E$9:$E2709)+1,"")</f>
        <v/>
      </c>
      <c r="F2710" s="20" t="str">
        <f t="shared" ca="1" si="42"/>
        <v/>
      </c>
      <c r="G2710" s="2"/>
      <c r="H2710" s="2"/>
    </row>
    <row r="2711" spans="1:8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mame2003!$C$2:$E$4721,$A$9:$A$4728,$J$1))))+IF($N$6=FALSE,TRUE,SUMPRODUCT(--ISNUMBER(SEARCH($N$6,ISBLANK(INDEX(mame2003!$F$2:$F$4721,$A2711))))))+IF($B$3=$A$4,TRUE,IF($B$3=$B$4,TRUE,IF(AND($B$3=$C$4,INDEX(mame2003!$G$2:$G$4721,$A2711)&lt;&gt;"neogeo"),TRUE,SUMPRODUCT(--ISNUMBER(SEARCH($O$6,INDEX(mame2003!$G$2:$G$4721,$A2711)))))))&gt;2,INDEX(mame2003!$A$2:$A$4721,$A2711),"")</f>
        <v/>
      </c>
      <c r="D2711" s="2"/>
      <c r="E2711" s="24" t="str">
        <f ca="1">IF(F2711&lt;&gt;"",MAX($E$9:$E2710)+1,"")</f>
        <v/>
      </c>
      <c r="F2711" s="20" t="str">
        <f t="shared" ca="1" si="42"/>
        <v/>
      </c>
      <c r="G2711" s="2"/>
      <c r="H2711" s="2"/>
    </row>
    <row r="2712" spans="1:8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mame2003!$C$2:$E$4721,$A$9:$A$4728,$J$1))))+IF($N$6=FALSE,TRUE,SUMPRODUCT(--ISNUMBER(SEARCH($N$6,ISBLANK(INDEX(mame2003!$F$2:$F$4721,$A2712))))))+IF($B$3=$A$4,TRUE,IF($B$3=$B$4,TRUE,IF(AND($B$3=$C$4,INDEX(mame2003!$G$2:$G$4721,$A2712)&lt;&gt;"neogeo"),TRUE,SUMPRODUCT(--ISNUMBER(SEARCH($O$6,INDEX(mame2003!$G$2:$G$4721,$A2712)))))))&gt;2,INDEX(mame2003!$A$2:$A$4721,$A2712),"")</f>
        <v/>
      </c>
      <c r="D2712" s="2"/>
      <c r="E2712" s="24" t="str">
        <f ca="1">IF(F2712&lt;&gt;"",MAX($E$9:$E2711)+1,"")</f>
        <v/>
      </c>
      <c r="F2712" s="20" t="str">
        <f t="shared" ca="1" si="42"/>
        <v/>
      </c>
      <c r="G2712" s="2"/>
      <c r="H2712" s="2"/>
    </row>
    <row r="2713" spans="1:8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mame2003!$C$2:$E$4721,$A$9:$A$4728,$J$1))))+IF($N$6=FALSE,TRUE,SUMPRODUCT(--ISNUMBER(SEARCH($N$6,ISBLANK(INDEX(mame2003!$F$2:$F$4721,$A2713))))))+IF($B$3=$A$4,TRUE,IF($B$3=$B$4,TRUE,IF(AND($B$3=$C$4,INDEX(mame2003!$G$2:$G$4721,$A2713)&lt;&gt;"neogeo"),TRUE,SUMPRODUCT(--ISNUMBER(SEARCH($O$6,INDEX(mame2003!$G$2:$G$4721,$A2713)))))))&gt;2,INDEX(mame2003!$A$2:$A$4721,$A2713),"")</f>
        <v/>
      </c>
      <c r="D2713" s="2"/>
      <c r="E2713" s="24" t="str">
        <f ca="1">IF(F2713&lt;&gt;"",MAX($E$9:$E2712)+1,"")</f>
        <v/>
      </c>
      <c r="F2713" s="20" t="str">
        <f t="shared" ca="1" si="42"/>
        <v/>
      </c>
      <c r="G2713" s="2"/>
      <c r="H2713" s="2"/>
    </row>
    <row r="2714" spans="1:8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mame2003!$C$2:$E$4721,$A$9:$A$4728,$J$1))))+IF($N$6=FALSE,TRUE,SUMPRODUCT(--ISNUMBER(SEARCH($N$6,ISBLANK(INDEX(mame2003!$F$2:$F$4721,$A2714))))))+IF($B$3=$A$4,TRUE,IF($B$3=$B$4,TRUE,IF(AND($B$3=$C$4,INDEX(mame2003!$G$2:$G$4721,$A2714)&lt;&gt;"neogeo"),TRUE,SUMPRODUCT(--ISNUMBER(SEARCH($O$6,INDEX(mame2003!$G$2:$G$4721,$A2714)))))))&gt;2,INDEX(mame2003!$A$2:$A$4721,$A2714),"")</f>
        <v/>
      </c>
      <c r="D2714" s="2"/>
      <c r="E2714" s="24" t="str">
        <f ca="1">IF(F2714&lt;&gt;"",MAX($E$9:$E2713)+1,"")</f>
        <v/>
      </c>
      <c r="F2714" s="20" t="str">
        <f t="shared" ca="1" si="42"/>
        <v/>
      </c>
      <c r="G2714" s="2"/>
      <c r="H2714" s="2"/>
    </row>
    <row r="2715" spans="1:8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mame2003!$C$2:$E$4721,$A$9:$A$4728,$J$1))))+IF($N$6=FALSE,TRUE,SUMPRODUCT(--ISNUMBER(SEARCH($N$6,ISBLANK(INDEX(mame2003!$F$2:$F$4721,$A2715))))))+IF($B$3=$A$4,TRUE,IF($B$3=$B$4,TRUE,IF(AND($B$3=$C$4,INDEX(mame2003!$G$2:$G$4721,$A2715)&lt;&gt;"neogeo"),TRUE,SUMPRODUCT(--ISNUMBER(SEARCH($O$6,INDEX(mame2003!$G$2:$G$4721,$A2715)))))))&gt;2,INDEX(mame2003!$A$2:$A$4721,$A2715),"")</f>
        <v/>
      </c>
      <c r="D2715" s="2"/>
      <c r="E2715" s="24" t="str">
        <f ca="1">IF(F2715&lt;&gt;"",MAX($E$9:$E2714)+1,"")</f>
        <v/>
      </c>
      <c r="F2715" s="20" t="str">
        <f t="shared" ca="1" si="42"/>
        <v/>
      </c>
      <c r="G2715" s="2"/>
      <c r="H2715" s="2"/>
    </row>
    <row r="2716" spans="1:8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mame2003!$C$2:$E$4721,$A$9:$A$4728,$J$1))))+IF($N$6=FALSE,TRUE,SUMPRODUCT(--ISNUMBER(SEARCH($N$6,ISBLANK(INDEX(mame2003!$F$2:$F$4721,$A2716))))))+IF($B$3=$A$4,TRUE,IF($B$3=$B$4,TRUE,IF(AND($B$3=$C$4,INDEX(mame2003!$G$2:$G$4721,$A2716)&lt;&gt;"neogeo"),TRUE,SUMPRODUCT(--ISNUMBER(SEARCH($O$6,INDEX(mame2003!$G$2:$G$4721,$A2716)))))))&gt;2,INDEX(mame2003!$A$2:$A$4721,$A2716),"")</f>
        <v/>
      </c>
      <c r="D2716" s="2"/>
      <c r="E2716" s="24" t="str">
        <f ca="1">IF(F2716&lt;&gt;"",MAX($E$9:$E2715)+1,"")</f>
        <v/>
      </c>
      <c r="F2716" s="20" t="str">
        <f t="shared" ca="1" si="42"/>
        <v/>
      </c>
      <c r="G2716" s="2"/>
      <c r="H2716" s="2"/>
    </row>
    <row r="2717" spans="1:8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mame2003!$C$2:$E$4721,$A$9:$A$4728,$J$1))))+IF($N$6=FALSE,TRUE,SUMPRODUCT(--ISNUMBER(SEARCH($N$6,ISBLANK(INDEX(mame2003!$F$2:$F$4721,$A2717))))))+IF($B$3=$A$4,TRUE,IF($B$3=$B$4,TRUE,IF(AND($B$3=$C$4,INDEX(mame2003!$G$2:$G$4721,$A2717)&lt;&gt;"neogeo"),TRUE,SUMPRODUCT(--ISNUMBER(SEARCH($O$6,INDEX(mame2003!$G$2:$G$4721,$A2717)))))))&gt;2,INDEX(mame2003!$A$2:$A$4721,$A2717),"")</f>
        <v/>
      </c>
      <c r="D2717" s="2"/>
      <c r="E2717" s="24" t="str">
        <f ca="1">IF(F2717&lt;&gt;"",MAX($E$9:$E2716)+1,"")</f>
        <v/>
      </c>
      <c r="F2717" s="20" t="str">
        <f t="shared" ca="1" si="42"/>
        <v/>
      </c>
      <c r="G2717" s="2"/>
      <c r="H2717" s="2"/>
    </row>
    <row r="2718" spans="1:8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mame2003!$C$2:$E$4721,$A$9:$A$4728,$J$1))))+IF($N$6=FALSE,TRUE,SUMPRODUCT(--ISNUMBER(SEARCH($N$6,ISBLANK(INDEX(mame2003!$F$2:$F$4721,$A2718))))))+IF($B$3=$A$4,TRUE,IF($B$3=$B$4,TRUE,IF(AND($B$3=$C$4,INDEX(mame2003!$G$2:$G$4721,$A2718)&lt;&gt;"neogeo"),TRUE,SUMPRODUCT(--ISNUMBER(SEARCH($O$6,INDEX(mame2003!$G$2:$G$4721,$A2718)))))))&gt;2,INDEX(mame2003!$A$2:$A$4721,$A2718),"")</f>
        <v/>
      </c>
      <c r="D2718" s="2"/>
      <c r="E2718" s="24" t="str">
        <f ca="1">IF(F2718&lt;&gt;"",MAX($E$9:$E2717)+1,"")</f>
        <v/>
      </c>
      <c r="F2718" s="20" t="str">
        <f t="shared" ca="1" si="42"/>
        <v/>
      </c>
      <c r="G2718" s="2"/>
      <c r="H2718" s="2"/>
    </row>
    <row r="2719" spans="1:8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mame2003!$C$2:$E$4721,$A$9:$A$4728,$J$1))))+IF($N$6=FALSE,TRUE,SUMPRODUCT(--ISNUMBER(SEARCH($N$6,ISBLANK(INDEX(mame2003!$F$2:$F$4721,$A2719))))))+IF($B$3=$A$4,TRUE,IF($B$3=$B$4,TRUE,IF(AND($B$3=$C$4,INDEX(mame2003!$G$2:$G$4721,$A2719)&lt;&gt;"neogeo"),TRUE,SUMPRODUCT(--ISNUMBER(SEARCH($O$6,INDEX(mame2003!$G$2:$G$4721,$A2719)))))))&gt;2,INDEX(mame2003!$A$2:$A$4721,$A2719),"")</f>
        <v/>
      </c>
      <c r="D2719" s="2"/>
      <c r="E2719" s="24" t="str">
        <f ca="1">IF(F2719&lt;&gt;"",MAX($E$9:$E2718)+1,"")</f>
        <v/>
      </c>
      <c r="F2719" s="20" t="str">
        <f t="shared" ca="1" si="42"/>
        <v/>
      </c>
      <c r="G2719" s="2"/>
      <c r="H2719" s="2"/>
    </row>
    <row r="2720" spans="1:8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mame2003!$C$2:$E$4721,$A$9:$A$4728,$J$1))))+IF($N$6=FALSE,TRUE,SUMPRODUCT(--ISNUMBER(SEARCH($N$6,ISBLANK(INDEX(mame2003!$F$2:$F$4721,$A2720))))))+IF($B$3=$A$4,TRUE,IF($B$3=$B$4,TRUE,IF(AND($B$3=$C$4,INDEX(mame2003!$G$2:$G$4721,$A2720)&lt;&gt;"neogeo"),TRUE,SUMPRODUCT(--ISNUMBER(SEARCH($O$6,INDEX(mame2003!$G$2:$G$4721,$A2720)))))))&gt;2,INDEX(mame2003!$A$2:$A$4721,$A2720),"")</f>
        <v/>
      </c>
      <c r="D2720" s="2"/>
      <c r="E2720" s="24" t="str">
        <f ca="1">IF(F2720&lt;&gt;"",MAX($E$9:$E2719)+1,"")</f>
        <v/>
      </c>
      <c r="F2720" s="20" t="str">
        <f t="shared" ca="1" si="42"/>
        <v/>
      </c>
      <c r="G2720" s="2"/>
      <c r="H2720" s="2"/>
    </row>
    <row r="2721" spans="1:8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mame2003!$C$2:$E$4721,$A$9:$A$4728,$J$1))))+IF($N$6=FALSE,TRUE,SUMPRODUCT(--ISNUMBER(SEARCH($N$6,ISBLANK(INDEX(mame2003!$F$2:$F$4721,$A2721))))))+IF($B$3=$A$4,TRUE,IF($B$3=$B$4,TRUE,IF(AND($B$3=$C$4,INDEX(mame2003!$G$2:$G$4721,$A2721)&lt;&gt;"neogeo"),TRUE,SUMPRODUCT(--ISNUMBER(SEARCH($O$6,INDEX(mame2003!$G$2:$G$4721,$A2721)))))))&gt;2,INDEX(mame2003!$A$2:$A$4721,$A2721),"")</f>
        <v/>
      </c>
      <c r="D2721" s="2"/>
      <c r="E2721" s="24" t="str">
        <f ca="1">IF(F2721&lt;&gt;"",MAX($E$9:$E2720)+1,"")</f>
        <v/>
      </c>
      <c r="F2721" s="20" t="str">
        <f t="shared" ca="1" si="42"/>
        <v/>
      </c>
      <c r="G2721" s="2"/>
      <c r="H2721" s="2"/>
    </row>
    <row r="2722" spans="1:8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mame2003!$C$2:$E$4721,$A$9:$A$4728,$J$1))))+IF($N$6=FALSE,TRUE,SUMPRODUCT(--ISNUMBER(SEARCH($N$6,ISBLANK(INDEX(mame2003!$F$2:$F$4721,$A2722))))))+IF($B$3=$A$4,TRUE,IF($B$3=$B$4,TRUE,IF(AND($B$3=$C$4,INDEX(mame2003!$G$2:$G$4721,$A2722)&lt;&gt;"neogeo"),TRUE,SUMPRODUCT(--ISNUMBER(SEARCH($O$6,INDEX(mame2003!$G$2:$G$4721,$A2722)))))))&gt;2,INDEX(mame2003!$A$2:$A$4721,$A2722),"")</f>
        <v/>
      </c>
      <c r="D2722" s="2"/>
      <c r="E2722" s="24" t="str">
        <f ca="1">IF(F2722&lt;&gt;"",MAX($E$9:$E2721)+1,"")</f>
        <v/>
      </c>
      <c r="F2722" s="20" t="str">
        <f t="shared" ca="1" si="42"/>
        <v/>
      </c>
      <c r="G2722" s="2"/>
      <c r="H2722" s="2"/>
    </row>
    <row r="2723" spans="1:8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mame2003!$C$2:$E$4721,$A$9:$A$4728,$J$1))))+IF($N$6=FALSE,TRUE,SUMPRODUCT(--ISNUMBER(SEARCH($N$6,ISBLANK(INDEX(mame2003!$F$2:$F$4721,$A2723))))))+IF($B$3=$A$4,TRUE,IF($B$3=$B$4,TRUE,IF(AND($B$3=$C$4,INDEX(mame2003!$G$2:$G$4721,$A2723)&lt;&gt;"neogeo"),TRUE,SUMPRODUCT(--ISNUMBER(SEARCH($O$6,INDEX(mame2003!$G$2:$G$4721,$A2723)))))))&gt;2,INDEX(mame2003!$A$2:$A$4721,$A2723),"")</f>
        <v/>
      </c>
      <c r="D2723" s="2"/>
      <c r="E2723" s="24" t="str">
        <f ca="1">IF(F2723&lt;&gt;"",MAX($E$9:$E2722)+1,"")</f>
        <v/>
      </c>
      <c r="F2723" s="20" t="str">
        <f t="shared" ca="1" si="42"/>
        <v/>
      </c>
      <c r="G2723" s="2"/>
      <c r="H2723" s="2"/>
    </row>
    <row r="2724" spans="1:8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mame2003!$C$2:$E$4721,$A$9:$A$4728,$J$1))))+IF($N$6=FALSE,TRUE,SUMPRODUCT(--ISNUMBER(SEARCH($N$6,ISBLANK(INDEX(mame2003!$F$2:$F$4721,$A2724))))))+IF($B$3=$A$4,TRUE,IF($B$3=$B$4,TRUE,IF(AND($B$3=$C$4,INDEX(mame2003!$G$2:$G$4721,$A2724)&lt;&gt;"neogeo"),TRUE,SUMPRODUCT(--ISNUMBER(SEARCH($O$6,INDEX(mame2003!$G$2:$G$4721,$A2724)))))))&gt;2,INDEX(mame2003!$A$2:$A$4721,$A2724),"")</f>
        <v/>
      </c>
      <c r="D2724" s="2"/>
      <c r="E2724" s="24" t="str">
        <f ca="1">IF(F2724&lt;&gt;"",MAX($E$9:$E2723)+1,"")</f>
        <v/>
      </c>
      <c r="F2724" s="20" t="str">
        <f t="shared" ca="1" si="42"/>
        <v/>
      </c>
      <c r="G2724" s="2"/>
      <c r="H2724" s="2"/>
    </row>
    <row r="2725" spans="1:8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mame2003!$C$2:$E$4721,$A$9:$A$4728,$J$1))))+IF($N$6=FALSE,TRUE,SUMPRODUCT(--ISNUMBER(SEARCH($N$6,ISBLANK(INDEX(mame2003!$F$2:$F$4721,$A2725))))))+IF($B$3=$A$4,TRUE,IF($B$3=$B$4,TRUE,IF(AND($B$3=$C$4,INDEX(mame2003!$G$2:$G$4721,$A2725)&lt;&gt;"neogeo"),TRUE,SUMPRODUCT(--ISNUMBER(SEARCH($O$6,INDEX(mame2003!$G$2:$G$4721,$A2725)))))))&gt;2,INDEX(mame2003!$A$2:$A$4721,$A2725),"")</f>
        <v/>
      </c>
      <c r="D2725" s="2"/>
      <c r="E2725" s="24" t="str">
        <f ca="1">IF(F2725&lt;&gt;"",MAX($E$9:$E2724)+1,"")</f>
        <v/>
      </c>
      <c r="F2725" s="20" t="str">
        <f t="shared" ca="1" si="42"/>
        <v/>
      </c>
      <c r="G2725" s="2"/>
      <c r="H2725" s="2"/>
    </row>
    <row r="2726" spans="1:8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mame2003!$C$2:$E$4721,$A$9:$A$4728,$J$1))))+IF($N$6=FALSE,TRUE,SUMPRODUCT(--ISNUMBER(SEARCH($N$6,ISBLANK(INDEX(mame2003!$F$2:$F$4721,$A2726))))))+IF($B$3=$A$4,TRUE,IF($B$3=$B$4,TRUE,IF(AND($B$3=$C$4,INDEX(mame2003!$G$2:$G$4721,$A2726)&lt;&gt;"neogeo"),TRUE,SUMPRODUCT(--ISNUMBER(SEARCH($O$6,INDEX(mame2003!$G$2:$G$4721,$A2726)))))))&gt;2,INDEX(mame2003!$A$2:$A$4721,$A2726),"")</f>
        <v/>
      </c>
      <c r="D2726" s="2"/>
      <c r="E2726" s="24" t="str">
        <f ca="1">IF(F2726&lt;&gt;"",MAX($E$9:$E2725)+1,"")</f>
        <v/>
      </c>
      <c r="F2726" s="20" t="str">
        <f t="shared" ca="1" si="42"/>
        <v/>
      </c>
      <c r="G2726" s="2"/>
      <c r="H2726" s="2"/>
    </row>
    <row r="2727" spans="1:8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mame2003!$C$2:$E$4721,$A$9:$A$4728,$J$1))))+IF($N$6=FALSE,TRUE,SUMPRODUCT(--ISNUMBER(SEARCH($N$6,ISBLANK(INDEX(mame2003!$F$2:$F$4721,$A2727))))))+IF($B$3=$A$4,TRUE,IF($B$3=$B$4,TRUE,IF(AND($B$3=$C$4,INDEX(mame2003!$G$2:$G$4721,$A2727)&lt;&gt;"neogeo"),TRUE,SUMPRODUCT(--ISNUMBER(SEARCH($O$6,INDEX(mame2003!$G$2:$G$4721,$A2727)))))))&gt;2,INDEX(mame2003!$A$2:$A$4721,$A2727),"")</f>
        <v/>
      </c>
      <c r="D2727" s="2"/>
      <c r="E2727" s="24" t="str">
        <f ca="1">IF(F2727&lt;&gt;"",MAX($E$9:$E2726)+1,"")</f>
        <v/>
      </c>
      <c r="F2727" s="20" t="str">
        <f t="shared" ca="1" si="42"/>
        <v/>
      </c>
      <c r="G2727" s="2"/>
      <c r="H2727" s="2"/>
    </row>
    <row r="2728" spans="1:8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mame2003!$C$2:$E$4721,$A$9:$A$4728,$J$1))))+IF($N$6=FALSE,TRUE,SUMPRODUCT(--ISNUMBER(SEARCH($N$6,ISBLANK(INDEX(mame2003!$F$2:$F$4721,$A2728))))))+IF($B$3=$A$4,TRUE,IF($B$3=$B$4,TRUE,IF(AND($B$3=$C$4,INDEX(mame2003!$G$2:$G$4721,$A2728)&lt;&gt;"neogeo"),TRUE,SUMPRODUCT(--ISNUMBER(SEARCH($O$6,INDEX(mame2003!$G$2:$G$4721,$A2728)))))))&gt;2,INDEX(mame2003!$A$2:$A$4721,$A2728),"")</f>
        <v/>
      </c>
      <c r="D2728" s="2"/>
      <c r="E2728" s="24" t="str">
        <f ca="1">IF(F2728&lt;&gt;"",MAX($E$9:$E2727)+1,"")</f>
        <v/>
      </c>
      <c r="F2728" s="20" t="str">
        <f t="shared" ca="1" si="42"/>
        <v/>
      </c>
      <c r="G2728" s="2"/>
      <c r="H2728" s="2"/>
    </row>
    <row r="2729" spans="1:8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mame2003!$C$2:$E$4721,$A$9:$A$4728,$J$1))))+IF($N$6=FALSE,TRUE,SUMPRODUCT(--ISNUMBER(SEARCH($N$6,ISBLANK(INDEX(mame2003!$F$2:$F$4721,$A2729))))))+IF($B$3=$A$4,TRUE,IF($B$3=$B$4,TRUE,IF(AND($B$3=$C$4,INDEX(mame2003!$G$2:$G$4721,$A2729)&lt;&gt;"neogeo"),TRUE,SUMPRODUCT(--ISNUMBER(SEARCH($O$6,INDEX(mame2003!$G$2:$G$4721,$A2729)))))))&gt;2,INDEX(mame2003!$A$2:$A$4721,$A2729),"")</f>
        <v/>
      </c>
      <c r="D2729" s="2"/>
      <c r="E2729" s="24" t="str">
        <f ca="1">IF(F2729&lt;&gt;"",MAX($E$9:$E2728)+1,"")</f>
        <v/>
      </c>
      <c r="F2729" s="20" t="str">
        <f t="shared" ca="1" si="42"/>
        <v/>
      </c>
      <c r="G2729" s="2"/>
      <c r="H2729" s="2"/>
    </row>
    <row r="2730" spans="1:8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mame2003!$C$2:$E$4721,$A$9:$A$4728,$J$1))))+IF($N$6=FALSE,TRUE,SUMPRODUCT(--ISNUMBER(SEARCH($N$6,ISBLANK(INDEX(mame2003!$F$2:$F$4721,$A2730))))))+IF($B$3=$A$4,TRUE,IF($B$3=$B$4,TRUE,IF(AND($B$3=$C$4,INDEX(mame2003!$G$2:$G$4721,$A2730)&lt;&gt;"neogeo"),TRUE,SUMPRODUCT(--ISNUMBER(SEARCH($O$6,INDEX(mame2003!$G$2:$G$4721,$A2730)))))))&gt;2,INDEX(mame2003!$A$2:$A$4721,$A2730),"")</f>
        <v/>
      </c>
      <c r="D2730" s="2"/>
      <c r="E2730" s="24" t="str">
        <f ca="1">IF(F2730&lt;&gt;"",MAX($E$9:$E2729)+1,"")</f>
        <v/>
      </c>
      <c r="F2730" s="20" t="str">
        <f t="shared" ca="1" si="42"/>
        <v/>
      </c>
      <c r="G2730" s="2"/>
      <c r="H2730" s="2"/>
    </row>
    <row r="2731" spans="1:8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mame2003!$C$2:$E$4721,$A$9:$A$4728,$J$1))))+IF($N$6=FALSE,TRUE,SUMPRODUCT(--ISNUMBER(SEARCH($N$6,ISBLANK(INDEX(mame2003!$F$2:$F$4721,$A2731))))))+IF($B$3=$A$4,TRUE,IF($B$3=$B$4,TRUE,IF(AND($B$3=$C$4,INDEX(mame2003!$G$2:$G$4721,$A2731)&lt;&gt;"neogeo"),TRUE,SUMPRODUCT(--ISNUMBER(SEARCH($O$6,INDEX(mame2003!$G$2:$G$4721,$A2731)))))))&gt;2,INDEX(mame2003!$A$2:$A$4721,$A2731),"")</f>
        <v/>
      </c>
      <c r="D2731" s="2"/>
      <c r="E2731" s="24" t="str">
        <f ca="1">IF(F2731&lt;&gt;"",MAX($E$9:$E2730)+1,"")</f>
        <v/>
      </c>
      <c r="F2731" s="20" t="str">
        <f t="shared" ca="1" si="42"/>
        <v/>
      </c>
      <c r="G2731" s="2"/>
      <c r="H2731" s="2"/>
    </row>
    <row r="2732" spans="1:8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mame2003!$C$2:$E$4721,$A$9:$A$4728,$J$1))))+IF($N$6=FALSE,TRUE,SUMPRODUCT(--ISNUMBER(SEARCH($N$6,ISBLANK(INDEX(mame2003!$F$2:$F$4721,$A2732))))))+IF($B$3=$A$4,TRUE,IF($B$3=$B$4,TRUE,IF(AND($B$3=$C$4,INDEX(mame2003!$G$2:$G$4721,$A2732)&lt;&gt;"neogeo"),TRUE,SUMPRODUCT(--ISNUMBER(SEARCH($O$6,INDEX(mame2003!$G$2:$G$4721,$A2732)))))))&gt;2,INDEX(mame2003!$A$2:$A$4721,$A2732),"")</f>
        <v/>
      </c>
      <c r="D2732" s="2"/>
      <c r="E2732" s="24" t="str">
        <f ca="1">IF(F2732&lt;&gt;"",MAX($E$9:$E2731)+1,"")</f>
        <v/>
      </c>
      <c r="F2732" s="20" t="str">
        <f t="shared" ca="1" si="42"/>
        <v/>
      </c>
      <c r="G2732" s="2"/>
      <c r="H2732" s="2"/>
    </row>
    <row r="2733" spans="1:8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mame2003!$C$2:$E$4721,$A$9:$A$4728,$J$1))))+IF($N$6=FALSE,TRUE,SUMPRODUCT(--ISNUMBER(SEARCH($N$6,ISBLANK(INDEX(mame2003!$F$2:$F$4721,$A2733))))))+IF($B$3=$A$4,TRUE,IF($B$3=$B$4,TRUE,IF(AND($B$3=$C$4,INDEX(mame2003!$G$2:$G$4721,$A2733)&lt;&gt;"neogeo"),TRUE,SUMPRODUCT(--ISNUMBER(SEARCH($O$6,INDEX(mame2003!$G$2:$G$4721,$A2733)))))))&gt;2,INDEX(mame2003!$A$2:$A$4721,$A2733),"")</f>
        <v/>
      </c>
      <c r="D2733" s="2"/>
      <c r="E2733" s="24" t="str">
        <f ca="1">IF(F2733&lt;&gt;"",MAX($E$9:$E2732)+1,"")</f>
        <v/>
      </c>
      <c r="F2733" s="20" t="str">
        <f t="shared" ca="1" si="42"/>
        <v/>
      </c>
      <c r="G2733" s="2"/>
      <c r="H2733" s="2"/>
    </row>
    <row r="2734" spans="1:8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mame2003!$C$2:$E$4721,$A$9:$A$4728,$J$1))))+IF($N$6=FALSE,TRUE,SUMPRODUCT(--ISNUMBER(SEARCH($N$6,ISBLANK(INDEX(mame2003!$F$2:$F$4721,$A2734))))))+IF($B$3=$A$4,TRUE,IF($B$3=$B$4,TRUE,IF(AND($B$3=$C$4,INDEX(mame2003!$G$2:$G$4721,$A2734)&lt;&gt;"neogeo"),TRUE,SUMPRODUCT(--ISNUMBER(SEARCH($O$6,INDEX(mame2003!$G$2:$G$4721,$A2734)))))))&gt;2,INDEX(mame2003!$A$2:$A$4721,$A2734),"")</f>
        <v/>
      </c>
      <c r="D2734" s="2"/>
      <c r="E2734" s="24" t="str">
        <f ca="1">IF(F2734&lt;&gt;"",MAX($E$9:$E2733)+1,"")</f>
        <v/>
      </c>
      <c r="F2734" s="20" t="str">
        <f t="shared" ca="1" si="42"/>
        <v/>
      </c>
      <c r="G2734" s="2"/>
      <c r="H2734" s="2"/>
    </row>
    <row r="2735" spans="1:8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mame2003!$C$2:$E$4721,$A$9:$A$4728,$J$1))))+IF($N$6=FALSE,TRUE,SUMPRODUCT(--ISNUMBER(SEARCH($N$6,ISBLANK(INDEX(mame2003!$F$2:$F$4721,$A2735))))))+IF($B$3=$A$4,TRUE,IF($B$3=$B$4,TRUE,IF(AND($B$3=$C$4,INDEX(mame2003!$G$2:$G$4721,$A2735)&lt;&gt;"neogeo"),TRUE,SUMPRODUCT(--ISNUMBER(SEARCH($O$6,INDEX(mame2003!$G$2:$G$4721,$A2735)))))))&gt;2,INDEX(mame2003!$A$2:$A$4721,$A2735),"")</f>
        <v/>
      </c>
      <c r="D2735" s="2"/>
      <c r="E2735" s="24" t="str">
        <f ca="1">IF(F2735&lt;&gt;"",MAX($E$9:$E2734)+1,"")</f>
        <v/>
      </c>
      <c r="F2735" s="20" t="str">
        <f t="shared" ca="1" si="42"/>
        <v/>
      </c>
      <c r="G2735" s="2"/>
      <c r="H2735" s="2"/>
    </row>
    <row r="2736" spans="1:8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mame2003!$C$2:$E$4721,$A$9:$A$4728,$J$1))))+IF($N$6=FALSE,TRUE,SUMPRODUCT(--ISNUMBER(SEARCH($N$6,ISBLANK(INDEX(mame2003!$F$2:$F$4721,$A2736))))))+IF($B$3=$A$4,TRUE,IF($B$3=$B$4,TRUE,IF(AND($B$3=$C$4,INDEX(mame2003!$G$2:$G$4721,$A2736)&lt;&gt;"neogeo"),TRUE,SUMPRODUCT(--ISNUMBER(SEARCH($O$6,INDEX(mame2003!$G$2:$G$4721,$A2736)))))))&gt;2,INDEX(mame2003!$A$2:$A$4721,$A2736),"")</f>
        <v/>
      </c>
      <c r="D2736" s="2"/>
      <c r="E2736" s="24" t="str">
        <f ca="1">IF(F2736&lt;&gt;"",MAX($E$9:$E2735)+1,"")</f>
        <v/>
      </c>
      <c r="F2736" s="20" t="str">
        <f t="shared" ca="1" si="42"/>
        <v/>
      </c>
      <c r="G2736" s="2"/>
      <c r="H2736" s="2"/>
    </row>
    <row r="2737" spans="1:8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mame2003!$C$2:$E$4721,$A$9:$A$4728,$J$1))))+IF($N$6=FALSE,TRUE,SUMPRODUCT(--ISNUMBER(SEARCH($N$6,ISBLANK(INDEX(mame2003!$F$2:$F$4721,$A2737))))))+IF($B$3=$A$4,TRUE,IF($B$3=$B$4,TRUE,IF(AND($B$3=$C$4,INDEX(mame2003!$G$2:$G$4721,$A2737)&lt;&gt;"neogeo"),TRUE,SUMPRODUCT(--ISNUMBER(SEARCH($O$6,INDEX(mame2003!$G$2:$G$4721,$A2737)))))))&gt;2,INDEX(mame2003!$A$2:$A$4721,$A2737),"")</f>
        <v/>
      </c>
      <c r="D2737" s="2"/>
      <c r="E2737" s="24" t="str">
        <f ca="1">IF(F2737&lt;&gt;"",MAX($E$9:$E2736)+1,"")</f>
        <v/>
      </c>
      <c r="F2737" s="20" t="str">
        <f t="shared" ca="1" si="42"/>
        <v/>
      </c>
      <c r="G2737" s="2"/>
      <c r="H2737" s="2"/>
    </row>
    <row r="2738" spans="1:8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mame2003!$C$2:$E$4721,$A$9:$A$4728,$J$1))))+IF($N$6=FALSE,TRUE,SUMPRODUCT(--ISNUMBER(SEARCH($N$6,ISBLANK(INDEX(mame2003!$F$2:$F$4721,$A2738))))))+IF($B$3=$A$4,TRUE,IF($B$3=$B$4,TRUE,IF(AND($B$3=$C$4,INDEX(mame2003!$G$2:$G$4721,$A2738)&lt;&gt;"neogeo"),TRUE,SUMPRODUCT(--ISNUMBER(SEARCH($O$6,INDEX(mame2003!$G$2:$G$4721,$A2738)))))))&gt;2,INDEX(mame2003!$A$2:$A$4721,$A2738),"")</f>
        <v/>
      </c>
      <c r="D2738" s="2"/>
      <c r="E2738" s="24" t="str">
        <f ca="1">IF(F2738&lt;&gt;"",MAX($E$9:$E2737)+1,"")</f>
        <v/>
      </c>
      <c r="F2738" s="20" t="str">
        <f t="shared" ca="1" si="42"/>
        <v/>
      </c>
      <c r="G2738" s="2"/>
      <c r="H2738" s="2"/>
    </row>
    <row r="2739" spans="1:8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mame2003!$C$2:$E$4721,$A$9:$A$4728,$J$1))))+IF($N$6=FALSE,TRUE,SUMPRODUCT(--ISNUMBER(SEARCH($N$6,ISBLANK(INDEX(mame2003!$F$2:$F$4721,$A2739))))))+IF($B$3=$A$4,TRUE,IF($B$3=$B$4,TRUE,IF(AND($B$3=$C$4,INDEX(mame2003!$G$2:$G$4721,$A2739)&lt;&gt;"neogeo"),TRUE,SUMPRODUCT(--ISNUMBER(SEARCH($O$6,INDEX(mame2003!$G$2:$G$4721,$A2739)))))))&gt;2,INDEX(mame2003!$A$2:$A$4721,$A2739),"")</f>
        <v/>
      </c>
      <c r="D2739" s="2"/>
      <c r="E2739" s="24" t="str">
        <f ca="1">IF(F2739&lt;&gt;"",MAX($E$9:$E2738)+1,"")</f>
        <v/>
      </c>
      <c r="F2739" s="20" t="str">
        <f t="shared" ca="1" si="42"/>
        <v/>
      </c>
      <c r="G2739" s="2"/>
      <c r="H2739" s="2"/>
    </row>
    <row r="2740" spans="1:8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mame2003!$C$2:$E$4721,$A$9:$A$4728,$J$1))))+IF($N$6=FALSE,TRUE,SUMPRODUCT(--ISNUMBER(SEARCH($N$6,ISBLANK(INDEX(mame2003!$F$2:$F$4721,$A2740))))))+IF($B$3=$A$4,TRUE,IF($B$3=$B$4,TRUE,IF(AND($B$3=$C$4,INDEX(mame2003!$G$2:$G$4721,$A2740)&lt;&gt;"neogeo"),TRUE,SUMPRODUCT(--ISNUMBER(SEARCH($O$6,INDEX(mame2003!$G$2:$G$4721,$A2740)))))))&gt;2,INDEX(mame2003!$A$2:$A$4721,$A2740),"")</f>
        <v/>
      </c>
      <c r="D2740" s="2"/>
      <c r="E2740" s="24" t="str">
        <f ca="1">IF(F2740&lt;&gt;"",MAX($E$9:$E2739)+1,"")</f>
        <v/>
      </c>
      <c r="F2740" s="20" t="str">
        <f t="shared" ca="1" si="42"/>
        <v/>
      </c>
      <c r="G2740" s="2"/>
      <c r="H2740" s="2"/>
    </row>
    <row r="2741" spans="1:8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mame2003!$C$2:$E$4721,$A$9:$A$4728,$J$1))))+IF($N$6=FALSE,TRUE,SUMPRODUCT(--ISNUMBER(SEARCH($N$6,ISBLANK(INDEX(mame2003!$F$2:$F$4721,$A2741))))))+IF($B$3=$A$4,TRUE,IF($B$3=$B$4,TRUE,IF(AND($B$3=$C$4,INDEX(mame2003!$G$2:$G$4721,$A2741)&lt;&gt;"neogeo"),TRUE,SUMPRODUCT(--ISNUMBER(SEARCH($O$6,INDEX(mame2003!$G$2:$G$4721,$A2741)))))))&gt;2,INDEX(mame2003!$A$2:$A$4721,$A2741),"")</f>
        <v/>
      </c>
      <c r="D2741" s="2"/>
      <c r="E2741" s="24" t="str">
        <f ca="1">IF(F2741&lt;&gt;"",MAX($E$9:$E2740)+1,"")</f>
        <v/>
      </c>
      <c r="F2741" s="20" t="str">
        <f t="shared" ca="1" si="42"/>
        <v/>
      </c>
      <c r="G2741" s="2"/>
      <c r="H2741" s="2"/>
    </row>
    <row r="2742" spans="1:8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mame2003!$C$2:$E$4721,$A$9:$A$4728,$J$1))))+IF($N$6=FALSE,TRUE,SUMPRODUCT(--ISNUMBER(SEARCH($N$6,ISBLANK(INDEX(mame2003!$F$2:$F$4721,$A2742))))))+IF($B$3=$A$4,TRUE,IF($B$3=$B$4,TRUE,IF(AND($B$3=$C$4,INDEX(mame2003!$G$2:$G$4721,$A2742)&lt;&gt;"neogeo"),TRUE,SUMPRODUCT(--ISNUMBER(SEARCH($O$6,INDEX(mame2003!$G$2:$G$4721,$A2742)))))))&gt;2,INDEX(mame2003!$A$2:$A$4721,$A2742),"")</f>
        <v/>
      </c>
      <c r="D2742" s="2"/>
      <c r="E2742" s="24" t="str">
        <f ca="1">IF(F2742&lt;&gt;"",MAX($E$9:$E2741)+1,"")</f>
        <v/>
      </c>
      <c r="F2742" s="20" t="str">
        <f t="shared" ca="1" si="42"/>
        <v/>
      </c>
      <c r="G2742" s="2"/>
      <c r="H2742" s="2"/>
    </row>
    <row r="2743" spans="1:8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mame2003!$C$2:$E$4721,$A$9:$A$4728,$J$1))))+IF($N$6=FALSE,TRUE,SUMPRODUCT(--ISNUMBER(SEARCH($N$6,ISBLANK(INDEX(mame2003!$F$2:$F$4721,$A2743))))))+IF($B$3=$A$4,TRUE,IF($B$3=$B$4,TRUE,IF(AND($B$3=$C$4,INDEX(mame2003!$G$2:$G$4721,$A2743)&lt;&gt;"neogeo"),TRUE,SUMPRODUCT(--ISNUMBER(SEARCH($O$6,INDEX(mame2003!$G$2:$G$4721,$A2743)))))))&gt;2,INDEX(mame2003!$A$2:$A$4721,$A2743),"")</f>
        <v/>
      </c>
      <c r="D2743" s="2"/>
      <c r="E2743" s="24" t="str">
        <f ca="1">IF(F2743&lt;&gt;"",MAX($E$9:$E2742)+1,"")</f>
        <v/>
      </c>
      <c r="F2743" s="20" t="str">
        <f t="shared" ca="1" si="42"/>
        <v/>
      </c>
      <c r="G2743" s="2"/>
      <c r="H2743" s="2"/>
    </row>
    <row r="2744" spans="1:8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mame2003!$C$2:$E$4721,$A$9:$A$4728,$J$1))))+IF($N$6=FALSE,TRUE,SUMPRODUCT(--ISNUMBER(SEARCH($N$6,ISBLANK(INDEX(mame2003!$F$2:$F$4721,$A2744))))))+IF($B$3=$A$4,TRUE,IF($B$3=$B$4,TRUE,IF(AND($B$3=$C$4,INDEX(mame2003!$G$2:$G$4721,$A2744)&lt;&gt;"neogeo"),TRUE,SUMPRODUCT(--ISNUMBER(SEARCH($O$6,INDEX(mame2003!$G$2:$G$4721,$A2744)))))))&gt;2,INDEX(mame2003!$A$2:$A$4721,$A2744),"")</f>
        <v/>
      </c>
      <c r="D2744" s="2"/>
      <c r="E2744" s="24" t="str">
        <f ca="1">IF(F2744&lt;&gt;"",MAX($E$9:$E2743)+1,"")</f>
        <v/>
      </c>
      <c r="F2744" s="20" t="str">
        <f t="shared" ca="1" si="42"/>
        <v/>
      </c>
      <c r="G2744" s="2"/>
      <c r="H2744" s="2"/>
    </row>
    <row r="2745" spans="1:8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mame2003!$C$2:$E$4721,$A$9:$A$4728,$J$1))))+IF($N$6=FALSE,TRUE,SUMPRODUCT(--ISNUMBER(SEARCH($N$6,ISBLANK(INDEX(mame2003!$F$2:$F$4721,$A2745))))))+IF($B$3=$A$4,TRUE,IF($B$3=$B$4,TRUE,IF(AND($B$3=$C$4,INDEX(mame2003!$G$2:$G$4721,$A2745)&lt;&gt;"neogeo"),TRUE,SUMPRODUCT(--ISNUMBER(SEARCH($O$6,INDEX(mame2003!$G$2:$G$4721,$A2745)))))))&gt;2,INDEX(mame2003!$A$2:$A$4721,$A2745),"")</f>
        <v/>
      </c>
      <c r="D2745" s="2"/>
      <c r="E2745" s="24" t="str">
        <f ca="1">IF(F2745&lt;&gt;"",MAX($E$9:$E2744)+1,"")</f>
        <v/>
      </c>
      <c r="F2745" s="20" t="str">
        <f t="shared" ca="1" si="42"/>
        <v/>
      </c>
      <c r="G2745" s="2"/>
      <c r="H2745" s="2"/>
    </row>
    <row r="2746" spans="1:8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mame2003!$C$2:$E$4721,$A$9:$A$4728,$J$1))))+IF($N$6=FALSE,TRUE,SUMPRODUCT(--ISNUMBER(SEARCH($N$6,ISBLANK(INDEX(mame2003!$F$2:$F$4721,$A2746))))))+IF($B$3=$A$4,TRUE,IF($B$3=$B$4,TRUE,IF(AND($B$3=$C$4,INDEX(mame2003!$G$2:$G$4721,$A2746)&lt;&gt;"neogeo"),TRUE,SUMPRODUCT(--ISNUMBER(SEARCH($O$6,INDEX(mame2003!$G$2:$G$4721,$A2746)))))))&gt;2,INDEX(mame2003!$A$2:$A$4721,$A2746),"")</f>
        <v/>
      </c>
      <c r="D2746" s="2"/>
      <c r="E2746" s="24" t="str">
        <f ca="1">IF(F2746&lt;&gt;"",MAX($E$9:$E2745)+1,"")</f>
        <v/>
      </c>
      <c r="F2746" s="20" t="str">
        <f t="shared" ca="1" si="42"/>
        <v/>
      </c>
      <c r="G2746" s="2"/>
      <c r="H2746" s="2"/>
    </row>
    <row r="2747" spans="1:8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mame2003!$C$2:$E$4721,$A$9:$A$4728,$J$1))))+IF($N$6=FALSE,TRUE,SUMPRODUCT(--ISNUMBER(SEARCH($N$6,ISBLANK(INDEX(mame2003!$F$2:$F$4721,$A2747))))))+IF($B$3=$A$4,TRUE,IF($B$3=$B$4,TRUE,IF(AND($B$3=$C$4,INDEX(mame2003!$G$2:$G$4721,$A2747)&lt;&gt;"neogeo"),TRUE,SUMPRODUCT(--ISNUMBER(SEARCH($O$6,INDEX(mame2003!$G$2:$G$4721,$A2747)))))))&gt;2,INDEX(mame2003!$A$2:$A$4721,$A2747),"")</f>
        <v/>
      </c>
      <c r="D2747" s="2"/>
      <c r="E2747" s="24" t="str">
        <f ca="1">IF(F2747&lt;&gt;"",MAX($E$9:$E2746)+1,"")</f>
        <v/>
      </c>
      <c r="F2747" s="20" t="str">
        <f t="shared" ca="1" si="42"/>
        <v/>
      </c>
      <c r="G2747" s="2"/>
      <c r="H2747" s="2"/>
    </row>
    <row r="2748" spans="1:8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mame2003!$C$2:$E$4721,$A$9:$A$4728,$J$1))))+IF($N$6=FALSE,TRUE,SUMPRODUCT(--ISNUMBER(SEARCH($N$6,ISBLANK(INDEX(mame2003!$F$2:$F$4721,$A2748))))))+IF($B$3=$A$4,TRUE,IF($B$3=$B$4,TRUE,IF(AND($B$3=$C$4,INDEX(mame2003!$G$2:$G$4721,$A2748)&lt;&gt;"neogeo"),TRUE,SUMPRODUCT(--ISNUMBER(SEARCH($O$6,INDEX(mame2003!$G$2:$G$4721,$A2748)))))))&gt;2,INDEX(mame2003!$A$2:$A$4721,$A2748),"")</f>
        <v/>
      </c>
      <c r="D2748" s="2"/>
      <c r="E2748" s="24" t="str">
        <f ca="1">IF(F2748&lt;&gt;"",MAX($E$9:$E2747)+1,"")</f>
        <v/>
      </c>
      <c r="F2748" s="20" t="str">
        <f t="shared" ca="1" si="42"/>
        <v/>
      </c>
      <c r="G2748" s="2"/>
      <c r="H2748" s="2"/>
    </row>
    <row r="2749" spans="1:8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mame2003!$C$2:$E$4721,$A$9:$A$4728,$J$1))))+IF($N$6=FALSE,TRUE,SUMPRODUCT(--ISNUMBER(SEARCH($N$6,ISBLANK(INDEX(mame2003!$F$2:$F$4721,$A2749))))))+IF($B$3=$A$4,TRUE,IF($B$3=$B$4,TRUE,IF(AND($B$3=$C$4,INDEX(mame2003!$G$2:$G$4721,$A2749)&lt;&gt;"neogeo"),TRUE,SUMPRODUCT(--ISNUMBER(SEARCH($O$6,INDEX(mame2003!$G$2:$G$4721,$A2749)))))))&gt;2,INDEX(mame2003!$A$2:$A$4721,$A2749),"")</f>
        <v/>
      </c>
      <c r="D2749" s="2"/>
      <c r="E2749" s="24" t="str">
        <f ca="1">IF(F2749&lt;&gt;"",MAX($E$9:$E2748)+1,"")</f>
        <v/>
      </c>
      <c r="F2749" s="20" t="str">
        <f t="shared" ca="1" si="42"/>
        <v/>
      </c>
      <c r="G2749" s="2"/>
      <c r="H2749" s="2"/>
    </row>
    <row r="2750" spans="1:8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mame2003!$C$2:$E$4721,$A$9:$A$4728,$J$1))))+IF($N$6=FALSE,TRUE,SUMPRODUCT(--ISNUMBER(SEARCH($N$6,ISBLANK(INDEX(mame2003!$F$2:$F$4721,$A2750))))))+IF($B$3=$A$4,TRUE,IF($B$3=$B$4,TRUE,IF(AND($B$3=$C$4,INDEX(mame2003!$G$2:$G$4721,$A2750)&lt;&gt;"neogeo"),TRUE,SUMPRODUCT(--ISNUMBER(SEARCH($O$6,INDEX(mame2003!$G$2:$G$4721,$A2750)))))))&gt;2,INDEX(mame2003!$A$2:$A$4721,$A2750),"")</f>
        <v/>
      </c>
      <c r="D2750" s="2"/>
      <c r="E2750" s="24" t="str">
        <f ca="1">IF(F2750&lt;&gt;"",MAX($E$9:$E2749)+1,"")</f>
        <v/>
      </c>
      <c r="F2750" s="20" t="str">
        <f t="shared" ca="1" si="42"/>
        <v/>
      </c>
      <c r="G2750" s="2"/>
      <c r="H2750" s="2"/>
    </row>
    <row r="2751" spans="1:8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mame2003!$C$2:$E$4721,$A$9:$A$4728,$J$1))))+IF($N$6=FALSE,TRUE,SUMPRODUCT(--ISNUMBER(SEARCH($N$6,ISBLANK(INDEX(mame2003!$F$2:$F$4721,$A2751))))))+IF($B$3=$A$4,TRUE,IF($B$3=$B$4,TRUE,IF(AND($B$3=$C$4,INDEX(mame2003!$G$2:$G$4721,$A2751)&lt;&gt;"neogeo"),TRUE,SUMPRODUCT(--ISNUMBER(SEARCH($O$6,INDEX(mame2003!$G$2:$G$4721,$A2751)))))))&gt;2,INDEX(mame2003!$A$2:$A$4721,$A2751),"")</f>
        <v/>
      </c>
      <c r="D2751" s="2"/>
      <c r="E2751" s="24" t="str">
        <f ca="1">IF(F2751&lt;&gt;"",MAX($E$9:$E2750)+1,"")</f>
        <v/>
      </c>
      <c r="F2751" s="20" t="str">
        <f t="shared" ca="1" si="42"/>
        <v/>
      </c>
      <c r="G2751" s="2"/>
      <c r="H2751" s="2"/>
    </row>
    <row r="2752" spans="1:8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mame2003!$C$2:$E$4721,$A$9:$A$4728,$J$1))))+IF($N$6=FALSE,TRUE,SUMPRODUCT(--ISNUMBER(SEARCH($N$6,ISBLANK(INDEX(mame2003!$F$2:$F$4721,$A2752))))))+IF($B$3=$A$4,TRUE,IF($B$3=$B$4,TRUE,IF(AND($B$3=$C$4,INDEX(mame2003!$G$2:$G$4721,$A2752)&lt;&gt;"neogeo"),TRUE,SUMPRODUCT(--ISNUMBER(SEARCH($O$6,INDEX(mame2003!$G$2:$G$4721,$A2752)))))))&gt;2,INDEX(mame2003!$A$2:$A$4721,$A2752),"")</f>
        <v/>
      </c>
      <c r="D2752" s="2"/>
      <c r="E2752" s="24" t="str">
        <f ca="1">IF(F2752&lt;&gt;"",MAX($E$9:$E2751)+1,"")</f>
        <v/>
      </c>
      <c r="F2752" s="20" t="str">
        <f t="shared" ca="1" si="42"/>
        <v/>
      </c>
      <c r="G2752" s="2"/>
      <c r="H2752" s="2"/>
    </row>
    <row r="2753" spans="1:8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mame2003!$C$2:$E$4721,$A$9:$A$4728,$J$1))))+IF($N$6=FALSE,TRUE,SUMPRODUCT(--ISNUMBER(SEARCH($N$6,ISBLANK(INDEX(mame2003!$F$2:$F$4721,$A2753))))))+IF($B$3=$A$4,TRUE,IF($B$3=$B$4,TRUE,IF(AND($B$3=$C$4,INDEX(mame2003!$G$2:$G$4721,$A2753)&lt;&gt;"neogeo"),TRUE,SUMPRODUCT(--ISNUMBER(SEARCH($O$6,INDEX(mame2003!$G$2:$G$4721,$A2753)))))))&gt;2,INDEX(mame2003!$A$2:$A$4721,$A2753),"")</f>
        <v/>
      </c>
      <c r="D2753" s="2"/>
      <c r="E2753" s="24" t="str">
        <f ca="1">IF(F2753&lt;&gt;"",MAX($E$9:$E2752)+1,"")</f>
        <v/>
      </c>
      <c r="F2753" s="20" t="str">
        <f t="shared" ca="1" si="42"/>
        <v/>
      </c>
      <c r="G2753" s="2"/>
      <c r="H2753" s="2"/>
    </row>
    <row r="2754" spans="1:8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mame2003!$C$2:$E$4721,$A$9:$A$4728,$J$1))))+IF($N$6=FALSE,TRUE,SUMPRODUCT(--ISNUMBER(SEARCH($N$6,ISBLANK(INDEX(mame2003!$F$2:$F$4721,$A2754))))))+IF($B$3=$A$4,TRUE,IF($B$3=$B$4,TRUE,IF(AND($B$3=$C$4,INDEX(mame2003!$G$2:$G$4721,$A2754)&lt;&gt;"neogeo"),TRUE,SUMPRODUCT(--ISNUMBER(SEARCH($O$6,INDEX(mame2003!$G$2:$G$4721,$A2754)))))))&gt;2,INDEX(mame2003!$A$2:$A$4721,$A2754),"")</f>
        <v/>
      </c>
      <c r="D2754" s="2"/>
      <c r="E2754" s="24" t="str">
        <f ca="1">IF(F2754&lt;&gt;"",MAX($E$9:$E2753)+1,"")</f>
        <v/>
      </c>
      <c r="F2754" s="20" t="str">
        <f t="shared" ca="1" si="42"/>
        <v/>
      </c>
      <c r="G2754" s="2"/>
      <c r="H2754" s="2"/>
    </row>
    <row r="2755" spans="1:8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mame2003!$C$2:$E$4721,$A$9:$A$4728,$J$1))))+IF($N$6=FALSE,TRUE,SUMPRODUCT(--ISNUMBER(SEARCH($N$6,ISBLANK(INDEX(mame2003!$F$2:$F$4721,$A2755))))))+IF($B$3=$A$4,TRUE,IF($B$3=$B$4,TRUE,IF(AND($B$3=$C$4,INDEX(mame2003!$G$2:$G$4721,$A2755)&lt;&gt;"neogeo"),TRUE,SUMPRODUCT(--ISNUMBER(SEARCH($O$6,INDEX(mame2003!$G$2:$G$4721,$A2755)))))))&gt;2,INDEX(mame2003!$A$2:$A$4721,$A2755),"")</f>
        <v/>
      </c>
      <c r="D2755" s="2"/>
      <c r="E2755" s="24" t="str">
        <f ca="1">IF(F2755&lt;&gt;"",MAX($E$9:$E2754)+1,"")</f>
        <v/>
      </c>
      <c r="F2755" s="20" t="str">
        <f t="shared" ca="1" si="42"/>
        <v/>
      </c>
      <c r="G2755" s="2"/>
      <c r="H2755" s="2"/>
    </row>
    <row r="2756" spans="1:8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mame2003!$C$2:$E$4721,$A$9:$A$4728,$J$1))))+IF($N$6=FALSE,TRUE,SUMPRODUCT(--ISNUMBER(SEARCH($N$6,ISBLANK(INDEX(mame2003!$F$2:$F$4721,$A2756))))))+IF($B$3=$A$4,TRUE,IF($B$3=$B$4,TRUE,IF(AND($B$3=$C$4,INDEX(mame2003!$G$2:$G$4721,$A2756)&lt;&gt;"neogeo"),TRUE,SUMPRODUCT(--ISNUMBER(SEARCH($O$6,INDEX(mame2003!$G$2:$G$4721,$A2756)))))))&gt;2,INDEX(mame2003!$A$2:$A$4721,$A2756),"")</f>
        <v/>
      </c>
      <c r="D2756" s="2"/>
      <c r="E2756" s="24" t="str">
        <f ca="1">IF(F2756&lt;&gt;"",MAX($E$9:$E2755)+1,"")</f>
        <v/>
      </c>
      <c r="F2756" s="20" t="str">
        <f t="shared" ca="1" si="42"/>
        <v/>
      </c>
      <c r="G2756" s="2"/>
      <c r="H2756" s="2"/>
    </row>
    <row r="2757" spans="1:8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mame2003!$C$2:$E$4721,$A$9:$A$4728,$J$1))))+IF($N$6=FALSE,TRUE,SUMPRODUCT(--ISNUMBER(SEARCH($N$6,ISBLANK(INDEX(mame2003!$F$2:$F$4721,$A2757))))))+IF($B$3=$A$4,TRUE,IF($B$3=$B$4,TRUE,IF(AND($B$3=$C$4,INDEX(mame2003!$G$2:$G$4721,$A2757)&lt;&gt;"neogeo"),TRUE,SUMPRODUCT(--ISNUMBER(SEARCH($O$6,INDEX(mame2003!$G$2:$G$4721,$A2757)))))))&gt;2,INDEX(mame2003!$A$2:$A$4721,$A2757),"")</f>
        <v/>
      </c>
      <c r="D2757" s="2"/>
      <c r="E2757" s="24" t="str">
        <f ca="1">IF(F2757&lt;&gt;"",MAX($E$9:$E2756)+1,"")</f>
        <v/>
      </c>
      <c r="F2757" s="20" t="str">
        <f t="shared" ca="1" si="42"/>
        <v/>
      </c>
      <c r="G2757" s="2"/>
      <c r="H2757" s="2"/>
    </row>
    <row r="2758" spans="1:8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mame2003!$C$2:$E$4721,$A$9:$A$4728,$J$1))))+IF($N$6=FALSE,TRUE,SUMPRODUCT(--ISNUMBER(SEARCH($N$6,ISBLANK(INDEX(mame2003!$F$2:$F$4721,$A2758))))))+IF($B$3=$A$4,TRUE,IF($B$3=$B$4,TRUE,IF(AND($B$3=$C$4,INDEX(mame2003!$G$2:$G$4721,$A2758)&lt;&gt;"neogeo"),TRUE,SUMPRODUCT(--ISNUMBER(SEARCH($O$6,INDEX(mame2003!$G$2:$G$4721,$A2758)))))))&gt;2,INDEX(mame2003!$A$2:$A$4721,$A2758),"")</f>
        <v/>
      </c>
      <c r="D2758" s="2"/>
      <c r="E2758" s="24" t="str">
        <f ca="1">IF(F2758&lt;&gt;"",MAX($E$9:$E2757)+1,"")</f>
        <v/>
      </c>
      <c r="F2758" s="20" t="str">
        <f t="shared" ca="1" si="42"/>
        <v/>
      </c>
      <c r="G2758" s="2"/>
      <c r="H2758" s="2"/>
    </row>
    <row r="2759" spans="1:8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mame2003!$C$2:$E$4721,$A$9:$A$4728,$J$1))))+IF($N$6=FALSE,TRUE,SUMPRODUCT(--ISNUMBER(SEARCH($N$6,ISBLANK(INDEX(mame2003!$F$2:$F$4721,$A2759))))))+IF($B$3=$A$4,TRUE,IF($B$3=$B$4,TRUE,IF(AND($B$3=$C$4,INDEX(mame2003!$G$2:$G$4721,$A2759)&lt;&gt;"neogeo"),TRUE,SUMPRODUCT(--ISNUMBER(SEARCH($O$6,INDEX(mame2003!$G$2:$G$4721,$A2759)))))))&gt;2,INDEX(mame2003!$A$2:$A$4721,$A2759),"")</f>
        <v/>
      </c>
      <c r="D2759" s="2"/>
      <c r="E2759" s="24" t="str">
        <f ca="1">IF(F2759&lt;&gt;"",MAX($E$9:$E2758)+1,"")</f>
        <v/>
      </c>
      <c r="F2759" s="20" t="str">
        <f t="shared" ca="1" si="42"/>
        <v/>
      </c>
      <c r="G2759" s="2"/>
      <c r="H2759" s="2"/>
    </row>
    <row r="2760" spans="1:8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mame2003!$C$2:$E$4721,$A$9:$A$4728,$J$1))))+IF($N$6=FALSE,TRUE,SUMPRODUCT(--ISNUMBER(SEARCH($N$6,ISBLANK(INDEX(mame2003!$F$2:$F$4721,$A2760))))))+IF($B$3=$A$4,TRUE,IF($B$3=$B$4,TRUE,IF(AND($B$3=$C$4,INDEX(mame2003!$G$2:$G$4721,$A2760)&lt;&gt;"neogeo"),TRUE,SUMPRODUCT(--ISNUMBER(SEARCH($O$6,INDEX(mame2003!$G$2:$G$4721,$A2760)))))))&gt;2,INDEX(mame2003!$A$2:$A$4721,$A2760),"")</f>
        <v/>
      </c>
      <c r="D2760" s="2"/>
      <c r="E2760" s="24" t="str">
        <f ca="1">IF(F2760&lt;&gt;"",MAX($E$9:$E2759)+1,"")</f>
        <v/>
      </c>
      <c r="F2760" s="20" t="str">
        <f t="shared" ca="1" si="42"/>
        <v/>
      </c>
      <c r="G2760" s="2"/>
      <c r="H2760" s="2"/>
    </row>
    <row r="2761" spans="1:8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mame2003!$C$2:$E$4721,$A$9:$A$4728,$J$1))))+IF($N$6=FALSE,TRUE,SUMPRODUCT(--ISNUMBER(SEARCH($N$6,ISBLANK(INDEX(mame2003!$F$2:$F$4721,$A2761))))))+IF($B$3=$A$4,TRUE,IF($B$3=$B$4,TRUE,IF(AND($B$3=$C$4,INDEX(mame2003!$G$2:$G$4721,$A2761)&lt;&gt;"neogeo"),TRUE,SUMPRODUCT(--ISNUMBER(SEARCH($O$6,INDEX(mame2003!$G$2:$G$4721,$A2761)))))))&gt;2,INDEX(mame2003!$A$2:$A$4721,$A2761),"")</f>
        <v/>
      </c>
      <c r="D2761" s="2"/>
      <c r="E2761" s="24" t="str">
        <f ca="1">IF(F2761&lt;&gt;"",MAX($E$9:$E2760)+1,"")</f>
        <v/>
      </c>
      <c r="F2761" s="20" t="str">
        <f t="shared" ca="1" si="42"/>
        <v/>
      </c>
      <c r="G2761" s="2"/>
      <c r="H2761" s="2"/>
    </row>
    <row r="2762" spans="1:8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mame2003!$C$2:$E$4721,$A$9:$A$4728,$J$1))))+IF($N$6=FALSE,TRUE,SUMPRODUCT(--ISNUMBER(SEARCH($N$6,ISBLANK(INDEX(mame2003!$F$2:$F$4721,$A2762))))))+IF($B$3=$A$4,TRUE,IF($B$3=$B$4,TRUE,IF(AND($B$3=$C$4,INDEX(mame2003!$G$2:$G$4721,$A2762)&lt;&gt;"neogeo"),TRUE,SUMPRODUCT(--ISNUMBER(SEARCH($O$6,INDEX(mame2003!$G$2:$G$4721,$A2762)))))))&gt;2,INDEX(mame2003!$A$2:$A$4721,$A2762),"")</f>
        <v/>
      </c>
      <c r="D2762" s="2"/>
      <c r="E2762" s="24" t="str">
        <f ca="1">IF(F2762&lt;&gt;"",MAX($E$9:$E2761)+1,"")</f>
        <v/>
      </c>
      <c r="F2762" s="20" t="str">
        <f t="shared" ref="F2762:F2825" ca="1" si="43">IFERROR(INDEX(OFFSET($C$9,0,0,COUNTA($C:$C),1),MATCH(OFFSET($A$9,0,0,COUNTA($A:$A),1),OFFSET($B$9,0,0,COUNTA($B:$B),1),0))&amp;".zip","")</f>
        <v/>
      </c>
      <c r="G2762" s="2"/>
      <c r="H2762" s="2"/>
    </row>
    <row r="2763" spans="1:8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mame2003!$C$2:$E$4721,$A$9:$A$4728,$J$1))))+IF($N$6=FALSE,TRUE,SUMPRODUCT(--ISNUMBER(SEARCH($N$6,ISBLANK(INDEX(mame2003!$F$2:$F$4721,$A2763))))))+IF($B$3=$A$4,TRUE,IF($B$3=$B$4,TRUE,IF(AND($B$3=$C$4,INDEX(mame2003!$G$2:$G$4721,$A2763)&lt;&gt;"neogeo"),TRUE,SUMPRODUCT(--ISNUMBER(SEARCH($O$6,INDEX(mame2003!$G$2:$G$4721,$A2763)))))))&gt;2,INDEX(mame2003!$A$2:$A$4721,$A2763),"")</f>
        <v/>
      </c>
      <c r="D2763" s="2"/>
      <c r="E2763" s="24" t="str">
        <f ca="1">IF(F2763&lt;&gt;"",MAX($E$9:$E2762)+1,"")</f>
        <v/>
      </c>
      <c r="F2763" s="20" t="str">
        <f t="shared" ca="1" si="43"/>
        <v/>
      </c>
      <c r="G2763" s="2"/>
      <c r="H2763" s="2"/>
    </row>
    <row r="2764" spans="1:8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mame2003!$C$2:$E$4721,$A$9:$A$4728,$J$1))))+IF($N$6=FALSE,TRUE,SUMPRODUCT(--ISNUMBER(SEARCH($N$6,ISBLANK(INDEX(mame2003!$F$2:$F$4721,$A2764))))))+IF($B$3=$A$4,TRUE,IF($B$3=$B$4,TRUE,IF(AND($B$3=$C$4,INDEX(mame2003!$G$2:$G$4721,$A2764)&lt;&gt;"neogeo"),TRUE,SUMPRODUCT(--ISNUMBER(SEARCH($O$6,INDEX(mame2003!$G$2:$G$4721,$A2764)))))))&gt;2,INDEX(mame2003!$A$2:$A$4721,$A2764),"")</f>
        <v/>
      </c>
      <c r="D2764" s="2"/>
      <c r="E2764" s="24" t="str">
        <f ca="1">IF(F2764&lt;&gt;"",MAX($E$9:$E2763)+1,"")</f>
        <v/>
      </c>
      <c r="F2764" s="20" t="str">
        <f t="shared" ca="1" si="43"/>
        <v/>
      </c>
      <c r="G2764" s="2"/>
      <c r="H2764" s="2"/>
    </row>
    <row r="2765" spans="1:8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mame2003!$C$2:$E$4721,$A$9:$A$4728,$J$1))))+IF($N$6=FALSE,TRUE,SUMPRODUCT(--ISNUMBER(SEARCH($N$6,ISBLANK(INDEX(mame2003!$F$2:$F$4721,$A2765))))))+IF($B$3=$A$4,TRUE,IF($B$3=$B$4,TRUE,IF(AND($B$3=$C$4,INDEX(mame2003!$G$2:$G$4721,$A2765)&lt;&gt;"neogeo"),TRUE,SUMPRODUCT(--ISNUMBER(SEARCH($O$6,INDEX(mame2003!$G$2:$G$4721,$A2765)))))))&gt;2,INDEX(mame2003!$A$2:$A$4721,$A2765),"")</f>
        <v/>
      </c>
      <c r="D2765" s="2"/>
      <c r="E2765" s="24" t="str">
        <f ca="1">IF(F2765&lt;&gt;"",MAX($E$9:$E2764)+1,"")</f>
        <v/>
      </c>
      <c r="F2765" s="20" t="str">
        <f t="shared" ca="1" si="43"/>
        <v/>
      </c>
      <c r="G2765" s="2"/>
      <c r="H2765" s="2"/>
    </row>
    <row r="2766" spans="1:8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mame2003!$C$2:$E$4721,$A$9:$A$4728,$J$1))))+IF($N$6=FALSE,TRUE,SUMPRODUCT(--ISNUMBER(SEARCH($N$6,ISBLANK(INDEX(mame2003!$F$2:$F$4721,$A2766))))))+IF($B$3=$A$4,TRUE,IF($B$3=$B$4,TRUE,IF(AND($B$3=$C$4,INDEX(mame2003!$G$2:$G$4721,$A2766)&lt;&gt;"neogeo"),TRUE,SUMPRODUCT(--ISNUMBER(SEARCH($O$6,INDEX(mame2003!$G$2:$G$4721,$A2766)))))))&gt;2,INDEX(mame2003!$A$2:$A$4721,$A2766),"")</f>
        <v/>
      </c>
      <c r="D2766" s="2"/>
      <c r="E2766" s="24" t="str">
        <f ca="1">IF(F2766&lt;&gt;"",MAX($E$9:$E2765)+1,"")</f>
        <v/>
      </c>
      <c r="F2766" s="20" t="str">
        <f t="shared" ca="1" si="43"/>
        <v/>
      </c>
      <c r="G2766" s="2"/>
      <c r="H2766" s="2"/>
    </row>
    <row r="2767" spans="1:8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mame2003!$C$2:$E$4721,$A$9:$A$4728,$J$1))))+IF($N$6=FALSE,TRUE,SUMPRODUCT(--ISNUMBER(SEARCH($N$6,ISBLANK(INDEX(mame2003!$F$2:$F$4721,$A2767))))))+IF($B$3=$A$4,TRUE,IF($B$3=$B$4,TRUE,IF(AND($B$3=$C$4,INDEX(mame2003!$G$2:$G$4721,$A2767)&lt;&gt;"neogeo"),TRUE,SUMPRODUCT(--ISNUMBER(SEARCH($O$6,INDEX(mame2003!$G$2:$G$4721,$A2767)))))))&gt;2,INDEX(mame2003!$A$2:$A$4721,$A2767),"")</f>
        <v/>
      </c>
      <c r="D2767" s="2"/>
      <c r="E2767" s="24" t="str">
        <f ca="1">IF(F2767&lt;&gt;"",MAX($E$9:$E2766)+1,"")</f>
        <v/>
      </c>
      <c r="F2767" s="20" t="str">
        <f t="shared" ca="1" si="43"/>
        <v/>
      </c>
      <c r="G2767" s="2"/>
      <c r="H2767" s="2"/>
    </row>
    <row r="2768" spans="1:8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mame2003!$C$2:$E$4721,$A$9:$A$4728,$J$1))))+IF($N$6=FALSE,TRUE,SUMPRODUCT(--ISNUMBER(SEARCH($N$6,ISBLANK(INDEX(mame2003!$F$2:$F$4721,$A2768))))))+IF($B$3=$A$4,TRUE,IF($B$3=$B$4,TRUE,IF(AND($B$3=$C$4,INDEX(mame2003!$G$2:$G$4721,$A2768)&lt;&gt;"neogeo"),TRUE,SUMPRODUCT(--ISNUMBER(SEARCH($O$6,INDEX(mame2003!$G$2:$G$4721,$A2768)))))))&gt;2,INDEX(mame2003!$A$2:$A$4721,$A2768),"")</f>
        <v/>
      </c>
      <c r="D2768" s="2"/>
      <c r="E2768" s="24" t="str">
        <f ca="1">IF(F2768&lt;&gt;"",MAX($E$9:$E2767)+1,"")</f>
        <v/>
      </c>
      <c r="F2768" s="20" t="str">
        <f t="shared" ca="1" si="43"/>
        <v/>
      </c>
      <c r="G2768" s="2"/>
      <c r="H2768" s="2"/>
    </row>
    <row r="2769" spans="1:8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mame2003!$C$2:$E$4721,$A$9:$A$4728,$J$1))))+IF($N$6=FALSE,TRUE,SUMPRODUCT(--ISNUMBER(SEARCH($N$6,ISBLANK(INDEX(mame2003!$F$2:$F$4721,$A2769))))))+IF($B$3=$A$4,TRUE,IF($B$3=$B$4,TRUE,IF(AND($B$3=$C$4,INDEX(mame2003!$G$2:$G$4721,$A2769)&lt;&gt;"neogeo"),TRUE,SUMPRODUCT(--ISNUMBER(SEARCH($O$6,INDEX(mame2003!$G$2:$G$4721,$A2769)))))))&gt;2,INDEX(mame2003!$A$2:$A$4721,$A2769),"")</f>
        <v/>
      </c>
      <c r="D2769" s="2"/>
      <c r="E2769" s="24" t="str">
        <f ca="1">IF(F2769&lt;&gt;"",MAX($E$9:$E2768)+1,"")</f>
        <v/>
      </c>
      <c r="F2769" s="20" t="str">
        <f t="shared" ca="1" si="43"/>
        <v/>
      </c>
      <c r="G2769" s="2"/>
      <c r="H2769" s="2"/>
    </row>
    <row r="2770" spans="1:8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mame2003!$C$2:$E$4721,$A$9:$A$4728,$J$1))))+IF($N$6=FALSE,TRUE,SUMPRODUCT(--ISNUMBER(SEARCH($N$6,ISBLANK(INDEX(mame2003!$F$2:$F$4721,$A2770))))))+IF($B$3=$A$4,TRUE,IF($B$3=$B$4,TRUE,IF(AND($B$3=$C$4,INDEX(mame2003!$G$2:$G$4721,$A2770)&lt;&gt;"neogeo"),TRUE,SUMPRODUCT(--ISNUMBER(SEARCH($O$6,INDEX(mame2003!$G$2:$G$4721,$A2770)))))))&gt;2,INDEX(mame2003!$A$2:$A$4721,$A2770),"")</f>
        <v/>
      </c>
      <c r="D2770" s="2"/>
      <c r="E2770" s="24" t="str">
        <f ca="1">IF(F2770&lt;&gt;"",MAX($E$9:$E2769)+1,"")</f>
        <v/>
      </c>
      <c r="F2770" s="20" t="str">
        <f t="shared" ca="1" si="43"/>
        <v/>
      </c>
      <c r="G2770" s="2"/>
      <c r="H2770" s="2"/>
    </row>
    <row r="2771" spans="1:8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mame2003!$C$2:$E$4721,$A$9:$A$4728,$J$1))))+IF($N$6=FALSE,TRUE,SUMPRODUCT(--ISNUMBER(SEARCH($N$6,ISBLANK(INDEX(mame2003!$F$2:$F$4721,$A2771))))))+IF($B$3=$A$4,TRUE,IF($B$3=$B$4,TRUE,IF(AND($B$3=$C$4,INDEX(mame2003!$G$2:$G$4721,$A2771)&lt;&gt;"neogeo"),TRUE,SUMPRODUCT(--ISNUMBER(SEARCH($O$6,INDEX(mame2003!$G$2:$G$4721,$A2771)))))))&gt;2,INDEX(mame2003!$A$2:$A$4721,$A2771),"")</f>
        <v/>
      </c>
      <c r="D2771" s="2"/>
      <c r="E2771" s="24" t="str">
        <f ca="1">IF(F2771&lt;&gt;"",MAX($E$9:$E2770)+1,"")</f>
        <v/>
      </c>
      <c r="F2771" s="20" t="str">
        <f t="shared" ca="1" si="43"/>
        <v/>
      </c>
      <c r="G2771" s="2"/>
      <c r="H2771" s="2"/>
    </row>
    <row r="2772" spans="1:8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mame2003!$C$2:$E$4721,$A$9:$A$4728,$J$1))))+IF($N$6=FALSE,TRUE,SUMPRODUCT(--ISNUMBER(SEARCH($N$6,ISBLANK(INDEX(mame2003!$F$2:$F$4721,$A2772))))))+IF($B$3=$A$4,TRUE,IF($B$3=$B$4,TRUE,IF(AND($B$3=$C$4,INDEX(mame2003!$G$2:$G$4721,$A2772)&lt;&gt;"neogeo"),TRUE,SUMPRODUCT(--ISNUMBER(SEARCH($O$6,INDEX(mame2003!$G$2:$G$4721,$A2772)))))))&gt;2,INDEX(mame2003!$A$2:$A$4721,$A2772),"")</f>
        <v/>
      </c>
      <c r="D2772" s="2"/>
      <c r="E2772" s="24" t="str">
        <f ca="1">IF(F2772&lt;&gt;"",MAX($E$9:$E2771)+1,"")</f>
        <v/>
      </c>
      <c r="F2772" s="20" t="str">
        <f t="shared" ca="1" si="43"/>
        <v/>
      </c>
      <c r="G2772" s="2"/>
      <c r="H2772" s="2"/>
    </row>
    <row r="2773" spans="1:8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mame2003!$C$2:$E$4721,$A$9:$A$4728,$J$1))))+IF($N$6=FALSE,TRUE,SUMPRODUCT(--ISNUMBER(SEARCH($N$6,ISBLANK(INDEX(mame2003!$F$2:$F$4721,$A2773))))))+IF($B$3=$A$4,TRUE,IF($B$3=$B$4,TRUE,IF(AND($B$3=$C$4,INDEX(mame2003!$G$2:$G$4721,$A2773)&lt;&gt;"neogeo"),TRUE,SUMPRODUCT(--ISNUMBER(SEARCH($O$6,INDEX(mame2003!$G$2:$G$4721,$A2773)))))))&gt;2,INDEX(mame2003!$A$2:$A$4721,$A2773),"")</f>
        <v/>
      </c>
      <c r="D2773" s="2"/>
      <c r="E2773" s="24" t="str">
        <f ca="1">IF(F2773&lt;&gt;"",MAX($E$9:$E2772)+1,"")</f>
        <v/>
      </c>
      <c r="F2773" s="20" t="str">
        <f t="shared" ca="1" si="43"/>
        <v/>
      </c>
      <c r="G2773" s="2"/>
      <c r="H2773" s="2"/>
    </row>
    <row r="2774" spans="1:8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mame2003!$C$2:$E$4721,$A$9:$A$4728,$J$1))))+IF($N$6=FALSE,TRUE,SUMPRODUCT(--ISNUMBER(SEARCH($N$6,ISBLANK(INDEX(mame2003!$F$2:$F$4721,$A2774))))))+IF($B$3=$A$4,TRUE,IF($B$3=$B$4,TRUE,IF(AND($B$3=$C$4,INDEX(mame2003!$G$2:$G$4721,$A2774)&lt;&gt;"neogeo"),TRUE,SUMPRODUCT(--ISNUMBER(SEARCH($O$6,INDEX(mame2003!$G$2:$G$4721,$A2774)))))))&gt;2,INDEX(mame2003!$A$2:$A$4721,$A2774),"")</f>
        <v/>
      </c>
      <c r="D2774" s="2"/>
      <c r="E2774" s="24" t="str">
        <f ca="1">IF(F2774&lt;&gt;"",MAX($E$9:$E2773)+1,"")</f>
        <v/>
      </c>
      <c r="F2774" s="20" t="str">
        <f t="shared" ca="1" si="43"/>
        <v/>
      </c>
      <c r="G2774" s="2"/>
      <c r="H2774" s="2"/>
    </row>
    <row r="2775" spans="1:8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mame2003!$C$2:$E$4721,$A$9:$A$4728,$J$1))))+IF($N$6=FALSE,TRUE,SUMPRODUCT(--ISNUMBER(SEARCH($N$6,ISBLANK(INDEX(mame2003!$F$2:$F$4721,$A2775))))))+IF($B$3=$A$4,TRUE,IF($B$3=$B$4,TRUE,IF(AND($B$3=$C$4,INDEX(mame2003!$G$2:$G$4721,$A2775)&lt;&gt;"neogeo"),TRUE,SUMPRODUCT(--ISNUMBER(SEARCH($O$6,INDEX(mame2003!$G$2:$G$4721,$A2775)))))))&gt;2,INDEX(mame2003!$A$2:$A$4721,$A2775),"")</f>
        <v/>
      </c>
      <c r="D2775" s="2"/>
      <c r="E2775" s="24" t="str">
        <f ca="1">IF(F2775&lt;&gt;"",MAX($E$9:$E2774)+1,"")</f>
        <v/>
      </c>
      <c r="F2775" s="20" t="str">
        <f t="shared" ca="1" si="43"/>
        <v/>
      </c>
      <c r="G2775" s="2"/>
      <c r="H2775" s="2"/>
    </row>
    <row r="2776" spans="1:8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mame2003!$C$2:$E$4721,$A$9:$A$4728,$J$1))))+IF($N$6=FALSE,TRUE,SUMPRODUCT(--ISNUMBER(SEARCH($N$6,ISBLANK(INDEX(mame2003!$F$2:$F$4721,$A2776))))))+IF($B$3=$A$4,TRUE,IF($B$3=$B$4,TRUE,IF(AND($B$3=$C$4,INDEX(mame2003!$G$2:$G$4721,$A2776)&lt;&gt;"neogeo"),TRUE,SUMPRODUCT(--ISNUMBER(SEARCH($O$6,INDEX(mame2003!$G$2:$G$4721,$A2776)))))))&gt;2,INDEX(mame2003!$A$2:$A$4721,$A2776),"")</f>
        <v/>
      </c>
      <c r="D2776" s="2"/>
      <c r="E2776" s="24" t="str">
        <f ca="1">IF(F2776&lt;&gt;"",MAX($E$9:$E2775)+1,"")</f>
        <v/>
      </c>
      <c r="F2776" s="20" t="str">
        <f t="shared" ca="1" si="43"/>
        <v/>
      </c>
      <c r="G2776" s="2"/>
      <c r="H2776" s="2"/>
    </row>
    <row r="2777" spans="1:8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mame2003!$C$2:$E$4721,$A$9:$A$4728,$J$1))))+IF($N$6=FALSE,TRUE,SUMPRODUCT(--ISNUMBER(SEARCH($N$6,ISBLANK(INDEX(mame2003!$F$2:$F$4721,$A2777))))))+IF($B$3=$A$4,TRUE,IF($B$3=$B$4,TRUE,IF(AND($B$3=$C$4,INDEX(mame2003!$G$2:$G$4721,$A2777)&lt;&gt;"neogeo"),TRUE,SUMPRODUCT(--ISNUMBER(SEARCH($O$6,INDEX(mame2003!$G$2:$G$4721,$A2777)))))))&gt;2,INDEX(mame2003!$A$2:$A$4721,$A2777),"")</f>
        <v/>
      </c>
      <c r="D2777" s="2"/>
      <c r="E2777" s="24" t="str">
        <f ca="1">IF(F2777&lt;&gt;"",MAX($E$9:$E2776)+1,"")</f>
        <v/>
      </c>
      <c r="F2777" s="20" t="str">
        <f t="shared" ca="1" si="43"/>
        <v/>
      </c>
      <c r="G2777" s="2"/>
      <c r="H2777" s="2"/>
    </row>
    <row r="2778" spans="1:8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mame2003!$C$2:$E$4721,$A$9:$A$4728,$J$1))))+IF($N$6=FALSE,TRUE,SUMPRODUCT(--ISNUMBER(SEARCH($N$6,ISBLANK(INDEX(mame2003!$F$2:$F$4721,$A2778))))))+IF($B$3=$A$4,TRUE,IF($B$3=$B$4,TRUE,IF(AND($B$3=$C$4,INDEX(mame2003!$G$2:$G$4721,$A2778)&lt;&gt;"neogeo"),TRUE,SUMPRODUCT(--ISNUMBER(SEARCH($O$6,INDEX(mame2003!$G$2:$G$4721,$A2778)))))))&gt;2,INDEX(mame2003!$A$2:$A$4721,$A2778),"")</f>
        <v/>
      </c>
      <c r="D2778" s="2"/>
      <c r="E2778" s="24" t="str">
        <f ca="1">IF(F2778&lt;&gt;"",MAX($E$9:$E2777)+1,"")</f>
        <v/>
      </c>
      <c r="F2778" s="20" t="str">
        <f t="shared" ca="1" si="43"/>
        <v/>
      </c>
      <c r="G2778" s="2"/>
      <c r="H2778" s="2"/>
    </row>
    <row r="2779" spans="1:8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mame2003!$C$2:$E$4721,$A$9:$A$4728,$J$1))))+IF($N$6=FALSE,TRUE,SUMPRODUCT(--ISNUMBER(SEARCH($N$6,ISBLANK(INDEX(mame2003!$F$2:$F$4721,$A2779))))))+IF($B$3=$A$4,TRUE,IF($B$3=$B$4,TRUE,IF(AND($B$3=$C$4,INDEX(mame2003!$G$2:$G$4721,$A2779)&lt;&gt;"neogeo"),TRUE,SUMPRODUCT(--ISNUMBER(SEARCH($O$6,INDEX(mame2003!$G$2:$G$4721,$A2779)))))))&gt;2,INDEX(mame2003!$A$2:$A$4721,$A2779),"")</f>
        <v/>
      </c>
      <c r="D2779" s="2"/>
      <c r="E2779" s="24" t="str">
        <f ca="1">IF(F2779&lt;&gt;"",MAX($E$9:$E2778)+1,"")</f>
        <v/>
      </c>
      <c r="F2779" s="20" t="str">
        <f t="shared" ca="1" si="43"/>
        <v/>
      </c>
      <c r="G2779" s="2"/>
      <c r="H2779" s="2"/>
    </row>
    <row r="2780" spans="1:8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mame2003!$C$2:$E$4721,$A$9:$A$4728,$J$1))))+IF($N$6=FALSE,TRUE,SUMPRODUCT(--ISNUMBER(SEARCH($N$6,ISBLANK(INDEX(mame2003!$F$2:$F$4721,$A2780))))))+IF($B$3=$A$4,TRUE,IF($B$3=$B$4,TRUE,IF(AND($B$3=$C$4,INDEX(mame2003!$G$2:$G$4721,$A2780)&lt;&gt;"neogeo"),TRUE,SUMPRODUCT(--ISNUMBER(SEARCH($O$6,INDEX(mame2003!$G$2:$G$4721,$A2780)))))))&gt;2,INDEX(mame2003!$A$2:$A$4721,$A2780),"")</f>
        <v/>
      </c>
      <c r="D2780" s="2"/>
      <c r="E2780" s="24" t="str">
        <f ca="1">IF(F2780&lt;&gt;"",MAX($E$9:$E2779)+1,"")</f>
        <v/>
      </c>
      <c r="F2780" s="20" t="str">
        <f t="shared" ca="1" si="43"/>
        <v/>
      </c>
      <c r="G2780" s="2"/>
      <c r="H2780" s="2"/>
    </row>
    <row r="2781" spans="1:8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mame2003!$C$2:$E$4721,$A$9:$A$4728,$J$1))))+IF($N$6=FALSE,TRUE,SUMPRODUCT(--ISNUMBER(SEARCH($N$6,ISBLANK(INDEX(mame2003!$F$2:$F$4721,$A2781))))))+IF($B$3=$A$4,TRUE,IF($B$3=$B$4,TRUE,IF(AND($B$3=$C$4,INDEX(mame2003!$G$2:$G$4721,$A2781)&lt;&gt;"neogeo"),TRUE,SUMPRODUCT(--ISNUMBER(SEARCH($O$6,INDEX(mame2003!$G$2:$G$4721,$A2781)))))))&gt;2,INDEX(mame2003!$A$2:$A$4721,$A2781),"")</f>
        <v/>
      </c>
      <c r="D2781" s="2"/>
      <c r="E2781" s="24" t="str">
        <f ca="1">IF(F2781&lt;&gt;"",MAX($E$9:$E2780)+1,"")</f>
        <v/>
      </c>
      <c r="F2781" s="20" t="str">
        <f t="shared" ca="1" si="43"/>
        <v/>
      </c>
      <c r="G2781" s="2"/>
      <c r="H2781" s="2"/>
    </row>
    <row r="2782" spans="1:8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mame2003!$C$2:$E$4721,$A$9:$A$4728,$J$1))))+IF($N$6=FALSE,TRUE,SUMPRODUCT(--ISNUMBER(SEARCH($N$6,ISBLANK(INDEX(mame2003!$F$2:$F$4721,$A2782))))))+IF($B$3=$A$4,TRUE,IF($B$3=$B$4,TRUE,IF(AND($B$3=$C$4,INDEX(mame2003!$G$2:$G$4721,$A2782)&lt;&gt;"neogeo"),TRUE,SUMPRODUCT(--ISNUMBER(SEARCH($O$6,INDEX(mame2003!$G$2:$G$4721,$A2782)))))))&gt;2,INDEX(mame2003!$A$2:$A$4721,$A2782),"")</f>
        <v/>
      </c>
      <c r="D2782" s="2"/>
      <c r="E2782" s="24" t="str">
        <f ca="1">IF(F2782&lt;&gt;"",MAX($E$9:$E2781)+1,"")</f>
        <v/>
      </c>
      <c r="F2782" s="20" t="str">
        <f t="shared" ca="1" si="43"/>
        <v/>
      </c>
      <c r="G2782" s="2"/>
      <c r="H2782" s="2"/>
    </row>
    <row r="2783" spans="1:8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mame2003!$C$2:$E$4721,$A$9:$A$4728,$J$1))))+IF($N$6=FALSE,TRUE,SUMPRODUCT(--ISNUMBER(SEARCH($N$6,ISBLANK(INDEX(mame2003!$F$2:$F$4721,$A2783))))))+IF($B$3=$A$4,TRUE,IF($B$3=$B$4,TRUE,IF(AND($B$3=$C$4,INDEX(mame2003!$G$2:$G$4721,$A2783)&lt;&gt;"neogeo"),TRUE,SUMPRODUCT(--ISNUMBER(SEARCH($O$6,INDEX(mame2003!$G$2:$G$4721,$A2783)))))))&gt;2,INDEX(mame2003!$A$2:$A$4721,$A2783),"")</f>
        <v/>
      </c>
      <c r="D2783" s="2"/>
      <c r="E2783" s="24" t="str">
        <f ca="1">IF(F2783&lt;&gt;"",MAX($E$9:$E2782)+1,"")</f>
        <v/>
      </c>
      <c r="F2783" s="20" t="str">
        <f t="shared" ca="1" si="43"/>
        <v/>
      </c>
      <c r="G2783" s="2"/>
      <c r="H2783" s="2"/>
    </row>
    <row r="2784" spans="1:8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mame2003!$C$2:$E$4721,$A$9:$A$4728,$J$1))))+IF($N$6=FALSE,TRUE,SUMPRODUCT(--ISNUMBER(SEARCH($N$6,ISBLANK(INDEX(mame2003!$F$2:$F$4721,$A2784))))))+IF($B$3=$A$4,TRUE,IF($B$3=$B$4,TRUE,IF(AND($B$3=$C$4,INDEX(mame2003!$G$2:$G$4721,$A2784)&lt;&gt;"neogeo"),TRUE,SUMPRODUCT(--ISNUMBER(SEARCH($O$6,INDEX(mame2003!$G$2:$G$4721,$A2784)))))))&gt;2,INDEX(mame2003!$A$2:$A$4721,$A2784),"")</f>
        <v/>
      </c>
      <c r="D2784" s="2"/>
      <c r="E2784" s="24" t="str">
        <f ca="1">IF(F2784&lt;&gt;"",MAX($E$9:$E2783)+1,"")</f>
        <v/>
      </c>
      <c r="F2784" s="20" t="str">
        <f t="shared" ca="1" si="43"/>
        <v/>
      </c>
      <c r="G2784" s="2"/>
      <c r="H2784" s="2"/>
    </row>
    <row r="2785" spans="1:8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mame2003!$C$2:$E$4721,$A$9:$A$4728,$J$1))))+IF($N$6=FALSE,TRUE,SUMPRODUCT(--ISNUMBER(SEARCH($N$6,ISBLANK(INDEX(mame2003!$F$2:$F$4721,$A2785))))))+IF($B$3=$A$4,TRUE,IF($B$3=$B$4,TRUE,IF(AND($B$3=$C$4,INDEX(mame2003!$G$2:$G$4721,$A2785)&lt;&gt;"neogeo"),TRUE,SUMPRODUCT(--ISNUMBER(SEARCH($O$6,INDEX(mame2003!$G$2:$G$4721,$A2785)))))))&gt;2,INDEX(mame2003!$A$2:$A$4721,$A2785),"")</f>
        <v/>
      </c>
      <c r="D2785" s="2"/>
      <c r="E2785" s="24" t="str">
        <f ca="1">IF(F2785&lt;&gt;"",MAX($E$9:$E2784)+1,"")</f>
        <v/>
      </c>
      <c r="F2785" s="20" t="str">
        <f t="shared" ca="1" si="43"/>
        <v/>
      </c>
      <c r="G2785" s="2"/>
      <c r="H2785" s="2"/>
    </row>
    <row r="2786" spans="1:8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mame2003!$C$2:$E$4721,$A$9:$A$4728,$J$1))))+IF($N$6=FALSE,TRUE,SUMPRODUCT(--ISNUMBER(SEARCH($N$6,ISBLANK(INDEX(mame2003!$F$2:$F$4721,$A2786))))))+IF($B$3=$A$4,TRUE,IF($B$3=$B$4,TRUE,IF(AND($B$3=$C$4,INDEX(mame2003!$G$2:$G$4721,$A2786)&lt;&gt;"neogeo"),TRUE,SUMPRODUCT(--ISNUMBER(SEARCH($O$6,INDEX(mame2003!$G$2:$G$4721,$A2786)))))))&gt;2,INDEX(mame2003!$A$2:$A$4721,$A2786),"")</f>
        <v/>
      </c>
      <c r="D2786" s="2"/>
      <c r="E2786" s="24" t="str">
        <f ca="1">IF(F2786&lt;&gt;"",MAX($E$9:$E2785)+1,"")</f>
        <v/>
      </c>
      <c r="F2786" s="20" t="str">
        <f t="shared" ca="1" si="43"/>
        <v/>
      </c>
      <c r="G2786" s="2"/>
      <c r="H2786" s="2"/>
    </row>
    <row r="2787" spans="1:8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mame2003!$C$2:$E$4721,$A$9:$A$4728,$J$1))))+IF($N$6=FALSE,TRUE,SUMPRODUCT(--ISNUMBER(SEARCH($N$6,ISBLANK(INDEX(mame2003!$F$2:$F$4721,$A2787))))))+IF($B$3=$A$4,TRUE,IF($B$3=$B$4,TRUE,IF(AND($B$3=$C$4,INDEX(mame2003!$G$2:$G$4721,$A2787)&lt;&gt;"neogeo"),TRUE,SUMPRODUCT(--ISNUMBER(SEARCH($O$6,INDEX(mame2003!$G$2:$G$4721,$A2787)))))))&gt;2,INDEX(mame2003!$A$2:$A$4721,$A2787),"")</f>
        <v/>
      </c>
      <c r="D2787" s="2"/>
      <c r="E2787" s="24" t="str">
        <f ca="1">IF(F2787&lt;&gt;"",MAX($E$9:$E2786)+1,"")</f>
        <v/>
      </c>
      <c r="F2787" s="20" t="str">
        <f t="shared" ca="1" si="43"/>
        <v/>
      </c>
      <c r="G2787" s="2"/>
      <c r="H2787" s="2"/>
    </row>
    <row r="2788" spans="1:8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mame2003!$C$2:$E$4721,$A$9:$A$4728,$J$1))))+IF($N$6=FALSE,TRUE,SUMPRODUCT(--ISNUMBER(SEARCH($N$6,ISBLANK(INDEX(mame2003!$F$2:$F$4721,$A2788))))))+IF($B$3=$A$4,TRUE,IF($B$3=$B$4,TRUE,IF(AND($B$3=$C$4,INDEX(mame2003!$G$2:$G$4721,$A2788)&lt;&gt;"neogeo"),TRUE,SUMPRODUCT(--ISNUMBER(SEARCH($O$6,INDEX(mame2003!$G$2:$G$4721,$A2788)))))))&gt;2,INDEX(mame2003!$A$2:$A$4721,$A2788),"")</f>
        <v/>
      </c>
      <c r="D2788" s="2"/>
      <c r="E2788" s="24" t="str">
        <f ca="1">IF(F2788&lt;&gt;"",MAX($E$9:$E2787)+1,"")</f>
        <v/>
      </c>
      <c r="F2788" s="20" t="str">
        <f t="shared" ca="1" si="43"/>
        <v/>
      </c>
      <c r="G2788" s="2"/>
      <c r="H2788" s="2"/>
    </row>
    <row r="2789" spans="1:8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mame2003!$C$2:$E$4721,$A$9:$A$4728,$J$1))))+IF($N$6=FALSE,TRUE,SUMPRODUCT(--ISNUMBER(SEARCH($N$6,ISBLANK(INDEX(mame2003!$F$2:$F$4721,$A2789))))))+IF($B$3=$A$4,TRUE,IF($B$3=$B$4,TRUE,IF(AND($B$3=$C$4,INDEX(mame2003!$G$2:$G$4721,$A2789)&lt;&gt;"neogeo"),TRUE,SUMPRODUCT(--ISNUMBER(SEARCH($O$6,INDEX(mame2003!$G$2:$G$4721,$A2789)))))))&gt;2,INDEX(mame2003!$A$2:$A$4721,$A2789),"")</f>
        <v/>
      </c>
      <c r="D2789" s="2"/>
      <c r="E2789" s="24" t="str">
        <f ca="1">IF(F2789&lt;&gt;"",MAX($E$9:$E2788)+1,"")</f>
        <v/>
      </c>
      <c r="F2789" s="20" t="str">
        <f t="shared" ca="1" si="43"/>
        <v/>
      </c>
      <c r="G2789" s="2"/>
      <c r="H2789" s="2"/>
    </row>
    <row r="2790" spans="1:8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mame2003!$C$2:$E$4721,$A$9:$A$4728,$J$1))))+IF($N$6=FALSE,TRUE,SUMPRODUCT(--ISNUMBER(SEARCH($N$6,ISBLANK(INDEX(mame2003!$F$2:$F$4721,$A2790))))))+IF($B$3=$A$4,TRUE,IF($B$3=$B$4,TRUE,IF(AND($B$3=$C$4,INDEX(mame2003!$G$2:$G$4721,$A2790)&lt;&gt;"neogeo"),TRUE,SUMPRODUCT(--ISNUMBER(SEARCH($O$6,INDEX(mame2003!$G$2:$G$4721,$A2790)))))))&gt;2,INDEX(mame2003!$A$2:$A$4721,$A2790),"")</f>
        <v/>
      </c>
      <c r="D2790" s="2"/>
      <c r="E2790" s="24" t="str">
        <f ca="1">IF(F2790&lt;&gt;"",MAX($E$9:$E2789)+1,"")</f>
        <v/>
      </c>
      <c r="F2790" s="20" t="str">
        <f t="shared" ca="1" si="43"/>
        <v/>
      </c>
      <c r="G2790" s="2"/>
      <c r="H2790" s="2"/>
    </row>
    <row r="2791" spans="1:8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mame2003!$C$2:$E$4721,$A$9:$A$4728,$J$1))))+IF($N$6=FALSE,TRUE,SUMPRODUCT(--ISNUMBER(SEARCH($N$6,ISBLANK(INDEX(mame2003!$F$2:$F$4721,$A2791))))))+IF($B$3=$A$4,TRUE,IF($B$3=$B$4,TRUE,IF(AND($B$3=$C$4,INDEX(mame2003!$G$2:$G$4721,$A2791)&lt;&gt;"neogeo"),TRUE,SUMPRODUCT(--ISNUMBER(SEARCH($O$6,INDEX(mame2003!$G$2:$G$4721,$A2791)))))))&gt;2,INDEX(mame2003!$A$2:$A$4721,$A2791),"")</f>
        <v/>
      </c>
      <c r="D2791" s="2"/>
      <c r="E2791" s="24" t="str">
        <f ca="1">IF(F2791&lt;&gt;"",MAX($E$9:$E2790)+1,"")</f>
        <v/>
      </c>
      <c r="F2791" s="20" t="str">
        <f t="shared" ca="1" si="43"/>
        <v/>
      </c>
      <c r="G2791" s="2"/>
      <c r="H2791" s="2"/>
    </row>
    <row r="2792" spans="1:8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mame2003!$C$2:$E$4721,$A$9:$A$4728,$J$1))))+IF($N$6=FALSE,TRUE,SUMPRODUCT(--ISNUMBER(SEARCH($N$6,ISBLANK(INDEX(mame2003!$F$2:$F$4721,$A2792))))))+IF($B$3=$A$4,TRUE,IF($B$3=$B$4,TRUE,IF(AND($B$3=$C$4,INDEX(mame2003!$G$2:$G$4721,$A2792)&lt;&gt;"neogeo"),TRUE,SUMPRODUCT(--ISNUMBER(SEARCH($O$6,INDEX(mame2003!$G$2:$G$4721,$A2792)))))))&gt;2,INDEX(mame2003!$A$2:$A$4721,$A2792),"")</f>
        <v/>
      </c>
      <c r="D2792" s="2"/>
      <c r="E2792" s="24" t="str">
        <f ca="1">IF(F2792&lt;&gt;"",MAX($E$9:$E2791)+1,"")</f>
        <v/>
      </c>
      <c r="F2792" s="20" t="str">
        <f t="shared" ca="1" si="43"/>
        <v/>
      </c>
      <c r="G2792" s="2"/>
      <c r="H2792" s="2"/>
    </row>
    <row r="2793" spans="1:8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mame2003!$C$2:$E$4721,$A$9:$A$4728,$J$1))))+IF($N$6=FALSE,TRUE,SUMPRODUCT(--ISNUMBER(SEARCH($N$6,ISBLANK(INDEX(mame2003!$F$2:$F$4721,$A2793))))))+IF($B$3=$A$4,TRUE,IF($B$3=$B$4,TRUE,IF(AND($B$3=$C$4,INDEX(mame2003!$G$2:$G$4721,$A2793)&lt;&gt;"neogeo"),TRUE,SUMPRODUCT(--ISNUMBER(SEARCH($O$6,INDEX(mame2003!$G$2:$G$4721,$A2793)))))))&gt;2,INDEX(mame2003!$A$2:$A$4721,$A2793),"")</f>
        <v/>
      </c>
      <c r="D2793" s="2"/>
      <c r="E2793" s="24" t="str">
        <f ca="1">IF(F2793&lt;&gt;"",MAX($E$9:$E2792)+1,"")</f>
        <v/>
      </c>
      <c r="F2793" s="20" t="str">
        <f t="shared" ca="1" si="43"/>
        <v/>
      </c>
      <c r="G2793" s="2"/>
      <c r="H2793" s="2"/>
    </row>
    <row r="2794" spans="1:8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mame2003!$C$2:$E$4721,$A$9:$A$4728,$J$1))))+IF($N$6=FALSE,TRUE,SUMPRODUCT(--ISNUMBER(SEARCH($N$6,ISBLANK(INDEX(mame2003!$F$2:$F$4721,$A2794))))))+IF($B$3=$A$4,TRUE,IF($B$3=$B$4,TRUE,IF(AND($B$3=$C$4,INDEX(mame2003!$G$2:$G$4721,$A2794)&lt;&gt;"neogeo"),TRUE,SUMPRODUCT(--ISNUMBER(SEARCH($O$6,INDEX(mame2003!$G$2:$G$4721,$A2794)))))))&gt;2,INDEX(mame2003!$A$2:$A$4721,$A2794),"")</f>
        <v/>
      </c>
      <c r="D2794" s="2"/>
      <c r="E2794" s="24" t="str">
        <f ca="1">IF(F2794&lt;&gt;"",MAX($E$9:$E2793)+1,"")</f>
        <v/>
      </c>
      <c r="F2794" s="20" t="str">
        <f t="shared" ca="1" si="43"/>
        <v/>
      </c>
      <c r="G2794" s="2"/>
      <c r="H2794" s="2"/>
    </row>
    <row r="2795" spans="1:8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mame2003!$C$2:$E$4721,$A$9:$A$4728,$J$1))))+IF($N$6=FALSE,TRUE,SUMPRODUCT(--ISNUMBER(SEARCH($N$6,ISBLANK(INDEX(mame2003!$F$2:$F$4721,$A2795))))))+IF($B$3=$A$4,TRUE,IF($B$3=$B$4,TRUE,IF(AND($B$3=$C$4,INDEX(mame2003!$G$2:$G$4721,$A2795)&lt;&gt;"neogeo"),TRUE,SUMPRODUCT(--ISNUMBER(SEARCH($O$6,INDEX(mame2003!$G$2:$G$4721,$A2795)))))))&gt;2,INDEX(mame2003!$A$2:$A$4721,$A2795),"")</f>
        <v/>
      </c>
      <c r="D2795" s="2"/>
      <c r="E2795" s="24" t="str">
        <f ca="1">IF(F2795&lt;&gt;"",MAX($E$9:$E2794)+1,"")</f>
        <v/>
      </c>
      <c r="F2795" s="20" t="str">
        <f t="shared" ca="1" si="43"/>
        <v/>
      </c>
      <c r="G2795" s="2"/>
      <c r="H2795" s="2"/>
    </row>
    <row r="2796" spans="1:8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mame2003!$C$2:$E$4721,$A$9:$A$4728,$J$1))))+IF($N$6=FALSE,TRUE,SUMPRODUCT(--ISNUMBER(SEARCH($N$6,ISBLANK(INDEX(mame2003!$F$2:$F$4721,$A2796))))))+IF($B$3=$A$4,TRUE,IF($B$3=$B$4,TRUE,IF(AND($B$3=$C$4,INDEX(mame2003!$G$2:$G$4721,$A2796)&lt;&gt;"neogeo"),TRUE,SUMPRODUCT(--ISNUMBER(SEARCH($O$6,INDEX(mame2003!$G$2:$G$4721,$A2796)))))))&gt;2,INDEX(mame2003!$A$2:$A$4721,$A2796),"")</f>
        <v/>
      </c>
      <c r="D2796" s="2"/>
      <c r="E2796" s="24" t="str">
        <f ca="1">IF(F2796&lt;&gt;"",MAX($E$9:$E2795)+1,"")</f>
        <v/>
      </c>
      <c r="F2796" s="20" t="str">
        <f t="shared" ca="1" si="43"/>
        <v/>
      </c>
      <c r="G2796" s="2"/>
      <c r="H2796" s="2"/>
    </row>
    <row r="2797" spans="1:8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mame2003!$C$2:$E$4721,$A$9:$A$4728,$J$1))))+IF($N$6=FALSE,TRUE,SUMPRODUCT(--ISNUMBER(SEARCH($N$6,ISBLANK(INDEX(mame2003!$F$2:$F$4721,$A2797))))))+IF($B$3=$A$4,TRUE,IF($B$3=$B$4,TRUE,IF(AND($B$3=$C$4,INDEX(mame2003!$G$2:$G$4721,$A2797)&lt;&gt;"neogeo"),TRUE,SUMPRODUCT(--ISNUMBER(SEARCH($O$6,INDEX(mame2003!$G$2:$G$4721,$A2797)))))))&gt;2,INDEX(mame2003!$A$2:$A$4721,$A2797),"")</f>
        <v/>
      </c>
      <c r="D2797" s="2"/>
      <c r="E2797" s="24" t="str">
        <f ca="1">IF(F2797&lt;&gt;"",MAX($E$9:$E2796)+1,"")</f>
        <v/>
      </c>
      <c r="F2797" s="20" t="str">
        <f t="shared" ca="1" si="43"/>
        <v/>
      </c>
      <c r="G2797" s="2"/>
      <c r="H2797" s="2"/>
    </row>
    <row r="2798" spans="1:8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mame2003!$C$2:$E$4721,$A$9:$A$4728,$J$1))))+IF($N$6=FALSE,TRUE,SUMPRODUCT(--ISNUMBER(SEARCH($N$6,ISBLANK(INDEX(mame2003!$F$2:$F$4721,$A2798))))))+IF($B$3=$A$4,TRUE,IF($B$3=$B$4,TRUE,IF(AND($B$3=$C$4,INDEX(mame2003!$G$2:$G$4721,$A2798)&lt;&gt;"neogeo"),TRUE,SUMPRODUCT(--ISNUMBER(SEARCH($O$6,INDEX(mame2003!$G$2:$G$4721,$A2798)))))))&gt;2,INDEX(mame2003!$A$2:$A$4721,$A2798),"")</f>
        <v/>
      </c>
      <c r="D2798" s="2"/>
      <c r="E2798" s="24" t="str">
        <f ca="1">IF(F2798&lt;&gt;"",MAX($E$9:$E2797)+1,"")</f>
        <v/>
      </c>
      <c r="F2798" s="20" t="str">
        <f t="shared" ca="1" si="43"/>
        <v/>
      </c>
      <c r="G2798" s="2"/>
      <c r="H2798" s="2"/>
    </row>
    <row r="2799" spans="1:8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mame2003!$C$2:$E$4721,$A$9:$A$4728,$J$1))))+IF($N$6=FALSE,TRUE,SUMPRODUCT(--ISNUMBER(SEARCH($N$6,ISBLANK(INDEX(mame2003!$F$2:$F$4721,$A2799))))))+IF($B$3=$A$4,TRUE,IF($B$3=$B$4,TRUE,IF(AND($B$3=$C$4,INDEX(mame2003!$G$2:$G$4721,$A2799)&lt;&gt;"neogeo"),TRUE,SUMPRODUCT(--ISNUMBER(SEARCH($O$6,INDEX(mame2003!$G$2:$G$4721,$A2799)))))))&gt;2,INDEX(mame2003!$A$2:$A$4721,$A2799),"")</f>
        <v/>
      </c>
      <c r="D2799" s="2"/>
      <c r="E2799" s="24" t="str">
        <f ca="1">IF(F2799&lt;&gt;"",MAX($E$9:$E2798)+1,"")</f>
        <v/>
      </c>
      <c r="F2799" s="20" t="str">
        <f t="shared" ca="1" si="43"/>
        <v/>
      </c>
      <c r="G2799" s="2"/>
      <c r="H2799" s="2"/>
    </row>
    <row r="2800" spans="1:8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mame2003!$C$2:$E$4721,$A$9:$A$4728,$J$1))))+IF($N$6=FALSE,TRUE,SUMPRODUCT(--ISNUMBER(SEARCH($N$6,ISBLANK(INDEX(mame2003!$F$2:$F$4721,$A2800))))))+IF($B$3=$A$4,TRUE,IF($B$3=$B$4,TRUE,IF(AND($B$3=$C$4,INDEX(mame2003!$G$2:$G$4721,$A2800)&lt;&gt;"neogeo"),TRUE,SUMPRODUCT(--ISNUMBER(SEARCH($O$6,INDEX(mame2003!$G$2:$G$4721,$A2800)))))))&gt;2,INDEX(mame2003!$A$2:$A$4721,$A2800),"")</f>
        <v/>
      </c>
      <c r="D2800" s="2"/>
      <c r="E2800" s="24" t="str">
        <f ca="1">IF(F2800&lt;&gt;"",MAX($E$9:$E2799)+1,"")</f>
        <v/>
      </c>
      <c r="F2800" s="20" t="str">
        <f t="shared" ca="1" si="43"/>
        <v/>
      </c>
      <c r="G2800" s="2"/>
      <c r="H2800" s="2"/>
    </row>
    <row r="2801" spans="1:8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mame2003!$C$2:$E$4721,$A$9:$A$4728,$J$1))))+IF($N$6=FALSE,TRUE,SUMPRODUCT(--ISNUMBER(SEARCH($N$6,ISBLANK(INDEX(mame2003!$F$2:$F$4721,$A2801))))))+IF($B$3=$A$4,TRUE,IF($B$3=$B$4,TRUE,IF(AND($B$3=$C$4,INDEX(mame2003!$G$2:$G$4721,$A2801)&lt;&gt;"neogeo"),TRUE,SUMPRODUCT(--ISNUMBER(SEARCH($O$6,INDEX(mame2003!$G$2:$G$4721,$A2801)))))))&gt;2,INDEX(mame2003!$A$2:$A$4721,$A2801),"")</f>
        <v/>
      </c>
      <c r="D2801" s="2"/>
      <c r="E2801" s="24" t="str">
        <f ca="1">IF(F2801&lt;&gt;"",MAX($E$9:$E2800)+1,"")</f>
        <v/>
      </c>
      <c r="F2801" s="20" t="str">
        <f t="shared" ca="1" si="43"/>
        <v/>
      </c>
      <c r="G2801" s="2"/>
      <c r="H2801" s="2"/>
    </row>
    <row r="2802" spans="1:8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mame2003!$C$2:$E$4721,$A$9:$A$4728,$J$1))))+IF($N$6=FALSE,TRUE,SUMPRODUCT(--ISNUMBER(SEARCH($N$6,ISBLANK(INDEX(mame2003!$F$2:$F$4721,$A2802))))))+IF($B$3=$A$4,TRUE,IF($B$3=$B$4,TRUE,IF(AND($B$3=$C$4,INDEX(mame2003!$G$2:$G$4721,$A2802)&lt;&gt;"neogeo"),TRUE,SUMPRODUCT(--ISNUMBER(SEARCH($O$6,INDEX(mame2003!$G$2:$G$4721,$A2802)))))))&gt;2,INDEX(mame2003!$A$2:$A$4721,$A2802),"")</f>
        <v/>
      </c>
      <c r="D2802" s="2"/>
      <c r="E2802" s="24" t="str">
        <f ca="1">IF(F2802&lt;&gt;"",MAX($E$9:$E2801)+1,"")</f>
        <v/>
      </c>
      <c r="F2802" s="20" t="str">
        <f t="shared" ca="1" si="43"/>
        <v/>
      </c>
      <c r="G2802" s="2"/>
      <c r="H2802" s="2"/>
    </row>
    <row r="2803" spans="1:8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mame2003!$C$2:$E$4721,$A$9:$A$4728,$J$1))))+IF($N$6=FALSE,TRUE,SUMPRODUCT(--ISNUMBER(SEARCH($N$6,ISBLANK(INDEX(mame2003!$F$2:$F$4721,$A2803))))))+IF($B$3=$A$4,TRUE,IF($B$3=$B$4,TRUE,IF(AND($B$3=$C$4,INDEX(mame2003!$G$2:$G$4721,$A2803)&lt;&gt;"neogeo"),TRUE,SUMPRODUCT(--ISNUMBER(SEARCH($O$6,INDEX(mame2003!$G$2:$G$4721,$A2803)))))))&gt;2,INDEX(mame2003!$A$2:$A$4721,$A2803),"")</f>
        <v/>
      </c>
      <c r="D2803" s="2"/>
      <c r="E2803" s="24" t="str">
        <f ca="1">IF(F2803&lt;&gt;"",MAX($E$9:$E2802)+1,"")</f>
        <v/>
      </c>
      <c r="F2803" s="20" t="str">
        <f t="shared" ca="1" si="43"/>
        <v/>
      </c>
      <c r="G2803" s="2"/>
      <c r="H2803" s="2"/>
    </row>
    <row r="2804" spans="1:8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mame2003!$C$2:$E$4721,$A$9:$A$4728,$J$1))))+IF($N$6=FALSE,TRUE,SUMPRODUCT(--ISNUMBER(SEARCH($N$6,ISBLANK(INDEX(mame2003!$F$2:$F$4721,$A2804))))))+IF($B$3=$A$4,TRUE,IF($B$3=$B$4,TRUE,IF(AND($B$3=$C$4,INDEX(mame2003!$G$2:$G$4721,$A2804)&lt;&gt;"neogeo"),TRUE,SUMPRODUCT(--ISNUMBER(SEARCH($O$6,INDEX(mame2003!$G$2:$G$4721,$A2804)))))))&gt;2,INDEX(mame2003!$A$2:$A$4721,$A2804),"")</f>
        <v/>
      </c>
      <c r="D2804" s="2"/>
      <c r="E2804" s="24" t="str">
        <f ca="1">IF(F2804&lt;&gt;"",MAX($E$9:$E2803)+1,"")</f>
        <v/>
      </c>
      <c r="F2804" s="20" t="str">
        <f t="shared" ca="1" si="43"/>
        <v/>
      </c>
      <c r="G2804" s="2"/>
      <c r="H2804" s="2"/>
    </row>
    <row r="2805" spans="1:8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mame2003!$C$2:$E$4721,$A$9:$A$4728,$J$1))))+IF($N$6=FALSE,TRUE,SUMPRODUCT(--ISNUMBER(SEARCH($N$6,ISBLANK(INDEX(mame2003!$F$2:$F$4721,$A2805))))))+IF($B$3=$A$4,TRUE,IF($B$3=$B$4,TRUE,IF(AND($B$3=$C$4,INDEX(mame2003!$G$2:$G$4721,$A2805)&lt;&gt;"neogeo"),TRUE,SUMPRODUCT(--ISNUMBER(SEARCH($O$6,INDEX(mame2003!$G$2:$G$4721,$A2805)))))))&gt;2,INDEX(mame2003!$A$2:$A$4721,$A2805),"")</f>
        <v/>
      </c>
      <c r="D2805" s="2"/>
      <c r="E2805" s="24" t="str">
        <f ca="1">IF(F2805&lt;&gt;"",MAX($E$9:$E2804)+1,"")</f>
        <v/>
      </c>
      <c r="F2805" s="20" t="str">
        <f t="shared" ca="1" si="43"/>
        <v/>
      </c>
      <c r="G2805" s="2"/>
      <c r="H2805" s="2"/>
    </row>
    <row r="2806" spans="1:8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mame2003!$C$2:$E$4721,$A$9:$A$4728,$J$1))))+IF($N$6=FALSE,TRUE,SUMPRODUCT(--ISNUMBER(SEARCH($N$6,ISBLANK(INDEX(mame2003!$F$2:$F$4721,$A2806))))))+IF($B$3=$A$4,TRUE,IF($B$3=$B$4,TRUE,IF(AND($B$3=$C$4,INDEX(mame2003!$G$2:$G$4721,$A2806)&lt;&gt;"neogeo"),TRUE,SUMPRODUCT(--ISNUMBER(SEARCH($O$6,INDEX(mame2003!$G$2:$G$4721,$A2806)))))))&gt;2,INDEX(mame2003!$A$2:$A$4721,$A2806),"")</f>
        <v/>
      </c>
      <c r="D2806" s="2"/>
      <c r="E2806" s="24" t="str">
        <f ca="1">IF(F2806&lt;&gt;"",MAX($E$9:$E2805)+1,"")</f>
        <v/>
      </c>
      <c r="F2806" s="20" t="str">
        <f t="shared" ca="1" si="43"/>
        <v/>
      </c>
      <c r="G2806" s="2"/>
      <c r="H2806" s="2"/>
    </row>
    <row r="2807" spans="1:8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mame2003!$C$2:$E$4721,$A$9:$A$4728,$J$1))))+IF($N$6=FALSE,TRUE,SUMPRODUCT(--ISNUMBER(SEARCH($N$6,ISBLANK(INDEX(mame2003!$F$2:$F$4721,$A2807))))))+IF($B$3=$A$4,TRUE,IF($B$3=$B$4,TRUE,IF(AND($B$3=$C$4,INDEX(mame2003!$G$2:$G$4721,$A2807)&lt;&gt;"neogeo"),TRUE,SUMPRODUCT(--ISNUMBER(SEARCH($O$6,INDEX(mame2003!$G$2:$G$4721,$A2807)))))))&gt;2,INDEX(mame2003!$A$2:$A$4721,$A2807),"")</f>
        <v/>
      </c>
      <c r="D2807" s="2"/>
      <c r="E2807" s="24" t="str">
        <f ca="1">IF(F2807&lt;&gt;"",MAX($E$9:$E2806)+1,"")</f>
        <v/>
      </c>
      <c r="F2807" s="20" t="str">
        <f t="shared" ca="1" si="43"/>
        <v/>
      </c>
      <c r="G2807" s="2"/>
      <c r="H2807" s="2"/>
    </row>
    <row r="2808" spans="1:8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mame2003!$C$2:$E$4721,$A$9:$A$4728,$J$1))))+IF($N$6=FALSE,TRUE,SUMPRODUCT(--ISNUMBER(SEARCH($N$6,ISBLANK(INDEX(mame2003!$F$2:$F$4721,$A2808))))))+IF($B$3=$A$4,TRUE,IF($B$3=$B$4,TRUE,IF(AND($B$3=$C$4,INDEX(mame2003!$G$2:$G$4721,$A2808)&lt;&gt;"neogeo"),TRUE,SUMPRODUCT(--ISNUMBER(SEARCH($O$6,INDEX(mame2003!$G$2:$G$4721,$A2808)))))))&gt;2,INDEX(mame2003!$A$2:$A$4721,$A2808),"")</f>
        <v/>
      </c>
      <c r="D2808" s="2"/>
      <c r="E2808" s="24" t="str">
        <f ca="1">IF(F2808&lt;&gt;"",MAX($E$9:$E2807)+1,"")</f>
        <v/>
      </c>
      <c r="F2808" s="20" t="str">
        <f t="shared" ca="1" si="43"/>
        <v/>
      </c>
      <c r="G2808" s="2"/>
      <c r="H2808" s="2"/>
    </row>
    <row r="2809" spans="1:8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mame2003!$C$2:$E$4721,$A$9:$A$4728,$J$1))))+IF($N$6=FALSE,TRUE,SUMPRODUCT(--ISNUMBER(SEARCH($N$6,ISBLANK(INDEX(mame2003!$F$2:$F$4721,$A2809))))))+IF($B$3=$A$4,TRUE,IF($B$3=$B$4,TRUE,IF(AND($B$3=$C$4,INDEX(mame2003!$G$2:$G$4721,$A2809)&lt;&gt;"neogeo"),TRUE,SUMPRODUCT(--ISNUMBER(SEARCH($O$6,INDEX(mame2003!$G$2:$G$4721,$A2809)))))))&gt;2,INDEX(mame2003!$A$2:$A$4721,$A2809),"")</f>
        <v/>
      </c>
      <c r="D2809" s="2"/>
      <c r="E2809" s="24" t="str">
        <f ca="1">IF(F2809&lt;&gt;"",MAX($E$9:$E2808)+1,"")</f>
        <v/>
      </c>
      <c r="F2809" s="20" t="str">
        <f t="shared" ca="1" si="43"/>
        <v/>
      </c>
      <c r="G2809" s="2"/>
      <c r="H2809" s="2"/>
    </row>
    <row r="2810" spans="1:8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mame2003!$C$2:$E$4721,$A$9:$A$4728,$J$1))))+IF($N$6=FALSE,TRUE,SUMPRODUCT(--ISNUMBER(SEARCH($N$6,ISBLANK(INDEX(mame2003!$F$2:$F$4721,$A2810))))))+IF($B$3=$A$4,TRUE,IF($B$3=$B$4,TRUE,IF(AND($B$3=$C$4,INDEX(mame2003!$G$2:$G$4721,$A2810)&lt;&gt;"neogeo"),TRUE,SUMPRODUCT(--ISNUMBER(SEARCH($O$6,INDEX(mame2003!$G$2:$G$4721,$A2810)))))))&gt;2,INDEX(mame2003!$A$2:$A$4721,$A2810),"")</f>
        <v/>
      </c>
      <c r="D2810" s="2"/>
      <c r="E2810" s="24" t="str">
        <f ca="1">IF(F2810&lt;&gt;"",MAX($E$9:$E2809)+1,"")</f>
        <v/>
      </c>
      <c r="F2810" s="20" t="str">
        <f t="shared" ca="1" si="43"/>
        <v/>
      </c>
      <c r="G2810" s="2"/>
      <c r="H2810" s="2"/>
    </row>
    <row r="2811" spans="1:8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mame2003!$C$2:$E$4721,$A$9:$A$4728,$J$1))))+IF($N$6=FALSE,TRUE,SUMPRODUCT(--ISNUMBER(SEARCH($N$6,ISBLANK(INDEX(mame2003!$F$2:$F$4721,$A2811))))))+IF($B$3=$A$4,TRUE,IF($B$3=$B$4,TRUE,IF(AND($B$3=$C$4,INDEX(mame2003!$G$2:$G$4721,$A2811)&lt;&gt;"neogeo"),TRUE,SUMPRODUCT(--ISNUMBER(SEARCH($O$6,INDEX(mame2003!$G$2:$G$4721,$A2811)))))))&gt;2,INDEX(mame2003!$A$2:$A$4721,$A2811),"")</f>
        <v/>
      </c>
      <c r="D2811" s="2"/>
      <c r="E2811" s="24" t="str">
        <f ca="1">IF(F2811&lt;&gt;"",MAX($E$9:$E2810)+1,"")</f>
        <v/>
      </c>
      <c r="F2811" s="20" t="str">
        <f t="shared" ca="1" si="43"/>
        <v/>
      </c>
      <c r="G2811" s="2"/>
      <c r="H2811" s="2"/>
    </row>
    <row r="2812" spans="1:8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mame2003!$C$2:$E$4721,$A$9:$A$4728,$J$1))))+IF($N$6=FALSE,TRUE,SUMPRODUCT(--ISNUMBER(SEARCH($N$6,ISBLANK(INDEX(mame2003!$F$2:$F$4721,$A2812))))))+IF($B$3=$A$4,TRUE,IF($B$3=$B$4,TRUE,IF(AND($B$3=$C$4,INDEX(mame2003!$G$2:$G$4721,$A2812)&lt;&gt;"neogeo"),TRUE,SUMPRODUCT(--ISNUMBER(SEARCH($O$6,INDEX(mame2003!$G$2:$G$4721,$A2812)))))))&gt;2,INDEX(mame2003!$A$2:$A$4721,$A2812),"")</f>
        <v/>
      </c>
      <c r="D2812" s="2"/>
      <c r="E2812" s="24" t="str">
        <f ca="1">IF(F2812&lt;&gt;"",MAX($E$9:$E2811)+1,"")</f>
        <v/>
      </c>
      <c r="F2812" s="20" t="str">
        <f t="shared" ca="1" si="43"/>
        <v/>
      </c>
      <c r="G2812" s="2"/>
      <c r="H2812" s="2"/>
    </row>
    <row r="2813" spans="1:8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mame2003!$C$2:$E$4721,$A$9:$A$4728,$J$1))))+IF($N$6=FALSE,TRUE,SUMPRODUCT(--ISNUMBER(SEARCH($N$6,ISBLANK(INDEX(mame2003!$F$2:$F$4721,$A2813))))))+IF($B$3=$A$4,TRUE,IF($B$3=$B$4,TRUE,IF(AND($B$3=$C$4,INDEX(mame2003!$G$2:$G$4721,$A2813)&lt;&gt;"neogeo"),TRUE,SUMPRODUCT(--ISNUMBER(SEARCH($O$6,INDEX(mame2003!$G$2:$G$4721,$A2813)))))))&gt;2,INDEX(mame2003!$A$2:$A$4721,$A2813),"")</f>
        <v/>
      </c>
      <c r="D2813" s="2"/>
      <c r="E2813" s="24" t="str">
        <f ca="1">IF(F2813&lt;&gt;"",MAX($E$9:$E2812)+1,"")</f>
        <v/>
      </c>
      <c r="F2813" s="20" t="str">
        <f t="shared" ca="1" si="43"/>
        <v/>
      </c>
      <c r="G2813" s="2"/>
      <c r="H2813" s="2"/>
    </row>
    <row r="2814" spans="1:8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mame2003!$C$2:$E$4721,$A$9:$A$4728,$J$1))))+IF($N$6=FALSE,TRUE,SUMPRODUCT(--ISNUMBER(SEARCH($N$6,ISBLANK(INDEX(mame2003!$F$2:$F$4721,$A2814))))))+IF($B$3=$A$4,TRUE,IF($B$3=$B$4,TRUE,IF(AND($B$3=$C$4,INDEX(mame2003!$G$2:$G$4721,$A2814)&lt;&gt;"neogeo"),TRUE,SUMPRODUCT(--ISNUMBER(SEARCH($O$6,INDEX(mame2003!$G$2:$G$4721,$A2814)))))))&gt;2,INDEX(mame2003!$A$2:$A$4721,$A2814),"")</f>
        <v/>
      </c>
      <c r="D2814" s="2"/>
      <c r="E2814" s="24" t="str">
        <f ca="1">IF(F2814&lt;&gt;"",MAX($E$9:$E2813)+1,"")</f>
        <v/>
      </c>
      <c r="F2814" s="20" t="str">
        <f t="shared" ca="1" si="43"/>
        <v/>
      </c>
      <c r="G2814" s="2"/>
      <c r="H2814" s="2"/>
    </row>
    <row r="2815" spans="1:8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mame2003!$C$2:$E$4721,$A$9:$A$4728,$J$1))))+IF($N$6=FALSE,TRUE,SUMPRODUCT(--ISNUMBER(SEARCH($N$6,ISBLANK(INDEX(mame2003!$F$2:$F$4721,$A2815))))))+IF($B$3=$A$4,TRUE,IF($B$3=$B$4,TRUE,IF(AND($B$3=$C$4,INDEX(mame2003!$G$2:$G$4721,$A2815)&lt;&gt;"neogeo"),TRUE,SUMPRODUCT(--ISNUMBER(SEARCH($O$6,INDEX(mame2003!$G$2:$G$4721,$A2815)))))))&gt;2,INDEX(mame2003!$A$2:$A$4721,$A2815),"")</f>
        <v/>
      </c>
      <c r="D2815" s="2"/>
      <c r="E2815" s="24" t="str">
        <f ca="1">IF(F2815&lt;&gt;"",MAX($E$9:$E2814)+1,"")</f>
        <v/>
      </c>
      <c r="F2815" s="20" t="str">
        <f t="shared" ca="1" si="43"/>
        <v/>
      </c>
      <c r="G2815" s="2"/>
      <c r="H2815" s="2"/>
    </row>
    <row r="2816" spans="1:8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mame2003!$C$2:$E$4721,$A$9:$A$4728,$J$1))))+IF($N$6=FALSE,TRUE,SUMPRODUCT(--ISNUMBER(SEARCH($N$6,ISBLANK(INDEX(mame2003!$F$2:$F$4721,$A2816))))))+IF($B$3=$A$4,TRUE,IF($B$3=$B$4,TRUE,IF(AND($B$3=$C$4,INDEX(mame2003!$G$2:$G$4721,$A2816)&lt;&gt;"neogeo"),TRUE,SUMPRODUCT(--ISNUMBER(SEARCH($O$6,INDEX(mame2003!$G$2:$G$4721,$A2816)))))))&gt;2,INDEX(mame2003!$A$2:$A$4721,$A2816),"")</f>
        <v/>
      </c>
      <c r="D2816" s="2"/>
      <c r="E2816" s="24" t="str">
        <f ca="1">IF(F2816&lt;&gt;"",MAX($E$9:$E2815)+1,"")</f>
        <v/>
      </c>
      <c r="F2816" s="20" t="str">
        <f t="shared" ca="1" si="43"/>
        <v/>
      </c>
      <c r="G2816" s="2"/>
      <c r="H2816" s="2"/>
    </row>
    <row r="2817" spans="1:8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mame2003!$C$2:$E$4721,$A$9:$A$4728,$J$1))))+IF($N$6=FALSE,TRUE,SUMPRODUCT(--ISNUMBER(SEARCH($N$6,ISBLANK(INDEX(mame2003!$F$2:$F$4721,$A2817))))))+IF($B$3=$A$4,TRUE,IF($B$3=$B$4,TRUE,IF(AND($B$3=$C$4,INDEX(mame2003!$G$2:$G$4721,$A2817)&lt;&gt;"neogeo"),TRUE,SUMPRODUCT(--ISNUMBER(SEARCH($O$6,INDEX(mame2003!$G$2:$G$4721,$A2817)))))))&gt;2,INDEX(mame2003!$A$2:$A$4721,$A2817),"")</f>
        <v/>
      </c>
      <c r="D2817" s="2"/>
      <c r="E2817" s="24" t="str">
        <f ca="1">IF(F2817&lt;&gt;"",MAX($E$9:$E2816)+1,"")</f>
        <v/>
      </c>
      <c r="F2817" s="20" t="str">
        <f t="shared" ca="1" si="43"/>
        <v/>
      </c>
      <c r="G2817" s="2"/>
      <c r="H2817" s="2"/>
    </row>
    <row r="2818" spans="1:8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mame2003!$C$2:$E$4721,$A$9:$A$4728,$J$1))))+IF($N$6=FALSE,TRUE,SUMPRODUCT(--ISNUMBER(SEARCH($N$6,ISBLANK(INDEX(mame2003!$F$2:$F$4721,$A2818))))))+IF($B$3=$A$4,TRUE,IF($B$3=$B$4,TRUE,IF(AND($B$3=$C$4,INDEX(mame2003!$G$2:$G$4721,$A2818)&lt;&gt;"neogeo"),TRUE,SUMPRODUCT(--ISNUMBER(SEARCH($O$6,INDEX(mame2003!$G$2:$G$4721,$A2818)))))))&gt;2,INDEX(mame2003!$A$2:$A$4721,$A2818),"")</f>
        <v/>
      </c>
      <c r="D2818" s="2"/>
      <c r="E2818" s="24" t="str">
        <f ca="1">IF(F2818&lt;&gt;"",MAX($E$9:$E2817)+1,"")</f>
        <v/>
      </c>
      <c r="F2818" s="20" t="str">
        <f t="shared" ca="1" si="43"/>
        <v/>
      </c>
      <c r="G2818" s="2"/>
      <c r="H2818" s="2"/>
    </row>
    <row r="2819" spans="1:8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mame2003!$C$2:$E$4721,$A$9:$A$4728,$J$1))))+IF($N$6=FALSE,TRUE,SUMPRODUCT(--ISNUMBER(SEARCH($N$6,ISBLANK(INDEX(mame2003!$F$2:$F$4721,$A2819))))))+IF($B$3=$A$4,TRUE,IF($B$3=$B$4,TRUE,IF(AND($B$3=$C$4,INDEX(mame2003!$G$2:$G$4721,$A2819)&lt;&gt;"neogeo"),TRUE,SUMPRODUCT(--ISNUMBER(SEARCH($O$6,INDEX(mame2003!$G$2:$G$4721,$A2819)))))))&gt;2,INDEX(mame2003!$A$2:$A$4721,$A2819),"")</f>
        <v/>
      </c>
      <c r="D2819" s="2"/>
      <c r="E2819" s="24" t="str">
        <f ca="1">IF(F2819&lt;&gt;"",MAX($E$9:$E2818)+1,"")</f>
        <v/>
      </c>
      <c r="F2819" s="20" t="str">
        <f t="shared" ca="1" si="43"/>
        <v/>
      </c>
      <c r="G2819" s="2"/>
      <c r="H2819" s="2"/>
    </row>
    <row r="2820" spans="1:8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mame2003!$C$2:$E$4721,$A$9:$A$4728,$J$1))))+IF($N$6=FALSE,TRUE,SUMPRODUCT(--ISNUMBER(SEARCH($N$6,ISBLANK(INDEX(mame2003!$F$2:$F$4721,$A2820))))))+IF($B$3=$A$4,TRUE,IF($B$3=$B$4,TRUE,IF(AND($B$3=$C$4,INDEX(mame2003!$G$2:$G$4721,$A2820)&lt;&gt;"neogeo"),TRUE,SUMPRODUCT(--ISNUMBER(SEARCH($O$6,INDEX(mame2003!$G$2:$G$4721,$A2820)))))))&gt;2,INDEX(mame2003!$A$2:$A$4721,$A2820),"")</f>
        <v/>
      </c>
      <c r="D2820" s="2"/>
      <c r="E2820" s="24" t="str">
        <f ca="1">IF(F2820&lt;&gt;"",MAX($E$9:$E2819)+1,"")</f>
        <v/>
      </c>
      <c r="F2820" s="20" t="str">
        <f t="shared" ca="1" si="43"/>
        <v/>
      </c>
      <c r="G2820" s="2"/>
      <c r="H2820" s="2"/>
    </row>
    <row r="2821" spans="1:8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mame2003!$C$2:$E$4721,$A$9:$A$4728,$J$1))))+IF($N$6=FALSE,TRUE,SUMPRODUCT(--ISNUMBER(SEARCH($N$6,ISBLANK(INDEX(mame2003!$F$2:$F$4721,$A2821))))))+IF($B$3=$A$4,TRUE,IF($B$3=$B$4,TRUE,IF(AND($B$3=$C$4,INDEX(mame2003!$G$2:$G$4721,$A2821)&lt;&gt;"neogeo"),TRUE,SUMPRODUCT(--ISNUMBER(SEARCH($O$6,INDEX(mame2003!$G$2:$G$4721,$A2821)))))))&gt;2,INDEX(mame2003!$A$2:$A$4721,$A2821),"")</f>
        <v/>
      </c>
      <c r="D2821" s="2"/>
      <c r="E2821" s="24" t="str">
        <f ca="1">IF(F2821&lt;&gt;"",MAX($E$9:$E2820)+1,"")</f>
        <v/>
      </c>
      <c r="F2821" s="20" t="str">
        <f t="shared" ca="1" si="43"/>
        <v/>
      </c>
      <c r="G2821" s="2"/>
      <c r="H2821" s="2"/>
    </row>
    <row r="2822" spans="1:8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mame2003!$C$2:$E$4721,$A$9:$A$4728,$J$1))))+IF($N$6=FALSE,TRUE,SUMPRODUCT(--ISNUMBER(SEARCH($N$6,ISBLANK(INDEX(mame2003!$F$2:$F$4721,$A2822))))))+IF($B$3=$A$4,TRUE,IF($B$3=$B$4,TRUE,IF(AND($B$3=$C$4,INDEX(mame2003!$G$2:$G$4721,$A2822)&lt;&gt;"neogeo"),TRUE,SUMPRODUCT(--ISNUMBER(SEARCH($O$6,INDEX(mame2003!$G$2:$G$4721,$A2822)))))))&gt;2,INDEX(mame2003!$A$2:$A$4721,$A2822),"")</f>
        <v/>
      </c>
      <c r="D2822" s="2"/>
      <c r="E2822" s="24" t="str">
        <f ca="1">IF(F2822&lt;&gt;"",MAX($E$9:$E2821)+1,"")</f>
        <v/>
      </c>
      <c r="F2822" s="20" t="str">
        <f t="shared" ca="1" si="43"/>
        <v/>
      </c>
      <c r="G2822" s="2"/>
      <c r="H2822" s="2"/>
    </row>
    <row r="2823" spans="1:8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mame2003!$C$2:$E$4721,$A$9:$A$4728,$J$1))))+IF($N$6=FALSE,TRUE,SUMPRODUCT(--ISNUMBER(SEARCH($N$6,ISBLANK(INDEX(mame2003!$F$2:$F$4721,$A2823))))))+IF($B$3=$A$4,TRUE,IF($B$3=$B$4,TRUE,IF(AND($B$3=$C$4,INDEX(mame2003!$G$2:$G$4721,$A2823)&lt;&gt;"neogeo"),TRUE,SUMPRODUCT(--ISNUMBER(SEARCH($O$6,INDEX(mame2003!$G$2:$G$4721,$A2823)))))))&gt;2,INDEX(mame2003!$A$2:$A$4721,$A2823),"")</f>
        <v/>
      </c>
      <c r="D2823" s="2"/>
      <c r="E2823" s="24" t="str">
        <f ca="1">IF(F2823&lt;&gt;"",MAX($E$9:$E2822)+1,"")</f>
        <v/>
      </c>
      <c r="F2823" s="20" t="str">
        <f t="shared" ca="1" si="43"/>
        <v/>
      </c>
      <c r="G2823" s="2"/>
      <c r="H2823" s="2"/>
    </row>
    <row r="2824" spans="1:8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mame2003!$C$2:$E$4721,$A$9:$A$4728,$J$1))))+IF($N$6=FALSE,TRUE,SUMPRODUCT(--ISNUMBER(SEARCH($N$6,ISBLANK(INDEX(mame2003!$F$2:$F$4721,$A2824))))))+IF($B$3=$A$4,TRUE,IF($B$3=$B$4,TRUE,IF(AND($B$3=$C$4,INDEX(mame2003!$G$2:$G$4721,$A2824)&lt;&gt;"neogeo"),TRUE,SUMPRODUCT(--ISNUMBER(SEARCH($O$6,INDEX(mame2003!$G$2:$G$4721,$A2824)))))))&gt;2,INDEX(mame2003!$A$2:$A$4721,$A2824),"")</f>
        <v/>
      </c>
      <c r="D2824" s="2"/>
      <c r="E2824" s="24" t="str">
        <f ca="1">IF(F2824&lt;&gt;"",MAX($E$9:$E2823)+1,"")</f>
        <v/>
      </c>
      <c r="F2824" s="20" t="str">
        <f t="shared" ca="1" si="43"/>
        <v/>
      </c>
      <c r="G2824" s="2"/>
      <c r="H2824" s="2"/>
    </row>
    <row r="2825" spans="1:8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mame2003!$C$2:$E$4721,$A$9:$A$4728,$J$1))))+IF($N$6=FALSE,TRUE,SUMPRODUCT(--ISNUMBER(SEARCH($N$6,ISBLANK(INDEX(mame2003!$F$2:$F$4721,$A2825))))))+IF($B$3=$A$4,TRUE,IF($B$3=$B$4,TRUE,IF(AND($B$3=$C$4,INDEX(mame2003!$G$2:$G$4721,$A2825)&lt;&gt;"neogeo"),TRUE,SUMPRODUCT(--ISNUMBER(SEARCH($O$6,INDEX(mame2003!$G$2:$G$4721,$A2825)))))))&gt;2,INDEX(mame2003!$A$2:$A$4721,$A2825),"")</f>
        <v/>
      </c>
      <c r="D2825" s="2"/>
      <c r="E2825" s="24" t="str">
        <f ca="1">IF(F2825&lt;&gt;"",MAX($E$9:$E2824)+1,"")</f>
        <v/>
      </c>
      <c r="F2825" s="20" t="str">
        <f t="shared" ca="1" si="43"/>
        <v/>
      </c>
      <c r="G2825" s="2"/>
      <c r="H2825" s="2"/>
    </row>
    <row r="2826" spans="1:8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mame2003!$C$2:$E$4721,$A$9:$A$4728,$J$1))))+IF($N$6=FALSE,TRUE,SUMPRODUCT(--ISNUMBER(SEARCH($N$6,ISBLANK(INDEX(mame2003!$F$2:$F$4721,$A2826))))))+IF($B$3=$A$4,TRUE,IF($B$3=$B$4,TRUE,IF(AND($B$3=$C$4,INDEX(mame2003!$G$2:$G$4721,$A2826)&lt;&gt;"neogeo"),TRUE,SUMPRODUCT(--ISNUMBER(SEARCH($O$6,INDEX(mame2003!$G$2:$G$4721,$A2826)))))))&gt;2,INDEX(mame2003!$A$2:$A$4721,$A2826),"")</f>
        <v/>
      </c>
      <c r="D2826" s="2"/>
      <c r="E2826" s="24" t="str">
        <f ca="1">IF(F2826&lt;&gt;"",MAX($E$9:$E2825)+1,"")</f>
        <v/>
      </c>
      <c r="F2826" s="20" t="str">
        <f t="shared" ref="F2826:F2889" ca="1" si="44">IFERROR(INDEX(OFFSET($C$9,0,0,COUNTA($C:$C),1),MATCH(OFFSET($A$9,0,0,COUNTA($A:$A),1),OFFSET($B$9,0,0,COUNTA($B:$B),1),0))&amp;".zip","")</f>
        <v/>
      </c>
      <c r="G2826" s="2"/>
      <c r="H2826" s="2"/>
    </row>
    <row r="2827" spans="1:8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mame2003!$C$2:$E$4721,$A$9:$A$4728,$J$1))))+IF($N$6=FALSE,TRUE,SUMPRODUCT(--ISNUMBER(SEARCH($N$6,ISBLANK(INDEX(mame2003!$F$2:$F$4721,$A2827))))))+IF($B$3=$A$4,TRUE,IF($B$3=$B$4,TRUE,IF(AND($B$3=$C$4,INDEX(mame2003!$G$2:$G$4721,$A2827)&lt;&gt;"neogeo"),TRUE,SUMPRODUCT(--ISNUMBER(SEARCH($O$6,INDEX(mame2003!$G$2:$G$4721,$A2827)))))))&gt;2,INDEX(mame2003!$A$2:$A$4721,$A2827),"")</f>
        <v/>
      </c>
      <c r="D2827" s="2"/>
      <c r="E2827" s="24" t="str">
        <f ca="1">IF(F2827&lt;&gt;"",MAX($E$9:$E2826)+1,"")</f>
        <v/>
      </c>
      <c r="F2827" s="20" t="str">
        <f t="shared" ca="1" si="44"/>
        <v/>
      </c>
      <c r="G2827" s="2"/>
      <c r="H2827" s="2"/>
    </row>
    <row r="2828" spans="1:8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mame2003!$C$2:$E$4721,$A$9:$A$4728,$J$1))))+IF($N$6=FALSE,TRUE,SUMPRODUCT(--ISNUMBER(SEARCH($N$6,ISBLANK(INDEX(mame2003!$F$2:$F$4721,$A2828))))))+IF($B$3=$A$4,TRUE,IF($B$3=$B$4,TRUE,IF(AND($B$3=$C$4,INDEX(mame2003!$G$2:$G$4721,$A2828)&lt;&gt;"neogeo"),TRUE,SUMPRODUCT(--ISNUMBER(SEARCH($O$6,INDEX(mame2003!$G$2:$G$4721,$A2828)))))))&gt;2,INDEX(mame2003!$A$2:$A$4721,$A2828),"")</f>
        <v/>
      </c>
      <c r="D2828" s="2"/>
      <c r="E2828" s="24" t="str">
        <f ca="1">IF(F2828&lt;&gt;"",MAX($E$9:$E2827)+1,"")</f>
        <v/>
      </c>
      <c r="F2828" s="20" t="str">
        <f t="shared" ca="1" si="44"/>
        <v/>
      </c>
      <c r="G2828" s="2"/>
      <c r="H2828" s="2"/>
    </row>
    <row r="2829" spans="1:8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mame2003!$C$2:$E$4721,$A$9:$A$4728,$J$1))))+IF($N$6=FALSE,TRUE,SUMPRODUCT(--ISNUMBER(SEARCH($N$6,ISBLANK(INDEX(mame2003!$F$2:$F$4721,$A2829))))))+IF($B$3=$A$4,TRUE,IF($B$3=$B$4,TRUE,IF(AND($B$3=$C$4,INDEX(mame2003!$G$2:$G$4721,$A2829)&lt;&gt;"neogeo"),TRUE,SUMPRODUCT(--ISNUMBER(SEARCH($O$6,INDEX(mame2003!$G$2:$G$4721,$A2829)))))))&gt;2,INDEX(mame2003!$A$2:$A$4721,$A2829),"")</f>
        <v/>
      </c>
      <c r="D2829" s="2"/>
      <c r="E2829" s="24" t="str">
        <f ca="1">IF(F2829&lt;&gt;"",MAX($E$9:$E2828)+1,"")</f>
        <v/>
      </c>
      <c r="F2829" s="20" t="str">
        <f t="shared" ca="1" si="44"/>
        <v/>
      </c>
      <c r="G2829" s="2"/>
      <c r="H2829" s="2"/>
    </row>
    <row r="2830" spans="1:8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mame2003!$C$2:$E$4721,$A$9:$A$4728,$J$1))))+IF($N$6=FALSE,TRUE,SUMPRODUCT(--ISNUMBER(SEARCH($N$6,ISBLANK(INDEX(mame2003!$F$2:$F$4721,$A2830))))))+IF($B$3=$A$4,TRUE,IF($B$3=$B$4,TRUE,IF(AND($B$3=$C$4,INDEX(mame2003!$G$2:$G$4721,$A2830)&lt;&gt;"neogeo"),TRUE,SUMPRODUCT(--ISNUMBER(SEARCH($O$6,INDEX(mame2003!$G$2:$G$4721,$A2830)))))))&gt;2,INDEX(mame2003!$A$2:$A$4721,$A2830),"")</f>
        <v/>
      </c>
      <c r="D2830" s="2"/>
      <c r="E2830" s="24" t="str">
        <f ca="1">IF(F2830&lt;&gt;"",MAX($E$9:$E2829)+1,"")</f>
        <v/>
      </c>
      <c r="F2830" s="20" t="str">
        <f t="shared" ca="1" si="44"/>
        <v/>
      </c>
      <c r="G2830" s="2"/>
      <c r="H2830" s="2"/>
    </row>
    <row r="2831" spans="1:8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mame2003!$C$2:$E$4721,$A$9:$A$4728,$J$1))))+IF($N$6=FALSE,TRUE,SUMPRODUCT(--ISNUMBER(SEARCH($N$6,ISBLANK(INDEX(mame2003!$F$2:$F$4721,$A2831))))))+IF($B$3=$A$4,TRUE,IF($B$3=$B$4,TRUE,IF(AND($B$3=$C$4,INDEX(mame2003!$G$2:$G$4721,$A2831)&lt;&gt;"neogeo"),TRUE,SUMPRODUCT(--ISNUMBER(SEARCH($O$6,INDEX(mame2003!$G$2:$G$4721,$A2831)))))))&gt;2,INDEX(mame2003!$A$2:$A$4721,$A2831),"")</f>
        <v/>
      </c>
      <c r="D2831" s="2"/>
      <c r="E2831" s="24" t="str">
        <f ca="1">IF(F2831&lt;&gt;"",MAX($E$9:$E2830)+1,"")</f>
        <v/>
      </c>
      <c r="F2831" s="20" t="str">
        <f t="shared" ca="1" si="44"/>
        <v/>
      </c>
      <c r="G2831" s="2"/>
      <c r="H2831" s="2"/>
    </row>
    <row r="2832" spans="1:8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mame2003!$C$2:$E$4721,$A$9:$A$4728,$J$1))))+IF($N$6=FALSE,TRUE,SUMPRODUCT(--ISNUMBER(SEARCH($N$6,ISBLANK(INDEX(mame2003!$F$2:$F$4721,$A2832))))))+IF($B$3=$A$4,TRUE,IF($B$3=$B$4,TRUE,IF(AND($B$3=$C$4,INDEX(mame2003!$G$2:$G$4721,$A2832)&lt;&gt;"neogeo"),TRUE,SUMPRODUCT(--ISNUMBER(SEARCH($O$6,INDEX(mame2003!$G$2:$G$4721,$A2832)))))))&gt;2,INDEX(mame2003!$A$2:$A$4721,$A2832),"")</f>
        <v/>
      </c>
      <c r="D2832" s="2"/>
      <c r="E2832" s="24" t="str">
        <f ca="1">IF(F2832&lt;&gt;"",MAX($E$9:$E2831)+1,"")</f>
        <v/>
      </c>
      <c r="F2832" s="20" t="str">
        <f t="shared" ca="1" si="44"/>
        <v/>
      </c>
      <c r="G2832" s="2"/>
      <c r="H2832" s="2"/>
    </row>
    <row r="2833" spans="1:8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mame2003!$C$2:$E$4721,$A$9:$A$4728,$J$1))))+IF($N$6=FALSE,TRUE,SUMPRODUCT(--ISNUMBER(SEARCH($N$6,ISBLANK(INDEX(mame2003!$F$2:$F$4721,$A2833))))))+IF($B$3=$A$4,TRUE,IF($B$3=$B$4,TRUE,IF(AND($B$3=$C$4,INDEX(mame2003!$G$2:$G$4721,$A2833)&lt;&gt;"neogeo"),TRUE,SUMPRODUCT(--ISNUMBER(SEARCH($O$6,INDEX(mame2003!$G$2:$G$4721,$A2833)))))))&gt;2,INDEX(mame2003!$A$2:$A$4721,$A2833),"")</f>
        <v/>
      </c>
      <c r="D2833" s="2"/>
      <c r="E2833" s="24" t="str">
        <f ca="1">IF(F2833&lt;&gt;"",MAX($E$9:$E2832)+1,"")</f>
        <v/>
      </c>
      <c r="F2833" s="20" t="str">
        <f t="shared" ca="1" si="44"/>
        <v/>
      </c>
      <c r="G2833" s="2"/>
      <c r="H2833" s="2"/>
    </row>
    <row r="2834" spans="1:8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mame2003!$C$2:$E$4721,$A$9:$A$4728,$J$1))))+IF($N$6=FALSE,TRUE,SUMPRODUCT(--ISNUMBER(SEARCH($N$6,ISBLANK(INDEX(mame2003!$F$2:$F$4721,$A2834))))))+IF($B$3=$A$4,TRUE,IF($B$3=$B$4,TRUE,IF(AND($B$3=$C$4,INDEX(mame2003!$G$2:$G$4721,$A2834)&lt;&gt;"neogeo"),TRUE,SUMPRODUCT(--ISNUMBER(SEARCH($O$6,INDEX(mame2003!$G$2:$G$4721,$A2834)))))))&gt;2,INDEX(mame2003!$A$2:$A$4721,$A2834),"")</f>
        <v/>
      </c>
      <c r="D2834" s="2"/>
      <c r="E2834" s="24" t="str">
        <f ca="1">IF(F2834&lt;&gt;"",MAX($E$9:$E2833)+1,"")</f>
        <v/>
      </c>
      <c r="F2834" s="20" t="str">
        <f t="shared" ca="1" si="44"/>
        <v/>
      </c>
      <c r="G2834" s="2"/>
      <c r="H2834" s="2"/>
    </row>
    <row r="2835" spans="1:8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mame2003!$C$2:$E$4721,$A$9:$A$4728,$J$1))))+IF($N$6=FALSE,TRUE,SUMPRODUCT(--ISNUMBER(SEARCH($N$6,ISBLANK(INDEX(mame2003!$F$2:$F$4721,$A2835))))))+IF($B$3=$A$4,TRUE,IF($B$3=$B$4,TRUE,IF(AND($B$3=$C$4,INDEX(mame2003!$G$2:$G$4721,$A2835)&lt;&gt;"neogeo"),TRUE,SUMPRODUCT(--ISNUMBER(SEARCH($O$6,INDEX(mame2003!$G$2:$G$4721,$A2835)))))))&gt;2,INDEX(mame2003!$A$2:$A$4721,$A2835),"")</f>
        <v/>
      </c>
      <c r="D2835" s="2"/>
      <c r="E2835" s="24" t="str">
        <f ca="1">IF(F2835&lt;&gt;"",MAX($E$9:$E2834)+1,"")</f>
        <v/>
      </c>
      <c r="F2835" s="20" t="str">
        <f t="shared" ca="1" si="44"/>
        <v/>
      </c>
      <c r="G2835" s="2"/>
      <c r="H2835" s="2"/>
    </row>
    <row r="2836" spans="1:8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mame2003!$C$2:$E$4721,$A$9:$A$4728,$J$1))))+IF($N$6=FALSE,TRUE,SUMPRODUCT(--ISNUMBER(SEARCH($N$6,ISBLANK(INDEX(mame2003!$F$2:$F$4721,$A2836))))))+IF($B$3=$A$4,TRUE,IF($B$3=$B$4,TRUE,IF(AND($B$3=$C$4,INDEX(mame2003!$G$2:$G$4721,$A2836)&lt;&gt;"neogeo"),TRUE,SUMPRODUCT(--ISNUMBER(SEARCH($O$6,INDEX(mame2003!$G$2:$G$4721,$A2836)))))))&gt;2,INDEX(mame2003!$A$2:$A$4721,$A2836),"")</f>
        <v/>
      </c>
      <c r="D2836" s="2"/>
      <c r="E2836" s="24" t="str">
        <f ca="1">IF(F2836&lt;&gt;"",MAX($E$9:$E2835)+1,"")</f>
        <v/>
      </c>
      <c r="F2836" s="20" t="str">
        <f t="shared" ca="1" si="44"/>
        <v/>
      </c>
      <c r="G2836" s="2"/>
      <c r="H2836" s="2"/>
    </row>
    <row r="2837" spans="1:8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mame2003!$C$2:$E$4721,$A$9:$A$4728,$J$1))))+IF($N$6=FALSE,TRUE,SUMPRODUCT(--ISNUMBER(SEARCH($N$6,ISBLANK(INDEX(mame2003!$F$2:$F$4721,$A2837))))))+IF($B$3=$A$4,TRUE,IF($B$3=$B$4,TRUE,IF(AND($B$3=$C$4,INDEX(mame2003!$G$2:$G$4721,$A2837)&lt;&gt;"neogeo"),TRUE,SUMPRODUCT(--ISNUMBER(SEARCH($O$6,INDEX(mame2003!$G$2:$G$4721,$A2837)))))))&gt;2,INDEX(mame2003!$A$2:$A$4721,$A2837),"")</f>
        <v/>
      </c>
      <c r="D2837" s="2"/>
      <c r="E2837" s="24" t="str">
        <f ca="1">IF(F2837&lt;&gt;"",MAX($E$9:$E2836)+1,"")</f>
        <v/>
      </c>
      <c r="F2837" s="20" t="str">
        <f t="shared" ca="1" si="44"/>
        <v/>
      </c>
      <c r="G2837" s="2"/>
      <c r="H2837" s="2"/>
    </row>
    <row r="2838" spans="1:8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mame2003!$C$2:$E$4721,$A$9:$A$4728,$J$1))))+IF($N$6=FALSE,TRUE,SUMPRODUCT(--ISNUMBER(SEARCH($N$6,ISBLANK(INDEX(mame2003!$F$2:$F$4721,$A2838))))))+IF($B$3=$A$4,TRUE,IF($B$3=$B$4,TRUE,IF(AND($B$3=$C$4,INDEX(mame2003!$G$2:$G$4721,$A2838)&lt;&gt;"neogeo"),TRUE,SUMPRODUCT(--ISNUMBER(SEARCH($O$6,INDEX(mame2003!$G$2:$G$4721,$A2838)))))))&gt;2,INDEX(mame2003!$A$2:$A$4721,$A2838),"")</f>
        <v/>
      </c>
      <c r="D2838" s="2"/>
      <c r="E2838" s="24" t="str">
        <f ca="1">IF(F2838&lt;&gt;"",MAX($E$9:$E2837)+1,"")</f>
        <v/>
      </c>
      <c r="F2838" s="20" t="str">
        <f t="shared" ca="1" si="44"/>
        <v/>
      </c>
      <c r="G2838" s="2"/>
      <c r="H2838" s="2"/>
    </row>
    <row r="2839" spans="1:8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mame2003!$C$2:$E$4721,$A$9:$A$4728,$J$1))))+IF($N$6=FALSE,TRUE,SUMPRODUCT(--ISNUMBER(SEARCH($N$6,ISBLANK(INDEX(mame2003!$F$2:$F$4721,$A2839))))))+IF($B$3=$A$4,TRUE,IF($B$3=$B$4,TRUE,IF(AND($B$3=$C$4,INDEX(mame2003!$G$2:$G$4721,$A2839)&lt;&gt;"neogeo"),TRUE,SUMPRODUCT(--ISNUMBER(SEARCH($O$6,INDEX(mame2003!$G$2:$G$4721,$A2839)))))))&gt;2,INDEX(mame2003!$A$2:$A$4721,$A2839),"")</f>
        <v/>
      </c>
      <c r="D2839" s="2"/>
      <c r="E2839" s="24" t="str">
        <f ca="1">IF(F2839&lt;&gt;"",MAX($E$9:$E2838)+1,"")</f>
        <v/>
      </c>
      <c r="F2839" s="20" t="str">
        <f t="shared" ca="1" si="44"/>
        <v/>
      </c>
      <c r="G2839" s="2"/>
      <c r="H2839" s="2"/>
    </row>
    <row r="2840" spans="1:8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mame2003!$C$2:$E$4721,$A$9:$A$4728,$J$1))))+IF($N$6=FALSE,TRUE,SUMPRODUCT(--ISNUMBER(SEARCH($N$6,ISBLANK(INDEX(mame2003!$F$2:$F$4721,$A2840))))))+IF($B$3=$A$4,TRUE,IF($B$3=$B$4,TRUE,IF(AND($B$3=$C$4,INDEX(mame2003!$G$2:$G$4721,$A2840)&lt;&gt;"neogeo"),TRUE,SUMPRODUCT(--ISNUMBER(SEARCH($O$6,INDEX(mame2003!$G$2:$G$4721,$A2840)))))))&gt;2,INDEX(mame2003!$A$2:$A$4721,$A2840),"")</f>
        <v/>
      </c>
      <c r="D2840" s="2"/>
      <c r="E2840" s="24" t="str">
        <f ca="1">IF(F2840&lt;&gt;"",MAX($E$9:$E2839)+1,"")</f>
        <v/>
      </c>
      <c r="F2840" s="20" t="str">
        <f t="shared" ca="1" si="44"/>
        <v/>
      </c>
      <c r="G2840" s="2"/>
      <c r="H2840" s="2"/>
    </row>
    <row r="2841" spans="1:8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mame2003!$C$2:$E$4721,$A$9:$A$4728,$J$1))))+IF($N$6=FALSE,TRUE,SUMPRODUCT(--ISNUMBER(SEARCH($N$6,ISBLANK(INDEX(mame2003!$F$2:$F$4721,$A2841))))))+IF($B$3=$A$4,TRUE,IF($B$3=$B$4,TRUE,IF(AND($B$3=$C$4,INDEX(mame2003!$G$2:$G$4721,$A2841)&lt;&gt;"neogeo"),TRUE,SUMPRODUCT(--ISNUMBER(SEARCH($O$6,INDEX(mame2003!$G$2:$G$4721,$A2841)))))))&gt;2,INDEX(mame2003!$A$2:$A$4721,$A2841),"")</f>
        <v/>
      </c>
      <c r="D2841" s="2"/>
      <c r="E2841" s="24" t="str">
        <f ca="1">IF(F2841&lt;&gt;"",MAX($E$9:$E2840)+1,"")</f>
        <v/>
      </c>
      <c r="F2841" s="20" t="str">
        <f t="shared" ca="1" si="44"/>
        <v/>
      </c>
      <c r="G2841" s="2"/>
      <c r="H2841" s="2"/>
    </row>
    <row r="2842" spans="1:8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mame2003!$C$2:$E$4721,$A$9:$A$4728,$J$1))))+IF($N$6=FALSE,TRUE,SUMPRODUCT(--ISNUMBER(SEARCH($N$6,ISBLANK(INDEX(mame2003!$F$2:$F$4721,$A2842))))))+IF($B$3=$A$4,TRUE,IF($B$3=$B$4,TRUE,IF(AND($B$3=$C$4,INDEX(mame2003!$G$2:$G$4721,$A2842)&lt;&gt;"neogeo"),TRUE,SUMPRODUCT(--ISNUMBER(SEARCH($O$6,INDEX(mame2003!$G$2:$G$4721,$A2842)))))))&gt;2,INDEX(mame2003!$A$2:$A$4721,$A2842),"")</f>
        <v/>
      </c>
      <c r="D2842" s="2"/>
      <c r="E2842" s="24" t="str">
        <f ca="1">IF(F2842&lt;&gt;"",MAX($E$9:$E2841)+1,"")</f>
        <v/>
      </c>
      <c r="F2842" s="20" t="str">
        <f t="shared" ca="1" si="44"/>
        <v/>
      </c>
      <c r="G2842" s="2"/>
      <c r="H2842" s="2"/>
    </row>
    <row r="2843" spans="1:8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mame2003!$C$2:$E$4721,$A$9:$A$4728,$J$1))))+IF($N$6=FALSE,TRUE,SUMPRODUCT(--ISNUMBER(SEARCH($N$6,ISBLANK(INDEX(mame2003!$F$2:$F$4721,$A2843))))))+IF($B$3=$A$4,TRUE,IF($B$3=$B$4,TRUE,IF(AND($B$3=$C$4,INDEX(mame2003!$G$2:$G$4721,$A2843)&lt;&gt;"neogeo"),TRUE,SUMPRODUCT(--ISNUMBER(SEARCH($O$6,INDEX(mame2003!$G$2:$G$4721,$A2843)))))))&gt;2,INDEX(mame2003!$A$2:$A$4721,$A2843),"")</f>
        <v/>
      </c>
      <c r="D2843" s="2"/>
      <c r="E2843" s="24" t="str">
        <f ca="1">IF(F2843&lt;&gt;"",MAX($E$9:$E2842)+1,"")</f>
        <v/>
      </c>
      <c r="F2843" s="20" t="str">
        <f t="shared" ca="1" si="44"/>
        <v/>
      </c>
      <c r="G2843" s="2"/>
      <c r="H2843" s="2"/>
    </row>
    <row r="2844" spans="1:8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mame2003!$C$2:$E$4721,$A$9:$A$4728,$J$1))))+IF($N$6=FALSE,TRUE,SUMPRODUCT(--ISNUMBER(SEARCH($N$6,ISBLANK(INDEX(mame2003!$F$2:$F$4721,$A2844))))))+IF($B$3=$A$4,TRUE,IF($B$3=$B$4,TRUE,IF(AND($B$3=$C$4,INDEX(mame2003!$G$2:$G$4721,$A2844)&lt;&gt;"neogeo"),TRUE,SUMPRODUCT(--ISNUMBER(SEARCH($O$6,INDEX(mame2003!$G$2:$G$4721,$A2844)))))))&gt;2,INDEX(mame2003!$A$2:$A$4721,$A2844),"")</f>
        <v/>
      </c>
      <c r="D2844" s="2"/>
      <c r="E2844" s="24" t="str">
        <f ca="1">IF(F2844&lt;&gt;"",MAX($E$9:$E2843)+1,"")</f>
        <v/>
      </c>
      <c r="F2844" s="20" t="str">
        <f t="shared" ca="1" si="44"/>
        <v/>
      </c>
      <c r="G2844" s="2"/>
      <c r="H2844" s="2"/>
    </row>
    <row r="2845" spans="1:8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mame2003!$C$2:$E$4721,$A$9:$A$4728,$J$1))))+IF($N$6=FALSE,TRUE,SUMPRODUCT(--ISNUMBER(SEARCH($N$6,ISBLANK(INDEX(mame2003!$F$2:$F$4721,$A2845))))))+IF($B$3=$A$4,TRUE,IF($B$3=$B$4,TRUE,IF(AND($B$3=$C$4,INDEX(mame2003!$G$2:$G$4721,$A2845)&lt;&gt;"neogeo"),TRUE,SUMPRODUCT(--ISNUMBER(SEARCH($O$6,INDEX(mame2003!$G$2:$G$4721,$A2845)))))))&gt;2,INDEX(mame2003!$A$2:$A$4721,$A2845),"")</f>
        <v/>
      </c>
      <c r="D2845" s="2"/>
      <c r="E2845" s="24" t="str">
        <f ca="1">IF(F2845&lt;&gt;"",MAX($E$9:$E2844)+1,"")</f>
        <v/>
      </c>
      <c r="F2845" s="20" t="str">
        <f t="shared" ca="1" si="44"/>
        <v/>
      </c>
      <c r="G2845" s="2"/>
      <c r="H2845" s="2"/>
    </row>
    <row r="2846" spans="1:8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mame2003!$C$2:$E$4721,$A$9:$A$4728,$J$1))))+IF($N$6=FALSE,TRUE,SUMPRODUCT(--ISNUMBER(SEARCH($N$6,ISBLANK(INDEX(mame2003!$F$2:$F$4721,$A2846))))))+IF($B$3=$A$4,TRUE,IF($B$3=$B$4,TRUE,IF(AND($B$3=$C$4,INDEX(mame2003!$G$2:$G$4721,$A2846)&lt;&gt;"neogeo"),TRUE,SUMPRODUCT(--ISNUMBER(SEARCH($O$6,INDEX(mame2003!$G$2:$G$4721,$A2846)))))))&gt;2,INDEX(mame2003!$A$2:$A$4721,$A2846),"")</f>
        <v/>
      </c>
      <c r="D2846" s="2"/>
      <c r="E2846" s="24" t="str">
        <f ca="1">IF(F2846&lt;&gt;"",MAX($E$9:$E2845)+1,"")</f>
        <v/>
      </c>
      <c r="F2846" s="20" t="str">
        <f t="shared" ca="1" si="44"/>
        <v/>
      </c>
      <c r="G2846" s="2"/>
      <c r="H2846" s="2"/>
    </row>
    <row r="2847" spans="1:8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mame2003!$C$2:$E$4721,$A$9:$A$4728,$J$1))))+IF($N$6=FALSE,TRUE,SUMPRODUCT(--ISNUMBER(SEARCH($N$6,ISBLANK(INDEX(mame2003!$F$2:$F$4721,$A2847))))))+IF($B$3=$A$4,TRUE,IF($B$3=$B$4,TRUE,IF(AND($B$3=$C$4,INDEX(mame2003!$G$2:$G$4721,$A2847)&lt;&gt;"neogeo"),TRUE,SUMPRODUCT(--ISNUMBER(SEARCH($O$6,INDEX(mame2003!$G$2:$G$4721,$A2847)))))))&gt;2,INDEX(mame2003!$A$2:$A$4721,$A2847),"")</f>
        <v/>
      </c>
      <c r="D2847" s="2"/>
      <c r="E2847" s="24" t="str">
        <f ca="1">IF(F2847&lt;&gt;"",MAX($E$9:$E2846)+1,"")</f>
        <v/>
      </c>
      <c r="F2847" s="20" t="str">
        <f t="shared" ca="1" si="44"/>
        <v/>
      </c>
      <c r="G2847" s="2"/>
      <c r="H2847" s="2"/>
    </row>
    <row r="2848" spans="1:8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mame2003!$C$2:$E$4721,$A$9:$A$4728,$J$1))))+IF($N$6=FALSE,TRUE,SUMPRODUCT(--ISNUMBER(SEARCH($N$6,ISBLANK(INDEX(mame2003!$F$2:$F$4721,$A2848))))))+IF($B$3=$A$4,TRUE,IF($B$3=$B$4,TRUE,IF(AND($B$3=$C$4,INDEX(mame2003!$G$2:$G$4721,$A2848)&lt;&gt;"neogeo"),TRUE,SUMPRODUCT(--ISNUMBER(SEARCH($O$6,INDEX(mame2003!$G$2:$G$4721,$A2848)))))))&gt;2,INDEX(mame2003!$A$2:$A$4721,$A2848),"")</f>
        <v/>
      </c>
      <c r="D2848" s="2"/>
      <c r="E2848" s="24" t="str">
        <f ca="1">IF(F2848&lt;&gt;"",MAX($E$9:$E2847)+1,"")</f>
        <v/>
      </c>
      <c r="F2848" s="20" t="str">
        <f t="shared" ca="1" si="44"/>
        <v/>
      </c>
      <c r="G2848" s="2"/>
      <c r="H2848" s="2"/>
    </row>
    <row r="2849" spans="1:8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mame2003!$C$2:$E$4721,$A$9:$A$4728,$J$1))))+IF($N$6=FALSE,TRUE,SUMPRODUCT(--ISNUMBER(SEARCH($N$6,ISBLANK(INDEX(mame2003!$F$2:$F$4721,$A2849))))))+IF($B$3=$A$4,TRUE,IF($B$3=$B$4,TRUE,IF(AND($B$3=$C$4,INDEX(mame2003!$G$2:$G$4721,$A2849)&lt;&gt;"neogeo"),TRUE,SUMPRODUCT(--ISNUMBER(SEARCH($O$6,INDEX(mame2003!$G$2:$G$4721,$A2849)))))))&gt;2,INDEX(mame2003!$A$2:$A$4721,$A2849),"")</f>
        <v/>
      </c>
      <c r="D2849" s="2"/>
      <c r="E2849" s="24" t="str">
        <f ca="1">IF(F2849&lt;&gt;"",MAX($E$9:$E2848)+1,"")</f>
        <v/>
      </c>
      <c r="F2849" s="20" t="str">
        <f t="shared" ca="1" si="44"/>
        <v/>
      </c>
      <c r="G2849" s="2"/>
      <c r="H2849" s="2"/>
    </row>
    <row r="2850" spans="1:8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mame2003!$C$2:$E$4721,$A$9:$A$4728,$J$1))))+IF($N$6=FALSE,TRUE,SUMPRODUCT(--ISNUMBER(SEARCH($N$6,ISBLANK(INDEX(mame2003!$F$2:$F$4721,$A2850))))))+IF($B$3=$A$4,TRUE,IF($B$3=$B$4,TRUE,IF(AND($B$3=$C$4,INDEX(mame2003!$G$2:$G$4721,$A2850)&lt;&gt;"neogeo"),TRUE,SUMPRODUCT(--ISNUMBER(SEARCH($O$6,INDEX(mame2003!$G$2:$G$4721,$A2850)))))))&gt;2,INDEX(mame2003!$A$2:$A$4721,$A2850),"")</f>
        <v/>
      </c>
      <c r="D2850" s="2"/>
      <c r="E2850" s="24" t="str">
        <f ca="1">IF(F2850&lt;&gt;"",MAX($E$9:$E2849)+1,"")</f>
        <v/>
      </c>
      <c r="F2850" s="20" t="str">
        <f t="shared" ca="1" si="44"/>
        <v/>
      </c>
      <c r="G2850" s="2"/>
      <c r="H2850" s="2"/>
    </row>
    <row r="2851" spans="1:8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mame2003!$C$2:$E$4721,$A$9:$A$4728,$J$1))))+IF($N$6=FALSE,TRUE,SUMPRODUCT(--ISNUMBER(SEARCH($N$6,ISBLANK(INDEX(mame2003!$F$2:$F$4721,$A2851))))))+IF($B$3=$A$4,TRUE,IF($B$3=$B$4,TRUE,IF(AND($B$3=$C$4,INDEX(mame2003!$G$2:$G$4721,$A2851)&lt;&gt;"neogeo"),TRUE,SUMPRODUCT(--ISNUMBER(SEARCH($O$6,INDEX(mame2003!$G$2:$G$4721,$A2851)))))))&gt;2,INDEX(mame2003!$A$2:$A$4721,$A2851),"")</f>
        <v/>
      </c>
      <c r="D2851" s="2"/>
      <c r="E2851" s="24" t="str">
        <f ca="1">IF(F2851&lt;&gt;"",MAX($E$9:$E2850)+1,"")</f>
        <v/>
      </c>
      <c r="F2851" s="20" t="str">
        <f t="shared" ca="1" si="44"/>
        <v/>
      </c>
      <c r="G2851" s="2"/>
      <c r="H2851" s="2"/>
    </row>
    <row r="2852" spans="1:8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mame2003!$C$2:$E$4721,$A$9:$A$4728,$J$1))))+IF($N$6=FALSE,TRUE,SUMPRODUCT(--ISNUMBER(SEARCH($N$6,ISBLANK(INDEX(mame2003!$F$2:$F$4721,$A2852))))))+IF($B$3=$A$4,TRUE,IF($B$3=$B$4,TRUE,IF(AND($B$3=$C$4,INDEX(mame2003!$G$2:$G$4721,$A2852)&lt;&gt;"neogeo"),TRUE,SUMPRODUCT(--ISNUMBER(SEARCH($O$6,INDEX(mame2003!$G$2:$G$4721,$A2852)))))))&gt;2,INDEX(mame2003!$A$2:$A$4721,$A2852),"")</f>
        <v/>
      </c>
      <c r="D2852" s="2"/>
      <c r="E2852" s="24" t="str">
        <f ca="1">IF(F2852&lt;&gt;"",MAX($E$9:$E2851)+1,"")</f>
        <v/>
      </c>
      <c r="F2852" s="20" t="str">
        <f t="shared" ca="1" si="44"/>
        <v/>
      </c>
      <c r="G2852" s="2"/>
      <c r="H2852" s="2"/>
    </row>
    <row r="2853" spans="1:8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mame2003!$C$2:$E$4721,$A$9:$A$4728,$J$1))))+IF($N$6=FALSE,TRUE,SUMPRODUCT(--ISNUMBER(SEARCH($N$6,ISBLANK(INDEX(mame2003!$F$2:$F$4721,$A2853))))))+IF($B$3=$A$4,TRUE,IF($B$3=$B$4,TRUE,IF(AND($B$3=$C$4,INDEX(mame2003!$G$2:$G$4721,$A2853)&lt;&gt;"neogeo"),TRUE,SUMPRODUCT(--ISNUMBER(SEARCH($O$6,INDEX(mame2003!$G$2:$G$4721,$A2853)))))))&gt;2,INDEX(mame2003!$A$2:$A$4721,$A2853),"")</f>
        <v/>
      </c>
      <c r="D2853" s="2"/>
      <c r="E2853" s="24" t="str">
        <f ca="1">IF(F2853&lt;&gt;"",MAX($E$9:$E2852)+1,"")</f>
        <v/>
      </c>
      <c r="F2853" s="20" t="str">
        <f t="shared" ca="1" si="44"/>
        <v/>
      </c>
      <c r="G2853" s="2"/>
      <c r="H2853" s="2"/>
    </row>
    <row r="2854" spans="1:8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mame2003!$C$2:$E$4721,$A$9:$A$4728,$J$1))))+IF($N$6=FALSE,TRUE,SUMPRODUCT(--ISNUMBER(SEARCH($N$6,ISBLANK(INDEX(mame2003!$F$2:$F$4721,$A2854))))))+IF($B$3=$A$4,TRUE,IF($B$3=$B$4,TRUE,IF(AND($B$3=$C$4,INDEX(mame2003!$G$2:$G$4721,$A2854)&lt;&gt;"neogeo"),TRUE,SUMPRODUCT(--ISNUMBER(SEARCH($O$6,INDEX(mame2003!$G$2:$G$4721,$A2854)))))))&gt;2,INDEX(mame2003!$A$2:$A$4721,$A2854),"")</f>
        <v/>
      </c>
      <c r="D2854" s="2"/>
      <c r="E2854" s="24" t="str">
        <f ca="1">IF(F2854&lt;&gt;"",MAX($E$9:$E2853)+1,"")</f>
        <v/>
      </c>
      <c r="F2854" s="20" t="str">
        <f t="shared" ca="1" si="44"/>
        <v/>
      </c>
      <c r="G2854" s="2"/>
      <c r="H2854" s="2"/>
    </row>
    <row r="2855" spans="1:8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mame2003!$C$2:$E$4721,$A$9:$A$4728,$J$1))))+IF($N$6=FALSE,TRUE,SUMPRODUCT(--ISNUMBER(SEARCH($N$6,ISBLANK(INDEX(mame2003!$F$2:$F$4721,$A2855))))))+IF($B$3=$A$4,TRUE,IF($B$3=$B$4,TRUE,IF(AND($B$3=$C$4,INDEX(mame2003!$G$2:$G$4721,$A2855)&lt;&gt;"neogeo"),TRUE,SUMPRODUCT(--ISNUMBER(SEARCH($O$6,INDEX(mame2003!$G$2:$G$4721,$A2855)))))))&gt;2,INDEX(mame2003!$A$2:$A$4721,$A2855),"")</f>
        <v/>
      </c>
      <c r="D2855" s="2"/>
      <c r="E2855" s="24" t="str">
        <f ca="1">IF(F2855&lt;&gt;"",MAX($E$9:$E2854)+1,"")</f>
        <v/>
      </c>
      <c r="F2855" s="20" t="str">
        <f t="shared" ca="1" si="44"/>
        <v/>
      </c>
      <c r="G2855" s="2"/>
      <c r="H2855" s="2"/>
    </row>
    <row r="2856" spans="1:8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mame2003!$C$2:$E$4721,$A$9:$A$4728,$J$1))))+IF($N$6=FALSE,TRUE,SUMPRODUCT(--ISNUMBER(SEARCH($N$6,ISBLANK(INDEX(mame2003!$F$2:$F$4721,$A2856))))))+IF($B$3=$A$4,TRUE,IF($B$3=$B$4,TRUE,IF(AND($B$3=$C$4,INDEX(mame2003!$G$2:$G$4721,$A2856)&lt;&gt;"neogeo"),TRUE,SUMPRODUCT(--ISNUMBER(SEARCH($O$6,INDEX(mame2003!$G$2:$G$4721,$A2856)))))))&gt;2,INDEX(mame2003!$A$2:$A$4721,$A2856),"")</f>
        <v/>
      </c>
      <c r="D2856" s="2"/>
      <c r="E2856" s="24" t="str">
        <f ca="1">IF(F2856&lt;&gt;"",MAX($E$9:$E2855)+1,"")</f>
        <v/>
      </c>
      <c r="F2856" s="20" t="str">
        <f t="shared" ca="1" si="44"/>
        <v/>
      </c>
      <c r="G2856" s="2"/>
      <c r="H2856" s="2"/>
    </row>
    <row r="2857" spans="1:8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mame2003!$C$2:$E$4721,$A$9:$A$4728,$J$1))))+IF($N$6=FALSE,TRUE,SUMPRODUCT(--ISNUMBER(SEARCH($N$6,ISBLANK(INDEX(mame2003!$F$2:$F$4721,$A2857))))))+IF($B$3=$A$4,TRUE,IF($B$3=$B$4,TRUE,IF(AND($B$3=$C$4,INDEX(mame2003!$G$2:$G$4721,$A2857)&lt;&gt;"neogeo"),TRUE,SUMPRODUCT(--ISNUMBER(SEARCH($O$6,INDEX(mame2003!$G$2:$G$4721,$A2857)))))))&gt;2,INDEX(mame2003!$A$2:$A$4721,$A2857),"")</f>
        <v/>
      </c>
      <c r="D2857" s="2"/>
      <c r="E2857" s="24" t="str">
        <f ca="1">IF(F2857&lt;&gt;"",MAX($E$9:$E2856)+1,"")</f>
        <v/>
      </c>
      <c r="F2857" s="20" t="str">
        <f t="shared" ca="1" si="44"/>
        <v/>
      </c>
      <c r="G2857" s="2"/>
      <c r="H2857" s="2"/>
    </row>
    <row r="2858" spans="1:8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mame2003!$C$2:$E$4721,$A$9:$A$4728,$J$1))))+IF($N$6=FALSE,TRUE,SUMPRODUCT(--ISNUMBER(SEARCH($N$6,ISBLANK(INDEX(mame2003!$F$2:$F$4721,$A2858))))))+IF($B$3=$A$4,TRUE,IF($B$3=$B$4,TRUE,IF(AND($B$3=$C$4,INDEX(mame2003!$G$2:$G$4721,$A2858)&lt;&gt;"neogeo"),TRUE,SUMPRODUCT(--ISNUMBER(SEARCH($O$6,INDEX(mame2003!$G$2:$G$4721,$A2858)))))))&gt;2,INDEX(mame2003!$A$2:$A$4721,$A2858),"")</f>
        <v/>
      </c>
      <c r="D2858" s="2"/>
      <c r="E2858" s="24" t="str">
        <f ca="1">IF(F2858&lt;&gt;"",MAX($E$9:$E2857)+1,"")</f>
        <v/>
      </c>
      <c r="F2858" s="20" t="str">
        <f t="shared" ca="1" si="44"/>
        <v/>
      </c>
      <c r="G2858" s="2"/>
      <c r="H2858" s="2"/>
    </row>
    <row r="2859" spans="1:8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mame2003!$C$2:$E$4721,$A$9:$A$4728,$J$1))))+IF($N$6=FALSE,TRUE,SUMPRODUCT(--ISNUMBER(SEARCH($N$6,ISBLANK(INDEX(mame2003!$F$2:$F$4721,$A2859))))))+IF($B$3=$A$4,TRUE,IF($B$3=$B$4,TRUE,IF(AND($B$3=$C$4,INDEX(mame2003!$G$2:$G$4721,$A2859)&lt;&gt;"neogeo"),TRUE,SUMPRODUCT(--ISNUMBER(SEARCH($O$6,INDEX(mame2003!$G$2:$G$4721,$A2859)))))))&gt;2,INDEX(mame2003!$A$2:$A$4721,$A2859),"")</f>
        <v/>
      </c>
      <c r="D2859" s="2"/>
      <c r="E2859" s="24" t="str">
        <f ca="1">IF(F2859&lt;&gt;"",MAX($E$9:$E2858)+1,"")</f>
        <v/>
      </c>
      <c r="F2859" s="20" t="str">
        <f t="shared" ca="1" si="44"/>
        <v/>
      </c>
      <c r="G2859" s="2"/>
      <c r="H2859" s="2"/>
    </row>
    <row r="2860" spans="1:8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mame2003!$C$2:$E$4721,$A$9:$A$4728,$J$1))))+IF($N$6=FALSE,TRUE,SUMPRODUCT(--ISNUMBER(SEARCH($N$6,ISBLANK(INDEX(mame2003!$F$2:$F$4721,$A2860))))))+IF($B$3=$A$4,TRUE,IF($B$3=$B$4,TRUE,IF(AND($B$3=$C$4,INDEX(mame2003!$G$2:$G$4721,$A2860)&lt;&gt;"neogeo"),TRUE,SUMPRODUCT(--ISNUMBER(SEARCH($O$6,INDEX(mame2003!$G$2:$G$4721,$A2860)))))))&gt;2,INDEX(mame2003!$A$2:$A$4721,$A2860),"")</f>
        <v/>
      </c>
      <c r="D2860" s="2"/>
      <c r="E2860" s="24" t="str">
        <f ca="1">IF(F2860&lt;&gt;"",MAX($E$9:$E2859)+1,"")</f>
        <v/>
      </c>
      <c r="F2860" s="20" t="str">
        <f t="shared" ca="1" si="44"/>
        <v/>
      </c>
      <c r="G2860" s="2"/>
      <c r="H2860" s="2"/>
    </row>
    <row r="2861" spans="1:8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mame2003!$C$2:$E$4721,$A$9:$A$4728,$J$1))))+IF($N$6=FALSE,TRUE,SUMPRODUCT(--ISNUMBER(SEARCH($N$6,ISBLANK(INDEX(mame2003!$F$2:$F$4721,$A2861))))))+IF($B$3=$A$4,TRUE,IF($B$3=$B$4,TRUE,IF(AND($B$3=$C$4,INDEX(mame2003!$G$2:$G$4721,$A2861)&lt;&gt;"neogeo"),TRUE,SUMPRODUCT(--ISNUMBER(SEARCH($O$6,INDEX(mame2003!$G$2:$G$4721,$A2861)))))))&gt;2,INDEX(mame2003!$A$2:$A$4721,$A2861),"")</f>
        <v/>
      </c>
      <c r="D2861" s="2"/>
      <c r="E2861" s="24" t="str">
        <f ca="1">IF(F2861&lt;&gt;"",MAX($E$9:$E2860)+1,"")</f>
        <v/>
      </c>
      <c r="F2861" s="20" t="str">
        <f t="shared" ca="1" si="44"/>
        <v/>
      </c>
      <c r="G2861" s="2"/>
      <c r="H2861" s="2"/>
    </row>
    <row r="2862" spans="1:8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mame2003!$C$2:$E$4721,$A$9:$A$4728,$J$1))))+IF($N$6=FALSE,TRUE,SUMPRODUCT(--ISNUMBER(SEARCH($N$6,ISBLANK(INDEX(mame2003!$F$2:$F$4721,$A2862))))))+IF($B$3=$A$4,TRUE,IF($B$3=$B$4,TRUE,IF(AND($B$3=$C$4,INDEX(mame2003!$G$2:$G$4721,$A2862)&lt;&gt;"neogeo"),TRUE,SUMPRODUCT(--ISNUMBER(SEARCH($O$6,INDEX(mame2003!$G$2:$G$4721,$A2862)))))))&gt;2,INDEX(mame2003!$A$2:$A$4721,$A2862),"")</f>
        <v/>
      </c>
      <c r="D2862" s="2"/>
      <c r="E2862" s="24" t="str">
        <f ca="1">IF(F2862&lt;&gt;"",MAX($E$9:$E2861)+1,"")</f>
        <v/>
      </c>
      <c r="F2862" s="20" t="str">
        <f t="shared" ca="1" si="44"/>
        <v/>
      </c>
      <c r="G2862" s="2"/>
      <c r="H2862" s="2"/>
    </row>
    <row r="2863" spans="1:8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mame2003!$C$2:$E$4721,$A$9:$A$4728,$J$1))))+IF($N$6=FALSE,TRUE,SUMPRODUCT(--ISNUMBER(SEARCH($N$6,ISBLANK(INDEX(mame2003!$F$2:$F$4721,$A2863))))))+IF($B$3=$A$4,TRUE,IF($B$3=$B$4,TRUE,IF(AND($B$3=$C$4,INDEX(mame2003!$G$2:$G$4721,$A2863)&lt;&gt;"neogeo"),TRUE,SUMPRODUCT(--ISNUMBER(SEARCH($O$6,INDEX(mame2003!$G$2:$G$4721,$A2863)))))))&gt;2,INDEX(mame2003!$A$2:$A$4721,$A2863),"")</f>
        <v/>
      </c>
      <c r="D2863" s="2"/>
      <c r="E2863" s="24" t="str">
        <f ca="1">IF(F2863&lt;&gt;"",MAX($E$9:$E2862)+1,"")</f>
        <v/>
      </c>
      <c r="F2863" s="20" t="str">
        <f t="shared" ca="1" si="44"/>
        <v/>
      </c>
      <c r="G2863" s="2"/>
      <c r="H2863" s="2"/>
    </row>
    <row r="2864" spans="1:8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mame2003!$C$2:$E$4721,$A$9:$A$4728,$J$1))))+IF($N$6=FALSE,TRUE,SUMPRODUCT(--ISNUMBER(SEARCH($N$6,ISBLANK(INDEX(mame2003!$F$2:$F$4721,$A2864))))))+IF($B$3=$A$4,TRUE,IF($B$3=$B$4,TRUE,IF(AND($B$3=$C$4,INDEX(mame2003!$G$2:$G$4721,$A2864)&lt;&gt;"neogeo"),TRUE,SUMPRODUCT(--ISNUMBER(SEARCH($O$6,INDEX(mame2003!$G$2:$G$4721,$A2864)))))))&gt;2,INDEX(mame2003!$A$2:$A$4721,$A2864),"")</f>
        <v/>
      </c>
      <c r="D2864" s="2"/>
      <c r="E2864" s="24" t="str">
        <f ca="1">IF(F2864&lt;&gt;"",MAX($E$9:$E2863)+1,"")</f>
        <v/>
      </c>
      <c r="F2864" s="20" t="str">
        <f t="shared" ca="1" si="44"/>
        <v/>
      </c>
      <c r="G2864" s="2"/>
      <c r="H2864" s="2"/>
    </row>
    <row r="2865" spans="1:8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mame2003!$C$2:$E$4721,$A$9:$A$4728,$J$1))))+IF($N$6=FALSE,TRUE,SUMPRODUCT(--ISNUMBER(SEARCH($N$6,ISBLANK(INDEX(mame2003!$F$2:$F$4721,$A2865))))))+IF($B$3=$A$4,TRUE,IF($B$3=$B$4,TRUE,IF(AND($B$3=$C$4,INDEX(mame2003!$G$2:$G$4721,$A2865)&lt;&gt;"neogeo"),TRUE,SUMPRODUCT(--ISNUMBER(SEARCH($O$6,INDEX(mame2003!$G$2:$G$4721,$A2865)))))))&gt;2,INDEX(mame2003!$A$2:$A$4721,$A2865),"")</f>
        <v/>
      </c>
      <c r="D2865" s="2"/>
      <c r="E2865" s="24" t="str">
        <f ca="1">IF(F2865&lt;&gt;"",MAX($E$9:$E2864)+1,"")</f>
        <v/>
      </c>
      <c r="F2865" s="20" t="str">
        <f t="shared" ca="1" si="44"/>
        <v/>
      </c>
      <c r="G2865" s="2"/>
      <c r="H2865" s="2"/>
    </row>
    <row r="2866" spans="1:8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mame2003!$C$2:$E$4721,$A$9:$A$4728,$J$1))))+IF($N$6=FALSE,TRUE,SUMPRODUCT(--ISNUMBER(SEARCH($N$6,ISBLANK(INDEX(mame2003!$F$2:$F$4721,$A2866))))))+IF($B$3=$A$4,TRUE,IF($B$3=$B$4,TRUE,IF(AND($B$3=$C$4,INDEX(mame2003!$G$2:$G$4721,$A2866)&lt;&gt;"neogeo"),TRUE,SUMPRODUCT(--ISNUMBER(SEARCH($O$6,INDEX(mame2003!$G$2:$G$4721,$A2866)))))))&gt;2,INDEX(mame2003!$A$2:$A$4721,$A2866),"")</f>
        <v/>
      </c>
      <c r="D2866" s="2"/>
      <c r="E2866" s="24" t="str">
        <f ca="1">IF(F2866&lt;&gt;"",MAX($E$9:$E2865)+1,"")</f>
        <v/>
      </c>
      <c r="F2866" s="20" t="str">
        <f t="shared" ca="1" si="44"/>
        <v/>
      </c>
      <c r="G2866" s="2"/>
      <c r="H2866" s="2"/>
    </row>
    <row r="2867" spans="1:8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mame2003!$C$2:$E$4721,$A$9:$A$4728,$J$1))))+IF($N$6=FALSE,TRUE,SUMPRODUCT(--ISNUMBER(SEARCH($N$6,ISBLANK(INDEX(mame2003!$F$2:$F$4721,$A2867))))))+IF($B$3=$A$4,TRUE,IF($B$3=$B$4,TRUE,IF(AND($B$3=$C$4,INDEX(mame2003!$G$2:$G$4721,$A2867)&lt;&gt;"neogeo"),TRUE,SUMPRODUCT(--ISNUMBER(SEARCH($O$6,INDEX(mame2003!$G$2:$G$4721,$A2867)))))))&gt;2,INDEX(mame2003!$A$2:$A$4721,$A2867),"")</f>
        <v/>
      </c>
      <c r="D2867" s="2"/>
      <c r="E2867" s="24" t="str">
        <f ca="1">IF(F2867&lt;&gt;"",MAX($E$9:$E2866)+1,"")</f>
        <v/>
      </c>
      <c r="F2867" s="20" t="str">
        <f t="shared" ca="1" si="44"/>
        <v/>
      </c>
      <c r="G2867" s="2"/>
      <c r="H2867" s="2"/>
    </row>
    <row r="2868" spans="1:8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mame2003!$C$2:$E$4721,$A$9:$A$4728,$J$1))))+IF($N$6=FALSE,TRUE,SUMPRODUCT(--ISNUMBER(SEARCH($N$6,ISBLANK(INDEX(mame2003!$F$2:$F$4721,$A2868))))))+IF($B$3=$A$4,TRUE,IF($B$3=$B$4,TRUE,IF(AND($B$3=$C$4,INDEX(mame2003!$G$2:$G$4721,$A2868)&lt;&gt;"neogeo"),TRUE,SUMPRODUCT(--ISNUMBER(SEARCH($O$6,INDEX(mame2003!$G$2:$G$4721,$A2868)))))))&gt;2,INDEX(mame2003!$A$2:$A$4721,$A2868),"")</f>
        <v/>
      </c>
      <c r="D2868" s="2"/>
      <c r="E2868" s="24" t="str">
        <f ca="1">IF(F2868&lt;&gt;"",MAX($E$9:$E2867)+1,"")</f>
        <v/>
      </c>
      <c r="F2868" s="20" t="str">
        <f t="shared" ca="1" si="44"/>
        <v/>
      </c>
      <c r="G2868" s="2"/>
      <c r="H2868" s="2"/>
    </row>
    <row r="2869" spans="1:8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mame2003!$C$2:$E$4721,$A$9:$A$4728,$J$1))))+IF($N$6=FALSE,TRUE,SUMPRODUCT(--ISNUMBER(SEARCH($N$6,ISBLANK(INDEX(mame2003!$F$2:$F$4721,$A2869))))))+IF($B$3=$A$4,TRUE,IF($B$3=$B$4,TRUE,IF(AND($B$3=$C$4,INDEX(mame2003!$G$2:$G$4721,$A2869)&lt;&gt;"neogeo"),TRUE,SUMPRODUCT(--ISNUMBER(SEARCH($O$6,INDEX(mame2003!$G$2:$G$4721,$A2869)))))))&gt;2,INDEX(mame2003!$A$2:$A$4721,$A2869),"")</f>
        <v/>
      </c>
      <c r="D2869" s="2"/>
      <c r="E2869" s="24" t="str">
        <f ca="1">IF(F2869&lt;&gt;"",MAX($E$9:$E2868)+1,"")</f>
        <v/>
      </c>
      <c r="F2869" s="20" t="str">
        <f t="shared" ca="1" si="44"/>
        <v/>
      </c>
      <c r="G2869" s="2"/>
      <c r="H2869" s="2"/>
    </row>
    <row r="2870" spans="1:8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mame2003!$C$2:$E$4721,$A$9:$A$4728,$J$1))))+IF($N$6=FALSE,TRUE,SUMPRODUCT(--ISNUMBER(SEARCH($N$6,ISBLANK(INDEX(mame2003!$F$2:$F$4721,$A2870))))))+IF($B$3=$A$4,TRUE,IF($B$3=$B$4,TRUE,IF(AND($B$3=$C$4,INDEX(mame2003!$G$2:$G$4721,$A2870)&lt;&gt;"neogeo"),TRUE,SUMPRODUCT(--ISNUMBER(SEARCH($O$6,INDEX(mame2003!$G$2:$G$4721,$A2870)))))))&gt;2,INDEX(mame2003!$A$2:$A$4721,$A2870),"")</f>
        <v/>
      </c>
      <c r="D2870" s="2"/>
      <c r="E2870" s="24" t="str">
        <f ca="1">IF(F2870&lt;&gt;"",MAX($E$9:$E2869)+1,"")</f>
        <v/>
      </c>
      <c r="F2870" s="20" t="str">
        <f t="shared" ca="1" si="44"/>
        <v/>
      </c>
      <c r="G2870" s="2"/>
      <c r="H2870" s="2"/>
    </row>
    <row r="2871" spans="1:8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mame2003!$C$2:$E$4721,$A$9:$A$4728,$J$1))))+IF($N$6=FALSE,TRUE,SUMPRODUCT(--ISNUMBER(SEARCH($N$6,ISBLANK(INDEX(mame2003!$F$2:$F$4721,$A2871))))))+IF($B$3=$A$4,TRUE,IF($B$3=$B$4,TRUE,IF(AND($B$3=$C$4,INDEX(mame2003!$G$2:$G$4721,$A2871)&lt;&gt;"neogeo"),TRUE,SUMPRODUCT(--ISNUMBER(SEARCH($O$6,INDEX(mame2003!$G$2:$G$4721,$A2871)))))))&gt;2,INDEX(mame2003!$A$2:$A$4721,$A2871),"")</f>
        <v/>
      </c>
      <c r="D2871" s="2"/>
      <c r="E2871" s="24" t="str">
        <f ca="1">IF(F2871&lt;&gt;"",MAX($E$9:$E2870)+1,"")</f>
        <v/>
      </c>
      <c r="F2871" s="20" t="str">
        <f t="shared" ca="1" si="44"/>
        <v/>
      </c>
      <c r="G2871" s="2"/>
      <c r="H2871" s="2"/>
    </row>
    <row r="2872" spans="1:8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mame2003!$C$2:$E$4721,$A$9:$A$4728,$J$1))))+IF($N$6=FALSE,TRUE,SUMPRODUCT(--ISNUMBER(SEARCH($N$6,ISBLANK(INDEX(mame2003!$F$2:$F$4721,$A2872))))))+IF($B$3=$A$4,TRUE,IF($B$3=$B$4,TRUE,IF(AND($B$3=$C$4,INDEX(mame2003!$G$2:$G$4721,$A2872)&lt;&gt;"neogeo"),TRUE,SUMPRODUCT(--ISNUMBER(SEARCH($O$6,INDEX(mame2003!$G$2:$G$4721,$A2872)))))))&gt;2,INDEX(mame2003!$A$2:$A$4721,$A2872),"")</f>
        <v/>
      </c>
      <c r="D2872" s="2"/>
      <c r="E2872" s="24" t="str">
        <f ca="1">IF(F2872&lt;&gt;"",MAX($E$9:$E2871)+1,"")</f>
        <v/>
      </c>
      <c r="F2872" s="20" t="str">
        <f t="shared" ca="1" si="44"/>
        <v/>
      </c>
      <c r="G2872" s="2"/>
      <c r="H2872" s="2"/>
    </row>
    <row r="2873" spans="1:8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mame2003!$C$2:$E$4721,$A$9:$A$4728,$J$1))))+IF($N$6=FALSE,TRUE,SUMPRODUCT(--ISNUMBER(SEARCH($N$6,ISBLANK(INDEX(mame2003!$F$2:$F$4721,$A2873))))))+IF($B$3=$A$4,TRUE,IF($B$3=$B$4,TRUE,IF(AND($B$3=$C$4,INDEX(mame2003!$G$2:$G$4721,$A2873)&lt;&gt;"neogeo"),TRUE,SUMPRODUCT(--ISNUMBER(SEARCH($O$6,INDEX(mame2003!$G$2:$G$4721,$A2873)))))))&gt;2,INDEX(mame2003!$A$2:$A$4721,$A2873),"")</f>
        <v/>
      </c>
      <c r="D2873" s="2"/>
      <c r="E2873" s="24" t="str">
        <f ca="1">IF(F2873&lt;&gt;"",MAX($E$9:$E2872)+1,"")</f>
        <v/>
      </c>
      <c r="F2873" s="20" t="str">
        <f t="shared" ca="1" si="44"/>
        <v/>
      </c>
      <c r="G2873" s="2"/>
      <c r="H2873" s="2"/>
    </row>
    <row r="2874" spans="1:8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mame2003!$C$2:$E$4721,$A$9:$A$4728,$J$1))))+IF($N$6=FALSE,TRUE,SUMPRODUCT(--ISNUMBER(SEARCH($N$6,ISBLANK(INDEX(mame2003!$F$2:$F$4721,$A2874))))))+IF($B$3=$A$4,TRUE,IF($B$3=$B$4,TRUE,IF(AND($B$3=$C$4,INDEX(mame2003!$G$2:$G$4721,$A2874)&lt;&gt;"neogeo"),TRUE,SUMPRODUCT(--ISNUMBER(SEARCH($O$6,INDEX(mame2003!$G$2:$G$4721,$A2874)))))))&gt;2,INDEX(mame2003!$A$2:$A$4721,$A2874),"")</f>
        <v/>
      </c>
      <c r="D2874" s="2"/>
      <c r="E2874" s="24" t="str">
        <f ca="1">IF(F2874&lt;&gt;"",MAX($E$9:$E2873)+1,"")</f>
        <v/>
      </c>
      <c r="F2874" s="20" t="str">
        <f t="shared" ca="1" si="44"/>
        <v/>
      </c>
      <c r="G2874" s="2"/>
      <c r="H2874" s="2"/>
    </row>
    <row r="2875" spans="1:8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mame2003!$C$2:$E$4721,$A$9:$A$4728,$J$1))))+IF($N$6=FALSE,TRUE,SUMPRODUCT(--ISNUMBER(SEARCH($N$6,ISBLANK(INDEX(mame2003!$F$2:$F$4721,$A2875))))))+IF($B$3=$A$4,TRUE,IF($B$3=$B$4,TRUE,IF(AND($B$3=$C$4,INDEX(mame2003!$G$2:$G$4721,$A2875)&lt;&gt;"neogeo"),TRUE,SUMPRODUCT(--ISNUMBER(SEARCH($O$6,INDEX(mame2003!$G$2:$G$4721,$A2875)))))))&gt;2,INDEX(mame2003!$A$2:$A$4721,$A2875),"")</f>
        <v/>
      </c>
      <c r="D2875" s="2"/>
      <c r="E2875" s="24" t="str">
        <f ca="1">IF(F2875&lt;&gt;"",MAX($E$9:$E2874)+1,"")</f>
        <v/>
      </c>
      <c r="F2875" s="20" t="str">
        <f t="shared" ca="1" si="44"/>
        <v/>
      </c>
      <c r="G2875" s="2"/>
      <c r="H2875" s="2"/>
    </row>
    <row r="2876" spans="1:8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mame2003!$C$2:$E$4721,$A$9:$A$4728,$J$1))))+IF($N$6=FALSE,TRUE,SUMPRODUCT(--ISNUMBER(SEARCH($N$6,ISBLANK(INDEX(mame2003!$F$2:$F$4721,$A2876))))))+IF($B$3=$A$4,TRUE,IF($B$3=$B$4,TRUE,IF(AND($B$3=$C$4,INDEX(mame2003!$G$2:$G$4721,$A2876)&lt;&gt;"neogeo"),TRUE,SUMPRODUCT(--ISNUMBER(SEARCH($O$6,INDEX(mame2003!$G$2:$G$4721,$A2876)))))))&gt;2,INDEX(mame2003!$A$2:$A$4721,$A2876),"")</f>
        <v/>
      </c>
      <c r="D2876" s="2"/>
      <c r="E2876" s="24" t="str">
        <f ca="1">IF(F2876&lt;&gt;"",MAX($E$9:$E2875)+1,"")</f>
        <v/>
      </c>
      <c r="F2876" s="20" t="str">
        <f t="shared" ca="1" si="44"/>
        <v/>
      </c>
      <c r="G2876" s="2"/>
      <c r="H2876" s="2"/>
    </row>
    <row r="2877" spans="1:8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mame2003!$C$2:$E$4721,$A$9:$A$4728,$J$1))))+IF($N$6=FALSE,TRUE,SUMPRODUCT(--ISNUMBER(SEARCH($N$6,ISBLANK(INDEX(mame2003!$F$2:$F$4721,$A2877))))))+IF($B$3=$A$4,TRUE,IF($B$3=$B$4,TRUE,IF(AND($B$3=$C$4,INDEX(mame2003!$G$2:$G$4721,$A2877)&lt;&gt;"neogeo"),TRUE,SUMPRODUCT(--ISNUMBER(SEARCH($O$6,INDEX(mame2003!$G$2:$G$4721,$A2877)))))))&gt;2,INDEX(mame2003!$A$2:$A$4721,$A2877),"")</f>
        <v/>
      </c>
      <c r="D2877" s="2"/>
      <c r="E2877" s="24" t="str">
        <f ca="1">IF(F2877&lt;&gt;"",MAX($E$9:$E2876)+1,"")</f>
        <v/>
      </c>
      <c r="F2877" s="20" t="str">
        <f t="shared" ca="1" si="44"/>
        <v/>
      </c>
      <c r="G2877" s="2"/>
      <c r="H2877" s="2"/>
    </row>
    <row r="2878" spans="1:8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mame2003!$C$2:$E$4721,$A$9:$A$4728,$J$1))))+IF($N$6=FALSE,TRUE,SUMPRODUCT(--ISNUMBER(SEARCH($N$6,ISBLANK(INDEX(mame2003!$F$2:$F$4721,$A2878))))))+IF($B$3=$A$4,TRUE,IF($B$3=$B$4,TRUE,IF(AND($B$3=$C$4,INDEX(mame2003!$G$2:$G$4721,$A2878)&lt;&gt;"neogeo"),TRUE,SUMPRODUCT(--ISNUMBER(SEARCH($O$6,INDEX(mame2003!$G$2:$G$4721,$A2878)))))))&gt;2,INDEX(mame2003!$A$2:$A$4721,$A2878),"")</f>
        <v/>
      </c>
      <c r="D2878" s="2"/>
      <c r="E2878" s="24" t="str">
        <f ca="1">IF(F2878&lt;&gt;"",MAX($E$9:$E2877)+1,"")</f>
        <v/>
      </c>
      <c r="F2878" s="20" t="str">
        <f t="shared" ca="1" si="44"/>
        <v/>
      </c>
      <c r="G2878" s="2"/>
      <c r="H2878" s="2"/>
    </row>
    <row r="2879" spans="1:8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mame2003!$C$2:$E$4721,$A$9:$A$4728,$J$1))))+IF($N$6=FALSE,TRUE,SUMPRODUCT(--ISNUMBER(SEARCH($N$6,ISBLANK(INDEX(mame2003!$F$2:$F$4721,$A2879))))))+IF($B$3=$A$4,TRUE,IF($B$3=$B$4,TRUE,IF(AND($B$3=$C$4,INDEX(mame2003!$G$2:$G$4721,$A2879)&lt;&gt;"neogeo"),TRUE,SUMPRODUCT(--ISNUMBER(SEARCH($O$6,INDEX(mame2003!$G$2:$G$4721,$A2879)))))))&gt;2,INDEX(mame2003!$A$2:$A$4721,$A2879),"")</f>
        <v/>
      </c>
      <c r="D2879" s="2"/>
      <c r="E2879" s="24" t="str">
        <f ca="1">IF(F2879&lt;&gt;"",MAX($E$9:$E2878)+1,"")</f>
        <v/>
      </c>
      <c r="F2879" s="20" t="str">
        <f t="shared" ca="1" si="44"/>
        <v/>
      </c>
      <c r="G2879" s="2"/>
      <c r="H2879" s="2"/>
    </row>
    <row r="2880" spans="1:8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mame2003!$C$2:$E$4721,$A$9:$A$4728,$J$1))))+IF($N$6=FALSE,TRUE,SUMPRODUCT(--ISNUMBER(SEARCH($N$6,ISBLANK(INDEX(mame2003!$F$2:$F$4721,$A2880))))))+IF($B$3=$A$4,TRUE,IF($B$3=$B$4,TRUE,IF(AND($B$3=$C$4,INDEX(mame2003!$G$2:$G$4721,$A2880)&lt;&gt;"neogeo"),TRUE,SUMPRODUCT(--ISNUMBER(SEARCH($O$6,INDEX(mame2003!$G$2:$G$4721,$A2880)))))))&gt;2,INDEX(mame2003!$A$2:$A$4721,$A2880),"")</f>
        <v/>
      </c>
      <c r="D2880" s="2"/>
      <c r="E2880" s="24" t="str">
        <f ca="1">IF(F2880&lt;&gt;"",MAX($E$9:$E2879)+1,"")</f>
        <v/>
      </c>
      <c r="F2880" s="20" t="str">
        <f t="shared" ca="1" si="44"/>
        <v/>
      </c>
      <c r="G2880" s="2"/>
      <c r="H2880" s="2"/>
    </row>
    <row r="2881" spans="1:8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mame2003!$C$2:$E$4721,$A$9:$A$4728,$J$1))))+IF($N$6=FALSE,TRUE,SUMPRODUCT(--ISNUMBER(SEARCH($N$6,ISBLANK(INDEX(mame2003!$F$2:$F$4721,$A2881))))))+IF($B$3=$A$4,TRUE,IF($B$3=$B$4,TRUE,IF(AND($B$3=$C$4,INDEX(mame2003!$G$2:$G$4721,$A2881)&lt;&gt;"neogeo"),TRUE,SUMPRODUCT(--ISNUMBER(SEARCH($O$6,INDEX(mame2003!$G$2:$G$4721,$A2881)))))))&gt;2,INDEX(mame2003!$A$2:$A$4721,$A2881),"")</f>
        <v/>
      </c>
      <c r="D2881" s="2"/>
      <c r="E2881" s="24" t="str">
        <f ca="1">IF(F2881&lt;&gt;"",MAX($E$9:$E2880)+1,"")</f>
        <v/>
      </c>
      <c r="F2881" s="20" t="str">
        <f t="shared" ca="1" si="44"/>
        <v/>
      </c>
      <c r="G2881" s="2"/>
      <c r="H2881" s="2"/>
    </row>
    <row r="2882" spans="1:8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mame2003!$C$2:$E$4721,$A$9:$A$4728,$J$1))))+IF($N$6=FALSE,TRUE,SUMPRODUCT(--ISNUMBER(SEARCH($N$6,ISBLANK(INDEX(mame2003!$F$2:$F$4721,$A2882))))))+IF($B$3=$A$4,TRUE,IF($B$3=$B$4,TRUE,IF(AND($B$3=$C$4,INDEX(mame2003!$G$2:$G$4721,$A2882)&lt;&gt;"neogeo"),TRUE,SUMPRODUCT(--ISNUMBER(SEARCH($O$6,INDEX(mame2003!$G$2:$G$4721,$A2882)))))))&gt;2,INDEX(mame2003!$A$2:$A$4721,$A2882),"")</f>
        <v/>
      </c>
      <c r="D2882" s="2"/>
      <c r="E2882" s="24" t="str">
        <f ca="1">IF(F2882&lt;&gt;"",MAX($E$9:$E2881)+1,"")</f>
        <v/>
      </c>
      <c r="F2882" s="20" t="str">
        <f t="shared" ca="1" si="44"/>
        <v/>
      </c>
      <c r="G2882" s="2"/>
      <c r="H2882" s="2"/>
    </row>
    <row r="2883" spans="1:8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mame2003!$C$2:$E$4721,$A$9:$A$4728,$J$1))))+IF($N$6=FALSE,TRUE,SUMPRODUCT(--ISNUMBER(SEARCH($N$6,ISBLANK(INDEX(mame2003!$F$2:$F$4721,$A2883))))))+IF($B$3=$A$4,TRUE,IF($B$3=$B$4,TRUE,IF(AND($B$3=$C$4,INDEX(mame2003!$G$2:$G$4721,$A2883)&lt;&gt;"neogeo"),TRUE,SUMPRODUCT(--ISNUMBER(SEARCH($O$6,INDEX(mame2003!$G$2:$G$4721,$A2883)))))))&gt;2,INDEX(mame2003!$A$2:$A$4721,$A2883),"")</f>
        <v/>
      </c>
      <c r="D2883" s="2"/>
      <c r="E2883" s="24" t="str">
        <f ca="1">IF(F2883&lt;&gt;"",MAX($E$9:$E2882)+1,"")</f>
        <v/>
      </c>
      <c r="F2883" s="20" t="str">
        <f t="shared" ca="1" si="44"/>
        <v/>
      </c>
      <c r="G2883" s="2"/>
      <c r="H2883" s="2"/>
    </row>
    <row r="2884" spans="1:8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mame2003!$C$2:$E$4721,$A$9:$A$4728,$J$1))))+IF($N$6=FALSE,TRUE,SUMPRODUCT(--ISNUMBER(SEARCH($N$6,ISBLANK(INDEX(mame2003!$F$2:$F$4721,$A2884))))))+IF($B$3=$A$4,TRUE,IF($B$3=$B$4,TRUE,IF(AND($B$3=$C$4,INDEX(mame2003!$G$2:$G$4721,$A2884)&lt;&gt;"neogeo"),TRUE,SUMPRODUCT(--ISNUMBER(SEARCH($O$6,INDEX(mame2003!$G$2:$G$4721,$A2884)))))))&gt;2,INDEX(mame2003!$A$2:$A$4721,$A2884),"")</f>
        <v/>
      </c>
      <c r="D2884" s="2"/>
      <c r="E2884" s="24" t="str">
        <f ca="1">IF(F2884&lt;&gt;"",MAX($E$9:$E2883)+1,"")</f>
        <v/>
      </c>
      <c r="F2884" s="20" t="str">
        <f t="shared" ca="1" si="44"/>
        <v/>
      </c>
      <c r="G2884" s="2"/>
      <c r="H2884" s="2"/>
    </row>
    <row r="2885" spans="1:8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mame2003!$C$2:$E$4721,$A$9:$A$4728,$J$1))))+IF($N$6=FALSE,TRUE,SUMPRODUCT(--ISNUMBER(SEARCH($N$6,ISBLANK(INDEX(mame2003!$F$2:$F$4721,$A2885))))))+IF($B$3=$A$4,TRUE,IF($B$3=$B$4,TRUE,IF(AND($B$3=$C$4,INDEX(mame2003!$G$2:$G$4721,$A2885)&lt;&gt;"neogeo"),TRUE,SUMPRODUCT(--ISNUMBER(SEARCH($O$6,INDEX(mame2003!$G$2:$G$4721,$A2885)))))))&gt;2,INDEX(mame2003!$A$2:$A$4721,$A2885),"")</f>
        <v/>
      </c>
      <c r="D2885" s="2"/>
      <c r="E2885" s="24" t="str">
        <f ca="1">IF(F2885&lt;&gt;"",MAX($E$9:$E2884)+1,"")</f>
        <v/>
      </c>
      <c r="F2885" s="20" t="str">
        <f t="shared" ca="1" si="44"/>
        <v/>
      </c>
      <c r="G2885" s="2"/>
      <c r="H2885" s="2"/>
    </row>
    <row r="2886" spans="1:8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mame2003!$C$2:$E$4721,$A$9:$A$4728,$J$1))))+IF($N$6=FALSE,TRUE,SUMPRODUCT(--ISNUMBER(SEARCH($N$6,ISBLANK(INDEX(mame2003!$F$2:$F$4721,$A2886))))))+IF($B$3=$A$4,TRUE,IF($B$3=$B$4,TRUE,IF(AND($B$3=$C$4,INDEX(mame2003!$G$2:$G$4721,$A2886)&lt;&gt;"neogeo"),TRUE,SUMPRODUCT(--ISNUMBER(SEARCH($O$6,INDEX(mame2003!$G$2:$G$4721,$A2886)))))))&gt;2,INDEX(mame2003!$A$2:$A$4721,$A2886),"")</f>
        <v/>
      </c>
      <c r="D2886" s="2"/>
      <c r="E2886" s="24" t="str">
        <f ca="1">IF(F2886&lt;&gt;"",MAX($E$9:$E2885)+1,"")</f>
        <v/>
      </c>
      <c r="F2886" s="20" t="str">
        <f t="shared" ca="1" si="44"/>
        <v/>
      </c>
      <c r="G2886" s="2"/>
      <c r="H2886" s="2"/>
    </row>
    <row r="2887" spans="1:8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mame2003!$C$2:$E$4721,$A$9:$A$4728,$J$1))))+IF($N$6=FALSE,TRUE,SUMPRODUCT(--ISNUMBER(SEARCH($N$6,ISBLANK(INDEX(mame2003!$F$2:$F$4721,$A2887))))))+IF($B$3=$A$4,TRUE,IF($B$3=$B$4,TRUE,IF(AND($B$3=$C$4,INDEX(mame2003!$G$2:$G$4721,$A2887)&lt;&gt;"neogeo"),TRUE,SUMPRODUCT(--ISNUMBER(SEARCH($O$6,INDEX(mame2003!$G$2:$G$4721,$A2887)))))))&gt;2,INDEX(mame2003!$A$2:$A$4721,$A2887),"")</f>
        <v/>
      </c>
      <c r="D2887" s="2"/>
      <c r="E2887" s="24" t="str">
        <f ca="1">IF(F2887&lt;&gt;"",MAX($E$9:$E2886)+1,"")</f>
        <v/>
      </c>
      <c r="F2887" s="20" t="str">
        <f t="shared" ca="1" si="44"/>
        <v/>
      </c>
      <c r="G2887" s="2"/>
      <c r="H2887" s="2"/>
    </row>
    <row r="2888" spans="1:8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mame2003!$C$2:$E$4721,$A$9:$A$4728,$J$1))))+IF($N$6=FALSE,TRUE,SUMPRODUCT(--ISNUMBER(SEARCH($N$6,ISBLANK(INDEX(mame2003!$F$2:$F$4721,$A2888))))))+IF($B$3=$A$4,TRUE,IF($B$3=$B$4,TRUE,IF(AND($B$3=$C$4,INDEX(mame2003!$G$2:$G$4721,$A2888)&lt;&gt;"neogeo"),TRUE,SUMPRODUCT(--ISNUMBER(SEARCH($O$6,INDEX(mame2003!$G$2:$G$4721,$A2888)))))))&gt;2,INDEX(mame2003!$A$2:$A$4721,$A2888),"")</f>
        <v/>
      </c>
      <c r="D2888" s="2"/>
      <c r="E2888" s="24" t="str">
        <f ca="1">IF(F2888&lt;&gt;"",MAX($E$9:$E2887)+1,"")</f>
        <v/>
      </c>
      <c r="F2888" s="20" t="str">
        <f t="shared" ca="1" si="44"/>
        <v/>
      </c>
      <c r="G2888" s="2"/>
      <c r="H2888" s="2"/>
    </row>
    <row r="2889" spans="1:8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mame2003!$C$2:$E$4721,$A$9:$A$4728,$J$1))))+IF($N$6=FALSE,TRUE,SUMPRODUCT(--ISNUMBER(SEARCH($N$6,ISBLANK(INDEX(mame2003!$F$2:$F$4721,$A2889))))))+IF($B$3=$A$4,TRUE,IF($B$3=$B$4,TRUE,IF(AND($B$3=$C$4,INDEX(mame2003!$G$2:$G$4721,$A2889)&lt;&gt;"neogeo"),TRUE,SUMPRODUCT(--ISNUMBER(SEARCH($O$6,INDEX(mame2003!$G$2:$G$4721,$A2889)))))))&gt;2,INDEX(mame2003!$A$2:$A$4721,$A2889),"")</f>
        <v/>
      </c>
      <c r="D2889" s="2"/>
      <c r="E2889" s="24" t="str">
        <f ca="1">IF(F2889&lt;&gt;"",MAX($E$9:$E2888)+1,"")</f>
        <v/>
      </c>
      <c r="F2889" s="20" t="str">
        <f t="shared" ca="1" si="44"/>
        <v/>
      </c>
      <c r="G2889" s="2"/>
      <c r="H2889" s="2"/>
    </row>
    <row r="2890" spans="1:8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mame2003!$C$2:$E$4721,$A$9:$A$4728,$J$1))))+IF($N$6=FALSE,TRUE,SUMPRODUCT(--ISNUMBER(SEARCH($N$6,ISBLANK(INDEX(mame2003!$F$2:$F$4721,$A2890))))))+IF($B$3=$A$4,TRUE,IF($B$3=$B$4,TRUE,IF(AND($B$3=$C$4,INDEX(mame2003!$G$2:$G$4721,$A2890)&lt;&gt;"neogeo"),TRUE,SUMPRODUCT(--ISNUMBER(SEARCH($O$6,INDEX(mame2003!$G$2:$G$4721,$A2890)))))))&gt;2,INDEX(mame2003!$A$2:$A$4721,$A2890),"")</f>
        <v/>
      </c>
      <c r="D2890" s="2"/>
      <c r="E2890" s="24" t="str">
        <f ca="1">IF(F2890&lt;&gt;"",MAX($E$9:$E2889)+1,"")</f>
        <v/>
      </c>
      <c r="F2890" s="20" t="str">
        <f t="shared" ref="F2890:F2953" ca="1" si="45">IFERROR(INDEX(OFFSET($C$9,0,0,COUNTA($C:$C),1),MATCH(OFFSET($A$9,0,0,COUNTA($A:$A),1),OFFSET($B$9,0,0,COUNTA($B:$B),1),0))&amp;".zip","")</f>
        <v/>
      </c>
      <c r="G2890" s="2"/>
      <c r="H2890" s="2"/>
    </row>
    <row r="2891" spans="1:8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mame2003!$C$2:$E$4721,$A$9:$A$4728,$J$1))))+IF($N$6=FALSE,TRUE,SUMPRODUCT(--ISNUMBER(SEARCH($N$6,ISBLANK(INDEX(mame2003!$F$2:$F$4721,$A2891))))))+IF($B$3=$A$4,TRUE,IF($B$3=$B$4,TRUE,IF(AND($B$3=$C$4,INDEX(mame2003!$G$2:$G$4721,$A2891)&lt;&gt;"neogeo"),TRUE,SUMPRODUCT(--ISNUMBER(SEARCH($O$6,INDEX(mame2003!$G$2:$G$4721,$A2891)))))))&gt;2,INDEX(mame2003!$A$2:$A$4721,$A2891),"")</f>
        <v/>
      </c>
      <c r="D2891" s="2"/>
      <c r="E2891" s="24" t="str">
        <f ca="1">IF(F2891&lt;&gt;"",MAX($E$9:$E2890)+1,"")</f>
        <v/>
      </c>
      <c r="F2891" s="20" t="str">
        <f t="shared" ca="1" si="45"/>
        <v/>
      </c>
      <c r="G2891" s="2"/>
      <c r="H2891" s="2"/>
    </row>
    <row r="2892" spans="1:8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mame2003!$C$2:$E$4721,$A$9:$A$4728,$J$1))))+IF($N$6=FALSE,TRUE,SUMPRODUCT(--ISNUMBER(SEARCH($N$6,ISBLANK(INDEX(mame2003!$F$2:$F$4721,$A2892))))))+IF($B$3=$A$4,TRUE,IF($B$3=$B$4,TRUE,IF(AND($B$3=$C$4,INDEX(mame2003!$G$2:$G$4721,$A2892)&lt;&gt;"neogeo"),TRUE,SUMPRODUCT(--ISNUMBER(SEARCH($O$6,INDEX(mame2003!$G$2:$G$4721,$A2892)))))))&gt;2,INDEX(mame2003!$A$2:$A$4721,$A2892),"")</f>
        <v/>
      </c>
      <c r="D2892" s="2"/>
      <c r="E2892" s="24" t="str">
        <f ca="1">IF(F2892&lt;&gt;"",MAX($E$9:$E2891)+1,"")</f>
        <v/>
      </c>
      <c r="F2892" s="20" t="str">
        <f t="shared" ca="1" si="45"/>
        <v/>
      </c>
      <c r="G2892" s="2"/>
      <c r="H2892" s="2"/>
    </row>
    <row r="2893" spans="1:8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mame2003!$C$2:$E$4721,$A$9:$A$4728,$J$1))))+IF($N$6=FALSE,TRUE,SUMPRODUCT(--ISNUMBER(SEARCH($N$6,ISBLANK(INDEX(mame2003!$F$2:$F$4721,$A2893))))))+IF($B$3=$A$4,TRUE,IF($B$3=$B$4,TRUE,IF(AND($B$3=$C$4,INDEX(mame2003!$G$2:$G$4721,$A2893)&lt;&gt;"neogeo"),TRUE,SUMPRODUCT(--ISNUMBER(SEARCH($O$6,INDEX(mame2003!$G$2:$G$4721,$A2893)))))))&gt;2,INDEX(mame2003!$A$2:$A$4721,$A2893),"")</f>
        <v/>
      </c>
      <c r="D2893" s="2"/>
      <c r="E2893" s="24" t="str">
        <f ca="1">IF(F2893&lt;&gt;"",MAX($E$9:$E2892)+1,"")</f>
        <v/>
      </c>
      <c r="F2893" s="20" t="str">
        <f t="shared" ca="1" si="45"/>
        <v/>
      </c>
      <c r="G2893" s="2"/>
      <c r="H2893" s="2"/>
    </row>
    <row r="2894" spans="1:8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mame2003!$C$2:$E$4721,$A$9:$A$4728,$J$1))))+IF($N$6=FALSE,TRUE,SUMPRODUCT(--ISNUMBER(SEARCH($N$6,ISBLANK(INDEX(mame2003!$F$2:$F$4721,$A2894))))))+IF($B$3=$A$4,TRUE,IF($B$3=$B$4,TRUE,IF(AND($B$3=$C$4,INDEX(mame2003!$G$2:$G$4721,$A2894)&lt;&gt;"neogeo"),TRUE,SUMPRODUCT(--ISNUMBER(SEARCH($O$6,INDEX(mame2003!$G$2:$G$4721,$A2894)))))))&gt;2,INDEX(mame2003!$A$2:$A$4721,$A2894),"")</f>
        <v/>
      </c>
      <c r="D2894" s="2"/>
      <c r="E2894" s="24" t="str">
        <f ca="1">IF(F2894&lt;&gt;"",MAX($E$9:$E2893)+1,"")</f>
        <v/>
      </c>
      <c r="F2894" s="20" t="str">
        <f t="shared" ca="1" si="45"/>
        <v/>
      </c>
      <c r="G2894" s="2"/>
      <c r="H2894" s="2"/>
    </row>
    <row r="2895" spans="1:8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mame2003!$C$2:$E$4721,$A$9:$A$4728,$J$1))))+IF($N$6=FALSE,TRUE,SUMPRODUCT(--ISNUMBER(SEARCH($N$6,ISBLANK(INDEX(mame2003!$F$2:$F$4721,$A2895))))))+IF($B$3=$A$4,TRUE,IF($B$3=$B$4,TRUE,IF(AND($B$3=$C$4,INDEX(mame2003!$G$2:$G$4721,$A2895)&lt;&gt;"neogeo"),TRUE,SUMPRODUCT(--ISNUMBER(SEARCH($O$6,INDEX(mame2003!$G$2:$G$4721,$A2895)))))))&gt;2,INDEX(mame2003!$A$2:$A$4721,$A2895),"")</f>
        <v/>
      </c>
      <c r="D2895" s="2"/>
      <c r="E2895" s="24" t="str">
        <f ca="1">IF(F2895&lt;&gt;"",MAX($E$9:$E2894)+1,"")</f>
        <v/>
      </c>
      <c r="F2895" s="20" t="str">
        <f t="shared" ca="1" si="45"/>
        <v/>
      </c>
      <c r="G2895" s="2"/>
      <c r="H2895" s="2"/>
    </row>
    <row r="2896" spans="1:8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mame2003!$C$2:$E$4721,$A$9:$A$4728,$J$1))))+IF($N$6=FALSE,TRUE,SUMPRODUCT(--ISNUMBER(SEARCH($N$6,ISBLANK(INDEX(mame2003!$F$2:$F$4721,$A2896))))))+IF($B$3=$A$4,TRUE,IF($B$3=$B$4,TRUE,IF(AND($B$3=$C$4,INDEX(mame2003!$G$2:$G$4721,$A2896)&lt;&gt;"neogeo"),TRUE,SUMPRODUCT(--ISNUMBER(SEARCH($O$6,INDEX(mame2003!$G$2:$G$4721,$A2896)))))))&gt;2,INDEX(mame2003!$A$2:$A$4721,$A2896),"")</f>
        <v/>
      </c>
      <c r="D2896" s="2"/>
      <c r="E2896" s="24" t="str">
        <f ca="1">IF(F2896&lt;&gt;"",MAX($E$9:$E2895)+1,"")</f>
        <v/>
      </c>
      <c r="F2896" s="20" t="str">
        <f t="shared" ca="1" si="45"/>
        <v/>
      </c>
      <c r="G2896" s="2"/>
      <c r="H2896" s="2"/>
    </row>
    <row r="2897" spans="1:8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mame2003!$C$2:$E$4721,$A$9:$A$4728,$J$1))))+IF($N$6=FALSE,TRUE,SUMPRODUCT(--ISNUMBER(SEARCH($N$6,ISBLANK(INDEX(mame2003!$F$2:$F$4721,$A2897))))))+IF($B$3=$A$4,TRUE,IF($B$3=$B$4,TRUE,IF(AND($B$3=$C$4,INDEX(mame2003!$G$2:$G$4721,$A2897)&lt;&gt;"neogeo"),TRUE,SUMPRODUCT(--ISNUMBER(SEARCH($O$6,INDEX(mame2003!$G$2:$G$4721,$A2897)))))))&gt;2,INDEX(mame2003!$A$2:$A$4721,$A2897),"")</f>
        <v/>
      </c>
      <c r="D2897" s="2"/>
      <c r="E2897" s="24" t="str">
        <f ca="1">IF(F2897&lt;&gt;"",MAX($E$9:$E2896)+1,"")</f>
        <v/>
      </c>
      <c r="F2897" s="20" t="str">
        <f t="shared" ca="1" si="45"/>
        <v/>
      </c>
      <c r="G2897" s="2"/>
      <c r="H2897" s="2"/>
    </row>
    <row r="2898" spans="1:8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mame2003!$C$2:$E$4721,$A$9:$A$4728,$J$1))))+IF($N$6=FALSE,TRUE,SUMPRODUCT(--ISNUMBER(SEARCH($N$6,ISBLANK(INDEX(mame2003!$F$2:$F$4721,$A2898))))))+IF($B$3=$A$4,TRUE,IF($B$3=$B$4,TRUE,IF(AND($B$3=$C$4,INDEX(mame2003!$G$2:$G$4721,$A2898)&lt;&gt;"neogeo"),TRUE,SUMPRODUCT(--ISNUMBER(SEARCH($O$6,INDEX(mame2003!$G$2:$G$4721,$A2898)))))))&gt;2,INDEX(mame2003!$A$2:$A$4721,$A2898),"")</f>
        <v/>
      </c>
      <c r="D2898" s="2"/>
      <c r="E2898" s="24" t="str">
        <f ca="1">IF(F2898&lt;&gt;"",MAX($E$9:$E2897)+1,"")</f>
        <v/>
      </c>
      <c r="F2898" s="20" t="str">
        <f t="shared" ca="1" si="45"/>
        <v/>
      </c>
      <c r="G2898" s="2"/>
      <c r="H2898" s="2"/>
    </row>
    <row r="2899" spans="1:8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mame2003!$C$2:$E$4721,$A$9:$A$4728,$J$1))))+IF($N$6=FALSE,TRUE,SUMPRODUCT(--ISNUMBER(SEARCH($N$6,ISBLANK(INDEX(mame2003!$F$2:$F$4721,$A2899))))))+IF($B$3=$A$4,TRUE,IF($B$3=$B$4,TRUE,IF(AND($B$3=$C$4,INDEX(mame2003!$G$2:$G$4721,$A2899)&lt;&gt;"neogeo"),TRUE,SUMPRODUCT(--ISNUMBER(SEARCH($O$6,INDEX(mame2003!$G$2:$G$4721,$A2899)))))))&gt;2,INDEX(mame2003!$A$2:$A$4721,$A2899),"")</f>
        <v/>
      </c>
      <c r="D2899" s="2"/>
      <c r="E2899" s="24" t="str">
        <f ca="1">IF(F2899&lt;&gt;"",MAX($E$9:$E2898)+1,"")</f>
        <v/>
      </c>
      <c r="F2899" s="20" t="str">
        <f t="shared" ca="1" si="45"/>
        <v/>
      </c>
      <c r="G2899" s="2"/>
      <c r="H2899" s="2"/>
    </row>
    <row r="2900" spans="1:8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mame2003!$C$2:$E$4721,$A$9:$A$4728,$J$1))))+IF($N$6=FALSE,TRUE,SUMPRODUCT(--ISNUMBER(SEARCH($N$6,ISBLANK(INDEX(mame2003!$F$2:$F$4721,$A2900))))))+IF($B$3=$A$4,TRUE,IF($B$3=$B$4,TRUE,IF(AND($B$3=$C$4,INDEX(mame2003!$G$2:$G$4721,$A2900)&lt;&gt;"neogeo"),TRUE,SUMPRODUCT(--ISNUMBER(SEARCH($O$6,INDEX(mame2003!$G$2:$G$4721,$A2900)))))))&gt;2,INDEX(mame2003!$A$2:$A$4721,$A2900),"")</f>
        <v/>
      </c>
      <c r="D2900" s="2"/>
      <c r="E2900" s="24" t="str">
        <f ca="1">IF(F2900&lt;&gt;"",MAX($E$9:$E2899)+1,"")</f>
        <v/>
      </c>
      <c r="F2900" s="20" t="str">
        <f t="shared" ca="1" si="45"/>
        <v/>
      </c>
      <c r="G2900" s="2"/>
      <c r="H2900" s="2"/>
    </row>
    <row r="2901" spans="1:8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mame2003!$C$2:$E$4721,$A$9:$A$4728,$J$1))))+IF($N$6=FALSE,TRUE,SUMPRODUCT(--ISNUMBER(SEARCH($N$6,ISBLANK(INDEX(mame2003!$F$2:$F$4721,$A2901))))))+IF($B$3=$A$4,TRUE,IF($B$3=$B$4,TRUE,IF(AND($B$3=$C$4,INDEX(mame2003!$G$2:$G$4721,$A2901)&lt;&gt;"neogeo"),TRUE,SUMPRODUCT(--ISNUMBER(SEARCH($O$6,INDEX(mame2003!$G$2:$G$4721,$A2901)))))))&gt;2,INDEX(mame2003!$A$2:$A$4721,$A2901),"")</f>
        <v/>
      </c>
      <c r="D2901" s="2"/>
      <c r="E2901" s="24" t="str">
        <f ca="1">IF(F2901&lt;&gt;"",MAX($E$9:$E2900)+1,"")</f>
        <v/>
      </c>
      <c r="F2901" s="20" t="str">
        <f t="shared" ca="1" si="45"/>
        <v/>
      </c>
      <c r="G2901" s="2"/>
      <c r="H2901" s="2"/>
    </row>
    <row r="2902" spans="1:8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mame2003!$C$2:$E$4721,$A$9:$A$4728,$J$1))))+IF($N$6=FALSE,TRUE,SUMPRODUCT(--ISNUMBER(SEARCH($N$6,ISBLANK(INDEX(mame2003!$F$2:$F$4721,$A2902))))))+IF($B$3=$A$4,TRUE,IF($B$3=$B$4,TRUE,IF(AND($B$3=$C$4,INDEX(mame2003!$G$2:$G$4721,$A2902)&lt;&gt;"neogeo"),TRUE,SUMPRODUCT(--ISNUMBER(SEARCH($O$6,INDEX(mame2003!$G$2:$G$4721,$A2902)))))))&gt;2,INDEX(mame2003!$A$2:$A$4721,$A2902),"")</f>
        <v/>
      </c>
      <c r="D2902" s="2"/>
      <c r="E2902" s="24" t="str">
        <f ca="1">IF(F2902&lt;&gt;"",MAX($E$9:$E2901)+1,"")</f>
        <v/>
      </c>
      <c r="F2902" s="20" t="str">
        <f t="shared" ca="1" si="45"/>
        <v/>
      </c>
      <c r="G2902" s="2"/>
      <c r="H2902" s="2"/>
    </row>
    <row r="2903" spans="1:8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mame2003!$C$2:$E$4721,$A$9:$A$4728,$J$1))))+IF($N$6=FALSE,TRUE,SUMPRODUCT(--ISNUMBER(SEARCH($N$6,ISBLANK(INDEX(mame2003!$F$2:$F$4721,$A2903))))))+IF($B$3=$A$4,TRUE,IF($B$3=$B$4,TRUE,IF(AND($B$3=$C$4,INDEX(mame2003!$G$2:$G$4721,$A2903)&lt;&gt;"neogeo"),TRUE,SUMPRODUCT(--ISNUMBER(SEARCH($O$6,INDEX(mame2003!$G$2:$G$4721,$A2903)))))))&gt;2,INDEX(mame2003!$A$2:$A$4721,$A2903),"")</f>
        <v/>
      </c>
      <c r="D2903" s="2"/>
      <c r="E2903" s="24" t="str">
        <f ca="1">IF(F2903&lt;&gt;"",MAX($E$9:$E2902)+1,"")</f>
        <v/>
      </c>
      <c r="F2903" s="20" t="str">
        <f t="shared" ca="1" si="45"/>
        <v/>
      </c>
      <c r="G2903" s="2"/>
      <c r="H2903" s="2"/>
    </row>
    <row r="2904" spans="1:8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mame2003!$C$2:$E$4721,$A$9:$A$4728,$J$1))))+IF($N$6=FALSE,TRUE,SUMPRODUCT(--ISNUMBER(SEARCH($N$6,ISBLANK(INDEX(mame2003!$F$2:$F$4721,$A2904))))))+IF($B$3=$A$4,TRUE,IF($B$3=$B$4,TRUE,IF(AND($B$3=$C$4,INDEX(mame2003!$G$2:$G$4721,$A2904)&lt;&gt;"neogeo"),TRUE,SUMPRODUCT(--ISNUMBER(SEARCH($O$6,INDEX(mame2003!$G$2:$G$4721,$A2904)))))))&gt;2,INDEX(mame2003!$A$2:$A$4721,$A2904),"")</f>
        <v/>
      </c>
      <c r="D2904" s="2"/>
      <c r="E2904" s="24" t="str">
        <f ca="1">IF(F2904&lt;&gt;"",MAX($E$9:$E2903)+1,"")</f>
        <v/>
      </c>
      <c r="F2904" s="20" t="str">
        <f t="shared" ca="1" si="45"/>
        <v/>
      </c>
      <c r="G2904" s="2"/>
      <c r="H2904" s="2"/>
    </row>
    <row r="2905" spans="1:8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mame2003!$C$2:$E$4721,$A$9:$A$4728,$J$1))))+IF($N$6=FALSE,TRUE,SUMPRODUCT(--ISNUMBER(SEARCH($N$6,ISBLANK(INDEX(mame2003!$F$2:$F$4721,$A2905))))))+IF($B$3=$A$4,TRUE,IF($B$3=$B$4,TRUE,IF(AND($B$3=$C$4,INDEX(mame2003!$G$2:$G$4721,$A2905)&lt;&gt;"neogeo"),TRUE,SUMPRODUCT(--ISNUMBER(SEARCH($O$6,INDEX(mame2003!$G$2:$G$4721,$A2905)))))))&gt;2,INDEX(mame2003!$A$2:$A$4721,$A2905),"")</f>
        <v/>
      </c>
      <c r="D2905" s="2"/>
      <c r="E2905" s="24" t="str">
        <f ca="1">IF(F2905&lt;&gt;"",MAX($E$9:$E2904)+1,"")</f>
        <v/>
      </c>
      <c r="F2905" s="20" t="str">
        <f t="shared" ca="1" si="45"/>
        <v/>
      </c>
      <c r="G2905" s="2"/>
      <c r="H2905" s="2"/>
    </row>
    <row r="2906" spans="1:8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mame2003!$C$2:$E$4721,$A$9:$A$4728,$J$1))))+IF($N$6=FALSE,TRUE,SUMPRODUCT(--ISNUMBER(SEARCH($N$6,ISBLANK(INDEX(mame2003!$F$2:$F$4721,$A2906))))))+IF($B$3=$A$4,TRUE,IF($B$3=$B$4,TRUE,IF(AND($B$3=$C$4,INDEX(mame2003!$G$2:$G$4721,$A2906)&lt;&gt;"neogeo"),TRUE,SUMPRODUCT(--ISNUMBER(SEARCH($O$6,INDEX(mame2003!$G$2:$G$4721,$A2906)))))))&gt;2,INDEX(mame2003!$A$2:$A$4721,$A2906),"")</f>
        <v/>
      </c>
      <c r="D2906" s="2"/>
      <c r="E2906" s="24" t="str">
        <f ca="1">IF(F2906&lt;&gt;"",MAX($E$9:$E2905)+1,"")</f>
        <v/>
      </c>
      <c r="F2906" s="20" t="str">
        <f t="shared" ca="1" si="45"/>
        <v/>
      </c>
      <c r="G2906" s="2"/>
      <c r="H2906" s="2"/>
    </row>
    <row r="2907" spans="1:8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mame2003!$C$2:$E$4721,$A$9:$A$4728,$J$1))))+IF($N$6=FALSE,TRUE,SUMPRODUCT(--ISNUMBER(SEARCH($N$6,ISBLANK(INDEX(mame2003!$F$2:$F$4721,$A2907))))))+IF($B$3=$A$4,TRUE,IF($B$3=$B$4,TRUE,IF(AND($B$3=$C$4,INDEX(mame2003!$G$2:$G$4721,$A2907)&lt;&gt;"neogeo"),TRUE,SUMPRODUCT(--ISNUMBER(SEARCH($O$6,INDEX(mame2003!$G$2:$G$4721,$A2907)))))))&gt;2,INDEX(mame2003!$A$2:$A$4721,$A2907),"")</f>
        <v/>
      </c>
      <c r="D2907" s="2"/>
      <c r="E2907" s="24" t="str">
        <f ca="1">IF(F2907&lt;&gt;"",MAX($E$9:$E2906)+1,"")</f>
        <v/>
      </c>
      <c r="F2907" s="20" t="str">
        <f t="shared" ca="1" si="45"/>
        <v/>
      </c>
      <c r="G2907" s="2"/>
      <c r="H2907" s="2"/>
    </row>
    <row r="2908" spans="1:8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mame2003!$C$2:$E$4721,$A$9:$A$4728,$J$1))))+IF($N$6=FALSE,TRUE,SUMPRODUCT(--ISNUMBER(SEARCH($N$6,ISBLANK(INDEX(mame2003!$F$2:$F$4721,$A2908))))))+IF($B$3=$A$4,TRUE,IF($B$3=$B$4,TRUE,IF(AND($B$3=$C$4,INDEX(mame2003!$G$2:$G$4721,$A2908)&lt;&gt;"neogeo"),TRUE,SUMPRODUCT(--ISNUMBER(SEARCH($O$6,INDEX(mame2003!$G$2:$G$4721,$A2908)))))))&gt;2,INDEX(mame2003!$A$2:$A$4721,$A2908),"")</f>
        <v/>
      </c>
      <c r="D2908" s="2"/>
      <c r="E2908" s="24" t="str">
        <f ca="1">IF(F2908&lt;&gt;"",MAX($E$9:$E2907)+1,"")</f>
        <v/>
      </c>
      <c r="F2908" s="20" t="str">
        <f t="shared" ca="1" si="45"/>
        <v/>
      </c>
      <c r="G2908" s="2"/>
      <c r="H2908" s="2"/>
    </row>
    <row r="2909" spans="1:8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mame2003!$C$2:$E$4721,$A$9:$A$4728,$J$1))))+IF($N$6=FALSE,TRUE,SUMPRODUCT(--ISNUMBER(SEARCH($N$6,ISBLANK(INDEX(mame2003!$F$2:$F$4721,$A2909))))))+IF($B$3=$A$4,TRUE,IF($B$3=$B$4,TRUE,IF(AND($B$3=$C$4,INDEX(mame2003!$G$2:$G$4721,$A2909)&lt;&gt;"neogeo"),TRUE,SUMPRODUCT(--ISNUMBER(SEARCH($O$6,INDEX(mame2003!$G$2:$G$4721,$A2909)))))))&gt;2,INDEX(mame2003!$A$2:$A$4721,$A2909),"")</f>
        <v/>
      </c>
      <c r="D2909" s="2"/>
      <c r="E2909" s="24" t="str">
        <f ca="1">IF(F2909&lt;&gt;"",MAX($E$9:$E2908)+1,"")</f>
        <v/>
      </c>
      <c r="F2909" s="20" t="str">
        <f t="shared" ca="1" si="45"/>
        <v/>
      </c>
      <c r="G2909" s="2"/>
      <c r="H2909" s="2"/>
    </row>
    <row r="2910" spans="1:8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mame2003!$C$2:$E$4721,$A$9:$A$4728,$J$1))))+IF($N$6=FALSE,TRUE,SUMPRODUCT(--ISNUMBER(SEARCH($N$6,ISBLANK(INDEX(mame2003!$F$2:$F$4721,$A2910))))))+IF($B$3=$A$4,TRUE,IF($B$3=$B$4,TRUE,IF(AND($B$3=$C$4,INDEX(mame2003!$G$2:$G$4721,$A2910)&lt;&gt;"neogeo"),TRUE,SUMPRODUCT(--ISNUMBER(SEARCH($O$6,INDEX(mame2003!$G$2:$G$4721,$A2910)))))))&gt;2,INDEX(mame2003!$A$2:$A$4721,$A2910),"")</f>
        <v/>
      </c>
      <c r="D2910" s="2"/>
      <c r="E2910" s="24" t="str">
        <f ca="1">IF(F2910&lt;&gt;"",MAX($E$9:$E2909)+1,"")</f>
        <v/>
      </c>
      <c r="F2910" s="20" t="str">
        <f t="shared" ca="1" si="45"/>
        <v/>
      </c>
      <c r="G2910" s="2"/>
      <c r="H2910" s="2"/>
    </row>
    <row r="2911" spans="1:8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mame2003!$C$2:$E$4721,$A$9:$A$4728,$J$1))))+IF($N$6=FALSE,TRUE,SUMPRODUCT(--ISNUMBER(SEARCH($N$6,ISBLANK(INDEX(mame2003!$F$2:$F$4721,$A2911))))))+IF($B$3=$A$4,TRUE,IF($B$3=$B$4,TRUE,IF(AND($B$3=$C$4,INDEX(mame2003!$G$2:$G$4721,$A2911)&lt;&gt;"neogeo"),TRUE,SUMPRODUCT(--ISNUMBER(SEARCH($O$6,INDEX(mame2003!$G$2:$G$4721,$A2911)))))))&gt;2,INDEX(mame2003!$A$2:$A$4721,$A2911),"")</f>
        <v/>
      </c>
      <c r="D2911" s="2"/>
      <c r="E2911" s="24" t="str">
        <f ca="1">IF(F2911&lt;&gt;"",MAX($E$9:$E2910)+1,"")</f>
        <v/>
      </c>
      <c r="F2911" s="20" t="str">
        <f t="shared" ca="1" si="45"/>
        <v/>
      </c>
      <c r="G2911" s="2"/>
      <c r="H2911" s="2"/>
    </row>
    <row r="2912" spans="1:8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mame2003!$C$2:$E$4721,$A$9:$A$4728,$J$1))))+IF($N$6=FALSE,TRUE,SUMPRODUCT(--ISNUMBER(SEARCH($N$6,ISBLANK(INDEX(mame2003!$F$2:$F$4721,$A2912))))))+IF($B$3=$A$4,TRUE,IF($B$3=$B$4,TRUE,IF(AND($B$3=$C$4,INDEX(mame2003!$G$2:$G$4721,$A2912)&lt;&gt;"neogeo"),TRUE,SUMPRODUCT(--ISNUMBER(SEARCH($O$6,INDEX(mame2003!$G$2:$G$4721,$A2912)))))))&gt;2,INDEX(mame2003!$A$2:$A$4721,$A2912),"")</f>
        <v/>
      </c>
      <c r="D2912" s="2"/>
      <c r="E2912" s="24" t="str">
        <f ca="1">IF(F2912&lt;&gt;"",MAX($E$9:$E2911)+1,"")</f>
        <v/>
      </c>
      <c r="F2912" s="20" t="str">
        <f t="shared" ca="1" si="45"/>
        <v/>
      </c>
      <c r="G2912" s="2"/>
      <c r="H2912" s="2"/>
    </row>
    <row r="2913" spans="1:8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mame2003!$C$2:$E$4721,$A$9:$A$4728,$J$1))))+IF($N$6=FALSE,TRUE,SUMPRODUCT(--ISNUMBER(SEARCH($N$6,ISBLANK(INDEX(mame2003!$F$2:$F$4721,$A2913))))))+IF($B$3=$A$4,TRUE,IF($B$3=$B$4,TRUE,IF(AND($B$3=$C$4,INDEX(mame2003!$G$2:$G$4721,$A2913)&lt;&gt;"neogeo"),TRUE,SUMPRODUCT(--ISNUMBER(SEARCH($O$6,INDEX(mame2003!$G$2:$G$4721,$A2913)))))))&gt;2,INDEX(mame2003!$A$2:$A$4721,$A2913),"")</f>
        <v/>
      </c>
      <c r="D2913" s="2"/>
      <c r="E2913" s="24" t="str">
        <f ca="1">IF(F2913&lt;&gt;"",MAX($E$9:$E2912)+1,"")</f>
        <v/>
      </c>
      <c r="F2913" s="20" t="str">
        <f t="shared" ca="1" si="45"/>
        <v/>
      </c>
      <c r="G2913" s="2"/>
      <c r="H2913" s="2"/>
    </row>
    <row r="2914" spans="1:8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mame2003!$C$2:$E$4721,$A$9:$A$4728,$J$1))))+IF($N$6=FALSE,TRUE,SUMPRODUCT(--ISNUMBER(SEARCH($N$6,ISBLANK(INDEX(mame2003!$F$2:$F$4721,$A2914))))))+IF($B$3=$A$4,TRUE,IF($B$3=$B$4,TRUE,IF(AND($B$3=$C$4,INDEX(mame2003!$G$2:$G$4721,$A2914)&lt;&gt;"neogeo"),TRUE,SUMPRODUCT(--ISNUMBER(SEARCH($O$6,INDEX(mame2003!$G$2:$G$4721,$A2914)))))))&gt;2,INDEX(mame2003!$A$2:$A$4721,$A2914),"")</f>
        <v/>
      </c>
      <c r="D2914" s="2"/>
      <c r="E2914" s="24" t="str">
        <f ca="1">IF(F2914&lt;&gt;"",MAX($E$9:$E2913)+1,"")</f>
        <v/>
      </c>
      <c r="F2914" s="20" t="str">
        <f t="shared" ca="1" si="45"/>
        <v/>
      </c>
      <c r="G2914" s="2"/>
      <c r="H2914" s="2"/>
    </row>
    <row r="2915" spans="1:8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mame2003!$C$2:$E$4721,$A$9:$A$4728,$J$1))))+IF($N$6=FALSE,TRUE,SUMPRODUCT(--ISNUMBER(SEARCH($N$6,ISBLANK(INDEX(mame2003!$F$2:$F$4721,$A2915))))))+IF($B$3=$A$4,TRUE,IF($B$3=$B$4,TRUE,IF(AND($B$3=$C$4,INDEX(mame2003!$G$2:$G$4721,$A2915)&lt;&gt;"neogeo"),TRUE,SUMPRODUCT(--ISNUMBER(SEARCH($O$6,INDEX(mame2003!$G$2:$G$4721,$A2915)))))))&gt;2,INDEX(mame2003!$A$2:$A$4721,$A2915),"")</f>
        <v/>
      </c>
      <c r="D2915" s="2"/>
      <c r="E2915" s="24" t="str">
        <f ca="1">IF(F2915&lt;&gt;"",MAX($E$9:$E2914)+1,"")</f>
        <v/>
      </c>
      <c r="F2915" s="20" t="str">
        <f t="shared" ca="1" si="45"/>
        <v/>
      </c>
      <c r="G2915" s="2"/>
      <c r="H2915" s="2"/>
    </row>
    <row r="2916" spans="1:8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mame2003!$C$2:$E$4721,$A$9:$A$4728,$J$1))))+IF($N$6=FALSE,TRUE,SUMPRODUCT(--ISNUMBER(SEARCH($N$6,ISBLANK(INDEX(mame2003!$F$2:$F$4721,$A2916))))))+IF($B$3=$A$4,TRUE,IF($B$3=$B$4,TRUE,IF(AND($B$3=$C$4,INDEX(mame2003!$G$2:$G$4721,$A2916)&lt;&gt;"neogeo"),TRUE,SUMPRODUCT(--ISNUMBER(SEARCH($O$6,INDEX(mame2003!$G$2:$G$4721,$A2916)))))))&gt;2,INDEX(mame2003!$A$2:$A$4721,$A2916),"")</f>
        <v/>
      </c>
      <c r="D2916" s="2"/>
      <c r="E2916" s="24" t="str">
        <f ca="1">IF(F2916&lt;&gt;"",MAX($E$9:$E2915)+1,"")</f>
        <v/>
      </c>
      <c r="F2916" s="20" t="str">
        <f t="shared" ca="1" si="45"/>
        <v/>
      </c>
      <c r="G2916" s="2"/>
      <c r="H2916" s="2"/>
    </row>
    <row r="2917" spans="1:8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mame2003!$C$2:$E$4721,$A$9:$A$4728,$J$1))))+IF($N$6=FALSE,TRUE,SUMPRODUCT(--ISNUMBER(SEARCH($N$6,ISBLANK(INDEX(mame2003!$F$2:$F$4721,$A2917))))))+IF($B$3=$A$4,TRUE,IF($B$3=$B$4,TRUE,IF(AND($B$3=$C$4,INDEX(mame2003!$G$2:$G$4721,$A2917)&lt;&gt;"neogeo"),TRUE,SUMPRODUCT(--ISNUMBER(SEARCH($O$6,INDEX(mame2003!$G$2:$G$4721,$A2917)))))))&gt;2,INDEX(mame2003!$A$2:$A$4721,$A2917),"")</f>
        <v/>
      </c>
      <c r="D2917" s="2"/>
      <c r="E2917" s="24" t="str">
        <f ca="1">IF(F2917&lt;&gt;"",MAX($E$9:$E2916)+1,"")</f>
        <v/>
      </c>
      <c r="F2917" s="20" t="str">
        <f t="shared" ca="1" si="45"/>
        <v/>
      </c>
      <c r="G2917" s="2"/>
      <c r="H2917" s="2"/>
    </row>
    <row r="2918" spans="1:8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mame2003!$C$2:$E$4721,$A$9:$A$4728,$J$1))))+IF($N$6=FALSE,TRUE,SUMPRODUCT(--ISNUMBER(SEARCH($N$6,ISBLANK(INDEX(mame2003!$F$2:$F$4721,$A2918))))))+IF($B$3=$A$4,TRUE,IF($B$3=$B$4,TRUE,IF(AND($B$3=$C$4,INDEX(mame2003!$G$2:$G$4721,$A2918)&lt;&gt;"neogeo"),TRUE,SUMPRODUCT(--ISNUMBER(SEARCH($O$6,INDEX(mame2003!$G$2:$G$4721,$A2918)))))))&gt;2,INDEX(mame2003!$A$2:$A$4721,$A2918),"")</f>
        <v/>
      </c>
      <c r="D2918" s="2"/>
      <c r="E2918" s="24" t="str">
        <f ca="1">IF(F2918&lt;&gt;"",MAX($E$9:$E2917)+1,"")</f>
        <v/>
      </c>
      <c r="F2918" s="20" t="str">
        <f t="shared" ca="1" si="45"/>
        <v/>
      </c>
      <c r="G2918" s="2"/>
      <c r="H2918" s="2"/>
    </row>
    <row r="2919" spans="1:8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mame2003!$C$2:$E$4721,$A$9:$A$4728,$J$1))))+IF($N$6=FALSE,TRUE,SUMPRODUCT(--ISNUMBER(SEARCH($N$6,ISBLANK(INDEX(mame2003!$F$2:$F$4721,$A2919))))))+IF($B$3=$A$4,TRUE,IF($B$3=$B$4,TRUE,IF(AND($B$3=$C$4,INDEX(mame2003!$G$2:$G$4721,$A2919)&lt;&gt;"neogeo"),TRUE,SUMPRODUCT(--ISNUMBER(SEARCH($O$6,INDEX(mame2003!$G$2:$G$4721,$A2919)))))))&gt;2,INDEX(mame2003!$A$2:$A$4721,$A2919),"")</f>
        <v/>
      </c>
      <c r="D2919" s="2"/>
      <c r="E2919" s="24" t="str">
        <f ca="1">IF(F2919&lt;&gt;"",MAX($E$9:$E2918)+1,"")</f>
        <v/>
      </c>
      <c r="F2919" s="20" t="str">
        <f t="shared" ca="1" si="45"/>
        <v/>
      </c>
      <c r="G2919" s="2"/>
      <c r="H2919" s="2"/>
    </row>
    <row r="2920" spans="1:8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mame2003!$C$2:$E$4721,$A$9:$A$4728,$J$1))))+IF($N$6=FALSE,TRUE,SUMPRODUCT(--ISNUMBER(SEARCH($N$6,ISBLANK(INDEX(mame2003!$F$2:$F$4721,$A2920))))))+IF($B$3=$A$4,TRUE,IF($B$3=$B$4,TRUE,IF(AND($B$3=$C$4,INDEX(mame2003!$G$2:$G$4721,$A2920)&lt;&gt;"neogeo"),TRUE,SUMPRODUCT(--ISNUMBER(SEARCH($O$6,INDEX(mame2003!$G$2:$G$4721,$A2920)))))))&gt;2,INDEX(mame2003!$A$2:$A$4721,$A2920),"")</f>
        <v/>
      </c>
      <c r="D2920" s="2"/>
      <c r="E2920" s="24" t="str">
        <f ca="1">IF(F2920&lt;&gt;"",MAX($E$9:$E2919)+1,"")</f>
        <v/>
      </c>
      <c r="F2920" s="20" t="str">
        <f t="shared" ca="1" si="45"/>
        <v/>
      </c>
      <c r="G2920" s="2"/>
      <c r="H2920" s="2"/>
    </row>
    <row r="2921" spans="1:8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mame2003!$C$2:$E$4721,$A$9:$A$4728,$J$1))))+IF($N$6=FALSE,TRUE,SUMPRODUCT(--ISNUMBER(SEARCH($N$6,ISBLANK(INDEX(mame2003!$F$2:$F$4721,$A2921))))))+IF($B$3=$A$4,TRUE,IF($B$3=$B$4,TRUE,IF(AND($B$3=$C$4,INDEX(mame2003!$G$2:$G$4721,$A2921)&lt;&gt;"neogeo"),TRUE,SUMPRODUCT(--ISNUMBER(SEARCH($O$6,INDEX(mame2003!$G$2:$G$4721,$A2921)))))))&gt;2,INDEX(mame2003!$A$2:$A$4721,$A2921),"")</f>
        <v/>
      </c>
      <c r="D2921" s="2"/>
      <c r="E2921" s="24" t="str">
        <f ca="1">IF(F2921&lt;&gt;"",MAX($E$9:$E2920)+1,"")</f>
        <v/>
      </c>
      <c r="F2921" s="20" t="str">
        <f t="shared" ca="1" si="45"/>
        <v/>
      </c>
      <c r="G2921" s="2"/>
      <c r="H2921" s="2"/>
    </row>
    <row r="2922" spans="1:8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mame2003!$C$2:$E$4721,$A$9:$A$4728,$J$1))))+IF($N$6=FALSE,TRUE,SUMPRODUCT(--ISNUMBER(SEARCH($N$6,ISBLANK(INDEX(mame2003!$F$2:$F$4721,$A2922))))))+IF($B$3=$A$4,TRUE,IF($B$3=$B$4,TRUE,IF(AND($B$3=$C$4,INDEX(mame2003!$G$2:$G$4721,$A2922)&lt;&gt;"neogeo"),TRUE,SUMPRODUCT(--ISNUMBER(SEARCH($O$6,INDEX(mame2003!$G$2:$G$4721,$A2922)))))))&gt;2,INDEX(mame2003!$A$2:$A$4721,$A2922),"")</f>
        <v/>
      </c>
      <c r="D2922" s="2"/>
      <c r="E2922" s="24" t="str">
        <f ca="1">IF(F2922&lt;&gt;"",MAX($E$9:$E2921)+1,"")</f>
        <v/>
      </c>
      <c r="F2922" s="20" t="str">
        <f t="shared" ca="1" si="45"/>
        <v/>
      </c>
      <c r="G2922" s="2"/>
      <c r="H2922" s="2"/>
    </row>
    <row r="2923" spans="1:8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mame2003!$C$2:$E$4721,$A$9:$A$4728,$J$1))))+IF($N$6=FALSE,TRUE,SUMPRODUCT(--ISNUMBER(SEARCH($N$6,ISBLANK(INDEX(mame2003!$F$2:$F$4721,$A2923))))))+IF($B$3=$A$4,TRUE,IF($B$3=$B$4,TRUE,IF(AND($B$3=$C$4,INDEX(mame2003!$G$2:$G$4721,$A2923)&lt;&gt;"neogeo"),TRUE,SUMPRODUCT(--ISNUMBER(SEARCH($O$6,INDEX(mame2003!$G$2:$G$4721,$A2923)))))))&gt;2,INDEX(mame2003!$A$2:$A$4721,$A2923),"")</f>
        <v/>
      </c>
      <c r="D2923" s="2"/>
      <c r="E2923" s="24" t="str">
        <f ca="1">IF(F2923&lt;&gt;"",MAX($E$9:$E2922)+1,"")</f>
        <v/>
      </c>
      <c r="F2923" s="20" t="str">
        <f t="shared" ca="1" si="45"/>
        <v/>
      </c>
      <c r="G2923" s="2"/>
      <c r="H2923" s="2"/>
    </row>
    <row r="2924" spans="1:8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mame2003!$C$2:$E$4721,$A$9:$A$4728,$J$1))))+IF($N$6=FALSE,TRUE,SUMPRODUCT(--ISNUMBER(SEARCH($N$6,ISBLANK(INDEX(mame2003!$F$2:$F$4721,$A2924))))))+IF($B$3=$A$4,TRUE,IF($B$3=$B$4,TRUE,IF(AND($B$3=$C$4,INDEX(mame2003!$G$2:$G$4721,$A2924)&lt;&gt;"neogeo"),TRUE,SUMPRODUCT(--ISNUMBER(SEARCH($O$6,INDEX(mame2003!$G$2:$G$4721,$A2924)))))))&gt;2,INDEX(mame2003!$A$2:$A$4721,$A2924),"")</f>
        <v/>
      </c>
      <c r="D2924" s="2"/>
      <c r="E2924" s="24" t="str">
        <f ca="1">IF(F2924&lt;&gt;"",MAX($E$9:$E2923)+1,"")</f>
        <v/>
      </c>
      <c r="F2924" s="20" t="str">
        <f t="shared" ca="1" si="45"/>
        <v/>
      </c>
      <c r="G2924" s="2"/>
      <c r="H2924" s="2"/>
    </row>
    <row r="2925" spans="1:8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mame2003!$C$2:$E$4721,$A$9:$A$4728,$J$1))))+IF($N$6=FALSE,TRUE,SUMPRODUCT(--ISNUMBER(SEARCH($N$6,ISBLANK(INDEX(mame2003!$F$2:$F$4721,$A2925))))))+IF($B$3=$A$4,TRUE,IF($B$3=$B$4,TRUE,IF(AND($B$3=$C$4,INDEX(mame2003!$G$2:$G$4721,$A2925)&lt;&gt;"neogeo"),TRUE,SUMPRODUCT(--ISNUMBER(SEARCH($O$6,INDEX(mame2003!$G$2:$G$4721,$A2925)))))))&gt;2,INDEX(mame2003!$A$2:$A$4721,$A2925),"")</f>
        <v/>
      </c>
      <c r="D2925" s="2"/>
      <c r="E2925" s="24" t="str">
        <f ca="1">IF(F2925&lt;&gt;"",MAX($E$9:$E2924)+1,"")</f>
        <v/>
      </c>
      <c r="F2925" s="20" t="str">
        <f t="shared" ca="1" si="45"/>
        <v/>
      </c>
      <c r="G2925" s="2"/>
      <c r="H2925" s="2"/>
    </row>
    <row r="2926" spans="1:8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mame2003!$C$2:$E$4721,$A$9:$A$4728,$J$1))))+IF($N$6=FALSE,TRUE,SUMPRODUCT(--ISNUMBER(SEARCH($N$6,ISBLANK(INDEX(mame2003!$F$2:$F$4721,$A2926))))))+IF($B$3=$A$4,TRUE,IF($B$3=$B$4,TRUE,IF(AND($B$3=$C$4,INDEX(mame2003!$G$2:$G$4721,$A2926)&lt;&gt;"neogeo"),TRUE,SUMPRODUCT(--ISNUMBER(SEARCH($O$6,INDEX(mame2003!$G$2:$G$4721,$A2926)))))))&gt;2,INDEX(mame2003!$A$2:$A$4721,$A2926),"")</f>
        <v/>
      </c>
      <c r="D2926" s="2"/>
      <c r="E2926" s="24" t="str">
        <f ca="1">IF(F2926&lt;&gt;"",MAX($E$9:$E2925)+1,"")</f>
        <v/>
      </c>
      <c r="F2926" s="20" t="str">
        <f t="shared" ca="1" si="45"/>
        <v/>
      </c>
      <c r="G2926" s="2"/>
      <c r="H2926" s="2"/>
    </row>
    <row r="2927" spans="1:8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mame2003!$C$2:$E$4721,$A$9:$A$4728,$J$1))))+IF($N$6=FALSE,TRUE,SUMPRODUCT(--ISNUMBER(SEARCH($N$6,ISBLANK(INDEX(mame2003!$F$2:$F$4721,$A2927))))))+IF($B$3=$A$4,TRUE,IF($B$3=$B$4,TRUE,IF(AND($B$3=$C$4,INDEX(mame2003!$G$2:$G$4721,$A2927)&lt;&gt;"neogeo"),TRUE,SUMPRODUCT(--ISNUMBER(SEARCH($O$6,INDEX(mame2003!$G$2:$G$4721,$A2927)))))))&gt;2,INDEX(mame2003!$A$2:$A$4721,$A2927),"")</f>
        <v/>
      </c>
      <c r="D2927" s="2"/>
      <c r="E2927" s="24" t="str">
        <f ca="1">IF(F2927&lt;&gt;"",MAX($E$9:$E2926)+1,"")</f>
        <v/>
      </c>
      <c r="F2927" s="20" t="str">
        <f t="shared" ca="1" si="45"/>
        <v/>
      </c>
      <c r="G2927" s="2"/>
      <c r="H2927" s="2"/>
    </row>
    <row r="2928" spans="1:8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mame2003!$C$2:$E$4721,$A$9:$A$4728,$J$1))))+IF($N$6=FALSE,TRUE,SUMPRODUCT(--ISNUMBER(SEARCH($N$6,ISBLANK(INDEX(mame2003!$F$2:$F$4721,$A2928))))))+IF($B$3=$A$4,TRUE,IF($B$3=$B$4,TRUE,IF(AND($B$3=$C$4,INDEX(mame2003!$G$2:$G$4721,$A2928)&lt;&gt;"neogeo"),TRUE,SUMPRODUCT(--ISNUMBER(SEARCH($O$6,INDEX(mame2003!$G$2:$G$4721,$A2928)))))))&gt;2,INDEX(mame2003!$A$2:$A$4721,$A2928),"")</f>
        <v/>
      </c>
      <c r="D2928" s="2"/>
      <c r="E2928" s="24" t="str">
        <f ca="1">IF(F2928&lt;&gt;"",MAX($E$9:$E2927)+1,"")</f>
        <v/>
      </c>
      <c r="F2928" s="20" t="str">
        <f t="shared" ca="1" si="45"/>
        <v/>
      </c>
      <c r="G2928" s="2"/>
      <c r="H2928" s="2"/>
    </row>
    <row r="2929" spans="1:8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mame2003!$C$2:$E$4721,$A$9:$A$4728,$J$1))))+IF($N$6=FALSE,TRUE,SUMPRODUCT(--ISNUMBER(SEARCH($N$6,ISBLANK(INDEX(mame2003!$F$2:$F$4721,$A2929))))))+IF($B$3=$A$4,TRUE,IF($B$3=$B$4,TRUE,IF(AND($B$3=$C$4,INDEX(mame2003!$G$2:$G$4721,$A2929)&lt;&gt;"neogeo"),TRUE,SUMPRODUCT(--ISNUMBER(SEARCH($O$6,INDEX(mame2003!$G$2:$G$4721,$A2929)))))))&gt;2,INDEX(mame2003!$A$2:$A$4721,$A2929),"")</f>
        <v/>
      </c>
      <c r="D2929" s="2"/>
      <c r="E2929" s="24" t="str">
        <f ca="1">IF(F2929&lt;&gt;"",MAX($E$9:$E2928)+1,"")</f>
        <v/>
      </c>
      <c r="F2929" s="20" t="str">
        <f t="shared" ca="1" si="45"/>
        <v/>
      </c>
      <c r="G2929" s="2"/>
      <c r="H2929" s="2"/>
    </row>
    <row r="2930" spans="1:8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mame2003!$C$2:$E$4721,$A$9:$A$4728,$J$1))))+IF($N$6=FALSE,TRUE,SUMPRODUCT(--ISNUMBER(SEARCH($N$6,ISBLANK(INDEX(mame2003!$F$2:$F$4721,$A2930))))))+IF($B$3=$A$4,TRUE,IF($B$3=$B$4,TRUE,IF(AND($B$3=$C$4,INDEX(mame2003!$G$2:$G$4721,$A2930)&lt;&gt;"neogeo"),TRUE,SUMPRODUCT(--ISNUMBER(SEARCH($O$6,INDEX(mame2003!$G$2:$G$4721,$A2930)))))))&gt;2,INDEX(mame2003!$A$2:$A$4721,$A2930),"")</f>
        <v/>
      </c>
      <c r="D2930" s="2"/>
      <c r="E2930" s="24" t="str">
        <f ca="1">IF(F2930&lt;&gt;"",MAX($E$9:$E2929)+1,"")</f>
        <v/>
      </c>
      <c r="F2930" s="20" t="str">
        <f t="shared" ca="1" si="45"/>
        <v/>
      </c>
      <c r="G2930" s="2"/>
      <c r="H2930" s="2"/>
    </row>
    <row r="2931" spans="1:8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mame2003!$C$2:$E$4721,$A$9:$A$4728,$J$1))))+IF($N$6=FALSE,TRUE,SUMPRODUCT(--ISNUMBER(SEARCH($N$6,ISBLANK(INDEX(mame2003!$F$2:$F$4721,$A2931))))))+IF($B$3=$A$4,TRUE,IF($B$3=$B$4,TRUE,IF(AND($B$3=$C$4,INDEX(mame2003!$G$2:$G$4721,$A2931)&lt;&gt;"neogeo"),TRUE,SUMPRODUCT(--ISNUMBER(SEARCH($O$6,INDEX(mame2003!$G$2:$G$4721,$A2931)))))))&gt;2,INDEX(mame2003!$A$2:$A$4721,$A2931),"")</f>
        <v/>
      </c>
      <c r="D2931" s="2"/>
      <c r="E2931" s="24" t="str">
        <f ca="1">IF(F2931&lt;&gt;"",MAX($E$9:$E2930)+1,"")</f>
        <v/>
      </c>
      <c r="F2931" s="20" t="str">
        <f t="shared" ca="1" si="45"/>
        <v/>
      </c>
      <c r="G2931" s="2"/>
      <c r="H2931" s="2"/>
    </row>
    <row r="2932" spans="1:8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mame2003!$C$2:$E$4721,$A$9:$A$4728,$J$1))))+IF($N$6=FALSE,TRUE,SUMPRODUCT(--ISNUMBER(SEARCH($N$6,ISBLANK(INDEX(mame2003!$F$2:$F$4721,$A2932))))))+IF($B$3=$A$4,TRUE,IF($B$3=$B$4,TRUE,IF(AND($B$3=$C$4,INDEX(mame2003!$G$2:$G$4721,$A2932)&lt;&gt;"neogeo"),TRUE,SUMPRODUCT(--ISNUMBER(SEARCH($O$6,INDEX(mame2003!$G$2:$G$4721,$A2932)))))))&gt;2,INDEX(mame2003!$A$2:$A$4721,$A2932),"")</f>
        <v/>
      </c>
      <c r="D2932" s="2"/>
      <c r="E2932" s="24" t="str">
        <f ca="1">IF(F2932&lt;&gt;"",MAX($E$9:$E2931)+1,"")</f>
        <v/>
      </c>
      <c r="F2932" s="20" t="str">
        <f t="shared" ca="1" si="45"/>
        <v/>
      </c>
      <c r="G2932" s="2"/>
      <c r="H2932" s="2"/>
    </row>
    <row r="2933" spans="1:8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mame2003!$C$2:$E$4721,$A$9:$A$4728,$J$1))))+IF($N$6=FALSE,TRUE,SUMPRODUCT(--ISNUMBER(SEARCH($N$6,ISBLANK(INDEX(mame2003!$F$2:$F$4721,$A2933))))))+IF($B$3=$A$4,TRUE,IF($B$3=$B$4,TRUE,IF(AND($B$3=$C$4,INDEX(mame2003!$G$2:$G$4721,$A2933)&lt;&gt;"neogeo"),TRUE,SUMPRODUCT(--ISNUMBER(SEARCH($O$6,INDEX(mame2003!$G$2:$G$4721,$A2933)))))))&gt;2,INDEX(mame2003!$A$2:$A$4721,$A2933),"")</f>
        <v/>
      </c>
      <c r="D2933" s="2"/>
      <c r="E2933" s="24" t="str">
        <f ca="1">IF(F2933&lt;&gt;"",MAX($E$9:$E2932)+1,"")</f>
        <v/>
      </c>
      <c r="F2933" s="20" t="str">
        <f t="shared" ca="1" si="45"/>
        <v/>
      </c>
      <c r="G2933" s="2"/>
      <c r="H2933" s="2"/>
    </row>
    <row r="2934" spans="1:8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mame2003!$C$2:$E$4721,$A$9:$A$4728,$J$1))))+IF($N$6=FALSE,TRUE,SUMPRODUCT(--ISNUMBER(SEARCH($N$6,ISBLANK(INDEX(mame2003!$F$2:$F$4721,$A2934))))))+IF($B$3=$A$4,TRUE,IF($B$3=$B$4,TRUE,IF(AND($B$3=$C$4,INDEX(mame2003!$G$2:$G$4721,$A2934)&lt;&gt;"neogeo"),TRUE,SUMPRODUCT(--ISNUMBER(SEARCH($O$6,INDEX(mame2003!$G$2:$G$4721,$A2934)))))))&gt;2,INDEX(mame2003!$A$2:$A$4721,$A2934),"")</f>
        <v/>
      </c>
      <c r="D2934" s="2"/>
      <c r="E2934" s="24" t="str">
        <f ca="1">IF(F2934&lt;&gt;"",MAX($E$9:$E2933)+1,"")</f>
        <v/>
      </c>
      <c r="F2934" s="20" t="str">
        <f t="shared" ca="1" si="45"/>
        <v/>
      </c>
      <c r="G2934" s="2"/>
      <c r="H2934" s="2"/>
    </row>
    <row r="2935" spans="1:8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mame2003!$C$2:$E$4721,$A$9:$A$4728,$J$1))))+IF($N$6=FALSE,TRUE,SUMPRODUCT(--ISNUMBER(SEARCH($N$6,ISBLANK(INDEX(mame2003!$F$2:$F$4721,$A2935))))))+IF($B$3=$A$4,TRUE,IF($B$3=$B$4,TRUE,IF(AND($B$3=$C$4,INDEX(mame2003!$G$2:$G$4721,$A2935)&lt;&gt;"neogeo"),TRUE,SUMPRODUCT(--ISNUMBER(SEARCH($O$6,INDEX(mame2003!$G$2:$G$4721,$A2935)))))))&gt;2,INDEX(mame2003!$A$2:$A$4721,$A2935),"")</f>
        <v/>
      </c>
      <c r="D2935" s="2"/>
      <c r="E2935" s="24" t="str">
        <f ca="1">IF(F2935&lt;&gt;"",MAX($E$9:$E2934)+1,"")</f>
        <v/>
      </c>
      <c r="F2935" s="20" t="str">
        <f t="shared" ca="1" si="45"/>
        <v/>
      </c>
      <c r="G2935" s="2"/>
      <c r="H2935" s="2"/>
    </row>
    <row r="2936" spans="1:8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mame2003!$C$2:$E$4721,$A$9:$A$4728,$J$1))))+IF($N$6=FALSE,TRUE,SUMPRODUCT(--ISNUMBER(SEARCH($N$6,ISBLANK(INDEX(mame2003!$F$2:$F$4721,$A2936))))))+IF($B$3=$A$4,TRUE,IF($B$3=$B$4,TRUE,IF(AND($B$3=$C$4,INDEX(mame2003!$G$2:$G$4721,$A2936)&lt;&gt;"neogeo"),TRUE,SUMPRODUCT(--ISNUMBER(SEARCH($O$6,INDEX(mame2003!$G$2:$G$4721,$A2936)))))))&gt;2,INDEX(mame2003!$A$2:$A$4721,$A2936),"")</f>
        <v/>
      </c>
      <c r="D2936" s="2"/>
      <c r="E2936" s="24" t="str">
        <f ca="1">IF(F2936&lt;&gt;"",MAX($E$9:$E2935)+1,"")</f>
        <v/>
      </c>
      <c r="F2936" s="20" t="str">
        <f t="shared" ca="1" si="45"/>
        <v/>
      </c>
      <c r="G2936" s="2"/>
      <c r="H2936" s="2"/>
    </row>
    <row r="2937" spans="1:8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mame2003!$C$2:$E$4721,$A$9:$A$4728,$J$1))))+IF($N$6=FALSE,TRUE,SUMPRODUCT(--ISNUMBER(SEARCH($N$6,ISBLANK(INDEX(mame2003!$F$2:$F$4721,$A2937))))))+IF($B$3=$A$4,TRUE,IF($B$3=$B$4,TRUE,IF(AND($B$3=$C$4,INDEX(mame2003!$G$2:$G$4721,$A2937)&lt;&gt;"neogeo"),TRUE,SUMPRODUCT(--ISNUMBER(SEARCH($O$6,INDEX(mame2003!$G$2:$G$4721,$A2937)))))))&gt;2,INDEX(mame2003!$A$2:$A$4721,$A2937),"")</f>
        <v/>
      </c>
      <c r="D2937" s="2"/>
      <c r="E2937" s="24" t="str">
        <f ca="1">IF(F2937&lt;&gt;"",MAX($E$9:$E2936)+1,"")</f>
        <v/>
      </c>
      <c r="F2937" s="20" t="str">
        <f t="shared" ca="1" si="45"/>
        <v/>
      </c>
      <c r="G2937" s="2"/>
      <c r="H2937" s="2"/>
    </row>
    <row r="2938" spans="1:8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mame2003!$C$2:$E$4721,$A$9:$A$4728,$J$1))))+IF($N$6=FALSE,TRUE,SUMPRODUCT(--ISNUMBER(SEARCH($N$6,ISBLANK(INDEX(mame2003!$F$2:$F$4721,$A2938))))))+IF($B$3=$A$4,TRUE,IF($B$3=$B$4,TRUE,IF(AND($B$3=$C$4,INDEX(mame2003!$G$2:$G$4721,$A2938)&lt;&gt;"neogeo"),TRUE,SUMPRODUCT(--ISNUMBER(SEARCH($O$6,INDEX(mame2003!$G$2:$G$4721,$A2938)))))))&gt;2,INDEX(mame2003!$A$2:$A$4721,$A2938),"")</f>
        <v/>
      </c>
      <c r="D2938" s="2"/>
      <c r="E2938" s="24" t="str">
        <f ca="1">IF(F2938&lt;&gt;"",MAX($E$9:$E2937)+1,"")</f>
        <v/>
      </c>
      <c r="F2938" s="20" t="str">
        <f t="shared" ca="1" si="45"/>
        <v/>
      </c>
      <c r="G2938" s="2"/>
      <c r="H2938" s="2"/>
    </row>
    <row r="2939" spans="1:8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mame2003!$C$2:$E$4721,$A$9:$A$4728,$J$1))))+IF($N$6=FALSE,TRUE,SUMPRODUCT(--ISNUMBER(SEARCH($N$6,ISBLANK(INDEX(mame2003!$F$2:$F$4721,$A2939))))))+IF($B$3=$A$4,TRUE,IF($B$3=$B$4,TRUE,IF(AND($B$3=$C$4,INDEX(mame2003!$G$2:$G$4721,$A2939)&lt;&gt;"neogeo"),TRUE,SUMPRODUCT(--ISNUMBER(SEARCH($O$6,INDEX(mame2003!$G$2:$G$4721,$A2939)))))))&gt;2,INDEX(mame2003!$A$2:$A$4721,$A2939),"")</f>
        <v/>
      </c>
      <c r="D2939" s="2"/>
      <c r="E2939" s="24" t="str">
        <f ca="1">IF(F2939&lt;&gt;"",MAX($E$9:$E2938)+1,"")</f>
        <v/>
      </c>
      <c r="F2939" s="20" t="str">
        <f t="shared" ca="1" si="45"/>
        <v/>
      </c>
      <c r="G2939" s="2"/>
      <c r="H2939" s="2"/>
    </row>
    <row r="2940" spans="1:8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mame2003!$C$2:$E$4721,$A$9:$A$4728,$J$1))))+IF($N$6=FALSE,TRUE,SUMPRODUCT(--ISNUMBER(SEARCH($N$6,ISBLANK(INDEX(mame2003!$F$2:$F$4721,$A2940))))))+IF($B$3=$A$4,TRUE,IF($B$3=$B$4,TRUE,IF(AND($B$3=$C$4,INDEX(mame2003!$G$2:$G$4721,$A2940)&lt;&gt;"neogeo"),TRUE,SUMPRODUCT(--ISNUMBER(SEARCH($O$6,INDEX(mame2003!$G$2:$G$4721,$A2940)))))))&gt;2,INDEX(mame2003!$A$2:$A$4721,$A2940),"")</f>
        <v/>
      </c>
      <c r="D2940" s="2"/>
      <c r="E2940" s="24" t="str">
        <f ca="1">IF(F2940&lt;&gt;"",MAX($E$9:$E2939)+1,"")</f>
        <v/>
      </c>
      <c r="F2940" s="20" t="str">
        <f t="shared" ca="1" si="45"/>
        <v/>
      </c>
      <c r="G2940" s="2"/>
      <c r="H2940" s="2"/>
    </row>
    <row r="2941" spans="1:8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mame2003!$C$2:$E$4721,$A$9:$A$4728,$J$1))))+IF($N$6=FALSE,TRUE,SUMPRODUCT(--ISNUMBER(SEARCH($N$6,ISBLANK(INDEX(mame2003!$F$2:$F$4721,$A2941))))))+IF($B$3=$A$4,TRUE,IF($B$3=$B$4,TRUE,IF(AND($B$3=$C$4,INDEX(mame2003!$G$2:$G$4721,$A2941)&lt;&gt;"neogeo"),TRUE,SUMPRODUCT(--ISNUMBER(SEARCH($O$6,INDEX(mame2003!$G$2:$G$4721,$A2941)))))))&gt;2,INDEX(mame2003!$A$2:$A$4721,$A2941),"")</f>
        <v/>
      </c>
      <c r="D2941" s="2"/>
      <c r="E2941" s="24" t="str">
        <f ca="1">IF(F2941&lt;&gt;"",MAX($E$9:$E2940)+1,"")</f>
        <v/>
      </c>
      <c r="F2941" s="20" t="str">
        <f t="shared" ca="1" si="45"/>
        <v/>
      </c>
      <c r="G2941" s="2"/>
      <c r="H2941" s="2"/>
    </row>
    <row r="2942" spans="1:8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mame2003!$C$2:$E$4721,$A$9:$A$4728,$J$1))))+IF($N$6=FALSE,TRUE,SUMPRODUCT(--ISNUMBER(SEARCH($N$6,ISBLANK(INDEX(mame2003!$F$2:$F$4721,$A2942))))))+IF($B$3=$A$4,TRUE,IF($B$3=$B$4,TRUE,IF(AND($B$3=$C$4,INDEX(mame2003!$G$2:$G$4721,$A2942)&lt;&gt;"neogeo"),TRUE,SUMPRODUCT(--ISNUMBER(SEARCH($O$6,INDEX(mame2003!$G$2:$G$4721,$A2942)))))))&gt;2,INDEX(mame2003!$A$2:$A$4721,$A2942),"")</f>
        <v/>
      </c>
      <c r="D2942" s="2"/>
      <c r="E2942" s="24" t="str">
        <f ca="1">IF(F2942&lt;&gt;"",MAX($E$9:$E2941)+1,"")</f>
        <v/>
      </c>
      <c r="F2942" s="20" t="str">
        <f t="shared" ca="1" si="45"/>
        <v/>
      </c>
      <c r="G2942" s="2"/>
      <c r="H2942" s="2"/>
    </row>
    <row r="2943" spans="1:8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mame2003!$C$2:$E$4721,$A$9:$A$4728,$J$1))))+IF($N$6=FALSE,TRUE,SUMPRODUCT(--ISNUMBER(SEARCH($N$6,ISBLANK(INDEX(mame2003!$F$2:$F$4721,$A2943))))))+IF($B$3=$A$4,TRUE,IF($B$3=$B$4,TRUE,IF(AND($B$3=$C$4,INDEX(mame2003!$G$2:$G$4721,$A2943)&lt;&gt;"neogeo"),TRUE,SUMPRODUCT(--ISNUMBER(SEARCH($O$6,INDEX(mame2003!$G$2:$G$4721,$A2943)))))))&gt;2,INDEX(mame2003!$A$2:$A$4721,$A2943),"")</f>
        <v/>
      </c>
      <c r="D2943" s="2"/>
      <c r="E2943" s="24" t="str">
        <f ca="1">IF(F2943&lt;&gt;"",MAX($E$9:$E2942)+1,"")</f>
        <v/>
      </c>
      <c r="F2943" s="20" t="str">
        <f t="shared" ca="1" si="45"/>
        <v/>
      </c>
      <c r="G2943" s="2"/>
      <c r="H2943" s="2"/>
    </row>
    <row r="2944" spans="1:8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mame2003!$C$2:$E$4721,$A$9:$A$4728,$J$1))))+IF($N$6=FALSE,TRUE,SUMPRODUCT(--ISNUMBER(SEARCH($N$6,ISBLANK(INDEX(mame2003!$F$2:$F$4721,$A2944))))))+IF($B$3=$A$4,TRUE,IF($B$3=$B$4,TRUE,IF(AND($B$3=$C$4,INDEX(mame2003!$G$2:$G$4721,$A2944)&lt;&gt;"neogeo"),TRUE,SUMPRODUCT(--ISNUMBER(SEARCH($O$6,INDEX(mame2003!$G$2:$G$4721,$A2944)))))))&gt;2,INDEX(mame2003!$A$2:$A$4721,$A2944),"")</f>
        <v/>
      </c>
      <c r="D2944" s="2"/>
      <c r="E2944" s="24" t="str">
        <f ca="1">IF(F2944&lt;&gt;"",MAX($E$9:$E2943)+1,"")</f>
        <v/>
      </c>
      <c r="F2944" s="20" t="str">
        <f t="shared" ca="1" si="45"/>
        <v/>
      </c>
      <c r="G2944" s="2"/>
      <c r="H2944" s="2"/>
    </row>
    <row r="2945" spans="1:8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mame2003!$C$2:$E$4721,$A$9:$A$4728,$J$1))))+IF($N$6=FALSE,TRUE,SUMPRODUCT(--ISNUMBER(SEARCH($N$6,ISBLANK(INDEX(mame2003!$F$2:$F$4721,$A2945))))))+IF($B$3=$A$4,TRUE,IF($B$3=$B$4,TRUE,IF(AND($B$3=$C$4,INDEX(mame2003!$G$2:$G$4721,$A2945)&lt;&gt;"neogeo"),TRUE,SUMPRODUCT(--ISNUMBER(SEARCH($O$6,INDEX(mame2003!$G$2:$G$4721,$A2945)))))))&gt;2,INDEX(mame2003!$A$2:$A$4721,$A2945),"")</f>
        <v/>
      </c>
      <c r="D2945" s="2"/>
      <c r="E2945" s="24" t="str">
        <f ca="1">IF(F2945&lt;&gt;"",MAX($E$9:$E2944)+1,"")</f>
        <v/>
      </c>
      <c r="F2945" s="20" t="str">
        <f t="shared" ca="1" si="45"/>
        <v/>
      </c>
      <c r="G2945" s="2"/>
      <c r="H2945" s="2"/>
    </row>
    <row r="2946" spans="1:8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mame2003!$C$2:$E$4721,$A$9:$A$4728,$J$1))))+IF($N$6=FALSE,TRUE,SUMPRODUCT(--ISNUMBER(SEARCH($N$6,ISBLANK(INDEX(mame2003!$F$2:$F$4721,$A2946))))))+IF($B$3=$A$4,TRUE,IF($B$3=$B$4,TRUE,IF(AND($B$3=$C$4,INDEX(mame2003!$G$2:$G$4721,$A2946)&lt;&gt;"neogeo"),TRUE,SUMPRODUCT(--ISNUMBER(SEARCH($O$6,INDEX(mame2003!$G$2:$G$4721,$A2946)))))))&gt;2,INDEX(mame2003!$A$2:$A$4721,$A2946),"")</f>
        <v/>
      </c>
      <c r="D2946" s="2"/>
      <c r="E2946" s="24" t="str">
        <f ca="1">IF(F2946&lt;&gt;"",MAX($E$9:$E2945)+1,"")</f>
        <v/>
      </c>
      <c r="F2946" s="20" t="str">
        <f t="shared" ca="1" si="45"/>
        <v/>
      </c>
      <c r="G2946" s="2"/>
      <c r="H2946" s="2"/>
    </row>
    <row r="2947" spans="1:8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mame2003!$C$2:$E$4721,$A$9:$A$4728,$J$1))))+IF($N$6=FALSE,TRUE,SUMPRODUCT(--ISNUMBER(SEARCH($N$6,ISBLANK(INDEX(mame2003!$F$2:$F$4721,$A2947))))))+IF($B$3=$A$4,TRUE,IF($B$3=$B$4,TRUE,IF(AND($B$3=$C$4,INDEX(mame2003!$G$2:$G$4721,$A2947)&lt;&gt;"neogeo"),TRUE,SUMPRODUCT(--ISNUMBER(SEARCH($O$6,INDEX(mame2003!$G$2:$G$4721,$A2947)))))))&gt;2,INDEX(mame2003!$A$2:$A$4721,$A2947),"")</f>
        <v/>
      </c>
      <c r="D2947" s="2"/>
      <c r="E2947" s="24" t="str">
        <f ca="1">IF(F2947&lt;&gt;"",MAX($E$9:$E2946)+1,"")</f>
        <v/>
      </c>
      <c r="F2947" s="20" t="str">
        <f t="shared" ca="1" si="45"/>
        <v/>
      </c>
      <c r="G2947" s="2"/>
      <c r="H2947" s="2"/>
    </row>
    <row r="2948" spans="1:8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mame2003!$C$2:$E$4721,$A$9:$A$4728,$J$1))))+IF($N$6=FALSE,TRUE,SUMPRODUCT(--ISNUMBER(SEARCH($N$6,ISBLANK(INDEX(mame2003!$F$2:$F$4721,$A2948))))))+IF($B$3=$A$4,TRUE,IF($B$3=$B$4,TRUE,IF(AND($B$3=$C$4,INDEX(mame2003!$G$2:$G$4721,$A2948)&lt;&gt;"neogeo"),TRUE,SUMPRODUCT(--ISNUMBER(SEARCH($O$6,INDEX(mame2003!$G$2:$G$4721,$A2948)))))))&gt;2,INDEX(mame2003!$A$2:$A$4721,$A2948),"")</f>
        <v/>
      </c>
      <c r="D2948" s="2"/>
      <c r="E2948" s="24" t="str">
        <f ca="1">IF(F2948&lt;&gt;"",MAX($E$9:$E2947)+1,"")</f>
        <v/>
      </c>
      <c r="F2948" s="20" t="str">
        <f t="shared" ca="1" si="45"/>
        <v/>
      </c>
      <c r="G2948" s="2"/>
      <c r="H2948" s="2"/>
    </row>
    <row r="2949" spans="1:8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mame2003!$C$2:$E$4721,$A$9:$A$4728,$J$1))))+IF($N$6=FALSE,TRUE,SUMPRODUCT(--ISNUMBER(SEARCH($N$6,ISBLANK(INDEX(mame2003!$F$2:$F$4721,$A2949))))))+IF($B$3=$A$4,TRUE,IF($B$3=$B$4,TRUE,IF(AND($B$3=$C$4,INDEX(mame2003!$G$2:$G$4721,$A2949)&lt;&gt;"neogeo"),TRUE,SUMPRODUCT(--ISNUMBER(SEARCH($O$6,INDEX(mame2003!$G$2:$G$4721,$A2949)))))))&gt;2,INDEX(mame2003!$A$2:$A$4721,$A2949),"")</f>
        <v/>
      </c>
      <c r="D2949" s="2"/>
      <c r="E2949" s="24" t="str">
        <f ca="1">IF(F2949&lt;&gt;"",MAX($E$9:$E2948)+1,"")</f>
        <v/>
      </c>
      <c r="F2949" s="20" t="str">
        <f t="shared" ca="1" si="45"/>
        <v/>
      </c>
      <c r="G2949" s="2"/>
      <c r="H2949" s="2"/>
    </row>
    <row r="2950" spans="1:8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mame2003!$C$2:$E$4721,$A$9:$A$4728,$J$1))))+IF($N$6=FALSE,TRUE,SUMPRODUCT(--ISNUMBER(SEARCH($N$6,ISBLANK(INDEX(mame2003!$F$2:$F$4721,$A2950))))))+IF($B$3=$A$4,TRUE,IF($B$3=$B$4,TRUE,IF(AND($B$3=$C$4,INDEX(mame2003!$G$2:$G$4721,$A2950)&lt;&gt;"neogeo"),TRUE,SUMPRODUCT(--ISNUMBER(SEARCH($O$6,INDEX(mame2003!$G$2:$G$4721,$A2950)))))))&gt;2,INDEX(mame2003!$A$2:$A$4721,$A2950),"")</f>
        <v/>
      </c>
      <c r="D2950" s="2"/>
      <c r="E2950" s="24" t="str">
        <f ca="1">IF(F2950&lt;&gt;"",MAX($E$9:$E2949)+1,"")</f>
        <v/>
      </c>
      <c r="F2950" s="20" t="str">
        <f t="shared" ca="1" si="45"/>
        <v/>
      </c>
      <c r="G2950" s="2"/>
      <c r="H2950" s="2"/>
    </row>
    <row r="2951" spans="1:8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mame2003!$C$2:$E$4721,$A$9:$A$4728,$J$1))))+IF($N$6=FALSE,TRUE,SUMPRODUCT(--ISNUMBER(SEARCH($N$6,ISBLANK(INDEX(mame2003!$F$2:$F$4721,$A2951))))))+IF($B$3=$A$4,TRUE,IF($B$3=$B$4,TRUE,IF(AND($B$3=$C$4,INDEX(mame2003!$G$2:$G$4721,$A2951)&lt;&gt;"neogeo"),TRUE,SUMPRODUCT(--ISNUMBER(SEARCH($O$6,INDEX(mame2003!$G$2:$G$4721,$A2951)))))))&gt;2,INDEX(mame2003!$A$2:$A$4721,$A2951),"")</f>
        <v/>
      </c>
      <c r="D2951" s="2"/>
      <c r="E2951" s="24" t="str">
        <f ca="1">IF(F2951&lt;&gt;"",MAX($E$9:$E2950)+1,"")</f>
        <v/>
      </c>
      <c r="F2951" s="20" t="str">
        <f t="shared" ca="1" si="45"/>
        <v/>
      </c>
      <c r="G2951" s="2"/>
      <c r="H2951" s="2"/>
    </row>
    <row r="2952" spans="1:8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mame2003!$C$2:$E$4721,$A$9:$A$4728,$J$1))))+IF($N$6=FALSE,TRUE,SUMPRODUCT(--ISNUMBER(SEARCH($N$6,ISBLANK(INDEX(mame2003!$F$2:$F$4721,$A2952))))))+IF($B$3=$A$4,TRUE,IF($B$3=$B$4,TRUE,IF(AND($B$3=$C$4,INDEX(mame2003!$G$2:$G$4721,$A2952)&lt;&gt;"neogeo"),TRUE,SUMPRODUCT(--ISNUMBER(SEARCH($O$6,INDEX(mame2003!$G$2:$G$4721,$A2952)))))))&gt;2,INDEX(mame2003!$A$2:$A$4721,$A2952),"")</f>
        <v/>
      </c>
      <c r="D2952" s="2"/>
      <c r="E2952" s="24" t="str">
        <f ca="1">IF(F2952&lt;&gt;"",MAX($E$9:$E2951)+1,"")</f>
        <v/>
      </c>
      <c r="F2952" s="20" t="str">
        <f t="shared" ca="1" si="45"/>
        <v/>
      </c>
      <c r="G2952" s="2"/>
      <c r="H2952" s="2"/>
    </row>
    <row r="2953" spans="1:8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mame2003!$C$2:$E$4721,$A$9:$A$4728,$J$1))))+IF($N$6=FALSE,TRUE,SUMPRODUCT(--ISNUMBER(SEARCH($N$6,ISBLANK(INDEX(mame2003!$F$2:$F$4721,$A2953))))))+IF($B$3=$A$4,TRUE,IF($B$3=$B$4,TRUE,IF(AND($B$3=$C$4,INDEX(mame2003!$G$2:$G$4721,$A2953)&lt;&gt;"neogeo"),TRUE,SUMPRODUCT(--ISNUMBER(SEARCH($O$6,INDEX(mame2003!$G$2:$G$4721,$A2953)))))))&gt;2,INDEX(mame2003!$A$2:$A$4721,$A2953),"")</f>
        <v/>
      </c>
      <c r="D2953" s="2"/>
      <c r="E2953" s="24" t="str">
        <f ca="1">IF(F2953&lt;&gt;"",MAX($E$9:$E2952)+1,"")</f>
        <v/>
      </c>
      <c r="F2953" s="20" t="str">
        <f t="shared" ca="1" si="45"/>
        <v/>
      </c>
      <c r="G2953" s="2"/>
      <c r="H2953" s="2"/>
    </row>
    <row r="2954" spans="1:8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mame2003!$C$2:$E$4721,$A$9:$A$4728,$J$1))))+IF($N$6=FALSE,TRUE,SUMPRODUCT(--ISNUMBER(SEARCH($N$6,ISBLANK(INDEX(mame2003!$F$2:$F$4721,$A2954))))))+IF($B$3=$A$4,TRUE,IF($B$3=$B$4,TRUE,IF(AND($B$3=$C$4,INDEX(mame2003!$G$2:$G$4721,$A2954)&lt;&gt;"neogeo"),TRUE,SUMPRODUCT(--ISNUMBER(SEARCH($O$6,INDEX(mame2003!$G$2:$G$4721,$A2954)))))))&gt;2,INDEX(mame2003!$A$2:$A$4721,$A2954),"")</f>
        <v/>
      </c>
      <c r="D2954" s="2"/>
      <c r="E2954" s="24" t="str">
        <f ca="1">IF(F2954&lt;&gt;"",MAX($E$9:$E2953)+1,"")</f>
        <v/>
      </c>
      <c r="F2954" s="20" t="str">
        <f t="shared" ref="F2954:F3017" ca="1" si="46">IFERROR(INDEX(OFFSET($C$9,0,0,COUNTA($C:$C),1),MATCH(OFFSET($A$9,0,0,COUNTA($A:$A),1),OFFSET($B$9,0,0,COUNTA($B:$B),1),0))&amp;".zip","")</f>
        <v/>
      </c>
      <c r="G2954" s="2"/>
      <c r="H2954" s="2"/>
    </row>
    <row r="2955" spans="1:8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mame2003!$C$2:$E$4721,$A$9:$A$4728,$J$1))))+IF($N$6=FALSE,TRUE,SUMPRODUCT(--ISNUMBER(SEARCH($N$6,ISBLANK(INDEX(mame2003!$F$2:$F$4721,$A2955))))))+IF($B$3=$A$4,TRUE,IF($B$3=$B$4,TRUE,IF(AND($B$3=$C$4,INDEX(mame2003!$G$2:$G$4721,$A2955)&lt;&gt;"neogeo"),TRUE,SUMPRODUCT(--ISNUMBER(SEARCH($O$6,INDEX(mame2003!$G$2:$G$4721,$A2955)))))))&gt;2,INDEX(mame2003!$A$2:$A$4721,$A2955),"")</f>
        <v/>
      </c>
      <c r="D2955" s="2"/>
      <c r="E2955" s="24" t="str">
        <f ca="1">IF(F2955&lt;&gt;"",MAX($E$9:$E2954)+1,"")</f>
        <v/>
      </c>
      <c r="F2955" s="20" t="str">
        <f t="shared" ca="1" si="46"/>
        <v/>
      </c>
      <c r="G2955" s="2"/>
      <c r="H2955" s="2"/>
    </row>
    <row r="2956" spans="1:8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mame2003!$C$2:$E$4721,$A$9:$A$4728,$J$1))))+IF($N$6=FALSE,TRUE,SUMPRODUCT(--ISNUMBER(SEARCH($N$6,ISBLANK(INDEX(mame2003!$F$2:$F$4721,$A2956))))))+IF($B$3=$A$4,TRUE,IF($B$3=$B$4,TRUE,IF(AND($B$3=$C$4,INDEX(mame2003!$G$2:$G$4721,$A2956)&lt;&gt;"neogeo"),TRUE,SUMPRODUCT(--ISNUMBER(SEARCH($O$6,INDEX(mame2003!$G$2:$G$4721,$A2956)))))))&gt;2,INDEX(mame2003!$A$2:$A$4721,$A2956),"")</f>
        <v/>
      </c>
      <c r="D2956" s="2"/>
      <c r="E2956" s="24" t="str">
        <f ca="1">IF(F2956&lt;&gt;"",MAX($E$9:$E2955)+1,"")</f>
        <v/>
      </c>
      <c r="F2956" s="20" t="str">
        <f t="shared" ca="1" si="46"/>
        <v/>
      </c>
      <c r="G2956" s="2"/>
      <c r="H2956" s="2"/>
    </row>
    <row r="2957" spans="1:8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mame2003!$C$2:$E$4721,$A$9:$A$4728,$J$1))))+IF($N$6=FALSE,TRUE,SUMPRODUCT(--ISNUMBER(SEARCH($N$6,ISBLANK(INDEX(mame2003!$F$2:$F$4721,$A2957))))))+IF($B$3=$A$4,TRUE,IF($B$3=$B$4,TRUE,IF(AND($B$3=$C$4,INDEX(mame2003!$G$2:$G$4721,$A2957)&lt;&gt;"neogeo"),TRUE,SUMPRODUCT(--ISNUMBER(SEARCH($O$6,INDEX(mame2003!$G$2:$G$4721,$A2957)))))))&gt;2,INDEX(mame2003!$A$2:$A$4721,$A2957),"")</f>
        <v/>
      </c>
      <c r="D2957" s="2"/>
      <c r="E2957" s="24" t="str">
        <f ca="1">IF(F2957&lt;&gt;"",MAX($E$9:$E2956)+1,"")</f>
        <v/>
      </c>
      <c r="F2957" s="20" t="str">
        <f t="shared" ca="1" si="46"/>
        <v/>
      </c>
      <c r="G2957" s="2"/>
      <c r="H2957" s="2"/>
    </row>
    <row r="2958" spans="1:8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mame2003!$C$2:$E$4721,$A$9:$A$4728,$J$1))))+IF($N$6=FALSE,TRUE,SUMPRODUCT(--ISNUMBER(SEARCH($N$6,ISBLANK(INDEX(mame2003!$F$2:$F$4721,$A2958))))))+IF($B$3=$A$4,TRUE,IF($B$3=$B$4,TRUE,IF(AND($B$3=$C$4,INDEX(mame2003!$G$2:$G$4721,$A2958)&lt;&gt;"neogeo"),TRUE,SUMPRODUCT(--ISNUMBER(SEARCH($O$6,INDEX(mame2003!$G$2:$G$4721,$A2958)))))))&gt;2,INDEX(mame2003!$A$2:$A$4721,$A2958),"")</f>
        <v/>
      </c>
      <c r="D2958" s="2"/>
      <c r="E2958" s="24" t="str">
        <f ca="1">IF(F2958&lt;&gt;"",MAX($E$9:$E2957)+1,"")</f>
        <v/>
      </c>
      <c r="F2958" s="20" t="str">
        <f t="shared" ca="1" si="46"/>
        <v/>
      </c>
      <c r="G2958" s="2"/>
      <c r="H2958" s="2"/>
    </row>
    <row r="2959" spans="1:8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mame2003!$C$2:$E$4721,$A$9:$A$4728,$J$1))))+IF($N$6=FALSE,TRUE,SUMPRODUCT(--ISNUMBER(SEARCH($N$6,ISBLANK(INDEX(mame2003!$F$2:$F$4721,$A2959))))))+IF($B$3=$A$4,TRUE,IF($B$3=$B$4,TRUE,IF(AND($B$3=$C$4,INDEX(mame2003!$G$2:$G$4721,$A2959)&lt;&gt;"neogeo"),TRUE,SUMPRODUCT(--ISNUMBER(SEARCH($O$6,INDEX(mame2003!$G$2:$G$4721,$A2959)))))))&gt;2,INDEX(mame2003!$A$2:$A$4721,$A2959),"")</f>
        <v/>
      </c>
      <c r="D2959" s="2"/>
      <c r="E2959" s="24" t="str">
        <f ca="1">IF(F2959&lt;&gt;"",MAX($E$9:$E2958)+1,"")</f>
        <v/>
      </c>
      <c r="F2959" s="20" t="str">
        <f t="shared" ca="1" si="46"/>
        <v/>
      </c>
      <c r="G2959" s="2"/>
      <c r="H2959" s="2"/>
    </row>
    <row r="2960" spans="1:8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mame2003!$C$2:$E$4721,$A$9:$A$4728,$J$1))))+IF($N$6=FALSE,TRUE,SUMPRODUCT(--ISNUMBER(SEARCH($N$6,ISBLANK(INDEX(mame2003!$F$2:$F$4721,$A2960))))))+IF($B$3=$A$4,TRUE,IF($B$3=$B$4,TRUE,IF(AND($B$3=$C$4,INDEX(mame2003!$G$2:$G$4721,$A2960)&lt;&gt;"neogeo"),TRUE,SUMPRODUCT(--ISNUMBER(SEARCH($O$6,INDEX(mame2003!$G$2:$G$4721,$A2960)))))))&gt;2,INDEX(mame2003!$A$2:$A$4721,$A2960),"")</f>
        <v/>
      </c>
      <c r="D2960" s="2"/>
      <c r="E2960" s="24" t="str">
        <f ca="1">IF(F2960&lt;&gt;"",MAX($E$9:$E2959)+1,"")</f>
        <v/>
      </c>
      <c r="F2960" s="20" t="str">
        <f t="shared" ca="1" si="46"/>
        <v/>
      </c>
      <c r="G2960" s="2"/>
      <c r="H2960" s="2"/>
    </row>
    <row r="2961" spans="1:8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mame2003!$C$2:$E$4721,$A$9:$A$4728,$J$1))))+IF($N$6=FALSE,TRUE,SUMPRODUCT(--ISNUMBER(SEARCH($N$6,ISBLANK(INDEX(mame2003!$F$2:$F$4721,$A2961))))))+IF($B$3=$A$4,TRUE,IF($B$3=$B$4,TRUE,IF(AND($B$3=$C$4,INDEX(mame2003!$G$2:$G$4721,$A2961)&lt;&gt;"neogeo"),TRUE,SUMPRODUCT(--ISNUMBER(SEARCH($O$6,INDEX(mame2003!$G$2:$G$4721,$A2961)))))))&gt;2,INDEX(mame2003!$A$2:$A$4721,$A2961),"")</f>
        <v/>
      </c>
      <c r="D2961" s="2"/>
      <c r="E2961" s="24" t="str">
        <f ca="1">IF(F2961&lt;&gt;"",MAX($E$9:$E2960)+1,"")</f>
        <v/>
      </c>
      <c r="F2961" s="20" t="str">
        <f t="shared" ca="1" si="46"/>
        <v/>
      </c>
      <c r="G2961" s="2"/>
      <c r="H2961" s="2"/>
    </row>
    <row r="2962" spans="1:8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mame2003!$C$2:$E$4721,$A$9:$A$4728,$J$1))))+IF($N$6=FALSE,TRUE,SUMPRODUCT(--ISNUMBER(SEARCH($N$6,ISBLANK(INDEX(mame2003!$F$2:$F$4721,$A2962))))))+IF($B$3=$A$4,TRUE,IF($B$3=$B$4,TRUE,IF(AND($B$3=$C$4,INDEX(mame2003!$G$2:$G$4721,$A2962)&lt;&gt;"neogeo"),TRUE,SUMPRODUCT(--ISNUMBER(SEARCH($O$6,INDEX(mame2003!$G$2:$G$4721,$A2962)))))))&gt;2,INDEX(mame2003!$A$2:$A$4721,$A2962),"")</f>
        <v/>
      </c>
      <c r="D2962" s="2"/>
      <c r="E2962" s="24" t="str">
        <f ca="1">IF(F2962&lt;&gt;"",MAX($E$9:$E2961)+1,"")</f>
        <v/>
      </c>
      <c r="F2962" s="20" t="str">
        <f t="shared" ca="1" si="46"/>
        <v/>
      </c>
      <c r="G2962" s="2"/>
      <c r="H2962" s="2"/>
    </row>
    <row r="2963" spans="1:8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mame2003!$C$2:$E$4721,$A$9:$A$4728,$J$1))))+IF($N$6=FALSE,TRUE,SUMPRODUCT(--ISNUMBER(SEARCH($N$6,ISBLANK(INDEX(mame2003!$F$2:$F$4721,$A2963))))))+IF($B$3=$A$4,TRUE,IF($B$3=$B$4,TRUE,IF(AND($B$3=$C$4,INDEX(mame2003!$G$2:$G$4721,$A2963)&lt;&gt;"neogeo"),TRUE,SUMPRODUCT(--ISNUMBER(SEARCH($O$6,INDEX(mame2003!$G$2:$G$4721,$A2963)))))))&gt;2,INDEX(mame2003!$A$2:$A$4721,$A2963),"")</f>
        <v/>
      </c>
      <c r="D2963" s="2"/>
      <c r="E2963" s="24" t="str">
        <f ca="1">IF(F2963&lt;&gt;"",MAX($E$9:$E2962)+1,"")</f>
        <v/>
      </c>
      <c r="F2963" s="20" t="str">
        <f t="shared" ca="1" si="46"/>
        <v/>
      </c>
      <c r="G2963" s="2"/>
      <c r="H2963" s="2"/>
    </row>
    <row r="2964" spans="1:8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mame2003!$C$2:$E$4721,$A$9:$A$4728,$J$1))))+IF($N$6=FALSE,TRUE,SUMPRODUCT(--ISNUMBER(SEARCH($N$6,ISBLANK(INDEX(mame2003!$F$2:$F$4721,$A2964))))))+IF($B$3=$A$4,TRUE,IF($B$3=$B$4,TRUE,IF(AND($B$3=$C$4,INDEX(mame2003!$G$2:$G$4721,$A2964)&lt;&gt;"neogeo"),TRUE,SUMPRODUCT(--ISNUMBER(SEARCH($O$6,INDEX(mame2003!$G$2:$G$4721,$A2964)))))))&gt;2,INDEX(mame2003!$A$2:$A$4721,$A2964),"")</f>
        <v/>
      </c>
      <c r="D2964" s="2"/>
      <c r="E2964" s="24" t="str">
        <f ca="1">IF(F2964&lt;&gt;"",MAX($E$9:$E2963)+1,"")</f>
        <v/>
      </c>
      <c r="F2964" s="20" t="str">
        <f t="shared" ca="1" si="46"/>
        <v/>
      </c>
      <c r="G2964" s="2"/>
      <c r="H2964" s="2"/>
    </row>
    <row r="2965" spans="1:8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mame2003!$C$2:$E$4721,$A$9:$A$4728,$J$1))))+IF($N$6=FALSE,TRUE,SUMPRODUCT(--ISNUMBER(SEARCH($N$6,ISBLANK(INDEX(mame2003!$F$2:$F$4721,$A2965))))))+IF($B$3=$A$4,TRUE,IF($B$3=$B$4,TRUE,IF(AND($B$3=$C$4,INDEX(mame2003!$G$2:$G$4721,$A2965)&lt;&gt;"neogeo"),TRUE,SUMPRODUCT(--ISNUMBER(SEARCH($O$6,INDEX(mame2003!$G$2:$G$4721,$A2965)))))))&gt;2,INDEX(mame2003!$A$2:$A$4721,$A2965),"")</f>
        <v/>
      </c>
      <c r="D2965" s="2"/>
      <c r="E2965" s="24" t="str">
        <f ca="1">IF(F2965&lt;&gt;"",MAX($E$9:$E2964)+1,"")</f>
        <v/>
      </c>
      <c r="F2965" s="20" t="str">
        <f t="shared" ca="1" si="46"/>
        <v/>
      </c>
      <c r="G2965" s="2"/>
      <c r="H2965" s="2"/>
    </row>
    <row r="2966" spans="1:8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mame2003!$C$2:$E$4721,$A$9:$A$4728,$J$1))))+IF($N$6=FALSE,TRUE,SUMPRODUCT(--ISNUMBER(SEARCH($N$6,ISBLANK(INDEX(mame2003!$F$2:$F$4721,$A2966))))))+IF($B$3=$A$4,TRUE,IF($B$3=$B$4,TRUE,IF(AND($B$3=$C$4,INDEX(mame2003!$G$2:$G$4721,$A2966)&lt;&gt;"neogeo"),TRUE,SUMPRODUCT(--ISNUMBER(SEARCH($O$6,INDEX(mame2003!$G$2:$G$4721,$A2966)))))))&gt;2,INDEX(mame2003!$A$2:$A$4721,$A2966),"")</f>
        <v/>
      </c>
      <c r="D2966" s="2"/>
      <c r="E2966" s="24" t="str">
        <f ca="1">IF(F2966&lt;&gt;"",MAX($E$9:$E2965)+1,"")</f>
        <v/>
      </c>
      <c r="F2966" s="20" t="str">
        <f t="shared" ca="1" si="46"/>
        <v/>
      </c>
      <c r="G2966" s="2"/>
      <c r="H2966" s="2"/>
    </row>
    <row r="2967" spans="1:8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mame2003!$C$2:$E$4721,$A$9:$A$4728,$J$1))))+IF($N$6=FALSE,TRUE,SUMPRODUCT(--ISNUMBER(SEARCH($N$6,ISBLANK(INDEX(mame2003!$F$2:$F$4721,$A2967))))))+IF($B$3=$A$4,TRUE,IF($B$3=$B$4,TRUE,IF(AND($B$3=$C$4,INDEX(mame2003!$G$2:$G$4721,$A2967)&lt;&gt;"neogeo"),TRUE,SUMPRODUCT(--ISNUMBER(SEARCH($O$6,INDEX(mame2003!$G$2:$G$4721,$A2967)))))))&gt;2,INDEX(mame2003!$A$2:$A$4721,$A2967),"")</f>
        <v/>
      </c>
      <c r="D2967" s="2"/>
      <c r="E2967" s="24" t="str">
        <f ca="1">IF(F2967&lt;&gt;"",MAX($E$9:$E2966)+1,"")</f>
        <v/>
      </c>
      <c r="F2967" s="20" t="str">
        <f t="shared" ca="1" si="46"/>
        <v/>
      </c>
      <c r="G2967" s="2"/>
      <c r="H2967" s="2"/>
    </row>
    <row r="2968" spans="1:8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mame2003!$C$2:$E$4721,$A$9:$A$4728,$J$1))))+IF($N$6=FALSE,TRUE,SUMPRODUCT(--ISNUMBER(SEARCH($N$6,ISBLANK(INDEX(mame2003!$F$2:$F$4721,$A2968))))))+IF($B$3=$A$4,TRUE,IF($B$3=$B$4,TRUE,IF(AND($B$3=$C$4,INDEX(mame2003!$G$2:$G$4721,$A2968)&lt;&gt;"neogeo"),TRUE,SUMPRODUCT(--ISNUMBER(SEARCH($O$6,INDEX(mame2003!$G$2:$G$4721,$A2968)))))))&gt;2,INDEX(mame2003!$A$2:$A$4721,$A2968),"")</f>
        <v/>
      </c>
      <c r="D2968" s="2"/>
      <c r="E2968" s="24" t="str">
        <f ca="1">IF(F2968&lt;&gt;"",MAX($E$9:$E2967)+1,"")</f>
        <v/>
      </c>
      <c r="F2968" s="20" t="str">
        <f t="shared" ca="1" si="46"/>
        <v/>
      </c>
      <c r="G2968" s="2"/>
      <c r="H2968" s="2"/>
    </row>
    <row r="2969" spans="1:8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mame2003!$C$2:$E$4721,$A$9:$A$4728,$J$1))))+IF($N$6=FALSE,TRUE,SUMPRODUCT(--ISNUMBER(SEARCH($N$6,ISBLANK(INDEX(mame2003!$F$2:$F$4721,$A2969))))))+IF($B$3=$A$4,TRUE,IF($B$3=$B$4,TRUE,IF(AND($B$3=$C$4,INDEX(mame2003!$G$2:$G$4721,$A2969)&lt;&gt;"neogeo"),TRUE,SUMPRODUCT(--ISNUMBER(SEARCH($O$6,INDEX(mame2003!$G$2:$G$4721,$A2969)))))))&gt;2,INDEX(mame2003!$A$2:$A$4721,$A2969),"")</f>
        <v/>
      </c>
      <c r="D2969" s="2"/>
      <c r="E2969" s="24" t="str">
        <f ca="1">IF(F2969&lt;&gt;"",MAX($E$9:$E2968)+1,"")</f>
        <v/>
      </c>
      <c r="F2969" s="20" t="str">
        <f t="shared" ca="1" si="46"/>
        <v/>
      </c>
      <c r="G2969" s="2"/>
      <c r="H2969" s="2"/>
    </row>
    <row r="2970" spans="1:8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mame2003!$C$2:$E$4721,$A$9:$A$4728,$J$1))))+IF($N$6=FALSE,TRUE,SUMPRODUCT(--ISNUMBER(SEARCH($N$6,ISBLANK(INDEX(mame2003!$F$2:$F$4721,$A2970))))))+IF($B$3=$A$4,TRUE,IF($B$3=$B$4,TRUE,IF(AND($B$3=$C$4,INDEX(mame2003!$G$2:$G$4721,$A2970)&lt;&gt;"neogeo"),TRUE,SUMPRODUCT(--ISNUMBER(SEARCH($O$6,INDEX(mame2003!$G$2:$G$4721,$A2970)))))))&gt;2,INDEX(mame2003!$A$2:$A$4721,$A2970),"")</f>
        <v/>
      </c>
      <c r="D2970" s="2"/>
      <c r="E2970" s="24" t="str">
        <f ca="1">IF(F2970&lt;&gt;"",MAX($E$9:$E2969)+1,"")</f>
        <v/>
      </c>
      <c r="F2970" s="20" t="str">
        <f t="shared" ca="1" si="46"/>
        <v/>
      </c>
      <c r="G2970" s="2"/>
      <c r="H2970" s="2"/>
    </row>
    <row r="2971" spans="1:8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mame2003!$C$2:$E$4721,$A$9:$A$4728,$J$1))))+IF($N$6=FALSE,TRUE,SUMPRODUCT(--ISNUMBER(SEARCH($N$6,ISBLANK(INDEX(mame2003!$F$2:$F$4721,$A2971))))))+IF($B$3=$A$4,TRUE,IF($B$3=$B$4,TRUE,IF(AND($B$3=$C$4,INDEX(mame2003!$G$2:$G$4721,$A2971)&lt;&gt;"neogeo"),TRUE,SUMPRODUCT(--ISNUMBER(SEARCH($O$6,INDEX(mame2003!$G$2:$G$4721,$A2971)))))))&gt;2,INDEX(mame2003!$A$2:$A$4721,$A2971),"")</f>
        <v/>
      </c>
      <c r="D2971" s="2"/>
      <c r="E2971" s="24" t="str">
        <f ca="1">IF(F2971&lt;&gt;"",MAX($E$9:$E2970)+1,"")</f>
        <v/>
      </c>
      <c r="F2971" s="20" t="str">
        <f t="shared" ca="1" si="46"/>
        <v/>
      </c>
      <c r="G2971" s="2"/>
      <c r="H2971" s="2"/>
    </row>
    <row r="2972" spans="1:8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mame2003!$C$2:$E$4721,$A$9:$A$4728,$J$1))))+IF($N$6=FALSE,TRUE,SUMPRODUCT(--ISNUMBER(SEARCH($N$6,ISBLANK(INDEX(mame2003!$F$2:$F$4721,$A2972))))))+IF($B$3=$A$4,TRUE,IF($B$3=$B$4,TRUE,IF(AND($B$3=$C$4,INDEX(mame2003!$G$2:$G$4721,$A2972)&lt;&gt;"neogeo"),TRUE,SUMPRODUCT(--ISNUMBER(SEARCH($O$6,INDEX(mame2003!$G$2:$G$4721,$A2972)))))))&gt;2,INDEX(mame2003!$A$2:$A$4721,$A2972),"")</f>
        <v/>
      </c>
      <c r="D2972" s="2"/>
      <c r="E2972" s="24" t="str">
        <f ca="1">IF(F2972&lt;&gt;"",MAX($E$9:$E2971)+1,"")</f>
        <v/>
      </c>
      <c r="F2972" s="20" t="str">
        <f t="shared" ca="1" si="46"/>
        <v/>
      </c>
      <c r="G2972" s="2"/>
      <c r="H2972" s="2"/>
    </row>
    <row r="2973" spans="1:8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mame2003!$C$2:$E$4721,$A$9:$A$4728,$J$1))))+IF($N$6=FALSE,TRUE,SUMPRODUCT(--ISNUMBER(SEARCH($N$6,ISBLANK(INDEX(mame2003!$F$2:$F$4721,$A2973))))))+IF($B$3=$A$4,TRUE,IF($B$3=$B$4,TRUE,IF(AND($B$3=$C$4,INDEX(mame2003!$G$2:$G$4721,$A2973)&lt;&gt;"neogeo"),TRUE,SUMPRODUCT(--ISNUMBER(SEARCH($O$6,INDEX(mame2003!$G$2:$G$4721,$A2973)))))))&gt;2,INDEX(mame2003!$A$2:$A$4721,$A2973),"")</f>
        <v/>
      </c>
      <c r="D2973" s="2"/>
      <c r="E2973" s="24" t="str">
        <f ca="1">IF(F2973&lt;&gt;"",MAX($E$9:$E2972)+1,"")</f>
        <v/>
      </c>
      <c r="F2973" s="20" t="str">
        <f t="shared" ca="1" si="46"/>
        <v/>
      </c>
      <c r="G2973" s="2"/>
      <c r="H2973" s="2"/>
    </row>
    <row r="2974" spans="1:8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mame2003!$C$2:$E$4721,$A$9:$A$4728,$J$1))))+IF($N$6=FALSE,TRUE,SUMPRODUCT(--ISNUMBER(SEARCH($N$6,ISBLANK(INDEX(mame2003!$F$2:$F$4721,$A2974))))))+IF($B$3=$A$4,TRUE,IF($B$3=$B$4,TRUE,IF(AND($B$3=$C$4,INDEX(mame2003!$G$2:$G$4721,$A2974)&lt;&gt;"neogeo"),TRUE,SUMPRODUCT(--ISNUMBER(SEARCH($O$6,INDEX(mame2003!$G$2:$G$4721,$A2974)))))))&gt;2,INDEX(mame2003!$A$2:$A$4721,$A2974),"")</f>
        <v/>
      </c>
      <c r="D2974" s="2"/>
      <c r="E2974" s="24" t="str">
        <f ca="1">IF(F2974&lt;&gt;"",MAX($E$9:$E2973)+1,"")</f>
        <v/>
      </c>
      <c r="F2974" s="20" t="str">
        <f t="shared" ca="1" si="46"/>
        <v/>
      </c>
      <c r="G2974" s="2"/>
      <c r="H2974" s="2"/>
    </row>
    <row r="2975" spans="1:8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mame2003!$C$2:$E$4721,$A$9:$A$4728,$J$1))))+IF($N$6=FALSE,TRUE,SUMPRODUCT(--ISNUMBER(SEARCH($N$6,ISBLANK(INDEX(mame2003!$F$2:$F$4721,$A2975))))))+IF($B$3=$A$4,TRUE,IF($B$3=$B$4,TRUE,IF(AND($B$3=$C$4,INDEX(mame2003!$G$2:$G$4721,$A2975)&lt;&gt;"neogeo"),TRUE,SUMPRODUCT(--ISNUMBER(SEARCH($O$6,INDEX(mame2003!$G$2:$G$4721,$A2975)))))))&gt;2,INDEX(mame2003!$A$2:$A$4721,$A2975),"")</f>
        <v/>
      </c>
      <c r="D2975" s="2"/>
      <c r="E2975" s="24" t="str">
        <f ca="1">IF(F2975&lt;&gt;"",MAX($E$9:$E2974)+1,"")</f>
        <v/>
      </c>
      <c r="F2975" s="20" t="str">
        <f t="shared" ca="1" si="46"/>
        <v/>
      </c>
      <c r="G2975" s="2"/>
      <c r="H2975" s="2"/>
    </row>
    <row r="2976" spans="1:8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mame2003!$C$2:$E$4721,$A$9:$A$4728,$J$1))))+IF($N$6=FALSE,TRUE,SUMPRODUCT(--ISNUMBER(SEARCH($N$6,ISBLANK(INDEX(mame2003!$F$2:$F$4721,$A2976))))))+IF($B$3=$A$4,TRUE,IF($B$3=$B$4,TRUE,IF(AND($B$3=$C$4,INDEX(mame2003!$G$2:$G$4721,$A2976)&lt;&gt;"neogeo"),TRUE,SUMPRODUCT(--ISNUMBER(SEARCH($O$6,INDEX(mame2003!$G$2:$G$4721,$A2976)))))))&gt;2,INDEX(mame2003!$A$2:$A$4721,$A2976),"")</f>
        <v/>
      </c>
      <c r="D2976" s="2"/>
      <c r="E2976" s="24" t="str">
        <f ca="1">IF(F2976&lt;&gt;"",MAX($E$9:$E2975)+1,"")</f>
        <v/>
      </c>
      <c r="F2976" s="20" t="str">
        <f t="shared" ca="1" si="46"/>
        <v/>
      </c>
      <c r="G2976" s="2"/>
      <c r="H2976" s="2"/>
    </row>
    <row r="2977" spans="1:8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mame2003!$C$2:$E$4721,$A$9:$A$4728,$J$1))))+IF($N$6=FALSE,TRUE,SUMPRODUCT(--ISNUMBER(SEARCH($N$6,ISBLANK(INDEX(mame2003!$F$2:$F$4721,$A2977))))))+IF($B$3=$A$4,TRUE,IF($B$3=$B$4,TRUE,IF(AND($B$3=$C$4,INDEX(mame2003!$G$2:$G$4721,$A2977)&lt;&gt;"neogeo"),TRUE,SUMPRODUCT(--ISNUMBER(SEARCH($O$6,INDEX(mame2003!$G$2:$G$4721,$A2977)))))))&gt;2,INDEX(mame2003!$A$2:$A$4721,$A2977),"")</f>
        <v/>
      </c>
      <c r="D2977" s="2"/>
      <c r="E2977" s="24" t="str">
        <f ca="1">IF(F2977&lt;&gt;"",MAX($E$9:$E2976)+1,"")</f>
        <v/>
      </c>
      <c r="F2977" s="20" t="str">
        <f t="shared" ca="1" si="46"/>
        <v/>
      </c>
      <c r="G2977" s="2"/>
      <c r="H2977" s="2"/>
    </row>
    <row r="2978" spans="1:8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mame2003!$C$2:$E$4721,$A$9:$A$4728,$J$1))))+IF($N$6=FALSE,TRUE,SUMPRODUCT(--ISNUMBER(SEARCH($N$6,ISBLANK(INDEX(mame2003!$F$2:$F$4721,$A2978))))))+IF($B$3=$A$4,TRUE,IF($B$3=$B$4,TRUE,IF(AND($B$3=$C$4,INDEX(mame2003!$G$2:$G$4721,$A2978)&lt;&gt;"neogeo"),TRUE,SUMPRODUCT(--ISNUMBER(SEARCH($O$6,INDEX(mame2003!$G$2:$G$4721,$A2978)))))))&gt;2,INDEX(mame2003!$A$2:$A$4721,$A2978),"")</f>
        <v/>
      </c>
      <c r="D2978" s="2"/>
      <c r="E2978" s="24" t="str">
        <f ca="1">IF(F2978&lt;&gt;"",MAX($E$9:$E2977)+1,"")</f>
        <v/>
      </c>
      <c r="F2978" s="20" t="str">
        <f t="shared" ca="1" si="46"/>
        <v/>
      </c>
      <c r="G2978" s="2"/>
      <c r="H2978" s="2"/>
    </row>
    <row r="2979" spans="1:8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mame2003!$C$2:$E$4721,$A$9:$A$4728,$J$1))))+IF($N$6=FALSE,TRUE,SUMPRODUCT(--ISNUMBER(SEARCH($N$6,ISBLANK(INDEX(mame2003!$F$2:$F$4721,$A2979))))))+IF($B$3=$A$4,TRUE,IF($B$3=$B$4,TRUE,IF(AND($B$3=$C$4,INDEX(mame2003!$G$2:$G$4721,$A2979)&lt;&gt;"neogeo"),TRUE,SUMPRODUCT(--ISNUMBER(SEARCH($O$6,INDEX(mame2003!$G$2:$G$4721,$A2979)))))))&gt;2,INDEX(mame2003!$A$2:$A$4721,$A2979),"")</f>
        <v/>
      </c>
      <c r="D2979" s="2"/>
      <c r="E2979" s="24" t="str">
        <f ca="1">IF(F2979&lt;&gt;"",MAX($E$9:$E2978)+1,"")</f>
        <v/>
      </c>
      <c r="F2979" s="20" t="str">
        <f t="shared" ca="1" si="46"/>
        <v/>
      </c>
      <c r="G2979" s="2"/>
      <c r="H2979" s="2"/>
    </row>
    <row r="2980" spans="1:8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mame2003!$C$2:$E$4721,$A$9:$A$4728,$J$1))))+IF($N$6=FALSE,TRUE,SUMPRODUCT(--ISNUMBER(SEARCH($N$6,ISBLANK(INDEX(mame2003!$F$2:$F$4721,$A2980))))))+IF($B$3=$A$4,TRUE,IF($B$3=$B$4,TRUE,IF(AND($B$3=$C$4,INDEX(mame2003!$G$2:$G$4721,$A2980)&lt;&gt;"neogeo"),TRUE,SUMPRODUCT(--ISNUMBER(SEARCH($O$6,INDEX(mame2003!$G$2:$G$4721,$A2980)))))))&gt;2,INDEX(mame2003!$A$2:$A$4721,$A2980),"")</f>
        <v/>
      </c>
      <c r="D2980" s="2"/>
      <c r="E2980" s="24" t="str">
        <f ca="1">IF(F2980&lt;&gt;"",MAX($E$9:$E2979)+1,"")</f>
        <v/>
      </c>
      <c r="F2980" s="20" t="str">
        <f t="shared" ca="1" si="46"/>
        <v/>
      </c>
      <c r="G2980" s="2"/>
      <c r="H2980" s="2"/>
    </row>
    <row r="2981" spans="1:8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mame2003!$C$2:$E$4721,$A$9:$A$4728,$J$1))))+IF($N$6=FALSE,TRUE,SUMPRODUCT(--ISNUMBER(SEARCH($N$6,ISBLANK(INDEX(mame2003!$F$2:$F$4721,$A2981))))))+IF($B$3=$A$4,TRUE,IF($B$3=$B$4,TRUE,IF(AND($B$3=$C$4,INDEX(mame2003!$G$2:$G$4721,$A2981)&lt;&gt;"neogeo"),TRUE,SUMPRODUCT(--ISNUMBER(SEARCH($O$6,INDEX(mame2003!$G$2:$G$4721,$A2981)))))))&gt;2,INDEX(mame2003!$A$2:$A$4721,$A2981),"")</f>
        <v/>
      </c>
      <c r="D2981" s="2"/>
      <c r="E2981" s="24" t="str">
        <f ca="1">IF(F2981&lt;&gt;"",MAX($E$9:$E2980)+1,"")</f>
        <v/>
      </c>
      <c r="F2981" s="20" t="str">
        <f t="shared" ca="1" si="46"/>
        <v/>
      </c>
      <c r="G2981" s="2"/>
      <c r="H2981" s="2"/>
    </row>
    <row r="2982" spans="1:8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mame2003!$C$2:$E$4721,$A$9:$A$4728,$J$1))))+IF($N$6=FALSE,TRUE,SUMPRODUCT(--ISNUMBER(SEARCH($N$6,ISBLANK(INDEX(mame2003!$F$2:$F$4721,$A2982))))))+IF($B$3=$A$4,TRUE,IF($B$3=$B$4,TRUE,IF(AND($B$3=$C$4,INDEX(mame2003!$G$2:$G$4721,$A2982)&lt;&gt;"neogeo"),TRUE,SUMPRODUCT(--ISNUMBER(SEARCH($O$6,INDEX(mame2003!$G$2:$G$4721,$A2982)))))))&gt;2,INDEX(mame2003!$A$2:$A$4721,$A2982),"")</f>
        <v/>
      </c>
      <c r="D2982" s="2"/>
      <c r="E2982" s="24" t="str">
        <f ca="1">IF(F2982&lt;&gt;"",MAX($E$9:$E2981)+1,"")</f>
        <v/>
      </c>
      <c r="F2982" s="20" t="str">
        <f t="shared" ca="1" si="46"/>
        <v/>
      </c>
      <c r="G2982" s="2"/>
      <c r="H2982" s="2"/>
    </row>
    <row r="2983" spans="1:8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mame2003!$C$2:$E$4721,$A$9:$A$4728,$J$1))))+IF($N$6=FALSE,TRUE,SUMPRODUCT(--ISNUMBER(SEARCH($N$6,ISBLANK(INDEX(mame2003!$F$2:$F$4721,$A2983))))))+IF($B$3=$A$4,TRUE,IF($B$3=$B$4,TRUE,IF(AND($B$3=$C$4,INDEX(mame2003!$G$2:$G$4721,$A2983)&lt;&gt;"neogeo"),TRUE,SUMPRODUCT(--ISNUMBER(SEARCH($O$6,INDEX(mame2003!$G$2:$G$4721,$A2983)))))))&gt;2,INDEX(mame2003!$A$2:$A$4721,$A2983),"")</f>
        <v/>
      </c>
      <c r="D2983" s="2"/>
      <c r="E2983" s="24" t="str">
        <f ca="1">IF(F2983&lt;&gt;"",MAX($E$9:$E2982)+1,"")</f>
        <v/>
      </c>
      <c r="F2983" s="20" t="str">
        <f t="shared" ca="1" si="46"/>
        <v/>
      </c>
      <c r="G2983" s="2"/>
      <c r="H2983" s="2"/>
    </row>
    <row r="2984" spans="1:8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mame2003!$C$2:$E$4721,$A$9:$A$4728,$J$1))))+IF($N$6=FALSE,TRUE,SUMPRODUCT(--ISNUMBER(SEARCH($N$6,ISBLANK(INDEX(mame2003!$F$2:$F$4721,$A2984))))))+IF($B$3=$A$4,TRUE,IF($B$3=$B$4,TRUE,IF(AND($B$3=$C$4,INDEX(mame2003!$G$2:$G$4721,$A2984)&lt;&gt;"neogeo"),TRUE,SUMPRODUCT(--ISNUMBER(SEARCH($O$6,INDEX(mame2003!$G$2:$G$4721,$A2984)))))))&gt;2,INDEX(mame2003!$A$2:$A$4721,$A2984),"")</f>
        <v/>
      </c>
      <c r="D2984" s="2"/>
      <c r="E2984" s="24" t="str">
        <f ca="1">IF(F2984&lt;&gt;"",MAX($E$9:$E2983)+1,"")</f>
        <v/>
      </c>
      <c r="F2984" s="20" t="str">
        <f t="shared" ca="1" si="46"/>
        <v/>
      </c>
      <c r="G2984" s="2"/>
      <c r="H2984" s="2"/>
    </row>
    <row r="2985" spans="1:8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mame2003!$C$2:$E$4721,$A$9:$A$4728,$J$1))))+IF($N$6=FALSE,TRUE,SUMPRODUCT(--ISNUMBER(SEARCH($N$6,ISBLANK(INDEX(mame2003!$F$2:$F$4721,$A2985))))))+IF($B$3=$A$4,TRUE,IF($B$3=$B$4,TRUE,IF(AND($B$3=$C$4,INDEX(mame2003!$G$2:$G$4721,$A2985)&lt;&gt;"neogeo"),TRUE,SUMPRODUCT(--ISNUMBER(SEARCH($O$6,INDEX(mame2003!$G$2:$G$4721,$A2985)))))))&gt;2,INDEX(mame2003!$A$2:$A$4721,$A2985),"")</f>
        <v/>
      </c>
      <c r="D2985" s="2"/>
      <c r="E2985" s="24" t="str">
        <f ca="1">IF(F2985&lt;&gt;"",MAX($E$9:$E2984)+1,"")</f>
        <v/>
      </c>
      <c r="F2985" s="20" t="str">
        <f t="shared" ca="1" si="46"/>
        <v/>
      </c>
      <c r="G2985" s="2"/>
      <c r="H2985" s="2"/>
    </row>
    <row r="2986" spans="1:8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mame2003!$C$2:$E$4721,$A$9:$A$4728,$J$1))))+IF($N$6=FALSE,TRUE,SUMPRODUCT(--ISNUMBER(SEARCH($N$6,ISBLANK(INDEX(mame2003!$F$2:$F$4721,$A2986))))))+IF($B$3=$A$4,TRUE,IF($B$3=$B$4,TRUE,IF(AND($B$3=$C$4,INDEX(mame2003!$G$2:$G$4721,$A2986)&lt;&gt;"neogeo"),TRUE,SUMPRODUCT(--ISNUMBER(SEARCH($O$6,INDEX(mame2003!$G$2:$G$4721,$A2986)))))))&gt;2,INDEX(mame2003!$A$2:$A$4721,$A2986),"")</f>
        <v/>
      </c>
      <c r="D2986" s="2"/>
      <c r="E2986" s="24" t="str">
        <f ca="1">IF(F2986&lt;&gt;"",MAX($E$9:$E2985)+1,"")</f>
        <v/>
      </c>
      <c r="F2986" s="20" t="str">
        <f t="shared" ca="1" si="46"/>
        <v/>
      </c>
      <c r="G2986" s="2"/>
      <c r="H2986" s="2"/>
    </row>
    <row r="2987" spans="1:8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mame2003!$C$2:$E$4721,$A$9:$A$4728,$J$1))))+IF($N$6=FALSE,TRUE,SUMPRODUCT(--ISNUMBER(SEARCH($N$6,ISBLANK(INDEX(mame2003!$F$2:$F$4721,$A2987))))))+IF($B$3=$A$4,TRUE,IF($B$3=$B$4,TRUE,IF(AND($B$3=$C$4,INDEX(mame2003!$G$2:$G$4721,$A2987)&lt;&gt;"neogeo"),TRUE,SUMPRODUCT(--ISNUMBER(SEARCH($O$6,INDEX(mame2003!$G$2:$G$4721,$A2987)))))))&gt;2,INDEX(mame2003!$A$2:$A$4721,$A2987),"")</f>
        <v/>
      </c>
      <c r="D2987" s="2"/>
      <c r="E2987" s="24" t="str">
        <f ca="1">IF(F2987&lt;&gt;"",MAX($E$9:$E2986)+1,"")</f>
        <v/>
      </c>
      <c r="F2987" s="20" t="str">
        <f t="shared" ca="1" si="46"/>
        <v/>
      </c>
      <c r="G2987" s="2"/>
      <c r="H2987" s="2"/>
    </row>
    <row r="2988" spans="1:8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mame2003!$C$2:$E$4721,$A$9:$A$4728,$J$1))))+IF($N$6=FALSE,TRUE,SUMPRODUCT(--ISNUMBER(SEARCH($N$6,ISBLANK(INDEX(mame2003!$F$2:$F$4721,$A2988))))))+IF($B$3=$A$4,TRUE,IF($B$3=$B$4,TRUE,IF(AND($B$3=$C$4,INDEX(mame2003!$G$2:$G$4721,$A2988)&lt;&gt;"neogeo"),TRUE,SUMPRODUCT(--ISNUMBER(SEARCH($O$6,INDEX(mame2003!$G$2:$G$4721,$A2988)))))))&gt;2,INDEX(mame2003!$A$2:$A$4721,$A2988),"")</f>
        <v/>
      </c>
      <c r="D2988" s="2"/>
      <c r="E2988" s="24" t="str">
        <f ca="1">IF(F2988&lt;&gt;"",MAX($E$9:$E2987)+1,"")</f>
        <v/>
      </c>
      <c r="F2988" s="20" t="str">
        <f t="shared" ca="1" si="46"/>
        <v/>
      </c>
      <c r="G2988" s="2"/>
      <c r="H2988" s="2"/>
    </row>
    <row r="2989" spans="1:8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mame2003!$C$2:$E$4721,$A$9:$A$4728,$J$1))))+IF($N$6=FALSE,TRUE,SUMPRODUCT(--ISNUMBER(SEARCH($N$6,ISBLANK(INDEX(mame2003!$F$2:$F$4721,$A2989))))))+IF($B$3=$A$4,TRUE,IF($B$3=$B$4,TRUE,IF(AND($B$3=$C$4,INDEX(mame2003!$G$2:$G$4721,$A2989)&lt;&gt;"neogeo"),TRUE,SUMPRODUCT(--ISNUMBER(SEARCH($O$6,INDEX(mame2003!$G$2:$G$4721,$A2989)))))))&gt;2,INDEX(mame2003!$A$2:$A$4721,$A2989),"")</f>
        <v/>
      </c>
      <c r="D2989" s="2"/>
      <c r="E2989" s="24" t="str">
        <f ca="1">IF(F2989&lt;&gt;"",MAX($E$9:$E2988)+1,"")</f>
        <v/>
      </c>
      <c r="F2989" s="20" t="str">
        <f t="shared" ca="1" si="46"/>
        <v/>
      </c>
      <c r="G2989" s="2"/>
      <c r="H2989" s="2"/>
    </row>
    <row r="2990" spans="1:8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mame2003!$C$2:$E$4721,$A$9:$A$4728,$J$1))))+IF($N$6=FALSE,TRUE,SUMPRODUCT(--ISNUMBER(SEARCH($N$6,ISBLANK(INDEX(mame2003!$F$2:$F$4721,$A2990))))))+IF($B$3=$A$4,TRUE,IF($B$3=$B$4,TRUE,IF(AND($B$3=$C$4,INDEX(mame2003!$G$2:$G$4721,$A2990)&lt;&gt;"neogeo"),TRUE,SUMPRODUCT(--ISNUMBER(SEARCH($O$6,INDEX(mame2003!$G$2:$G$4721,$A2990)))))))&gt;2,INDEX(mame2003!$A$2:$A$4721,$A2990),"")</f>
        <v/>
      </c>
      <c r="D2990" s="2"/>
      <c r="E2990" s="24" t="str">
        <f ca="1">IF(F2990&lt;&gt;"",MAX($E$9:$E2989)+1,"")</f>
        <v/>
      </c>
      <c r="F2990" s="20" t="str">
        <f t="shared" ca="1" si="46"/>
        <v/>
      </c>
      <c r="G2990" s="2"/>
      <c r="H2990" s="2"/>
    </row>
    <row r="2991" spans="1:8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mame2003!$C$2:$E$4721,$A$9:$A$4728,$J$1))))+IF($N$6=FALSE,TRUE,SUMPRODUCT(--ISNUMBER(SEARCH($N$6,ISBLANK(INDEX(mame2003!$F$2:$F$4721,$A2991))))))+IF($B$3=$A$4,TRUE,IF($B$3=$B$4,TRUE,IF(AND($B$3=$C$4,INDEX(mame2003!$G$2:$G$4721,$A2991)&lt;&gt;"neogeo"),TRUE,SUMPRODUCT(--ISNUMBER(SEARCH($O$6,INDEX(mame2003!$G$2:$G$4721,$A2991)))))))&gt;2,INDEX(mame2003!$A$2:$A$4721,$A2991),"")</f>
        <v/>
      </c>
      <c r="D2991" s="2"/>
      <c r="E2991" s="24" t="str">
        <f ca="1">IF(F2991&lt;&gt;"",MAX($E$9:$E2990)+1,"")</f>
        <v/>
      </c>
      <c r="F2991" s="20" t="str">
        <f t="shared" ca="1" si="46"/>
        <v/>
      </c>
      <c r="G2991" s="2"/>
      <c r="H2991" s="2"/>
    </row>
    <row r="2992" spans="1:8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mame2003!$C$2:$E$4721,$A$9:$A$4728,$J$1))))+IF($N$6=FALSE,TRUE,SUMPRODUCT(--ISNUMBER(SEARCH($N$6,ISBLANK(INDEX(mame2003!$F$2:$F$4721,$A2992))))))+IF($B$3=$A$4,TRUE,IF($B$3=$B$4,TRUE,IF(AND($B$3=$C$4,INDEX(mame2003!$G$2:$G$4721,$A2992)&lt;&gt;"neogeo"),TRUE,SUMPRODUCT(--ISNUMBER(SEARCH($O$6,INDEX(mame2003!$G$2:$G$4721,$A2992)))))))&gt;2,INDEX(mame2003!$A$2:$A$4721,$A2992),"")</f>
        <v/>
      </c>
      <c r="D2992" s="2"/>
      <c r="E2992" s="24" t="str">
        <f ca="1">IF(F2992&lt;&gt;"",MAX($E$9:$E2991)+1,"")</f>
        <v/>
      </c>
      <c r="F2992" s="20" t="str">
        <f t="shared" ca="1" si="46"/>
        <v/>
      </c>
      <c r="G2992" s="2"/>
      <c r="H2992" s="2"/>
    </row>
    <row r="2993" spans="1:8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mame2003!$C$2:$E$4721,$A$9:$A$4728,$J$1))))+IF($N$6=FALSE,TRUE,SUMPRODUCT(--ISNUMBER(SEARCH($N$6,ISBLANK(INDEX(mame2003!$F$2:$F$4721,$A2993))))))+IF($B$3=$A$4,TRUE,IF($B$3=$B$4,TRUE,IF(AND($B$3=$C$4,INDEX(mame2003!$G$2:$G$4721,$A2993)&lt;&gt;"neogeo"),TRUE,SUMPRODUCT(--ISNUMBER(SEARCH($O$6,INDEX(mame2003!$G$2:$G$4721,$A2993)))))))&gt;2,INDEX(mame2003!$A$2:$A$4721,$A2993),"")</f>
        <v/>
      </c>
      <c r="D2993" s="2"/>
      <c r="E2993" s="24" t="str">
        <f ca="1">IF(F2993&lt;&gt;"",MAX($E$9:$E2992)+1,"")</f>
        <v/>
      </c>
      <c r="F2993" s="20" t="str">
        <f t="shared" ca="1" si="46"/>
        <v/>
      </c>
      <c r="G2993" s="2"/>
      <c r="H2993" s="2"/>
    </row>
    <row r="2994" spans="1:8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mame2003!$C$2:$E$4721,$A$9:$A$4728,$J$1))))+IF($N$6=FALSE,TRUE,SUMPRODUCT(--ISNUMBER(SEARCH($N$6,ISBLANK(INDEX(mame2003!$F$2:$F$4721,$A2994))))))+IF($B$3=$A$4,TRUE,IF($B$3=$B$4,TRUE,IF(AND($B$3=$C$4,INDEX(mame2003!$G$2:$G$4721,$A2994)&lt;&gt;"neogeo"),TRUE,SUMPRODUCT(--ISNUMBER(SEARCH($O$6,INDEX(mame2003!$G$2:$G$4721,$A2994)))))))&gt;2,INDEX(mame2003!$A$2:$A$4721,$A2994),"")</f>
        <v/>
      </c>
      <c r="D2994" s="2"/>
      <c r="E2994" s="24" t="str">
        <f ca="1">IF(F2994&lt;&gt;"",MAX($E$9:$E2993)+1,"")</f>
        <v/>
      </c>
      <c r="F2994" s="20" t="str">
        <f t="shared" ca="1" si="46"/>
        <v/>
      </c>
      <c r="G2994" s="2"/>
      <c r="H2994" s="2"/>
    </row>
    <row r="2995" spans="1:8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mame2003!$C$2:$E$4721,$A$9:$A$4728,$J$1))))+IF($N$6=FALSE,TRUE,SUMPRODUCT(--ISNUMBER(SEARCH($N$6,ISBLANK(INDEX(mame2003!$F$2:$F$4721,$A2995))))))+IF($B$3=$A$4,TRUE,IF($B$3=$B$4,TRUE,IF(AND($B$3=$C$4,INDEX(mame2003!$G$2:$G$4721,$A2995)&lt;&gt;"neogeo"),TRUE,SUMPRODUCT(--ISNUMBER(SEARCH($O$6,INDEX(mame2003!$G$2:$G$4721,$A2995)))))))&gt;2,INDEX(mame2003!$A$2:$A$4721,$A2995),"")</f>
        <v/>
      </c>
      <c r="D2995" s="2"/>
      <c r="E2995" s="24" t="str">
        <f ca="1">IF(F2995&lt;&gt;"",MAX($E$9:$E2994)+1,"")</f>
        <v/>
      </c>
      <c r="F2995" s="20" t="str">
        <f t="shared" ca="1" si="46"/>
        <v/>
      </c>
      <c r="G2995" s="2"/>
      <c r="H2995" s="2"/>
    </row>
    <row r="2996" spans="1:8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mame2003!$C$2:$E$4721,$A$9:$A$4728,$J$1))))+IF($N$6=FALSE,TRUE,SUMPRODUCT(--ISNUMBER(SEARCH($N$6,ISBLANK(INDEX(mame2003!$F$2:$F$4721,$A2996))))))+IF($B$3=$A$4,TRUE,IF($B$3=$B$4,TRUE,IF(AND($B$3=$C$4,INDEX(mame2003!$G$2:$G$4721,$A2996)&lt;&gt;"neogeo"),TRUE,SUMPRODUCT(--ISNUMBER(SEARCH($O$6,INDEX(mame2003!$G$2:$G$4721,$A2996)))))))&gt;2,INDEX(mame2003!$A$2:$A$4721,$A2996),"")</f>
        <v/>
      </c>
      <c r="D2996" s="2"/>
      <c r="E2996" s="24" t="str">
        <f ca="1">IF(F2996&lt;&gt;"",MAX($E$9:$E2995)+1,"")</f>
        <v/>
      </c>
      <c r="F2996" s="20" t="str">
        <f t="shared" ca="1" si="46"/>
        <v/>
      </c>
      <c r="G2996" s="2"/>
      <c r="H2996" s="2"/>
    </row>
    <row r="2997" spans="1:8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mame2003!$C$2:$E$4721,$A$9:$A$4728,$J$1))))+IF($N$6=FALSE,TRUE,SUMPRODUCT(--ISNUMBER(SEARCH($N$6,ISBLANK(INDEX(mame2003!$F$2:$F$4721,$A2997))))))+IF($B$3=$A$4,TRUE,IF($B$3=$B$4,TRUE,IF(AND($B$3=$C$4,INDEX(mame2003!$G$2:$G$4721,$A2997)&lt;&gt;"neogeo"),TRUE,SUMPRODUCT(--ISNUMBER(SEARCH($O$6,INDEX(mame2003!$G$2:$G$4721,$A2997)))))))&gt;2,INDEX(mame2003!$A$2:$A$4721,$A2997),"")</f>
        <v/>
      </c>
      <c r="D2997" s="2"/>
      <c r="E2997" s="24" t="str">
        <f ca="1">IF(F2997&lt;&gt;"",MAX($E$9:$E2996)+1,"")</f>
        <v/>
      </c>
      <c r="F2997" s="20" t="str">
        <f t="shared" ca="1" si="46"/>
        <v/>
      </c>
      <c r="G2997" s="2"/>
      <c r="H2997" s="2"/>
    </row>
    <row r="2998" spans="1:8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mame2003!$C$2:$E$4721,$A$9:$A$4728,$J$1))))+IF($N$6=FALSE,TRUE,SUMPRODUCT(--ISNUMBER(SEARCH($N$6,ISBLANK(INDEX(mame2003!$F$2:$F$4721,$A2998))))))+IF($B$3=$A$4,TRUE,IF($B$3=$B$4,TRUE,IF(AND($B$3=$C$4,INDEX(mame2003!$G$2:$G$4721,$A2998)&lt;&gt;"neogeo"),TRUE,SUMPRODUCT(--ISNUMBER(SEARCH($O$6,INDEX(mame2003!$G$2:$G$4721,$A2998)))))))&gt;2,INDEX(mame2003!$A$2:$A$4721,$A2998),"")</f>
        <v/>
      </c>
      <c r="D2998" s="2"/>
      <c r="E2998" s="24" t="str">
        <f ca="1">IF(F2998&lt;&gt;"",MAX($E$9:$E2997)+1,"")</f>
        <v/>
      </c>
      <c r="F2998" s="20" t="str">
        <f t="shared" ca="1" si="46"/>
        <v/>
      </c>
      <c r="G2998" s="2"/>
      <c r="H2998" s="2"/>
    </row>
    <row r="2999" spans="1:8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mame2003!$C$2:$E$4721,$A$9:$A$4728,$J$1))))+IF($N$6=FALSE,TRUE,SUMPRODUCT(--ISNUMBER(SEARCH($N$6,ISBLANK(INDEX(mame2003!$F$2:$F$4721,$A2999))))))+IF($B$3=$A$4,TRUE,IF($B$3=$B$4,TRUE,IF(AND($B$3=$C$4,INDEX(mame2003!$G$2:$G$4721,$A2999)&lt;&gt;"neogeo"),TRUE,SUMPRODUCT(--ISNUMBER(SEARCH($O$6,INDEX(mame2003!$G$2:$G$4721,$A2999)))))))&gt;2,INDEX(mame2003!$A$2:$A$4721,$A2999),"")</f>
        <v/>
      </c>
      <c r="D2999" s="2"/>
      <c r="E2999" s="24" t="str">
        <f ca="1">IF(F2999&lt;&gt;"",MAX($E$9:$E2998)+1,"")</f>
        <v/>
      </c>
      <c r="F2999" s="20" t="str">
        <f t="shared" ca="1" si="46"/>
        <v/>
      </c>
      <c r="G2999" s="2"/>
      <c r="H2999" s="2"/>
    </row>
    <row r="3000" spans="1:8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mame2003!$C$2:$E$4721,$A$9:$A$4728,$J$1))))+IF($N$6=FALSE,TRUE,SUMPRODUCT(--ISNUMBER(SEARCH($N$6,ISBLANK(INDEX(mame2003!$F$2:$F$4721,$A3000))))))+IF($B$3=$A$4,TRUE,IF($B$3=$B$4,TRUE,IF(AND($B$3=$C$4,INDEX(mame2003!$G$2:$G$4721,$A3000)&lt;&gt;"neogeo"),TRUE,SUMPRODUCT(--ISNUMBER(SEARCH($O$6,INDEX(mame2003!$G$2:$G$4721,$A3000)))))))&gt;2,INDEX(mame2003!$A$2:$A$4721,$A3000),"")</f>
        <v/>
      </c>
      <c r="D3000" s="2"/>
      <c r="E3000" s="24" t="str">
        <f ca="1">IF(F3000&lt;&gt;"",MAX($E$9:$E2999)+1,"")</f>
        <v/>
      </c>
      <c r="F3000" s="20" t="str">
        <f t="shared" ca="1" si="46"/>
        <v/>
      </c>
      <c r="G3000" s="2"/>
      <c r="H3000" s="2"/>
    </row>
    <row r="3001" spans="1:8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mame2003!$C$2:$E$4721,$A$9:$A$4728,$J$1))))+IF($N$6=FALSE,TRUE,SUMPRODUCT(--ISNUMBER(SEARCH($N$6,ISBLANK(INDEX(mame2003!$F$2:$F$4721,$A3001))))))+IF($B$3=$A$4,TRUE,IF($B$3=$B$4,TRUE,IF(AND($B$3=$C$4,INDEX(mame2003!$G$2:$G$4721,$A3001)&lt;&gt;"neogeo"),TRUE,SUMPRODUCT(--ISNUMBER(SEARCH($O$6,INDEX(mame2003!$G$2:$G$4721,$A3001)))))))&gt;2,INDEX(mame2003!$A$2:$A$4721,$A3001),"")</f>
        <v/>
      </c>
      <c r="D3001" s="2"/>
      <c r="E3001" s="24" t="str">
        <f ca="1">IF(F3001&lt;&gt;"",MAX($E$9:$E3000)+1,"")</f>
        <v/>
      </c>
      <c r="F3001" s="20" t="str">
        <f t="shared" ca="1" si="46"/>
        <v/>
      </c>
      <c r="G3001" s="2"/>
      <c r="H3001" s="2"/>
    </row>
    <row r="3002" spans="1:8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mame2003!$C$2:$E$4721,$A$9:$A$4728,$J$1))))+IF($N$6=FALSE,TRUE,SUMPRODUCT(--ISNUMBER(SEARCH($N$6,ISBLANK(INDEX(mame2003!$F$2:$F$4721,$A3002))))))+IF($B$3=$A$4,TRUE,IF($B$3=$B$4,TRUE,IF(AND($B$3=$C$4,INDEX(mame2003!$G$2:$G$4721,$A3002)&lt;&gt;"neogeo"),TRUE,SUMPRODUCT(--ISNUMBER(SEARCH($O$6,INDEX(mame2003!$G$2:$G$4721,$A3002)))))))&gt;2,INDEX(mame2003!$A$2:$A$4721,$A3002),"")</f>
        <v/>
      </c>
      <c r="D3002" s="2"/>
      <c r="E3002" s="24" t="str">
        <f ca="1">IF(F3002&lt;&gt;"",MAX($E$9:$E3001)+1,"")</f>
        <v/>
      </c>
      <c r="F3002" s="20" t="str">
        <f t="shared" ca="1" si="46"/>
        <v/>
      </c>
      <c r="G3002" s="2"/>
      <c r="H3002" s="2"/>
    </row>
    <row r="3003" spans="1:8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mame2003!$C$2:$E$4721,$A$9:$A$4728,$J$1))))+IF($N$6=FALSE,TRUE,SUMPRODUCT(--ISNUMBER(SEARCH($N$6,ISBLANK(INDEX(mame2003!$F$2:$F$4721,$A3003))))))+IF($B$3=$A$4,TRUE,IF($B$3=$B$4,TRUE,IF(AND($B$3=$C$4,INDEX(mame2003!$G$2:$G$4721,$A3003)&lt;&gt;"neogeo"),TRUE,SUMPRODUCT(--ISNUMBER(SEARCH($O$6,INDEX(mame2003!$G$2:$G$4721,$A3003)))))))&gt;2,INDEX(mame2003!$A$2:$A$4721,$A3003),"")</f>
        <v/>
      </c>
      <c r="D3003" s="2"/>
      <c r="E3003" s="24" t="str">
        <f ca="1">IF(F3003&lt;&gt;"",MAX($E$9:$E3002)+1,"")</f>
        <v/>
      </c>
      <c r="F3003" s="20" t="str">
        <f t="shared" ca="1" si="46"/>
        <v/>
      </c>
      <c r="G3003" s="2"/>
      <c r="H3003" s="2"/>
    </row>
    <row r="3004" spans="1:8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mame2003!$C$2:$E$4721,$A$9:$A$4728,$J$1))))+IF($N$6=FALSE,TRUE,SUMPRODUCT(--ISNUMBER(SEARCH($N$6,ISBLANK(INDEX(mame2003!$F$2:$F$4721,$A3004))))))+IF($B$3=$A$4,TRUE,IF($B$3=$B$4,TRUE,IF(AND($B$3=$C$4,INDEX(mame2003!$G$2:$G$4721,$A3004)&lt;&gt;"neogeo"),TRUE,SUMPRODUCT(--ISNUMBER(SEARCH($O$6,INDEX(mame2003!$G$2:$G$4721,$A3004)))))))&gt;2,INDEX(mame2003!$A$2:$A$4721,$A3004),"")</f>
        <v/>
      </c>
      <c r="D3004" s="2"/>
      <c r="E3004" s="24" t="str">
        <f ca="1">IF(F3004&lt;&gt;"",MAX($E$9:$E3003)+1,"")</f>
        <v/>
      </c>
      <c r="F3004" s="20" t="str">
        <f t="shared" ca="1" si="46"/>
        <v/>
      </c>
      <c r="G3004" s="2"/>
      <c r="H3004" s="2"/>
    </row>
    <row r="3005" spans="1:8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mame2003!$C$2:$E$4721,$A$9:$A$4728,$J$1))))+IF($N$6=FALSE,TRUE,SUMPRODUCT(--ISNUMBER(SEARCH($N$6,ISBLANK(INDEX(mame2003!$F$2:$F$4721,$A3005))))))+IF($B$3=$A$4,TRUE,IF($B$3=$B$4,TRUE,IF(AND($B$3=$C$4,INDEX(mame2003!$G$2:$G$4721,$A3005)&lt;&gt;"neogeo"),TRUE,SUMPRODUCT(--ISNUMBER(SEARCH($O$6,INDEX(mame2003!$G$2:$G$4721,$A3005)))))))&gt;2,INDEX(mame2003!$A$2:$A$4721,$A3005),"")</f>
        <v/>
      </c>
      <c r="D3005" s="2"/>
      <c r="E3005" s="24" t="str">
        <f ca="1">IF(F3005&lt;&gt;"",MAX($E$9:$E3004)+1,"")</f>
        <v/>
      </c>
      <c r="F3005" s="20" t="str">
        <f t="shared" ca="1" si="46"/>
        <v/>
      </c>
      <c r="G3005" s="2"/>
      <c r="H3005" s="2"/>
    </row>
    <row r="3006" spans="1:8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mame2003!$C$2:$E$4721,$A$9:$A$4728,$J$1))))+IF($N$6=FALSE,TRUE,SUMPRODUCT(--ISNUMBER(SEARCH($N$6,ISBLANK(INDEX(mame2003!$F$2:$F$4721,$A3006))))))+IF($B$3=$A$4,TRUE,IF($B$3=$B$4,TRUE,IF(AND($B$3=$C$4,INDEX(mame2003!$G$2:$G$4721,$A3006)&lt;&gt;"neogeo"),TRUE,SUMPRODUCT(--ISNUMBER(SEARCH($O$6,INDEX(mame2003!$G$2:$G$4721,$A3006)))))))&gt;2,INDEX(mame2003!$A$2:$A$4721,$A3006),"")</f>
        <v/>
      </c>
      <c r="D3006" s="2"/>
      <c r="E3006" s="24" t="str">
        <f ca="1">IF(F3006&lt;&gt;"",MAX($E$9:$E3005)+1,"")</f>
        <v/>
      </c>
      <c r="F3006" s="20" t="str">
        <f t="shared" ca="1" si="46"/>
        <v/>
      </c>
      <c r="G3006" s="2"/>
      <c r="H3006" s="2"/>
    </row>
    <row r="3007" spans="1:8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mame2003!$C$2:$E$4721,$A$9:$A$4728,$J$1))))+IF($N$6=FALSE,TRUE,SUMPRODUCT(--ISNUMBER(SEARCH($N$6,ISBLANK(INDEX(mame2003!$F$2:$F$4721,$A3007))))))+IF($B$3=$A$4,TRUE,IF($B$3=$B$4,TRUE,IF(AND($B$3=$C$4,INDEX(mame2003!$G$2:$G$4721,$A3007)&lt;&gt;"neogeo"),TRUE,SUMPRODUCT(--ISNUMBER(SEARCH($O$6,INDEX(mame2003!$G$2:$G$4721,$A3007)))))))&gt;2,INDEX(mame2003!$A$2:$A$4721,$A3007),"")</f>
        <v/>
      </c>
      <c r="D3007" s="2"/>
      <c r="E3007" s="24" t="str">
        <f ca="1">IF(F3007&lt;&gt;"",MAX($E$9:$E3006)+1,"")</f>
        <v/>
      </c>
      <c r="F3007" s="20" t="str">
        <f t="shared" ca="1" si="46"/>
        <v/>
      </c>
      <c r="G3007" s="2"/>
      <c r="H3007" s="2"/>
    </row>
    <row r="3008" spans="1:8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mame2003!$C$2:$E$4721,$A$9:$A$4728,$J$1))))+IF($N$6=FALSE,TRUE,SUMPRODUCT(--ISNUMBER(SEARCH($N$6,ISBLANK(INDEX(mame2003!$F$2:$F$4721,$A3008))))))+IF($B$3=$A$4,TRUE,IF($B$3=$B$4,TRUE,IF(AND($B$3=$C$4,INDEX(mame2003!$G$2:$G$4721,$A3008)&lt;&gt;"neogeo"),TRUE,SUMPRODUCT(--ISNUMBER(SEARCH($O$6,INDEX(mame2003!$G$2:$G$4721,$A3008)))))))&gt;2,INDEX(mame2003!$A$2:$A$4721,$A3008),"")</f>
        <v/>
      </c>
      <c r="D3008" s="2"/>
      <c r="E3008" s="24" t="str">
        <f ca="1">IF(F3008&lt;&gt;"",MAX($E$9:$E3007)+1,"")</f>
        <v/>
      </c>
      <c r="F3008" s="20" t="str">
        <f t="shared" ca="1" si="46"/>
        <v/>
      </c>
      <c r="G3008" s="2"/>
      <c r="H3008" s="2"/>
    </row>
    <row r="3009" spans="1:8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mame2003!$C$2:$E$4721,$A$9:$A$4728,$J$1))))+IF($N$6=FALSE,TRUE,SUMPRODUCT(--ISNUMBER(SEARCH($N$6,ISBLANK(INDEX(mame2003!$F$2:$F$4721,$A3009))))))+IF($B$3=$A$4,TRUE,IF($B$3=$B$4,TRUE,IF(AND($B$3=$C$4,INDEX(mame2003!$G$2:$G$4721,$A3009)&lt;&gt;"neogeo"),TRUE,SUMPRODUCT(--ISNUMBER(SEARCH($O$6,INDEX(mame2003!$G$2:$G$4721,$A3009)))))))&gt;2,INDEX(mame2003!$A$2:$A$4721,$A3009),"")</f>
        <v/>
      </c>
      <c r="D3009" s="2"/>
      <c r="E3009" s="24" t="str">
        <f ca="1">IF(F3009&lt;&gt;"",MAX($E$9:$E3008)+1,"")</f>
        <v/>
      </c>
      <c r="F3009" s="20" t="str">
        <f t="shared" ca="1" si="46"/>
        <v/>
      </c>
      <c r="G3009" s="2"/>
      <c r="H3009" s="2"/>
    </row>
    <row r="3010" spans="1:8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mame2003!$C$2:$E$4721,$A$9:$A$4728,$J$1))))+IF($N$6=FALSE,TRUE,SUMPRODUCT(--ISNUMBER(SEARCH($N$6,ISBLANK(INDEX(mame2003!$F$2:$F$4721,$A3010))))))+IF($B$3=$A$4,TRUE,IF($B$3=$B$4,TRUE,IF(AND($B$3=$C$4,INDEX(mame2003!$G$2:$G$4721,$A3010)&lt;&gt;"neogeo"),TRUE,SUMPRODUCT(--ISNUMBER(SEARCH($O$6,INDEX(mame2003!$G$2:$G$4721,$A3010)))))))&gt;2,INDEX(mame2003!$A$2:$A$4721,$A3010),"")</f>
        <v/>
      </c>
      <c r="D3010" s="2"/>
      <c r="E3010" s="24" t="str">
        <f ca="1">IF(F3010&lt;&gt;"",MAX($E$9:$E3009)+1,"")</f>
        <v/>
      </c>
      <c r="F3010" s="20" t="str">
        <f t="shared" ca="1" si="46"/>
        <v/>
      </c>
      <c r="G3010" s="2"/>
      <c r="H3010" s="2"/>
    </row>
    <row r="3011" spans="1:8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mame2003!$C$2:$E$4721,$A$9:$A$4728,$J$1))))+IF($N$6=FALSE,TRUE,SUMPRODUCT(--ISNUMBER(SEARCH($N$6,ISBLANK(INDEX(mame2003!$F$2:$F$4721,$A3011))))))+IF($B$3=$A$4,TRUE,IF($B$3=$B$4,TRUE,IF(AND($B$3=$C$4,INDEX(mame2003!$G$2:$G$4721,$A3011)&lt;&gt;"neogeo"),TRUE,SUMPRODUCT(--ISNUMBER(SEARCH($O$6,INDEX(mame2003!$G$2:$G$4721,$A3011)))))))&gt;2,INDEX(mame2003!$A$2:$A$4721,$A3011),"")</f>
        <v/>
      </c>
      <c r="D3011" s="2"/>
      <c r="E3011" s="24" t="str">
        <f ca="1">IF(F3011&lt;&gt;"",MAX($E$9:$E3010)+1,"")</f>
        <v/>
      </c>
      <c r="F3011" s="20" t="str">
        <f t="shared" ca="1" si="46"/>
        <v/>
      </c>
      <c r="G3011" s="2"/>
      <c r="H3011" s="2"/>
    </row>
    <row r="3012" spans="1:8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mame2003!$C$2:$E$4721,$A$9:$A$4728,$J$1))))+IF($N$6=FALSE,TRUE,SUMPRODUCT(--ISNUMBER(SEARCH($N$6,ISBLANK(INDEX(mame2003!$F$2:$F$4721,$A3012))))))+IF($B$3=$A$4,TRUE,IF($B$3=$B$4,TRUE,IF(AND($B$3=$C$4,INDEX(mame2003!$G$2:$G$4721,$A3012)&lt;&gt;"neogeo"),TRUE,SUMPRODUCT(--ISNUMBER(SEARCH($O$6,INDEX(mame2003!$G$2:$G$4721,$A3012)))))))&gt;2,INDEX(mame2003!$A$2:$A$4721,$A3012),"")</f>
        <v/>
      </c>
      <c r="D3012" s="2"/>
      <c r="E3012" s="24" t="str">
        <f ca="1">IF(F3012&lt;&gt;"",MAX($E$9:$E3011)+1,"")</f>
        <v/>
      </c>
      <c r="F3012" s="20" t="str">
        <f t="shared" ca="1" si="46"/>
        <v/>
      </c>
      <c r="G3012" s="2"/>
      <c r="H3012" s="2"/>
    </row>
    <row r="3013" spans="1:8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mame2003!$C$2:$E$4721,$A$9:$A$4728,$J$1))))+IF($N$6=FALSE,TRUE,SUMPRODUCT(--ISNUMBER(SEARCH($N$6,ISBLANK(INDEX(mame2003!$F$2:$F$4721,$A3013))))))+IF($B$3=$A$4,TRUE,IF($B$3=$B$4,TRUE,IF(AND($B$3=$C$4,INDEX(mame2003!$G$2:$G$4721,$A3013)&lt;&gt;"neogeo"),TRUE,SUMPRODUCT(--ISNUMBER(SEARCH($O$6,INDEX(mame2003!$G$2:$G$4721,$A3013)))))))&gt;2,INDEX(mame2003!$A$2:$A$4721,$A3013),"")</f>
        <v/>
      </c>
      <c r="D3013" s="2"/>
      <c r="E3013" s="24" t="str">
        <f ca="1">IF(F3013&lt;&gt;"",MAX($E$9:$E3012)+1,"")</f>
        <v/>
      </c>
      <c r="F3013" s="20" t="str">
        <f t="shared" ca="1" si="46"/>
        <v/>
      </c>
      <c r="G3013" s="2"/>
      <c r="H3013" s="2"/>
    </row>
    <row r="3014" spans="1:8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mame2003!$C$2:$E$4721,$A$9:$A$4728,$J$1))))+IF($N$6=FALSE,TRUE,SUMPRODUCT(--ISNUMBER(SEARCH($N$6,ISBLANK(INDEX(mame2003!$F$2:$F$4721,$A3014))))))+IF($B$3=$A$4,TRUE,IF($B$3=$B$4,TRUE,IF(AND($B$3=$C$4,INDEX(mame2003!$G$2:$G$4721,$A3014)&lt;&gt;"neogeo"),TRUE,SUMPRODUCT(--ISNUMBER(SEARCH($O$6,INDEX(mame2003!$G$2:$G$4721,$A3014)))))))&gt;2,INDEX(mame2003!$A$2:$A$4721,$A3014),"")</f>
        <v/>
      </c>
      <c r="D3014" s="2"/>
      <c r="E3014" s="24" t="str">
        <f ca="1">IF(F3014&lt;&gt;"",MAX($E$9:$E3013)+1,"")</f>
        <v/>
      </c>
      <c r="F3014" s="20" t="str">
        <f t="shared" ca="1" si="46"/>
        <v/>
      </c>
      <c r="G3014" s="2"/>
      <c r="H3014" s="2"/>
    </row>
    <row r="3015" spans="1:8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mame2003!$C$2:$E$4721,$A$9:$A$4728,$J$1))))+IF($N$6=FALSE,TRUE,SUMPRODUCT(--ISNUMBER(SEARCH($N$6,ISBLANK(INDEX(mame2003!$F$2:$F$4721,$A3015))))))+IF($B$3=$A$4,TRUE,IF($B$3=$B$4,TRUE,IF(AND($B$3=$C$4,INDEX(mame2003!$G$2:$G$4721,$A3015)&lt;&gt;"neogeo"),TRUE,SUMPRODUCT(--ISNUMBER(SEARCH($O$6,INDEX(mame2003!$G$2:$G$4721,$A3015)))))))&gt;2,INDEX(mame2003!$A$2:$A$4721,$A3015),"")</f>
        <v/>
      </c>
      <c r="D3015" s="2"/>
      <c r="E3015" s="24" t="str">
        <f ca="1">IF(F3015&lt;&gt;"",MAX($E$9:$E3014)+1,"")</f>
        <v/>
      </c>
      <c r="F3015" s="20" t="str">
        <f t="shared" ca="1" si="46"/>
        <v/>
      </c>
      <c r="G3015" s="2"/>
      <c r="H3015" s="2"/>
    </row>
    <row r="3016" spans="1:8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mame2003!$C$2:$E$4721,$A$9:$A$4728,$J$1))))+IF($N$6=FALSE,TRUE,SUMPRODUCT(--ISNUMBER(SEARCH($N$6,ISBLANK(INDEX(mame2003!$F$2:$F$4721,$A3016))))))+IF($B$3=$A$4,TRUE,IF($B$3=$B$4,TRUE,IF(AND($B$3=$C$4,INDEX(mame2003!$G$2:$G$4721,$A3016)&lt;&gt;"neogeo"),TRUE,SUMPRODUCT(--ISNUMBER(SEARCH($O$6,INDEX(mame2003!$G$2:$G$4721,$A3016)))))))&gt;2,INDEX(mame2003!$A$2:$A$4721,$A3016),"")</f>
        <v/>
      </c>
      <c r="D3016" s="2"/>
      <c r="E3016" s="24" t="str">
        <f ca="1">IF(F3016&lt;&gt;"",MAX($E$9:$E3015)+1,"")</f>
        <v/>
      </c>
      <c r="F3016" s="20" t="str">
        <f t="shared" ca="1" si="46"/>
        <v/>
      </c>
      <c r="G3016" s="2"/>
      <c r="H3016" s="2"/>
    </row>
    <row r="3017" spans="1:8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mame2003!$C$2:$E$4721,$A$9:$A$4728,$J$1))))+IF($N$6=FALSE,TRUE,SUMPRODUCT(--ISNUMBER(SEARCH($N$6,ISBLANK(INDEX(mame2003!$F$2:$F$4721,$A3017))))))+IF($B$3=$A$4,TRUE,IF($B$3=$B$4,TRUE,IF(AND($B$3=$C$4,INDEX(mame2003!$G$2:$G$4721,$A3017)&lt;&gt;"neogeo"),TRUE,SUMPRODUCT(--ISNUMBER(SEARCH($O$6,INDEX(mame2003!$G$2:$G$4721,$A3017)))))))&gt;2,INDEX(mame2003!$A$2:$A$4721,$A3017),"")</f>
        <v/>
      </c>
      <c r="D3017" s="2"/>
      <c r="E3017" s="24" t="str">
        <f ca="1">IF(F3017&lt;&gt;"",MAX($E$9:$E3016)+1,"")</f>
        <v/>
      </c>
      <c r="F3017" s="20" t="str">
        <f t="shared" ca="1" si="46"/>
        <v/>
      </c>
      <c r="G3017" s="2"/>
      <c r="H3017" s="2"/>
    </row>
    <row r="3018" spans="1:8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mame2003!$C$2:$E$4721,$A$9:$A$4728,$J$1))))+IF($N$6=FALSE,TRUE,SUMPRODUCT(--ISNUMBER(SEARCH($N$6,ISBLANK(INDEX(mame2003!$F$2:$F$4721,$A3018))))))+IF($B$3=$A$4,TRUE,IF($B$3=$B$4,TRUE,IF(AND($B$3=$C$4,INDEX(mame2003!$G$2:$G$4721,$A3018)&lt;&gt;"neogeo"),TRUE,SUMPRODUCT(--ISNUMBER(SEARCH($O$6,INDEX(mame2003!$G$2:$G$4721,$A3018)))))))&gt;2,INDEX(mame2003!$A$2:$A$4721,$A3018),"")</f>
        <v/>
      </c>
      <c r="D3018" s="2"/>
      <c r="E3018" s="24" t="str">
        <f ca="1">IF(F3018&lt;&gt;"",MAX($E$9:$E3017)+1,"")</f>
        <v/>
      </c>
      <c r="F3018" s="20" t="str">
        <f t="shared" ref="F3018:F3081" ca="1" si="47">IFERROR(INDEX(OFFSET($C$9,0,0,COUNTA($C:$C),1),MATCH(OFFSET($A$9,0,0,COUNTA($A:$A),1),OFFSET($B$9,0,0,COUNTA($B:$B),1),0))&amp;".zip","")</f>
        <v/>
      </c>
      <c r="G3018" s="2"/>
      <c r="H3018" s="2"/>
    </row>
    <row r="3019" spans="1:8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mame2003!$C$2:$E$4721,$A$9:$A$4728,$J$1))))+IF($N$6=FALSE,TRUE,SUMPRODUCT(--ISNUMBER(SEARCH($N$6,ISBLANK(INDEX(mame2003!$F$2:$F$4721,$A3019))))))+IF($B$3=$A$4,TRUE,IF($B$3=$B$4,TRUE,IF(AND($B$3=$C$4,INDEX(mame2003!$G$2:$G$4721,$A3019)&lt;&gt;"neogeo"),TRUE,SUMPRODUCT(--ISNUMBER(SEARCH($O$6,INDEX(mame2003!$G$2:$G$4721,$A3019)))))))&gt;2,INDEX(mame2003!$A$2:$A$4721,$A3019),"")</f>
        <v/>
      </c>
      <c r="D3019" s="2"/>
      <c r="E3019" s="24" t="str">
        <f ca="1">IF(F3019&lt;&gt;"",MAX($E$9:$E3018)+1,"")</f>
        <v/>
      </c>
      <c r="F3019" s="20" t="str">
        <f t="shared" ca="1" si="47"/>
        <v/>
      </c>
      <c r="G3019" s="2"/>
      <c r="H3019" s="2"/>
    </row>
    <row r="3020" spans="1:8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mame2003!$C$2:$E$4721,$A$9:$A$4728,$J$1))))+IF($N$6=FALSE,TRUE,SUMPRODUCT(--ISNUMBER(SEARCH($N$6,ISBLANK(INDEX(mame2003!$F$2:$F$4721,$A3020))))))+IF($B$3=$A$4,TRUE,IF($B$3=$B$4,TRUE,IF(AND($B$3=$C$4,INDEX(mame2003!$G$2:$G$4721,$A3020)&lt;&gt;"neogeo"),TRUE,SUMPRODUCT(--ISNUMBER(SEARCH($O$6,INDEX(mame2003!$G$2:$G$4721,$A3020)))))))&gt;2,INDEX(mame2003!$A$2:$A$4721,$A3020),"")</f>
        <v/>
      </c>
      <c r="D3020" s="2"/>
      <c r="E3020" s="24" t="str">
        <f ca="1">IF(F3020&lt;&gt;"",MAX($E$9:$E3019)+1,"")</f>
        <v/>
      </c>
      <c r="F3020" s="20" t="str">
        <f t="shared" ca="1" si="47"/>
        <v/>
      </c>
      <c r="G3020" s="2"/>
      <c r="H3020" s="2"/>
    </row>
    <row r="3021" spans="1:8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mame2003!$C$2:$E$4721,$A$9:$A$4728,$J$1))))+IF($N$6=FALSE,TRUE,SUMPRODUCT(--ISNUMBER(SEARCH($N$6,ISBLANK(INDEX(mame2003!$F$2:$F$4721,$A3021))))))+IF($B$3=$A$4,TRUE,IF($B$3=$B$4,TRUE,IF(AND($B$3=$C$4,INDEX(mame2003!$G$2:$G$4721,$A3021)&lt;&gt;"neogeo"),TRUE,SUMPRODUCT(--ISNUMBER(SEARCH($O$6,INDEX(mame2003!$G$2:$G$4721,$A3021)))))))&gt;2,INDEX(mame2003!$A$2:$A$4721,$A3021),"")</f>
        <v/>
      </c>
      <c r="D3021" s="2"/>
      <c r="E3021" s="24" t="str">
        <f ca="1">IF(F3021&lt;&gt;"",MAX($E$9:$E3020)+1,"")</f>
        <v/>
      </c>
      <c r="F3021" s="20" t="str">
        <f t="shared" ca="1" si="47"/>
        <v/>
      </c>
      <c r="G3021" s="2"/>
      <c r="H3021" s="2"/>
    </row>
    <row r="3022" spans="1:8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mame2003!$C$2:$E$4721,$A$9:$A$4728,$J$1))))+IF($N$6=FALSE,TRUE,SUMPRODUCT(--ISNUMBER(SEARCH($N$6,ISBLANK(INDEX(mame2003!$F$2:$F$4721,$A3022))))))+IF($B$3=$A$4,TRUE,IF($B$3=$B$4,TRUE,IF(AND($B$3=$C$4,INDEX(mame2003!$G$2:$G$4721,$A3022)&lt;&gt;"neogeo"),TRUE,SUMPRODUCT(--ISNUMBER(SEARCH($O$6,INDEX(mame2003!$G$2:$G$4721,$A3022)))))))&gt;2,INDEX(mame2003!$A$2:$A$4721,$A3022),"")</f>
        <v/>
      </c>
      <c r="D3022" s="2"/>
      <c r="E3022" s="24" t="str">
        <f ca="1">IF(F3022&lt;&gt;"",MAX($E$9:$E3021)+1,"")</f>
        <v/>
      </c>
      <c r="F3022" s="20" t="str">
        <f t="shared" ca="1" si="47"/>
        <v/>
      </c>
      <c r="G3022" s="2"/>
      <c r="H3022" s="2"/>
    </row>
    <row r="3023" spans="1:8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mame2003!$C$2:$E$4721,$A$9:$A$4728,$J$1))))+IF($N$6=FALSE,TRUE,SUMPRODUCT(--ISNUMBER(SEARCH($N$6,ISBLANK(INDEX(mame2003!$F$2:$F$4721,$A3023))))))+IF($B$3=$A$4,TRUE,IF($B$3=$B$4,TRUE,IF(AND($B$3=$C$4,INDEX(mame2003!$G$2:$G$4721,$A3023)&lt;&gt;"neogeo"),TRUE,SUMPRODUCT(--ISNUMBER(SEARCH($O$6,INDEX(mame2003!$G$2:$G$4721,$A3023)))))))&gt;2,INDEX(mame2003!$A$2:$A$4721,$A3023),"")</f>
        <v/>
      </c>
      <c r="D3023" s="2"/>
      <c r="E3023" s="24" t="str">
        <f ca="1">IF(F3023&lt;&gt;"",MAX($E$9:$E3022)+1,"")</f>
        <v/>
      </c>
      <c r="F3023" s="20" t="str">
        <f t="shared" ca="1" si="47"/>
        <v/>
      </c>
      <c r="G3023" s="2"/>
      <c r="H3023" s="2"/>
    </row>
    <row r="3024" spans="1:8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mame2003!$C$2:$E$4721,$A$9:$A$4728,$J$1))))+IF($N$6=FALSE,TRUE,SUMPRODUCT(--ISNUMBER(SEARCH($N$6,ISBLANK(INDEX(mame2003!$F$2:$F$4721,$A3024))))))+IF($B$3=$A$4,TRUE,IF($B$3=$B$4,TRUE,IF(AND($B$3=$C$4,INDEX(mame2003!$G$2:$G$4721,$A3024)&lt;&gt;"neogeo"),TRUE,SUMPRODUCT(--ISNUMBER(SEARCH($O$6,INDEX(mame2003!$G$2:$G$4721,$A3024)))))))&gt;2,INDEX(mame2003!$A$2:$A$4721,$A3024),"")</f>
        <v/>
      </c>
      <c r="D3024" s="2"/>
      <c r="E3024" s="24" t="str">
        <f ca="1">IF(F3024&lt;&gt;"",MAX($E$9:$E3023)+1,"")</f>
        <v/>
      </c>
      <c r="F3024" s="20" t="str">
        <f t="shared" ca="1" si="47"/>
        <v/>
      </c>
      <c r="G3024" s="2"/>
      <c r="H3024" s="2"/>
    </row>
    <row r="3025" spans="1:8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mame2003!$C$2:$E$4721,$A$9:$A$4728,$J$1))))+IF($N$6=FALSE,TRUE,SUMPRODUCT(--ISNUMBER(SEARCH($N$6,ISBLANK(INDEX(mame2003!$F$2:$F$4721,$A3025))))))+IF($B$3=$A$4,TRUE,IF($B$3=$B$4,TRUE,IF(AND($B$3=$C$4,INDEX(mame2003!$G$2:$G$4721,$A3025)&lt;&gt;"neogeo"),TRUE,SUMPRODUCT(--ISNUMBER(SEARCH($O$6,INDEX(mame2003!$G$2:$G$4721,$A3025)))))))&gt;2,INDEX(mame2003!$A$2:$A$4721,$A3025),"")</f>
        <v/>
      </c>
      <c r="D3025" s="2"/>
      <c r="E3025" s="24" t="str">
        <f ca="1">IF(F3025&lt;&gt;"",MAX($E$9:$E3024)+1,"")</f>
        <v/>
      </c>
      <c r="F3025" s="20" t="str">
        <f t="shared" ca="1" si="47"/>
        <v/>
      </c>
      <c r="G3025" s="2"/>
      <c r="H3025" s="2"/>
    </row>
    <row r="3026" spans="1:8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mame2003!$C$2:$E$4721,$A$9:$A$4728,$J$1))))+IF($N$6=FALSE,TRUE,SUMPRODUCT(--ISNUMBER(SEARCH($N$6,ISBLANK(INDEX(mame2003!$F$2:$F$4721,$A3026))))))+IF($B$3=$A$4,TRUE,IF($B$3=$B$4,TRUE,IF(AND($B$3=$C$4,INDEX(mame2003!$G$2:$G$4721,$A3026)&lt;&gt;"neogeo"),TRUE,SUMPRODUCT(--ISNUMBER(SEARCH($O$6,INDEX(mame2003!$G$2:$G$4721,$A3026)))))))&gt;2,INDEX(mame2003!$A$2:$A$4721,$A3026),"")</f>
        <v/>
      </c>
      <c r="D3026" s="2"/>
      <c r="E3026" s="24" t="str">
        <f ca="1">IF(F3026&lt;&gt;"",MAX($E$9:$E3025)+1,"")</f>
        <v/>
      </c>
      <c r="F3026" s="20" t="str">
        <f t="shared" ca="1" si="47"/>
        <v/>
      </c>
      <c r="G3026" s="2"/>
      <c r="H3026" s="2"/>
    </row>
    <row r="3027" spans="1:8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mame2003!$C$2:$E$4721,$A$9:$A$4728,$J$1))))+IF($N$6=FALSE,TRUE,SUMPRODUCT(--ISNUMBER(SEARCH($N$6,ISBLANK(INDEX(mame2003!$F$2:$F$4721,$A3027))))))+IF($B$3=$A$4,TRUE,IF($B$3=$B$4,TRUE,IF(AND($B$3=$C$4,INDEX(mame2003!$G$2:$G$4721,$A3027)&lt;&gt;"neogeo"),TRUE,SUMPRODUCT(--ISNUMBER(SEARCH($O$6,INDEX(mame2003!$G$2:$G$4721,$A3027)))))))&gt;2,INDEX(mame2003!$A$2:$A$4721,$A3027),"")</f>
        <v/>
      </c>
      <c r="D3027" s="2"/>
      <c r="E3027" s="24" t="str">
        <f ca="1">IF(F3027&lt;&gt;"",MAX($E$9:$E3026)+1,"")</f>
        <v/>
      </c>
      <c r="F3027" s="20" t="str">
        <f t="shared" ca="1" si="47"/>
        <v/>
      </c>
      <c r="G3027" s="2"/>
      <c r="H3027" s="2"/>
    </row>
    <row r="3028" spans="1:8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mame2003!$C$2:$E$4721,$A$9:$A$4728,$J$1))))+IF($N$6=FALSE,TRUE,SUMPRODUCT(--ISNUMBER(SEARCH($N$6,ISBLANK(INDEX(mame2003!$F$2:$F$4721,$A3028))))))+IF($B$3=$A$4,TRUE,IF($B$3=$B$4,TRUE,IF(AND($B$3=$C$4,INDEX(mame2003!$G$2:$G$4721,$A3028)&lt;&gt;"neogeo"),TRUE,SUMPRODUCT(--ISNUMBER(SEARCH($O$6,INDEX(mame2003!$G$2:$G$4721,$A3028)))))))&gt;2,INDEX(mame2003!$A$2:$A$4721,$A3028),"")</f>
        <v/>
      </c>
      <c r="D3028" s="2"/>
      <c r="E3028" s="24" t="str">
        <f ca="1">IF(F3028&lt;&gt;"",MAX($E$9:$E3027)+1,"")</f>
        <v/>
      </c>
      <c r="F3028" s="20" t="str">
        <f t="shared" ca="1" si="47"/>
        <v/>
      </c>
      <c r="G3028" s="2"/>
      <c r="H3028" s="2"/>
    </row>
    <row r="3029" spans="1:8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mame2003!$C$2:$E$4721,$A$9:$A$4728,$J$1))))+IF($N$6=FALSE,TRUE,SUMPRODUCT(--ISNUMBER(SEARCH($N$6,ISBLANK(INDEX(mame2003!$F$2:$F$4721,$A3029))))))+IF($B$3=$A$4,TRUE,IF($B$3=$B$4,TRUE,IF(AND($B$3=$C$4,INDEX(mame2003!$G$2:$G$4721,$A3029)&lt;&gt;"neogeo"),TRUE,SUMPRODUCT(--ISNUMBER(SEARCH($O$6,INDEX(mame2003!$G$2:$G$4721,$A3029)))))))&gt;2,INDEX(mame2003!$A$2:$A$4721,$A3029),"")</f>
        <v/>
      </c>
      <c r="D3029" s="2"/>
      <c r="E3029" s="24" t="str">
        <f ca="1">IF(F3029&lt;&gt;"",MAX($E$9:$E3028)+1,"")</f>
        <v/>
      </c>
      <c r="F3029" s="20" t="str">
        <f t="shared" ca="1" si="47"/>
        <v/>
      </c>
      <c r="G3029" s="2"/>
      <c r="H3029" s="2"/>
    </row>
    <row r="3030" spans="1:8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mame2003!$C$2:$E$4721,$A$9:$A$4728,$J$1))))+IF($N$6=FALSE,TRUE,SUMPRODUCT(--ISNUMBER(SEARCH($N$6,ISBLANK(INDEX(mame2003!$F$2:$F$4721,$A3030))))))+IF($B$3=$A$4,TRUE,IF($B$3=$B$4,TRUE,IF(AND($B$3=$C$4,INDEX(mame2003!$G$2:$G$4721,$A3030)&lt;&gt;"neogeo"),TRUE,SUMPRODUCT(--ISNUMBER(SEARCH($O$6,INDEX(mame2003!$G$2:$G$4721,$A3030)))))))&gt;2,INDEX(mame2003!$A$2:$A$4721,$A3030),"")</f>
        <v/>
      </c>
      <c r="D3030" s="2"/>
      <c r="E3030" s="24" t="str">
        <f ca="1">IF(F3030&lt;&gt;"",MAX($E$9:$E3029)+1,"")</f>
        <v/>
      </c>
      <c r="F3030" s="20" t="str">
        <f t="shared" ca="1" si="47"/>
        <v/>
      </c>
      <c r="G3030" s="2"/>
      <c r="H3030" s="2"/>
    </row>
    <row r="3031" spans="1:8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mame2003!$C$2:$E$4721,$A$9:$A$4728,$J$1))))+IF($N$6=FALSE,TRUE,SUMPRODUCT(--ISNUMBER(SEARCH($N$6,ISBLANK(INDEX(mame2003!$F$2:$F$4721,$A3031))))))+IF($B$3=$A$4,TRUE,IF($B$3=$B$4,TRUE,IF(AND($B$3=$C$4,INDEX(mame2003!$G$2:$G$4721,$A3031)&lt;&gt;"neogeo"),TRUE,SUMPRODUCT(--ISNUMBER(SEARCH($O$6,INDEX(mame2003!$G$2:$G$4721,$A3031)))))))&gt;2,INDEX(mame2003!$A$2:$A$4721,$A3031),"")</f>
        <v/>
      </c>
      <c r="D3031" s="2"/>
      <c r="E3031" s="24" t="str">
        <f ca="1">IF(F3031&lt;&gt;"",MAX($E$9:$E3030)+1,"")</f>
        <v/>
      </c>
      <c r="F3031" s="20" t="str">
        <f t="shared" ca="1" si="47"/>
        <v/>
      </c>
      <c r="G3031" s="2"/>
      <c r="H3031" s="2"/>
    </row>
    <row r="3032" spans="1:8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mame2003!$C$2:$E$4721,$A$9:$A$4728,$J$1))))+IF($N$6=FALSE,TRUE,SUMPRODUCT(--ISNUMBER(SEARCH($N$6,ISBLANK(INDEX(mame2003!$F$2:$F$4721,$A3032))))))+IF($B$3=$A$4,TRUE,IF($B$3=$B$4,TRUE,IF(AND($B$3=$C$4,INDEX(mame2003!$G$2:$G$4721,$A3032)&lt;&gt;"neogeo"),TRUE,SUMPRODUCT(--ISNUMBER(SEARCH($O$6,INDEX(mame2003!$G$2:$G$4721,$A3032)))))))&gt;2,INDEX(mame2003!$A$2:$A$4721,$A3032),"")</f>
        <v/>
      </c>
      <c r="D3032" s="2"/>
      <c r="E3032" s="24" t="str">
        <f ca="1">IF(F3032&lt;&gt;"",MAX($E$9:$E3031)+1,"")</f>
        <v/>
      </c>
      <c r="F3032" s="20" t="str">
        <f t="shared" ca="1" si="47"/>
        <v/>
      </c>
      <c r="G3032" s="2"/>
      <c r="H3032" s="2"/>
    </row>
    <row r="3033" spans="1:8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mame2003!$C$2:$E$4721,$A$9:$A$4728,$J$1))))+IF($N$6=FALSE,TRUE,SUMPRODUCT(--ISNUMBER(SEARCH($N$6,ISBLANK(INDEX(mame2003!$F$2:$F$4721,$A3033))))))+IF($B$3=$A$4,TRUE,IF($B$3=$B$4,TRUE,IF(AND($B$3=$C$4,INDEX(mame2003!$G$2:$G$4721,$A3033)&lt;&gt;"neogeo"),TRUE,SUMPRODUCT(--ISNUMBER(SEARCH($O$6,INDEX(mame2003!$G$2:$G$4721,$A3033)))))))&gt;2,INDEX(mame2003!$A$2:$A$4721,$A3033),"")</f>
        <v/>
      </c>
      <c r="D3033" s="2"/>
      <c r="E3033" s="24" t="str">
        <f ca="1">IF(F3033&lt;&gt;"",MAX($E$9:$E3032)+1,"")</f>
        <v/>
      </c>
      <c r="F3033" s="20" t="str">
        <f t="shared" ca="1" si="47"/>
        <v/>
      </c>
      <c r="G3033" s="2"/>
      <c r="H3033" s="2"/>
    </row>
    <row r="3034" spans="1:8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mame2003!$C$2:$E$4721,$A$9:$A$4728,$J$1))))+IF($N$6=FALSE,TRUE,SUMPRODUCT(--ISNUMBER(SEARCH($N$6,ISBLANK(INDEX(mame2003!$F$2:$F$4721,$A3034))))))+IF($B$3=$A$4,TRUE,IF($B$3=$B$4,TRUE,IF(AND($B$3=$C$4,INDEX(mame2003!$G$2:$G$4721,$A3034)&lt;&gt;"neogeo"),TRUE,SUMPRODUCT(--ISNUMBER(SEARCH($O$6,INDEX(mame2003!$G$2:$G$4721,$A3034)))))))&gt;2,INDEX(mame2003!$A$2:$A$4721,$A3034),"")</f>
        <v/>
      </c>
      <c r="D3034" s="2"/>
      <c r="E3034" s="24" t="str">
        <f ca="1">IF(F3034&lt;&gt;"",MAX($E$9:$E3033)+1,"")</f>
        <v/>
      </c>
      <c r="F3034" s="20" t="str">
        <f t="shared" ca="1" si="47"/>
        <v/>
      </c>
      <c r="G3034" s="2"/>
      <c r="H3034" s="2"/>
    </row>
    <row r="3035" spans="1:8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mame2003!$C$2:$E$4721,$A$9:$A$4728,$J$1))))+IF($N$6=FALSE,TRUE,SUMPRODUCT(--ISNUMBER(SEARCH($N$6,ISBLANK(INDEX(mame2003!$F$2:$F$4721,$A3035))))))+IF($B$3=$A$4,TRUE,IF($B$3=$B$4,TRUE,IF(AND($B$3=$C$4,INDEX(mame2003!$G$2:$G$4721,$A3035)&lt;&gt;"neogeo"),TRUE,SUMPRODUCT(--ISNUMBER(SEARCH($O$6,INDEX(mame2003!$G$2:$G$4721,$A3035)))))))&gt;2,INDEX(mame2003!$A$2:$A$4721,$A3035),"")</f>
        <v/>
      </c>
      <c r="D3035" s="2"/>
      <c r="E3035" s="24" t="str">
        <f ca="1">IF(F3035&lt;&gt;"",MAX($E$9:$E3034)+1,"")</f>
        <v/>
      </c>
      <c r="F3035" s="20" t="str">
        <f t="shared" ca="1" si="47"/>
        <v/>
      </c>
      <c r="G3035" s="2"/>
      <c r="H3035" s="2"/>
    </row>
    <row r="3036" spans="1:8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mame2003!$C$2:$E$4721,$A$9:$A$4728,$J$1))))+IF($N$6=FALSE,TRUE,SUMPRODUCT(--ISNUMBER(SEARCH($N$6,ISBLANK(INDEX(mame2003!$F$2:$F$4721,$A3036))))))+IF($B$3=$A$4,TRUE,IF($B$3=$B$4,TRUE,IF(AND($B$3=$C$4,INDEX(mame2003!$G$2:$G$4721,$A3036)&lt;&gt;"neogeo"),TRUE,SUMPRODUCT(--ISNUMBER(SEARCH($O$6,INDEX(mame2003!$G$2:$G$4721,$A3036)))))))&gt;2,INDEX(mame2003!$A$2:$A$4721,$A3036),"")</f>
        <v/>
      </c>
      <c r="D3036" s="2"/>
      <c r="E3036" s="24" t="str">
        <f ca="1">IF(F3036&lt;&gt;"",MAX($E$9:$E3035)+1,"")</f>
        <v/>
      </c>
      <c r="F3036" s="20" t="str">
        <f t="shared" ca="1" si="47"/>
        <v/>
      </c>
      <c r="G3036" s="2"/>
      <c r="H3036" s="2"/>
    </row>
    <row r="3037" spans="1:8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mame2003!$C$2:$E$4721,$A$9:$A$4728,$J$1))))+IF($N$6=FALSE,TRUE,SUMPRODUCT(--ISNUMBER(SEARCH($N$6,ISBLANK(INDEX(mame2003!$F$2:$F$4721,$A3037))))))+IF($B$3=$A$4,TRUE,IF($B$3=$B$4,TRUE,IF(AND($B$3=$C$4,INDEX(mame2003!$G$2:$G$4721,$A3037)&lt;&gt;"neogeo"),TRUE,SUMPRODUCT(--ISNUMBER(SEARCH($O$6,INDEX(mame2003!$G$2:$G$4721,$A3037)))))))&gt;2,INDEX(mame2003!$A$2:$A$4721,$A3037),"")</f>
        <v/>
      </c>
      <c r="D3037" s="2"/>
      <c r="E3037" s="24" t="str">
        <f ca="1">IF(F3037&lt;&gt;"",MAX($E$9:$E3036)+1,"")</f>
        <v/>
      </c>
      <c r="F3037" s="20" t="str">
        <f t="shared" ca="1" si="47"/>
        <v/>
      </c>
      <c r="G3037" s="2"/>
      <c r="H3037" s="2"/>
    </row>
    <row r="3038" spans="1:8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mame2003!$C$2:$E$4721,$A$9:$A$4728,$J$1))))+IF($N$6=FALSE,TRUE,SUMPRODUCT(--ISNUMBER(SEARCH($N$6,ISBLANK(INDEX(mame2003!$F$2:$F$4721,$A3038))))))+IF($B$3=$A$4,TRUE,IF($B$3=$B$4,TRUE,IF(AND($B$3=$C$4,INDEX(mame2003!$G$2:$G$4721,$A3038)&lt;&gt;"neogeo"),TRUE,SUMPRODUCT(--ISNUMBER(SEARCH($O$6,INDEX(mame2003!$G$2:$G$4721,$A3038)))))))&gt;2,INDEX(mame2003!$A$2:$A$4721,$A3038),"")</f>
        <v/>
      </c>
      <c r="D3038" s="2"/>
      <c r="E3038" s="24" t="str">
        <f ca="1">IF(F3038&lt;&gt;"",MAX($E$9:$E3037)+1,"")</f>
        <v/>
      </c>
      <c r="F3038" s="20" t="str">
        <f t="shared" ca="1" si="47"/>
        <v/>
      </c>
      <c r="G3038" s="2"/>
      <c r="H3038" s="2"/>
    </row>
    <row r="3039" spans="1:8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mame2003!$C$2:$E$4721,$A$9:$A$4728,$J$1))))+IF($N$6=FALSE,TRUE,SUMPRODUCT(--ISNUMBER(SEARCH($N$6,ISBLANK(INDEX(mame2003!$F$2:$F$4721,$A3039))))))+IF($B$3=$A$4,TRUE,IF($B$3=$B$4,TRUE,IF(AND($B$3=$C$4,INDEX(mame2003!$G$2:$G$4721,$A3039)&lt;&gt;"neogeo"),TRUE,SUMPRODUCT(--ISNUMBER(SEARCH($O$6,INDEX(mame2003!$G$2:$G$4721,$A3039)))))))&gt;2,INDEX(mame2003!$A$2:$A$4721,$A3039),"")</f>
        <v/>
      </c>
      <c r="D3039" s="2"/>
      <c r="E3039" s="24" t="str">
        <f ca="1">IF(F3039&lt;&gt;"",MAX($E$9:$E3038)+1,"")</f>
        <v/>
      </c>
      <c r="F3039" s="20" t="str">
        <f t="shared" ca="1" si="47"/>
        <v/>
      </c>
      <c r="G3039" s="2"/>
      <c r="H3039" s="2"/>
    </row>
    <row r="3040" spans="1:8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mame2003!$C$2:$E$4721,$A$9:$A$4728,$J$1))))+IF($N$6=FALSE,TRUE,SUMPRODUCT(--ISNUMBER(SEARCH($N$6,ISBLANK(INDEX(mame2003!$F$2:$F$4721,$A3040))))))+IF($B$3=$A$4,TRUE,IF($B$3=$B$4,TRUE,IF(AND($B$3=$C$4,INDEX(mame2003!$G$2:$G$4721,$A3040)&lt;&gt;"neogeo"),TRUE,SUMPRODUCT(--ISNUMBER(SEARCH($O$6,INDEX(mame2003!$G$2:$G$4721,$A3040)))))))&gt;2,INDEX(mame2003!$A$2:$A$4721,$A3040),"")</f>
        <v/>
      </c>
      <c r="D3040" s="2"/>
      <c r="E3040" s="24" t="str">
        <f ca="1">IF(F3040&lt;&gt;"",MAX($E$9:$E3039)+1,"")</f>
        <v/>
      </c>
      <c r="F3040" s="20" t="str">
        <f t="shared" ca="1" si="47"/>
        <v/>
      </c>
      <c r="G3040" s="2"/>
      <c r="H3040" s="2"/>
    </row>
    <row r="3041" spans="1:8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mame2003!$C$2:$E$4721,$A$9:$A$4728,$J$1))))+IF($N$6=FALSE,TRUE,SUMPRODUCT(--ISNUMBER(SEARCH($N$6,ISBLANK(INDEX(mame2003!$F$2:$F$4721,$A3041))))))+IF($B$3=$A$4,TRUE,IF($B$3=$B$4,TRUE,IF(AND($B$3=$C$4,INDEX(mame2003!$G$2:$G$4721,$A3041)&lt;&gt;"neogeo"),TRUE,SUMPRODUCT(--ISNUMBER(SEARCH($O$6,INDEX(mame2003!$G$2:$G$4721,$A3041)))))))&gt;2,INDEX(mame2003!$A$2:$A$4721,$A3041),"")</f>
        <v/>
      </c>
      <c r="D3041" s="2"/>
      <c r="E3041" s="24" t="str">
        <f ca="1">IF(F3041&lt;&gt;"",MAX($E$9:$E3040)+1,"")</f>
        <v/>
      </c>
      <c r="F3041" s="20" t="str">
        <f t="shared" ca="1" si="47"/>
        <v/>
      </c>
      <c r="G3041" s="2"/>
      <c r="H3041" s="2"/>
    </row>
    <row r="3042" spans="1:8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mame2003!$C$2:$E$4721,$A$9:$A$4728,$J$1))))+IF($N$6=FALSE,TRUE,SUMPRODUCT(--ISNUMBER(SEARCH($N$6,ISBLANK(INDEX(mame2003!$F$2:$F$4721,$A3042))))))+IF($B$3=$A$4,TRUE,IF($B$3=$B$4,TRUE,IF(AND($B$3=$C$4,INDEX(mame2003!$G$2:$G$4721,$A3042)&lt;&gt;"neogeo"),TRUE,SUMPRODUCT(--ISNUMBER(SEARCH($O$6,INDEX(mame2003!$G$2:$G$4721,$A3042)))))))&gt;2,INDEX(mame2003!$A$2:$A$4721,$A3042),"")</f>
        <v/>
      </c>
      <c r="D3042" s="2"/>
      <c r="E3042" s="24" t="str">
        <f ca="1">IF(F3042&lt;&gt;"",MAX($E$9:$E3041)+1,"")</f>
        <v/>
      </c>
      <c r="F3042" s="20" t="str">
        <f t="shared" ca="1" si="47"/>
        <v/>
      </c>
      <c r="G3042" s="2"/>
      <c r="H3042" s="2"/>
    </row>
    <row r="3043" spans="1:8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mame2003!$C$2:$E$4721,$A$9:$A$4728,$J$1))))+IF($N$6=FALSE,TRUE,SUMPRODUCT(--ISNUMBER(SEARCH($N$6,ISBLANK(INDEX(mame2003!$F$2:$F$4721,$A3043))))))+IF($B$3=$A$4,TRUE,IF($B$3=$B$4,TRUE,IF(AND($B$3=$C$4,INDEX(mame2003!$G$2:$G$4721,$A3043)&lt;&gt;"neogeo"),TRUE,SUMPRODUCT(--ISNUMBER(SEARCH($O$6,INDEX(mame2003!$G$2:$G$4721,$A3043)))))))&gt;2,INDEX(mame2003!$A$2:$A$4721,$A3043),"")</f>
        <v/>
      </c>
      <c r="D3043" s="2"/>
      <c r="E3043" s="24" t="str">
        <f ca="1">IF(F3043&lt;&gt;"",MAX($E$9:$E3042)+1,"")</f>
        <v/>
      </c>
      <c r="F3043" s="20" t="str">
        <f t="shared" ca="1" si="47"/>
        <v/>
      </c>
      <c r="G3043" s="2"/>
      <c r="H3043" s="2"/>
    </row>
    <row r="3044" spans="1:8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mame2003!$C$2:$E$4721,$A$9:$A$4728,$J$1))))+IF($N$6=FALSE,TRUE,SUMPRODUCT(--ISNUMBER(SEARCH($N$6,ISBLANK(INDEX(mame2003!$F$2:$F$4721,$A3044))))))+IF($B$3=$A$4,TRUE,IF($B$3=$B$4,TRUE,IF(AND($B$3=$C$4,INDEX(mame2003!$G$2:$G$4721,$A3044)&lt;&gt;"neogeo"),TRUE,SUMPRODUCT(--ISNUMBER(SEARCH($O$6,INDEX(mame2003!$G$2:$G$4721,$A3044)))))))&gt;2,INDEX(mame2003!$A$2:$A$4721,$A3044),"")</f>
        <v/>
      </c>
      <c r="D3044" s="2"/>
      <c r="E3044" s="24" t="str">
        <f ca="1">IF(F3044&lt;&gt;"",MAX($E$9:$E3043)+1,"")</f>
        <v/>
      </c>
      <c r="F3044" s="20" t="str">
        <f t="shared" ca="1" si="47"/>
        <v/>
      </c>
      <c r="G3044" s="2"/>
      <c r="H3044" s="2"/>
    </row>
    <row r="3045" spans="1:8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mame2003!$C$2:$E$4721,$A$9:$A$4728,$J$1))))+IF($N$6=FALSE,TRUE,SUMPRODUCT(--ISNUMBER(SEARCH($N$6,ISBLANK(INDEX(mame2003!$F$2:$F$4721,$A3045))))))+IF($B$3=$A$4,TRUE,IF($B$3=$B$4,TRUE,IF(AND($B$3=$C$4,INDEX(mame2003!$G$2:$G$4721,$A3045)&lt;&gt;"neogeo"),TRUE,SUMPRODUCT(--ISNUMBER(SEARCH($O$6,INDEX(mame2003!$G$2:$G$4721,$A3045)))))))&gt;2,INDEX(mame2003!$A$2:$A$4721,$A3045),"")</f>
        <v/>
      </c>
      <c r="D3045" s="2"/>
      <c r="E3045" s="24" t="str">
        <f ca="1">IF(F3045&lt;&gt;"",MAX($E$9:$E3044)+1,"")</f>
        <v/>
      </c>
      <c r="F3045" s="20" t="str">
        <f t="shared" ca="1" si="47"/>
        <v/>
      </c>
      <c r="G3045" s="2"/>
      <c r="H3045" s="2"/>
    </row>
    <row r="3046" spans="1:8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mame2003!$C$2:$E$4721,$A$9:$A$4728,$J$1))))+IF($N$6=FALSE,TRUE,SUMPRODUCT(--ISNUMBER(SEARCH($N$6,ISBLANK(INDEX(mame2003!$F$2:$F$4721,$A3046))))))+IF($B$3=$A$4,TRUE,IF($B$3=$B$4,TRUE,IF(AND($B$3=$C$4,INDEX(mame2003!$G$2:$G$4721,$A3046)&lt;&gt;"neogeo"),TRUE,SUMPRODUCT(--ISNUMBER(SEARCH($O$6,INDEX(mame2003!$G$2:$G$4721,$A3046)))))))&gt;2,INDEX(mame2003!$A$2:$A$4721,$A3046),"")</f>
        <v/>
      </c>
      <c r="D3046" s="2"/>
      <c r="E3046" s="24" t="str">
        <f ca="1">IF(F3046&lt;&gt;"",MAX($E$9:$E3045)+1,"")</f>
        <v/>
      </c>
      <c r="F3046" s="20" t="str">
        <f t="shared" ca="1" si="47"/>
        <v/>
      </c>
      <c r="G3046" s="2"/>
      <c r="H3046" s="2"/>
    </row>
    <row r="3047" spans="1:8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mame2003!$C$2:$E$4721,$A$9:$A$4728,$J$1))))+IF($N$6=FALSE,TRUE,SUMPRODUCT(--ISNUMBER(SEARCH($N$6,ISBLANK(INDEX(mame2003!$F$2:$F$4721,$A3047))))))+IF($B$3=$A$4,TRUE,IF($B$3=$B$4,TRUE,IF(AND($B$3=$C$4,INDEX(mame2003!$G$2:$G$4721,$A3047)&lt;&gt;"neogeo"),TRUE,SUMPRODUCT(--ISNUMBER(SEARCH($O$6,INDEX(mame2003!$G$2:$G$4721,$A3047)))))))&gt;2,INDEX(mame2003!$A$2:$A$4721,$A3047),"")</f>
        <v/>
      </c>
      <c r="D3047" s="2"/>
      <c r="E3047" s="24" t="str">
        <f ca="1">IF(F3047&lt;&gt;"",MAX($E$9:$E3046)+1,"")</f>
        <v/>
      </c>
      <c r="F3047" s="20" t="str">
        <f t="shared" ca="1" si="47"/>
        <v/>
      </c>
      <c r="G3047" s="2"/>
      <c r="H3047" s="2"/>
    </row>
    <row r="3048" spans="1:8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mame2003!$C$2:$E$4721,$A$9:$A$4728,$J$1))))+IF($N$6=FALSE,TRUE,SUMPRODUCT(--ISNUMBER(SEARCH($N$6,ISBLANK(INDEX(mame2003!$F$2:$F$4721,$A3048))))))+IF($B$3=$A$4,TRUE,IF($B$3=$B$4,TRUE,IF(AND($B$3=$C$4,INDEX(mame2003!$G$2:$G$4721,$A3048)&lt;&gt;"neogeo"),TRUE,SUMPRODUCT(--ISNUMBER(SEARCH($O$6,INDEX(mame2003!$G$2:$G$4721,$A3048)))))))&gt;2,INDEX(mame2003!$A$2:$A$4721,$A3048),"")</f>
        <v/>
      </c>
      <c r="D3048" s="2"/>
      <c r="E3048" s="24" t="str">
        <f ca="1">IF(F3048&lt;&gt;"",MAX($E$9:$E3047)+1,"")</f>
        <v/>
      </c>
      <c r="F3048" s="20" t="str">
        <f t="shared" ca="1" si="47"/>
        <v/>
      </c>
      <c r="G3048" s="2"/>
      <c r="H3048" s="2"/>
    </row>
    <row r="3049" spans="1:8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mame2003!$C$2:$E$4721,$A$9:$A$4728,$J$1))))+IF($N$6=FALSE,TRUE,SUMPRODUCT(--ISNUMBER(SEARCH($N$6,ISBLANK(INDEX(mame2003!$F$2:$F$4721,$A3049))))))+IF($B$3=$A$4,TRUE,IF($B$3=$B$4,TRUE,IF(AND($B$3=$C$4,INDEX(mame2003!$G$2:$G$4721,$A3049)&lt;&gt;"neogeo"),TRUE,SUMPRODUCT(--ISNUMBER(SEARCH($O$6,INDEX(mame2003!$G$2:$G$4721,$A3049)))))))&gt;2,INDEX(mame2003!$A$2:$A$4721,$A3049),"")</f>
        <v/>
      </c>
      <c r="D3049" s="2"/>
      <c r="E3049" s="24" t="str">
        <f ca="1">IF(F3049&lt;&gt;"",MAX($E$9:$E3048)+1,"")</f>
        <v/>
      </c>
      <c r="F3049" s="20" t="str">
        <f t="shared" ca="1" si="47"/>
        <v/>
      </c>
      <c r="G3049" s="2"/>
      <c r="H3049" s="2"/>
    </row>
    <row r="3050" spans="1:8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mame2003!$C$2:$E$4721,$A$9:$A$4728,$J$1))))+IF($N$6=FALSE,TRUE,SUMPRODUCT(--ISNUMBER(SEARCH($N$6,ISBLANK(INDEX(mame2003!$F$2:$F$4721,$A3050))))))+IF($B$3=$A$4,TRUE,IF($B$3=$B$4,TRUE,IF(AND($B$3=$C$4,INDEX(mame2003!$G$2:$G$4721,$A3050)&lt;&gt;"neogeo"),TRUE,SUMPRODUCT(--ISNUMBER(SEARCH($O$6,INDEX(mame2003!$G$2:$G$4721,$A3050)))))))&gt;2,INDEX(mame2003!$A$2:$A$4721,$A3050),"")</f>
        <v/>
      </c>
      <c r="D3050" s="2"/>
      <c r="E3050" s="24" t="str">
        <f ca="1">IF(F3050&lt;&gt;"",MAX($E$9:$E3049)+1,"")</f>
        <v/>
      </c>
      <c r="F3050" s="20" t="str">
        <f t="shared" ca="1" si="47"/>
        <v/>
      </c>
      <c r="G3050" s="2"/>
      <c r="H3050" s="2"/>
    </row>
    <row r="3051" spans="1:8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mame2003!$C$2:$E$4721,$A$9:$A$4728,$J$1))))+IF($N$6=FALSE,TRUE,SUMPRODUCT(--ISNUMBER(SEARCH($N$6,ISBLANK(INDEX(mame2003!$F$2:$F$4721,$A3051))))))+IF($B$3=$A$4,TRUE,IF($B$3=$B$4,TRUE,IF(AND($B$3=$C$4,INDEX(mame2003!$G$2:$G$4721,$A3051)&lt;&gt;"neogeo"),TRUE,SUMPRODUCT(--ISNUMBER(SEARCH($O$6,INDEX(mame2003!$G$2:$G$4721,$A3051)))))))&gt;2,INDEX(mame2003!$A$2:$A$4721,$A3051),"")</f>
        <v/>
      </c>
      <c r="D3051" s="2"/>
      <c r="E3051" s="24" t="str">
        <f ca="1">IF(F3051&lt;&gt;"",MAX($E$9:$E3050)+1,"")</f>
        <v/>
      </c>
      <c r="F3051" s="20" t="str">
        <f t="shared" ca="1" si="47"/>
        <v/>
      </c>
      <c r="G3051" s="2"/>
      <c r="H3051" s="2"/>
    </row>
    <row r="3052" spans="1:8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mame2003!$C$2:$E$4721,$A$9:$A$4728,$J$1))))+IF($N$6=FALSE,TRUE,SUMPRODUCT(--ISNUMBER(SEARCH($N$6,ISBLANK(INDEX(mame2003!$F$2:$F$4721,$A3052))))))+IF($B$3=$A$4,TRUE,IF($B$3=$B$4,TRUE,IF(AND($B$3=$C$4,INDEX(mame2003!$G$2:$G$4721,$A3052)&lt;&gt;"neogeo"),TRUE,SUMPRODUCT(--ISNUMBER(SEARCH($O$6,INDEX(mame2003!$G$2:$G$4721,$A3052)))))))&gt;2,INDEX(mame2003!$A$2:$A$4721,$A3052),"")</f>
        <v/>
      </c>
      <c r="D3052" s="2"/>
      <c r="E3052" s="24" t="str">
        <f ca="1">IF(F3052&lt;&gt;"",MAX($E$9:$E3051)+1,"")</f>
        <v/>
      </c>
      <c r="F3052" s="20" t="str">
        <f t="shared" ca="1" si="47"/>
        <v/>
      </c>
      <c r="G3052" s="2"/>
      <c r="H3052" s="2"/>
    </row>
    <row r="3053" spans="1:8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mame2003!$C$2:$E$4721,$A$9:$A$4728,$J$1))))+IF($N$6=FALSE,TRUE,SUMPRODUCT(--ISNUMBER(SEARCH($N$6,ISBLANK(INDEX(mame2003!$F$2:$F$4721,$A3053))))))+IF($B$3=$A$4,TRUE,IF($B$3=$B$4,TRUE,IF(AND($B$3=$C$4,INDEX(mame2003!$G$2:$G$4721,$A3053)&lt;&gt;"neogeo"),TRUE,SUMPRODUCT(--ISNUMBER(SEARCH($O$6,INDEX(mame2003!$G$2:$G$4721,$A3053)))))))&gt;2,INDEX(mame2003!$A$2:$A$4721,$A3053),"")</f>
        <v/>
      </c>
      <c r="D3053" s="2"/>
      <c r="E3053" s="24" t="str">
        <f ca="1">IF(F3053&lt;&gt;"",MAX($E$9:$E3052)+1,"")</f>
        <v/>
      </c>
      <c r="F3053" s="20" t="str">
        <f t="shared" ca="1" si="47"/>
        <v/>
      </c>
      <c r="G3053" s="2"/>
      <c r="H3053" s="2"/>
    </row>
    <row r="3054" spans="1:8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mame2003!$C$2:$E$4721,$A$9:$A$4728,$J$1))))+IF($N$6=FALSE,TRUE,SUMPRODUCT(--ISNUMBER(SEARCH($N$6,ISBLANK(INDEX(mame2003!$F$2:$F$4721,$A3054))))))+IF($B$3=$A$4,TRUE,IF($B$3=$B$4,TRUE,IF(AND($B$3=$C$4,INDEX(mame2003!$G$2:$G$4721,$A3054)&lt;&gt;"neogeo"),TRUE,SUMPRODUCT(--ISNUMBER(SEARCH($O$6,INDEX(mame2003!$G$2:$G$4721,$A3054)))))))&gt;2,INDEX(mame2003!$A$2:$A$4721,$A3054),"")</f>
        <v/>
      </c>
      <c r="D3054" s="2"/>
      <c r="E3054" s="24" t="str">
        <f ca="1">IF(F3054&lt;&gt;"",MAX($E$9:$E3053)+1,"")</f>
        <v/>
      </c>
      <c r="F3054" s="20" t="str">
        <f t="shared" ca="1" si="47"/>
        <v/>
      </c>
      <c r="G3054" s="2"/>
      <c r="H3054" s="2"/>
    </row>
    <row r="3055" spans="1:8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mame2003!$C$2:$E$4721,$A$9:$A$4728,$J$1))))+IF($N$6=FALSE,TRUE,SUMPRODUCT(--ISNUMBER(SEARCH($N$6,ISBLANK(INDEX(mame2003!$F$2:$F$4721,$A3055))))))+IF($B$3=$A$4,TRUE,IF($B$3=$B$4,TRUE,IF(AND($B$3=$C$4,INDEX(mame2003!$G$2:$G$4721,$A3055)&lt;&gt;"neogeo"),TRUE,SUMPRODUCT(--ISNUMBER(SEARCH($O$6,INDEX(mame2003!$G$2:$G$4721,$A3055)))))))&gt;2,INDEX(mame2003!$A$2:$A$4721,$A3055),"")</f>
        <v/>
      </c>
      <c r="D3055" s="2"/>
      <c r="E3055" s="24" t="str">
        <f ca="1">IF(F3055&lt;&gt;"",MAX($E$9:$E3054)+1,"")</f>
        <v/>
      </c>
      <c r="F3055" s="20" t="str">
        <f t="shared" ca="1" si="47"/>
        <v/>
      </c>
      <c r="G3055" s="2"/>
      <c r="H3055" s="2"/>
    </row>
    <row r="3056" spans="1:8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mame2003!$C$2:$E$4721,$A$9:$A$4728,$J$1))))+IF($N$6=FALSE,TRUE,SUMPRODUCT(--ISNUMBER(SEARCH($N$6,ISBLANK(INDEX(mame2003!$F$2:$F$4721,$A3056))))))+IF($B$3=$A$4,TRUE,IF($B$3=$B$4,TRUE,IF(AND($B$3=$C$4,INDEX(mame2003!$G$2:$G$4721,$A3056)&lt;&gt;"neogeo"),TRUE,SUMPRODUCT(--ISNUMBER(SEARCH($O$6,INDEX(mame2003!$G$2:$G$4721,$A3056)))))))&gt;2,INDEX(mame2003!$A$2:$A$4721,$A3056),"")</f>
        <v/>
      </c>
      <c r="D3056" s="2"/>
      <c r="E3056" s="24" t="str">
        <f ca="1">IF(F3056&lt;&gt;"",MAX($E$9:$E3055)+1,"")</f>
        <v/>
      </c>
      <c r="F3056" s="20" t="str">
        <f t="shared" ca="1" si="47"/>
        <v/>
      </c>
      <c r="G3056" s="2"/>
      <c r="H3056" s="2"/>
    </row>
    <row r="3057" spans="1:8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mame2003!$C$2:$E$4721,$A$9:$A$4728,$J$1))))+IF($N$6=FALSE,TRUE,SUMPRODUCT(--ISNUMBER(SEARCH($N$6,ISBLANK(INDEX(mame2003!$F$2:$F$4721,$A3057))))))+IF($B$3=$A$4,TRUE,IF($B$3=$B$4,TRUE,IF(AND($B$3=$C$4,INDEX(mame2003!$G$2:$G$4721,$A3057)&lt;&gt;"neogeo"),TRUE,SUMPRODUCT(--ISNUMBER(SEARCH($O$6,INDEX(mame2003!$G$2:$G$4721,$A3057)))))))&gt;2,INDEX(mame2003!$A$2:$A$4721,$A3057),"")</f>
        <v/>
      </c>
      <c r="D3057" s="2"/>
      <c r="E3057" s="24" t="str">
        <f ca="1">IF(F3057&lt;&gt;"",MAX($E$9:$E3056)+1,"")</f>
        <v/>
      </c>
      <c r="F3057" s="20" t="str">
        <f t="shared" ca="1" si="47"/>
        <v/>
      </c>
      <c r="G3057" s="2"/>
      <c r="H3057" s="2"/>
    </row>
    <row r="3058" spans="1:8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mame2003!$C$2:$E$4721,$A$9:$A$4728,$J$1))))+IF($N$6=FALSE,TRUE,SUMPRODUCT(--ISNUMBER(SEARCH($N$6,ISBLANK(INDEX(mame2003!$F$2:$F$4721,$A3058))))))+IF($B$3=$A$4,TRUE,IF($B$3=$B$4,TRUE,IF(AND($B$3=$C$4,INDEX(mame2003!$G$2:$G$4721,$A3058)&lt;&gt;"neogeo"),TRUE,SUMPRODUCT(--ISNUMBER(SEARCH($O$6,INDEX(mame2003!$G$2:$G$4721,$A3058)))))))&gt;2,INDEX(mame2003!$A$2:$A$4721,$A3058),"")</f>
        <v/>
      </c>
      <c r="D3058" s="2"/>
      <c r="E3058" s="24" t="str">
        <f ca="1">IF(F3058&lt;&gt;"",MAX($E$9:$E3057)+1,"")</f>
        <v/>
      </c>
      <c r="F3058" s="20" t="str">
        <f t="shared" ca="1" si="47"/>
        <v/>
      </c>
      <c r="G3058" s="2"/>
      <c r="H3058" s="2"/>
    </row>
    <row r="3059" spans="1:8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mame2003!$C$2:$E$4721,$A$9:$A$4728,$J$1))))+IF($N$6=FALSE,TRUE,SUMPRODUCT(--ISNUMBER(SEARCH($N$6,ISBLANK(INDEX(mame2003!$F$2:$F$4721,$A3059))))))+IF($B$3=$A$4,TRUE,IF($B$3=$B$4,TRUE,IF(AND($B$3=$C$4,INDEX(mame2003!$G$2:$G$4721,$A3059)&lt;&gt;"neogeo"),TRUE,SUMPRODUCT(--ISNUMBER(SEARCH($O$6,INDEX(mame2003!$G$2:$G$4721,$A3059)))))))&gt;2,INDEX(mame2003!$A$2:$A$4721,$A3059),"")</f>
        <v/>
      </c>
      <c r="D3059" s="2"/>
      <c r="E3059" s="24" t="str">
        <f ca="1">IF(F3059&lt;&gt;"",MAX($E$9:$E3058)+1,"")</f>
        <v/>
      </c>
      <c r="F3059" s="20" t="str">
        <f t="shared" ca="1" si="47"/>
        <v/>
      </c>
      <c r="G3059" s="2"/>
      <c r="H3059" s="2"/>
    </row>
    <row r="3060" spans="1:8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mame2003!$C$2:$E$4721,$A$9:$A$4728,$J$1))))+IF($N$6=FALSE,TRUE,SUMPRODUCT(--ISNUMBER(SEARCH($N$6,ISBLANK(INDEX(mame2003!$F$2:$F$4721,$A3060))))))+IF($B$3=$A$4,TRUE,IF($B$3=$B$4,TRUE,IF(AND($B$3=$C$4,INDEX(mame2003!$G$2:$G$4721,$A3060)&lt;&gt;"neogeo"),TRUE,SUMPRODUCT(--ISNUMBER(SEARCH($O$6,INDEX(mame2003!$G$2:$G$4721,$A3060)))))))&gt;2,INDEX(mame2003!$A$2:$A$4721,$A3060),"")</f>
        <v/>
      </c>
      <c r="D3060" s="2"/>
      <c r="E3060" s="24" t="str">
        <f ca="1">IF(F3060&lt;&gt;"",MAX($E$9:$E3059)+1,"")</f>
        <v/>
      </c>
      <c r="F3060" s="20" t="str">
        <f t="shared" ca="1" si="47"/>
        <v/>
      </c>
      <c r="G3060" s="2"/>
      <c r="H3060" s="2"/>
    </row>
    <row r="3061" spans="1:8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mame2003!$C$2:$E$4721,$A$9:$A$4728,$J$1))))+IF($N$6=FALSE,TRUE,SUMPRODUCT(--ISNUMBER(SEARCH($N$6,ISBLANK(INDEX(mame2003!$F$2:$F$4721,$A3061))))))+IF($B$3=$A$4,TRUE,IF($B$3=$B$4,TRUE,IF(AND($B$3=$C$4,INDEX(mame2003!$G$2:$G$4721,$A3061)&lt;&gt;"neogeo"),TRUE,SUMPRODUCT(--ISNUMBER(SEARCH($O$6,INDEX(mame2003!$G$2:$G$4721,$A3061)))))))&gt;2,INDEX(mame2003!$A$2:$A$4721,$A3061),"")</f>
        <v/>
      </c>
      <c r="D3061" s="2"/>
      <c r="E3061" s="24" t="str">
        <f ca="1">IF(F3061&lt;&gt;"",MAX($E$9:$E3060)+1,"")</f>
        <v/>
      </c>
      <c r="F3061" s="20" t="str">
        <f t="shared" ca="1" si="47"/>
        <v/>
      </c>
      <c r="G3061" s="2"/>
      <c r="H3061" s="2"/>
    </row>
    <row r="3062" spans="1:8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mame2003!$C$2:$E$4721,$A$9:$A$4728,$J$1))))+IF($N$6=FALSE,TRUE,SUMPRODUCT(--ISNUMBER(SEARCH($N$6,ISBLANK(INDEX(mame2003!$F$2:$F$4721,$A3062))))))+IF($B$3=$A$4,TRUE,IF($B$3=$B$4,TRUE,IF(AND($B$3=$C$4,INDEX(mame2003!$G$2:$G$4721,$A3062)&lt;&gt;"neogeo"),TRUE,SUMPRODUCT(--ISNUMBER(SEARCH($O$6,INDEX(mame2003!$G$2:$G$4721,$A3062)))))))&gt;2,INDEX(mame2003!$A$2:$A$4721,$A3062),"")</f>
        <v/>
      </c>
      <c r="D3062" s="2"/>
      <c r="E3062" s="24" t="str">
        <f ca="1">IF(F3062&lt;&gt;"",MAX($E$9:$E3061)+1,"")</f>
        <v/>
      </c>
      <c r="F3062" s="20" t="str">
        <f t="shared" ca="1" si="47"/>
        <v/>
      </c>
      <c r="G3062" s="2"/>
      <c r="H3062" s="2"/>
    </row>
    <row r="3063" spans="1:8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mame2003!$C$2:$E$4721,$A$9:$A$4728,$J$1))))+IF($N$6=FALSE,TRUE,SUMPRODUCT(--ISNUMBER(SEARCH($N$6,ISBLANK(INDEX(mame2003!$F$2:$F$4721,$A3063))))))+IF($B$3=$A$4,TRUE,IF($B$3=$B$4,TRUE,IF(AND($B$3=$C$4,INDEX(mame2003!$G$2:$G$4721,$A3063)&lt;&gt;"neogeo"),TRUE,SUMPRODUCT(--ISNUMBER(SEARCH($O$6,INDEX(mame2003!$G$2:$G$4721,$A3063)))))))&gt;2,INDEX(mame2003!$A$2:$A$4721,$A3063),"")</f>
        <v/>
      </c>
      <c r="D3063" s="2"/>
      <c r="E3063" s="24" t="str">
        <f ca="1">IF(F3063&lt;&gt;"",MAX($E$9:$E3062)+1,"")</f>
        <v/>
      </c>
      <c r="F3063" s="20" t="str">
        <f t="shared" ca="1" si="47"/>
        <v/>
      </c>
      <c r="G3063" s="2"/>
      <c r="H3063" s="2"/>
    </row>
    <row r="3064" spans="1:8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mame2003!$C$2:$E$4721,$A$9:$A$4728,$J$1))))+IF($N$6=FALSE,TRUE,SUMPRODUCT(--ISNUMBER(SEARCH($N$6,ISBLANK(INDEX(mame2003!$F$2:$F$4721,$A3064))))))+IF($B$3=$A$4,TRUE,IF($B$3=$B$4,TRUE,IF(AND($B$3=$C$4,INDEX(mame2003!$G$2:$G$4721,$A3064)&lt;&gt;"neogeo"),TRUE,SUMPRODUCT(--ISNUMBER(SEARCH($O$6,INDEX(mame2003!$G$2:$G$4721,$A3064)))))))&gt;2,INDEX(mame2003!$A$2:$A$4721,$A3064),"")</f>
        <v/>
      </c>
      <c r="D3064" s="2"/>
      <c r="E3064" s="24" t="str">
        <f ca="1">IF(F3064&lt;&gt;"",MAX($E$9:$E3063)+1,"")</f>
        <v/>
      </c>
      <c r="F3064" s="20" t="str">
        <f t="shared" ca="1" si="47"/>
        <v/>
      </c>
      <c r="G3064" s="2"/>
      <c r="H3064" s="2"/>
    </row>
    <row r="3065" spans="1:8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mame2003!$C$2:$E$4721,$A$9:$A$4728,$J$1))))+IF($N$6=FALSE,TRUE,SUMPRODUCT(--ISNUMBER(SEARCH($N$6,ISBLANK(INDEX(mame2003!$F$2:$F$4721,$A3065))))))+IF($B$3=$A$4,TRUE,IF($B$3=$B$4,TRUE,IF(AND($B$3=$C$4,INDEX(mame2003!$G$2:$G$4721,$A3065)&lt;&gt;"neogeo"),TRUE,SUMPRODUCT(--ISNUMBER(SEARCH($O$6,INDEX(mame2003!$G$2:$G$4721,$A3065)))))))&gt;2,INDEX(mame2003!$A$2:$A$4721,$A3065),"")</f>
        <v/>
      </c>
      <c r="D3065" s="2"/>
      <c r="E3065" s="24" t="str">
        <f ca="1">IF(F3065&lt;&gt;"",MAX($E$9:$E3064)+1,"")</f>
        <v/>
      </c>
      <c r="F3065" s="20" t="str">
        <f t="shared" ca="1" si="47"/>
        <v/>
      </c>
      <c r="G3065" s="2"/>
      <c r="H3065" s="2"/>
    </row>
    <row r="3066" spans="1:8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mame2003!$C$2:$E$4721,$A$9:$A$4728,$J$1))))+IF($N$6=FALSE,TRUE,SUMPRODUCT(--ISNUMBER(SEARCH($N$6,ISBLANK(INDEX(mame2003!$F$2:$F$4721,$A3066))))))+IF($B$3=$A$4,TRUE,IF($B$3=$B$4,TRUE,IF(AND($B$3=$C$4,INDEX(mame2003!$G$2:$G$4721,$A3066)&lt;&gt;"neogeo"),TRUE,SUMPRODUCT(--ISNUMBER(SEARCH($O$6,INDEX(mame2003!$G$2:$G$4721,$A3066)))))))&gt;2,INDEX(mame2003!$A$2:$A$4721,$A3066),"")</f>
        <v/>
      </c>
      <c r="D3066" s="2"/>
      <c r="E3066" s="24" t="str">
        <f ca="1">IF(F3066&lt;&gt;"",MAX($E$9:$E3065)+1,"")</f>
        <v/>
      </c>
      <c r="F3066" s="20" t="str">
        <f t="shared" ca="1" si="47"/>
        <v/>
      </c>
      <c r="G3066" s="2"/>
      <c r="H3066" s="2"/>
    </row>
    <row r="3067" spans="1:8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mame2003!$C$2:$E$4721,$A$9:$A$4728,$J$1))))+IF($N$6=FALSE,TRUE,SUMPRODUCT(--ISNUMBER(SEARCH($N$6,ISBLANK(INDEX(mame2003!$F$2:$F$4721,$A3067))))))+IF($B$3=$A$4,TRUE,IF($B$3=$B$4,TRUE,IF(AND($B$3=$C$4,INDEX(mame2003!$G$2:$G$4721,$A3067)&lt;&gt;"neogeo"),TRUE,SUMPRODUCT(--ISNUMBER(SEARCH($O$6,INDEX(mame2003!$G$2:$G$4721,$A3067)))))))&gt;2,INDEX(mame2003!$A$2:$A$4721,$A3067),"")</f>
        <v/>
      </c>
      <c r="D3067" s="2"/>
      <c r="E3067" s="24" t="str">
        <f ca="1">IF(F3067&lt;&gt;"",MAX($E$9:$E3066)+1,"")</f>
        <v/>
      </c>
      <c r="F3067" s="20" t="str">
        <f t="shared" ca="1" si="47"/>
        <v/>
      </c>
      <c r="G3067" s="2"/>
      <c r="H3067" s="2"/>
    </row>
    <row r="3068" spans="1:8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mame2003!$C$2:$E$4721,$A$9:$A$4728,$J$1))))+IF($N$6=FALSE,TRUE,SUMPRODUCT(--ISNUMBER(SEARCH($N$6,ISBLANK(INDEX(mame2003!$F$2:$F$4721,$A3068))))))+IF($B$3=$A$4,TRUE,IF($B$3=$B$4,TRUE,IF(AND($B$3=$C$4,INDEX(mame2003!$G$2:$G$4721,$A3068)&lt;&gt;"neogeo"),TRUE,SUMPRODUCT(--ISNUMBER(SEARCH($O$6,INDEX(mame2003!$G$2:$G$4721,$A3068)))))))&gt;2,INDEX(mame2003!$A$2:$A$4721,$A3068),"")</f>
        <v/>
      </c>
      <c r="D3068" s="2"/>
      <c r="E3068" s="24" t="str">
        <f ca="1">IF(F3068&lt;&gt;"",MAX($E$9:$E3067)+1,"")</f>
        <v/>
      </c>
      <c r="F3068" s="20" t="str">
        <f t="shared" ca="1" si="47"/>
        <v/>
      </c>
      <c r="G3068" s="2"/>
      <c r="H3068" s="2"/>
    </row>
    <row r="3069" spans="1:8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mame2003!$C$2:$E$4721,$A$9:$A$4728,$J$1))))+IF($N$6=FALSE,TRUE,SUMPRODUCT(--ISNUMBER(SEARCH($N$6,ISBLANK(INDEX(mame2003!$F$2:$F$4721,$A3069))))))+IF($B$3=$A$4,TRUE,IF($B$3=$B$4,TRUE,IF(AND($B$3=$C$4,INDEX(mame2003!$G$2:$G$4721,$A3069)&lt;&gt;"neogeo"),TRUE,SUMPRODUCT(--ISNUMBER(SEARCH($O$6,INDEX(mame2003!$G$2:$G$4721,$A3069)))))))&gt;2,INDEX(mame2003!$A$2:$A$4721,$A3069),"")</f>
        <v/>
      </c>
      <c r="D3069" s="2"/>
      <c r="E3069" s="24" t="str">
        <f ca="1">IF(F3069&lt;&gt;"",MAX($E$9:$E3068)+1,"")</f>
        <v/>
      </c>
      <c r="F3069" s="20" t="str">
        <f t="shared" ca="1" si="47"/>
        <v/>
      </c>
      <c r="G3069" s="2"/>
      <c r="H3069" s="2"/>
    </row>
    <row r="3070" spans="1:8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mame2003!$C$2:$E$4721,$A$9:$A$4728,$J$1))))+IF($N$6=FALSE,TRUE,SUMPRODUCT(--ISNUMBER(SEARCH($N$6,ISBLANK(INDEX(mame2003!$F$2:$F$4721,$A3070))))))+IF($B$3=$A$4,TRUE,IF($B$3=$B$4,TRUE,IF(AND($B$3=$C$4,INDEX(mame2003!$G$2:$G$4721,$A3070)&lt;&gt;"neogeo"),TRUE,SUMPRODUCT(--ISNUMBER(SEARCH($O$6,INDEX(mame2003!$G$2:$G$4721,$A3070)))))))&gt;2,INDEX(mame2003!$A$2:$A$4721,$A3070),"")</f>
        <v/>
      </c>
      <c r="D3070" s="2"/>
      <c r="E3070" s="24" t="str">
        <f ca="1">IF(F3070&lt;&gt;"",MAX($E$9:$E3069)+1,"")</f>
        <v/>
      </c>
      <c r="F3070" s="20" t="str">
        <f t="shared" ca="1" si="47"/>
        <v/>
      </c>
      <c r="G3070" s="2"/>
      <c r="H3070" s="2"/>
    </row>
    <row r="3071" spans="1:8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mame2003!$C$2:$E$4721,$A$9:$A$4728,$J$1))))+IF($N$6=FALSE,TRUE,SUMPRODUCT(--ISNUMBER(SEARCH($N$6,ISBLANK(INDEX(mame2003!$F$2:$F$4721,$A3071))))))+IF($B$3=$A$4,TRUE,IF($B$3=$B$4,TRUE,IF(AND($B$3=$C$4,INDEX(mame2003!$G$2:$G$4721,$A3071)&lt;&gt;"neogeo"),TRUE,SUMPRODUCT(--ISNUMBER(SEARCH($O$6,INDEX(mame2003!$G$2:$G$4721,$A3071)))))))&gt;2,INDEX(mame2003!$A$2:$A$4721,$A3071),"")</f>
        <v/>
      </c>
      <c r="D3071" s="2"/>
      <c r="E3071" s="24" t="str">
        <f ca="1">IF(F3071&lt;&gt;"",MAX($E$9:$E3070)+1,"")</f>
        <v/>
      </c>
      <c r="F3071" s="20" t="str">
        <f t="shared" ca="1" si="47"/>
        <v/>
      </c>
      <c r="G3071" s="2"/>
      <c r="H3071" s="2"/>
    </row>
    <row r="3072" spans="1:8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mame2003!$C$2:$E$4721,$A$9:$A$4728,$J$1))))+IF($N$6=FALSE,TRUE,SUMPRODUCT(--ISNUMBER(SEARCH($N$6,ISBLANK(INDEX(mame2003!$F$2:$F$4721,$A3072))))))+IF($B$3=$A$4,TRUE,IF($B$3=$B$4,TRUE,IF(AND($B$3=$C$4,INDEX(mame2003!$G$2:$G$4721,$A3072)&lt;&gt;"neogeo"),TRUE,SUMPRODUCT(--ISNUMBER(SEARCH($O$6,INDEX(mame2003!$G$2:$G$4721,$A3072)))))))&gt;2,INDEX(mame2003!$A$2:$A$4721,$A3072),"")</f>
        <v/>
      </c>
      <c r="D3072" s="2"/>
      <c r="E3072" s="24" t="str">
        <f ca="1">IF(F3072&lt;&gt;"",MAX($E$9:$E3071)+1,"")</f>
        <v/>
      </c>
      <c r="F3072" s="20" t="str">
        <f t="shared" ca="1" si="47"/>
        <v/>
      </c>
      <c r="G3072" s="2"/>
      <c r="H3072" s="2"/>
    </row>
    <row r="3073" spans="1:8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mame2003!$C$2:$E$4721,$A$9:$A$4728,$J$1))))+IF($N$6=FALSE,TRUE,SUMPRODUCT(--ISNUMBER(SEARCH($N$6,ISBLANK(INDEX(mame2003!$F$2:$F$4721,$A3073))))))+IF($B$3=$A$4,TRUE,IF($B$3=$B$4,TRUE,IF(AND($B$3=$C$4,INDEX(mame2003!$G$2:$G$4721,$A3073)&lt;&gt;"neogeo"),TRUE,SUMPRODUCT(--ISNUMBER(SEARCH($O$6,INDEX(mame2003!$G$2:$G$4721,$A3073)))))))&gt;2,INDEX(mame2003!$A$2:$A$4721,$A3073),"")</f>
        <v/>
      </c>
      <c r="D3073" s="2"/>
      <c r="E3073" s="24" t="str">
        <f ca="1">IF(F3073&lt;&gt;"",MAX($E$9:$E3072)+1,"")</f>
        <v/>
      </c>
      <c r="F3073" s="20" t="str">
        <f t="shared" ca="1" si="47"/>
        <v/>
      </c>
      <c r="G3073" s="2"/>
      <c r="H3073" s="2"/>
    </row>
    <row r="3074" spans="1:8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mame2003!$C$2:$E$4721,$A$9:$A$4728,$J$1))))+IF($N$6=FALSE,TRUE,SUMPRODUCT(--ISNUMBER(SEARCH($N$6,ISBLANK(INDEX(mame2003!$F$2:$F$4721,$A3074))))))+IF($B$3=$A$4,TRUE,IF($B$3=$B$4,TRUE,IF(AND($B$3=$C$4,INDEX(mame2003!$G$2:$G$4721,$A3074)&lt;&gt;"neogeo"),TRUE,SUMPRODUCT(--ISNUMBER(SEARCH($O$6,INDEX(mame2003!$G$2:$G$4721,$A3074)))))))&gt;2,INDEX(mame2003!$A$2:$A$4721,$A3074),"")</f>
        <v/>
      </c>
      <c r="D3074" s="2"/>
      <c r="E3074" s="24" t="str">
        <f ca="1">IF(F3074&lt;&gt;"",MAX($E$9:$E3073)+1,"")</f>
        <v/>
      </c>
      <c r="F3074" s="20" t="str">
        <f t="shared" ca="1" si="47"/>
        <v/>
      </c>
      <c r="G3074" s="2"/>
      <c r="H3074" s="2"/>
    </row>
    <row r="3075" spans="1:8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mame2003!$C$2:$E$4721,$A$9:$A$4728,$J$1))))+IF($N$6=FALSE,TRUE,SUMPRODUCT(--ISNUMBER(SEARCH($N$6,ISBLANK(INDEX(mame2003!$F$2:$F$4721,$A3075))))))+IF($B$3=$A$4,TRUE,IF($B$3=$B$4,TRUE,IF(AND($B$3=$C$4,INDEX(mame2003!$G$2:$G$4721,$A3075)&lt;&gt;"neogeo"),TRUE,SUMPRODUCT(--ISNUMBER(SEARCH($O$6,INDEX(mame2003!$G$2:$G$4721,$A3075)))))))&gt;2,INDEX(mame2003!$A$2:$A$4721,$A3075),"")</f>
        <v/>
      </c>
      <c r="D3075" s="2"/>
      <c r="E3075" s="24" t="str">
        <f ca="1">IF(F3075&lt;&gt;"",MAX($E$9:$E3074)+1,"")</f>
        <v/>
      </c>
      <c r="F3075" s="20" t="str">
        <f t="shared" ca="1" si="47"/>
        <v/>
      </c>
      <c r="G3075" s="2"/>
      <c r="H3075" s="2"/>
    </row>
    <row r="3076" spans="1:8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mame2003!$C$2:$E$4721,$A$9:$A$4728,$J$1))))+IF($N$6=FALSE,TRUE,SUMPRODUCT(--ISNUMBER(SEARCH($N$6,ISBLANK(INDEX(mame2003!$F$2:$F$4721,$A3076))))))+IF($B$3=$A$4,TRUE,IF($B$3=$B$4,TRUE,IF(AND($B$3=$C$4,INDEX(mame2003!$G$2:$G$4721,$A3076)&lt;&gt;"neogeo"),TRUE,SUMPRODUCT(--ISNUMBER(SEARCH($O$6,INDEX(mame2003!$G$2:$G$4721,$A3076)))))))&gt;2,INDEX(mame2003!$A$2:$A$4721,$A3076),"")</f>
        <v/>
      </c>
      <c r="D3076" s="2"/>
      <c r="E3076" s="24" t="str">
        <f ca="1">IF(F3076&lt;&gt;"",MAX($E$9:$E3075)+1,"")</f>
        <v/>
      </c>
      <c r="F3076" s="20" t="str">
        <f t="shared" ca="1" si="47"/>
        <v/>
      </c>
      <c r="G3076" s="2"/>
      <c r="H3076" s="2"/>
    </row>
    <row r="3077" spans="1:8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mame2003!$C$2:$E$4721,$A$9:$A$4728,$J$1))))+IF($N$6=FALSE,TRUE,SUMPRODUCT(--ISNUMBER(SEARCH($N$6,ISBLANK(INDEX(mame2003!$F$2:$F$4721,$A3077))))))+IF($B$3=$A$4,TRUE,IF($B$3=$B$4,TRUE,IF(AND($B$3=$C$4,INDEX(mame2003!$G$2:$G$4721,$A3077)&lt;&gt;"neogeo"),TRUE,SUMPRODUCT(--ISNUMBER(SEARCH($O$6,INDEX(mame2003!$G$2:$G$4721,$A3077)))))))&gt;2,INDEX(mame2003!$A$2:$A$4721,$A3077),"")</f>
        <v/>
      </c>
      <c r="D3077" s="2"/>
      <c r="E3077" s="24" t="str">
        <f ca="1">IF(F3077&lt;&gt;"",MAX($E$9:$E3076)+1,"")</f>
        <v/>
      </c>
      <c r="F3077" s="20" t="str">
        <f t="shared" ca="1" si="47"/>
        <v/>
      </c>
      <c r="G3077" s="2"/>
      <c r="H3077" s="2"/>
    </row>
    <row r="3078" spans="1:8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mame2003!$C$2:$E$4721,$A$9:$A$4728,$J$1))))+IF($N$6=FALSE,TRUE,SUMPRODUCT(--ISNUMBER(SEARCH($N$6,ISBLANK(INDEX(mame2003!$F$2:$F$4721,$A3078))))))+IF($B$3=$A$4,TRUE,IF($B$3=$B$4,TRUE,IF(AND($B$3=$C$4,INDEX(mame2003!$G$2:$G$4721,$A3078)&lt;&gt;"neogeo"),TRUE,SUMPRODUCT(--ISNUMBER(SEARCH($O$6,INDEX(mame2003!$G$2:$G$4721,$A3078)))))))&gt;2,INDEX(mame2003!$A$2:$A$4721,$A3078),"")</f>
        <v/>
      </c>
      <c r="D3078" s="2"/>
      <c r="E3078" s="24" t="str">
        <f ca="1">IF(F3078&lt;&gt;"",MAX($E$9:$E3077)+1,"")</f>
        <v/>
      </c>
      <c r="F3078" s="20" t="str">
        <f t="shared" ca="1" si="47"/>
        <v/>
      </c>
      <c r="G3078" s="2"/>
      <c r="H3078" s="2"/>
    </row>
    <row r="3079" spans="1:8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mame2003!$C$2:$E$4721,$A$9:$A$4728,$J$1))))+IF($N$6=FALSE,TRUE,SUMPRODUCT(--ISNUMBER(SEARCH($N$6,ISBLANK(INDEX(mame2003!$F$2:$F$4721,$A3079))))))+IF($B$3=$A$4,TRUE,IF($B$3=$B$4,TRUE,IF(AND($B$3=$C$4,INDEX(mame2003!$G$2:$G$4721,$A3079)&lt;&gt;"neogeo"),TRUE,SUMPRODUCT(--ISNUMBER(SEARCH($O$6,INDEX(mame2003!$G$2:$G$4721,$A3079)))))))&gt;2,INDEX(mame2003!$A$2:$A$4721,$A3079),"")</f>
        <v/>
      </c>
      <c r="D3079" s="2"/>
      <c r="E3079" s="24" t="str">
        <f ca="1">IF(F3079&lt;&gt;"",MAX($E$9:$E3078)+1,"")</f>
        <v/>
      </c>
      <c r="F3079" s="20" t="str">
        <f t="shared" ca="1" si="47"/>
        <v/>
      </c>
      <c r="G3079" s="2"/>
      <c r="H3079" s="2"/>
    </row>
    <row r="3080" spans="1:8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mame2003!$C$2:$E$4721,$A$9:$A$4728,$J$1))))+IF($N$6=FALSE,TRUE,SUMPRODUCT(--ISNUMBER(SEARCH($N$6,ISBLANK(INDEX(mame2003!$F$2:$F$4721,$A3080))))))+IF($B$3=$A$4,TRUE,IF($B$3=$B$4,TRUE,IF(AND($B$3=$C$4,INDEX(mame2003!$G$2:$G$4721,$A3080)&lt;&gt;"neogeo"),TRUE,SUMPRODUCT(--ISNUMBER(SEARCH($O$6,INDEX(mame2003!$G$2:$G$4721,$A3080)))))))&gt;2,INDEX(mame2003!$A$2:$A$4721,$A3080),"")</f>
        <v/>
      </c>
      <c r="D3080" s="2"/>
      <c r="E3080" s="24" t="str">
        <f ca="1">IF(F3080&lt;&gt;"",MAX($E$9:$E3079)+1,"")</f>
        <v/>
      </c>
      <c r="F3080" s="20" t="str">
        <f t="shared" ca="1" si="47"/>
        <v/>
      </c>
      <c r="G3080" s="2"/>
      <c r="H3080" s="2"/>
    </row>
    <row r="3081" spans="1:8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mame2003!$C$2:$E$4721,$A$9:$A$4728,$J$1))))+IF($N$6=FALSE,TRUE,SUMPRODUCT(--ISNUMBER(SEARCH($N$6,ISBLANK(INDEX(mame2003!$F$2:$F$4721,$A3081))))))+IF($B$3=$A$4,TRUE,IF($B$3=$B$4,TRUE,IF(AND($B$3=$C$4,INDEX(mame2003!$G$2:$G$4721,$A3081)&lt;&gt;"neogeo"),TRUE,SUMPRODUCT(--ISNUMBER(SEARCH($O$6,INDEX(mame2003!$G$2:$G$4721,$A3081)))))))&gt;2,INDEX(mame2003!$A$2:$A$4721,$A3081),"")</f>
        <v/>
      </c>
      <c r="D3081" s="2"/>
      <c r="E3081" s="24" t="str">
        <f ca="1">IF(F3081&lt;&gt;"",MAX($E$9:$E3080)+1,"")</f>
        <v/>
      </c>
      <c r="F3081" s="20" t="str">
        <f t="shared" ca="1" si="47"/>
        <v/>
      </c>
      <c r="G3081" s="2"/>
      <c r="H3081" s="2"/>
    </row>
    <row r="3082" spans="1:8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mame2003!$C$2:$E$4721,$A$9:$A$4728,$J$1))))+IF($N$6=FALSE,TRUE,SUMPRODUCT(--ISNUMBER(SEARCH($N$6,ISBLANK(INDEX(mame2003!$F$2:$F$4721,$A3082))))))+IF($B$3=$A$4,TRUE,IF($B$3=$B$4,TRUE,IF(AND($B$3=$C$4,INDEX(mame2003!$G$2:$G$4721,$A3082)&lt;&gt;"neogeo"),TRUE,SUMPRODUCT(--ISNUMBER(SEARCH($O$6,INDEX(mame2003!$G$2:$G$4721,$A3082)))))))&gt;2,INDEX(mame2003!$A$2:$A$4721,$A3082),"")</f>
        <v/>
      </c>
      <c r="D3082" s="2"/>
      <c r="E3082" s="24" t="str">
        <f ca="1">IF(F3082&lt;&gt;"",MAX($E$9:$E3081)+1,"")</f>
        <v/>
      </c>
      <c r="F3082" s="20" t="str">
        <f t="shared" ref="F3082:F3145" ca="1" si="48">IFERROR(INDEX(OFFSET($C$9,0,0,COUNTA($C:$C),1),MATCH(OFFSET($A$9,0,0,COUNTA($A:$A),1),OFFSET($B$9,0,0,COUNTA($B:$B),1),0))&amp;".zip","")</f>
        <v/>
      </c>
      <c r="G3082" s="2"/>
      <c r="H3082" s="2"/>
    </row>
    <row r="3083" spans="1:8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mame2003!$C$2:$E$4721,$A$9:$A$4728,$J$1))))+IF($N$6=FALSE,TRUE,SUMPRODUCT(--ISNUMBER(SEARCH($N$6,ISBLANK(INDEX(mame2003!$F$2:$F$4721,$A3083))))))+IF($B$3=$A$4,TRUE,IF($B$3=$B$4,TRUE,IF(AND($B$3=$C$4,INDEX(mame2003!$G$2:$G$4721,$A3083)&lt;&gt;"neogeo"),TRUE,SUMPRODUCT(--ISNUMBER(SEARCH($O$6,INDEX(mame2003!$G$2:$G$4721,$A3083)))))))&gt;2,INDEX(mame2003!$A$2:$A$4721,$A3083),"")</f>
        <v/>
      </c>
      <c r="D3083" s="2"/>
      <c r="E3083" s="24" t="str">
        <f ca="1">IF(F3083&lt;&gt;"",MAX($E$9:$E3082)+1,"")</f>
        <v/>
      </c>
      <c r="F3083" s="20" t="str">
        <f t="shared" ca="1" si="48"/>
        <v/>
      </c>
      <c r="G3083" s="2"/>
      <c r="H3083" s="2"/>
    </row>
    <row r="3084" spans="1:8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mame2003!$C$2:$E$4721,$A$9:$A$4728,$J$1))))+IF($N$6=FALSE,TRUE,SUMPRODUCT(--ISNUMBER(SEARCH($N$6,ISBLANK(INDEX(mame2003!$F$2:$F$4721,$A3084))))))+IF($B$3=$A$4,TRUE,IF($B$3=$B$4,TRUE,IF(AND($B$3=$C$4,INDEX(mame2003!$G$2:$G$4721,$A3084)&lt;&gt;"neogeo"),TRUE,SUMPRODUCT(--ISNUMBER(SEARCH($O$6,INDEX(mame2003!$G$2:$G$4721,$A3084)))))))&gt;2,INDEX(mame2003!$A$2:$A$4721,$A3084),"")</f>
        <v/>
      </c>
      <c r="D3084" s="2"/>
      <c r="E3084" s="24" t="str">
        <f ca="1">IF(F3084&lt;&gt;"",MAX($E$9:$E3083)+1,"")</f>
        <v/>
      </c>
      <c r="F3084" s="20" t="str">
        <f t="shared" ca="1" si="48"/>
        <v/>
      </c>
      <c r="G3084" s="2"/>
      <c r="H3084" s="2"/>
    </row>
    <row r="3085" spans="1:8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mame2003!$C$2:$E$4721,$A$9:$A$4728,$J$1))))+IF($N$6=FALSE,TRUE,SUMPRODUCT(--ISNUMBER(SEARCH($N$6,ISBLANK(INDEX(mame2003!$F$2:$F$4721,$A3085))))))+IF($B$3=$A$4,TRUE,IF($B$3=$B$4,TRUE,IF(AND($B$3=$C$4,INDEX(mame2003!$G$2:$G$4721,$A3085)&lt;&gt;"neogeo"),TRUE,SUMPRODUCT(--ISNUMBER(SEARCH($O$6,INDEX(mame2003!$G$2:$G$4721,$A3085)))))))&gt;2,INDEX(mame2003!$A$2:$A$4721,$A3085),"")</f>
        <v/>
      </c>
      <c r="D3085" s="2"/>
      <c r="E3085" s="24" t="str">
        <f ca="1">IF(F3085&lt;&gt;"",MAX($E$9:$E3084)+1,"")</f>
        <v/>
      </c>
      <c r="F3085" s="20" t="str">
        <f t="shared" ca="1" si="48"/>
        <v/>
      </c>
      <c r="G3085" s="2"/>
      <c r="H3085" s="2"/>
    </row>
    <row r="3086" spans="1:8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mame2003!$C$2:$E$4721,$A$9:$A$4728,$J$1))))+IF($N$6=FALSE,TRUE,SUMPRODUCT(--ISNUMBER(SEARCH($N$6,ISBLANK(INDEX(mame2003!$F$2:$F$4721,$A3086))))))+IF($B$3=$A$4,TRUE,IF($B$3=$B$4,TRUE,IF(AND($B$3=$C$4,INDEX(mame2003!$G$2:$G$4721,$A3086)&lt;&gt;"neogeo"),TRUE,SUMPRODUCT(--ISNUMBER(SEARCH($O$6,INDEX(mame2003!$G$2:$G$4721,$A3086)))))))&gt;2,INDEX(mame2003!$A$2:$A$4721,$A3086),"")</f>
        <v/>
      </c>
      <c r="D3086" s="2"/>
      <c r="E3086" s="24" t="str">
        <f ca="1">IF(F3086&lt;&gt;"",MAX($E$9:$E3085)+1,"")</f>
        <v/>
      </c>
      <c r="F3086" s="20" t="str">
        <f t="shared" ca="1" si="48"/>
        <v/>
      </c>
      <c r="G3086" s="2"/>
      <c r="H3086" s="2"/>
    </row>
    <row r="3087" spans="1:8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mame2003!$C$2:$E$4721,$A$9:$A$4728,$J$1))))+IF($N$6=FALSE,TRUE,SUMPRODUCT(--ISNUMBER(SEARCH($N$6,ISBLANK(INDEX(mame2003!$F$2:$F$4721,$A3087))))))+IF($B$3=$A$4,TRUE,IF($B$3=$B$4,TRUE,IF(AND($B$3=$C$4,INDEX(mame2003!$G$2:$G$4721,$A3087)&lt;&gt;"neogeo"),TRUE,SUMPRODUCT(--ISNUMBER(SEARCH($O$6,INDEX(mame2003!$G$2:$G$4721,$A3087)))))))&gt;2,INDEX(mame2003!$A$2:$A$4721,$A3087),"")</f>
        <v/>
      </c>
      <c r="D3087" s="2"/>
      <c r="E3087" s="24" t="str">
        <f ca="1">IF(F3087&lt;&gt;"",MAX($E$9:$E3086)+1,"")</f>
        <v/>
      </c>
      <c r="F3087" s="20" t="str">
        <f t="shared" ca="1" si="48"/>
        <v/>
      </c>
      <c r="G3087" s="2"/>
      <c r="H3087" s="2"/>
    </row>
    <row r="3088" spans="1:8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mame2003!$C$2:$E$4721,$A$9:$A$4728,$J$1))))+IF($N$6=FALSE,TRUE,SUMPRODUCT(--ISNUMBER(SEARCH($N$6,ISBLANK(INDEX(mame2003!$F$2:$F$4721,$A3088))))))+IF($B$3=$A$4,TRUE,IF($B$3=$B$4,TRUE,IF(AND($B$3=$C$4,INDEX(mame2003!$G$2:$G$4721,$A3088)&lt;&gt;"neogeo"),TRUE,SUMPRODUCT(--ISNUMBER(SEARCH($O$6,INDEX(mame2003!$G$2:$G$4721,$A3088)))))))&gt;2,INDEX(mame2003!$A$2:$A$4721,$A3088),"")</f>
        <v/>
      </c>
      <c r="D3088" s="2"/>
      <c r="E3088" s="24" t="str">
        <f ca="1">IF(F3088&lt;&gt;"",MAX($E$9:$E3087)+1,"")</f>
        <v/>
      </c>
      <c r="F3088" s="20" t="str">
        <f t="shared" ca="1" si="48"/>
        <v/>
      </c>
      <c r="G3088" s="2"/>
      <c r="H3088" s="2"/>
    </row>
    <row r="3089" spans="1:8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mame2003!$C$2:$E$4721,$A$9:$A$4728,$J$1))))+IF($N$6=FALSE,TRUE,SUMPRODUCT(--ISNUMBER(SEARCH($N$6,ISBLANK(INDEX(mame2003!$F$2:$F$4721,$A3089))))))+IF($B$3=$A$4,TRUE,IF($B$3=$B$4,TRUE,IF(AND($B$3=$C$4,INDEX(mame2003!$G$2:$G$4721,$A3089)&lt;&gt;"neogeo"),TRUE,SUMPRODUCT(--ISNUMBER(SEARCH($O$6,INDEX(mame2003!$G$2:$G$4721,$A3089)))))))&gt;2,INDEX(mame2003!$A$2:$A$4721,$A3089),"")</f>
        <v/>
      </c>
      <c r="D3089" s="2"/>
      <c r="E3089" s="24" t="str">
        <f ca="1">IF(F3089&lt;&gt;"",MAX($E$9:$E3088)+1,"")</f>
        <v/>
      </c>
      <c r="F3089" s="20" t="str">
        <f t="shared" ca="1" si="48"/>
        <v/>
      </c>
      <c r="G3089" s="2"/>
      <c r="H3089" s="2"/>
    </row>
    <row r="3090" spans="1:8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mame2003!$C$2:$E$4721,$A$9:$A$4728,$J$1))))+IF($N$6=FALSE,TRUE,SUMPRODUCT(--ISNUMBER(SEARCH($N$6,ISBLANK(INDEX(mame2003!$F$2:$F$4721,$A3090))))))+IF($B$3=$A$4,TRUE,IF($B$3=$B$4,TRUE,IF(AND($B$3=$C$4,INDEX(mame2003!$G$2:$G$4721,$A3090)&lt;&gt;"neogeo"),TRUE,SUMPRODUCT(--ISNUMBER(SEARCH($O$6,INDEX(mame2003!$G$2:$G$4721,$A3090)))))))&gt;2,INDEX(mame2003!$A$2:$A$4721,$A3090),"")</f>
        <v/>
      </c>
      <c r="D3090" s="2"/>
      <c r="E3090" s="24" t="str">
        <f ca="1">IF(F3090&lt;&gt;"",MAX($E$9:$E3089)+1,"")</f>
        <v/>
      </c>
      <c r="F3090" s="20" t="str">
        <f t="shared" ca="1" si="48"/>
        <v/>
      </c>
      <c r="G3090" s="2"/>
      <c r="H3090" s="2"/>
    </row>
    <row r="3091" spans="1:8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mame2003!$C$2:$E$4721,$A$9:$A$4728,$J$1))))+IF($N$6=FALSE,TRUE,SUMPRODUCT(--ISNUMBER(SEARCH($N$6,ISBLANK(INDEX(mame2003!$F$2:$F$4721,$A3091))))))+IF($B$3=$A$4,TRUE,IF($B$3=$B$4,TRUE,IF(AND($B$3=$C$4,INDEX(mame2003!$G$2:$G$4721,$A3091)&lt;&gt;"neogeo"),TRUE,SUMPRODUCT(--ISNUMBER(SEARCH($O$6,INDEX(mame2003!$G$2:$G$4721,$A3091)))))))&gt;2,INDEX(mame2003!$A$2:$A$4721,$A3091),"")</f>
        <v/>
      </c>
      <c r="D3091" s="2"/>
      <c r="E3091" s="24" t="str">
        <f ca="1">IF(F3091&lt;&gt;"",MAX($E$9:$E3090)+1,"")</f>
        <v/>
      </c>
      <c r="F3091" s="20" t="str">
        <f t="shared" ca="1" si="48"/>
        <v/>
      </c>
      <c r="G3091" s="2"/>
      <c r="H3091" s="2"/>
    </row>
    <row r="3092" spans="1:8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mame2003!$C$2:$E$4721,$A$9:$A$4728,$J$1))))+IF($N$6=FALSE,TRUE,SUMPRODUCT(--ISNUMBER(SEARCH($N$6,ISBLANK(INDEX(mame2003!$F$2:$F$4721,$A3092))))))+IF($B$3=$A$4,TRUE,IF($B$3=$B$4,TRUE,IF(AND($B$3=$C$4,INDEX(mame2003!$G$2:$G$4721,$A3092)&lt;&gt;"neogeo"),TRUE,SUMPRODUCT(--ISNUMBER(SEARCH($O$6,INDEX(mame2003!$G$2:$G$4721,$A3092)))))))&gt;2,INDEX(mame2003!$A$2:$A$4721,$A3092),"")</f>
        <v/>
      </c>
      <c r="D3092" s="2"/>
      <c r="E3092" s="24" t="str">
        <f ca="1">IF(F3092&lt;&gt;"",MAX($E$9:$E3091)+1,"")</f>
        <v/>
      </c>
      <c r="F3092" s="20" t="str">
        <f t="shared" ca="1" si="48"/>
        <v/>
      </c>
      <c r="G3092" s="2"/>
      <c r="H3092" s="2"/>
    </row>
    <row r="3093" spans="1:8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mame2003!$C$2:$E$4721,$A$9:$A$4728,$J$1))))+IF($N$6=FALSE,TRUE,SUMPRODUCT(--ISNUMBER(SEARCH($N$6,ISBLANK(INDEX(mame2003!$F$2:$F$4721,$A3093))))))+IF($B$3=$A$4,TRUE,IF($B$3=$B$4,TRUE,IF(AND($B$3=$C$4,INDEX(mame2003!$G$2:$G$4721,$A3093)&lt;&gt;"neogeo"),TRUE,SUMPRODUCT(--ISNUMBER(SEARCH($O$6,INDEX(mame2003!$G$2:$G$4721,$A3093)))))))&gt;2,INDEX(mame2003!$A$2:$A$4721,$A3093),"")</f>
        <v/>
      </c>
      <c r="D3093" s="2"/>
      <c r="E3093" s="24" t="str">
        <f ca="1">IF(F3093&lt;&gt;"",MAX($E$9:$E3092)+1,"")</f>
        <v/>
      </c>
      <c r="F3093" s="20" t="str">
        <f t="shared" ca="1" si="48"/>
        <v/>
      </c>
      <c r="G3093" s="2"/>
      <c r="H3093" s="2"/>
    </row>
    <row r="3094" spans="1:8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mame2003!$C$2:$E$4721,$A$9:$A$4728,$J$1))))+IF($N$6=FALSE,TRUE,SUMPRODUCT(--ISNUMBER(SEARCH($N$6,ISBLANK(INDEX(mame2003!$F$2:$F$4721,$A3094))))))+IF($B$3=$A$4,TRUE,IF($B$3=$B$4,TRUE,IF(AND($B$3=$C$4,INDEX(mame2003!$G$2:$G$4721,$A3094)&lt;&gt;"neogeo"),TRUE,SUMPRODUCT(--ISNUMBER(SEARCH($O$6,INDEX(mame2003!$G$2:$G$4721,$A3094)))))))&gt;2,INDEX(mame2003!$A$2:$A$4721,$A3094),"")</f>
        <v/>
      </c>
      <c r="D3094" s="2"/>
      <c r="E3094" s="24" t="str">
        <f ca="1">IF(F3094&lt;&gt;"",MAX($E$9:$E3093)+1,"")</f>
        <v/>
      </c>
      <c r="F3094" s="20" t="str">
        <f t="shared" ca="1" si="48"/>
        <v/>
      </c>
      <c r="G3094" s="2"/>
      <c r="H3094" s="2"/>
    </row>
    <row r="3095" spans="1:8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mame2003!$C$2:$E$4721,$A$9:$A$4728,$J$1))))+IF($N$6=FALSE,TRUE,SUMPRODUCT(--ISNUMBER(SEARCH($N$6,ISBLANK(INDEX(mame2003!$F$2:$F$4721,$A3095))))))+IF($B$3=$A$4,TRUE,IF($B$3=$B$4,TRUE,IF(AND($B$3=$C$4,INDEX(mame2003!$G$2:$G$4721,$A3095)&lt;&gt;"neogeo"),TRUE,SUMPRODUCT(--ISNUMBER(SEARCH($O$6,INDEX(mame2003!$G$2:$G$4721,$A3095)))))))&gt;2,INDEX(mame2003!$A$2:$A$4721,$A3095),"")</f>
        <v/>
      </c>
      <c r="D3095" s="2"/>
      <c r="E3095" s="24" t="str">
        <f ca="1">IF(F3095&lt;&gt;"",MAX($E$9:$E3094)+1,"")</f>
        <v/>
      </c>
      <c r="F3095" s="20" t="str">
        <f t="shared" ca="1" si="48"/>
        <v/>
      </c>
      <c r="G3095" s="2"/>
      <c r="H3095" s="2"/>
    </row>
    <row r="3096" spans="1:8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mame2003!$C$2:$E$4721,$A$9:$A$4728,$J$1))))+IF($N$6=FALSE,TRUE,SUMPRODUCT(--ISNUMBER(SEARCH($N$6,ISBLANK(INDEX(mame2003!$F$2:$F$4721,$A3096))))))+IF($B$3=$A$4,TRUE,IF($B$3=$B$4,TRUE,IF(AND($B$3=$C$4,INDEX(mame2003!$G$2:$G$4721,$A3096)&lt;&gt;"neogeo"),TRUE,SUMPRODUCT(--ISNUMBER(SEARCH($O$6,INDEX(mame2003!$G$2:$G$4721,$A3096)))))))&gt;2,INDEX(mame2003!$A$2:$A$4721,$A3096),"")</f>
        <v/>
      </c>
      <c r="D3096" s="2"/>
      <c r="E3096" s="24" t="str">
        <f ca="1">IF(F3096&lt;&gt;"",MAX($E$9:$E3095)+1,"")</f>
        <v/>
      </c>
      <c r="F3096" s="20" t="str">
        <f t="shared" ca="1" si="48"/>
        <v/>
      </c>
      <c r="G3096" s="2"/>
      <c r="H3096" s="2"/>
    </row>
    <row r="3097" spans="1:8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mame2003!$C$2:$E$4721,$A$9:$A$4728,$J$1))))+IF($N$6=FALSE,TRUE,SUMPRODUCT(--ISNUMBER(SEARCH($N$6,ISBLANK(INDEX(mame2003!$F$2:$F$4721,$A3097))))))+IF($B$3=$A$4,TRUE,IF($B$3=$B$4,TRUE,IF(AND($B$3=$C$4,INDEX(mame2003!$G$2:$G$4721,$A3097)&lt;&gt;"neogeo"),TRUE,SUMPRODUCT(--ISNUMBER(SEARCH($O$6,INDEX(mame2003!$G$2:$G$4721,$A3097)))))))&gt;2,INDEX(mame2003!$A$2:$A$4721,$A3097),"")</f>
        <v/>
      </c>
      <c r="D3097" s="2"/>
      <c r="E3097" s="24" t="str">
        <f ca="1">IF(F3097&lt;&gt;"",MAX($E$9:$E3096)+1,"")</f>
        <v/>
      </c>
      <c r="F3097" s="20" t="str">
        <f t="shared" ca="1" si="48"/>
        <v/>
      </c>
      <c r="G3097" s="2"/>
      <c r="H3097" s="2"/>
    </row>
    <row r="3098" spans="1:8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mame2003!$C$2:$E$4721,$A$9:$A$4728,$J$1))))+IF($N$6=FALSE,TRUE,SUMPRODUCT(--ISNUMBER(SEARCH($N$6,ISBLANK(INDEX(mame2003!$F$2:$F$4721,$A3098))))))+IF($B$3=$A$4,TRUE,IF($B$3=$B$4,TRUE,IF(AND($B$3=$C$4,INDEX(mame2003!$G$2:$G$4721,$A3098)&lt;&gt;"neogeo"),TRUE,SUMPRODUCT(--ISNUMBER(SEARCH($O$6,INDEX(mame2003!$G$2:$G$4721,$A3098)))))))&gt;2,INDEX(mame2003!$A$2:$A$4721,$A3098),"")</f>
        <v/>
      </c>
      <c r="D3098" s="2"/>
      <c r="E3098" s="24" t="str">
        <f ca="1">IF(F3098&lt;&gt;"",MAX($E$9:$E3097)+1,"")</f>
        <v/>
      </c>
      <c r="F3098" s="20" t="str">
        <f t="shared" ca="1" si="48"/>
        <v/>
      </c>
      <c r="G3098" s="2"/>
      <c r="H3098" s="2"/>
    </row>
    <row r="3099" spans="1:8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mame2003!$C$2:$E$4721,$A$9:$A$4728,$J$1))))+IF($N$6=FALSE,TRUE,SUMPRODUCT(--ISNUMBER(SEARCH($N$6,ISBLANK(INDEX(mame2003!$F$2:$F$4721,$A3099))))))+IF($B$3=$A$4,TRUE,IF($B$3=$B$4,TRUE,IF(AND($B$3=$C$4,INDEX(mame2003!$G$2:$G$4721,$A3099)&lt;&gt;"neogeo"),TRUE,SUMPRODUCT(--ISNUMBER(SEARCH($O$6,INDEX(mame2003!$G$2:$G$4721,$A3099)))))))&gt;2,INDEX(mame2003!$A$2:$A$4721,$A3099),"")</f>
        <v/>
      </c>
      <c r="D3099" s="2"/>
      <c r="E3099" s="24" t="str">
        <f ca="1">IF(F3099&lt;&gt;"",MAX($E$9:$E3098)+1,"")</f>
        <v/>
      </c>
      <c r="F3099" s="20" t="str">
        <f t="shared" ca="1" si="48"/>
        <v/>
      </c>
      <c r="G3099" s="2"/>
      <c r="H3099" s="2"/>
    </row>
    <row r="3100" spans="1:8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mame2003!$C$2:$E$4721,$A$9:$A$4728,$J$1))))+IF($N$6=FALSE,TRUE,SUMPRODUCT(--ISNUMBER(SEARCH($N$6,ISBLANK(INDEX(mame2003!$F$2:$F$4721,$A3100))))))+IF($B$3=$A$4,TRUE,IF($B$3=$B$4,TRUE,IF(AND($B$3=$C$4,INDEX(mame2003!$G$2:$G$4721,$A3100)&lt;&gt;"neogeo"),TRUE,SUMPRODUCT(--ISNUMBER(SEARCH($O$6,INDEX(mame2003!$G$2:$G$4721,$A3100)))))))&gt;2,INDEX(mame2003!$A$2:$A$4721,$A3100),"")</f>
        <v/>
      </c>
      <c r="D3100" s="2"/>
      <c r="E3100" s="24" t="str">
        <f ca="1">IF(F3100&lt;&gt;"",MAX($E$9:$E3099)+1,"")</f>
        <v/>
      </c>
      <c r="F3100" s="20" t="str">
        <f t="shared" ca="1" si="48"/>
        <v/>
      </c>
      <c r="G3100" s="2"/>
      <c r="H3100" s="2"/>
    </row>
    <row r="3101" spans="1:8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mame2003!$C$2:$E$4721,$A$9:$A$4728,$J$1))))+IF($N$6=FALSE,TRUE,SUMPRODUCT(--ISNUMBER(SEARCH($N$6,ISBLANK(INDEX(mame2003!$F$2:$F$4721,$A3101))))))+IF($B$3=$A$4,TRUE,IF($B$3=$B$4,TRUE,IF(AND($B$3=$C$4,INDEX(mame2003!$G$2:$G$4721,$A3101)&lt;&gt;"neogeo"),TRUE,SUMPRODUCT(--ISNUMBER(SEARCH($O$6,INDEX(mame2003!$G$2:$G$4721,$A3101)))))))&gt;2,INDEX(mame2003!$A$2:$A$4721,$A3101),"")</f>
        <v/>
      </c>
      <c r="D3101" s="2"/>
      <c r="E3101" s="24" t="str">
        <f ca="1">IF(F3101&lt;&gt;"",MAX($E$9:$E3100)+1,"")</f>
        <v/>
      </c>
      <c r="F3101" s="20" t="str">
        <f t="shared" ca="1" si="48"/>
        <v/>
      </c>
      <c r="G3101" s="2"/>
      <c r="H3101" s="2"/>
    </row>
    <row r="3102" spans="1:8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mame2003!$C$2:$E$4721,$A$9:$A$4728,$J$1))))+IF($N$6=FALSE,TRUE,SUMPRODUCT(--ISNUMBER(SEARCH($N$6,ISBLANK(INDEX(mame2003!$F$2:$F$4721,$A3102))))))+IF($B$3=$A$4,TRUE,IF($B$3=$B$4,TRUE,IF(AND($B$3=$C$4,INDEX(mame2003!$G$2:$G$4721,$A3102)&lt;&gt;"neogeo"),TRUE,SUMPRODUCT(--ISNUMBER(SEARCH($O$6,INDEX(mame2003!$G$2:$G$4721,$A3102)))))))&gt;2,INDEX(mame2003!$A$2:$A$4721,$A3102),"")</f>
        <v/>
      </c>
      <c r="D3102" s="2"/>
      <c r="E3102" s="24" t="str">
        <f ca="1">IF(F3102&lt;&gt;"",MAX($E$9:$E3101)+1,"")</f>
        <v/>
      </c>
      <c r="F3102" s="20" t="str">
        <f t="shared" ca="1" si="48"/>
        <v/>
      </c>
      <c r="G3102" s="2"/>
      <c r="H3102" s="2"/>
    </row>
    <row r="3103" spans="1:8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mame2003!$C$2:$E$4721,$A$9:$A$4728,$J$1))))+IF($N$6=FALSE,TRUE,SUMPRODUCT(--ISNUMBER(SEARCH($N$6,ISBLANK(INDEX(mame2003!$F$2:$F$4721,$A3103))))))+IF($B$3=$A$4,TRUE,IF($B$3=$B$4,TRUE,IF(AND($B$3=$C$4,INDEX(mame2003!$G$2:$G$4721,$A3103)&lt;&gt;"neogeo"),TRUE,SUMPRODUCT(--ISNUMBER(SEARCH($O$6,INDEX(mame2003!$G$2:$G$4721,$A3103)))))))&gt;2,INDEX(mame2003!$A$2:$A$4721,$A3103),"")</f>
        <v/>
      </c>
      <c r="D3103" s="2"/>
      <c r="E3103" s="24" t="str">
        <f ca="1">IF(F3103&lt;&gt;"",MAX($E$9:$E3102)+1,"")</f>
        <v/>
      </c>
      <c r="F3103" s="20" t="str">
        <f t="shared" ca="1" si="48"/>
        <v/>
      </c>
      <c r="G3103" s="2"/>
      <c r="H3103" s="2"/>
    </row>
    <row r="3104" spans="1:8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mame2003!$C$2:$E$4721,$A$9:$A$4728,$J$1))))+IF($N$6=FALSE,TRUE,SUMPRODUCT(--ISNUMBER(SEARCH($N$6,ISBLANK(INDEX(mame2003!$F$2:$F$4721,$A3104))))))+IF($B$3=$A$4,TRUE,IF($B$3=$B$4,TRUE,IF(AND($B$3=$C$4,INDEX(mame2003!$G$2:$G$4721,$A3104)&lt;&gt;"neogeo"),TRUE,SUMPRODUCT(--ISNUMBER(SEARCH($O$6,INDEX(mame2003!$G$2:$G$4721,$A3104)))))))&gt;2,INDEX(mame2003!$A$2:$A$4721,$A3104),"")</f>
        <v/>
      </c>
      <c r="D3104" s="2"/>
      <c r="E3104" s="24" t="str">
        <f ca="1">IF(F3104&lt;&gt;"",MAX($E$9:$E3103)+1,"")</f>
        <v/>
      </c>
      <c r="F3104" s="20" t="str">
        <f t="shared" ca="1" si="48"/>
        <v/>
      </c>
      <c r="G3104" s="2"/>
      <c r="H3104" s="2"/>
    </row>
    <row r="3105" spans="1:8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mame2003!$C$2:$E$4721,$A$9:$A$4728,$J$1))))+IF($N$6=FALSE,TRUE,SUMPRODUCT(--ISNUMBER(SEARCH($N$6,ISBLANK(INDEX(mame2003!$F$2:$F$4721,$A3105))))))+IF($B$3=$A$4,TRUE,IF($B$3=$B$4,TRUE,IF(AND($B$3=$C$4,INDEX(mame2003!$G$2:$G$4721,$A3105)&lt;&gt;"neogeo"),TRUE,SUMPRODUCT(--ISNUMBER(SEARCH($O$6,INDEX(mame2003!$G$2:$G$4721,$A3105)))))))&gt;2,INDEX(mame2003!$A$2:$A$4721,$A3105),"")</f>
        <v/>
      </c>
      <c r="D3105" s="2"/>
      <c r="E3105" s="24" t="str">
        <f ca="1">IF(F3105&lt;&gt;"",MAX($E$9:$E3104)+1,"")</f>
        <v/>
      </c>
      <c r="F3105" s="20" t="str">
        <f t="shared" ca="1" si="48"/>
        <v/>
      </c>
      <c r="G3105" s="2"/>
      <c r="H3105" s="2"/>
    </row>
    <row r="3106" spans="1:8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mame2003!$C$2:$E$4721,$A$9:$A$4728,$J$1))))+IF($N$6=FALSE,TRUE,SUMPRODUCT(--ISNUMBER(SEARCH($N$6,ISBLANK(INDEX(mame2003!$F$2:$F$4721,$A3106))))))+IF($B$3=$A$4,TRUE,IF($B$3=$B$4,TRUE,IF(AND($B$3=$C$4,INDEX(mame2003!$G$2:$G$4721,$A3106)&lt;&gt;"neogeo"),TRUE,SUMPRODUCT(--ISNUMBER(SEARCH($O$6,INDEX(mame2003!$G$2:$G$4721,$A3106)))))))&gt;2,INDEX(mame2003!$A$2:$A$4721,$A3106),"")</f>
        <v/>
      </c>
      <c r="D3106" s="2"/>
      <c r="E3106" s="24" t="str">
        <f ca="1">IF(F3106&lt;&gt;"",MAX($E$9:$E3105)+1,"")</f>
        <v/>
      </c>
      <c r="F3106" s="20" t="str">
        <f t="shared" ca="1" si="48"/>
        <v/>
      </c>
      <c r="G3106" s="2"/>
      <c r="H3106" s="2"/>
    </row>
    <row r="3107" spans="1:8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mame2003!$C$2:$E$4721,$A$9:$A$4728,$J$1))))+IF($N$6=FALSE,TRUE,SUMPRODUCT(--ISNUMBER(SEARCH($N$6,ISBLANK(INDEX(mame2003!$F$2:$F$4721,$A3107))))))+IF($B$3=$A$4,TRUE,IF($B$3=$B$4,TRUE,IF(AND($B$3=$C$4,INDEX(mame2003!$G$2:$G$4721,$A3107)&lt;&gt;"neogeo"),TRUE,SUMPRODUCT(--ISNUMBER(SEARCH($O$6,INDEX(mame2003!$G$2:$G$4721,$A3107)))))))&gt;2,INDEX(mame2003!$A$2:$A$4721,$A3107),"")</f>
        <v/>
      </c>
      <c r="D3107" s="2"/>
      <c r="E3107" s="24" t="str">
        <f ca="1">IF(F3107&lt;&gt;"",MAX($E$9:$E3106)+1,"")</f>
        <v/>
      </c>
      <c r="F3107" s="20" t="str">
        <f t="shared" ca="1" si="48"/>
        <v/>
      </c>
      <c r="G3107" s="2"/>
      <c r="H3107" s="2"/>
    </row>
    <row r="3108" spans="1:8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mame2003!$C$2:$E$4721,$A$9:$A$4728,$J$1))))+IF($N$6=FALSE,TRUE,SUMPRODUCT(--ISNUMBER(SEARCH($N$6,ISBLANK(INDEX(mame2003!$F$2:$F$4721,$A3108))))))+IF($B$3=$A$4,TRUE,IF($B$3=$B$4,TRUE,IF(AND($B$3=$C$4,INDEX(mame2003!$G$2:$G$4721,$A3108)&lt;&gt;"neogeo"),TRUE,SUMPRODUCT(--ISNUMBER(SEARCH($O$6,INDEX(mame2003!$G$2:$G$4721,$A3108)))))))&gt;2,INDEX(mame2003!$A$2:$A$4721,$A3108),"")</f>
        <v/>
      </c>
      <c r="D3108" s="2"/>
      <c r="E3108" s="24" t="str">
        <f ca="1">IF(F3108&lt;&gt;"",MAX($E$9:$E3107)+1,"")</f>
        <v/>
      </c>
      <c r="F3108" s="20" t="str">
        <f t="shared" ca="1" si="48"/>
        <v/>
      </c>
      <c r="G3108" s="2"/>
      <c r="H3108" s="2"/>
    </row>
    <row r="3109" spans="1:8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mame2003!$C$2:$E$4721,$A$9:$A$4728,$J$1))))+IF($N$6=FALSE,TRUE,SUMPRODUCT(--ISNUMBER(SEARCH($N$6,ISBLANK(INDEX(mame2003!$F$2:$F$4721,$A3109))))))+IF($B$3=$A$4,TRUE,IF($B$3=$B$4,TRUE,IF(AND($B$3=$C$4,INDEX(mame2003!$G$2:$G$4721,$A3109)&lt;&gt;"neogeo"),TRUE,SUMPRODUCT(--ISNUMBER(SEARCH($O$6,INDEX(mame2003!$G$2:$G$4721,$A3109)))))))&gt;2,INDEX(mame2003!$A$2:$A$4721,$A3109),"")</f>
        <v/>
      </c>
      <c r="D3109" s="2"/>
      <c r="E3109" s="24" t="str">
        <f ca="1">IF(F3109&lt;&gt;"",MAX($E$9:$E3108)+1,"")</f>
        <v/>
      </c>
      <c r="F3109" s="20" t="str">
        <f t="shared" ca="1" si="48"/>
        <v/>
      </c>
      <c r="G3109" s="2"/>
      <c r="H3109" s="2"/>
    </row>
    <row r="3110" spans="1:8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mame2003!$C$2:$E$4721,$A$9:$A$4728,$J$1))))+IF($N$6=FALSE,TRUE,SUMPRODUCT(--ISNUMBER(SEARCH($N$6,ISBLANK(INDEX(mame2003!$F$2:$F$4721,$A3110))))))+IF($B$3=$A$4,TRUE,IF($B$3=$B$4,TRUE,IF(AND($B$3=$C$4,INDEX(mame2003!$G$2:$G$4721,$A3110)&lt;&gt;"neogeo"),TRUE,SUMPRODUCT(--ISNUMBER(SEARCH($O$6,INDEX(mame2003!$G$2:$G$4721,$A3110)))))))&gt;2,INDEX(mame2003!$A$2:$A$4721,$A3110),"")</f>
        <v/>
      </c>
      <c r="D3110" s="2"/>
      <c r="E3110" s="24" t="str">
        <f ca="1">IF(F3110&lt;&gt;"",MAX($E$9:$E3109)+1,"")</f>
        <v/>
      </c>
      <c r="F3110" s="20" t="str">
        <f t="shared" ca="1" si="48"/>
        <v/>
      </c>
      <c r="G3110" s="2"/>
      <c r="H3110" s="2"/>
    </row>
    <row r="3111" spans="1:8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mame2003!$C$2:$E$4721,$A$9:$A$4728,$J$1))))+IF($N$6=FALSE,TRUE,SUMPRODUCT(--ISNUMBER(SEARCH($N$6,ISBLANK(INDEX(mame2003!$F$2:$F$4721,$A3111))))))+IF($B$3=$A$4,TRUE,IF($B$3=$B$4,TRUE,IF(AND($B$3=$C$4,INDEX(mame2003!$G$2:$G$4721,$A3111)&lt;&gt;"neogeo"),TRUE,SUMPRODUCT(--ISNUMBER(SEARCH($O$6,INDEX(mame2003!$G$2:$G$4721,$A3111)))))))&gt;2,INDEX(mame2003!$A$2:$A$4721,$A3111),"")</f>
        <v/>
      </c>
      <c r="D3111" s="2"/>
      <c r="E3111" s="24" t="str">
        <f ca="1">IF(F3111&lt;&gt;"",MAX($E$9:$E3110)+1,"")</f>
        <v/>
      </c>
      <c r="F3111" s="20" t="str">
        <f t="shared" ca="1" si="48"/>
        <v/>
      </c>
      <c r="G3111" s="2"/>
      <c r="H3111" s="2"/>
    </row>
    <row r="3112" spans="1:8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mame2003!$C$2:$E$4721,$A$9:$A$4728,$J$1))))+IF($N$6=FALSE,TRUE,SUMPRODUCT(--ISNUMBER(SEARCH($N$6,ISBLANK(INDEX(mame2003!$F$2:$F$4721,$A3112))))))+IF($B$3=$A$4,TRUE,IF($B$3=$B$4,TRUE,IF(AND($B$3=$C$4,INDEX(mame2003!$G$2:$G$4721,$A3112)&lt;&gt;"neogeo"),TRUE,SUMPRODUCT(--ISNUMBER(SEARCH($O$6,INDEX(mame2003!$G$2:$G$4721,$A3112)))))))&gt;2,INDEX(mame2003!$A$2:$A$4721,$A3112),"")</f>
        <v/>
      </c>
      <c r="D3112" s="2"/>
      <c r="E3112" s="24" t="str">
        <f ca="1">IF(F3112&lt;&gt;"",MAX($E$9:$E3111)+1,"")</f>
        <v/>
      </c>
      <c r="F3112" s="20" t="str">
        <f t="shared" ca="1" si="48"/>
        <v/>
      </c>
      <c r="G3112" s="2"/>
      <c r="H3112" s="2"/>
    </row>
    <row r="3113" spans="1:8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mame2003!$C$2:$E$4721,$A$9:$A$4728,$J$1))))+IF($N$6=FALSE,TRUE,SUMPRODUCT(--ISNUMBER(SEARCH($N$6,ISBLANK(INDEX(mame2003!$F$2:$F$4721,$A3113))))))+IF($B$3=$A$4,TRUE,IF($B$3=$B$4,TRUE,IF(AND($B$3=$C$4,INDEX(mame2003!$G$2:$G$4721,$A3113)&lt;&gt;"neogeo"),TRUE,SUMPRODUCT(--ISNUMBER(SEARCH($O$6,INDEX(mame2003!$G$2:$G$4721,$A3113)))))))&gt;2,INDEX(mame2003!$A$2:$A$4721,$A3113),"")</f>
        <v/>
      </c>
      <c r="D3113" s="2"/>
      <c r="E3113" s="24" t="str">
        <f ca="1">IF(F3113&lt;&gt;"",MAX($E$9:$E3112)+1,"")</f>
        <v/>
      </c>
      <c r="F3113" s="20" t="str">
        <f t="shared" ca="1" si="48"/>
        <v/>
      </c>
      <c r="G3113" s="2"/>
      <c r="H3113" s="2"/>
    </row>
    <row r="3114" spans="1:8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mame2003!$C$2:$E$4721,$A$9:$A$4728,$J$1))))+IF($N$6=FALSE,TRUE,SUMPRODUCT(--ISNUMBER(SEARCH($N$6,ISBLANK(INDEX(mame2003!$F$2:$F$4721,$A3114))))))+IF($B$3=$A$4,TRUE,IF($B$3=$B$4,TRUE,IF(AND($B$3=$C$4,INDEX(mame2003!$G$2:$G$4721,$A3114)&lt;&gt;"neogeo"),TRUE,SUMPRODUCT(--ISNUMBER(SEARCH($O$6,INDEX(mame2003!$G$2:$G$4721,$A3114)))))))&gt;2,INDEX(mame2003!$A$2:$A$4721,$A3114),"")</f>
        <v/>
      </c>
      <c r="D3114" s="2"/>
      <c r="E3114" s="24" t="str">
        <f ca="1">IF(F3114&lt;&gt;"",MAX($E$9:$E3113)+1,"")</f>
        <v/>
      </c>
      <c r="F3114" s="20" t="str">
        <f t="shared" ca="1" si="48"/>
        <v/>
      </c>
      <c r="G3114" s="2"/>
      <c r="H3114" s="2"/>
    </row>
    <row r="3115" spans="1:8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mame2003!$C$2:$E$4721,$A$9:$A$4728,$J$1))))+IF($N$6=FALSE,TRUE,SUMPRODUCT(--ISNUMBER(SEARCH($N$6,ISBLANK(INDEX(mame2003!$F$2:$F$4721,$A3115))))))+IF($B$3=$A$4,TRUE,IF($B$3=$B$4,TRUE,IF(AND($B$3=$C$4,INDEX(mame2003!$G$2:$G$4721,$A3115)&lt;&gt;"neogeo"),TRUE,SUMPRODUCT(--ISNUMBER(SEARCH($O$6,INDEX(mame2003!$G$2:$G$4721,$A3115)))))))&gt;2,INDEX(mame2003!$A$2:$A$4721,$A3115),"")</f>
        <v/>
      </c>
      <c r="D3115" s="2"/>
      <c r="E3115" s="24" t="str">
        <f ca="1">IF(F3115&lt;&gt;"",MAX($E$9:$E3114)+1,"")</f>
        <v/>
      </c>
      <c r="F3115" s="20" t="str">
        <f t="shared" ca="1" si="48"/>
        <v/>
      </c>
      <c r="G3115" s="2"/>
      <c r="H3115" s="2"/>
    </row>
    <row r="3116" spans="1:8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mame2003!$C$2:$E$4721,$A$9:$A$4728,$J$1))))+IF($N$6=FALSE,TRUE,SUMPRODUCT(--ISNUMBER(SEARCH($N$6,ISBLANK(INDEX(mame2003!$F$2:$F$4721,$A3116))))))+IF($B$3=$A$4,TRUE,IF($B$3=$B$4,TRUE,IF(AND($B$3=$C$4,INDEX(mame2003!$G$2:$G$4721,$A3116)&lt;&gt;"neogeo"),TRUE,SUMPRODUCT(--ISNUMBER(SEARCH($O$6,INDEX(mame2003!$G$2:$G$4721,$A3116)))))))&gt;2,INDEX(mame2003!$A$2:$A$4721,$A3116),"")</f>
        <v/>
      </c>
      <c r="D3116" s="2"/>
      <c r="E3116" s="24" t="str">
        <f ca="1">IF(F3116&lt;&gt;"",MAX($E$9:$E3115)+1,"")</f>
        <v/>
      </c>
      <c r="F3116" s="20" t="str">
        <f t="shared" ca="1" si="48"/>
        <v/>
      </c>
      <c r="G3116" s="2"/>
      <c r="H3116" s="2"/>
    </row>
    <row r="3117" spans="1:8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mame2003!$C$2:$E$4721,$A$9:$A$4728,$J$1))))+IF($N$6=FALSE,TRUE,SUMPRODUCT(--ISNUMBER(SEARCH($N$6,ISBLANK(INDEX(mame2003!$F$2:$F$4721,$A3117))))))+IF($B$3=$A$4,TRUE,IF($B$3=$B$4,TRUE,IF(AND($B$3=$C$4,INDEX(mame2003!$G$2:$G$4721,$A3117)&lt;&gt;"neogeo"),TRUE,SUMPRODUCT(--ISNUMBER(SEARCH($O$6,INDEX(mame2003!$G$2:$G$4721,$A3117)))))))&gt;2,INDEX(mame2003!$A$2:$A$4721,$A3117),"")</f>
        <v/>
      </c>
      <c r="D3117" s="2"/>
      <c r="E3117" s="24" t="str">
        <f ca="1">IF(F3117&lt;&gt;"",MAX($E$9:$E3116)+1,"")</f>
        <v/>
      </c>
      <c r="F3117" s="20" t="str">
        <f t="shared" ca="1" si="48"/>
        <v/>
      </c>
      <c r="G3117" s="2"/>
      <c r="H3117" s="2"/>
    </row>
    <row r="3118" spans="1:8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mame2003!$C$2:$E$4721,$A$9:$A$4728,$J$1))))+IF($N$6=FALSE,TRUE,SUMPRODUCT(--ISNUMBER(SEARCH($N$6,ISBLANK(INDEX(mame2003!$F$2:$F$4721,$A3118))))))+IF($B$3=$A$4,TRUE,IF($B$3=$B$4,TRUE,IF(AND($B$3=$C$4,INDEX(mame2003!$G$2:$G$4721,$A3118)&lt;&gt;"neogeo"),TRUE,SUMPRODUCT(--ISNUMBER(SEARCH($O$6,INDEX(mame2003!$G$2:$G$4721,$A3118)))))))&gt;2,INDEX(mame2003!$A$2:$A$4721,$A3118),"")</f>
        <v/>
      </c>
      <c r="D3118" s="2"/>
      <c r="E3118" s="24" t="str">
        <f ca="1">IF(F3118&lt;&gt;"",MAX($E$9:$E3117)+1,"")</f>
        <v/>
      </c>
      <c r="F3118" s="20" t="str">
        <f t="shared" ca="1" si="48"/>
        <v/>
      </c>
      <c r="G3118" s="2"/>
      <c r="H3118" s="2"/>
    </row>
    <row r="3119" spans="1:8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mame2003!$C$2:$E$4721,$A$9:$A$4728,$J$1))))+IF($N$6=FALSE,TRUE,SUMPRODUCT(--ISNUMBER(SEARCH($N$6,ISBLANK(INDEX(mame2003!$F$2:$F$4721,$A3119))))))+IF($B$3=$A$4,TRUE,IF($B$3=$B$4,TRUE,IF(AND($B$3=$C$4,INDEX(mame2003!$G$2:$G$4721,$A3119)&lt;&gt;"neogeo"),TRUE,SUMPRODUCT(--ISNUMBER(SEARCH($O$6,INDEX(mame2003!$G$2:$G$4721,$A3119)))))))&gt;2,INDEX(mame2003!$A$2:$A$4721,$A3119),"")</f>
        <v/>
      </c>
      <c r="D3119" s="2"/>
      <c r="E3119" s="24" t="str">
        <f ca="1">IF(F3119&lt;&gt;"",MAX($E$9:$E3118)+1,"")</f>
        <v/>
      </c>
      <c r="F3119" s="20" t="str">
        <f t="shared" ca="1" si="48"/>
        <v/>
      </c>
      <c r="G3119" s="2"/>
      <c r="H3119" s="2"/>
    </row>
    <row r="3120" spans="1:8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mame2003!$C$2:$E$4721,$A$9:$A$4728,$J$1))))+IF($N$6=FALSE,TRUE,SUMPRODUCT(--ISNUMBER(SEARCH($N$6,ISBLANK(INDEX(mame2003!$F$2:$F$4721,$A3120))))))+IF($B$3=$A$4,TRUE,IF($B$3=$B$4,TRUE,IF(AND($B$3=$C$4,INDEX(mame2003!$G$2:$G$4721,$A3120)&lt;&gt;"neogeo"),TRUE,SUMPRODUCT(--ISNUMBER(SEARCH($O$6,INDEX(mame2003!$G$2:$G$4721,$A3120)))))))&gt;2,INDEX(mame2003!$A$2:$A$4721,$A3120),"")</f>
        <v/>
      </c>
      <c r="D3120" s="2"/>
      <c r="E3120" s="24" t="str">
        <f ca="1">IF(F3120&lt;&gt;"",MAX($E$9:$E3119)+1,"")</f>
        <v/>
      </c>
      <c r="F3120" s="20" t="str">
        <f t="shared" ca="1" si="48"/>
        <v/>
      </c>
      <c r="G3120" s="2"/>
      <c r="H3120" s="2"/>
    </row>
    <row r="3121" spans="1:8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mame2003!$C$2:$E$4721,$A$9:$A$4728,$J$1))))+IF($N$6=FALSE,TRUE,SUMPRODUCT(--ISNUMBER(SEARCH($N$6,ISBLANK(INDEX(mame2003!$F$2:$F$4721,$A3121))))))+IF($B$3=$A$4,TRUE,IF($B$3=$B$4,TRUE,IF(AND($B$3=$C$4,INDEX(mame2003!$G$2:$G$4721,$A3121)&lt;&gt;"neogeo"),TRUE,SUMPRODUCT(--ISNUMBER(SEARCH($O$6,INDEX(mame2003!$G$2:$G$4721,$A3121)))))))&gt;2,INDEX(mame2003!$A$2:$A$4721,$A3121),"")</f>
        <v/>
      </c>
      <c r="D3121" s="2"/>
      <c r="E3121" s="24" t="str">
        <f ca="1">IF(F3121&lt;&gt;"",MAX($E$9:$E3120)+1,"")</f>
        <v/>
      </c>
      <c r="F3121" s="20" t="str">
        <f t="shared" ca="1" si="48"/>
        <v/>
      </c>
      <c r="G3121" s="2"/>
      <c r="H3121" s="2"/>
    </row>
    <row r="3122" spans="1:8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mame2003!$C$2:$E$4721,$A$9:$A$4728,$J$1))))+IF($N$6=FALSE,TRUE,SUMPRODUCT(--ISNUMBER(SEARCH($N$6,ISBLANK(INDEX(mame2003!$F$2:$F$4721,$A3122))))))+IF($B$3=$A$4,TRUE,IF($B$3=$B$4,TRUE,IF(AND($B$3=$C$4,INDEX(mame2003!$G$2:$G$4721,$A3122)&lt;&gt;"neogeo"),TRUE,SUMPRODUCT(--ISNUMBER(SEARCH($O$6,INDEX(mame2003!$G$2:$G$4721,$A3122)))))))&gt;2,INDEX(mame2003!$A$2:$A$4721,$A3122),"")</f>
        <v/>
      </c>
      <c r="D3122" s="2"/>
      <c r="E3122" s="24" t="str">
        <f ca="1">IF(F3122&lt;&gt;"",MAX($E$9:$E3121)+1,"")</f>
        <v/>
      </c>
      <c r="F3122" s="20" t="str">
        <f t="shared" ca="1" si="48"/>
        <v/>
      </c>
      <c r="G3122" s="2"/>
      <c r="H3122" s="2"/>
    </row>
    <row r="3123" spans="1:8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mame2003!$C$2:$E$4721,$A$9:$A$4728,$J$1))))+IF($N$6=FALSE,TRUE,SUMPRODUCT(--ISNUMBER(SEARCH($N$6,ISBLANK(INDEX(mame2003!$F$2:$F$4721,$A3123))))))+IF($B$3=$A$4,TRUE,IF($B$3=$B$4,TRUE,IF(AND($B$3=$C$4,INDEX(mame2003!$G$2:$G$4721,$A3123)&lt;&gt;"neogeo"),TRUE,SUMPRODUCT(--ISNUMBER(SEARCH($O$6,INDEX(mame2003!$G$2:$G$4721,$A3123)))))))&gt;2,INDEX(mame2003!$A$2:$A$4721,$A3123),"")</f>
        <v/>
      </c>
      <c r="D3123" s="2"/>
      <c r="E3123" s="24" t="str">
        <f ca="1">IF(F3123&lt;&gt;"",MAX($E$9:$E3122)+1,"")</f>
        <v/>
      </c>
      <c r="F3123" s="20" t="str">
        <f t="shared" ca="1" si="48"/>
        <v/>
      </c>
      <c r="G3123" s="2"/>
      <c r="H3123" s="2"/>
    </row>
    <row r="3124" spans="1:8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mame2003!$C$2:$E$4721,$A$9:$A$4728,$J$1))))+IF($N$6=FALSE,TRUE,SUMPRODUCT(--ISNUMBER(SEARCH($N$6,ISBLANK(INDEX(mame2003!$F$2:$F$4721,$A3124))))))+IF($B$3=$A$4,TRUE,IF($B$3=$B$4,TRUE,IF(AND($B$3=$C$4,INDEX(mame2003!$G$2:$G$4721,$A3124)&lt;&gt;"neogeo"),TRUE,SUMPRODUCT(--ISNUMBER(SEARCH($O$6,INDEX(mame2003!$G$2:$G$4721,$A3124)))))))&gt;2,INDEX(mame2003!$A$2:$A$4721,$A3124),"")</f>
        <v/>
      </c>
      <c r="D3124" s="2"/>
      <c r="E3124" s="24" t="str">
        <f ca="1">IF(F3124&lt;&gt;"",MAX($E$9:$E3123)+1,"")</f>
        <v/>
      </c>
      <c r="F3124" s="20" t="str">
        <f t="shared" ca="1" si="48"/>
        <v/>
      </c>
      <c r="G3124" s="2"/>
      <c r="H3124" s="2"/>
    </row>
    <row r="3125" spans="1:8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mame2003!$C$2:$E$4721,$A$9:$A$4728,$J$1))))+IF($N$6=FALSE,TRUE,SUMPRODUCT(--ISNUMBER(SEARCH($N$6,ISBLANK(INDEX(mame2003!$F$2:$F$4721,$A3125))))))+IF($B$3=$A$4,TRUE,IF($B$3=$B$4,TRUE,IF(AND($B$3=$C$4,INDEX(mame2003!$G$2:$G$4721,$A3125)&lt;&gt;"neogeo"),TRUE,SUMPRODUCT(--ISNUMBER(SEARCH($O$6,INDEX(mame2003!$G$2:$G$4721,$A3125)))))))&gt;2,INDEX(mame2003!$A$2:$A$4721,$A3125),"")</f>
        <v/>
      </c>
      <c r="D3125" s="2"/>
      <c r="E3125" s="24" t="str">
        <f ca="1">IF(F3125&lt;&gt;"",MAX($E$9:$E3124)+1,"")</f>
        <v/>
      </c>
      <c r="F3125" s="20" t="str">
        <f t="shared" ca="1" si="48"/>
        <v/>
      </c>
      <c r="G3125" s="2"/>
      <c r="H3125" s="2"/>
    </row>
    <row r="3126" spans="1:8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mame2003!$C$2:$E$4721,$A$9:$A$4728,$J$1))))+IF($N$6=FALSE,TRUE,SUMPRODUCT(--ISNUMBER(SEARCH($N$6,ISBLANK(INDEX(mame2003!$F$2:$F$4721,$A3126))))))+IF($B$3=$A$4,TRUE,IF($B$3=$B$4,TRUE,IF(AND($B$3=$C$4,INDEX(mame2003!$G$2:$G$4721,$A3126)&lt;&gt;"neogeo"),TRUE,SUMPRODUCT(--ISNUMBER(SEARCH($O$6,INDEX(mame2003!$G$2:$G$4721,$A3126)))))))&gt;2,INDEX(mame2003!$A$2:$A$4721,$A3126),"")</f>
        <v/>
      </c>
      <c r="D3126" s="2"/>
      <c r="E3126" s="24" t="str">
        <f ca="1">IF(F3126&lt;&gt;"",MAX($E$9:$E3125)+1,"")</f>
        <v/>
      </c>
      <c r="F3126" s="20" t="str">
        <f t="shared" ca="1" si="48"/>
        <v/>
      </c>
      <c r="G3126" s="2"/>
      <c r="H3126" s="2"/>
    </row>
    <row r="3127" spans="1:8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mame2003!$C$2:$E$4721,$A$9:$A$4728,$J$1))))+IF($N$6=FALSE,TRUE,SUMPRODUCT(--ISNUMBER(SEARCH($N$6,ISBLANK(INDEX(mame2003!$F$2:$F$4721,$A3127))))))+IF($B$3=$A$4,TRUE,IF($B$3=$B$4,TRUE,IF(AND($B$3=$C$4,INDEX(mame2003!$G$2:$G$4721,$A3127)&lt;&gt;"neogeo"),TRUE,SUMPRODUCT(--ISNUMBER(SEARCH($O$6,INDEX(mame2003!$G$2:$G$4721,$A3127)))))))&gt;2,INDEX(mame2003!$A$2:$A$4721,$A3127),"")</f>
        <v/>
      </c>
      <c r="D3127" s="2"/>
      <c r="E3127" s="24" t="str">
        <f ca="1">IF(F3127&lt;&gt;"",MAX($E$9:$E3126)+1,"")</f>
        <v/>
      </c>
      <c r="F3127" s="20" t="str">
        <f t="shared" ca="1" si="48"/>
        <v/>
      </c>
      <c r="G3127" s="2"/>
      <c r="H3127" s="2"/>
    </row>
    <row r="3128" spans="1:8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mame2003!$C$2:$E$4721,$A$9:$A$4728,$J$1))))+IF($N$6=FALSE,TRUE,SUMPRODUCT(--ISNUMBER(SEARCH($N$6,ISBLANK(INDEX(mame2003!$F$2:$F$4721,$A3128))))))+IF($B$3=$A$4,TRUE,IF($B$3=$B$4,TRUE,IF(AND($B$3=$C$4,INDEX(mame2003!$G$2:$G$4721,$A3128)&lt;&gt;"neogeo"),TRUE,SUMPRODUCT(--ISNUMBER(SEARCH($O$6,INDEX(mame2003!$G$2:$G$4721,$A3128)))))))&gt;2,INDEX(mame2003!$A$2:$A$4721,$A3128),"")</f>
        <v/>
      </c>
      <c r="D3128" s="2"/>
      <c r="E3128" s="24" t="str">
        <f ca="1">IF(F3128&lt;&gt;"",MAX($E$9:$E3127)+1,"")</f>
        <v/>
      </c>
      <c r="F3128" s="20" t="str">
        <f t="shared" ca="1" si="48"/>
        <v/>
      </c>
      <c r="G3128" s="2"/>
      <c r="H3128" s="2"/>
    </row>
    <row r="3129" spans="1:8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mame2003!$C$2:$E$4721,$A$9:$A$4728,$J$1))))+IF($N$6=FALSE,TRUE,SUMPRODUCT(--ISNUMBER(SEARCH($N$6,ISBLANK(INDEX(mame2003!$F$2:$F$4721,$A3129))))))+IF($B$3=$A$4,TRUE,IF($B$3=$B$4,TRUE,IF(AND($B$3=$C$4,INDEX(mame2003!$G$2:$G$4721,$A3129)&lt;&gt;"neogeo"),TRUE,SUMPRODUCT(--ISNUMBER(SEARCH($O$6,INDEX(mame2003!$G$2:$G$4721,$A3129)))))))&gt;2,INDEX(mame2003!$A$2:$A$4721,$A3129),"")</f>
        <v/>
      </c>
      <c r="D3129" s="2"/>
      <c r="E3129" s="24" t="str">
        <f ca="1">IF(F3129&lt;&gt;"",MAX($E$9:$E3128)+1,"")</f>
        <v/>
      </c>
      <c r="F3129" s="20" t="str">
        <f t="shared" ca="1" si="48"/>
        <v/>
      </c>
      <c r="G3129" s="2"/>
      <c r="H3129" s="2"/>
    </row>
    <row r="3130" spans="1:8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mame2003!$C$2:$E$4721,$A$9:$A$4728,$J$1))))+IF($N$6=FALSE,TRUE,SUMPRODUCT(--ISNUMBER(SEARCH($N$6,ISBLANK(INDEX(mame2003!$F$2:$F$4721,$A3130))))))+IF($B$3=$A$4,TRUE,IF($B$3=$B$4,TRUE,IF(AND($B$3=$C$4,INDEX(mame2003!$G$2:$G$4721,$A3130)&lt;&gt;"neogeo"),TRUE,SUMPRODUCT(--ISNUMBER(SEARCH($O$6,INDEX(mame2003!$G$2:$G$4721,$A3130)))))))&gt;2,INDEX(mame2003!$A$2:$A$4721,$A3130),"")</f>
        <v/>
      </c>
      <c r="D3130" s="2"/>
      <c r="E3130" s="24" t="str">
        <f ca="1">IF(F3130&lt;&gt;"",MAX($E$9:$E3129)+1,"")</f>
        <v/>
      </c>
      <c r="F3130" s="20" t="str">
        <f t="shared" ca="1" si="48"/>
        <v/>
      </c>
      <c r="G3130" s="2"/>
      <c r="H3130" s="2"/>
    </row>
    <row r="3131" spans="1:8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mame2003!$C$2:$E$4721,$A$9:$A$4728,$J$1))))+IF($N$6=FALSE,TRUE,SUMPRODUCT(--ISNUMBER(SEARCH($N$6,ISBLANK(INDEX(mame2003!$F$2:$F$4721,$A3131))))))+IF($B$3=$A$4,TRUE,IF($B$3=$B$4,TRUE,IF(AND($B$3=$C$4,INDEX(mame2003!$G$2:$G$4721,$A3131)&lt;&gt;"neogeo"),TRUE,SUMPRODUCT(--ISNUMBER(SEARCH($O$6,INDEX(mame2003!$G$2:$G$4721,$A3131)))))))&gt;2,INDEX(mame2003!$A$2:$A$4721,$A3131),"")</f>
        <v/>
      </c>
      <c r="D3131" s="2"/>
      <c r="E3131" s="24" t="str">
        <f ca="1">IF(F3131&lt;&gt;"",MAX($E$9:$E3130)+1,"")</f>
        <v/>
      </c>
      <c r="F3131" s="20" t="str">
        <f t="shared" ca="1" si="48"/>
        <v/>
      </c>
      <c r="G3131" s="2"/>
      <c r="H3131" s="2"/>
    </row>
    <row r="3132" spans="1:8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mame2003!$C$2:$E$4721,$A$9:$A$4728,$J$1))))+IF($N$6=FALSE,TRUE,SUMPRODUCT(--ISNUMBER(SEARCH($N$6,ISBLANK(INDEX(mame2003!$F$2:$F$4721,$A3132))))))+IF($B$3=$A$4,TRUE,IF($B$3=$B$4,TRUE,IF(AND($B$3=$C$4,INDEX(mame2003!$G$2:$G$4721,$A3132)&lt;&gt;"neogeo"),TRUE,SUMPRODUCT(--ISNUMBER(SEARCH($O$6,INDEX(mame2003!$G$2:$G$4721,$A3132)))))))&gt;2,INDEX(mame2003!$A$2:$A$4721,$A3132),"")</f>
        <v/>
      </c>
      <c r="D3132" s="2"/>
      <c r="E3132" s="24" t="str">
        <f ca="1">IF(F3132&lt;&gt;"",MAX($E$9:$E3131)+1,"")</f>
        <v/>
      </c>
      <c r="F3132" s="20" t="str">
        <f t="shared" ca="1" si="48"/>
        <v/>
      </c>
      <c r="G3132" s="2"/>
      <c r="H3132" s="2"/>
    </row>
    <row r="3133" spans="1:8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mame2003!$C$2:$E$4721,$A$9:$A$4728,$J$1))))+IF($N$6=FALSE,TRUE,SUMPRODUCT(--ISNUMBER(SEARCH($N$6,ISBLANK(INDEX(mame2003!$F$2:$F$4721,$A3133))))))+IF($B$3=$A$4,TRUE,IF($B$3=$B$4,TRUE,IF(AND($B$3=$C$4,INDEX(mame2003!$G$2:$G$4721,$A3133)&lt;&gt;"neogeo"),TRUE,SUMPRODUCT(--ISNUMBER(SEARCH($O$6,INDEX(mame2003!$G$2:$G$4721,$A3133)))))))&gt;2,INDEX(mame2003!$A$2:$A$4721,$A3133),"")</f>
        <v/>
      </c>
      <c r="D3133" s="2"/>
      <c r="E3133" s="24" t="str">
        <f ca="1">IF(F3133&lt;&gt;"",MAX($E$9:$E3132)+1,"")</f>
        <v/>
      </c>
      <c r="F3133" s="20" t="str">
        <f t="shared" ca="1" si="48"/>
        <v/>
      </c>
      <c r="G3133" s="2"/>
      <c r="H3133" s="2"/>
    </row>
    <row r="3134" spans="1:8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mame2003!$C$2:$E$4721,$A$9:$A$4728,$J$1))))+IF($N$6=FALSE,TRUE,SUMPRODUCT(--ISNUMBER(SEARCH($N$6,ISBLANK(INDEX(mame2003!$F$2:$F$4721,$A3134))))))+IF($B$3=$A$4,TRUE,IF($B$3=$B$4,TRUE,IF(AND($B$3=$C$4,INDEX(mame2003!$G$2:$G$4721,$A3134)&lt;&gt;"neogeo"),TRUE,SUMPRODUCT(--ISNUMBER(SEARCH($O$6,INDEX(mame2003!$G$2:$G$4721,$A3134)))))))&gt;2,INDEX(mame2003!$A$2:$A$4721,$A3134),"")</f>
        <v/>
      </c>
      <c r="D3134" s="2"/>
      <c r="E3134" s="24" t="str">
        <f ca="1">IF(F3134&lt;&gt;"",MAX($E$9:$E3133)+1,"")</f>
        <v/>
      </c>
      <c r="F3134" s="20" t="str">
        <f t="shared" ca="1" si="48"/>
        <v/>
      </c>
      <c r="G3134" s="2"/>
      <c r="H3134" s="2"/>
    </row>
    <row r="3135" spans="1:8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mame2003!$C$2:$E$4721,$A$9:$A$4728,$J$1))))+IF($N$6=FALSE,TRUE,SUMPRODUCT(--ISNUMBER(SEARCH($N$6,ISBLANK(INDEX(mame2003!$F$2:$F$4721,$A3135))))))+IF($B$3=$A$4,TRUE,IF($B$3=$B$4,TRUE,IF(AND($B$3=$C$4,INDEX(mame2003!$G$2:$G$4721,$A3135)&lt;&gt;"neogeo"),TRUE,SUMPRODUCT(--ISNUMBER(SEARCH($O$6,INDEX(mame2003!$G$2:$G$4721,$A3135)))))))&gt;2,INDEX(mame2003!$A$2:$A$4721,$A3135),"")</f>
        <v/>
      </c>
      <c r="D3135" s="2"/>
      <c r="E3135" s="24" t="str">
        <f ca="1">IF(F3135&lt;&gt;"",MAX($E$9:$E3134)+1,"")</f>
        <v/>
      </c>
      <c r="F3135" s="20" t="str">
        <f t="shared" ca="1" si="48"/>
        <v/>
      </c>
      <c r="G3135" s="2"/>
      <c r="H3135" s="2"/>
    </row>
    <row r="3136" spans="1:8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mame2003!$C$2:$E$4721,$A$9:$A$4728,$J$1))))+IF($N$6=FALSE,TRUE,SUMPRODUCT(--ISNUMBER(SEARCH($N$6,ISBLANK(INDEX(mame2003!$F$2:$F$4721,$A3136))))))+IF($B$3=$A$4,TRUE,IF($B$3=$B$4,TRUE,IF(AND($B$3=$C$4,INDEX(mame2003!$G$2:$G$4721,$A3136)&lt;&gt;"neogeo"),TRUE,SUMPRODUCT(--ISNUMBER(SEARCH($O$6,INDEX(mame2003!$G$2:$G$4721,$A3136)))))))&gt;2,INDEX(mame2003!$A$2:$A$4721,$A3136),"")</f>
        <v/>
      </c>
      <c r="D3136" s="2"/>
      <c r="E3136" s="24" t="str">
        <f ca="1">IF(F3136&lt;&gt;"",MAX($E$9:$E3135)+1,"")</f>
        <v/>
      </c>
      <c r="F3136" s="20" t="str">
        <f t="shared" ca="1" si="48"/>
        <v/>
      </c>
      <c r="G3136" s="2"/>
      <c r="H3136" s="2"/>
    </row>
    <row r="3137" spans="1:8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mame2003!$C$2:$E$4721,$A$9:$A$4728,$J$1))))+IF($N$6=FALSE,TRUE,SUMPRODUCT(--ISNUMBER(SEARCH($N$6,ISBLANK(INDEX(mame2003!$F$2:$F$4721,$A3137))))))+IF($B$3=$A$4,TRUE,IF($B$3=$B$4,TRUE,IF(AND($B$3=$C$4,INDEX(mame2003!$G$2:$G$4721,$A3137)&lt;&gt;"neogeo"),TRUE,SUMPRODUCT(--ISNUMBER(SEARCH($O$6,INDEX(mame2003!$G$2:$G$4721,$A3137)))))))&gt;2,INDEX(mame2003!$A$2:$A$4721,$A3137),"")</f>
        <v/>
      </c>
      <c r="D3137" s="2"/>
      <c r="E3137" s="24" t="str">
        <f ca="1">IF(F3137&lt;&gt;"",MAX($E$9:$E3136)+1,"")</f>
        <v/>
      </c>
      <c r="F3137" s="20" t="str">
        <f t="shared" ca="1" si="48"/>
        <v/>
      </c>
      <c r="G3137" s="2"/>
      <c r="H3137" s="2"/>
    </row>
    <row r="3138" spans="1:8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mame2003!$C$2:$E$4721,$A$9:$A$4728,$J$1))))+IF($N$6=FALSE,TRUE,SUMPRODUCT(--ISNUMBER(SEARCH($N$6,ISBLANK(INDEX(mame2003!$F$2:$F$4721,$A3138))))))+IF($B$3=$A$4,TRUE,IF($B$3=$B$4,TRUE,IF(AND($B$3=$C$4,INDEX(mame2003!$G$2:$G$4721,$A3138)&lt;&gt;"neogeo"),TRUE,SUMPRODUCT(--ISNUMBER(SEARCH($O$6,INDEX(mame2003!$G$2:$G$4721,$A3138)))))))&gt;2,INDEX(mame2003!$A$2:$A$4721,$A3138),"")</f>
        <v/>
      </c>
      <c r="D3138" s="2"/>
      <c r="E3138" s="24" t="str">
        <f ca="1">IF(F3138&lt;&gt;"",MAX($E$9:$E3137)+1,"")</f>
        <v/>
      </c>
      <c r="F3138" s="20" t="str">
        <f t="shared" ca="1" si="48"/>
        <v/>
      </c>
      <c r="G3138" s="2"/>
      <c r="H3138" s="2"/>
    </row>
    <row r="3139" spans="1:8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mame2003!$C$2:$E$4721,$A$9:$A$4728,$J$1))))+IF($N$6=FALSE,TRUE,SUMPRODUCT(--ISNUMBER(SEARCH($N$6,ISBLANK(INDEX(mame2003!$F$2:$F$4721,$A3139))))))+IF($B$3=$A$4,TRUE,IF($B$3=$B$4,TRUE,IF(AND($B$3=$C$4,INDEX(mame2003!$G$2:$G$4721,$A3139)&lt;&gt;"neogeo"),TRUE,SUMPRODUCT(--ISNUMBER(SEARCH($O$6,INDEX(mame2003!$G$2:$G$4721,$A3139)))))))&gt;2,INDEX(mame2003!$A$2:$A$4721,$A3139),"")</f>
        <v/>
      </c>
      <c r="D3139" s="2"/>
      <c r="E3139" s="24" t="str">
        <f ca="1">IF(F3139&lt;&gt;"",MAX($E$9:$E3138)+1,"")</f>
        <v/>
      </c>
      <c r="F3139" s="20" t="str">
        <f t="shared" ca="1" si="48"/>
        <v/>
      </c>
      <c r="G3139" s="2"/>
      <c r="H3139" s="2"/>
    </row>
    <row r="3140" spans="1:8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mame2003!$C$2:$E$4721,$A$9:$A$4728,$J$1))))+IF($N$6=FALSE,TRUE,SUMPRODUCT(--ISNUMBER(SEARCH($N$6,ISBLANK(INDEX(mame2003!$F$2:$F$4721,$A3140))))))+IF($B$3=$A$4,TRUE,IF($B$3=$B$4,TRUE,IF(AND($B$3=$C$4,INDEX(mame2003!$G$2:$G$4721,$A3140)&lt;&gt;"neogeo"),TRUE,SUMPRODUCT(--ISNUMBER(SEARCH($O$6,INDEX(mame2003!$G$2:$G$4721,$A3140)))))))&gt;2,INDEX(mame2003!$A$2:$A$4721,$A3140),"")</f>
        <v/>
      </c>
      <c r="D3140" s="2"/>
      <c r="E3140" s="24" t="str">
        <f ca="1">IF(F3140&lt;&gt;"",MAX($E$9:$E3139)+1,"")</f>
        <v/>
      </c>
      <c r="F3140" s="20" t="str">
        <f t="shared" ca="1" si="48"/>
        <v/>
      </c>
      <c r="G3140" s="2"/>
      <c r="H3140" s="2"/>
    </row>
    <row r="3141" spans="1:8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mame2003!$C$2:$E$4721,$A$9:$A$4728,$J$1))))+IF($N$6=FALSE,TRUE,SUMPRODUCT(--ISNUMBER(SEARCH($N$6,ISBLANK(INDEX(mame2003!$F$2:$F$4721,$A3141))))))+IF($B$3=$A$4,TRUE,IF($B$3=$B$4,TRUE,IF(AND($B$3=$C$4,INDEX(mame2003!$G$2:$G$4721,$A3141)&lt;&gt;"neogeo"),TRUE,SUMPRODUCT(--ISNUMBER(SEARCH($O$6,INDEX(mame2003!$G$2:$G$4721,$A3141)))))))&gt;2,INDEX(mame2003!$A$2:$A$4721,$A3141),"")</f>
        <v/>
      </c>
      <c r="D3141" s="2"/>
      <c r="E3141" s="24" t="str">
        <f ca="1">IF(F3141&lt;&gt;"",MAX($E$9:$E3140)+1,"")</f>
        <v/>
      </c>
      <c r="F3141" s="20" t="str">
        <f t="shared" ca="1" si="48"/>
        <v/>
      </c>
      <c r="G3141" s="2"/>
      <c r="H3141" s="2"/>
    </row>
    <row r="3142" spans="1:8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mame2003!$C$2:$E$4721,$A$9:$A$4728,$J$1))))+IF($N$6=FALSE,TRUE,SUMPRODUCT(--ISNUMBER(SEARCH($N$6,ISBLANK(INDEX(mame2003!$F$2:$F$4721,$A3142))))))+IF($B$3=$A$4,TRUE,IF($B$3=$B$4,TRUE,IF(AND($B$3=$C$4,INDEX(mame2003!$G$2:$G$4721,$A3142)&lt;&gt;"neogeo"),TRUE,SUMPRODUCT(--ISNUMBER(SEARCH($O$6,INDEX(mame2003!$G$2:$G$4721,$A3142)))))))&gt;2,INDEX(mame2003!$A$2:$A$4721,$A3142),"")</f>
        <v/>
      </c>
      <c r="D3142" s="2"/>
      <c r="E3142" s="24" t="str">
        <f ca="1">IF(F3142&lt;&gt;"",MAX($E$9:$E3141)+1,"")</f>
        <v/>
      </c>
      <c r="F3142" s="20" t="str">
        <f t="shared" ca="1" si="48"/>
        <v/>
      </c>
      <c r="G3142" s="2"/>
      <c r="H3142" s="2"/>
    </row>
    <row r="3143" spans="1:8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mame2003!$C$2:$E$4721,$A$9:$A$4728,$J$1))))+IF($N$6=FALSE,TRUE,SUMPRODUCT(--ISNUMBER(SEARCH($N$6,ISBLANK(INDEX(mame2003!$F$2:$F$4721,$A3143))))))+IF($B$3=$A$4,TRUE,IF($B$3=$B$4,TRUE,IF(AND($B$3=$C$4,INDEX(mame2003!$G$2:$G$4721,$A3143)&lt;&gt;"neogeo"),TRUE,SUMPRODUCT(--ISNUMBER(SEARCH($O$6,INDEX(mame2003!$G$2:$G$4721,$A3143)))))))&gt;2,INDEX(mame2003!$A$2:$A$4721,$A3143),"")</f>
        <v/>
      </c>
      <c r="D3143" s="2"/>
      <c r="E3143" s="24" t="str">
        <f ca="1">IF(F3143&lt;&gt;"",MAX($E$9:$E3142)+1,"")</f>
        <v/>
      </c>
      <c r="F3143" s="20" t="str">
        <f t="shared" ca="1" si="48"/>
        <v/>
      </c>
      <c r="G3143" s="2"/>
      <c r="H3143" s="2"/>
    </row>
    <row r="3144" spans="1:8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mame2003!$C$2:$E$4721,$A$9:$A$4728,$J$1))))+IF($N$6=FALSE,TRUE,SUMPRODUCT(--ISNUMBER(SEARCH($N$6,ISBLANK(INDEX(mame2003!$F$2:$F$4721,$A3144))))))+IF($B$3=$A$4,TRUE,IF($B$3=$B$4,TRUE,IF(AND($B$3=$C$4,INDEX(mame2003!$G$2:$G$4721,$A3144)&lt;&gt;"neogeo"),TRUE,SUMPRODUCT(--ISNUMBER(SEARCH($O$6,INDEX(mame2003!$G$2:$G$4721,$A3144)))))))&gt;2,INDEX(mame2003!$A$2:$A$4721,$A3144),"")</f>
        <v/>
      </c>
      <c r="D3144" s="2"/>
      <c r="E3144" s="24" t="str">
        <f ca="1">IF(F3144&lt;&gt;"",MAX($E$9:$E3143)+1,"")</f>
        <v/>
      </c>
      <c r="F3144" s="20" t="str">
        <f t="shared" ca="1" si="48"/>
        <v/>
      </c>
      <c r="G3144" s="2"/>
      <c r="H3144" s="2"/>
    </row>
    <row r="3145" spans="1:8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mame2003!$C$2:$E$4721,$A$9:$A$4728,$J$1))))+IF($N$6=FALSE,TRUE,SUMPRODUCT(--ISNUMBER(SEARCH($N$6,ISBLANK(INDEX(mame2003!$F$2:$F$4721,$A3145))))))+IF($B$3=$A$4,TRUE,IF($B$3=$B$4,TRUE,IF(AND($B$3=$C$4,INDEX(mame2003!$G$2:$G$4721,$A3145)&lt;&gt;"neogeo"),TRUE,SUMPRODUCT(--ISNUMBER(SEARCH($O$6,INDEX(mame2003!$G$2:$G$4721,$A3145)))))))&gt;2,INDEX(mame2003!$A$2:$A$4721,$A3145),"")</f>
        <v/>
      </c>
      <c r="D3145" s="2"/>
      <c r="E3145" s="24" t="str">
        <f ca="1">IF(F3145&lt;&gt;"",MAX($E$9:$E3144)+1,"")</f>
        <v/>
      </c>
      <c r="F3145" s="20" t="str">
        <f t="shared" ca="1" si="48"/>
        <v/>
      </c>
      <c r="G3145" s="2"/>
      <c r="H3145" s="2"/>
    </row>
    <row r="3146" spans="1:8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mame2003!$C$2:$E$4721,$A$9:$A$4728,$J$1))))+IF($N$6=FALSE,TRUE,SUMPRODUCT(--ISNUMBER(SEARCH($N$6,ISBLANK(INDEX(mame2003!$F$2:$F$4721,$A3146))))))+IF($B$3=$A$4,TRUE,IF($B$3=$B$4,TRUE,IF(AND($B$3=$C$4,INDEX(mame2003!$G$2:$G$4721,$A3146)&lt;&gt;"neogeo"),TRUE,SUMPRODUCT(--ISNUMBER(SEARCH($O$6,INDEX(mame2003!$G$2:$G$4721,$A3146)))))))&gt;2,INDEX(mame2003!$A$2:$A$4721,$A3146),"")</f>
        <v/>
      </c>
      <c r="D3146" s="2"/>
      <c r="E3146" s="24" t="str">
        <f ca="1">IF(F3146&lt;&gt;"",MAX($E$9:$E3145)+1,"")</f>
        <v/>
      </c>
      <c r="F3146" s="20" t="str">
        <f t="shared" ref="F3146:F3209" ca="1" si="49">IFERROR(INDEX(OFFSET($C$9,0,0,COUNTA($C:$C),1),MATCH(OFFSET($A$9,0,0,COUNTA($A:$A),1),OFFSET($B$9,0,0,COUNTA($B:$B),1),0))&amp;".zip","")</f>
        <v/>
      </c>
      <c r="G3146" s="2"/>
      <c r="H3146" s="2"/>
    </row>
    <row r="3147" spans="1:8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mame2003!$C$2:$E$4721,$A$9:$A$4728,$J$1))))+IF($N$6=FALSE,TRUE,SUMPRODUCT(--ISNUMBER(SEARCH($N$6,ISBLANK(INDEX(mame2003!$F$2:$F$4721,$A3147))))))+IF($B$3=$A$4,TRUE,IF($B$3=$B$4,TRUE,IF(AND($B$3=$C$4,INDEX(mame2003!$G$2:$G$4721,$A3147)&lt;&gt;"neogeo"),TRUE,SUMPRODUCT(--ISNUMBER(SEARCH($O$6,INDEX(mame2003!$G$2:$G$4721,$A3147)))))))&gt;2,INDEX(mame2003!$A$2:$A$4721,$A3147),"")</f>
        <v/>
      </c>
      <c r="D3147" s="2"/>
      <c r="E3147" s="24" t="str">
        <f ca="1">IF(F3147&lt;&gt;"",MAX($E$9:$E3146)+1,"")</f>
        <v/>
      </c>
      <c r="F3147" s="20" t="str">
        <f t="shared" ca="1" si="49"/>
        <v/>
      </c>
      <c r="G3147" s="2"/>
      <c r="H3147" s="2"/>
    </row>
    <row r="3148" spans="1:8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mame2003!$C$2:$E$4721,$A$9:$A$4728,$J$1))))+IF($N$6=FALSE,TRUE,SUMPRODUCT(--ISNUMBER(SEARCH($N$6,ISBLANK(INDEX(mame2003!$F$2:$F$4721,$A3148))))))+IF($B$3=$A$4,TRUE,IF($B$3=$B$4,TRUE,IF(AND($B$3=$C$4,INDEX(mame2003!$G$2:$G$4721,$A3148)&lt;&gt;"neogeo"),TRUE,SUMPRODUCT(--ISNUMBER(SEARCH($O$6,INDEX(mame2003!$G$2:$G$4721,$A3148)))))))&gt;2,INDEX(mame2003!$A$2:$A$4721,$A3148),"")</f>
        <v/>
      </c>
      <c r="D3148" s="2"/>
      <c r="E3148" s="24" t="str">
        <f ca="1">IF(F3148&lt;&gt;"",MAX($E$9:$E3147)+1,"")</f>
        <v/>
      </c>
      <c r="F3148" s="20" t="str">
        <f t="shared" ca="1" si="49"/>
        <v/>
      </c>
      <c r="G3148" s="2"/>
      <c r="H3148" s="2"/>
    </row>
    <row r="3149" spans="1:8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mame2003!$C$2:$E$4721,$A$9:$A$4728,$J$1))))+IF($N$6=FALSE,TRUE,SUMPRODUCT(--ISNUMBER(SEARCH($N$6,ISBLANK(INDEX(mame2003!$F$2:$F$4721,$A3149))))))+IF($B$3=$A$4,TRUE,IF($B$3=$B$4,TRUE,IF(AND($B$3=$C$4,INDEX(mame2003!$G$2:$G$4721,$A3149)&lt;&gt;"neogeo"),TRUE,SUMPRODUCT(--ISNUMBER(SEARCH($O$6,INDEX(mame2003!$G$2:$G$4721,$A3149)))))))&gt;2,INDEX(mame2003!$A$2:$A$4721,$A3149),"")</f>
        <v/>
      </c>
      <c r="D3149" s="2"/>
      <c r="E3149" s="24" t="str">
        <f ca="1">IF(F3149&lt;&gt;"",MAX($E$9:$E3148)+1,"")</f>
        <v/>
      </c>
      <c r="F3149" s="20" t="str">
        <f t="shared" ca="1" si="49"/>
        <v/>
      </c>
      <c r="G3149" s="2"/>
      <c r="H3149" s="2"/>
    </row>
    <row r="3150" spans="1:8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mame2003!$C$2:$E$4721,$A$9:$A$4728,$J$1))))+IF($N$6=FALSE,TRUE,SUMPRODUCT(--ISNUMBER(SEARCH($N$6,ISBLANK(INDEX(mame2003!$F$2:$F$4721,$A3150))))))+IF($B$3=$A$4,TRUE,IF($B$3=$B$4,TRUE,IF(AND($B$3=$C$4,INDEX(mame2003!$G$2:$G$4721,$A3150)&lt;&gt;"neogeo"),TRUE,SUMPRODUCT(--ISNUMBER(SEARCH($O$6,INDEX(mame2003!$G$2:$G$4721,$A3150)))))))&gt;2,INDEX(mame2003!$A$2:$A$4721,$A3150),"")</f>
        <v/>
      </c>
      <c r="D3150" s="2"/>
      <c r="E3150" s="24" t="str">
        <f ca="1">IF(F3150&lt;&gt;"",MAX($E$9:$E3149)+1,"")</f>
        <v/>
      </c>
      <c r="F3150" s="20" t="str">
        <f t="shared" ca="1" si="49"/>
        <v/>
      </c>
      <c r="G3150" s="2"/>
      <c r="H3150" s="2"/>
    </row>
    <row r="3151" spans="1:8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mame2003!$C$2:$E$4721,$A$9:$A$4728,$J$1))))+IF($N$6=FALSE,TRUE,SUMPRODUCT(--ISNUMBER(SEARCH($N$6,ISBLANK(INDEX(mame2003!$F$2:$F$4721,$A3151))))))+IF($B$3=$A$4,TRUE,IF($B$3=$B$4,TRUE,IF(AND($B$3=$C$4,INDEX(mame2003!$G$2:$G$4721,$A3151)&lt;&gt;"neogeo"),TRUE,SUMPRODUCT(--ISNUMBER(SEARCH($O$6,INDEX(mame2003!$G$2:$G$4721,$A3151)))))))&gt;2,INDEX(mame2003!$A$2:$A$4721,$A3151),"")</f>
        <v/>
      </c>
      <c r="D3151" s="2"/>
      <c r="E3151" s="24" t="str">
        <f ca="1">IF(F3151&lt;&gt;"",MAX($E$9:$E3150)+1,"")</f>
        <v/>
      </c>
      <c r="F3151" s="20" t="str">
        <f t="shared" ca="1" si="49"/>
        <v/>
      </c>
      <c r="G3151" s="2"/>
      <c r="H3151" s="2"/>
    </row>
    <row r="3152" spans="1:8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mame2003!$C$2:$E$4721,$A$9:$A$4728,$J$1))))+IF($N$6=FALSE,TRUE,SUMPRODUCT(--ISNUMBER(SEARCH($N$6,ISBLANK(INDEX(mame2003!$F$2:$F$4721,$A3152))))))+IF($B$3=$A$4,TRUE,IF($B$3=$B$4,TRUE,IF(AND($B$3=$C$4,INDEX(mame2003!$G$2:$G$4721,$A3152)&lt;&gt;"neogeo"),TRUE,SUMPRODUCT(--ISNUMBER(SEARCH($O$6,INDEX(mame2003!$G$2:$G$4721,$A3152)))))))&gt;2,INDEX(mame2003!$A$2:$A$4721,$A3152),"")</f>
        <v/>
      </c>
      <c r="D3152" s="2"/>
      <c r="E3152" s="24" t="str">
        <f ca="1">IF(F3152&lt;&gt;"",MAX($E$9:$E3151)+1,"")</f>
        <v/>
      </c>
      <c r="F3152" s="20" t="str">
        <f t="shared" ca="1" si="49"/>
        <v/>
      </c>
      <c r="G3152" s="2"/>
      <c r="H3152" s="2"/>
    </row>
    <row r="3153" spans="1:8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mame2003!$C$2:$E$4721,$A$9:$A$4728,$J$1))))+IF($N$6=FALSE,TRUE,SUMPRODUCT(--ISNUMBER(SEARCH($N$6,ISBLANK(INDEX(mame2003!$F$2:$F$4721,$A3153))))))+IF($B$3=$A$4,TRUE,IF($B$3=$B$4,TRUE,IF(AND($B$3=$C$4,INDEX(mame2003!$G$2:$G$4721,$A3153)&lt;&gt;"neogeo"),TRUE,SUMPRODUCT(--ISNUMBER(SEARCH($O$6,INDEX(mame2003!$G$2:$G$4721,$A3153)))))))&gt;2,INDEX(mame2003!$A$2:$A$4721,$A3153),"")</f>
        <v/>
      </c>
      <c r="D3153" s="2"/>
      <c r="E3153" s="24" t="str">
        <f ca="1">IF(F3153&lt;&gt;"",MAX($E$9:$E3152)+1,"")</f>
        <v/>
      </c>
      <c r="F3153" s="20" t="str">
        <f t="shared" ca="1" si="49"/>
        <v/>
      </c>
      <c r="G3153" s="2"/>
      <c r="H3153" s="2"/>
    </row>
    <row r="3154" spans="1:8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mame2003!$C$2:$E$4721,$A$9:$A$4728,$J$1))))+IF($N$6=FALSE,TRUE,SUMPRODUCT(--ISNUMBER(SEARCH($N$6,ISBLANK(INDEX(mame2003!$F$2:$F$4721,$A3154))))))+IF($B$3=$A$4,TRUE,IF($B$3=$B$4,TRUE,IF(AND($B$3=$C$4,INDEX(mame2003!$G$2:$G$4721,$A3154)&lt;&gt;"neogeo"),TRUE,SUMPRODUCT(--ISNUMBER(SEARCH($O$6,INDEX(mame2003!$G$2:$G$4721,$A3154)))))))&gt;2,INDEX(mame2003!$A$2:$A$4721,$A3154),"")</f>
        <v/>
      </c>
      <c r="D3154" s="2"/>
      <c r="E3154" s="24" t="str">
        <f ca="1">IF(F3154&lt;&gt;"",MAX($E$9:$E3153)+1,"")</f>
        <v/>
      </c>
      <c r="F3154" s="20" t="str">
        <f t="shared" ca="1" si="49"/>
        <v/>
      </c>
      <c r="G3154" s="2"/>
      <c r="H3154" s="2"/>
    </row>
    <row r="3155" spans="1:8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mame2003!$C$2:$E$4721,$A$9:$A$4728,$J$1))))+IF($N$6=FALSE,TRUE,SUMPRODUCT(--ISNUMBER(SEARCH($N$6,ISBLANK(INDEX(mame2003!$F$2:$F$4721,$A3155))))))+IF($B$3=$A$4,TRUE,IF($B$3=$B$4,TRUE,IF(AND($B$3=$C$4,INDEX(mame2003!$G$2:$G$4721,$A3155)&lt;&gt;"neogeo"),TRUE,SUMPRODUCT(--ISNUMBER(SEARCH($O$6,INDEX(mame2003!$G$2:$G$4721,$A3155)))))))&gt;2,INDEX(mame2003!$A$2:$A$4721,$A3155),"")</f>
        <v/>
      </c>
      <c r="D3155" s="2"/>
      <c r="E3155" s="24" t="str">
        <f ca="1">IF(F3155&lt;&gt;"",MAX($E$9:$E3154)+1,"")</f>
        <v/>
      </c>
      <c r="F3155" s="20" t="str">
        <f t="shared" ca="1" si="49"/>
        <v/>
      </c>
      <c r="G3155" s="2"/>
      <c r="H3155" s="2"/>
    </row>
    <row r="3156" spans="1:8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mame2003!$C$2:$E$4721,$A$9:$A$4728,$J$1))))+IF($N$6=FALSE,TRUE,SUMPRODUCT(--ISNUMBER(SEARCH($N$6,ISBLANK(INDEX(mame2003!$F$2:$F$4721,$A3156))))))+IF($B$3=$A$4,TRUE,IF($B$3=$B$4,TRUE,IF(AND($B$3=$C$4,INDEX(mame2003!$G$2:$G$4721,$A3156)&lt;&gt;"neogeo"),TRUE,SUMPRODUCT(--ISNUMBER(SEARCH($O$6,INDEX(mame2003!$G$2:$G$4721,$A3156)))))))&gt;2,INDEX(mame2003!$A$2:$A$4721,$A3156),"")</f>
        <v/>
      </c>
      <c r="D3156" s="2"/>
      <c r="E3156" s="24" t="str">
        <f ca="1">IF(F3156&lt;&gt;"",MAX($E$9:$E3155)+1,"")</f>
        <v/>
      </c>
      <c r="F3156" s="20" t="str">
        <f t="shared" ca="1" si="49"/>
        <v/>
      </c>
      <c r="G3156" s="2"/>
      <c r="H3156" s="2"/>
    </row>
    <row r="3157" spans="1:8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mame2003!$C$2:$E$4721,$A$9:$A$4728,$J$1))))+IF($N$6=FALSE,TRUE,SUMPRODUCT(--ISNUMBER(SEARCH($N$6,ISBLANK(INDEX(mame2003!$F$2:$F$4721,$A3157))))))+IF($B$3=$A$4,TRUE,IF($B$3=$B$4,TRUE,IF(AND($B$3=$C$4,INDEX(mame2003!$G$2:$G$4721,$A3157)&lt;&gt;"neogeo"),TRUE,SUMPRODUCT(--ISNUMBER(SEARCH($O$6,INDEX(mame2003!$G$2:$G$4721,$A3157)))))))&gt;2,INDEX(mame2003!$A$2:$A$4721,$A3157),"")</f>
        <v/>
      </c>
      <c r="D3157" s="2"/>
      <c r="E3157" s="24" t="str">
        <f ca="1">IF(F3157&lt;&gt;"",MAX($E$9:$E3156)+1,"")</f>
        <v/>
      </c>
      <c r="F3157" s="20" t="str">
        <f t="shared" ca="1" si="49"/>
        <v/>
      </c>
      <c r="G3157" s="2"/>
      <c r="H3157" s="2"/>
    </row>
    <row r="3158" spans="1:8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mame2003!$C$2:$E$4721,$A$9:$A$4728,$J$1))))+IF($N$6=FALSE,TRUE,SUMPRODUCT(--ISNUMBER(SEARCH($N$6,ISBLANK(INDEX(mame2003!$F$2:$F$4721,$A3158))))))+IF($B$3=$A$4,TRUE,IF($B$3=$B$4,TRUE,IF(AND($B$3=$C$4,INDEX(mame2003!$G$2:$G$4721,$A3158)&lt;&gt;"neogeo"),TRUE,SUMPRODUCT(--ISNUMBER(SEARCH($O$6,INDEX(mame2003!$G$2:$G$4721,$A3158)))))))&gt;2,INDEX(mame2003!$A$2:$A$4721,$A3158),"")</f>
        <v/>
      </c>
      <c r="D3158" s="2"/>
      <c r="E3158" s="24" t="str">
        <f ca="1">IF(F3158&lt;&gt;"",MAX($E$9:$E3157)+1,"")</f>
        <v/>
      </c>
      <c r="F3158" s="20" t="str">
        <f t="shared" ca="1" si="49"/>
        <v/>
      </c>
      <c r="G3158" s="2"/>
      <c r="H3158" s="2"/>
    </row>
    <row r="3159" spans="1:8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mame2003!$C$2:$E$4721,$A$9:$A$4728,$J$1))))+IF($N$6=FALSE,TRUE,SUMPRODUCT(--ISNUMBER(SEARCH($N$6,ISBLANK(INDEX(mame2003!$F$2:$F$4721,$A3159))))))+IF($B$3=$A$4,TRUE,IF($B$3=$B$4,TRUE,IF(AND($B$3=$C$4,INDEX(mame2003!$G$2:$G$4721,$A3159)&lt;&gt;"neogeo"),TRUE,SUMPRODUCT(--ISNUMBER(SEARCH($O$6,INDEX(mame2003!$G$2:$G$4721,$A3159)))))))&gt;2,INDEX(mame2003!$A$2:$A$4721,$A3159),"")</f>
        <v/>
      </c>
      <c r="D3159" s="2"/>
      <c r="E3159" s="24" t="str">
        <f ca="1">IF(F3159&lt;&gt;"",MAX($E$9:$E3158)+1,"")</f>
        <v/>
      </c>
      <c r="F3159" s="20" t="str">
        <f t="shared" ca="1" si="49"/>
        <v/>
      </c>
      <c r="G3159" s="2"/>
      <c r="H3159" s="2"/>
    </row>
    <row r="3160" spans="1:8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mame2003!$C$2:$E$4721,$A$9:$A$4728,$J$1))))+IF($N$6=FALSE,TRUE,SUMPRODUCT(--ISNUMBER(SEARCH($N$6,ISBLANK(INDEX(mame2003!$F$2:$F$4721,$A3160))))))+IF($B$3=$A$4,TRUE,IF($B$3=$B$4,TRUE,IF(AND($B$3=$C$4,INDEX(mame2003!$G$2:$G$4721,$A3160)&lt;&gt;"neogeo"),TRUE,SUMPRODUCT(--ISNUMBER(SEARCH($O$6,INDEX(mame2003!$G$2:$G$4721,$A3160)))))))&gt;2,INDEX(mame2003!$A$2:$A$4721,$A3160),"")</f>
        <v/>
      </c>
      <c r="D3160" s="2"/>
      <c r="E3160" s="24" t="str">
        <f ca="1">IF(F3160&lt;&gt;"",MAX($E$9:$E3159)+1,"")</f>
        <v/>
      </c>
      <c r="F3160" s="20" t="str">
        <f t="shared" ca="1" si="49"/>
        <v/>
      </c>
      <c r="G3160" s="2"/>
      <c r="H3160" s="2"/>
    </row>
    <row r="3161" spans="1:8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mame2003!$C$2:$E$4721,$A$9:$A$4728,$J$1))))+IF($N$6=FALSE,TRUE,SUMPRODUCT(--ISNUMBER(SEARCH($N$6,ISBLANK(INDEX(mame2003!$F$2:$F$4721,$A3161))))))+IF($B$3=$A$4,TRUE,IF($B$3=$B$4,TRUE,IF(AND($B$3=$C$4,INDEX(mame2003!$G$2:$G$4721,$A3161)&lt;&gt;"neogeo"),TRUE,SUMPRODUCT(--ISNUMBER(SEARCH($O$6,INDEX(mame2003!$G$2:$G$4721,$A3161)))))))&gt;2,INDEX(mame2003!$A$2:$A$4721,$A3161),"")</f>
        <v/>
      </c>
      <c r="D3161" s="2"/>
      <c r="E3161" s="24" t="str">
        <f ca="1">IF(F3161&lt;&gt;"",MAX($E$9:$E3160)+1,"")</f>
        <v/>
      </c>
      <c r="F3161" s="20" t="str">
        <f t="shared" ca="1" si="49"/>
        <v/>
      </c>
      <c r="G3161" s="2"/>
      <c r="H3161" s="2"/>
    </row>
    <row r="3162" spans="1:8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mame2003!$C$2:$E$4721,$A$9:$A$4728,$J$1))))+IF($N$6=FALSE,TRUE,SUMPRODUCT(--ISNUMBER(SEARCH($N$6,ISBLANK(INDEX(mame2003!$F$2:$F$4721,$A3162))))))+IF($B$3=$A$4,TRUE,IF($B$3=$B$4,TRUE,IF(AND($B$3=$C$4,INDEX(mame2003!$G$2:$G$4721,$A3162)&lt;&gt;"neogeo"),TRUE,SUMPRODUCT(--ISNUMBER(SEARCH($O$6,INDEX(mame2003!$G$2:$G$4721,$A3162)))))))&gt;2,INDEX(mame2003!$A$2:$A$4721,$A3162),"")</f>
        <v/>
      </c>
      <c r="D3162" s="2"/>
      <c r="E3162" s="24" t="str">
        <f ca="1">IF(F3162&lt;&gt;"",MAX($E$9:$E3161)+1,"")</f>
        <v/>
      </c>
      <c r="F3162" s="20" t="str">
        <f t="shared" ca="1" si="49"/>
        <v/>
      </c>
      <c r="G3162" s="2"/>
      <c r="H3162" s="2"/>
    </row>
    <row r="3163" spans="1:8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mame2003!$C$2:$E$4721,$A$9:$A$4728,$J$1))))+IF($N$6=FALSE,TRUE,SUMPRODUCT(--ISNUMBER(SEARCH($N$6,ISBLANK(INDEX(mame2003!$F$2:$F$4721,$A3163))))))+IF($B$3=$A$4,TRUE,IF($B$3=$B$4,TRUE,IF(AND($B$3=$C$4,INDEX(mame2003!$G$2:$G$4721,$A3163)&lt;&gt;"neogeo"),TRUE,SUMPRODUCT(--ISNUMBER(SEARCH($O$6,INDEX(mame2003!$G$2:$G$4721,$A3163)))))))&gt;2,INDEX(mame2003!$A$2:$A$4721,$A3163),"")</f>
        <v/>
      </c>
      <c r="D3163" s="2"/>
      <c r="E3163" s="24" t="str">
        <f ca="1">IF(F3163&lt;&gt;"",MAX($E$9:$E3162)+1,"")</f>
        <v/>
      </c>
      <c r="F3163" s="20" t="str">
        <f t="shared" ca="1" si="49"/>
        <v/>
      </c>
      <c r="G3163" s="2"/>
      <c r="H3163" s="2"/>
    </row>
    <row r="3164" spans="1:8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mame2003!$C$2:$E$4721,$A$9:$A$4728,$J$1))))+IF($N$6=FALSE,TRUE,SUMPRODUCT(--ISNUMBER(SEARCH($N$6,ISBLANK(INDEX(mame2003!$F$2:$F$4721,$A3164))))))+IF($B$3=$A$4,TRUE,IF($B$3=$B$4,TRUE,IF(AND($B$3=$C$4,INDEX(mame2003!$G$2:$G$4721,$A3164)&lt;&gt;"neogeo"),TRUE,SUMPRODUCT(--ISNUMBER(SEARCH($O$6,INDEX(mame2003!$G$2:$G$4721,$A3164)))))))&gt;2,INDEX(mame2003!$A$2:$A$4721,$A3164),"")</f>
        <v/>
      </c>
      <c r="D3164" s="2"/>
      <c r="E3164" s="24" t="str">
        <f ca="1">IF(F3164&lt;&gt;"",MAX($E$9:$E3163)+1,"")</f>
        <v/>
      </c>
      <c r="F3164" s="20" t="str">
        <f t="shared" ca="1" si="49"/>
        <v/>
      </c>
      <c r="G3164" s="2"/>
      <c r="H3164" s="2"/>
    </row>
    <row r="3165" spans="1:8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mame2003!$C$2:$E$4721,$A$9:$A$4728,$J$1))))+IF($N$6=FALSE,TRUE,SUMPRODUCT(--ISNUMBER(SEARCH($N$6,ISBLANK(INDEX(mame2003!$F$2:$F$4721,$A3165))))))+IF($B$3=$A$4,TRUE,IF($B$3=$B$4,TRUE,IF(AND($B$3=$C$4,INDEX(mame2003!$G$2:$G$4721,$A3165)&lt;&gt;"neogeo"),TRUE,SUMPRODUCT(--ISNUMBER(SEARCH($O$6,INDEX(mame2003!$G$2:$G$4721,$A3165)))))))&gt;2,INDEX(mame2003!$A$2:$A$4721,$A3165),"")</f>
        <v/>
      </c>
      <c r="D3165" s="2"/>
      <c r="E3165" s="24" t="str">
        <f ca="1">IF(F3165&lt;&gt;"",MAX($E$9:$E3164)+1,"")</f>
        <v/>
      </c>
      <c r="F3165" s="20" t="str">
        <f t="shared" ca="1" si="49"/>
        <v/>
      </c>
      <c r="G3165" s="2"/>
      <c r="H3165" s="2"/>
    </row>
    <row r="3166" spans="1:8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mame2003!$C$2:$E$4721,$A$9:$A$4728,$J$1))))+IF($N$6=FALSE,TRUE,SUMPRODUCT(--ISNUMBER(SEARCH($N$6,ISBLANK(INDEX(mame2003!$F$2:$F$4721,$A3166))))))+IF($B$3=$A$4,TRUE,IF($B$3=$B$4,TRUE,IF(AND($B$3=$C$4,INDEX(mame2003!$G$2:$G$4721,$A3166)&lt;&gt;"neogeo"),TRUE,SUMPRODUCT(--ISNUMBER(SEARCH($O$6,INDEX(mame2003!$G$2:$G$4721,$A3166)))))))&gt;2,INDEX(mame2003!$A$2:$A$4721,$A3166),"")</f>
        <v/>
      </c>
      <c r="D3166" s="2"/>
      <c r="E3166" s="24" t="str">
        <f ca="1">IF(F3166&lt;&gt;"",MAX($E$9:$E3165)+1,"")</f>
        <v/>
      </c>
      <c r="F3166" s="20" t="str">
        <f t="shared" ca="1" si="49"/>
        <v/>
      </c>
      <c r="G3166" s="2"/>
      <c r="H3166" s="2"/>
    </row>
    <row r="3167" spans="1:8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mame2003!$C$2:$E$4721,$A$9:$A$4728,$J$1))))+IF($N$6=FALSE,TRUE,SUMPRODUCT(--ISNUMBER(SEARCH($N$6,ISBLANK(INDEX(mame2003!$F$2:$F$4721,$A3167))))))+IF($B$3=$A$4,TRUE,IF($B$3=$B$4,TRUE,IF(AND($B$3=$C$4,INDEX(mame2003!$G$2:$G$4721,$A3167)&lt;&gt;"neogeo"),TRUE,SUMPRODUCT(--ISNUMBER(SEARCH($O$6,INDEX(mame2003!$G$2:$G$4721,$A3167)))))))&gt;2,INDEX(mame2003!$A$2:$A$4721,$A3167),"")</f>
        <v/>
      </c>
      <c r="D3167" s="2"/>
      <c r="E3167" s="24" t="str">
        <f ca="1">IF(F3167&lt;&gt;"",MAX($E$9:$E3166)+1,"")</f>
        <v/>
      </c>
      <c r="F3167" s="20" t="str">
        <f t="shared" ca="1" si="49"/>
        <v/>
      </c>
      <c r="G3167" s="2"/>
      <c r="H3167" s="2"/>
    </row>
    <row r="3168" spans="1:8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mame2003!$C$2:$E$4721,$A$9:$A$4728,$J$1))))+IF($N$6=FALSE,TRUE,SUMPRODUCT(--ISNUMBER(SEARCH($N$6,ISBLANK(INDEX(mame2003!$F$2:$F$4721,$A3168))))))+IF($B$3=$A$4,TRUE,IF($B$3=$B$4,TRUE,IF(AND($B$3=$C$4,INDEX(mame2003!$G$2:$G$4721,$A3168)&lt;&gt;"neogeo"),TRUE,SUMPRODUCT(--ISNUMBER(SEARCH($O$6,INDEX(mame2003!$G$2:$G$4721,$A3168)))))))&gt;2,INDEX(mame2003!$A$2:$A$4721,$A3168),"")</f>
        <v/>
      </c>
      <c r="D3168" s="2"/>
      <c r="E3168" s="24" t="str">
        <f ca="1">IF(F3168&lt;&gt;"",MAX($E$9:$E3167)+1,"")</f>
        <v/>
      </c>
      <c r="F3168" s="20" t="str">
        <f t="shared" ca="1" si="49"/>
        <v/>
      </c>
      <c r="G3168" s="2"/>
      <c r="H3168" s="2"/>
    </row>
    <row r="3169" spans="1:8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mame2003!$C$2:$E$4721,$A$9:$A$4728,$J$1))))+IF($N$6=FALSE,TRUE,SUMPRODUCT(--ISNUMBER(SEARCH($N$6,ISBLANK(INDEX(mame2003!$F$2:$F$4721,$A3169))))))+IF($B$3=$A$4,TRUE,IF($B$3=$B$4,TRUE,IF(AND($B$3=$C$4,INDEX(mame2003!$G$2:$G$4721,$A3169)&lt;&gt;"neogeo"),TRUE,SUMPRODUCT(--ISNUMBER(SEARCH($O$6,INDEX(mame2003!$G$2:$G$4721,$A3169)))))))&gt;2,INDEX(mame2003!$A$2:$A$4721,$A3169),"")</f>
        <v/>
      </c>
      <c r="D3169" s="2"/>
      <c r="E3169" s="24" t="str">
        <f ca="1">IF(F3169&lt;&gt;"",MAX($E$9:$E3168)+1,"")</f>
        <v/>
      </c>
      <c r="F3169" s="20" t="str">
        <f t="shared" ca="1" si="49"/>
        <v/>
      </c>
      <c r="G3169" s="2"/>
      <c r="H3169" s="2"/>
    </row>
    <row r="3170" spans="1:8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mame2003!$C$2:$E$4721,$A$9:$A$4728,$J$1))))+IF($N$6=FALSE,TRUE,SUMPRODUCT(--ISNUMBER(SEARCH($N$6,ISBLANK(INDEX(mame2003!$F$2:$F$4721,$A3170))))))+IF($B$3=$A$4,TRUE,IF($B$3=$B$4,TRUE,IF(AND($B$3=$C$4,INDEX(mame2003!$G$2:$G$4721,$A3170)&lt;&gt;"neogeo"),TRUE,SUMPRODUCT(--ISNUMBER(SEARCH($O$6,INDEX(mame2003!$G$2:$G$4721,$A3170)))))))&gt;2,INDEX(mame2003!$A$2:$A$4721,$A3170),"")</f>
        <v/>
      </c>
      <c r="D3170" s="2"/>
      <c r="E3170" s="24" t="str">
        <f ca="1">IF(F3170&lt;&gt;"",MAX($E$9:$E3169)+1,"")</f>
        <v/>
      </c>
      <c r="F3170" s="20" t="str">
        <f t="shared" ca="1" si="49"/>
        <v/>
      </c>
      <c r="G3170" s="2"/>
      <c r="H3170" s="2"/>
    </row>
    <row r="3171" spans="1:8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mame2003!$C$2:$E$4721,$A$9:$A$4728,$J$1))))+IF($N$6=FALSE,TRUE,SUMPRODUCT(--ISNUMBER(SEARCH($N$6,ISBLANK(INDEX(mame2003!$F$2:$F$4721,$A3171))))))+IF($B$3=$A$4,TRUE,IF($B$3=$B$4,TRUE,IF(AND($B$3=$C$4,INDEX(mame2003!$G$2:$G$4721,$A3171)&lt;&gt;"neogeo"),TRUE,SUMPRODUCT(--ISNUMBER(SEARCH($O$6,INDEX(mame2003!$G$2:$G$4721,$A3171)))))))&gt;2,INDEX(mame2003!$A$2:$A$4721,$A3171),"")</f>
        <v/>
      </c>
      <c r="D3171" s="2"/>
      <c r="E3171" s="24" t="str">
        <f ca="1">IF(F3171&lt;&gt;"",MAX($E$9:$E3170)+1,"")</f>
        <v/>
      </c>
      <c r="F3171" s="20" t="str">
        <f t="shared" ca="1" si="49"/>
        <v/>
      </c>
      <c r="G3171" s="2"/>
      <c r="H3171" s="2"/>
    </row>
    <row r="3172" spans="1:8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mame2003!$C$2:$E$4721,$A$9:$A$4728,$J$1))))+IF($N$6=FALSE,TRUE,SUMPRODUCT(--ISNUMBER(SEARCH($N$6,ISBLANK(INDEX(mame2003!$F$2:$F$4721,$A3172))))))+IF($B$3=$A$4,TRUE,IF($B$3=$B$4,TRUE,IF(AND($B$3=$C$4,INDEX(mame2003!$G$2:$G$4721,$A3172)&lt;&gt;"neogeo"),TRUE,SUMPRODUCT(--ISNUMBER(SEARCH($O$6,INDEX(mame2003!$G$2:$G$4721,$A3172)))))))&gt;2,INDEX(mame2003!$A$2:$A$4721,$A3172),"")</f>
        <v/>
      </c>
      <c r="D3172" s="2"/>
      <c r="E3172" s="24" t="str">
        <f ca="1">IF(F3172&lt;&gt;"",MAX($E$9:$E3171)+1,"")</f>
        <v/>
      </c>
      <c r="F3172" s="20" t="str">
        <f t="shared" ca="1" si="49"/>
        <v/>
      </c>
      <c r="G3172" s="2"/>
      <c r="H3172" s="2"/>
    </row>
    <row r="3173" spans="1:8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mame2003!$C$2:$E$4721,$A$9:$A$4728,$J$1))))+IF($N$6=FALSE,TRUE,SUMPRODUCT(--ISNUMBER(SEARCH($N$6,ISBLANK(INDEX(mame2003!$F$2:$F$4721,$A3173))))))+IF($B$3=$A$4,TRUE,IF($B$3=$B$4,TRUE,IF(AND($B$3=$C$4,INDEX(mame2003!$G$2:$G$4721,$A3173)&lt;&gt;"neogeo"),TRUE,SUMPRODUCT(--ISNUMBER(SEARCH($O$6,INDEX(mame2003!$G$2:$G$4721,$A3173)))))))&gt;2,INDEX(mame2003!$A$2:$A$4721,$A3173),"")</f>
        <v/>
      </c>
      <c r="D3173" s="2"/>
      <c r="E3173" s="24" t="str">
        <f ca="1">IF(F3173&lt;&gt;"",MAX($E$9:$E3172)+1,"")</f>
        <v/>
      </c>
      <c r="F3173" s="20" t="str">
        <f t="shared" ca="1" si="49"/>
        <v/>
      </c>
      <c r="G3173" s="2"/>
      <c r="H3173" s="2"/>
    </row>
    <row r="3174" spans="1:8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mame2003!$C$2:$E$4721,$A$9:$A$4728,$J$1))))+IF($N$6=FALSE,TRUE,SUMPRODUCT(--ISNUMBER(SEARCH($N$6,ISBLANK(INDEX(mame2003!$F$2:$F$4721,$A3174))))))+IF($B$3=$A$4,TRUE,IF($B$3=$B$4,TRUE,IF(AND($B$3=$C$4,INDEX(mame2003!$G$2:$G$4721,$A3174)&lt;&gt;"neogeo"),TRUE,SUMPRODUCT(--ISNUMBER(SEARCH($O$6,INDEX(mame2003!$G$2:$G$4721,$A3174)))))))&gt;2,INDEX(mame2003!$A$2:$A$4721,$A3174),"")</f>
        <v/>
      </c>
      <c r="D3174" s="2"/>
      <c r="E3174" s="24" t="str">
        <f ca="1">IF(F3174&lt;&gt;"",MAX($E$9:$E3173)+1,"")</f>
        <v/>
      </c>
      <c r="F3174" s="20" t="str">
        <f t="shared" ca="1" si="49"/>
        <v/>
      </c>
      <c r="G3174" s="2"/>
      <c r="H3174" s="2"/>
    </row>
    <row r="3175" spans="1:8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mame2003!$C$2:$E$4721,$A$9:$A$4728,$J$1))))+IF($N$6=FALSE,TRUE,SUMPRODUCT(--ISNUMBER(SEARCH($N$6,ISBLANK(INDEX(mame2003!$F$2:$F$4721,$A3175))))))+IF($B$3=$A$4,TRUE,IF($B$3=$B$4,TRUE,IF(AND($B$3=$C$4,INDEX(mame2003!$G$2:$G$4721,$A3175)&lt;&gt;"neogeo"),TRUE,SUMPRODUCT(--ISNUMBER(SEARCH($O$6,INDEX(mame2003!$G$2:$G$4721,$A3175)))))))&gt;2,INDEX(mame2003!$A$2:$A$4721,$A3175),"")</f>
        <v/>
      </c>
      <c r="D3175" s="2"/>
      <c r="E3175" s="24" t="str">
        <f ca="1">IF(F3175&lt;&gt;"",MAX($E$9:$E3174)+1,"")</f>
        <v/>
      </c>
      <c r="F3175" s="20" t="str">
        <f t="shared" ca="1" si="49"/>
        <v/>
      </c>
      <c r="G3175" s="2"/>
      <c r="H3175" s="2"/>
    </row>
    <row r="3176" spans="1:8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mame2003!$C$2:$E$4721,$A$9:$A$4728,$J$1))))+IF($N$6=FALSE,TRUE,SUMPRODUCT(--ISNUMBER(SEARCH($N$6,ISBLANK(INDEX(mame2003!$F$2:$F$4721,$A3176))))))+IF($B$3=$A$4,TRUE,IF($B$3=$B$4,TRUE,IF(AND($B$3=$C$4,INDEX(mame2003!$G$2:$G$4721,$A3176)&lt;&gt;"neogeo"),TRUE,SUMPRODUCT(--ISNUMBER(SEARCH($O$6,INDEX(mame2003!$G$2:$G$4721,$A3176)))))))&gt;2,INDEX(mame2003!$A$2:$A$4721,$A3176),"")</f>
        <v/>
      </c>
      <c r="D3176" s="2"/>
      <c r="E3176" s="24" t="str">
        <f ca="1">IF(F3176&lt;&gt;"",MAX($E$9:$E3175)+1,"")</f>
        <v/>
      </c>
      <c r="F3176" s="20" t="str">
        <f t="shared" ca="1" si="49"/>
        <v/>
      </c>
      <c r="G3176" s="2"/>
      <c r="H3176" s="2"/>
    </row>
    <row r="3177" spans="1:8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mame2003!$C$2:$E$4721,$A$9:$A$4728,$J$1))))+IF($N$6=FALSE,TRUE,SUMPRODUCT(--ISNUMBER(SEARCH($N$6,ISBLANK(INDEX(mame2003!$F$2:$F$4721,$A3177))))))+IF($B$3=$A$4,TRUE,IF($B$3=$B$4,TRUE,IF(AND($B$3=$C$4,INDEX(mame2003!$G$2:$G$4721,$A3177)&lt;&gt;"neogeo"),TRUE,SUMPRODUCT(--ISNUMBER(SEARCH($O$6,INDEX(mame2003!$G$2:$G$4721,$A3177)))))))&gt;2,INDEX(mame2003!$A$2:$A$4721,$A3177),"")</f>
        <v/>
      </c>
      <c r="D3177" s="2"/>
      <c r="E3177" s="24" t="str">
        <f ca="1">IF(F3177&lt;&gt;"",MAX($E$9:$E3176)+1,"")</f>
        <v/>
      </c>
      <c r="F3177" s="20" t="str">
        <f t="shared" ca="1" si="49"/>
        <v/>
      </c>
      <c r="G3177" s="2"/>
      <c r="H3177" s="2"/>
    </row>
    <row r="3178" spans="1:8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mame2003!$C$2:$E$4721,$A$9:$A$4728,$J$1))))+IF($N$6=FALSE,TRUE,SUMPRODUCT(--ISNUMBER(SEARCH($N$6,ISBLANK(INDEX(mame2003!$F$2:$F$4721,$A3178))))))+IF($B$3=$A$4,TRUE,IF($B$3=$B$4,TRUE,IF(AND($B$3=$C$4,INDEX(mame2003!$G$2:$G$4721,$A3178)&lt;&gt;"neogeo"),TRUE,SUMPRODUCT(--ISNUMBER(SEARCH($O$6,INDEX(mame2003!$G$2:$G$4721,$A3178)))))))&gt;2,INDEX(mame2003!$A$2:$A$4721,$A3178),"")</f>
        <v/>
      </c>
      <c r="D3178" s="2"/>
      <c r="E3178" s="24" t="str">
        <f ca="1">IF(F3178&lt;&gt;"",MAX($E$9:$E3177)+1,"")</f>
        <v/>
      </c>
      <c r="F3178" s="20" t="str">
        <f t="shared" ca="1" si="49"/>
        <v/>
      </c>
      <c r="G3178" s="2"/>
      <c r="H3178" s="2"/>
    </row>
    <row r="3179" spans="1:8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mame2003!$C$2:$E$4721,$A$9:$A$4728,$J$1))))+IF($N$6=FALSE,TRUE,SUMPRODUCT(--ISNUMBER(SEARCH($N$6,ISBLANK(INDEX(mame2003!$F$2:$F$4721,$A3179))))))+IF($B$3=$A$4,TRUE,IF($B$3=$B$4,TRUE,IF(AND($B$3=$C$4,INDEX(mame2003!$G$2:$G$4721,$A3179)&lt;&gt;"neogeo"),TRUE,SUMPRODUCT(--ISNUMBER(SEARCH($O$6,INDEX(mame2003!$G$2:$G$4721,$A3179)))))))&gt;2,INDEX(mame2003!$A$2:$A$4721,$A3179),"")</f>
        <v/>
      </c>
      <c r="D3179" s="2"/>
      <c r="E3179" s="24" t="str">
        <f ca="1">IF(F3179&lt;&gt;"",MAX($E$9:$E3178)+1,"")</f>
        <v/>
      </c>
      <c r="F3179" s="20" t="str">
        <f t="shared" ca="1" si="49"/>
        <v/>
      </c>
      <c r="G3179" s="2"/>
      <c r="H3179" s="2"/>
    </row>
    <row r="3180" spans="1:8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mame2003!$C$2:$E$4721,$A$9:$A$4728,$J$1))))+IF($N$6=FALSE,TRUE,SUMPRODUCT(--ISNUMBER(SEARCH($N$6,ISBLANK(INDEX(mame2003!$F$2:$F$4721,$A3180))))))+IF($B$3=$A$4,TRUE,IF($B$3=$B$4,TRUE,IF(AND($B$3=$C$4,INDEX(mame2003!$G$2:$G$4721,$A3180)&lt;&gt;"neogeo"),TRUE,SUMPRODUCT(--ISNUMBER(SEARCH($O$6,INDEX(mame2003!$G$2:$G$4721,$A3180)))))))&gt;2,INDEX(mame2003!$A$2:$A$4721,$A3180),"")</f>
        <v/>
      </c>
      <c r="D3180" s="2"/>
      <c r="E3180" s="24" t="str">
        <f ca="1">IF(F3180&lt;&gt;"",MAX($E$9:$E3179)+1,"")</f>
        <v/>
      </c>
      <c r="F3180" s="20" t="str">
        <f t="shared" ca="1" si="49"/>
        <v/>
      </c>
      <c r="G3180" s="2"/>
      <c r="H3180" s="2"/>
    </row>
    <row r="3181" spans="1:8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mame2003!$C$2:$E$4721,$A$9:$A$4728,$J$1))))+IF($N$6=FALSE,TRUE,SUMPRODUCT(--ISNUMBER(SEARCH($N$6,ISBLANK(INDEX(mame2003!$F$2:$F$4721,$A3181))))))+IF($B$3=$A$4,TRUE,IF($B$3=$B$4,TRUE,IF(AND($B$3=$C$4,INDEX(mame2003!$G$2:$G$4721,$A3181)&lt;&gt;"neogeo"),TRUE,SUMPRODUCT(--ISNUMBER(SEARCH($O$6,INDEX(mame2003!$G$2:$G$4721,$A3181)))))))&gt;2,INDEX(mame2003!$A$2:$A$4721,$A3181),"")</f>
        <v/>
      </c>
      <c r="D3181" s="2"/>
      <c r="E3181" s="24" t="str">
        <f ca="1">IF(F3181&lt;&gt;"",MAX($E$9:$E3180)+1,"")</f>
        <v/>
      </c>
      <c r="F3181" s="20" t="str">
        <f t="shared" ca="1" si="49"/>
        <v/>
      </c>
      <c r="G3181" s="2"/>
      <c r="H3181" s="2"/>
    </row>
    <row r="3182" spans="1:8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mame2003!$C$2:$E$4721,$A$9:$A$4728,$J$1))))+IF($N$6=FALSE,TRUE,SUMPRODUCT(--ISNUMBER(SEARCH($N$6,ISBLANK(INDEX(mame2003!$F$2:$F$4721,$A3182))))))+IF($B$3=$A$4,TRUE,IF($B$3=$B$4,TRUE,IF(AND($B$3=$C$4,INDEX(mame2003!$G$2:$G$4721,$A3182)&lt;&gt;"neogeo"),TRUE,SUMPRODUCT(--ISNUMBER(SEARCH($O$6,INDEX(mame2003!$G$2:$G$4721,$A3182)))))))&gt;2,INDEX(mame2003!$A$2:$A$4721,$A3182),"")</f>
        <v/>
      </c>
      <c r="D3182" s="2"/>
      <c r="E3182" s="24" t="str">
        <f ca="1">IF(F3182&lt;&gt;"",MAX($E$9:$E3181)+1,"")</f>
        <v/>
      </c>
      <c r="F3182" s="20" t="str">
        <f t="shared" ca="1" si="49"/>
        <v/>
      </c>
      <c r="G3182" s="2"/>
      <c r="H3182" s="2"/>
    </row>
    <row r="3183" spans="1:8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mame2003!$C$2:$E$4721,$A$9:$A$4728,$J$1))))+IF($N$6=FALSE,TRUE,SUMPRODUCT(--ISNUMBER(SEARCH($N$6,ISBLANK(INDEX(mame2003!$F$2:$F$4721,$A3183))))))+IF($B$3=$A$4,TRUE,IF($B$3=$B$4,TRUE,IF(AND($B$3=$C$4,INDEX(mame2003!$G$2:$G$4721,$A3183)&lt;&gt;"neogeo"),TRUE,SUMPRODUCT(--ISNUMBER(SEARCH($O$6,INDEX(mame2003!$G$2:$G$4721,$A3183)))))))&gt;2,INDEX(mame2003!$A$2:$A$4721,$A3183),"")</f>
        <v/>
      </c>
      <c r="D3183" s="2"/>
      <c r="E3183" s="24" t="str">
        <f ca="1">IF(F3183&lt;&gt;"",MAX($E$9:$E3182)+1,"")</f>
        <v/>
      </c>
      <c r="F3183" s="20" t="str">
        <f t="shared" ca="1" si="49"/>
        <v/>
      </c>
      <c r="G3183" s="2"/>
      <c r="H3183" s="2"/>
    </row>
    <row r="3184" spans="1:8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mame2003!$C$2:$E$4721,$A$9:$A$4728,$J$1))))+IF($N$6=FALSE,TRUE,SUMPRODUCT(--ISNUMBER(SEARCH($N$6,ISBLANK(INDEX(mame2003!$F$2:$F$4721,$A3184))))))+IF($B$3=$A$4,TRUE,IF($B$3=$B$4,TRUE,IF(AND($B$3=$C$4,INDEX(mame2003!$G$2:$G$4721,$A3184)&lt;&gt;"neogeo"),TRUE,SUMPRODUCT(--ISNUMBER(SEARCH($O$6,INDEX(mame2003!$G$2:$G$4721,$A3184)))))))&gt;2,INDEX(mame2003!$A$2:$A$4721,$A3184),"")</f>
        <v/>
      </c>
      <c r="D3184" s="2"/>
      <c r="E3184" s="24" t="str">
        <f ca="1">IF(F3184&lt;&gt;"",MAX($E$9:$E3183)+1,"")</f>
        <v/>
      </c>
      <c r="F3184" s="20" t="str">
        <f t="shared" ca="1" si="49"/>
        <v/>
      </c>
      <c r="G3184" s="2"/>
      <c r="H3184" s="2"/>
    </row>
    <row r="3185" spans="1:8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mame2003!$C$2:$E$4721,$A$9:$A$4728,$J$1))))+IF($N$6=FALSE,TRUE,SUMPRODUCT(--ISNUMBER(SEARCH($N$6,ISBLANK(INDEX(mame2003!$F$2:$F$4721,$A3185))))))+IF($B$3=$A$4,TRUE,IF($B$3=$B$4,TRUE,IF(AND($B$3=$C$4,INDEX(mame2003!$G$2:$G$4721,$A3185)&lt;&gt;"neogeo"),TRUE,SUMPRODUCT(--ISNUMBER(SEARCH($O$6,INDEX(mame2003!$G$2:$G$4721,$A3185)))))))&gt;2,INDEX(mame2003!$A$2:$A$4721,$A3185),"")</f>
        <v/>
      </c>
      <c r="D3185" s="2"/>
      <c r="E3185" s="24" t="str">
        <f ca="1">IF(F3185&lt;&gt;"",MAX($E$9:$E3184)+1,"")</f>
        <v/>
      </c>
      <c r="F3185" s="20" t="str">
        <f t="shared" ca="1" si="49"/>
        <v/>
      </c>
      <c r="G3185" s="2"/>
      <c r="H3185" s="2"/>
    </row>
    <row r="3186" spans="1:8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mame2003!$C$2:$E$4721,$A$9:$A$4728,$J$1))))+IF($N$6=FALSE,TRUE,SUMPRODUCT(--ISNUMBER(SEARCH($N$6,ISBLANK(INDEX(mame2003!$F$2:$F$4721,$A3186))))))+IF($B$3=$A$4,TRUE,IF($B$3=$B$4,TRUE,IF(AND($B$3=$C$4,INDEX(mame2003!$G$2:$G$4721,$A3186)&lt;&gt;"neogeo"),TRUE,SUMPRODUCT(--ISNUMBER(SEARCH($O$6,INDEX(mame2003!$G$2:$G$4721,$A3186)))))))&gt;2,INDEX(mame2003!$A$2:$A$4721,$A3186),"")</f>
        <v/>
      </c>
      <c r="D3186" s="2"/>
      <c r="E3186" s="24" t="str">
        <f ca="1">IF(F3186&lt;&gt;"",MAX($E$9:$E3185)+1,"")</f>
        <v/>
      </c>
      <c r="F3186" s="20" t="str">
        <f t="shared" ca="1" si="49"/>
        <v/>
      </c>
      <c r="G3186" s="2"/>
      <c r="H3186" s="2"/>
    </row>
    <row r="3187" spans="1:8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mame2003!$C$2:$E$4721,$A$9:$A$4728,$J$1))))+IF($N$6=FALSE,TRUE,SUMPRODUCT(--ISNUMBER(SEARCH($N$6,ISBLANK(INDEX(mame2003!$F$2:$F$4721,$A3187))))))+IF($B$3=$A$4,TRUE,IF($B$3=$B$4,TRUE,IF(AND($B$3=$C$4,INDEX(mame2003!$G$2:$G$4721,$A3187)&lt;&gt;"neogeo"),TRUE,SUMPRODUCT(--ISNUMBER(SEARCH($O$6,INDEX(mame2003!$G$2:$G$4721,$A3187)))))))&gt;2,INDEX(mame2003!$A$2:$A$4721,$A3187),"")</f>
        <v/>
      </c>
      <c r="D3187" s="2"/>
      <c r="E3187" s="24" t="str">
        <f ca="1">IF(F3187&lt;&gt;"",MAX($E$9:$E3186)+1,"")</f>
        <v/>
      </c>
      <c r="F3187" s="20" t="str">
        <f t="shared" ca="1" si="49"/>
        <v/>
      </c>
      <c r="G3187" s="2"/>
      <c r="H3187" s="2"/>
    </row>
    <row r="3188" spans="1:8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mame2003!$C$2:$E$4721,$A$9:$A$4728,$J$1))))+IF($N$6=FALSE,TRUE,SUMPRODUCT(--ISNUMBER(SEARCH($N$6,ISBLANK(INDEX(mame2003!$F$2:$F$4721,$A3188))))))+IF($B$3=$A$4,TRUE,IF($B$3=$B$4,TRUE,IF(AND($B$3=$C$4,INDEX(mame2003!$G$2:$G$4721,$A3188)&lt;&gt;"neogeo"),TRUE,SUMPRODUCT(--ISNUMBER(SEARCH($O$6,INDEX(mame2003!$G$2:$G$4721,$A3188)))))))&gt;2,INDEX(mame2003!$A$2:$A$4721,$A3188),"")</f>
        <v/>
      </c>
      <c r="D3188" s="2"/>
      <c r="E3188" s="24" t="str">
        <f ca="1">IF(F3188&lt;&gt;"",MAX($E$9:$E3187)+1,"")</f>
        <v/>
      </c>
      <c r="F3188" s="20" t="str">
        <f t="shared" ca="1" si="49"/>
        <v/>
      </c>
      <c r="G3188" s="2"/>
      <c r="H3188" s="2"/>
    </row>
    <row r="3189" spans="1:8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mame2003!$C$2:$E$4721,$A$9:$A$4728,$J$1))))+IF($N$6=FALSE,TRUE,SUMPRODUCT(--ISNUMBER(SEARCH($N$6,ISBLANK(INDEX(mame2003!$F$2:$F$4721,$A3189))))))+IF($B$3=$A$4,TRUE,IF($B$3=$B$4,TRUE,IF(AND($B$3=$C$4,INDEX(mame2003!$G$2:$G$4721,$A3189)&lt;&gt;"neogeo"),TRUE,SUMPRODUCT(--ISNUMBER(SEARCH($O$6,INDEX(mame2003!$G$2:$G$4721,$A3189)))))))&gt;2,INDEX(mame2003!$A$2:$A$4721,$A3189),"")</f>
        <v/>
      </c>
      <c r="D3189" s="2"/>
      <c r="E3189" s="24" t="str">
        <f ca="1">IF(F3189&lt;&gt;"",MAX($E$9:$E3188)+1,"")</f>
        <v/>
      </c>
      <c r="F3189" s="20" t="str">
        <f t="shared" ca="1" si="49"/>
        <v/>
      </c>
      <c r="G3189" s="2"/>
      <c r="H3189" s="2"/>
    </row>
    <row r="3190" spans="1:8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mame2003!$C$2:$E$4721,$A$9:$A$4728,$J$1))))+IF($N$6=FALSE,TRUE,SUMPRODUCT(--ISNUMBER(SEARCH($N$6,ISBLANK(INDEX(mame2003!$F$2:$F$4721,$A3190))))))+IF($B$3=$A$4,TRUE,IF($B$3=$B$4,TRUE,IF(AND($B$3=$C$4,INDEX(mame2003!$G$2:$G$4721,$A3190)&lt;&gt;"neogeo"),TRUE,SUMPRODUCT(--ISNUMBER(SEARCH($O$6,INDEX(mame2003!$G$2:$G$4721,$A3190)))))))&gt;2,INDEX(mame2003!$A$2:$A$4721,$A3190),"")</f>
        <v/>
      </c>
      <c r="D3190" s="2"/>
      <c r="E3190" s="24" t="str">
        <f ca="1">IF(F3190&lt;&gt;"",MAX($E$9:$E3189)+1,"")</f>
        <v/>
      </c>
      <c r="F3190" s="20" t="str">
        <f t="shared" ca="1" si="49"/>
        <v/>
      </c>
      <c r="G3190" s="2"/>
      <c r="H3190" s="2"/>
    </row>
    <row r="3191" spans="1:8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mame2003!$C$2:$E$4721,$A$9:$A$4728,$J$1))))+IF($N$6=FALSE,TRUE,SUMPRODUCT(--ISNUMBER(SEARCH($N$6,ISBLANK(INDEX(mame2003!$F$2:$F$4721,$A3191))))))+IF($B$3=$A$4,TRUE,IF($B$3=$B$4,TRUE,IF(AND($B$3=$C$4,INDEX(mame2003!$G$2:$G$4721,$A3191)&lt;&gt;"neogeo"),TRUE,SUMPRODUCT(--ISNUMBER(SEARCH($O$6,INDEX(mame2003!$G$2:$G$4721,$A3191)))))))&gt;2,INDEX(mame2003!$A$2:$A$4721,$A3191),"")</f>
        <v/>
      </c>
      <c r="D3191" s="2"/>
      <c r="E3191" s="24" t="str">
        <f ca="1">IF(F3191&lt;&gt;"",MAX($E$9:$E3190)+1,"")</f>
        <v/>
      </c>
      <c r="F3191" s="20" t="str">
        <f t="shared" ca="1" si="49"/>
        <v/>
      </c>
      <c r="G3191" s="2"/>
      <c r="H3191" s="2"/>
    </row>
    <row r="3192" spans="1:8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mame2003!$C$2:$E$4721,$A$9:$A$4728,$J$1))))+IF($N$6=FALSE,TRUE,SUMPRODUCT(--ISNUMBER(SEARCH($N$6,ISBLANK(INDEX(mame2003!$F$2:$F$4721,$A3192))))))+IF($B$3=$A$4,TRUE,IF($B$3=$B$4,TRUE,IF(AND($B$3=$C$4,INDEX(mame2003!$G$2:$G$4721,$A3192)&lt;&gt;"neogeo"),TRUE,SUMPRODUCT(--ISNUMBER(SEARCH($O$6,INDEX(mame2003!$G$2:$G$4721,$A3192)))))))&gt;2,INDEX(mame2003!$A$2:$A$4721,$A3192),"")</f>
        <v/>
      </c>
      <c r="D3192" s="2"/>
      <c r="E3192" s="24" t="str">
        <f ca="1">IF(F3192&lt;&gt;"",MAX($E$9:$E3191)+1,"")</f>
        <v/>
      </c>
      <c r="F3192" s="20" t="str">
        <f t="shared" ca="1" si="49"/>
        <v/>
      </c>
      <c r="G3192" s="2"/>
      <c r="H3192" s="2"/>
    </row>
    <row r="3193" spans="1:8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mame2003!$C$2:$E$4721,$A$9:$A$4728,$J$1))))+IF($N$6=FALSE,TRUE,SUMPRODUCT(--ISNUMBER(SEARCH($N$6,ISBLANK(INDEX(mame2003!$F$2:$F$4721,$A3193))))))+IF($B$3=$A$4,TRUE,IF($B$3=$B$4,TRUE,IF(AND($B$3=$C$4,INDEX(mame2003!$G$2:$G$4721,$A3193)&lt;&gt;"neogeo"),TRUE,SUMPRODUCT(--ISNUMBER(SEARCH($O$6,INDEX(mame2003!$G$2:$G$4721,$A3193)))))))&gt;2,INDEX(mame2003!$A$2:$A$4721,$A3193),"")</f>
        <v/>
      </c>
      <c r="D3193" s="2"/>
      <c r="E3193" s="24" t="str">
        <f ca="1">IF(F3193&lt;&gt;"",MAX($E$9:$E3192)+1,"")</f>
        <v/>
      </c>
      <c r="F3193" s="20" t="str">
        <f t="shared" ca="1" si="49"/>
        <v/>
      </c>
      <c r="G3193" s="2"/>
      <c r="H3193" s="2"/>
    </row>
    <row r="3194" spans="1:8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mame2003!$C$2:$E$4721,$A$9:$A$4728,$J$1))))+IF($N$6=FALSE,TRUE,SUMPRODUCT(--ISNUMBER(SEARCH($N$6,ISBLANK(INDEX(mame2003!$F$2:$F$4721,$A3194))))))+IF($B$3=$A$4,TRUE,IF($B$3=$B$4,TRUE,IF(AND($B$3=$C$4,INDEX(mame2003!$G$2:$G$4721,$A3194)&lt;&gt;"neogeo"),TRUE,SUMPRODUCT(--ISNUMBER(SEARCH($O$6,INDEX(mame2003!$G$2:$G$4721,$A3194)))))))&gt;2,INDEX(mame2003!$A$2:$A$4721,$A3194),"")</f>
        <v/>
      </c>
      <c r="D3194" s="2"/>
      <c r="E3194" s="24" t="str">
        <f ca="1">IF(F3194&lt;&gt;"",MAX($E$9:$E3193)+1,"")</f>
        <v/>
      </c>
      <c r="F3194" s="20" t="str">
        <f t="shared" ca="1" si="49"/>
        <v/>
      </c>
      <c r="G3194" s="2"/>
      <c r="H3194" s="2"/>
    </row>
    <row r="3195" spans="1:8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mame2003!$C$2:$E$4721,$A$9:$A$4728,$J$1))))+IF($N$6=FALSE,TRUE,SUMPRODUCT(--ISNUMBER(SEARCH($N$6,ISBLANK(INDEX(mame2003!$F$2:$F$4721,$A3195))))))+IF($B$3=$A$4,TRUE,IF($B$3=$B$4,TRUE,IF(AND($B$3=$C$4,INDEX(mame2003!$G$2:$G$4721,$A3195)&lt;&gt;"neogeo"),TRUE,SUMPRODUCT(--ISNUMBER(SEARCH($O$6,INDEX(mame2003!$G$2:$G$4721,$A3195)))))))&gt;2,INDEX(mame2003!$A$2:$A$4721,$A3195),"")</f>
        <v/>
      </c>
      <c r="D3195" s="2"/>
      <c r="E3195" s="24" t="str">
        <f ca="1">IF(F3195&lt;&gt;"",MAX($E$9:$E3194)+1,"")</f>
        <v/>
      </c>
      <c r="F3195" s="20" t="str">
        <f t="shared" ca="1" si="49"/>
        <v/>
      </c>
      <c r="G3195" s="2"/>
      <c r="H3195" s="2"/>
    </row>
    <row r="3196" spans="1:8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mame2003!$C$2:$E$4721,$A$9:$A$4728,$J$1))))+IF($N$6=FALSE,TRUE,SUMPRODUCT(--ISNUMBER(SEARCH($N$6,ISBLANK(INDEX(mame2003!$F$2:$F$4721,$A3196))))))+IF($B$3=$A$4,TRUE,IF($B$3=$B$4,TRUE,IF(AND($B$3=$C$4,INDEX(mame2003!$G$2:$G$4721,$A3196)&lt;&gt;"neogeo"),TRUE,SUMPRODUCT(--ISNUMBER(SEARCH($O$6,INDEX(mame2003!$G$2:$G$4721,$A3196)))))))&gt;2,INDEX(mame2003!$A$2:$A$4721,$A3196),"")</f>
        <v/>
      </c>
      <c r="D3196" s="2"/>
      <c r="E3196" s="24" t="str">
        <f ca="1">IF(F3196&lt;&gt;"",MAX($E$9:$E3195)+1,"")</f>
        <v/>
      </c>
      <c r="F3196" s="20" t="str">
        <f t="shared" ca="1" si="49"/>
        <v/>
      </c>
      <c r="G3196" s="2"/>
      <c r="H3196" s="2"/>
    </row>
    <row r="3197" spans="1:8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mame2003!$C$2:$E$4721,$A$9:$A$4728,$J$1))))+IF($N$6=FALSE,TRUE,SUMPRODUCT(--ISNUMBER(SEARCH($N$6,ISBLANK(INDEX(mame2003!$F$2:$F$4721,$A3197))))))+IF($B$3=$A$4,TRUE,IF($B$3=$B$4,TRUE,IF(AND($B$3=$C$4,INDEX(mame2003!$G$2:$G$4721,$A3197)&lt;&gt;"neogeo"),TRUE,SUMPRODUCT(--ISNUMBER(SEARCH($O$6,INDEX(mame2003!$G$2:$G$4721,$A3197)))))))&gt;2,INDEX(mame2003!$A$2:$A$4721,$A3197),"")</f>
        <v/>
      </c>
      <c r="D3197" s="2"/>
      <c r="E3197" s="24" t="str">
        <f ca="1">IF(F3197&lt;&gt;"",MAX($E$9:$E3196)+1,"")</f>
        <v/>
      </c>
      <c r="F3197" s="20" t="str">
        <f t="shared" ca="1" si="49"/>
        <v/>
      </c>
      <c r="G3197" s="2"/>
      <c r="H3197" s="2"/>
    </row>
    <row r="3198" spans="1:8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mame2003!$C$2:$E$4721,$A$9:$A$4728,$J$1))))+IF($N$6=FALSE,TRUE,SUMPRODUCT(--ISNUMBER(SEARCH($N$6,ISBLANK(INDEX(mame2003!$F$2:$F$4721,$A3198))))))+IF($B$3=$A$4,TRUE,IF($B$3=$B$4,TRUE,IF(AND($B$3=$C$4,INDEX(mame2003!$G$2:$G$4721,$A3198)&lt;&gt;"neogeo"),TRUE,SUMPRODUCT(--ISNUMBER(SEARCH($O$6,INDEX(mame2003!$G$2:$G$4721,$A3198)))))))&gt;2,INDEX(mame2003!$A$2:$A$4721,$A3198),"")</f>
        <v/>
      </c>
      <c r="D3198" s="2"/>
      <c r="E3198" s="24" t="str">
        <f ca="1">IF(F3198&lt;&gt;"",MAX($E$9:$E3197)+1,"")</f>
        <v/>
      </c>
      <c r="F3198" s="20" t="str">
        <f t="shared" ca="1" si="49"/>
        <v/>
      </c>
      <c r="G3198" s="2"/>
      <c r="H3198" s="2"/>
    </row>
    <row r="3199" spans="1:8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mame2003!$C$2:$E$4721,$A$9:$A$4728,$J$1))))+IF($N$6=FALSE,TRUE,SUMPRODUCT(--ISNUMBER(SEARCH($N$6,ISBLANK(INDEX(mame2003!$F$2:$F$4721,$A3199))))))+IF($B$3=$A$4,TRUE,IF($B$3=$B$4,TRUE,IF(AND($B$3=$C$4,INDEX(mame2003!$G$2:$G$4721,$A3199)&lt;&gt;"neogeo"),TRUE,SUMPRODUCT(--ISNUMBER(SEARCH($O$6,INDEX(mame2003!$G$2:$G$4721,$A3199)))))))&gt;2,INDEX(mame2003!$A$2:$A$4721,$A3199),"")</f>
        <v/>
      </c>
      <c r="D3199" s="2"/>
      <c r="E3199" s="24" t="str">
        <f ca="1">IF(F3199&lt;&gt;"",MAX($E$9:$E3198)+1,"")</f>
        <v/>
      </c>
      <c r="F3199" s="20" t="str">
        <f t="shared" ca="1" si="49"/>
        <v/>
      </c>
      <c r="G3199" s="2"/>
      <c r="H3199" s="2"/>
    </row>
    <row r="3200" spans="1:8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mame2003!$C$2:$E$4721,$A$9:$A$4728,$J$1))))+IF($N$6=FALSE,TRUE,SUMPRODUCT(--ISNUMBER(SEARCH($N$6,ISBLANK(INDEX(mame2003!$F$2:$F$4721,$A3200))))))+IF($B$3=$A$4,TRUE,IF($B$3=$B$4,TRUE,IF(AND($B$3=$C$4,INDEX(mame2003!$G$2:$G$4721,$A3200)&lt;&gt;"neogeo"),TRUE,SUMPRODUCT(--ISNUMBER(SEARCH($O$6,INDEX(mame2003!$G$2:$G$4721,$A3200)))))))&gt;2,INDEX(mame2003!$A$2:$A$4721,$A3200),"")</f>
        <v/>
      </c>
      <c r="D3200" s="2"/>
      <c r="E3200" s="24" t="str">
        <f ca="1">IF(F3200&lt;&gt;"",MAX($E$9:$E3199)+1,"")</f>
        <v/>
      </c>
      <c r="F3200" s="20" t="str">
        <f t="shared" ca="1" si="49"/>
        <v/>
      </c>
      <c r="G3200" s="2"/>
      <c r="H3200" s="2"/>
    </row>
    <row r="3201" spans="1:8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mame2003!$C$2:$E$4721,$A$9:$A$4728,$J$1))))+IF($N$6=FALSE,TRUE,SUMPRODUCT(--ISNUMBER(SEARCH($N$6,ISBLANK(INDEX(mame2003!$F$2:$F$4721,$A3201))))))+IF($B$3=$A$4,TRUE,IF($B$3=$B$4,TRUE,IF(AND($B$3=$C$4,INDEX(mame2003!$G$2:$G$4721,$A3201)&lt;&gt;"neogeo"),TRUE,SUMPRODUCT(--ISNUMBER(SEARCH($O$6,INDEX(mame2003!$G$2:$G$4721,$A3201)))))))&gt;2,INDEX(mame2003!$A$2:$A$4721,$A3201),"")</f>
        <v/>
      </c>
      <c r="D3201" s="2"/>
      <c r="E3201" s="24" t="str">
        <f ca="1">IF(F3201&lt;&gt;"",MAX($E$9:$E3200)+1,"")</f>
        <v/>
      </c>
      <c r="F3201" s="20" t="str">
        <f t="shared" ca="1" si="49"/>
        <v/>
      </c>
      <c r="G3201" s="2"/>
      <c r="H3201" s="2"/>
    </row>
    <row r="3202" spans="1:8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mame2003!$C$2:$E$4721,$A$9:$A$4728,$J$1))))+IF($N$6=FALSE,TRUE,SUMPRODUCT(--ISNUMBER(SEARCH($N$6,ISBLANK(INDEX(mame2003!$F$2:$F$4721,$A3202))))))+IF($B$3=$A$4,TRUE,IF($B$3=$B$4,TRUE,IF(AND($B$3=$C$4,INDEX(mame2003!$G$2:$G$4721,$A3202)&lt;&gt;"neogeo"),TRUE,SUMPRODUCT(--ISNUMBER(SEARCH($O$6,INDEX(mame2003!$G$2:$G$4721,$A3202)))))))&gt;2,INDEX(mame2003!$A$2:$A$4721,$A3202),"")</f>
        <v/>
      </c>
      <c r="D3202" s="2"/>
      <c r="E3202" s="24" t="str">
        <f ca="1">IF(F3202&lt;&gt;"",MAX($E$9:$E3201)+1,"")</f>
        <v/>
      </c>
      <c r="F3202" s="20" t="str">
        <f t="shared" ca="1" si="49"/>
        <v/>
      </c>
      <c r="G3202" s="2"/>
      <c r="H3202" s="2"/>
    </row>
    <row r="3203" spans="1:8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mame2003!$C$2:$E$4721,$A$9:$A$4728,$J$1))))+IF($N$6=FALSE,TRUE,SUMPRODUCT(--ISNUMBER(SEARCH($N$6,ISBLANK(INDEX(mame2003!$F$2:$F$4721,$A3203))))))+IF($B$3=$A$4,TRUE,IF($B$3=$B$4,TRUE,IF(AND($B$3=$C$4,INDEX(mame2003!$G$2:$G$4721,$A3203)&lt;&gt;"neogeo"),TRUE,SUMPRODUCT(--ISNUMBER(SEARCH($O$6,INDEX(mame2003!$G$2:$G$4721,$A3203)))))))&gt;2,INDEX(mame2003!$A$2:$A$4721,$A3203),"")</f>
        <v/>
      </c>
      <c r="D3203" s="2"/>
      <c r="E3203" s="24" t="str">
        <f ca="1">IF(F3203&lt;&gt;"",MAX($E$9:$E3202)+1,"")</f>
        <v/>
      </c>
      <c r="F3203" s="20" t="str">
        <f t="shared" ca="1" si="49"/>
        <v/>
      </c>
      <c r="G3203" s="2"/>
      <c r="H3203" s="2"/>
    </row>
    <row r="3204" spans="1:8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mame2003!$C$2:$E$4721,$A$9:$A$4728,$J$1))))+IF($N$6=FALSE,TRUE,SUMPRODUCT(--ISNUMBER(SEARCH($N$6,ISBLANK(INDEX(mame2003!$F$2:$F$4721,$A3204))))))+IF($B$3=$A$4,TRUE,IF($B$3=$B$4,TRUE,IF(AND($B$3=$C$4,INDEX(mame2003!$G$2:$G$4721,$A3204)&lt;&gt;"neogeo"),TRUE,SUMPRODUCT(--ISNUMBER(SEARCH($O$6,INDEX(mame2003!$G$2:$G$4721,$A3204)))))))&gt;2,INDEX(mame2003!$A$2:$A$4721,$A3204),"")</f>
        <v/>
      </c>
      <c r="D3204" s="2"/>
      <c r="E3204" s="24" t="str">
        <f ca="1">IF(F3204&lt;&gt;"",MAX($E$9:$E3203)+1,"")</f>
        <v/>
      </c>
      <c r="F3204" s="20" t="str">
        <f t="shared" ca="1" si="49"/>
        <v/>
      </c>
      <c r="G3204" s="2"/>
      <c r="H3204" s="2"/>
    </row>
    <row r="3205" spans="1:8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mame2003!$C$2:$E$4721,$A$9:$A$4728,$J$1))))+IF($N$6=FALSE,TRUE,SUMPRODUCT(--ISNUMBER(SEARCH($N$6,ISBLANK(INDEX(mame2003!$F$2:$F$4721,$A3205))))))+IF($B$3=$A$4,TRUE,IF($B$3=$B$4,TRUE,IF(AND($B$3=$C$4,INDEX(mame2003!$G$2:$G$4721,$A3205)&lt;&gt;"neogeo"),TRUE,SUMPRODUCT(--ISNUMBER(SEARCH($O$6,INDEX(mame2003!$G$2:$G$4721,$A3205)))))))&gt;2,INDEX(mame2003!$A$2:$A$4721,$A3205),"")</f>
        <v/>
      </c>
      <c r="D3205" s="2"/>
      <c r="E3205" s="24" t="str">
        <f ca="1">IF(F3205&lt;&gt;"",MAX($E$9:$E3204)+1,"")</f>
        <v/>
      </c>
      <c r="F3205" s="20" t="str">
        <f t="shared" ca="1" si="49"/>
        <v/>
      </c>
      <c r="G3205" s="2"/>
      <c r="H3205" s="2"/>
    </row>
    <row r="3206" spans="1:8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mame2003!$C$2:$E$4721,$A$9:$A$4728,$J$1))))+IF($N$6=FALSE,TRUE,SUMPRODUCT(--ISNUMBER(SEARCH($N$6,ISBLANK(INDEX(mame2003!$F$2:$F$4721,$A3206))))))+IF($B$3=$A$4,TRUE,IF($B$3=$B$4,TRUE,IF(AND($B$3=$C$4,INDEX(mame2003!$G$2:$G$4721,$A3206)&lt;&gt;"neogeo"),TRUE,SUMPRODUCT(--ISNUMBER(SEARCH($O$6,INDEX(mame2003!$G$2:$G$4721,$A3206)))))))&gt;2,INDEX(mame2003!$A$2:$A$4721,$A3206),"")</f>
        <v/>
      </c>
      <c r="D3206" s="2"/>
      <c r="E3206" s="24" t="str">
        <f ca="1">IF(F3206&lt;&gt;"",MAX($E$9:$E3205)+1,"")</f>
        <v/>
      </c>
      <c r="F3206" s="20" t="str">
        <f t="shared" ca="1" si="49"/>
        <v/>
      </c>
      <c r="G3206" s="2"/>
      <c r="H3206" s="2"/>
    </row>
    <row r="3207" spans="1:8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mame2003!$C$2:$E$4721,$A$9:$A$4728,$J$1))))+IF($N$6=FALSE,TRUE,SUMPRODUCT(--ISNUMBER(SEARCH($N$6,ISBLANK(INDEX(mame2003!$F$2:$F$4721,$A3207))))))+IF($B$3=$A$4,TRUE,IF($B$3=$B$4,TRUE,IF(AND($B$3=$C$4,INDEX(mame2003!$G$2:$G$4721,$A3207)&lt;&gt;"neogeo"),TRUE,SUMPRODUCT(--ISNUMBER(SEARCH($O$6,INDEX(mame2003!$G$2:$G$4721,$A3207)))))))&gt;2,INDEX(mame2003!$A$2:$A$4721,$A3207),"")</f>
        <v/>
      </c>
      <c r="D3207" s="2"/>
      <c r="E3207" s="24" t="str">
        <f ca="1">IF(F3207&lt;&gt;"",MAX($E$9:$E3206)+1,"")</f>
        <v/>
      </c>
      <c r="F3207" s="20" t="str">
        <f t="shared" ca="1" si="49"/>
        <v/>
      </c>
      <c r="G3207" s="2"/>
      <c r="H3207" s="2"/>
    </row>
    <row r="3208" spans="1:8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mame2003!$C$2:$E$4721,$A$9:$A$4728,$J$1))))+IF($N$6=FALSE,TRUE,SUMPRODUCT(--ISNUMBER(SEARCH($N$6,ISBLANK(INDEX(mame2003!$F$2:$F$4721,$A3208))))))+IF($B$3=$A$4,TRUE,IF($B$3=$B$4,TRUE,IF(AND($B$3=$C$4,INDEX(mame2003!$G$2:$G$4721,$A3208)&lt;&gt;"neogeo"),TRUE,SUMPRODUCT(--ISNUMBER(SEARCH($O$6,INDEX(mame2003!$G$2:$G$4721,$A3208)))))))&gt;2,INDEX(mame2003!$A$2:$A$4721,$A3208),"")</f>
        <v/>
      </c>
      <c r="D3208" s="2"/>
      <c r="E3208" s="24" t="str">
        <f ca="1">IF(F3208&lt;&gt;"",MAX($E$9:$E3207)+1,"")</f>
        <v/>
      </c>
      <c r="F3208" s="20" t="str">
        <f t="shared" ca="1" si="49"/>
        <v/>
      </c>
      <c r="G3208" s="2"/>
      <c r="H3208" s="2"/>
    </row>
    <row r="3209" spans="1:8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mame2003!$C$2:$E$4721,$A$9:$A$4728,$J$1))))+IF($N$6=FALSE,TRUE,SUMPRODUCT(--ISNUMBER(SEARCH($N$6,ISBLANK(INDEX(mame2003!$F$2:$F$4721,$A3209))))))+IF($B$3=$A$4,TRUE,IF($B$3=$B$4,TRUE,IF(AND($B$3=$C$4,INDEX(mame2003!$G$2:$G$4721,$A3209)&lt;&gt;"neogeo"),TRUE,SUMPRODUCT(--ISNUMBER(SEARCH($O$6,INDEX(mame2003!$G$2:$G$4721,$A3209)))))))&gt;2,INDEX(mame2003!$A$2:$A$4721,$A3209),"")</f>
        <v/>
      </c>
      <c r="D3209" s="2"/>
      <c r="E3209" s="24" t="str">
        <f ca="1">IF(F3209&lt;&gt;"",MAX($E$9:$E3208)+1,"")</f>
        <v/>
      </c>
      <c r="F3209" s="20" t="str">
        <f t="shared" ca="1" si="49"/>
        <v/>
      </c>
      <c r="G3209" s="2"/>
      <c r="H3209" s="2"/>
    </row>
    <row r="3210" spans="1:8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mame2003!$C$2:$E$4721,$A$9:$A$4728,$J$1))))+IF($N$6=FALSE,TRUE,SUMPRODUCT(--ISNUMBER(SEARCH($N$6,ISBLANK(INDEX(mame2003!$F$2:$F$4721,$A3210))))))+IF($B$3=$A$4,TRUE,IF($B$3=$B$4,TRUE,IF(AND($B$3=$C$4,INDEX(mame2003!$G$2:$G$4721,$A3210)&lt;&gt;"neogeo"),TRUE,SUMPRODUCT(--ISNUMBER(SEARCH($O$6,INDEX(mame2003!$G$2:$G$4721,$A3210)))))))&gt;2,INDEX(mame2003!$A$2:$A$4721,$A3210),"")</f>
        <v/>
      </c>
      <c r="D3210" s="2"/>
      <c r="E3210" s="24" t="str">
        <f ca="1">IF(F3210&lt;&gt;"",MAX($E$9:$E3209)+1,"")</f>
        <v/>
      </c>
      <c r="F3210" s="20" t="str">
        <f t="shared" ref="F3210:F3273" ca="1" si="50">IFERROR(INDEX(OFFSET($C$9,0,0,COUNTA($C:$C),1),MATCH(OFFSET($A$9,0,0,COUNTA($A:$A),1),OFFSET($B$9,0,0,COUNTA($B:$B),1),0))&amp;".zip","")</f>
        <v/>
      </c>
      <c r="G3210" s="2"/>
      <c r="H3210" s="2"/>
    </row>
    <row r="3211" spans="1:8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mame2003!$C$2:$E$4721,$A$9:$A$4728,$J$1))))+IF($N$6=FALSE,TRUE,SUMPRODUCT(--ISNUMBER(SEARCH($N$6,ISBLANK(INDEX(mame2003!$F$2:$F$4721,$A3211))))))+IF($B$3=$A$4,TRUE,IF($B$3=$B$4,TRUE,IF(AND($B$3=$C$4,INDEX(mame2003!$G$2:$G$4721,$A3211)&lt;&gt;"neogeo"),TRUE,SUMPRODUCT(--ISNUMBER(SEARCH($O$6,INDEX(mame2003!$G$2:$G$4721,$A3211)))))))&gt;2,INDEX(mame2003!$A$2:$A$4721,$A3211),"")</f>
        <v/>
      </c>
      <c r="D3211" s="2"/>
      <c r="E3211" s="24" t="str">
        <f ca="1">IF(F3211&lt;&gt;"",MAX($E$9:$E3210)+1,"")</f>
        <v/>
      </c>
      <c r="F3211" s="20" t="str">
        <f t="shared" ca="1" si="50"/>
        <v/>
      </c>
      <c r="G3211" s="2"/>
      <c r="H3211" s="2"/>
    </row>
    <row r="3212" spans="1:8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mame2003!$C$2:$E$4721,$A$9:$A$4728,$J$1))))+IF($N$6=FALSE,TRUE,SUMPRODUCT(--ISNUMBER(SEARCH($N$6,ISBLANK(INDEX(mame2003!$F$2:$F$4721,$A3212))))))+IF($B$3=$A$4,TRUE,IF($B$3=$B$4,TRUE,IF(AND($B$3=$C$4,INDEX(mame2003!$G$2:$G$4721,$A3212)&lt;&gt;"neogeo"),TRUE,SUMPRODUCT(--ISNUMBER(SEARCH($O$6,INDEX(mame2003!$G$2:$G$4721,$A3212)))))))&gt;2,INDEX(mame2003!$A$2:$A$4721,$A3212),"")</f>
        <v/>
      </c>
      <c r="D3212" s="2"/>
      <c r="E3212" s="24" t="str">
        <f ca="1">IF(F3212&lt;&gt;"",MAX($E$9:$E3211)+1,"")</f>
        <v/>
      </c>
      <c r="F3212" s="20" t="str">
        <f t="shared" ca="1" si="50"/>
        <v/>
      </c>
      <c r="G3212" s="2"/>
      <c r="H3212" s="2"/>
    </row>
    <row r="3213" spans="1:8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mame2003!$C$2:$E$4721,$A$9:$A$4728,$J$1))))+IF($N$6=FALSE,TRUE,SUMPRODUCT(--ISNUMBER(SEARCH($N$6,ISBLANK(INDEX(mame2003!$F$2:$F$4721,$A3213))))))+IF($B$3=$A$4,TRUE,IF($B$3=$B$4,TRUE,IF(AND($B$3=$C$4,INDEX(mame2003!$G$2:$G$4721,$A3213)&lt;&gt;"neogeo"),TRUE,SUMPRODUCT(--ISNUMBER(SEARCH($O$6,INDEX(mame2003!$G$2:$G$4721,$A3213)))))))&gt;2,INDEX(mame2003!$A$2:$A$4721,$A3213),"")</f>
        <v/>
      </c>
      <c r="D3213" s="2"/>
      <c r="E3213" s="24" t="str">
        <f ca="1">IF(F3213&lt;&gt;"",MAX($E$9:$E3212)+1,"")</f>
        <v/>
      </c>
      <c r="F3213" s="20" t="str">
        <f t="shared" ca="1" si="50"/>
        <v/>
      </c>
      <c r="G3213" s="2"/>
      <c r="H3213" s="2"/>
    </row>
    <row r="3214" spans="1:8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mame2003!$C$2:$E$4721,$A$9:$A$4728,$J$1))))+IF($N$6=FALSE,TRUE,SUMPRODUCT(--ISNUMBER(SEARCH($N$6,ISBLANK(INDEX(mame2003!$F$2:$F$4721,$A3214))))))+IF($B$3=$A$4,TRUE,IF($B$3=$B$4,TRUE,IF(AND($B$3=$C$4,INDEX(mame2003!$G$2:$G$4721,$A3214)&lt;&gt;"neogeo"),TRUE,SUMPRODUCT(--ISNUMBER(SEARCH($O$6,INDEX(mame2003!$G$2:$G$4721,$A3214)))))))&gt;2,INDEX(mame2003!$A$2:$A$4721,$A3214),"")</f>
        <v/>
      </c>
      <c r="D3214" s="2"/>
      <c r="E3214" s="24" t="str">
        <f ca="1">IF(F3214&lt;&gt;"",MAX($E$9:$E3213)+1,"")</f>
        <v/>
      </c>
      <c r="F3214" s="20" t="str">
        <f t="shared" ca="1" si="50"/>
        <v/>
      </c>
      <c r="G3214" s="2"/>
      <c r="H3214" s="2"/>
    </row>
    <row r="3215" spans="1:8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mame2003!$C$2:$E$4721,$A$9:$A$4728,$J$1))))+IF($N$6=FALSE,TRUE,SUMPRODUCT(--ISNUMBER(SEARCH($N$6,ISBLANK(INDEX(mame2003!$F$2:$F$4721,$A3215))))))+IF($B$3=$A$4,TRUE,IF($B$3=$B$4,TRUE,IF(AND($B$3=$C$4,INDEX(mame2003!$G$2:$G$4721,$A3215)&lt;&gt;"neogeo"),TRUE,SUMPRODUCT(--ISNUMBER(SEARCH($O$6,INDEX(mame2003!$G$2:$G$4721,$A3215)))))))&gt;2,INDEX(mame2003!$A$2:$A$4721,$A3215),"")</f>
        <v/>
      </c>
      <c r="D3215" s="2"/>
      <c r="E3215" s="24" t="str">
        <f ca="1">IF(F3215&lt;&gt;"",MAX($E$9:$E3214)+1,"")</f>
        <v/>
      </c>
      <c r="F3215" s="20" t="str">
        <f t="shared" ca="1" si="50"/>
        <v/>
      </c>
      <c r="G3215" s="2"/>
      <c r="H3215" s="2"/>
    </row>
    <row r="3216" spans="1:8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mame2003!$C$2:$E$4721,$A$9:$A$4728,$J$1))))+IF($N$6=FALSE,TRUE,SUMPRODUCT(--ISNUMBER(SEARCH($N$6,ISBLANK(INDEX(mame2003!$F$2:$F$4721,$A3216))))))+IF($B$3=$A$4,TRUE,IF($B$3=$B$4,TRUE,IF(AND($B$3=$C$4,INDEX(mame2003!$G$2:$G$4721,$A3216)&lt;&gt;"neogeo"),TRUE,SUMPRODUCT(--ISNUMBER(SEARCH($O$6,INDEX(mame2003!$G$2:$G$4721,$A3216)))))))&gt;2,INDEX(mame2003!$A$2:$A$4721,$A3216),"")</f>
        <v/>
      </c>
      <c r="D3216" s="2"/>
      <c r="E3216" s="24" t="str">
        <f ca="1">IF(F3216&lt;&gt;"",MAX($E$9:$E3215)+1,"")</f>
        <v/>
      </c>
      <c r="F3216" s="20" t="str">
        <f t="shared" ca="1" si="50"/>
        <v/>
      </c>
      <c r="G3216" s="2"/>
      <c r="H3216" s="2"/>
    </row>
    <row r="3217" spans="1:8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mame2003!$C$2:$E$4721,$A$9:$A$4728,$J$1))))+IF($N$6=FALSE,TRUE,SUMPRODUCT(--ISNUMBER(SEARCH($N$6,ISBLANK(INDEX(mame2003!$F$2:$F$4721,$A3217))))))+IF($B$3=$A$4,TRUE,IF($B$3=$B$4,TRUE,IF(AND($B$3=$C$4,INDEX(mame2003!$G$2:$G$4721,$A3217)&lt;&gt;"neogeo"),TRUE,SUMPRODUCT(--ISNUMBER(SEARCH($O$6,INDEX(mame2003!$G$2:$G$4721,$A3217)))))))&gt;2,INDEX(mame2003!$A$2:$A$4721,$A3217),"")</f>
        <v/>
      </c>
      <c r="D3217" s="2"/>
      <c r="E3217" s="24" t="str">
        <f ca="1">IF(F3217&lt;&gt;"",MAX($E$9:$E3216)+1,"")</f>
        <v/>
      </c>
      <c r="F3217" s="20" t="str">
        <f t="shared" ca="1" si="50"/>
        <v/>
      </c>
      <c r="G3217" s="2"/>
      <c r="H3217" s="2"/>
    </row>
    <row r="3218" spans="1:8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mame2003!$C$2:$E$4721,$A$9:$A$4728,$J$1))))+IF($N$6=FALSE,TRUE,SUMPRODUCT(--ISNUMBER(SEARCH($N$6,ISBLANK(INDEX(mame2003!$F$2:$F$4721,$A3218))))))+IF($B$3=$A$4,TRUE,IF($B$3=$B$4,TRUE,IF(AND($B$3=$C$4,INDEX(mame2003!$G$2:$G$4721,$A3218)&lt;&gt;"neogeo"),TRUE,SUMPRODUCT(--ISNUMBER(SEARCH($O$6,INDEX(mame2003!$G$2:$G$4721,$A3218)))))))&gt;2,INDEX(mame2003!$A$2:$A$4721,$A3218),"")</f>
        <v/>
      </c>
      <c r="D3218" s="2"/>
      <c r="E3218" s="24" t="str">
        <f ca="1">IF(F3218&lt;&gt;"",MAX($E$9:$E3217)+1,"")</f>
        <v/>
      </c>
      <c r="F3218" s="20" t="str">
        <f t="shared" ca="1" si="50"/>
        <v/>
      </c>
      <c r="G3218" s="2"/>
      <c r="H3218" s="2"/>
    </row>
    <row r="3219" spans="1:8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mame2003!$C$2:$E$4721,$A$9:$A$4728,$J$1))))+IF($N$6=FALSE,TRUE,SUMPRODUCT(--ISNUMBER(SEARCH($N$6,ISBLANK(INDEX(mame2003!$F$2:$F$4721,$A3219))))))+IF($B$3=$A$4,TRUE,IF($B$3=$B$4,TRUE,IF(AND($B$3=$C$4,INDEX(mame2003!$G$2:$G$4721,$A3219)&lt;&gt;"neogeo"),TRUE,SUMPRODUCT(--ISNUMBER(SEARCH($O$6,INDEX(mame2003!$G$2:$G$4721,$A3219)))))))&gt;2,INDEX(mame2003!$A$2:$A$4721,$A3219),"")</f>
        <v/>
      </c>
      <c r="D3219" s="2"/>
      <c r="E3219" s="24" t="str">
        <f ca="1">IF(F3219&lt;&gt;"",MAX($E$9:$E3218)+1,"")</f>
        <v/>
      </c>
      <c r="F3219" s="20" t="str">
        <f t="shared" ca="1" si="50"/>
        <v/>
      </c>
      <c r="G3219" s="2"/>
      <c r="H3219" s="2"/>
    </row>
    <row r="3220" spans="1:8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mame2003!$C$2:$E$4721,$A$9:$A$4728,$J$1))))+IF($N$6=FALSE,TRUE,SUMPRODUCT(--ISNUMBER(SEARCH($N$6,ISBLANK(INDEX(mame2003!$F$2:$F$4721,$A3220))))))+IF($B$3=$A$4,TRUE,IF($B$3=$B$4,TRUE,IF(AND($B$3=$C$4,INDEX(mame2003!$G$2:$G$4721,$A3220)&lt;&gt;"neogeo"),TRUE,SUMPRODUCT(--ISNUMBER(SEARCH($O$6,INDEX(mame2003!$G$2:$G$4721,$A3220)))))))&gt;2,INDEX(mame2003!$A$2:$A$4721,$A3220),"")</f>
        <v/>
      </c>
      <c r="D3220" s="2"/>
      <c r="E3220" s="24" t="str">
        <f ca="1">IF(F3220&lt;&gt;"",MAX($E$9:$E3219)+1,"")</f>
        <v/>
      </c>
      <c r="F3220" s="20" t="str">
        <f t="shared" ca="1" si="50"/>
        <v/>
      </c>
      <c r="G3220" s="2"/>
      <c r="H3220" s="2"/>
    </row>
    <row r="3221" spans="1:8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mame2003!$C$2:$E$4721,$A$9:$A$4728,$J$1))))+IF($N$6=FALSE,TRUE,SUMPRODUCT(--ISNUMBER(SEARCH($N$6,ISBLANK(INDEX(mame2003!$F$2:$F$4721,$A3221))))))+IF($B$3=$A$4,TRUE,IF($B$3=$B$4,TRUE,IF(AND($B$3=$C$4,INDEX(mame2003!$G$2:$G$4721,$A3221)&lt;&gt;"neogeo"),TRUE,SUMPRODUCT(--ISNUMBER(SEARCH($O$6,INDEX(mame2003!$G$2:$G$4721,$A3221)))))))&gt;2,INDEX(mame2003!$A$2:$A$4721,$A3221),"")</f>
        <v/>
      </c>
      <c r="D3221" s="2"/>
      <c r="E3221" s="24" t="str">
        <f ca="1">IF(F3221&lt;&gt;"",MAX($E$9:$E3220)+1,"")</f>
        <v/>
      </c>
      <c r="F3221" s="20" t="str">
        <f t="shared" ca="1" si="50"/>
        <v/>
      </c>
      <c r="G3221" s="2"/>
      <c r="H3221" s="2"/>
    </row>
    <row r="3222" spans="1:8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mame2003!$C$2:$E$4721,$A$9:$A$4728,$J$1))))+IF($N$6=FALSE,TRUE,SUMPRODUCT(--ISNUMBER(SEARCH($N$6,ISBLANK(INDEX(mame2003!$F$2:$F$4721,$A3222))))))+IF($B$3=$A$4,TRUE,IF($B$3=$B$4,TRUE,IF(AND($B$3=$C$4,INDEX(mame2003!$G$2:$G$4721,$A3222)&lt;&gt;"neogeo"),TRUE,SUMPRODUCT(--ISNUMBER(SEARCH($O$6,INDEX(mame2003!$G$2:$G$4721,$A3222)))))))&gt;2,INDEX(mame2003!$A$2:$A$4721,$A3222),"")</f>
        <v/>
      </c>
      <c r="D3222" s="2"/>
      <c r="E3222" s="24" t="str">
        <f ca="1">IF(F3222&lt;&gt;"",MAX($E$9:$E3221)+1,"")</f>
        <v/>
      </c>
      <c r="F3222" s="20" t="str">
        <f t="shared" ca="1" si="50"/>
        <v/>
      </c>
      <c r="G3222" s="2"/>
      <c r="H3222" s="2"/>
    </row>
    <row r="3223" spans="1:8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mame2003!$C$2:$E$4721,$A$9:$A$4728,$J$1))))+IF($N$6=FALSE,TRUE,SUMPRODUCT(--ISNUMBER(SEARCH($N$6,ISBLANK(INDEX(mame2003!$F$2:$F$4721,$A3223))))))+IF($B$3=$A$4,TRUE,IF($B$3=$B$4,TRUE,IF(AND($B$3=$C$4,INDEX(mame2003!$G$2:$G$4721,$A3223)&lt;&gt;"neogeo"),TRUE,SUMPRODUCT(--ISNUMBER(SEARCH($O$6,INDEX(mame2003!$G$2:$G$4721,$A3223)))))))&gt;2,INDEX(mame2003!$A$2:$A$4721,$A3223),"")</f>
        <v/>
      </c>
      <c r="D3223" s="2"/>
      <c r="E3223" s="24" t="str">
        <f ca="1">IF(F3223&lt;&gt;"",MAX($E$9:$E3222)+1,"")</f>
        <v/>
      </c>
      <c r="F3223" s="20" t="str">
        <f t="shared" ca="1" si="50"/>
        <v/>
      </c>
      <c r="G3223" s="2"/>
      <c r="H3223" s="2"/>
    </row>
    <row r="3224" spans="1:8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mame2003!$C$2:$E$4721,$A$9:$A$4728,$J$1))))+IF($N$6=FALSE,TRUE,SUMPRODUCT(--ISNUMBER(SEARCH($N$6,ISBLANK(INDEX(mame2003!$F$2:$F$4721,$A3224))))))+IF($B$3=$A$4,TRUE,IF($B$3=$B$4,TRUE,IF(AND($B$3=$C$4,INDEX(mame2003!$G$2:$G$4721,$A3224)&lt;&gt;"neogeo"),TRUE,SUMPRODUCT(--ISNUMBER(SEARCH($O$6,INDEX(mame2003!$G$2:$G$4721,$A3224)))))))&gt;2,INDEX(mame2003!$A$2:$A$4721,$A3224),"")</f>
        <v/>
      </c>
      <c r="D3224" s="2"/>
      <c r="E3224" s="24" t="str">
        <f ca="1">IF(F3224&lt;&gt;"",MAX($E$9:$E3223)+1,"")</f>
        <v/>
      </c>
      <c r="F3224" s="20" t="str">
        <f t="shared" ca="1" si="50"/>
        <v/>
      </c>
      <c r="G3224" s="2"/>
      <c r="H3224" s="2"/>
    </row>
    <row r="3225" spans="1:8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mame2003!$C$2:$E$4721,$A$9:$A$4728,$J$1))))+IF($N$6=FALSE,TRUE,SUMPRODUCT(--ISNUMBER(SEARCH($N$6,ISBLANK(INDEX(mame2003!$F$2:$F$4721,$A3225))))))+IF($B$3=$A$4,TRUE,IF($B$3=$B$4,TRUE,IF(AND($B$3=$C$4,INDEX(mame2003!$G$2:$G$4721,$A3225)&lt;&gt;"neogeo"),TRUE,SUMPRODUCT(--ISNUMBER(SEARCH($O$6,INDEX(mame2003!$G$2:$G$4721,$A3225)))))))&gt;2,INDEX(mame2003!$A$2:$A$4721,$A3225),"")</f>
        <v/>
      </c>
      <c r="D3225" s="2"/>
      <c r="E3225" s="24" t="str">
        <f ca="1">IF(F3225&lt;&gt;"",MAX($E$9:$E3224)+1,"")</f>
        <v/>
      </c>
      <c r="F3225" s="20" t="str">
        <f t="shared" ca="1" si="50"/>
        <v/>
      </c>
      <c r="G3225" s="2"/>
      <c r="H3225" s="2"/>
    </row>
    <row r="3226" spans="1:8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mame2003!$C$2:$E$4721,$A$9:$A$4728,$J$1))))+IF($N$6=FALSE,TRUE,SUMPRODUCT(--ISNUMBER(SEARCH($N$6,ISBLANK(INDEX(mame2003!$F$2:$F$4721,$A3226))))))+IF($B$3=$A$4,TRUE,IF($B$3=$B$4,TRUE,IF(AND($B$3=$C$4,INDEX(mame2003!$G$2:$G$4721,$A3226)&lt;&gt;"neogeo"),TRUE,SUMPRODUCT(--ISNUMBER(SEARCH($O$6,INDEX(mame2003!$G$2:$G$4721,$A3226)))))))&gt;2,INDEX(mame2003!$A$2:$A$4721,$A3226),"")</f>
        <v/>
      </c>
      <c r="D3226" s="2"/>
      <c r="E3226" s="24" t="str">
        <f ca="1">IF(F3226&lt;&gt;"",MAX($E$9:$E3225)+1,"")</f>
        <v/>
      </c>
      <c r="F3226" s="20" t="str">
        <f t="shared" ca="1" si="50"/>
        <v/>
      </c>
      <c r="G3226" s="2"/>
      <c r="H3226" s="2"/>
    </row>
    <row r="3227" spans="1:8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mame2003!$C$2:$E$4721,$A$9:$A$4728,$J$1))))+IF($N$6=FALSE,TRUE,SUMPRODUCT(--ISNUMBER(SEARCH($N$6,ISBLANK(INDEX(mame2003!$F$2:$F$4721,$A3227))))))+IF($B$3=$A$4,TRUE,IF($B$3=$B$4,TRUE,IF(AND($B$3=$C$4,INDEX(mame2003!$G$2:$G$4721,$A3227)&lt;&gt;"neogeo"),TRUE,SUMPRODUCT(--ISNUMBER(SEARCH($O$6,INDEX(mame2003!$G$2:$G$4721,$A3227)))))))&gt;2,INDEX(mame2003!$A$2:$A$4721,$A3227),"")</f>
        <v/>
      </c>
      <c r="D3227" s="2"/>
      <c r="E3227" s="24" t="str">
        <f ca="1">IF(F3227&lt;&gt;"",MAX($E$9:$E3226)+1,"")</f>
        <v/>
      </c>
      <c r="F3227" s="20" t="str">
        <f t="shared" ca="1" si="50"/>
        <v/>
      </c>
      <c r="G3227" s="2"/>
      <c r="H3227" s="2"/>
    </row>
    <row r="3228" spans="1:8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mame2003!$C$2:$E$4721,$A$9:$A$4728,$J$1))))+IF($N$6=FALSE,TRUE,SUMPRODUCT(--ISNUMBER(SEARCH($N$6,ISBLANK(INDEX(mame2003!$F$2:$F$4721,$A3228))))))+IF($B$3=$A$4,TRUE,IF($B$3=$B$4,TRUE,IF(AND($B$3=$C$4,INDEX(mame2003!$G$2:$G$4721,$A3228)&lt;&gt;"neogeo"),TRUE,SUMPRODUCT(--ISNUMBER(SEARCH($O$6,INDEX(mame2003!$G$2:$G$4721,$A3228)))))))&gt;2,INDEX(mame2003!$A$2:$A$4721,$A3228),"")</f>
        <v/>
      </c>
      <c r="D3228" s="2"/>
      <c r="E3228" s="24" t="str">
        <f ca="1">IF(F3228&lt;&gt;"",MAX($E$9:$E3227)+1,"")</f>
        <v/>
      </c>
      <c r="F3228" s="20" t="str">
        <f t="shared" ca="1" si="50"/>
        <v/>
      </c>
      <c r="G3228" s="2"/>
      <c r="H3228" s="2"/>
    </row>
    <row r="3229" spans="1:8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mame2003!$C$2:$E$4721,$A$9:$A$4728,$J$1))))+IF($N$6=FALSE,TRUE,SUMPRODUCT(--ISNUMBER(SEARCH($N$6,ISBLANK(INDEX(mame2003!$F$2:$F$4721,$A3229))))))+IF($B$3=$A$4,TRUE,IF($B$3=$B$4,TRUE,IF(AND($B$3=$C$4,INDEX(mame2003!$G$2:$G$4721,$A3229)&lt;&gt;"neogeo"),TRUE,SUMPRODUCT(--ISNUMBER(SEARCH($O$6,INDEX(mame2003!$G$2:$G$4721,$A3229)))))))&gt;2,INDEX(mame2003!$A$2:$A$4721,$A3229),"")</f>
        <v/>
      </c>
      <c r="D3229" s="2"/>
      <c r="E3229" s="24" t="str">
        <f ca="1">IF(F3229&lt;&gt;"",MAX($E$9:$E3228)+1,"")</f>
        <v/>
      </c>
      <c r="F3229" s="20" t="str">
        <f t="shared" ca="1" si="50"/>
        <v/>
      </c>
      <c r="G3229" s="2"/>
      <c r="H3229" s="2"/>
    </row>
    <row r="3230" spans="1:8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mame2003!$C$2:$E$4721,$A$9:$A$4728,$J$1))))+IF($N$6=FALSE,TRUE,SUMPRODUCT(--ISNUMBER(SEARCH($N$6,ISBLANK(INDEX(mame2003!$F$2:$F$4721,$A3230))))))+IF($B$3=$A$4,TRUE,IF($B$3=$B$4,TRUE,IF(AND($B$3=$C$4,INDEX(mame2003!$G$2:$G$4721,$A3230)&lt;&gt;"neogeo"),TRUE,SUMPRODUCT(--ISNUMBER(SEARCH($O$6,INDEX(mame2003!$G$2:$G$4721,$A3230)))))))&gt;2,INDEX(mame2003!$A$2:$A$4721,$A3230),"")</f>
        <v/>
      </c>
      <c r="D3230" s="2"/>
      <c r="E3230" s="24" t="str">
        <f ca="1">IF(F3230&lt;&gt;"",MAX($E$9:$E3229)+1,"")</f>
        <v/>
      </c>
      <c r="F3230" s="20" t="str">
        <f t="shared" ca="1" si="50"/>
        <v/>
      </c>
      <c r="G3230" s="2"/>
      <c r="H3230" s="2"/>
    </row>
    <row r="3231" spans="1:8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mame2003!$C$2:$E$4721,$A$9:$A$4728,$J$1))))+IF($N$6=FALSE,TRUE,SUMPRODUCT(--ISNUMBER(SEARCH($N$6,ISBLANK(INDEX(mame2003!$F$2:$F$4721,$A3231))))))+IF($B$3=$A$4,TRUE,IF($B$3=$B$4,TRUE,IF(AND($B$3=$C$4,INDEX(mame2003!$G$2:$G$4721,$A3231)&lt;&gt;"neogeo"),TRUE,SUMPRODUCT(--ISNUMBER(SEARCH($O$6,INDEX(mame2003!$G$2:$G$4721,$A3231)))))))&gt;2,INDEX(mame2003!$A$2:$A$4721,$A3231),"")</f>
        <v/>
      </c>
      <c r="D3231" s="2"/>
      <c r="E3231" s="24" t="str">
        <f ca="1">IF(F3231&lt;&gt;"",MAX($E$9:$E3230)+1,"")</f>
        <v/>
      </c>
      <c r="F3231" s="20" t="str">
        <f t="shared" ca="1" si="50"/>
        <v/>
      </c>
      <c r="G3231" s="2"/>
      <c r="H3231" s="2"/>
    </row>
    <row r="3232" spans="1:8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mame2003!$C$2:$E$4721,$A$9:$A$4728,$J$1))))+IF($N$6=FALSE,TRUE,SUMPRODUCT(--ISNUMBER(SEARCH($N$6,ISBLANK(INDEX(mame2003!$F$2:$F$4721,$A3232))))))+IF($B$3=$A$4,TRUE,IF($B$3=$B$4,TRUE,IF(AND($B$3=$C$4,INDEX(mame2003!$G$2:$G$4721,$A3232)&lt;&gt;"neogeo"),TRUE,SUMPRODUCT(--ISNUMBER(SEARCH($O$6,INDEX(mame2003!$G$2:$G$4721,$A3232)))))))&gt;2,INDEX(mame2003!$A$2:$A$4721,$A3232),"")</f>
        <v/>
      </c>
      <c r="D3232" s="2"/>
      <c r="E3232" s="24" t="str">
        <f ca="1">IF(F3232&lt;&gt;"",MAX($E$9:$E3231)+1,"")</f>
        <v/>
      </c>
      <c r="F3232" s="20" t="str">
        <f t="shared" ca="1" si="50"/>
        <v/>
      </c>
      <c r="G3232" s="2"/>
      <c r="H3232" s="2"/>
    </row>
    <row r="3233" spans="1:8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mame2003!$C$2:$E$4721,$A$9:$A$4728,$J$1))))+IF($N$6=FALSE,TRUE,SUMPRODUCT(--ISNUMBER(SEARCH($N$6,ISBLANK(INDEX(mame2003!$F$2:$F$4721,$A3233))))))+IF($B$3=$A$4,TRUE,IF($B$3=$B$4,TRUE,IF(AND($B$3=$C$4,INDEX(mame2003!$G$2:$G$4721,$A3233)&lt;&gt;"neogeo"),TRUE,SUMPRODUCT(--ISNUMBER(SEARCH($O$6,INDEX(mame2003!$G$2:$G$4721,$A3233)))))))&gt;2,INDEX(mame2003!$A$2:$A$4721,$A3233),"")</f>
        <v/>
      </c>
      <c r="D3233" s="2"/>
      <c r="E3233" s="24" t="str">
        <f ca="1">IF(F3233&lt;&gt;"",MAX($E$9:$E3232)+1,"")</f>
        <v/>
      </c>
      <c r="F3233" s="20" t="str">
        <f t="shared" ca="1" si="50"/>
        <v/>
      </c>
      <c r="G3233" s="2"/>
      <c r="H3233" s="2"/>
    </row>
    <row r="3234" spans="1:8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mame2003!$C$2:$E$4721,$A$9:$A$4728,$J$1))))+IF($N$6=FALSE,TRUE,SUMPRODUCT(--ISNUMBER(SEARCH($N$6,ISBLANK(INDEX(mame2003!$F$2:$F$4721,$A3234))))))+IF($B$3=$A$4,TRUE,IF($B$3=$B$4,TRUE,IF(AND($B$3=$C$4,INDEX(mame2003!$G$2:$G$4721,$A3234)&lt;&gt;"neogeo"),TRUE,SUMPRODUCT(--ISNUMBER(SEARCH($O$6,INDEX(mame2003!$G$2:$G$4721,$A3234)))))))&gt;2,INDEX(mame2003!$A$2:$A$4721,$A3234),"")</f>
        <v/>
      </c>
      <c r="D3234" s="2"/>
      <c r="E3234" s="24" t="str">
        <f ca="1">IF(F3234&lt;&gt;"",MAX($E$9:$E3233)+1,"")</f>
        <v/>
      </c>
      <c r="F3234" s="20" t="str">
        <f t="shared" ca="1" si="50"/>
        <v/>
      </c>
      <c r="G3234" s="2"/>
      <c r="H3234" s="2"/>
    </row>
    <row r="3235" spans="1:8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mame2003!$C$2:$E$4721,$A$9:$A$4728,$J$1))))+IF($N$6=FALSE,TRUE,SUMPRODUCT(--ISNUMBER(SEARCH($N$6,ISBLANK(INDEX(mame2003!$F$2:$F$4721,$A3235))))))+IF($B$3=$A$4,TRUE,IF($B$3=$B$4,TRUE,IF(AND($B$3=$C$4,INDEX(mame2003!$G$2:$G$4721,$A3235)&lt;&gt;"neogeo"),TRUE,SUMPRODUCT(--ISNUMBER(SEARCH($O$6,INDEX(mame2003!$G$2:$G$4721,$A3235)))))))&gt;2,INDEX(mame2003!$A$2:$A$4721,$A3235),"")</f>
        <v/>
      </c>
      <c r="D3235" s="2"/>
      <c r="E3235" s="24" t="str">
        <f ca="1">IF(F3235&lt;&gt;"",MAX($E$9:$E3234)+1,"")</f>
        <v/>
      </c>
      <c r="F3235" s="20" t="str">
        <f t="shared" ca="1" si="50"/>
        <v/>
      </c>
      <c r="G3235" s="2"/>
      <c r="H3235" s="2"/>
    </row>
    <row r="3236" spans="1:8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mame2003!$C$2:$E$4721,$A$9:$A$4728,$J$1))))+IF($N$6=FALSE,TRUE,SUMPRODUCT(--ISNUMBER(SEARCH($N$6,ISBLANK(INDEX(mame2003!$F$2:$F$4721,$A3236))))))+IF($B$3=$A$4,TRUE,IF($B$3=$B$4,TRUE,IF(AND($B$3=$C$4,INDEX(mame2003!$G$2:$G$4721,$A3236)&lt;&gt;"neogeo"),TRUE,SUMPRODUCT(--ISNUMBER(SEARCH($O$6,INDEX(mame2003!$G$2:$G$4721,$A3236)))))))&gt;2,INDEX(mame2003!$A$2:$A$4721,$A3236),"")</f>
        <v/>
      </c>
      <c r="D3236" s="2"/>
      <c r="E3236" s="24" t="str">
        <f ca="1">IF(F3236&lt;&gt;"",MAX($E$9:$E3235)+1,"")</f>
        <v/>
      </c>
      <c r="F3236" s="20" t="str">
        <f t="shared" ca="1" si="50"/>
        <v/>
      </c>
      <c r="G3236" s="2"/>
      <c r="H3236" s="2"/>
    </row>
    <row r="3237" spans="1:8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mame2003!$C$2:$E$4721,$A$9:$A$4728,$J$1))))+IF($N$6=FALSE,TRUE,SUMPRODUCT(--ISNUMBER(SEARCH($N$6,ISBLANK(INDEX(mame2003!$F$2:$F$4721,$A3237))))))+IF($B$3=$A$4,TRUE,IF($B$3=$B$4,TRUE,IF(AND($B$3=$C$4,INDEX(mame2003!$G$2:$G$4721,$A3237)&lt;&gt;"neogeo"),TRUE,SUMPRODUCT(--ISNUMBER(SEARCH($O$6,INDEX(mame2003!$G$2:$G$4721,$A3237)))))))&gt;2,INDEX(mame2003!$A$2:$A$4721,$A3237),"")</f>
        <v/>
      </c>
      <c r="D3237" s="2"/>
      <c r="E3237" s="24" t="str">
        <f ca="1">IF(F3237&lt;&gt;"",MAX($E$9:$E3236)+1,"")</f>
        <v/>
      </c>
      <c r="F3237" s="20" t="str">
        <f t="shared" ca="1" si="50"/>
        <v/>
      </c>
      <c r="G3237" s="2"/>
      <c r="H3237" s="2"/>
    </row>
    <row r="3238" spans="1:8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mame2003!$C$2:$E$4721,$A$9:$A$4728,$J$1))))+IF($N$6=FALSE,TRUE,SUMPRODUCT(--ISNUMBER(SEARCH($N$6,ISBLANK(INDEX(mame2003!$F$2:$F$4721,$A3238))))))+IF($B$3=$A$4,TRUE,IF($B$3=$B$4,TRUE,IF(AND($B$3=$C$4,INDEX(mame2003!$G$2:$G$4721,$A3238)&lt;&gt;"neogeo"),TRUE,SUMPRODUCT(--ISNUMBER(SEARCH($O$6,INDEX(mame2003!$G$2:$G$4721,$A3238)))))))&gt;2,INDEX(mame2003!$A$2:$A$4721,$A3238),"")</f>
        <v/>
      </c>
      <c r="D3238" s="2"/>
      <c r="E3238" s="24" t="str">
        <f ca="1">IF(F3238&lt;&gt;"",MAX($E$9:$E3237)+1,"")</f>
        <v/>
      </c>
      <c r="F3238" s="20" t="str">
        <f t="shared" ca="1" si="50"/>
        <v/>
      </c>
      <c r="G3238" s="2"/>
      <c r="H3238" s="2"/>
    </row>
    <row r="3239" spans="1:8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mame2003!$C$2:$E$4721,$A$9:$A$4728,$J$1))))+IF($N$6=FALSE,TRUE,SUMPRODUCT(--ISNUMBER(SEARCH($N$6,ISBLANK(INDEX(mame2003!$F$2:$F$4721,$A3239))))))+IF($B$3=$A$4,TRUE,IF($B$3=$B$4,TRUE,IF(AND($B$3=$C$4,INDEX(mame2003!$G$2:$G$4721,$A3239)&lt;&gt;"neogeo"),TRUE,SUMPRODUCT(--ISNUMBER(SEARCH($O$6,INDEX(mame2003!$G$2:$G$4721,$A3239)))))))&gt;2,INDEX(mame2003!$A$2:$A$4721,$A3239),"")</f>
        <v/>
      </c>
      <c r="D3239" s="2"/>
      <c r="E3239" s="24" t="str">
        <f ca="1">IF(F3239&lt;&gt;"",MAX($E$9:$E3238)+1,"")</f>
        <v/>
      </c>
      <c r="F3239" s="20" t="str">
        <f t="shared" ca="1" si="50"/>
        <v/>
      </c>
      <c r="G3239" s="2"/>
      <c r="H3239" s="2"/>
    </row>
    <row r="3240" spans="1:8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mame2003!$C$2:$E$4721,$A$9:$A$4728,$J$1))))+IF($N$6=FALSE,TRUE,SUMPRODUCT(--ISNUMBER(SEARCH($N$6,ISBLANK(INDEX(mame2003!$F$2:$F$4721,$A3240))))))+IF($B$3=$A$4,TRUE,IF($B$3=$B$4,TRUE,IF(AND($B$3=$C$4,INDEX(mame2003!$G$2:$G$4721,$A3240)&lt;&gt;"neogeo"),TRUE,SUMPRODUCT(--ISNUMBER(SEARCH($O$6,INDEX(mame2003!$G$2:$G$4721,$A3240)))))))&gt;2,INDEX(mame2003!$A$2:$A$4721,$A3240),"")</f>
        <v/>
      </c>
      <c r="D3240" s="2"/>
      <c r="E3240" s="24" t="str">
        <f ca="1">IF(F3240&lt;&gt;"",MAX($E$9:$E3239)+1,"")</f>
        <v/>
      </c>
      <c r="F3240" s="20" t="str">
        <f t="shared" ca="1" si="50"/>
        <v/>
      </c>
      <c r="G3240" s="2"/>
      <c r="H3240" s="2"/>
    </row>
    <row r="3241" spans="1:8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mame2003!$C$2:$E$4721,$A$9:$A$4728,$J$1))))+IF($N$6=FALSE,TRUE,SUMPRODUCT(--ISNUMBER(SEARCH($N$6,ISBLANK(INDEX(mame2003!$F$2:$F$4721,$A3241))))))+IF($B$3=$A$4,TRUE,IF($B$3=$B$4,TRUE,IF(AND($B$3=$C$4,INDEX(mame2003!$G$2:$G$4721,$A3241)&lt;&gt;"neogeo"),TRUE,SUMPRODUCT(--ISNUMBER(SEARCH($O$6,INDEX(mame2003!$G$2:$G$4721,$A3241)))))))&gt;2,INDEX(mame2003!$A$2:$A$4721,$A3241),"")</f>
        <v/>
      </c>
      <c r="D3241" s="2"/>
      <c r="E3241" s="24" t="str">
        <f ca="1">IF(F3241&lt;&gt;"",MAX($E$9:$E3240)+1,"")</f>
        <v/>
      </c>
      <c r="F3241" s="20" t="str">
        <f t="shared" ca="1" si="50"/>
        <v/>
      </c>
      <c r="G3241" s="2"/>
      <c r="H3241" s="2"/>
    </row>
    <row r="3242" spans="1:8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mame2003!$C$2:$E$4721,$A$9:$A$4728,$J$1))))+IF($N$6=FALSE,TRUE,SUMPRODUCT(--ISNUMBER(SEARCH($N$6,ISBLANK(INDEX(mame2003!$F$2:$F$4721,$A3242))))))+IF($B$3=$A$4,TRUE,IF($B$3=$B$4,TRUE,IF(AND($B$3=$C$4,INDEX(mame2003!$G$2:$G$4721,$A3242)&lt;&gt;"neogeo"),TRUE,SUMPRODUCT(--ISNUMBER(SEARCH($O$6,INDEX(mame2003!$G$2:$G$4721,$A3242)))))))&gt;2,INDEX(mame2003!$A$2:$A$4721,$A3242),"")</f>
        <v/>
      </c>
      <c r="D3242" s="2"/>
      <c r="E3242" s="24" t="str">
        <f ca="1">IF(F3242&lt;&gt;"",MAX($E$9:$E3241)+1,"")</f>
        <v/>
      </c>
      <c r="F3242" s="20" t="str">
        <f t="shared" ca="1" si="50"/>
        <v/>
      </c>
      <c r="G3242" s="2"/>
      <c r="H3242" s="2"/>
    </row>
    <row r="3243" spans="1:8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mame2003!$C$2:$E$4721,$A$9:$A$4728,$J$1))))+IF($N$6=FALSE,TRUE,SUMPRODUCT(--ISNUMBER(SEARCH($N$6,ISBLANK(INDEX(mame2003!$F$2:$F$4721,$A3243))))))+IF($B$3=$A$4,TRUE,IF($B$3=$B$4,TRUE,IF(AND($B$3=$C$4,INDEX(mame2003!$G$2:$G$4721,$A3243)&lt;&gt;"neogeo"),TRUE,SUMPRODUCT(--ISNUMBER(SEARCH($O$6,INDEX(mame2003!$G$2:$G$4721,$A3243)))))))&gt;2,INDEX(mame2003!$A$2:$A$4721,$A3243),"")</f>
        <v/>
      </c>
      <c r="D3243" s="2"/>
      <c r="E3243" s="24" t="str">
        <f ca="1">IF(F3243&lt;&gt;"",MAX($E$9:$E3242)+1,"")</f>
        <v/>
      </c>
      <c r="F3243" s="20" t="str">
        <f t="shared" ca="1" si="50"/>
        <v/>
      </c>
      <c r="G3243" s="2"/>
      <c r="H3243" s="2"/>
    </row>
    <row r="3244" spans="1:8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mame2003!$C$2:$E$4721,$A$9:$A$4728,$J$1))))+IF($N$6=FALSE,TRUE,SUMPRODUCT(--ISNUMBER(SEARCH($N$6,ISBLANK(INDEX(mame2003!$F$2:$F$4721,$A3244))))))+IF($B$3=$A$4,TRUE,IF($B$3=$B$4,TRUE,IF(AND($B$3=$C$4,INDEX(mame2003!$G$2:$G$4721,$A3244)&lt;&gt;"neogeo"),TRUE,SUMPRODUCT(--ISNUMBER(SEARCH($O$6,INDEX(mame2003!$G$2:$G$4721,$A3244)))))))&gt;2,INDEX(mame2003!$A$2:$A$4721,$A3244),"")</f>
        <v/>
      </c>
      <c r="D3244" s="2"/>
      <c r="E3244" s="24" t="str">
        <f ca="1">IF(F3244&lt;&gt;"",MAX($E$9:$E3243)+1,"")</f>
        <v/>
      </c>
      <c r="F3244" s="20" t="str">
        <f t="shared" ca="1" si="50"/>
        <v/>
      </c>
      <c r="G3244" s="2"/>
      <c r="H3244" s="2"/>
    </row>
    <row r="3245" spans="1:8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mame2003!$C$2:$E$4721,$A$9:$A$4728,$J$1))))+IF($N$6=FALSE,TRUE,SUMPRODUCT(--ISNUMBER(SEARCH($N$6,ISBLANK(INDEX(mame2003!$F$2:$F$4721,$A3245))))))+IF($B$3=$A$4,TRUE,IF($B$3=$B$4,TRUE,IF(AND($B$3=$C$4,INDEX(mame2003!$G$2:$G$4721,$A3245)&lt;&gt;"neogeo"),TRUE,SUMPRODUCT(--ISNUMBER(SEARCH($O$6,INDEX(mame2003!$G$2:$G$4721,$A3245)))))))&gt;2,INDEX(mame2003!$A$2:$A$4721,$A3245),"")</f>
        <v/>
      </c>
      <c r="D3245" s="2"/>
      <c r="E3245" s="24" t="str">
        <f ca="1">IF(F3245&lt;&gt;"",MAX($E$9:$E3244)+1,"")</f>
        <v/>
      </c>
      <c r="F3245" s="20" t="str">
        <f t="shared" ca="1" si="50"/>
        <v/>
      </c>
      <c r="G3245" s="2"/>
      <c r="H3245" s="2"/>
    </row>
    <row r="3246" spans="1:8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mame2003!$C$2:$E$4721,$A$9:$A$4728,$J$1))))+IF($N$6=FALSE,TRUE,SUMPRODUCT(--ISNUMBER(SEARCH($N$6,ISBLANK(INDEX(mame2003!$F$2:$F$4721,$A3246))))))+IF($B$3=$A$4,TRUE,IF($B$3=$B$4,TRUE,IF(AND($B$3=$C$4,INDEX(mame2003!$G$2:$G$4721,$A3246)&lt;&gt;"neogeo"),TRUE,SUMPRODUCT(--ISNUMBER(SEARCH($O$6,INDEX(mame2003!$G$2:$G$4721,$A3246)))))))&gt;2,INDEX(mame2003!$A$2:$A$4721,$A3246),"")</f>
        <v/>
      </c>
      <c r="D3246" s="2"/>
      <c r="E3246" s="24" t="str">
        <f ca="1">IF(F3246&lt;&gt;"",MAX($E$9:$E3245)+1,"")</f>
        <v/>
      </c>
      <c r="F3246" s="20" t="str">
        <f t="shared" ca="1" si="50"/>
        <v/>
      </c>
      <c r="G3246" s="2"/>
      <c r="H3246" s="2"/>
    </row>
    <row r="3247" spans="1:8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mame2003!$C$2:$E$4721,$A$9:$A$4728,$J$1))))+IF($N$6=FALSE,TRUE,SUMPRODUCT(--ISNUMBER(SEARCH($N$6,ISBLANK(INDEX(mame2003!$F$2:$F$4721,$A3247))))))+IF($B$3=$A$4,TRUE,IF($B$3=$B$4,TRUE,IF(AND($B$3=$C$4,INDEX(mame2003!$G$2:$G$4721,$A3247)&lt;&gt;"neogeo"),TRUE,SUMPRODUCT(--ISNUMBER(SEARCH($O$6,INDEX(mame2003!$G$2:$G$4721,$A3247)))))))&gt;2,INDEX(mame2003!$A$2:$A$4721,$A3247),"")</f>
        <v/>
      </c>
      <c r="D3247" s="2"/>
      <c r="E3247" s="24" t="str">
        <f ca="1">IF(F3247&lt;&gt;"",MAX($E$9:$E3246)+1,"")</f>
        <v/>
      </c>
      <c r="F3247" s="20" t="str">
        <f t="shared" ca="1" si="50"/>
        <v/>
      </c>
      <c r="G3247" s="2"/>
      <c r="H3247" s="2"/>
    </row>
    <row r="3248" spans="1:8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mame2003!$C$2:$E$4721,$A$9:$A$4728,$J$1))))+IF($N$6=FALSE,TRUE,SUMPRODUCT(--ISNUMBER(SEARCH($N$6,ISBLANK(INDEX(mame2003!$F$2:$F$4721,$A3248))))))+IF($B$3=$A$4,TRUE,IF($B$3=$B$4,TRUE,IF(AND($B$3=$C$4,INDEX(mame2003!$G$2:$G$4721,$A3248)&lt;&gt;"neogeo"),TRUE,SUMPRODUCT(--ISNUMBER(SEARCH($O$6,INDEX(mame2003!$G$2:$G$4721,$A3248)))))))&gt;2,INDEX(mame2003!$A$2:$A$4721,$A3248),"")</f>
        <v/>
      </c>
      <c r="D3248" s="2"/>
      <c r="E3248" s="24" t="str">
        <f ca="1">IF(F3248&lt;&gt;"",MAX($E$9:$E3247)+1,"")</f>
        <v/>
      </c>
      <c r="F3248" s="20" t="str">
        <f t="shared" ca="1" si="50"/>
        <v/>
      </c>
      <c r="G3248" s="2"/>
      <c r="H3248" s="2"/>
    </row>
    <row r="3249" spans="1:8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mame2003!$C$2:$E$4721,$A$9:$A$4728,$J$1))))+IF($N$6=FALSE,TRUE,SUMPRODUCT(--ISNUMBER(SEARCH($N$6,ISBLANK(INDEX(mame2003!$F$2:$F$4721,$A3249))))))+IF($B$3=$A$4,TRUE,IF($B$3=$B$4,TRUE,IF(AND($B$3=$C$4,INDEX(mame2003!$G$2:$G$4721,$A3249)&lt;&gt;"neogeo"),TRUE,SUMPRODUCT(--ISNUMBER(SEARCH($O$6,INDEX(mame2003!$G$2:$G$4721,$A3249)))))))&gt;2,INDEX(mame2003!$A$2:$A$4721,$A3249),"")</f>
        <v/>
      </c>
      <c r="D3249" s="2"/>
      <c r="E3249" s="24" t="str">
        <f ca="1">IF(F3249&lt;&gt;"",MAX($E$9:$E3248)+1,"")</f>
        <v/>
      </c>
      <c r="F3249" s="20" t="str">
        <f t="shared" ca="1" si="50"/>
        <v/>
      </c>
      <c r="G3249" s="2"/>
      <c r="H3249" s="2"/>
    </row>
    <row r="3250" spans="1:8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mame2003!$C$2:$E$4721,$A$9:$A$4728,$J$1))))+IF($N$6=FALSE,TRUE,SUMPRODUCT(--ISNUMBER(SEARCH($N$6,ISBLANK(INDEX(mame2003!$F$2:$F$4721,$A3250))))))+IF($B$3=$A$4,TRUE,IF($B$3=$B$4,TRUE,IF(AND($B$3=$C$4,INDEX(mame2003!$G$2:$G$4721,$A3250)&lt;&gt;"neogeo"),TRUE,SUMPRODUCT(--ISNUMBER(SEARCH($O$6,INDEX(mame2003!$G$2:$G$4721,$A3250)))))))&gt;2,INDEX(mame2003!$A$2:$A$4721,$A3250),"")</f>
        <v/>
      </c>
      <c r="D3250" s="2"/>
      <c r="E3250" s="24" t="str">
        <f ca="1">IF(F3250&lt;&gt;"",MAX($E$9:$E3249)+1,"")</f>
        <v/>
      </c>
      <c r="F3250" s="20" t="str">
        <f t="shared" ca="1" si="50"/>
        <v/>
      </c>
      <c r="G3250" s="2"/>
      <c r="H3250" s="2"/>
    </row>
    <row r="3251" spans="1:8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mame2003!$C$2:$E$4721,$A$9:$A$4728,$J$1))))+IF($N$6=FALSE,TRUE,SUMPRODUCT(--ISNUMBER(SEARCH($N$6,ISBLANK(INDEX(mame2003!$F$2:$F$4721,$A3251))))))+IF($B$3=$A$4,TRUE,IF($B$3=$B$4,TRUE,IF(AND($B$3=$C$4,INDEX(mame2003!$G$2:$G$4721,$A3251)&lt;&gt;"neogeo"),TRUE,SUMPRODUCT(--ISNUMBER(SEARCH($O$6,INDEX(mame2003!$G$2:$G$4721,$A3251)))))))&gt;2,INDEX(mame2003!$A$2:$A$4721,$A3251),"")</f>
        <v/>
      </c>
      <c r="D3251" s="2"/>
      <c r="E3251" s="24" t="str">
        <f ca="1">IF(F3251&lt;&gt;"",MAX($E$9:$E3250)+1,"")</f>
        <v/>
      </c>
      <c r="F3251" s="20" t="str">
        <f t="shared" ca="1" si="50"/>
        <v/>
      </c>
      <c r="G3251" s="2"/>
      <c r="H3251" s="2"/>
    </row>
    <row r="3252" spans="1:8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mame2003!$C$2:$E$4721,$A$9:$A$4728,$J$1))))+IF($N$6=FALSE,TRUE,SUMPRODUCT(--ISNUMBER(SEARCH($N$6,ISBLANK(INDEX(mame2003!$F$2:$F$4721,$A3252))))))+IF($B$3=$A$4,TRUE,IF($B$3=$B$4,TRUE,IF(AND($B$3=$C$4,INDEX(mame2003!$G$2:$G$4721,$A3252)&lt;&gt;"neogeo"),TRUE,SUMPRODUCT(--ISNUMBER(SEARCH($O$6,INDEX(mame2003!$G$2:$G$4721,$A3252)))))))&gt;2,INDEX(mame2003!$A$2:$A$4721,$A3252),"")</f>
        <v/>
      </c>
      <c r="D3252" s="2"/>
      <c r="E3252" s="24" t="str">
        <f ca="1">IF(F3252&lt;&gt;"",MAX($E$9:$E3251)+1,"")</f>
        <v/>
      </c>
      <c r="F3252" s="20" t="str">
        <f t="shared" ca="1" si="50"/>
        <v/>
      </c>
      <c r="G3252" s="2"/>
      <c r="H3252" s="2"/>
    </row>
    <row r="3253" spans="1:8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mame2003!$C$2:$E$4721,$A$9:$A$4728,$J$1))))+IF($N$6=FALSE,TRUE,SUMPRODUCT(--ISNUMBER(SEARCH($N$6,ISBLANK(INDEX(mame2003!$F$2:$F$4721,$A3253))))))+IF($B$3=$A$4,TRUE,IF($B$3=$B$4,TRUE,IF(AND($B$3=$C$4,INDEX(mame2003!$G$2:$G$4721,$A3253)&lt;&gt;"neogeo"),TRUE,SUMPRODUCT(--ISNUMBER(SEARCH($O$6,INDEX(mame2003!$G$2:$G$4721,$A3253)))))))&gt;2,INDEX(mame2003!$A$2:$A$4721,$A3253),"")</f>
        <v/>
      </c>
      <c r="D3253" s="2"/>
      <c r="E3253" s="24" t="str">
        <f ca="1">IF(F3253&lt;&gt;"",MAX($E$9:$E3252)+1,"")</f>
        <v/>
      </c>
      <c r="F3253" s="20" t="str">
        <f t="shared" ca="1" si="50"/>
        <v/>
      </c>
      <c r="G3253" s="2"/>
      <c r="H3253" s="2"/>
    </row>
    <row r="3254" spans="1:8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mame2003!$C$2:$E$4721,$A$9:$A$4728,$J$1))))+IF($N$6=FALSE,TRUE,SUMPRODUCT(--ISNUMBER(SEARCH($N$6,ISBLANK(INDEX(mame2003!$F$2:$F$4721,$A3254))))))+IF($B$3=$A$4,TRUE,IF($B$3=$B$4,TRUE,IF(AND($B$3=$C$4,INDEX(mame2003!$G$2:$G$4721,$A3254)&lt;&gt;"neogeo"),TRUE,SUMPRODUCT(--ISNUMBER(SEARCH($O$6,INDEX(mame2003!$G$2:$G$4721,$A3254)))))))&gt;2,INDEX(mame2003!$A$2:$A$4721,$A3254),"")</f>
        <v/>
      </c>
      <c r="D3254" s="2"/>
      <c r="E3254" s="24" t="str">
        <f ca="1">IF(F3254&lt;&gt;"",MAX($E$9:$E3253)+1,"")</f>
        <v/>
      </c>
      <c r="F3254" s="20" t="str">
        <f t="shared" ca="1" si="50"/>
        <v/>
      </c>
      <c r="G3254" s="2"/>
      <c r="H3254" s="2"/>
    </row>
    <row r="3255" spans="1:8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mame2003!$C$2:$E$4721,$A$9:$A$4728,$J$1))))+IF($N$6=FALSE,TRUE,SUMPRODUCT(--ISNUMBER(SEARCH($N$6,ISBLANK(INDEX(mame2003!$F$2:$F$4721,$A3255))))))+IF($B$3=$A$4,TRUE,IF($B$3=$B$4,TRUE,IF(AND($B$3=$C$4,INDEX(mame2003!$G$2:$G$4721,$A3255)&lt;&gt;"neogeo"),TRUE,SUMPRODUCT(--ISNUMBER(SEARCH($O$6,INDEX(mame2003!$G$2:$G$4721,$A3255)))))))&gt;2,INDEX(mame2003!$A$2:$A$4721,$A3255),"")</f>
        <v/>
      </c>
      <c r="D3255" s="2"/>
      <c r="E3255" s="24" t="str">
        <f ca="1">IF(F3255&lt;&gt;"",MAX($E$9:$E3254)+1,"")</f>
        <v/>
      </c>
      <c r="F3255" s="20" t="str">
        <f t="shared" ca="1" si="50"/>
        <v/>
      </c>
      <c r="G3255" s="2"/>
      <c r="H3255" s="2"/>
    </row>
    <row r="3256" spans="1:8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mame2003!$C$2:$E$4721,$A$9:$A$4728,$J$1))))+IF($N$6=FALSE,TRUE,SUMPRODUCT(--ISNUMBER(SEARCH($N$6,ISBLANK(INDEX(mame2003!$F$2:$F$4721,$A3256))))))+IF($B$3=$A$4,TRUE,IF($B$3=$B$4,TRUE,IF(AND($B$3=$C$4,INDEX(mame2003!$G$2:$G$4721,$A3256)&lt;&gt;"neogeo"),TRUE,SUMPRODUCT(--ISNUMBER(SEARCH($O$6,INDEX(mame2003!$G$2:$G$4721,$A3256)))))))&gt;2,INDEX(mame2003!$A$2:$A$4721,$A3256),"")</f>
        <v/>
      </c>
      <c r="D3256" s="2"/>
      <c r="E3256" s="24" t="str">
        <f ca="1">IF(F3256&lt;&gt;"",MAX($E$9:$E3255)+1,"")</f>
        <v/>
      </c>
      <c r="F3256" s="20" t="str">
        <f t="shared" ca="1" si="50"/>
        <v/>
      </c>
      <c r="G3256" s="2"/>
      <c r="H3256" s="2"/>
    </row>
    <row r="3257" spans="1:8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mame2003!$C$2:$E$4721,$A$9:$A$4728,$J$1))))+IF($N$6=FALSE,TRUE,SUMPRODUCT(--ISNUMBER(SEARCH($N$6,ISBLANK(INDEX(mame2003!$F$2:$F$4721,$A3257))))))+IF($B$3=$A$4,TRUE,IF($B$3=$B$4,TRUE,IF(AND($B$3=$C$4,INDEX(mame2003!$G$2:$G$4721,$A3257)&lt;&gt;"neogeo"),TRUE,SUMPRODUCT(--ISNUMBER(SEARCH($O$6,INDEX(mame2003!$G$2:$G$4721,$A3257)))))))&gt;2,INDEX(mame2003!$A$2:$A$4721,$A3257),"")</f>
        <v/>
      </c>
      <c r="D3257" s="2"/>
      <c r="E3257" s="24" t="str">
        <f ca="1">IF(F3257&lt;&gt;"",MAX($E$9:$E3256)+1,"")</f>
        <v/>
      </c>
      <c r="F3257" s="20" t="str">
        <f t="shared" ca="1" si="50"/>
        <v/>
      </c>
      <c r="G3257" s="2"/>
      <c r="H3257" s="2"/>
    </row>
    <row r="3258" spans="1:8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mame2003!$C$2:$E$4721,$A$9:$A$4728,$J$1))))+IF($N$6=FALSE,TRUE,SUMPRODUCT(--ISNUMBER(SEARCH($N$6,ISBLANK(INDEX(mame2003!$F$2:$F$4721,$A3258))))))+IF($B$3=$A$4,TRUE,IF($B$3=$B$4,TRUE,IF(AND($B$3=$C$4,INDEX(mame2003!$G$2:$G$4721,$A3258)&lt;&gt;"neogeo"),TRUE,SUMPRODUCT(--ISNUMBER(SEARCH($O$6,INDEX(mame2003!$G$2:$G$4721,$A3258)))))))&gt;2,INDEX(mame2003!$A$2:$A$4721,$A3258),"")</f>
        <v/>
      </c>
      <c r="D3258" s="2"/>
      <c r="E3258" s="24" t="str">
        <f ca="1">IF(F3258&lt;&gt;"",MAX($E$9:$E3257)+1,"")</f>
        <v/>
      </c>
      <c r="F3258" s="20" t="str">
        <f t="shared" ca="1" si="50"/>
        <v/>
      </c>
      <c r="G3258" s="2"/>
      <c r="H3258" s="2"/>
    </row>
    <row r="3259" spans="1:8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mame2003!$C$2:$E$4721,$A$9:$A$4728,$J$1))))+IF($N$6=FALSE,TRUE,SUMPRODUCT(--ISNUMBER(SEARCH($N$6,ISBLANK(INDEX(mame2003!$F$2:$F$4721,$A3259))))))+IF($B$3=$A$4,TRUE,IF($B$3=$B$4,TRUE,IF(AND($B$3=$C$4,INDEX(mame2003!$G$2:$G$4721,$A3259)&lt;&gt;"neogeo"),TRUE,SUMPRODUCT(--ISNUMBER(SEARCH($O$6,INDEX(mame2003!$G$2:$G$4721,$A3259)))))))&gt;2,INDEX(mame2003!$A$2:$A$4721,$A3259),"")</f>
        <v/>
      </c>
      <c r="D3259" s="2"/>
      <c r="E3259" s="24" t="str">
        <f ca="1">IF(F3259&lt;&gt;"",MAX($E$9:$E3258)+1,"")</f>
        <v/>
      </c>
      <c r="F3259" s="20" t="str">
        <f t="shared" ca="1" si="50"/>
        <v/>
      </c>
      <c r="G3259" s="2"/>
      <c r="H3259" s="2"/>
    </row>
    <row r="3260" spans="1:8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mame2003!$C$2:$E$4721,$A$9:$A$4728,$J$1))))+IF($N$6=FALSE,TRUE,SUMPRODUCT(--ISNUMBER(SEARCH($N$6,ISBLANK(INDEX(mame2003!$F$2:$F$4721,$A3260))))))+IF($B$3=$A$4,TRUE,IF($B$3=$B$4,TRUE,IF(AND($B$3=$C$4,INDEX(mame2003!$G$2:$G$4721,$A3260)&lt;&gt;"neogeo"),TRUE,SUMPRODUCT(--ISNUMBER(SEARCH($O$6,INDEX(mame2003!$G$2:$G$4721,$A3260)))))))&gt;2,INDEX(mame2003!$A$2:$A$4721,$A3260),"")</f>
        <v/>
      </c>
      <c r="D3260" s="2"/>
      <c r="E3260" s="24" t="str">
        <f ca="1">IF(F3260&lt;&gt;"",MAX($E$9:$E3259)+1,"")</f>
        <v/>
      </c>
      <c r="F3260" s="20" t="str">
        <f t="shared" ca="1" si="50"/>
        <v/>
      </c>
      <c r="G3260" s="2"/>
      <c r="H3260" s="2"/>
    </row>
    <row r="3261" spans="1:8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mame2003!$C$2:$E$4721,$A$9:$A$4728,$J$1))))+IF($N$6=FALSE,TRUE,SUMPRODUCT(--ISNUMBER(SEARCH($N$6,ISBLANK(INDEX(mame2003!$F$2:$F$4721,$A3261))))))+IF($B$3=$A$4,TRUE,IF($B$3=$B$4,TRUE,IF(AND($B$3=$C$4,INDEX(mame2003!$G$2:$G$4721,$A3261)&lt;&gt;"neogeo"),TRUE,SUMPRODUCT(--ISNUMBER(SEARCH($O$6,INDEX(mame2003!$G$2:$G$4721,$A3261)))))))&gt;2,INDEX(mame2003!$A$2:$A$4721,$A3261),"")</f>
        <v/>
      </c>
      <c r="D3261" s="2"/>
      <c r="E3261" s="24" t="str">
        <f ca="1">IF(F3261&lt;&gt;"",MAX($E$9:$E3260)+1,"")</f>
        <v/>
      </c>
      <c r="F3261" s="20" t="str">
        <f t="shared" ca="1" si="50"/>
        <v/>
      </c>
      <c r="G3261" s="2"/>
      <c r="H3261" s="2"/>
    </row>
    <row r="3262" spans="1:8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mame2003!$C$2:$E$4721,$A$9:$A$4728,$J$1))))+IF($N$6=FALSE,TRUE,SUMPRODUCT(--ISNUMBER(SEARCH($N$6,ISBLANK(INDEX(mame2003!$F$2:$F$4721,$A3262))))))+IF($B$3=$A$4,TRUE,IF($B$3=$B$4,TRUE,IF(AND($B$3=$C$4,INDEX(mame2003!$G$2:$G$4721,$A3262)&lt;&gt;"neogeo"),TRUE,SUMPRODUCT(--ISNUMBER(SEARCH($O$6,INDEX(mame2003!$G$2:$G$4721,$A3262)))))))&gt;2,INDEX(mame2003!$A$2:$A$4721,$A3262),"")</f>
        <v/>
      </c>
      <c r="D3262" s="2"/>
      <c r="E3262" s="24" t="str">
        <f ca="1">IF(F3262&lt;&gt;"",MAX($E$9:$E3261)+1,"")</f>
        <v/>
      </c>
      <c r="F3262" s="20" t="str">
        <f t="shared" ca="1" si="50"/>
        <v/>
      </c>
      <c r="G3262" s="2"/>
      <c r="H3262" s="2"/>
    </row>
    <row r="3263" spans="1:8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mame2003!$C$2:$E$4721,$A$9:$A$4728,$J$1))))+IF($N$6=FALSE,TRUE,SUMPRODUCT(--ISNUMBER(SEARCH($N$6,ISBLANK(INDEX(mame2003!$F$2:$F$4721,$A3263))))))+IF($B$3=$A$4,TRUE,IF($B$3=$B$4,TRUE,IF(AND($B$3=$C$4,INDEX(mame2003!$G$2:$G$4721,$A3263)&lt;&gt;"neogeo"),TRUE,SUMPRODUCT(--ISNUMBER(SEARCH($O$6,INDEX(mame2003!$G$2:$G$4721,$A3263)))))))&gt;2,INDEX(mame2003!$A$2:$A$4721,$A3263),"")</f>
        <v/>
      </c>
      <c r="D3263" s="2"/>
      <c r="E3263" s="24" t="str">
        <f ca="1">IF(F3263&lt;&gt;"",MAX($E$9:$E3262)+1,"")</f>
        <v/>
      </c>
      <c r="F3263" s="20" t="str">
        <f t="shared" ca="1" si="50"/>
        <v/>
      </c>
      <c r="G3263" s="2"/>
      <c r="H3263" s="2"/>
    </row>
    <row r="3264" spans="1:8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mame2003!$C$2:$E$4721,$A$9:$A$4728,$J$1))))+IF($N$6=FALSE,TRUE,SUMPRODUCT(--ISNUMBER(SEARCH($N$6,ISBLANK(INDEX(mame2003!$F$2:$F$4721,$A3264))))))+IF($B$3=$A$4,TRUE,IF($B$3=$B$4,TRUE,IF(AND($B$3=$C$4,INDEX(mame2003!$G$2:$G$4721,$A3264)&lt;&gt;"neogeo"),TRUE,SUMPRODUCT(--ISNUMBER(SEARCH($O$6,INDEX(mame2003!$G$2:$G$4721,$A3264)))))))&gt;2,INDEX(mame2003!$A$2:$A$4721,$A3264),"")</f>
        <v/>
      </c>
      <c r="D3264" s="2"/>
      <c r="E3264" s="24" t="str">
        <f ca="1">IF(F3264&lt;&gt;"",MAX($E$9:$E3263)+1,"")</f>
        <v/>
      </c>
      <c r="F3264" s="20" t="str">
        <f t="shared" ca="1" si="50"/>
        <v/>
      </c>
      <c r="G3264" s="2"/>
      <c r="H3264" s="2"/>
    </row>
    <row r="3265" spans="1:8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mame2003!$C$2:$E$4721,$A$9:$A$4728,$J$1))))+IF($N$6=FALSE,TRUE,SUMPRODUCT(--ISNUMBER(SEARCH($N$6,ISBLANK(INDEX(mame2003!$F$2:$F$4721,$A3265))))))+IF($B$3=$A$4,TRUE,IF($B$3=$B$4,TRUE,IF(AND($B$3=$C$4,INDEX(mame2003!$G$2:$G$4721,$A3265)&lt;&gt;"neogeo"),TRUE,SUMPRODUCT(--ISNUMBER(SEARCH($O$6,INDEX(mame2003!$G$2:$G$4721,$A3265)))))))&gt;2,INDEX(mame2003!$A$2:$A$4721,$A3265),"")</f>
        <v/>
      </c>
      <c r="D3265" s="2"/>
      <c r="E3265" s="24" t="str">
        <f ca="1">IF(F3265&lt;&gt;"",MAX($E$9:$E3264)+1,"")</f>
        <v/>
      </c>
      <c r="F3265" s="20" t="str">
        <f t="shared" ca="1" si="50"/>
        <v/>
      </c>
      <c r="G3265" s="2"/>
      <c r="H3265" s="2"/>
    </row>
    <row r="3266" spans="1:8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mame2003!$C$2:$E$4721,$A$9:$A$4728,$J$1))))+IF($N$6=FALSE,TRUE,SUMPRODUCT(--ISNUMBER(SEARCH($N$6,ISBLANK(INDEX(mame2003!$F$2:$F$4721,$A3266))))))+IF($B$3=$A$4,TRUE,IF($B$3=$B$4,TRUE,IF(AND($B$3=$C$4,INDEX(mame2003!$G$2:$G$4721,$A3266)&lt;&gt;"neogeo"),TRUE,SUMPRODUCT(--ISNUMBER(SEARCH($O$6,INDEX(mame2003!$G$2:$G$4721,$A3266)))))))&gt;2,INDEX(mame2003!$A$2:$A$4721,$A3266),"")</f>
        <v/>
      </c>
      <c r="D3266" s="2"/>
      <c r="E3266" s="24" t="str">
        <f ca="1">IF(F3266&lt;&gt;"",MAX($E$9:$E3265)+1,"")</f>
        <v/>
      </c>
      <c r="F3266" s="20" t="str">
        <f t="shared" ca="1" si="50"/>
        <v/>
      </c>
      <c r="G3266" s="2"/>
      <c r="H3266" s="2"/>
    </row>
    <row r="3267" spans="1:8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mame2003!$C$2:$E$4721,$A$9:$A$4728,$J$1))))+IF($N$6=FALSE,TRUE,SUMPRODUCT(--ISNUMBER(SEARCH($N$6,ISBLANK(INDEX(mame2003!$F$2:$F$4721,$A3267))))))+IF($B$3=$A$4,TRUE,IF($B$3=$B$4,TRUE,IF(AND($B$3=$C$4,INDEX(mame2003!$G$2:$G$4721,$A3267)&lt;&gt;"neogeo"),TRUE,SUMPRODUCT(--ISNUMBER(SEARCH($O$6,INDEX(mame2003!$G$2:$G$4721,$A3267)))))))&gt;2,INDEX(mame2003!$A$2:$A$4721,$A3267),"")</f>
        <v/>
      </c>
      <c r="D3267" s="2"/>
      <c r="E3267" s="24" t="str">
        <f ca="1">IF(F3267&lt;&gt;"",MAX($E$9:$E3266)+1,"")</f>
        <v/>
      </c>
      <c r="F3267" s="20" t="str">
        <f t="shared" ca="1" si="50"/>
        <v/>
      </c>
      <c r="G3267" s="2"/>
      <c r="H3267" s="2"/>
    </row>
    <row r="3268" spans="1:8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mame2003!$C$2:$E$4721,$A$9:$A$4728,$J$1))))+IF($N$6=FALSE,TRUE,SUMPRODUCT(--ISNUMBER(SEARCH($N$6,ISBLANK(INDEX(mame2003!$F$2:$F$4721,$A3268))))))+IF($B$3=$A$4,TRUE,IF($B$3=$B$4,TRUE,IF(AND($B$3=$C$4,INDEX(mame2003!$G$2:$G$4721,$A3268)&lt;&gt;"neogeo"),TRUE,SUMPRODUCT(--ISNUMBER(SEARCH($O$6,INDEX(mame2003!$G$2:$G$4721,$A3268)))))))&gt;2,INDEX(mame2003!$A$2:$A$4721,$A3268),"")</f>
        <v/>
      </c>
      <c r="D3268" s="2"/>
      <c r="E3268" s="24" t="str">
        <f ca="1">IF(F3268&lt;&gt;"",MAX($E$9:$E3267)+1,"")</f>
        <v/>
      </c>
      <c r="F3268" s="20" t="str">
        <f t="shared" ca="1" si="50"/>
        <v/>
      </c>
      <c r="G3268" s="2"/>
      <c r="H3268" s="2"/>
    </row>
    <row r="3269" spans="1:8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mame2003!$C$2:$E$4721,$A$9:$A$4728,$J$1))))+IF($N$6=FALSE,TRUE,SUMPRODUCT(--ISNUMBER(SEARCH($N$6,ISBLANK(INDEX(mame2003!$F$2:$F$4721,$A3269))))))+IF($B$3=$A$4,TRUE,IF($B$3=$B$4,TRUE,IF(AND($B$3=$C$4,INDEX(mame2003!$G$2:$G$4721,$A3269)&lt;&gt;"neogeo"),TRUE,SUMPRODUCT(--ISNUMBER(SEARCH($O$6,INDEX(mame2003!$G$2:$G$4721,$A3269)))))))&gt;2,INDEX(mame2003!$A$2:$A$4721,$A3269),"")</f>
        <v/>
      </c>
      <c r="D3269" s="2"/>
      <c r="E3269" s="24" t="str">
        <f ca="1">IF(F3269&lt;&gt;"",MAX($E$9:$E3268)+1,"")</f>
        <v/>
      </c>
      <c r="F3269" s="20" t="str">
        <f t="shared" ca="1" si="50"/>
        <v/>
      </c>
      <c r="G3269" s="2"/>
      <c r="H3269" s="2"/>
    </row>
    <row r="3270" spans="1:8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mame2003!$C$2:$E$4721,$A$9:$A$4728,$J$1))))+IF($N$6=FALSE,TRUE,SUMPRODUCT(--ISNUMBER(SEARCH($N$6,ISBLANK(INDEX(mame2003!$F$2:$F$4721,$A3270))))))+IF($B$3=$A$4,TRUE,IF($B$3=$B$4,TRUE,IF(AND($B$3=$C$4,INDEX(mame2003!$G$2:$G$4721,$A3270)&lt;&gt;"neogeo"),TRUE,SUMPRODUCT(--ISNUMBER(SEARCH($O$6,INDEX(mame2003!$G$2:$G$4721,$A3270)))))))&gt;2,INDEX(mame2003!$A$2:$A$4721,$A3270),"")</f>
        <v/>
      </c>
      <c r="D3270" s="2"/>
      <c r="E3270" s="24" t="str">
        <f ca="1">IF(F3270&lt;&gt;"",MAX($E$9:$E3269)+1,"")</f>
        <v/>
      </c>
      <c r="F3270" s="20" t="str">
        <f t="shared" ca="1" si="50"/>
        <v/>
      </c>
      <c r="G3270" s="2"/>
      <c r="H3270" s="2"/>
    </row>
    <row r="3271" spans="1:8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mame2003!$C$2:$E$4721,$A$9:$A$4728,$J$1))))+IF($N$6=FALSE,TRUE,SUMPRODUCT(--ISNUMBER(SEARCH($N$6,ISBLANK(INDEX(mame2003!$F$2:$F$4721,$A3271))))))+IF($B$3=$A$4,TRUE,IF($B$3=$B$4,TRUE,IF(AND($B$3=$C$4,INDEX(mame2003!$G$2:$G$4721,$A3271)&lt;&gt;"neogeo"),TRUE,SUMPRODUCT(--ISNUMBER(SEARCH($O$6,INDEX(mame2003!$G$2:$G$4721,$A3271)))))))&gt;2,INDEX(mame2003!$A$2:$A$4721,$A3271),"")</f>
        <v/>
      </c>
      <c r="D3271" s="2"/>
      <c r="E3271" s="24" t="str">
        <f ca="1">IF(F3271&lt;&gt;"",MAX($E$9:$E3270)+1,"")</f>
        <v/>
      </c>
      <c r="F3271" s="20" t="str">
        <f t="shared" ca="1" si="50"/>
        <v/>
      </c>
      <c r="G3271" s="2"/>
      <c r="H3271" s="2"/>
    </row>
    <row r="3272" spans="1:8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mame2003!$C$2:$E$4721,$A$9:$A$4728,$J$1))))+IF($N$6=FALSE,TRUE,SUMPRODUCT(--ISNUMBER(SEARCH($N$6,ISBLANK(INDEX(mame2003!$F$2:$F$4721,$A3272))))))+IF($B$3=$A$4,TRUE,IF($B$3=$B$4,TRUE,IF(AND($B$3=$C$4,INDEX(mame2003!$G$2:$G$4721,$A3272)&lt;&gt;"neogeo"),TRUE,SUMPRODUCT(--ISNUMBER(SEARCH($O$6,INDEX(mame2003!$G$2:$G$4721,$A3272)))))))&gt;2,INDEX(mame2003!$A$2:$A$4721,$A3272),"")</f>
        <v/>
      </c>
      <c r="D3272" s="2"/>
      <c r="E3272" s="24" t="str">
        <f ca="1">IF(F3272&lt;&gt;"",MAX($E$9:$E3271)+1,"")</f>
        <v/>
      </c>
      <c r="F3272" s="20" t="str">
        <f t="shared" ca="1" si="50"/>
        <v/>
      </c>
      <c r="G3272" s="2"/>
      <c r="H3272" s="2"/>
    </row>
    <row r="3273" spans="1:8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mame2003!$C$2:$E$4721,$A$9:$A$4728,$J$1))))+IF($N$6=FALSE,TRUE,SUMPRODUCT(--ISNUMBER(SEARCH($N$6,ISBLANK(INDEX(mame2003!$F$2:$F$4721,$A3273))))))+IF($B$3=$A$4,TRUE,IF($B$3=$B$4,TRUE,IF(AND($B$3=$C$4,INDEX(mame2003!$G$2:$G$4721,$A3273)&lt;&gt;"neogeo"),TRUE,SUMPRODUCT(--ISNUMBER(SEARCH($O$6,INDEX(mame2003!$G$2:$G$4721,$A3273)))))))&gt;2,INDEX(mame2003!$A$2:$A$4721,$A3273),"")</f>
        <v/>
      </c>
      <c r="D3273" s="2"/>
      <c r="E3273" s="24" t="str">
        <f ca="1">IF(F3273&lt;&gt;"",MAX($E$9:$E3272)+1,"")</f>
        <v/>
      </c>
      <c r="F3273" s="20" t="str">
        <f t="shared" ca="1" si="50"/>
        <v/>
      </c>
      <c r="G3273" s="2"/>
      <c r="H3273" s="2"/>
    </row>
    <row r="3274" spans="1:8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mame2003!$C$2:$E$4721,$A$9:$A$4728,$J$1))))+IF($N$6=FALSE,TRUE,SUMPRODUCT(--ISNUMBER(SEARCH($N$6,ISBLANK(INDEX(mame2003!$F$2:$F$4721,$A3274))))))+IF($B$3=$A$4,TRUE,IF($B$3=$B$4,TRUE,IF(AND($B$3=$C$4,INDEX(mame2003!$G$2:$G$4721,$A3274)&lt;&gt;"neogeo"),TRUE,SUMPRODUCT(--ISNUMBER(SEARCH($O$6,INDEX(mame2003!$G$2:$G$4721,$A3274)))))))&gt;2,INDEX(mame2003!$A$2:$A$4721,$A3274),"")</f>
        <v/>
      </c>
      <c r="D3274" s="2"/>
      <c r="E3274" s="24" t="str">
        <f ca="1">IF(F3274&lt;&gt;"",MAX($E$9:$E3273)+1,"")</f>
        <v/>
      </c>
      <c r="F3274" s="20" t="str">
        <f t="shared" ref="F3274:F3337" ca="1" si="51">IFERROR(INDEX(OFFSET($C$9,0,0,COUNTA($C:$C),1),MATCH(OFFSET($A$9,0,0,COUNTA($A:$A),1),OFFSET($B$9,0,0,COUNTA($B:$B),1),0))&amp;".zip","")</f>
        <v/>
      </c>
      <c r="G3274" s="2"/>
      <c r="H3274" s="2"/>
    </row>
    <row r="3275" spans="1:8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mame2003!$C$2:$E$4721,$A$9:$A$4728,$J$1))))+IF($N$6=FALSE,TRUE,SUMPRODUCT(--ISNUMBER(SEARCH($N$6,ISBLANK(INDEX(mame2003!$F$2:$F$4721,$A3275))))))+IF($B$3=$A$4,TRUE,IF($B$3=$B$4,TRUE,IF(AND($B$3=$C$4,INDEX(mame2003!$G$2:$G$4721,$A3275)&lt;&gt;"neogeo"),TRUE,SUMPRODUCT(--ISNUMBER(SEARCH($O$6,INDEX(mame2003!$G$2:$G$4721,$A3275)))))))&gt;2,INDEX(mame2003!$A$2:$A$4721,$A3275),"")</f>
        <v/>
      </c>
      <c r="D3275" s="2"/>
      <c r="E3275" s="24" t="str">
        <f ca="1">IF(F3275&lt;&gt;"",MAX($E$9:$E3274)+1,"")</f>
        <v/>
      </c>
      <c r="F3275" s="20" t="str">
        <f t="shared" ca="1" si="51"/>
        <v/>
      </c>
      <c r="G3275" s="2"/>
      <c r="H3275" s="2"/>
    </row>
    <row r="3276" spans="1:8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mame2003!$C$2:$E$4721,$A$9:$A$4728,$J$1))))+IF($N$6=FALSE,TRUE,SUMPRODUCT(--ISNUMBER(SEARCH($N$6,ISBLANK(INDEX(mame2003!$F$2:$F$4721,$A3276))))))+IF($B$3=$A$4,TRUE,IF($B$3=$B$4,TRUE,IF(AND($B$3=$C$4,INDEX(mame2003!$G$2:$G$4721,$A3276)&lt;&gt;"neogeo"),TRUE,SUMPRODUCT(--ISNUMBER(SEARCH($O$6,INDEX(mame2003!$G$2:$G$4721,$A3276)))))))&gt;2,INDEX(mame2003!$A$2:$A$4721,$A3276),"")</f>
        <v/>
      </c>
      <c r="D3276" s="2"/>
      <c r="E3276" s="24" t="str">
        <f ca="1">IF(F3276&lt;&gt;"",MAX($E$9:$E3275)+1,"")</f>
        <v/>
      </c>
      <c r="F3276" s="20" t="str">
        <f t="shared" ca="1" si="51"/>
        <v/>
      </c>
      <c r="G3276" s="2"/>
      <c r="H3276" s="2"/>
    </row>
    <row r="3277" spans="1:8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mame2003!$C$2:$E$4721,$A$9:$A$4728,$J$1))))+IF($N$6=FALSE,TRUE,SUMPRODUCT(--ISNUMBER(SEARCH($N$6,ISBLANK(INDEX(mame2003!$F$2:$F$4721,$A3277))))))+IF($B$3=$A$4,TRUE,IF($B$3=$B$4,TRUE,IF(AND($B$3=$C$4,INDEX(mame2003!$G$2:$G$4721,$A3277)&lt;&gt;"neogeo"),TRUE,SUMPRODUCT(--ISNUMBER(SEARCH($O$6,INDEX(mame2003!$G$2:$G$4721,$A3277)))))))&gt;2,INDEX(mame2003!$A$2:$A$4721,$A3277),"")</f>
        <v/>
      </c>
      <c r="D3277" s="2"/>
      <c r="E3277" s="24" t="str">
        <f ca="1">IF(F3277&lt;&gt;"",MAX($E$9:$E3276)+1,"")</f>
        <v/>
      </c>
      <c r="F3277" s="20" t="str">
        <f t="shared" ca="1" si="51"/>
        <v/>
      </c>
      <c r="G3277" s="2"/>
      <c r="H3277" s="2"/>
    </row>
    <row r="3278" spans="1:8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mame2003!$C$2:$E$4721,$A$9:$A$4728,$J$1))))+IF($N$6=FALSE,TRUE,SUMPRODUCT(--ISNUMBER(SEARCH($N$6,ISBLANK(INDEX(mame2003!$F$2:$F$4721,$A3278))))))+IF($B$3=$A$4,TRUE,IF($B$3=$B$4,TRUE,IF(AND($B$3=$C$4,INDEX(mame2003!$G$2:$G$4721,$A3278)&lt;&gt;"neogeo"),TRUE,SUMPRODUCT(--ISNUMBER(SEARCH($O$6,INDEX(mame2003!$G$2:$G$4721,$A3278)))))))&gt;2,INDEX(mame2003!$A$2:$A$4721,$A3278),"")</f>
        <v/>
      </c>
      <c r="D3278" s="2"/>
      <c r="E3278" s="24" t="str">
        <f ca="1">IF(F3278&lt;&gt;"",MAX($E$9:$E3277)+1,"")</f>
        <v/>
      </c>
      <c r="F3278" s="20" t="str">
        <f t="shared" ca="1" si="51"/>
        <v/>
      </c>
      <c r="G3278" s="2"/>
      <c r="H3278" s="2"/>
    </row>
    <row r="3279" spans="1:8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mame2003!$C$2:$E$4721,$A$9:$A$4728,$J$1))))+IF($N$6=FALSE,TRUE,SUMPRODUCT(--ISNUMBER(SEARCH($N$6,ISBLANK(INDEX(mame2003!$F$2:$F$4721,$A3279))))))+IF($B$3=$A$4,TRUE,IF($B$3=$B$4,TRUE,IF(AND($B$3=$C$4,INDEX(mame2003!$G$2:$G$4721,$A3279)&lt;&gt;"neogeo"),TRUE,SUMPRODUCT(--ISNUMBER(SEARCH($O$6,INDEX(mame2003!$G$2:$G$4721,$A3279)))))))&gt;2,INDEX(mame2003!$A$2:$A$4721,$A3279),"")</f>
        <v/>
      </c>
      <c r="D3279" s="2"/>
      <c r="E3279" s="24" t="str">
        <f ca="1">IF(F3279&lt;&gt;"",MAX($E$9:$E3278)+1,"")</f>
        <v/>
      </c>
      <c r="F3279" s="20" t="str">
        <f t="shared" ca="1" si="51"/>
        <v/>
      </c>
      <c r="G3279" s="2"/>
      <c r="H3279" s="2"/>
    </row>
    <row r="3280" spans="1:8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mame2003!$C$2:$E$4721,$A$9:$A$4728,$J$1))))+IF($N$6=FALSE,TRUE,SUMPRODUCT(--ISNUMBER(SEARCH($N$6,ISBLANK(INDEX(mame2003!$F$2:$F$4721,$A3280))))))+IF($B$3=$A$4,TRUE,IF($B$3=$B$4,TRUE,IF(AND($B$3=$C$4,INDEX(mame2003!$G$2:$G$4721,$A3280)&lt;&gt;"neogeo"),TRUE,SUMPRODUCT(--ISNUMBER(SEARCH($O$6,INDEX(mame2003!$G$2:$G$4721,$A3280)))))))&gt;2,INDEX(mame2003!$A$2:$A$4721,$A3280),"")</f>
        <v/>
      </c>
      <c r="D3280" s="2"/>
      <c r="E3280" s="24" t="str">
        <f ca="1">IF(F3280&lt;&gt;"",MAX($E$9:$E3279)+1,"")</f>
        <v/>
      </c>
      <c r="F3280" s="20" t="str">
        <f t="shared" ca="1" si="51"/>
        <v/>
      </c>
      <c r="G3280" s="2"/>
      <c r="H3280" s="2"/>
    </row>
    <row r="3281" spans="1:8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mame2003!$C$2:$E$4721,$A$9:$A$4728,$J$1))))+IF($N$6=FALSE,TRUE,SUMPRODUCT(--ISNUMBER(SEARCH($N$6,ISBLANK(INDEX(mame2003!$F$2:$F$4721,$A3281))))))+IF($B$3=$A$4,TRUE,IF($B$3=$B$4,TRUE,IF(AND($B$3=$C$4,INDEX(mame2003!$G$2:$G$4721,$A3281)&lt;&gt;"neogeo"),TRUE,SUMPRODUCT(--ISNUMBER(SEARCH($O$6,INDEX(mame2003!$G$2:$G$4721,$A3281)))))))&gt;2,INDEX(mame2003!$A$2:$A$4721,$A3281),"")</f>
        <v/>
      </c>
      <c r="D3281" s="2"/>
      <c r="E3281" s="24" t="str">
        <f ca="1">IF(F3281&lt;&gt;"",MAX($E$9:$E3280)+1,"")</f>
        <v/>
      </c>
      <c r="F3281" s="20" t="str">
        <f t="shared" ca="1" si="51"/>
        <v/>
      </c>
      <c r="G3281" s="2"/>
      <c r="H3281" s="2"/>
    </row>
    <row r="3282" spans="1:8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mame2003!$C$2:$E$4721,$A$9:$A$4728,$J$1))))+IF($N$6=FALSE,TRUE,SUMPRODUCT(--ISNUMBER(SEARCH($N$6,ISBLANK(INDEX(mame2003!$F$2:$F$4721,$A3282))))))+IF($B$3=$A$4,TRUE,IF($B$3=$B$4,TRUE,IF(AND($B$3=$C$4,INDEX(mame2003!$G$2:$G$4721,$A3282)&lt;&gt;"neogeo"),TRUE,SUMPRODUCT(--ISNUMBER(SEARCH($O$6,INDEX(mame2003!$G$2:$G$4721,$A3282)))))))&gt;2,INDEX(mame2003!$A$2:$A$4721,$A3282),"")</f>
        <v/>
      </c>
      <c r="D3282" s="2"/>
      <c r="E3282" s="24" t="str">
        <f ca="1">IF(F3282&lt;&gt;"",MAX($E$9:$E3281)+1,"")</f>
        <v/>
      </c>
      <c r="F3282" s="20" t="str">
        <f t="shared" ca="1" si="51"/>
        <v/>
      </c>
      <c r="G3282" s="2"/>
      <c r="H3282" s="2"/>
    </row>
    <row r="3283" spans="1:8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mame2003!$C$2:$E$4721,$A$9:$A$4728,$J$1))))+IF($N$6=FALSE,TRUE,SUMPRODUCT(--ISNUMBER(SEARCH($N$6,ISBLANK(INDEX(mame2003!$F$2:$F$4721,$A3283))))))+IF($B$3=$A$4,TRUE,IF($B$3=$B$4,TRUE,IF(AND($B$3=$C$4,INDEX(mame2003!$G$2:$G$4721,$A3283)&lt;&gt;"neogeo"),TRUE,SUMPRODUCT(--ISNUMBER(SEARCH($O$6,INDEX(mame2003!$G$2:$G$4721,$A3283)))))))&gt;2,INDEX(mame2003!$A$2:$A$4721,$A3283),"")</f>
        <v/>
      </c>
      <c r="D3283" s="2"/>
      <c r="E3283" s="24" t="str">
        <f ca="1">IF(F3283&lt;&gt;"",MAX($E$9:$E3282)+1,"")</f>
        <v/>
      </c>
      <c r="F3283" s="20" t="str">
        <f t="shared" ca="1" si="51"/>
        <v/>
      </c>
      <c r="G3283" s="2"/>
      <c r="H3283" s="2"/>
    </row>
    <row r="3284" spans="1:8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mame2003!$C$2:$E$4721,$A$9:$A$4728,$J$1))))+IF($N$6=FALSE,TRUE,SUMPRODUCT(--ISNUMBER(SEARCH($N$6,ISBLANK(INDEX(mame2003!$F$2:$F$4721,$A3284))))))+IF($B$3=$A$4,TRUE,IF($B$3=$B$4,TRUE,IF(AND($B$3=$C$4,INDEX(mame2003!$G$2:$G$4721,$A3284)&lt;&gt;"neogeo"),TRUE,SUMPRODUCT(--ISNUMBER(SEARCH($O$6,INDEX(mame2003!$G$2:$G$4721,$A3284)))))))&gt;2,INDEX(mame2003!$A$2:$A$4721,$A3284),"")</f>
        <v/>
      </c>
      <c r="D3284" s="2"/>
      <c r="E3284" s="24" t="str">
        <f ca="1">IF(F3284&lt;&gt;"",MAX($E$9:$E3283)+1,"")</f>
        <v/>
      </c>
      <c r="F3284" s="20" t="str">
        <f t="shared" ca="1" si="51"/>
        <v/>
      </c>
      <c r="G3284" s="2"/>
      <c r="H3284" s="2"/>
    </row>
    <row r="3285" spans="1:8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mame2003!$C$2:$E$4721,$A$9:$A$4728,$J$1))))+IF($N$6=FALSE,TRUE,SUMPRODUCT(--ISNUMBER(SEARCH($N$6,ISBLANK(INDEX(mame2003!$F$2:$F$4721,$A3285))))))+IF($B$3=$A$4,TRUE,IF($B$3=$B$4,TRUE,IF(AND($B$3=$C$4,INDEX(mame2003!$G$2:$G$4721,$A3285)&lt;&gt;"neogeo"),TRUE,SUMPRODUCT(--ISNUMBER(SEARCH($O$6,INDEX(mame2003!$G$2:$G$4721,$A3285)))))))&gt;2,INDEX(mame2003!$A$2:$A$4721,$A3285),"")</f>
        <v/>
      </c>
      <c r="D3285" s="2"/>
      <c r="E3285" s="24" t="str">
        <f ca="1">IF(F3285&lt;&gt;"",MAX($E$9:$E3284)+1,"")</f>
        <v/>
      </c>
      <c r="F3285" s="20" t="str">
        <f t="shared" ca="1" si="51"/>
        <v/>
      </c>
      <c r="G3285" s="2"/>
      <c r="H3285" s="2"/>
    </row>
    <row r="3286" spans="1:8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mame2003!$C$2:$E$4721,$A$9:$A$4728,$J$1))))+IF($N$6=FALSE,TRUE,SUMPRODUCT(--ISNUMBER(SEARCH($N$6,ISBLANK(INDEX(mame2003!$F$2:$F$4721,$A3286))))))+IF($B$3=$A$4,TRUE,IF($B$3=$B$4,TRUE,IF(AND($B$3=$C$4,INDEX(mame2003!$G$2:$G$4721,$A3286)&lt;&gt;"neogeo"),TRUE,SUMPRODUCT(--ISNUMBER(SEARCH($O$6,INDEX(mame2003!$G$2:$G$4721,$A3286)))))))&gt;2,INDEX(mame2003!$A$2:$A$4721,$A3286),"")</f>
        <v/>
      </c>
      <c r="D3286" s="2"/>
      <c r="E3286" s="24" t="str">
        <f ca="1">IF(F3286&lt;&gt;"",MAX($E$9:$E3285)+1,"")</f>
        <v/>
      </c>
      <c r="F3286" s="20" t="str">
        <f t="shared" ca="1" si="51"/>
        <v/>
      </c>
      <c r="G3286" s="2"/>
      <c r="H3286" s="2"/>
    </row>
    <row r="3287" spans="1:8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mame2003!$C$2:$E$4721,$A$9:$A$4728,$J$1))))+IF($N$6=FALSE,TRUE,SUMPRODUCT(--ISNUMBER(SEARCH($N$6,ISBLANK(INDEX(mame2003!$F$2:$F$4721,$A3287))))))+IF($B$3=$A$4,TRUE,IF($B$3=$B$4,TRUE,IF(AND($B$3=$C$4,INDEX(mame2003!$G$2:$G$4721,$A3287)&lt;&gt;"neogeo"),TRUE,SUMPRODUCT(--ISNUMBER(SEARCH($O$6,INDEX(mame2003!$G$2:$G$4721,$A3287)))))))&gt;2,INDEX(mame2003!$A$2:$A$4721,$A3287),"")</f>
        <v/>
      </c>
      <c r="D3287" s="2"/>
      <c r="E3287" s="24" t="str">
        <f ca="1">IF(F3287&lt;&gt;"",MAX($E$9:$E3286)+1,"")</f>
        <v/>
      </c>
      <c r="F3287" s="20" t="str">
        <f t="shared" ca="1" si="51"/>
        <v/>
      </c>
      <c r="G3287" s="2"/>
      <c r="H3287" s="2"/>
    </row>
    <row r="3288" spans="1:8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mame2003!$C$2:$E$4721,$A$9:$A$4728,$J$1))))+IF($N$6=FALSE,TRUE,SUMPRODUCT(--ISNUMBER(SEARCH($N$6,ISBLANK(INDEX(mame2003!$F$2:$F$4721,$A3288))))))+IF($B$3=$A$4,TRUE,IF($B$3=$B$4,TRUE,IF(AND($B$3=$C$4,INDEX(mame2003!$G$2:$G$4721,$A3288)&lt;&gt;"neogeo"),TRUE,SUMPRODUCT(--ISNUMBER(SEARCH($O$6,INDEX(mame2003!$G$2:$G$4721,$A3288)))))))&gt;2,INDEX(mame2003!$A$2:$A$4721,$A3288),"")</f>
        <v/>
      </c>
      <c r="D3288" s="2"/>
      <c r="E3288" s="24" t="str">
        <f ca="1">IF(F3288&lt;&gt;"",MAX($E$9:$E3287)+1,"")</f>
        <v/>
      </c>
      <c r="F3288" s="20" t="str">
        <f t="shared" ca="1" si="51"/>
        <v/>
      </c>
      <c r="G3288" s="2"/>
      <c r="H3288" s="2"/>
    </row>
    <row r="3289" spans="1:8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mame2003!$C$2:$E$4721,$A$9:$A$4728,$J$1))))+IF($N$6=FALSE,TRUE,SUMPRODUCT(--ISNUMBER(SEARCH($N$6,ISBLANK(INDEX(mame2003!$F$2:$F$4721,$A3289))))))+IF($B$3=$A$4,TRUE,IF($B$3=$B$4,TRUE,IF(AND($B$3=$C$4,INDEX(mame2003!$G$2:$G$4721,$A3289)&lt;&gt;"neogeo"),TRUE,SUMPRODUCT(--ISNUMBER(SEARCH($O$6,INDEX(mame2003!$G$2:$G$4721,$A3289)))))))&gt;2,INDEX(mame2003!$A$2:$A$4721,$A3289),"")</f>
        <v/>
      </c>
      <c r="D3289" s="2"/>
      <c r="E3289" s="24" t="str">
        <f ca="1">IF(F3289&lt;&gt;"",MAX($E$9:$E3288)+1,"")</f>
        <v/>
      </c>
      <c r="F3289" s="20" t="str">
        <f t="shared" ca="1" si="51"/>
        <v/>
      </c>
      <c r="G3289" s="2"/>
      <c r="H3289" s="2"/>
    </row>
    <row r="3290" spans="1:8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mame2003!$C$2:$E$4721,$A$9:$A$4728,$J$1))))+IF($N$6=FALSE,TRUE,SUMPRODUCT(--ISNUMBER(SEARCH($N$6,ISBLANK(INDEX(mame2003!$F$2:$F$4721,$A3290))))))+IF($B$3=$A$4,TRUE,IF($B$3=$B$4,TRUE,IF(AND($B$3=$C$4,INDEX(mame2003!$G$2:$G$4721,$A3290)&lt;&gt;"neogeo"),TRUE,SUMPRODUCT(--ISNUMBER(SEARCH($O$6,INDEX(mame2003!$G$2:$G$4721,$A3290)))))))&gt;2,INDEX(mame2003!$A$2:$A$4721,$A3290),"")</f>
        <v/>
      </c>
      <c r="D3290" s="2"/>
      <c r="E3290" s="24" t="str">
        <f ca="1">IF(F3290&lt;&gt;"",MAX($E$9:$E3289)+1,"")</f>
        <v/>
      </c>
      <c r="F3290" s="20" t="str">
        <f t="shared" ca="1" si="51"/>
        <v/>
      </c>
      <c r="G3290" s="2"/>
      <c r="H3290" s="2"/>
    </row>
    <row r="3291" spans="1:8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mame2003!$C$2:$E$4721,$A$9:$A$4728,$J$1))))+IF($N$6=FALSE,TRUE,SUMPRODUCT(--ISNUMBER(SEARCH($N$6,ISBLANK(INDEX(mame2003!$F$2:$F$4721,$A3291))))))+IF($B$3=$A$4,TRUE,IF($B$3=$B$4,TRUE,IF(AND($B$3=$C$4,INDEX(mame2003!$G$2:$G$4721,$A3291)&lt;&gt;"neogeo"),TRUE,SUMPRODUCT(--ISNUMBER(SEARCH($O$6,INDEX(mame2003!$G$2:$G$4721,$A3291)))))))&gt;2,INDEX(mame2003!$A$2:$A$4721,$A3291),"")</f>
        <v/>
      </c>
      <c r="D3291" s="2"/>
      <c r="E3291" s="24" t="str">
        <f ca="1">IF(F3291&lt;&gt;"",MAX($E$9:$E3290)+1,"")</f>
        <v/>
      </c>
      <c r="F3291" s="20" t="str">
        <f t="shared" ca="1" si="51"/>
        <v/>
      </c>
      <c r="G3291" s="2"/>
      <c r="H3291" s="2"/>
    </row>
    <row r="3292" spans="1:8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mame2003!$C$2:$E$4721,$A$9:$A$4728,$J$1))))+IF($N$6=FALSE,TRUE,SUMPRODUCT(--ISNUMBER(SEARCH($N$6,ISBLANK(INDEX(mame2003!$F$2:$F$4721,$A3292))))))+IF($B$3=$A$4,TRUE,IF($B$3=$B$4,TRUE,IF(AND($B$3=$C$4,INDEX(mame2003!$G$2:$G$4721,$A3292)&lt;&gt;"neogeo"),TRUE,SUMPRODUCT(--ISNUMBER(SEARCH($O$6,INDEX(mame2003!$G$2:$G$4721,$A3292)))))))&gt;2,INDEX(mame2003!$A$2:$A$4721,$A3292),"")</f>
        <v/>
      </c>
      <c r="D3292" s="2"/>
      <c r="E3292" s="24" t="str">
        <f ca="1">IF(F3292&lt;&gt;"",MAX($E$9:$E3291)+1,"")</f>
        <v/>
      </c>
      <c r="F3292" s="20" t="str">
        <f t="shared" ca="1" si="51"/>
        <v/>
      </c>
      <c r="G3292" s="2"/>
      <c r="H3292" s="2"/>
    </row>
    <row r="3293" spans="1:8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mame2003!$C$2:$E$4721,$A$9:$A$4728,$J$1))))+IF($N$6=FALSE,TRUE,SUMPRODUCT(--ISNUMBER(SEARCH($N$6,ISBLANK(INDEX(mame2003!$F$2:$F$4721,$A3293))))))+IF($B$3=$A$4,TRUE,IF($B$3=$B$4,TRUE,IF(AND($B$3=$C$4,INDEX(mame2003!$G$2:$G$4721,$A3293)&lt;&gt;"neogeo"),TRUE,SUMPRODUCT(--ISNUMBER(SEARCH($O$6,INDEX(mame2003!$G$2:$G$4721,$A3293)))))))&gt;2,INDEX(mame2003!$A$2:$A$4721,$A3293),"")</f>
        <v/>
      </c>
      <c r="D3293" s="2"/>
      <c r="E3293" s="24" t="str">
        <f ca="1">IF(F3293&lt;&gt;"",MAX($E$9:$E3292)+1,"")</f>
        <v/>
      </c>
      <c r="F3293" s="20" t="str">
        <f t="shared" ca="1" si="51"/>
        <v/>
      </c>
      <c r="G3293" s="2"/>
      <c r="H3293" s="2"/>
    </row>
    <row r="3294" spans="1:8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mame2003!$C$2:$E$4721,$A$9:$A$4728,$J$1))))+IF($N$6=FALSE,TRUE,SUMPRODUCT(--ISNUMBER(SEARCH($N$6,ISBLANK(INDEX(mame2003!$F$2:$F$4721,$A3294))))))+IF($B$3=$A$4,TRUE,IF($B$3=$B$4,TRUE,IF(AND($B$3=$C$4,INDEX(mame2003!$G$2:$G$4721,$A3294)&lt;&gt;"neogeo"),TRUE,SUMPRODUCT(--ISNUMBER(SEARCH($O$6,INDEX(mame2003!$G$2:$G$4721,$A3294)))))))&gt;2,INDEX(mame2003!$A$2:$A$4721,$A3294),"")</f>
        <v/>
      </c>
      <c r="D3294" s="2"/>
      <c r="E3294" s="24" t="str">
        <f ca="1">IF(F3294&lt;&gt;"",MAX($E$9:$E3293)+1,"")</f>
        <v/>
      </c>
      <c r="F3294" s="20" t="str">
        <f t="shared" ca="1" si="51"/>
        <v/>
      </c>
      <c r="G3294" s="2"/>
      <c r="H3294" s="2"/>
    </row>
    <row r="3295" spans="1:8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mame2003!$C$2:$E$4721,$A$9:$A$4728,$J$1))))+IF($N$6=FALSE,TRUE,SUMPRODUCT(--ISNUMBER(SEARCH($N$6,ISBLANK(INDEX(mame2003!$F$2:$F$4721,$A3295))))))+IF($B$3=$A$4,TRUE,IF($B$3=$B$4,TRUE,IF(AND($B$3=$C$4,INDEX(mame2003!$G$2:$G$4721,$A3295)&lt;&gt;"neogeo"),TRUE,SUMPRODUCT(--ISNUMBER(SEARCH($O$6,INDEX(mame2003!$G$2:$G$4721,$A3295)))))))&gt;2,INDEX(mame2003!$A$2:$A$4721,$A3295),"")</f>
        <v/>
      </c>
      <c r="D3295" s="2"/>
      <c r="E3295" s="24" t="str">
        <f ca="1">IF(F3295&lt;&gt;"",MAX($E$9:$E3294)+1,"")</f>
        <v/>
      </c>
      <c r="F3295" s="20" t="str">
        <f t="shared" ca="1" si="51"/>
        <v/>
      </c>
      <c r="G3295" s="2"/>
      <c r="H3295" s="2"/>
    </row>
    <row r="3296" spans="1:8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mame2003!$C$2:$E$4721,$A$9:$A$4728,$J$1))))+IF($N$6=FALSE,TRUE,SUMPRODUCT(--ISNUMBER(SEARCH($N$6,ISBLANK(INDEX(mame2003!$F$2:$F$4721,$A3296))))))+IF($B$3=$A$4,TRUE,IF($B$3=$B$4,TRUE,IF(AND($B$3=$C$4,INDEX(mame2003!$G$2:$G$4721,$A3296)&lt;&gt;"neogeo"),TRUE,SUMPRODUCT(--ISNUMBER(SEARCH($O$6,INDEX(mame2003!$G$2:$G$4721,$A3296)))))))&gt;2,INDEX(mame2003!$A$2:$A$4721,$A3296),"")</f>
        <v/>
      </c>
      <c r="D3296" s="2"/>
      <c r="E3296" s="24" t="str">
        <f ca="1">IF(F3296&lt;&gt;"",MAX($E$9:$E3295)+1,"")</f>
        <v/>
      </c>
      <c r="F3296" s="20" t="str">
        <f t="shared" ca="1" si="51"/>
        <v/>
      </c>
      <c r="G3296" s="2"/>
      <c r="H3296" s="2"/>
    </row>
    <row r="3297" spans="1:8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mame2003!$C$2:$E$4721,$A$9:$A$4728,$J$1))))+IF($N$6=FALSE,TRUE,SUMPRODUCT(--ISNUMBER(SEARCH($N$6,ISBLANK(INDEX(mame2003!$F$2:$F$4721,$A3297))))))+IF($B$3=$A$4,TRUE,IF($B$3=$B$4,TRUE,IF(AND($B$3=$C$4,INDEX(mame2003!$G$2:$G$4721,$A3297)&lt;&gt;"neogeo"),TRUE,SUMPRODUCT(--ISNUMBER(SEARCH($O$6,INDEX(mame2003!$G$2:$G$4721,$A3297)))))))&gt;2,INDEX(mame2003!$A$2:$A$4721,$A3297),"")</f>
        <v/>
      </c>
      <c r="D3297" s="2"/>
      <c r="E3297" s="24" t="str">
        <f ca="1">IF(F3297&lt;&gt;"",MAX($E$9:$E3296)+1,"")</f>
        <v/>
      </c>
      <c r="F3297" s="20" t="str">
        <f t="shared" ca="1" si="51"/>
        <v/>
      </c>
      <c r="G3297" s="2"/>
      <c r="H3297" s="2"/>
    </row>
    <row r="3298" spans="1:8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mame2003!$C$2:$E$4721,$A$9:$A$4728,$J$1))))+IF($N$6=FALSE,TRUE,SUMPRODUCT(--ISNUMBER(SEARCH($N$6,ISBLANK(INDEX(mame2003!$F$2:$F$4721,$A3298))))))+IF($B$3=$A$4,TRUE,IF($B$3=$B$4,TRUE,IF(AND($B$3=$C$4,INDEX(mame2003!$G$2:$G$4721,$A3298)&lt;&gt;"neogeo"),TRUE,SUMPRODUCT(--ISNUMBER(SEARCH($O$6,INDEX(mame2003!$G$2:$G$4721,$A3298)))))))&gt;2,INDEX(mame2003!$A$2:$A$4721,$A3298),"")</f>
        <v/>
      </c>
      <c r="D3298" s="2"/>
      <c r="E3298" s="24" t="str">
        <f ca="1">IF(F3298&lt;&gt;"",MAX($E$9:$E3297)+1,"")</f>
        <v/>
      </c>
      <c r="F3298" s="20" t="str">
        <f t="shared" ca="1" si="51"/>
        <v/>
      </c>
      <c r="G3298" s="2"/>
      <c r="H3298" s="2"/>
    </row>
    <row r="3299" spans="1:8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mame2003!$C$2:$E$4721,$A$9:$A$4728,$J$1))))+IF($N$6=FALSE,TRUE,SUMPRODUCT(--ISNUMBER(SEARCH($N$6,ISBLANK(INDEX(mame2003!$F$2:$F$4721,$A3299))))))+IF($B$3=$A$4,TRUE,IF($B$3=$B$4,TRUE,IF(AND($B$3=$C$4,INDEX(mame2003!$G$2:$G$4721,$A3299)&lt;&gt;"neogeo"),TRUE,SUMPRODUCT(--ISNUMBER(SEARCH($O$6,INDEX(mame2003!$G$2:$G$4721,$A3299)))))))&gt;2,INDEX(mame2003!$A$2:$A$4721,$A3299),"")</f>
        <v/>
      </c>
      <c r="D3299" s="2"/>
      <c r="E3299" s="24" t="str">
        <f ca="1">IF(F3299&lt;&gt;"",MAX($E$9:$E3298)+1,"")</f>
        <v/>
      </c>
      <c r="F3299" s="20" t="str">
        <f t="shared" ca="1" si="51"/>
        <v/>
      </c>
      <c r="G3299" s="2"/>
      <c r="H3299" s="2"/>
    </row>
    <row r="3300" spans="1:8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mame2003!$C$2:$E$4721,$A$9:$A$4728,$J$1))))+IF($N$6=FALSE,TRUE,SUMPRODUCT(--ISNUMBER(SEARCH($N$6,ISBLANK(INDEX(mame2003!$F$2:$F$4721,$A3300))))))+IF($B$3=$A$4,TRUE,IF($B$3=$B$4,TRUE,IF(AND($B$3=$C$4,INDEX(mame2003!$G$2:$G$4721,$A3300)&lt;&gt;"neogeo"),TRUE,SUMPRODUCT(--ISNUMBER(SEARCH($O$6,INDEX(mame2003!$G$2:$G$4721,$A3300)))))))&gt;2,INDEX(mame2003!$A$2:$A$4721,$A3300),"")</f>
        <v/>
      </c>
      <c r="D3300" s="2"/>
      <c r="E3300" s="24" t="str">
        <f ca="1">IF(F3300&lt;&gt;"",MAX($E$9:$E3299)+1,"")</f>
        <v/>
      </c>
      <c r="F3300" s="20" t="str">
        <f t="shared" ca="1" si="51"/>
        <v/>
      </c>
      <c r="G3300" s="2"/>
      <c r="H3300" s="2"/>
    </row>
    <row r="3301" spans="1:8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mame2003!$C$2:$E$4721,$A$9:$A$4728,$J$1))))+IF($N$6=FALSE,TRUE,SUMPRODUCT(--ISNUMBER(SEARCH($N$6,ISBLANK(INDEX(mame2003!$F$2:$F$4721,$A3301))))))+IF($B$3=$A$4,TRUE,IF($B$3=$B$4,TRUE,IF(AND($B$3=$C$4,INDEX(mame2003!$G$2:$G$4721,$A3301)&lt;&gt;"neogeo"),TRUE,SUMPRODUCT(--ISNUMBER(SEARCH($O$6,INDEX(mame2003!$G$2:$G$4721,$A3301)))))))&gt;2,INDEX(mame2003!$A$2:$A$4721,$A3301),"")</f>
        <v/>
      </c>
      <c r="D3301" s="2"/>
      <c r="E3301" s="24" t="str">
        <f ca="1">IF(F3301&lt;&gt;"",MAX($E$9:$E3300)+1,"")</f>
        <v/>
      </c>
      <c r="F3301" s="20" t="str">
        <f t="shared" ca="1" si="51"/>
        <v/>
      </c>
      <c r="G3301" s="2"/>
      <c r="H3301" s="2"/>
    </row>
    <row r="3302" spans="1:8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mame2003!$C$2:$E$4721,$A$9:$A$4728,$J$1))))+IF($N$6=FALSE,TRUE,SUMPRODUCT(--ISNUMBER(SEARCH($N$6,ISBLANK(INDEX(mame2003!$F$2:$F$4721,$A3302))))))+IF($B$3=$A$4,TRUE,IF($B$3=$B$4,TRUE,IF(AND($B$3=$C$4,INDEX(mame2003!$G$2:$G$4721,$A3302)&lt;&gt;"neogeo"),TRUE,SUMPRODUCT(--ISNUMBER(SEARCH($O$6,INDEX(mame2003!$G$2:$G$4721,$A3302)))))))&gt;2,INDEX(mame2003!$A$2:$A$4721,$A3302),"")</f>
        <v/>
      </c>
      <c r="D3302" s="2"/>
      <c r="E3302" s="24" t="str">
        <f ca="1">IF(F3302&lt;&gt;"",MAX($E$9:$E3301)+1,"")</f>
        <v/>
      </c>
      <c r="F3302" s="20" t="str">
        <f t="shared" ca="1" si="51"/>
        <v/>
      </c>
      <c r="G3302" s="2"/>
      <c r="H3302" s="2"/>
    </row>
    <row r="3303" spans="1:8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mame2003!$C$2:$E$4721,$A$9:$A$4728,$J$1))))+IF($N$6=FALSE,TRUE,SUMPRODUCT(--ISNUMBER(SEARCH($N$6,ISBLANK(INDEX(mame2003!$F$2:$F$4721,$A3303))))))+IF($B$3=$A$4,TRUE,IF($B$3=$B$4,TRUE,IF(AND($B$3=$C$4,INDEX(mame2003!$G$2:$G$4721,$A3303)&lt;&gt;"neogeo"),TRUE,SUMPRODUCT(--ISNUMBER(SEARCH($O$6,INDEX(mame2003!$G$2:$G$4721,$A3303)))))))&gt;2,INDEX(mame2003!$A$2:$A$4721,$A3303),"")</f>
        <v/>
      </c>
      <c r="D3303" s="2"/>
      <c r="E3303" s="24" t="str">
        <f ca="1">IF(F3303&lt;&gt;"",MAX($E$9:$E3302)+1,"")</f>
        <v/>
      </c>
      <c r="F3303" s="20" t="str">
        <f t="shared" ca="1" si="51"/>
        <v/>
      </c>
      <c r="G3303" s="2"/>
      <c r="H3303" s="2"/>
    </row>
    <row r="3304" spans="1:8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mame2003!$C$2:$E$4721,$A$9:$A$4728,$J$1))))+IF($N$6=FALSE,TRUE,SUMPRODUCT(--ISNUMBER(SEARCH($N$6,ISBLANK(INDEX(mame2003!$F$2:$F$4721,$A3304))))))+IF($B$3=$A$4,TRUE,IF($B$3=$B$4,TRUE,IF(AND($B$3=$C$4,INDEX(mame2003!$G$2:$G$4721,$A3304)&lt;&gt;"neogeo"),TRUE,SUMPRODUCT(--ISNUMBER(SEARCH($O$6,INDEX(mame2003!$G$2:$G$4721,$A3304)))))))&gt;2,INDEX(mame2003!$A$2:$A$4721,$A3304),"")</f>
        <v/>
      </c>
      <c r="D3304" s="2"/>
      <c r="E3304" s="24" t="str">
        <f ca="1">IF(F3304&lt;&gt;"",MAX($E$9:$E3303)+1,"")</f>
        <v/>
      </c>
      <c r="F3304" s="20" t="str">
        <f t="shared" ca="1" si="51"/>
        <v/>
      </c>
      <c r="G3304" s="2"/>
      <c r="H3304" s="2"/>
    </row>
    <row r="3305" spans="1:8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mame2003!$C$2:$E$4721,$A$9:$A$4728,$J$1))))+IF($N$6=FALSE,TRUE,SUMPRODUCT(--ISNUMBER(SEARCH($N$6,ISBLANK(INDEX(mame2003!$F$2:$F$4721,$A3305))))))+IF($B$3=$A$4,TRUE,IF($B$3=$B$4,TRUE,IF(AND($B$3=$C$4,INDEX(mame2003!$G$2:$G$4721,$A3305)&lt;&gt;"neogeo"),TRUE,SUMPRODUCT(--ISNUMBER(SEARCH($O$6,INDEX(mame2003!$G$2:$G$4721,$A3305)))))))&gt;2,INDEX(mame2003!$A$2:$A$4721,$A3305),"")</f>
        <v/>
      </c>
      <c r="D3305" s="2"/>
      <c r="E3305" s="24" t="str">
        <f ca="1">IF(F3305&lt;&gt;"",MAX($E$9:$E3304)+1,"")</f>
        <v/>
      </c>
      <c r="F3305" s="20" t="str">
        <f t="shared" ca="1" si="51"/>
        <v/>
      </c>
      <c r="G3305" s="2"/>
      <c r="H3305" s="2"/>
    </row>
    <row r="3306" spans="1:8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mame2003!$C$2:$E$4721,$A$9:$A$4728,$J$1))))+IF($N$6=FALSE,TRUE,SUMPRODUCT(--ISNUMBER(SEARCH($N$6,ISBLANK(INDEX(mame2003!$F$2:$F$4721,$A3306))))))+IF($B$3=$A$4,TRUE,IF($B$3=$B$4,TRUE,IF(AND($B$3=$C$4,INDEX(mame2003!$G$2:$G$4721,$A3306)&lt;&gt;"neogeo"),TRUE,SUMPRODUCT(--ISNUMBER(SEARCH($O$6,INDEX(mame2003!$G$2:$G$4721,$A3306)))))))&gt;2,INDEX(mame2003!$A$2:$A$4721,$A3306),"")</f>
        <v/>
      </c>
      <c r="D3306" s="2"/>
      <c r="E3306" s="24" t="str">
        <f ca="1">IF(F3306&lt;&gt;"",MAX($E$9:$E3305)+1,"")</f>
        <v/>
      </c>
      <c r="F3306" s="20" t="str">
        <f t="shared" ca="1" si="51"/>
        <v/>
      </c>
      <c r="G3306" s="2"/>
      <c r="H3306" s="2"/>
    </row>
    <row r="3307" spans="1:8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mame2003!$C$2:$E$4721,$A$9:$A$4728,$J$1))))+IF($N$6=FALSE,TRUE,SUMPRODUCT(--ISNUMBER(SEARCH($N$6,ISBLANK(INDEX(mame2003!$F$2:$F$4721,$A3307))))))+IF($B$3=$A$4,TRUE,IF($B$3=$B$4,TRUE,IF(AND($B$3=$C$4,INDEX(mame2003!$G$2:$G$4721,$A3307)&lt;&gt;"neogeo"),TRUE,SUMPRODUCT(--ISNUMBER(SEARCH($O$6,INDEX(mame2003!$G$2:$G$4721,$A3307)))))))&gt;2,INDEX(mame2003!$A$2:$A$4721,$A3307),"")</f>
        <v/>
      </c>
      <c r="D3307" s="2"/>
      <c r="E3307" s="24" t="str">
        <f ca="1">IF(F3307&lt;&gt;"",MAX($E$9:$E3306)+1,"")</f>
        <v/>
      </c>
      <c r="F3307" s="20" t="str">
        <f t="shared" ca="1" si="51"/>
        <v/>
      </c>
      <c r="G3307" s="2"/>
      <c r="H3307" s="2"/>
    </row>
    <row r="3308" spans="1:8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mame2003!$C$2:$E$4721,$A$9:$A$4728,$J$1))))+IF($N$6=FALSE,TRUE,SUMPRODUCT(--ISNUMBER(SEARCH($N$6,ISBLANK(INDEX(mame2003!$F$2:$F$4721,$A3308))))))+IF($B$3=$A$4,TRUE,IF($B$3=$B$4,TRUE,IF(AND($B$3=$C$4,INDEX(mame2003!$G$2:$G$4721,$A3308)&lt;&gt;"neogeo"),TRUE,SUMPRODUCT(--ISNUMBER(SEARCH($O$6,INDEX(mame2003!$G$2:$G$4721,$A3308)))))))&gt;2,INDEX(mame2003!$A$2:$A$4721,$A3308),"")</f>
        <v/>
      </c>
      <c r="D3308" s="2"/>
      <c r="E3308" s="24" t="str">
        <f ca="1">IF(F3308&lt;&gt;"",MAX($E$9:$E3307)+1,"")</f>
        <v/>
      </c>
      <c r="F3308" s="20" t="str">
        <f t="shared" ca="1" si="51"/>
        <v/>
      </c>
      <c r="G3308" s="2"/>
      <c r="H3308" s="2"/>
    </row>
    <row r="3309" spans="1:8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mame2003!$C$2:$E$4721,$A$9:$A$4728,$J$1))))+IF($N$6=FALSE,TRUE,SUMPRODUCT(--ISNUMBER(SEARCH($N$6,ISBLANK(INDEX(mame2003!$F$2:$F$4721,$A3309))))))+IF($B$3=$A$4,TRUE,IF($B$3=$B$4,TRUE,IF(AND($B$3=$C$4,INDEX(mame2003!$G$2:$G$4721,$A3309)&lt;&gt;"neogeo"),TRUE,SUMPRODUCT(--ISNUMBER(SEARCH($O$6,INDEX(mame2003!$G$2:$G$4721,$A3309)))))))&gt;2,INDEX(mame2003!$A$2:$A$4721,$A3309),"")</f>
        <v/>
      </c>
      <c r="D3309" s="2"/>
      <c r="E3309" s="24" t="str">
        <f ca="1">IF(F3309&lt;&gt;"",MAX($E$9:$E3308)+1,"")</f>
        <v/>
      </c>
      <c r="F3309" s="20" t="str">
        <f t="shared" ca="1" si="51"/>
        <v/>
      </c>
      <c r="G3309" s="2"/>
      <c r="H3309" s="2"/>
    </row>
    <row r="3310" spans="1:8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mame2003!$C$2:$E$4721,$A$9:$A$4728,$J$1))))+IF($N$6=FALSE,TRUE,SUMPRODUCT(--ISNUMBER(SEARCH($N$6,ISBLANK(INDEX(mame2003!$F$2:$F$4721,$A3310))))))+IF($B$3=$A$4,TRUE,IF($B$3=$B$4,TRUE,IF(AND($B$3=$C$4,INDEX(mame2003!$G$2:$G$4721,$A3310)&lt;&gt;"neogeo"),TRUE,SUMPRODUCT(--ISNUMBER(SEARCH($O$6,INDEX(mame2003!$G$2:$G$4721,$A3310)))))))&gt;2,INDEX(mame2003!$A$2:$A$4721,$A3310),"")</f>
        <v/>
      </c>
      <c r="D3310" s="2"/>
      <c r="E3310" s="24" t="str">
        <f ca="1">IF(F3310&lt;&gt;"",MAX($E$9:$E3309)+1,"")</f>
        <v/>
      </c>
      <c r="F3310" s="20" t="str">
        <f t="shared" ca="1" si="51"/>
        <v/>
      </c>
      <c r="G3310" s="2"/>
      <c r="H3310" s="2"/>
    </row>
    <row r="3311" spans="1:8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mame2003!$C$2:$E$4721,$A$9:$A$4728,$J$1))))+IF($N$6=FALSE,TRUE,SUMPRODUCT(--ISNUMBER(SEARCH($N$6,ISBLANK(INDEX(mame2003!$F$2:$F$4721,$A3311))))))+IF($B$3=$A$4,TRUE,IF($B$3=$B$4,TRUE,IF(AND($B$3=$C$4,INDEX(mame2003!$G$2:$G$4721,$A3311)&lt;&gt;"neogeo"),TRUE,SUMPRODUCT(--ISNUMBER(SEARCH($O$6,INDEX(mame2003!$G$2:$G$4721,$A3311)))))))&gt;2,INDEX(mame2003!$A$2:$A$4721,$A3311),"")</f>
        <v/>
      </c>
      <c r="D3311" s="2"/>
      <c r="E3311" s="24" t="str">
        <f ca="1">IF(F3311&lt;&gt;"",MAX($E$9:$E3310)+1,"")</f>
        <v/>
      </c>
      <c r="F3311" s="20" t="str">
        <f t="shared" ca="1" si="51"/>
        <v/>
      </c>
      <c r="G3311" s="2"/>
      <c r="H3311" s="2"/>
    </row>
    <row r="3312" spans="1:8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mame2003!$C$2:$E$4721,$A$9:$A$4728,$J$1))))+IF($N$6=FALSE,TRUE,SUMPRODUCT(--ISNUMBER(SEARCH($N$6,ISBLANK(INDEX(mame2003!$F$2:$F$4721,$A3312))))))+IF($B$3=$A$4,TRUE,IF($B$3=$B$4,TRUE,IF(AND($B$3=$C$4,INDEX(mame2003!$G$2:$G$4721,$A3312)&lt;&gt;"neogeo"),TRUE,SUMPRODUCT(--ISNUMBER(SEARCH($O$6,INDEX(mame2003!$G$2:$G$4721,$A3312)))))))&gt;2,INDEX(mame2003!$A$2:$A$4721,$A3312),"")</f>
        <v/>
      </c>
      <c r="D3312" s="2"/>
      <c r="E3312" s="24" t="str">
        <f ca="1">IF(F3312&lt;&gt;"",MAX($E$9:$E3311)+1,"")</f>
        <v/>
      </c>
      <c r="F3312" s="20" t="str">
        <f t="shared" ca="1" si="51"/>
        <v/>
      </c>
      <c r="G3312" s="2"/>
      <c r="H3312" s="2"/>
    </row>
    <row r="3313" spans="1:8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mame2003!$C$2:$E$4721,$A$9:$A$4728,$J$1))))+IF($N$6=FALSE,TRUE,SUMPRODUCT(--ISNUMBER(SEARCH($N$6,ISBLANK(INDEX(mame2003!$F$2:$F$4721,$A3313))))))+IF($B$3=$A$4,TRUE,IF($B$3=$B$4,TRUE,IF(AND($B$3=$C$4,INDEX(mame2003!$G$2:$G$4721,$A3313)&lt;&gt;"neogeo"),TRUE,SUMPRODUCT(--ISNUMBER(SEARCH($O$6,INDEX(mame2003!$G$2:$G$4721,$A3313)))))))&gt;2,INDEX(mame2003!$A$2:$A$4721,$A3313),"")</f>
        <v/>
      </c>
      <c r="D3313" s="2"/>
      <c r="E3313" s="24" t="str">
        <f ca="1">IF(F3313&lt;&gt;"",MAX($E$9:$E3312)+1,"")</f>
        <v/>
      </c>
      <c r="F3313" s="20" t="str">
        <f t="shared" ca="1" si="51"/>
        <v/>
      </c>
      <c r="G3313" s="2"/>
      <c r="H3313" s="2"/>
    </row>
    <row r="3314" spans="1:8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mame2003!$C$2:$E$4721,$A$9:$A$4728,$J$1))))+IF($N$6=FALSE,TRUE,SUMPRODUCT(--ISNUMBER(SEARCH($N$6,ISBLANK(INDEX(mame2003!$F$2:$F$4721,$A3314))))))+IF($B$3=$A$4,TRUE,IF($B$3=$B$4,TRUE,IF(AND($B$3=$C$4,INDEX(mame2003!$G$2:$G$4721,$A3314)&lt;&gt;"neogeo"),TRUE,SUMPRODUCT(--ISNUMBER(SEARCH($O$6,INDEX(mame2003!$G$2:$G$4721,$A3314)))))))&gt;2,INDEX(mame2003!$A$2:$A$4721,$A3314),"")</f>
        <v/>
      </c>
      <c r="D3314" s="2"/>
      <c r="E3314" s="24" t="str">
        <f ca="1">IF(F3314&lt;&gt;"",MAX($E$9:$E3313)+1,"")</f>
        <v/>
      </c>
      <c r="F3314" s="20" t="str">
        <f t="shared" ca="1" si="51"/>
        <v/>
      </c>
      <c r="G3314" s="2"/>
      <c r="H3314" s="2"/>
    </row>
    <row r="3315" spans="1:8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mame2003!$C$2:$E$4721,$A$9:$A$4728,$J$1))))+IF($N$6=FALSE,TRUE,SUMPRODUCT(--ISNUMBER(SEARCH($N$6,ISBLANK(INDEX(mame2003!$F$2:$F$4721,$A3315))))))+IF($B$3=$A$4,TRUE,IF($B$3=$B$4,TRUE,IF(AND($B$3=$C$4,INDEX(mame2003!$G$2:$G$4721,$A3315)&lt;&gt;"neogeo"),TRUE,SUMPRODUCT(--ISNUMBER(SEARCH($O$6,INDEX(mame2003!$G$2:$G$4721,$A3315)))))))&gt;2,INDEX(mame2003!$A$2:$A$4721,$A3315),"")</f>
        <v/>
      </c>
      <c r="D3315" s="2"/>
      <c r="E3315" s="24" t="str">
        <f ca="1">IF(F3315&lt;&gt;"",MAX($E$9:$E3314)+1,"")</f>
        <v/>
      </c>
      <c r="F3315" s="20" t="str">
        <f t="shared" ca="1" si="51"/>
        <v/>
      </c>
      <c r="G3315" s="2"/>
      <c r="H3315" s="2"/>
    </row>
    <row r="3316" spans="1:8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mame2003!$C$2:$E$4721,$A$9:$A$4728,$J$1))))+IF($N$6=FALSE,TRUE,SUMPRODUCT(--ISNUMBER(SEARCH($N$6,ISBLANK(INDEX(mame2003!$F$2:$F$4721,$A3316))))))+IF($B$3=$A$4,TRUE,IF($B$3=$B$4,TRUE,IF(AND($B$3=$C$4,INDEX(mame2003!$G$2:$G$4721,$A3316)&lt;&gt;"neogeo"),TRUE,SUMPRODUCT(--ISNUMBER(SEARCH($O$6,INDEX(mame2003!$G$2:$G$4721,$A3316)))))))&gt;2,INDEX(mame2003!$A$2:$A$4721,$A3316),"")</f>
        <v/>
      </c>
      <c r="D3316" s="2"/>
      <c r="E3316" s="24" t="str">
        <f ca="1">IF(F3316&lt;&gt;"",MAX($E$9:$E3315)+1,"")</f>
        <v/>
      </c>
      <c r="F3316" s="20" t="str">
        <f t="shared" ca="1" si="51"/>
        <v/>
      </c>
      <c r="G3316" s="2"/>
      <c r="H3316" s="2"/>
    </row>
    <row r="3317" spans="1:8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mame2003!$C$2:$E$4721,$A$9:$A$4728,$J$1))))+IF($N$6=FALSE,TRUE,SUMPRODUCT(--ISNUMBER(SEARCH($N$6,ISBLANK(INDEX(mame2003!$F$2:$F$4721,$A3317))))))+IF($B$3=$A$4,TRUE,IF($B$3=$B$4,TRUE,IF(AND($B$3=$C$4,INDEX(mame2003!$G$2:$G$4721,$A3317)&lt;&gt;"neogeo"),TRUE,SUMPRODUCT(--ISNUMBER(SEARCH($O$6,INDEX(mame2003!$G$2:$G$4721,$A3317)))))))&gt;2,INDEX(mame2003!$A$2:$A$4721,$A3317),"")</f>
        <v/>
      </c>
      <c r="D3317" s="2"/>
      <c r="E3317" s="24" t="str">
        <f ca="1">IF(F3317&lt;&gt;"",MAX($E$9:$E3316)+1,"")</f>
        <v/>
      </c>
      <c r="F3317" s="20" t="str">
        <f t="shared" ca="1" si="51"/>
        <v/>
      </c>
      <c r="G3317" s="2"/>
      <c r="H3317" s="2"/>
    </row>
    <row r="3318" spans="1:8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mame2003!$C$2:$E$4721,$A$9:$A$4728,$J$1))))+IF($N$6=FALSE,TRUE,SUMPRODUCT(--ISNUMBER(SEARCH($N$6,ISBLANK(INDEX(mame2003!$F$2:$F$4721,$A3318))))))+IF($B$3=$A$4,TRUE,IF($B$3=$B$4,TRUE,IF(AND($B$3=$C$4,INDEX(mame2003!$G$2:$G$4721,$A3318)&lt;&gt;"neogeo"),TRUE,SUMPRODUCT(--ISNUMBER(SEARCH($O$6,INDEX(mame2003!$G$2:$G$4721,$A3318)))))))&gt;2,INDEX(mame2003!$A$2:$A$4721,$A3318),"")</f>
        <v/>
      </c>
      <c r="D3318" s="2"/>
      <c r="E3318" s="24" t="str">
        <f ca="1">IF(F3318&lt;&gt;"",MAX($E$9:$E3317)+1,"")</f>
        <v/>
      </c>
      <c r="F3318" s="20" t="str">
        <f t="shared" ca="1" si="51"/>
        <v/>
      </c>
      <c r="G3318" s="2"/>
      <c r="H3318" s="2"/>
    </row>
    <row r="3319" spans="1:8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mame2003!$C$2:$E$4721,$A$9:$A$4728,$J$1))))+IF($N$6=FALSE,TRUE,SUMPRODUCT(--ISNUMBER(SEARCH($N$6,ISBLANK(INDEX(mame2003!$F$2:$F$4721,$A3319))))))+IF($B$3=$A$4,TRUE,IF($B$3=$B$4,TRUE,IF(AND($B$3=$C$4,INDEX(mame2003!$G$2:$G$4721,$A3319)&lt;&gt;"neogeo"),TRUE,SUMPRODUCT(--ISNUMBER(SEARCH($O$6,INDEX(mame2003!$G$2:$G$4721,$A3319)))))))&gt;2,INDEX(mame2003!$A$2:$A$4721,$A3319),"")</f>
        <v/>
      </c>
      <c r="D3319" s="2"/>
      <c r="E3319" s="24" t="str">
        <f ca="1">IF(F3319&lt;&gt;"",MAX($E$9:$E3318)+1,"")</f>
        <v/>
      </c>
      <c r="F3319" s="20" t="str">
        <f t="shared" ca="1" si="51"/>
        <v/>
      </c>
      <c r="G3319" s="2"/>
      <c r="H3319" s="2"/>
    </row>
    <row r="3320" spans="1:8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mame2003!$C$2:$E$4721,$A$9:$A$4728,$J$1))))+IF($N$6=FALSE,TRUE,SUMPRODUCT(--ISNUMBER(SEARCH($N$6,ISBLANK(INDEX(mame2003!$F$2:$F$4721,$A3320))))))+IF($B$3=$A$4,TRUE,IF($B$3=$B$4,TRUE,IF(AND($B$3=$C$4,INDEX(mame2003!$G$2:$G$4721,$A3320)&lt;&gt;"neogeo"),TRUE,SUMPRODUCT(--ISNUMBER(SEARCH($O$6,INDEX(mame2003!$G$2:$G$4721,$A3320)))))))&gt;2,INDEX(mame2003!$A$2:$A$4721,$A3320),"")</f>
        <v/>
      </c>
      <c r="D3320" s="2"/>
      <c r="E3320" s="24" t="str">
        <f ca="1">IF(F3320&lt;&gt;"",MAX($E$9:$E3319)+1,"")</f>
        <v/>
      </c>
      <c r="F3320" s="20" t="str">
        <f t="shared" ca="1" si="51"/>
        <v/>
      </c>
      <c r="G3320" s="2"/>
      <c r="H3320" s="2"/>
    </row>
    <row r="3321" spans="1:8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mame2003!$C$2:$E$4721,$A$9:$A$4728,$J$1))))+IF($N$6=FALSE,TRUE,SUMPRODUCT(--ISNUMBER(SEARCH($N$6,ISBLANK(INDEX(mame2003!$F$2:$F$4721,$A3321))))))+IF($B$3=$A$4,TRUE,IF($B$3=$B$4,TRUE,IF(AND($B$3=$C$4,INDEX(mame2003!$G$2:$G$4721,$A3321)&lt;&gt;"neogeo"),TRUE,SUMPRODUCT(--ISNUMBER(SEARCH($O$6,INDEX(mame2003!$G$2:$G$4721,$A3321)))))))&gt;2,INDEX(mame2003!$A$2:$A$4721,$A3321),"")</f>
        <v/>
      </c>
      <c r="D3321" s="2"/>
      <c r="E3321" s="24" t="str">
        <f ca="1">IF(F3321&lt;&gt;"",MAX($E$9:$E3320)+1,"")</f>
        <v/>
      </c>
      <c r="F3321" s="20" t="str">
        <f t="shared" ca="1" si="51"/>
        <v/>
      </c>
      <c r="G3321" s="2"/>
      <c r="H3321" s="2"/>
    </row>
    <row r="3322" spans="1:8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mame2003!$C$2:$E$4721,$A$9:$A$4728,$J$1))))+IF($N$6=FALSE,TRUE,SUMPRODUCT(--ISNUMBER(SEARCH($N$6,ISBLANK(INDEX(mame2003!$F$2:$F$4721,$A3322))))))+IF($B$3=$A$4,TRUE,IF($B$3=$B$4,TRUE,IF(AND($B$3=$C$4,INDEX(mame2003!$G$2:$G$4721,$A3322)&lt;&gt;"neogeo"),TRUE,SUMPRODUCT(--ISNUMBER(SEARCH($O$6,INDEX(mame2003!$G$2:$G$4721,$A3322)))))))&gt;2,INDEX(mame2003!$A$2:$A$4721,$A3322),"")</f>
        <v/>
      </c>
      <c r="D3322" s="2"/>
      <c r="E3322" s="24" t="str">
        <f ca="1">IF(F3322&lt;&gt;"",MAX($E$9:$E3321)+1,"")</f>
        <v/>
      </c>
      <c r="F3322" s="20" t="str">
        <f t="shared" ca="1" si="51"/>
        <v/>
      </c>
      <c r="G3322" s="2"/>
      <c r="H3322" s="2"/>
    </row>
    <row r="3323" spans="1:8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mame2003!$C$2:$E$4721,$A$9:$A$4728,$J$1))))+IF($N$6=FALSE,TRUE,SUMPRODUCT(--ISNUMBER(SEARCH($N$6,ISBLANK(INDEX(mame2003!$F$2:$F$4721,$A3323))))))+IF($B$3=$A$4,TRUE,IF($B$3=$B$4,TRUE,IF(AND($B$3=$C$4,INDEX(mame2003!$G$2:$G$4721,$A3323)&lt;&gt;"neogeo"),TRUE,SUMPRODUCT(--ISNUMBER(SEARCH($O$6,INDEX(mame2003!$G$2:$G$4721,$A3323)))))))&gt;2,INDEX(mame2003!$A$2:$A$4721,$A3323),"")</f>
        <v/>
      </c>
      <c r="D3323" s="2"/>
      <c r="E3323" s="24" t="str">
        <f ca="1">IF(F3323&lt;&gt;"",MAX($E$9:$E3322)+1,"")</f>
        <v/>
      </c>
      <c r="F3323" s="20" t="str">
        <f t="shared" ca="1" si="51"/>
        <v/>
      </c>
      <c r="G3323" s="2"/>
      <c r="H3323" s="2"/>
    </row>
    <row r="3324" spans="1:8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mame2003!$C$2:$E$4721,$A$9:$A$4728,$J$1))))+IF($N$6=FALSE,TRUE,SUMPRODUCT(--ISNUMBER(SEARCH($N$6,ISBLANK(INDEX(mame2003!$F$2:$F$4721,$A3324))))))+IF($B$3=$A$4,TRUE,IF($B$3=$B$4,TRUE,IF(AND($B$3=$C$4,INDEX(mame2003!$G$2:$G$4721,$A3324)&lt;&gt;"neogeo"),TRUE,SUMPRODUCT(--ISNUMBER(SEARCH($O$6,INDEX(mame2003!$G$2:$G$4721,$A3324)))))))&gt;2,INDEX(mame2003!$A$2:$A$4721,$A3324),"")</f>
        <v/>
      </c>
      <c r="D3324" s="2"/>
      <c r="E3324" s="24" t="str">
        <f ca="1">IF(F3324&lt;&gt;"",MAX($E$9:$E3323)+1,"")</f>
        <v/>
      </c>
      <c r="F3324" s="20" t="str">
        <f t="shared" ca="1" si="51"/>
        <v/>
      </c>
      <c r="G3324" s="2"/>
      <c r="H3324" s="2"/>
    </row>
    <row r="3325" spans="1:8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mame2003!$C$2:$E$4721,$A$9:$A$4728,$J$1))))+IF($N$6=FALSE,TRUE,SUMPRODUCT(--ISNUMBER(SEARCH($N$6,ISBLANK(INDEX(mame2003!$F$2:$F$4721,$A3325))))))+IF($B$3=$A$4,TRUE,IF($B$3=$B$4,TRUE,IF(AND($B$3=$C$4,INDEX(mame2003!$G$2:$G$4721,$A3325)&lt;&gt;"neogeo"),TRUE,SUMPRODUCT(--ISNUMBER(SEARCH($O$6,INDEX(mame2003!$G$2:$G$4721,$A3325)))))))&gt;2,INDEX(mame2003!$A$2:$A$4721,$A3325),"")</f>
        <v/>
      </c>
      <c r="D3325" s="2"/>
      <c r="E3325" s="24" t="str">
        <f ca="1">IF(F3325&lt;&gt;"",MAX($E$9:$E3324)+1,"")</f>
        <v/>
      </c>
      <c r="F3325" s="20" t="str">
        <f t="shared" ca="1" si="51"/>
        <v/>
      </c>
      <c r="G3325" s="2"/>
      <c r="H3325" s="2"/>
    </row>
    <row r="3326" spans="1:8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mame2003!$C$2:$E$4721,$A$9:$A$4728,$J$1))))+IF($N$6=FALSE,TRUE,SUMPRODUCT(--ISNUMBER(SEARCH($N$6,ISBLANK(INDEX(mame2003!$F$2:$F$4721,$A3326))))))+IF($B$3=$A$4,TRUE,IF($B$3=$B$4,TRUE,IF(AND($B$3=$C$4,INDEX(mame2003!$G$2:$G$4721,$A3326)&lt;&gt;"neogeo"),TRUE,SUMPRODUCT(--ISNUMBER(SEARCH($O$6,INDEX(mame2003!$G$2:$G$4721,$A3326)))))))&gt;2,INDEX(mame2003!$A$2:$A$4721,$A3326),"")</f>
        <v/>
      </c>
      <c r="D3326" s="2"/>
      <c r="E3326" s="24" t="str">
        <f ca="1">IF(F3326&lt;&gt;"",MAX($E$9:$E3325)+1,"")</f>
        <v/>
      </c>
      <c r="F3326" s="20" t="str">
        <f t="shared" ca="1" si="51"/>
        <v/>
      </c>
      <c r="G3326" s="2"/>
      <c r="H3326" s="2"/>
    </row>
    <row r="3327" spans="1:8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mame2003!$C$2:$E$4721,$A$9:$A$4728,$J$1))))+IF($N$6=FALSE,TRUE,SUMPRODUCT(--ISNUMBER(SEARCH($N$6,ISBLANK(INDEX(mame2003!$F$2:$F$4721,$A3327))))))+IF($B$3=$A$4,TRUE,IF($B$3=$B$4,TRUE,IF(AND($B$3=$C$4,INDEX(mame2003!$G$2:$G$4721,$A3327)&lt;&gt;"neogeo"),TRUE,SUMPRODUCT(--ISNUMBER(SEARCH($O$6,INDEX(mame2003!$G$2:$G$4721,$A3327)))))))&gt;2,INDEX(mame2003!$A$2:$A$4721,$A3327),"")</f>
        <v/>
      </c>
      <c r="D3327" s="2"/>
      <c r="E3327" s="24" t="str">
        <f ca="1">IF(F3327&lt;&gt;"",MAX($E$9:$E3326)+1,"")</f>
        <v/>
      </c>
      <c r="F3327" s="20" t="str">
        <f t="shared" ca="1" si="51"/>
        <v/>
      </c>
      <c r="G3327" s="2"/>
      <c r="H3327" s="2"/>
    </row>
    <row r="3328" spans="1:8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mame2003!$C$2:$E$4721,$A$9:$A$4728,$J$1))))+IF($N$6=FALSE,TRUE,SUMPRODUCT(--ISNUMBER(SEARCH($N$6,ISBLANK(INDEX(mame2003!$F$2:$F$4721,$A3328))))))+IF($B$3=$A$4,TRUE,IF($B$3=$B$4,TRUE,IF(AND($B$3=$C$4,INDEX(mame2003!$G$2:$G$4721,$A3328)&lt;&gt;"neogeo"),TRUE,SUMPRODUCT(--ISNUMBER(SEARCH($O$6,INDEX(mame2003!$G$2:$G$4721,$A3328)))))))&gt;2,INDEX(mame2003!$A$2:$A$4721,$A3328),"")</f>
        <v/>
      </c>
      <c r="D3328" s="2"/>
      <c r="E3328" s="24" t="str">
        <f ca="1">IF(F3328&lt;&gt;"",MAX($E$9:$E3327)+1,"")</f>
        <v/>
      </c>
      <c r="F3328" s="20" t="str">
        <f t="shared" ca="1" si="51"/>
        <v/>
      </c>
      <c r="G3328" s="2"/>
      <c r="H3328" s="2"/>
    </row>
    <row r="3329" spans="1:8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mame2003!$C$2:$E$4721,$A$9:$A$4728,$J$1))))+IF($N$6=FALSE,TRUE,SUMPRODUCT(--ISNUMBER(SEARCH($N$6,ISBLANK(INDEX(mame2003!$F$2:$F$4721,$A3329))))))+IF($B$3=$A$4,TRUE,IF($B$3=$B$4,TRUE,IF(AND($B$3=$C$4,INDEX(mame2003!$G$2:$G$4721,$A3329)&lt;&gt;"neogeo"),TRUE,SUMPRODUCT(--ISNUMBER(SEARCH($O$6,INDEX(mame2003!$G$2:$G$4721,$A3329)))))))&gt;2,INDEX(mame2003!$A$2:$A$4721,$A3329),"")</f>
        <v/>
      </c>
      <c r="D3329" s="2"/>
      <c r="E3329" s="24" t="str">
        <f ca="1">IF(F3329&lt;&gt;"",MAX($E$9:$E3328)+1,"")</f>
        <v/>
      </c>
      <c r="F3329" s="20" t="str">
        <f t="shared" ca="1" si="51"/>
        <v/>
      </c>
      <c r="G3329" s="2"/>
      <c r="H3329" s="2"/>
    </row>
    <row r="3330" spans="1:8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mame2003!$C$2:$E$4721,$A$9:$A$4728,$J$1))))+IF($N$6=FALSE,TRUE,SUMPRODUCT(--ISNUMBER(SEARCH($N$6,ISBLANK(INDEX(mame2003!$F$2:$F$4721,$A3330))))))+IF($B$3=$A$4,TRUE,IF($B$3=$B$4,TRUE,IF(AND($B$3=$C$4,INDEX(mame2003!$G$2:$G$4721,$A3330)&lt;&gt;"neogeo"),TRUE,SUMPRODUCT(--ISNUMBER(SEARCH($O$6,INDEX(mame2003!$G$2:$G$4721,$A3330)))))))&gt;2,INDEX(mame2003!$A$2:$A$4721,$A3330),"")</f>
        <v/>
      </c>
      <c r="D3330" s="2"/>
      <c r="E3330" s="24" t="str">
        <f ca="1">IF(F3330&lt;&gt;"",MAX($E$9:$E3329)+1,"")</f>
        <v/>
      </c>
      <c r="F3330" s="20" t="str">
        <f t="shared" ca="1" si="51"/>
        <v/>
      </c>
      <c r="G3330" s="2"/>
      <c r="H3330" s="2"/>
    </row>
    <row r="3331" spans="1:8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mame2003!$C$2:$E$4721,$A$9:$A$4728,$J$1))))+IF($N$6=FALSE,TRUE,SUMPRODUCT(--ISNUMBER(SEARCH($N$6,ISBLANK(INDEX(mame2003!$F$2:$F$4721,$A3331))))))+IF($B$3=$A$4,TRUE,IF($B$3=$B$4,TRUE,IF(AND($B$3=$C$4,INDEX(mame2003!$G$2:$G$4721,$A3331)&lt;&gt;"neogeo"),TRUE,SUMPRODUCT(--ISNUMBER(SEARCH($O$6,INDEX(mame2003!$G$2:$G$4721,$A3331)))))))&gt;2,INDEX(mame2003!$A$2:$A$4721,$A3331),"")</f>
        <v/>
      </c>
      <c r="D3331" s="2"/>
      <c r="E3331" s="24" t="str">
        <f ca="1">IF(F3331&lt;&gt;"",MAX($E$9:$E3330)+1,"")</f>
        <v/>
      </c>
      <c r="F3331" s="20" t="str">
        <f t="shared" ca="1" si="51"/>
        <v/>
      </c>
      <c r="G3331" s="2"/>
      <c r="H3331" s="2"/>
    </row>
    <row r="3332" spans="1:8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mame2003!$C$2:$E$4721,$A$9:$A$4728,$J$1))))+IF($N$6=FALSE,TRUE,SUMPRODUCT(--ISNUMBER(SEARCH($N$6,ISBLANK(INDEX(mame2003!$F$2:$F$4721,$A3332))))))+IF($B$3=$A$4,TRUE,IF($B$3=$B$4,TRUE,IF(AND($B$3=$C$4,INDEX(mame2003!$G$2:$G$4721,$A3332)&lt;&gt;"neogeo"),TRUE,SUMPRODUCT(--ISNUMBER(SEARCH($O$6,INDEX(mame2003!$G$2:$G$4721,$A3332)))))))&gt;2,INDEX(mame2003!$A$2:$A$4721,$A3332),"")</f>
        <v/>
      </c>
      <c r="D3332" s="2"/>
      <c r="E3332" s="24" t="str">
        <f ca="1">IF(F3332&lt;&gt;"",MAX($E$9:$E3331)+1,"")</f>
        <v/>
      </c>
      <c r="F3332" s="20" t="str">
        <f t="shared" ca="1" si="51"/>
        <v/>
      </c>
      <c r="G3332" s="2"/>
      <c r="H3332" s="2"/>
    </row>
    <row r="3333" spans="1:8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mame2003!$C$2:$E$4721,$A$9:$A$4728,$J$1))))+IF($N$6=FALSE,TRUE,SUMPRODUCT(--ISNUMBER(SEARCH($N$6,ISBLANK(INDEX(mame2003!$F$2:$F$4721,$A3333))))))+IF($B$3=$A$4,TRUE,IF($B$3=$B$4,TRUE,IF(AND($B$3=$C$4,INDEX(mame2003!$G$2:$G$4721,$A3333)&lt;&gt;"neogeo"),TRUE,SUMPRODUCT(--ISNUMBER(SEARCH($O$6,INDEX(mame2003!$G$2:$G$4721,$A3333)))))))&gt;2,INDEX(mame2003!$A$2:$A$4721,$A3333),"")</f>
        <v/>
      </c>
      <c r="D3333" s="2"/>
      <c r="E3333" s="24" t="str">
        <f ca="1">IF(F3333&lt;&gt;"",MAX($E$9:$E3332)+1,"")</f>
        <v/>
      </c>
      <c r="F3333" s="20" t="str">
        <f t="shared" ca="1" si="51"/>
        <v/>
      </c>
      <c r="G3333" s="2"/>
      <c r="H3333" s="2"/>
    </row>
    <row r="3334" spans="1:8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mame2003!$C$2:$E$4721,$A$9:$A$4728,$J$1))))+IF($N$6=FALSE,TRUE,SUMPRODUCT(--ISNUMBER(SEARCH($N$6,ISBLANK(INDEX(mame2003!$F$2:$F$4721,$A3334))))))+IF($B$3=$A$4,TRUE,IF($B$3=$B$4,TRUE,IF(AND($B$3=$C$4,INDEX(mame2003!$G$2:$G$4721,$A3334)&lt;&gt;"neogeo"),TRUE,SUMPRODUCT(--ISNUMBER(SEARCH($O$6,INDEX(mame2003!$G$2:$G$4721,$A3334)))))))&gt;2,INDEX(mame2003!$A$2:$A$4721,$A3334),"")</f>
        <v/>
      </c>
      <c r="D3334" s="2"/>
      <c r="E3334" s="24" t="str">
        <f ca="1">IF(F3334&lt;&gt;"",MAX($E$9:$E3333)+1,"")</f>
        <v/>
      </c>
      <c r="F3334" s="20" t="str">
        <f t="shared" ca="1" si="51"/>
        <v/>
      </c>
      <c r="G3334" s="2"/>
      <c r="H3334" s="2"/>
    </row>
    <row r="3335" spans="1:8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mame2003!$C$2:$E$4721,$A$9:$A$4728,$J$1))))+IF($N$6=FALSE,TRUE,SUMPRODUCT(--ISNUMBER(SEARCH($N$6,ISBLANK(INDEX(mame2003!$F$2:$F$4721,$A3335))))))+IF($B$3=$A$4,TRUE,IF($B$3=$B$4,TRUE,IF(AND($B$3=$C$4,INDEX(mame2003!$G$2:$G$4721,$A3335)&lt;&gt;"neogeo"),TRUE,SUMPRODUCT(--ISNUMBER(SEARCH($O$6,INDEX(mame2003!$G$2:$G$4721,$A3335)))))))&gt;2,INDEX(mame2003!$A$2:$A$4721,$A3335),"")</f>
        <v/>
      </c>
      <c r="D3335" s="2"/>
      <c r="E3335" s="24" t="str">
        <f ca="1">IF(F3335&lt;&gt;"",MAX($E$9:$E3334)+1,"")</f>
        <v/>
      </c>
      <c r="F3335" s="20" t="str">
        <f t="shared" ca="1" si="51"/>
        <v/>
      </c>
      <c r="G3335" s="2"/>
      <c r="H3335" s="2"/>
    </row>
    <row r="3336" spans="1:8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mame2003!$C$2:$E$4721,$A$9:$A$4728,$J$1))))+IF($N$6=FALSE,TRUE,SUMPRODUCT(--ISNUMBER(SEARCH($N$6,ISBLANK(INDEX(mame2003!$F$2:$F$4721,$A3336))))))+IF($B$3=$A$4,TRUE,IF($B$3=$B$4,TRUE,IF(AND($B$3=$C$4,INDEX(mame2003!$G$2:$G$4721,$A3336)&lt;&gt;"neogeo"),TRUE,SUMPRODUCT(--ISNUMBER(SEARCH($O$6,INDEX(mame2003!$G$2:$G$4721,$A3336)))))))&gt;2,INDEX(mame2003!$A$2:$A$4721,$A3336),"")</f>
        <v/>
      </c>
      <c r="D3336" s="2"/>
      <c r="E3336" s="24" t="str">
        <f ca="1">IF(F3336&lt;&gt;"",MAX($E$9:$E3335)+1,"")</f>
        <v/>
      </c>
      <c r="F3336" s="20" t="str">
        <f t="shared" ca="1" si="51"/>
        <v/>
      </c>
      <c r="G3336" s="2"/>
      <c r="H3336" s="2"/>
    </row>
    <row r="3337" spans="1:8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mame2003!$C$2:$E$4721,$A$9:$A$4728,$J$1))))+IF($N$6=FALSE,TRUE,SUMPRODUCT(--ISNUMBER(SEARCH($N$6,ISBLANK(INDEX(mame2003!$F$2:$F$4721,$A3337))))))+IF($B$3=$A$4,TRUE,IF($B$3=$B$4,TRUE,IF(AND($B$3=$C$4,INDEX(mame2003!$G$2:$G$4721,$A3337)&lt;&gt;"neogeo"),TRUE,SUMPRODUCT(--ISNUMBER(SEARCH($O$6,INDEX(mame2003!$G$2:$G$4721,$A3337)))))))&gt;2,INDEX(mame2003!$A$2:$A$4721,$A3337),"")</f>
        <v/>
      </c>
      <c r="D3337" s="2"/>
      <c r="E3337" s="24" t="str">
        <f ca="1">IF(F3337&lt;&gt;"",MAX($E$9:$E3336)+1,"")</f>
        <v/>
      </c>
      <c r="F3337" s="20" t="str">
        <f t="shared" ca="1" si="51"/>
        <v/>
      </c>
      <c r="G3337" s="2"/>
      <c r="H3337" s="2"/>
    </row>
    <row r="3338" spans="1:8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mame2003!$C$2:$E$4721,$A$9:$A$4728,$J$1))))+IF($N$6=FALSE,TRUE,SUMPRODUCT(--ISNUMBER(SEARCH($N$6,ISBLANK(INDEX(mame2003!$F$2:$F$4721,$A3338))))))+IF($B$3=$A$4,TRUE,IF($B$3=$B$4,TRUE,IF(AND($B$3=$C$4,INDEX(mame2003!$G$2:$G$4721,$A3338)&lt;&gt;"neogeo"),TRUE,SUMPRODUCT(--ISNUMBER(SEARCH($O$6,INDEX(mame2003!$G$2:$G$4721,$A3338)))))))&gt;2,INDEX(mame2003!$A$2:$A$4721,$A3338),"")</f>
        <v/>
      </c>
      <c r="D3338" s="2"/>
      <c r="E3338" s="24" t="str">
        <f ca="1">IF(F3338&lt;&gt;"",MAX($E$9:$E3337)+1,"")</f>
        <v/>
      </c>
      <c r="F3338" s="20" t="str">
        <f t="shared" ref="F3338:F3401" ca="1" si="52">IFERROR(INDEX(OFFSET($C$9,0,0,COUNTA($C:$C),1),MATCH(OFFSET($A$9,0,0,COUNTA($A:$A),1),OFFSET($B$9,0,0,COUNTA($B:$B),1),0))&amp;".zip","")</f>
        <v/>
      </c>
      <c r="G3338" s="2"/>
      <c r="H3338" s="2"/>
    </row>
    <row r="3339" spans="1:8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mame2003!$C$2:$E$4721,$A$9:$A$4728,$J$1))))+IF($N$6=FALSE,TRUE,SUMPRODUCT(--ISNUMBER(SEARCH($N$6,ISBLANK(INDEX(mame2003!$F$2:$F$4721,$A3339))))))+IF($B$3=$A$4,TRUE,IF($B$3=$B$4,TRUE,IF(AND($B$3=$C$4,INDEX(mame2003!$G$2:$G$4721,$A3339)&lt;&gt;"neogeo"),TRUE,SUMPRODUCT(--ISNUMBER(SEARCH($O$6,INDEX(mame2003!$G$2:$G$4721,$A3339)))))))&gt;2,INDEX(mame2003!$A$2:$A$4721,$A3339),"")</f>
        <v/>
      </c>
      <c r="D3339" s="2"/>
      <c r="E3339" s="24" t="str">
        <f ca="1">IF(F3339&lt;&gt;"",MAX($E$9:$E3338)+1,"")</f>
        <v/>
      </c>
      <c r="F3339" s="20" t="str">
        <f t="shared" ca="1" si="52"/>
        <v/>
      </c>
      <c r="G3339" s="2"/>
      <c r="H3339" s="2"/>
    </row>
    <row r="3340" spans="1:8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mame2003!$C$2:$E$4721,$A$9:$A$4728,$J$1))))+IF($N$6=FALSE,TRUE,SUMPRODUCT(--ISNUMBER(SEARCH($N$6,ISBLANK(INDEX(mame2003!$F$2:$F$4721,$A3340))))))+IF($B$3=$A$4,TRUE,IF($B$3=$B$4,TRUE,IF(AND($B$3=$C$4,INDEX(mame2003!$G$2:$G$4721,$A3340)&lt;&gt;"neogeo"),TRUE,SUMPRODUCT(--ISNUMBER(SEARCH($O$6,INDEX(mame2003!$G$2:$G$4721,$A3340)))))))&gt;2,INDEX(mame2003!$A$2:$A$4721,$A3340),"")</f>
        <v/>
      </c>
      <c r="D3340" s="2"/>
      <c r="E3340" s="24" t="str">
        <f ca="1">IF(F3340&lt;&gt;"",MAX($E$9:$E3339)+1,"")</f>
        <v/>
      </c>
      <c r="F3340" s="20" t="str">
        <f t="shared" ca="1" si="52"/>
        <v/>
      </c>
      <c r="G3340" s="2"/>
      <c r="H3340" s="2"/>
    </row>
    <row r="3341" spans="1:8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mame2003!$C$2:$E$4721,$A$9:$A$4728,$J$1))))+IF($N$6=FALSE,TRUE,SUMPRODUCT(--ISNUMBER(SEARCH($N$6,ISBLANK(INDEX(mame2003!$F$2:$F$4721,$A3341))))))+IF($B$3=$A$4,TRUE,IF($B$3=$B$4,TRUE,IF(AND($B$3=$C$4,INDEX(mame2003!$G$2:$G$4721,$A3341)&lt;&gt;"neogeo"),TRUE,SUMPRODUCT(--ISNUMBER(SEARCH($O$6,INDEX(mame2003!$G$2:$G$4721,$A3341)))))))&gt;2,INDEX(mame2003!$A$2:$A$4721,$A3341),"")</f>
        <v/>
      </c>
      <c r="D3341" s="2"/>
      <c r="E3341" s="24" t="str">
        <f ca="1">IF(F3341&lt;&gt;"",MAX($E$9:$E3340)+1,"")</f>
        <v/>
      </c>
      <c r="F3341" s="20" t="str">
        <f t="shared" ca="1" si="52"/>
        <v/>
      </c>
      <c r="G3341" s="2"/>
      <c r="H3341" s="2"/>
    </row>
    <row r="3342" spans="1:8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mame2003!$C$2:$E$4721,$A$9:$A$4728,$J$1))))+IF($N$6=FALSE,TRUE,SUMPRODUCT(--ISNUMBER(SEARCH($N$6,ISBLANK(INDEX(mame2003!$F$2:$F$4721,$A3342))))))+IF($B$3=$A$4,TRUE,IF($B$3=$B$4,TRUE,IF(AND($B$3=$C$4,INDEX(mame2003!$G$2:$G$4721,$A3342)&lt;&gt;"neogeo"),TRUE,SUMPRODUCT(--ISNUMBER(SEARCH($O$6,INDEX(mame2003!$G$2:$G$4721,$A3342)))))))&gt;2,INDEX(mame2003!$A$2:$A$4721,$A3342),"")</f>
        <v/>
      </c>
      <c r="D3342" s="2"/>
      <c r="E3342" s="24" t="str">
        <f ca="1">IF(F3342&lt;&gt;"",MAX($E$9:$E3341)+1,"")</f>
        <v/>
      </c>
      <c r="F3342" s="20" t="str">
        <f t="shared" ca="1" si="52"/>
        <v/>
      </c>
      <c r="G3342" s="2"/>
      <c r="H3342" s="2"/>
    </row>
    <row r="3343" spans="1:8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mame2003!$C$2:$E$4721,$A$9:$A$4728,$J$1))))+IF($N$6=FALSE,TRUE,SUMPRODUCT(--ISNUMBER(SEARCH($N$6,ISBLANK(INDEX(mame2003!$F$2:$F$4721,$A3343))))))+IF($B$3=$A$4,TRUE,IF($B$3=$B$4,TRUE,IF(AND($B$3=$C$4,INDEX(mame2003!$G$2:$G$4721,$A3343)&lt;&gt;"neogeo"),TRUE,SUMPRODUCT(--ISNUMBER(SEARCH($O$6,INDEX(mame2003!$G$2:$G$4721,$A3343)))))))&gt;2,INDEX(mame2003!$A$2:$A$4721,$A3343),"")</f>
        <v/>
      </c>
      <c r="D3343" s="2"/>
      <c r="E3343" s="24" t="str">
        <f ca="1">IF(F3343&lt;&gt;"",MAX($E$9:$E3342)+1,"")</f>
        <v/>
      </c>
      <c r="F3343" s="20" t="str">
        <f t="shared" ca="1" si="52"/>
        <v/>
      </c>
      <c r="G3343" s="2"/>
      <c r="H3343" s="2"/>
    </row>
    <row r="3344" spans="1:8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mame2003!$C$2:$E$4721,$A$9:$A$4728,$J$1))))+IF($N$6=FALSE,TRUE,SUMPRODUCT(--ISNUMBER(SEARCH($N$6,ISBLANK(INDEX(mame2003!$F$2:$F$4721,$A3344))))))+IF($B$3=$A$4,TRUE,IF($B$3=$B$4,TRUE,IF(AND($B$3=$C$4,INDEX(mame2003!$G$2:$G$4721,$A3344)&lt;&gt;"neogeo"),TRUE,SUMPRODUCT(--ISNUMBER(SEARCH($O$6,INDEX(mame2003!$G$2:$G$4721,$A3344)))))))&gt;2,INDEX(mame2003!$A$2:$A$4721,$A3344),"")</f>
        <v/>
      </c>
      <c r="D3344" s="2"/>
      <c r="E3344" s="24" t="str">
        <f ca="1">IF(F3344&lt;&gt;"",MAX($E$9:$E3343)+1,"")</f>
        <v/>
      </c>
      <c r="F3344" s="20" t="str">
        <f t="shared" ca="1" si="52"/>
        <v/>
      </c>
      <c r="G3344" s="2"/>
      <c r="H3344" s="2"/>
    </row>
    <row r="3345" spans="1:8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mame2003!$C$2:$E$4721,$A$9:$A$4728,$J$1))))+IF($N$6=FALSE,TRUE,SUMPRODUCT(--ISNUMBER(SEARCH($N$6,ISBLANK(INDEX(mame2003!$F$2:$F$4721,$A3345))))))+IF($B$3=$A$4,TRUE,IF($B$3=$B$4,TRUE,IF(AND($B$3=$C$4,INDEX(mame2003!$G$2:$G$4721,$A3345)&lt;&gt;"neogeo"),TRUE,SUMPRODUCT(--ISNUMBER(SEARCH($O$6,INDEX(mame2003!$G$2:$G$4721,$A3345)))))))&gt;2,INDEX(mame2003!$A$2:$A$4721,$A3345),"")</f>
        <v/>
      </c>
      <c r="D3345" s="2"/>
      <c r="E3345" s="24" t="str">
        <f ca="1">IF(F3345&lt;&gt;"",MAX($E$9:$E3344)+1,"")</f>
        <v/>
      </c>
      <c r="F3345" s="20" t="str">
        <f t="shared" ca="1" si="52"/>
        <v/>
      </c>
      <c r="G3345" s="2"/>
      <c r="H3345" s="2"/>
    </row>
    <row r="3346" spans="1:8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mame2003!$C$2:$E$4721,$A$9:$A$4728,$J$1))))+IF($N$6=FALSE,TRUE,SUMPRODUCT(--ISNUMBER(SEARCH($N$6,ISBLANK(INDEX(mame2003!$F$2:$F$4721,$A3346))))))+IF($B$3=$A$4,TRUE,IF($B$3=$B$4,TRUE,IF(AND($B$3=$C$4,INDEX(mame2003!$G$2:$G$4721,$A3346)&lt;&gt;"neogeo"),TRUE,SUMPRODUCT(--ISNUMBER(SEARCH($O$6,INDEX(mame2003!$G$2:$G$4721,$A3346)))))))&gt;2,INDEX(mame2003!$A$2:$A$4721,$A3346),"")</f>
        <v/>
      </c>
      <c r="D3346" s="2"/>
      <c r="E3346" s="24" t="str">
        <f ca="1">IF(F3346&lt;&gt;"",MAX($E$9:$E3345)+1,"")</f>
        <v/>
      </c>
      <c r="F3346" s="20" t="str">
        <f t="shared" ca="1" si="52"/>
        <v/>
      </c>
      <c r="G3346" s="2"/>
      <c r="H3346" s="2"/>
    </row>
    <row r="3347" spans="1:8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mame2003!$C$2:$E$4721,$A$9:$A$4728,$J$1))))+IF($N$6=FALSE,TRUE,SUMPRODUCT(--ISNUMBER(SEARCH($N$6,ISBLANK(INDEX(mame2003!$F$2:$F$4721,$A3347))))))+IF($B$3=$A$4,TRUE,IF($B$3=$B$4,TRUE,IF(AND($B$3=$C$4,INDEX(mame2003!$G$2:$G$4721,$A3347)&lt;&gt;"neogeo"),TRUE,SUMPRODUCT(--ISNUMBER(SEARCH($O$6,INDEX(mame2003!$G$2:$G$4721,$A3347)))))))&gt;2,INDEX(mame2003!$A$2:$A$4721,$A3347),"")</f>
        <v/>
      </c>
      <c r="D3347" s="2"/>
      <c r="E3347" s="24" t="str">
        <f ca="1">IF(F3347&lt;&gt;"",MAX($E$9:$E3346)+1,"")</f>
        <v/>
      </c>
      <c r="F3347" s="20" t="str">
        <f t="shared" ca="1" si="52"/>
        <v/>
      </c>
      <c r="G3347" s="2"/>
      <c r="H3347" s="2"/>
    </row>
    <row r="3348" spans="1:8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mame2003!$C$2:$E$4721,$A$9:$A$4728,$J$1))))+IF($N$6=FALSE,TRUE,SUMPRODUCT(--ISNUMBER(SEARCH($N$6,ISBLANK(INDEX(mame2003!$F$2:$F$4721,$A3348))))))+IF($B$3=$A$4,TRUE,IF($B$3=$B$4,TRUE,IF(AND($B$3=$C$4,INDEX(mame2003!$G$2:$G$4721,$A3348)&lt;&gt;"neogeo"),TRUE,SUMPRODUCT(--ISNUMBER(SEARCH($O$6,INDEX(mame2003!$G$2:$G$4721,$A3348)))))))&gt;2,INDEX(mame2003!$A$2:$A$4721,$A3348),"")</f>
        <v/>
      </c>
      <c r="D3348" s="2"/>
      <c r="E3348" s="24" t="str">
        <f ca="1">IF(F3348&lt;&gt;"",MAX($E$9:$E3347)+1,"")</f>
        <v/>
      </c>
      <c r="F3348" s="20" t="str">
        <f t="shared" ca="1" si="52"/>
        <v/>
      </c>
      <c r="G3348" s="2"/>
      <c r="H3348" s="2"/>
    </row>
    <row r="3349" spans="1:8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mame2003!$C$2:$E$4721,$A$9:$A$4728,$J$1))))+IF($N$6=FALSE,TRUE,SUMPRODUCT(--ISNUMBER(SEARCH($N$6,ISBLANK(INDEX(mame2003!$F$2:$F$4721,$A3349))))))+IF($B$3=$A$4,TRUE,IF($B$3=$B$4,TRUE,IF(AND($B$3=$C$4,INDEX(mame2003!$G$2:$G$4721,$A3349)&lt;&gt;"neogeo"),TRUE,SUMPRODUCT(--ISNUMBER(SEARCH($O$6,INDEX(mame2003!$G$2:$G$4721,$A3349)))))))&gt;2,INDEX(mame2003!$A$2:$A$4721,$A3349),"")</f>
        <v/>
      </c>
      <c r="D3349" s="2"/>
      <c r="E3349" s="24" t="str">
        <f ca="1">IF(F3349&lt;&gt;"",MAX($E$9:$E3348)+1,"")</f>
        <v/>
      </c>
      <c r="F3349" s="20" t="str">
        <f t="shared" ca="1" si="52"/>
        <v/>
      </c>
      <c r="G3349" s="2"/>
      <c r="H3349" s="2"/>
    </row>
    <row r="3350" spans="1:8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mame2003!$C$2:$E$4721,$A$9:$A$4728,$J$1))))+IF($N$6=FALSE,TRUE,SUMPRODUCT(--ISNUMBER(SEARCH($N$6,ISBLANK(INDEX(mame2003!$F$2:$F$4721,$A3350))))))+IF($B$3=$A$4,TRUE,IF($B$3=$B$4,TRUE,IF(AND($B$3=$C$4,INDEX(mame2003!$G$2:$G$4721,$A3350)&lt;&gt;"neogeo"),TRUE,SUMPRODUCT(--ISNUMBER(SEARCH($O$6,INDEX(mame2003!$G$2:$G$4721,$A3350)))))))&gt;2,INDEX(mame2003!$A$2:$A$4721,$A3350),"")</f>
        <v/>
      </c>
      <c r="D3350" s="2"/>
      <c r="E3350" s="24" t="str">
        <f ca="1">IF(F3350&lt;&gt;"",MAX($E$9:$E3349)+1,"")</f>
        <v/>
      </c>
      <c r="F3350" s="20" t="str">
        <f t="shared" ca="1" si="52"/>
        <v/>
      </c>
      <c r="G3350" s="2"/>
      <c r="H3350" s="2"/>
    </row>
    <row r="3351" spans="1:8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mame2003!$C$2:$E$4721,$A$9:$A$4728,$J$1))))+IF($N$6=FALSE,TRUE,SUMPRODUCT(--ISNUMBER(SEARCH($N$6,ISBLANK(INDEX(mame2003!$F$2:$F$4721,$A3351))))))+IF($B$3=$A$4,TRUE,IF($B$3=$B$4,TRUE,IF(AND($B$3=$C$4,INDEX(mame2003!$G$2:$G$4721,$A3351)&lt;&gt;"neogeo"),TRUE,SUMPRODUCT(--ISNUMBER(SEARCH($O$6,INDEX(mame2003!$G$2:$G$4721,$A3351)))))))&gt;2,INDEX(mame2003!$A$2:$A$4721,$A3351),"")</f>
        <v/>
      </c>
      <c r="D3351" s="2"/>
      <c r="E3351" s="24" t="str">
        <f ca="1">IF(F3351&lt;&gt;"",MAX($E$9:$E3350)+1,"")</f>
        <v/>
      </c>
      <c r="F3351" s="20" t="str">
        <f t="shared" ca="1" si="52"/>
        <v/>
      </c>
      <c r="G3351" s="2"/>
      <c r="H3351" s="2"/>
    </row>
    <row r="3352" spans="1:8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mame2003!$C$2:$E$4721,$A$9:$A$4728,$J$1))))+IF($N$6=FALSE,TRUE,SUMPRODUCT(--ISNUMBER(SEARCH($N$6,ISBLANK(INDEX(mame2003!$F$2:$F$4721,$A3352))))))+IF($B$3=$A$4,TRUE,IF($B$3=$B$4,TRUE,IF(AND($B$3=$C$4,INDEX(mame2003!$G$2:$G$4721,$A3352)&lt;&gt;"neogeo"),TRUE,SUMPRODUCT(--ISNUMBER(SEARCH($O$6,INDEX(mame2003!$G$2:$G$4721,$A3352)))))))&gt;2,INDEX(mame2003!$A$2:$A$4721,$A3352),"")</f>
        <v/>
      </c>
      <c r="D3352" s="2"/>
      <c r="E3352" s="24" t="str">
        <f ca="1">IF(F3352&lt;&gt;"",MAX($E$9:$E3351)+1,"")</f>
        <v/>
      </c>
      <c r="F3352" s="20" t="str">
        <f t="shared" ca="1" si="52"/>
        <v/>
      </c>
      <c r="G3352" s="2"/>
      <c r="H3352" s="2"/>
    </row>
    <row r="3353" spans="1:8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mame2003!$C$2:$E$4721,$A$9:$A$4728,$J$1))))+IF($N$6=FALSE,TRUE,SUMPRODUCT(--ISNUMBER(SEARCH($N$6,ISBLANK(INDEX(mame2003!$F$2:$F$4721,$A3353))))))+IF($B$3=$A$4,TRUE,IF($B$3=$B$4,TRUE,IF(AND($B$3=$C$4,INDEX(mame2003!$G$2:$G$4721,$A3353)&lt;&gt;"neogeo"),TRUE,SUMPRODUCT(--ISNUMBER(SEARCH($O$6,INDEX(mame2003!$G$2:$G$4721,$A3353)))))))&gt;2,INDEX(mame2003!$A$2:$A$4721,$A3353),"")</f>
        <v/>
      </c>
      <c r="D3353" s="2"/>
      <c r="E3353" s="24" t="str">
        <f ca="1">IF(F3353&lt;&gt;"",MAX($E$9:$E3352)+1,"")</f>
        <v/>
      </c>
      <c r="F3353" s="20" t="str">
        <f t="shared" ca="1" si="52"/>
        <v/>
      </c>
      <c r="G3353" s="2"/>
      <c r="H3353" s="2"/>
    </row>
    <row r="3354" spans="1:8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mame2003!$C$2:$E$4721,$A$9:$A$4728,$J$1))))+IF($N$6=FALSE,TRUE,SUMPRODUCT(--ISNUMBER(SEARCH($N$6,ISBLANK(INDEX(mame2003!$F$2:$F$4721,$A3354))))))+IF($B$3=$A$4,TRUE,IF($B$3=$B$4,TRUE,IF(AND($B$3=$C$4,INDEX(mame2003!$G$2:$G$4721,$A3354)&lt;&gt;"neogeo"),TRUE,SUMPRODUCT(--ISNUMBER(SEARCH($O$6,INDEX(mame2003!$G$2:$G$4721,$A3354)))))))&gt;2,INDEX(mame2003!$A$2:$A$4721,$A3354),"")</f>
        <v/>
      </c>
      <c r="D3354" s="2"/>
      <c r="E3354" s="24" t="str">
        <f ca="1">IF(F3354&lt;&gt;"",MAX($E$9:$E3353)+1,"")</f>
        <v/>
      </c>
      <c r="F3354" s="20" t="str">
        <f t="shared" ca="1" si="52"/>
        <v/>
      </c>
      <c r="G3354" s="2"/>
      <c r="H3354" s="2"/>
    </row>
    <row r="3355" spans="1:8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mame2003!$C$2:$E$4721,$A$9:$A$4728,$J$1))))+IF($N$6=FALSE,TRUE,SUMPRODUCT(--ISNUMBER(SEARCH($N$6,ISBLANK(INDEX(mame2003!$F$2:$F$4721,$A3355))))))+IF($B$3=$A$4,TRUE,IF($B$3=$B$4,TRUE,IF(AND($B$3=$C$4,INDEX(mame2003!$G$2:$G$4721,$A3355)&lt;&gt;"neogeo"),TRUE,SUMPRODUCT(--ISNUMBER(SEARCH($O$6,INDEX(mame2003!$G$2:$G$4721,$A3355)))))))&gt;2,INDEX(mame2003!$A$2:$A$4721,$A3355),"")</f>
        <v/>
      </c>
      <c r="D3355" s="2"/>
      <c r="E3355" s="24" t="str">
        <f ca="1">IF(F3355&lt;&gt;"",MAX($E$9:$E3354)+1,"")</f>
        <v/>
      </c>
      <c r="F3355" s="20" t="str">
        <f t="shared" ca="1" si="52"/>
        <v/>
      </c>
      <c r="G3355" s="2"/>
      <c r="H3355" s="2"/>
    </row>
    <row r="3356" spans="1:8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mame2003!$C$2:$E$4721,$A$9:$A$4728,$J$1))))+IF($N$6=FALSE,TRUE,SUMPRODUCT(--ISNUMBER(SEARCH($N$6,ISBLANK(INDEX(mame2003!$F$2:$F$4721,$A3356))))))+IF($B$3=$A$4,TRUE,IF($B$3=$B$4,TRUE,IF(AND($B$3=$C$4,INDEX(mame2003!$G$2:$G$4721,$A3356)&lt;&gt;"neogeo"),TRUE,SUMPRODUCT(--ISNUMBER(SEARCH($O$6,INDEX(mame2003!$G$2:$G$4721,$A3356)))))))&gt;2,INDEX(mame2003!$A$2:$A$4721,$A3356),"")</f>
        <v/>
      </c>
      <c r="D3356" s="2"/>
      <c r="E3356" s="24" t="str">
        <f ca="1">IF(F3356&lt;&gt;"",MAX($E$9:$E3355)+1,"")</f>
        <v/>
      </c>
      <c r="F3356" s="20" t="str">
        <f t="shared" ca="1" si="52"/>
        <v/>
      </c>
      <c r="G3356" s="2"/>
      <c r="H3356" s="2"/>
    </row>
    <row r="3357" spans="1:8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mame2003!$C$2:$E$4721,$A$9:$A$4728,$J$1))))+IF($N$6=FALSE,TRUE,SUMPRODUCT(--ISNUMBER(SEARCH($N$6,ISBLANK(INDEX(mame2003!$F$2:$F$4721,$A3357))))))+IF($B$3=$A$4,TRUE,IF($B$3=$B$4,TRUE,IF(AND($B$3=$C$4,INDEX(mame2003!$G$2:$G$4721,$A3357)&lt;&gt;"neogeo"),TRUE,SUMPRODUCT(--ISNUMBER(SEARCH($O$6,INDEX(mame2003!$G$2:$G$4721,$A3357)))))))&gt;2,INDEX(mame2003!$A$2:$A$4721,$A3357),"")</f>
        <v/>
      </c>
      <c r="D3357" s="2"/>
      <c r="E3357" s="24" t="str">
        <f ca="1">IF(F3357&lt;&gt;"",MAX($E$9:$E3356)+1,"")</f>
        <v/>
      </c>
      <c r="F3357" s="20" t="str">
        <f t="shared" ca="1" si="52"/>
        <v/>
      </c>
      <c r="G3357" s="2"/>
      <c r="H3357" s="2"/>
    </row>
    <row r="3358" spans="1:8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mame2003!$C$2:$E$4721,$A$9:$A$4728,$J$1))))+IF($N$6=FALSE,TRUE,SUMPRODUCT(--ISNUMBER(SEARCH($N$6,ISBLANK(INDEX(mame2003!$F$2:$F$4721,$A3358))))))+IF($B$3=$A$4,TRUE,IF($B$3=$B$4,TRUE,IF(AND($B$3=$C$4,INDEX(mame2003!$G$2:$G$4721,$A3358)&lt;&gt;"neogeo"),TRUE,SUMPRODUCT(--ISNUMBER(SEARCH($O$6,INDEX(mame2003!$G$2:$G$4721,$A3358)))))))&gt;2,INDEX(mame2003!$A$2:$A$4721,$A3358),"")</f>
        <v/>
      </c>
      <c r="D3358" s="2"/>
      <c r="E3358" s="24" t="str">
        <f ca="1">IF(F3358&lt;&gt;"",MAX($E$9:$E3357)+1,"")</f>
        <v/>
      </c>
      <c r="F3358" s="20" t="str">
        <f t="shared" ca="1" si="52"/>
        <v/>
      </c>
      <c r="G3358" s="2"/>
      <c r="H3358" s="2"/>
    </row>
    <row r="3359" spans="1:8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mame2003!$C$2:$E$4721,$A$9:$A$4728,$J$1))))+IF($N$6=FALSE,TRUE,SUMPRODUCT(--ISNUMBER(SEARCH($N$6,ISBLANK(INDEX(mame2003!$F$2:$F$4721,$A3359))))))+IF($B$3=$A$4,TRUE,IF($B$3=$B$4,TRUE,IF(AND($B$3=$C$4,INDEX(mame2003!$G$2:$G$4721,$A3359)&lt;&gt;"neogeo"),TRUE,SUMPRODUCT(--ISNUMBER(SEARCH($O$6,INDEX(mame2003!$G$2:$G$4721,$A3359)))))))&gt;2,INDEX(mame2003!$A$2:$A$4721,$A3359),"")</f>
        <v/>
      </c>
      <c r="D3359" s="2"/>
      <c r="E3359" s="24" t="str">
        <f ca="1">IF(F3359&lt;&gt;"",MAX($E$9:$E3358)+1,"")</f>
        <v/>
      </c>
      <c r="F3359" s="20" t="str">
        <f t="shared" ca="1" si="52"/>
        <v/>
      </c>
      <c r="G3359" s="2"/>
      <c r="H3359" s="2"/>
    </row>
    <row r="3360" spans="1:8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mame2003!$C$2:$E$4721,$A$9:$A$4728,$J$1))))+IF($N$6=FALSE,TRUE,SUMPRODUCT(--ISNUMBER(SEARCH($N$6,ISBLANK(INDEX(mame2003!$F$2:$F$4721,$A3360))))))+IF($B$3=$A$4,TRUE,IF($B$3=$B$4,TRUE,IF(AND($B$3=$C$4,INDEX(mame2003!$G$2:$G$4721,$A3360)&lt;&gt;"neogeo"),TRUE,SUMPRODUCT(--ISNUMBER(SEARCH($O$6,INDEX(mame2003!$G$2:$G$4721,$A3360)))))))&gt;2,INDEX(mame2003!$A$2:$A$4721,$A3360),"")</f>
        <v/>
      </c>
      <c r="D3360" s="2"/>
      <c r="E3360" s="24" t="str">
        <f ca="1">IF(F3360&lt;&gt;"",MAX($E$9:$E3359)+1,"")</f>
        <v/>
      </c>
      <c r="F3360" s="20" t="str">
        <f t="shared" ca="1" si="52"/>
        <v/>
      </c>
      <c r="G3360" s="2"/>
      <c r="H3360" s="2"/>
    </row>
    <row r="3361" spans="1:8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mame2003!$C$2:$E$4721,$A$9:$A$4728,$J$1))))+IF($N$6=FALSE,TRUE,SUMPRODUCT(--ISNUMBER(SEARCH($N$6,ISBLANK(INDEX(mame2003!$F$2:$F$4721,$A3361))))))+IF($B$3=$A$4,TRUE,IF($B$3=$B$4,TRUE,IF(AND($B$3=$C$4,INDEX(mame2003!$G$2:$G$4721,$A3361)&lt;&gt;"neogeo"),TRUE,SUMPRODUCT(--ISNUMBER(SEARCH($O$6,INDEX(mame2003!$G$2:$G$4721,$A3361)))))))&gt;2,INDEX(mame2003!$A$2:$A$4721,$A3361),"")</f>
        <v/>
      </c>
      <c r="D3361" s="2"/>
      <c r="E3361" s="24" t="str">
        <f ca="1">IF(F3361&lt;&gt;"",MAX($E$9:$E3360)+1,"")</f>
        <v/>
      </c>
      <c r="F3361" s="20" t="str">
        <f t="shared" ca="1" si="52"/>
        <v/>
      </c>
      <c r="G3361" s="2"/>
      <c r="H3361" s="2"/>
    </row>
    <row r="3362" spans="1:8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mame2003!$C$2:$E$4721,$A$9:$A$4728,$J$1))))+IF($N$6=FALSE,TRUE,SUMPRODUCT(--ISNUMBER(SEARCH($N$6,ISBLANK(INDEX(mame2003!$F$2:$F$4721,$A3362))))))+IF($B$3=$A$4,TRUE,IF($B$3=$B$4,TRUE,IF(AND($B$3=$C$4,INDEX(mame2003!$G$2:$G$4721,$A3362)&lt;&gt;"neogeo"),TRUE,SUMPRODUCT(--ISNUMBER(SEARCH($O$6,INDEX(mame2003!$G$2:$G$4721,$A3362)))))))&gt;2,INDEX(mame2003!$A$2:$A$4721,$A3362),"")</f>
        <v/>
      </c>
      <c r="D3362" s="2"/>
      <c r="E3362" s="24" t="str">
        <f ca="1">IF(F3362&lt;&gt;"",MAX($E$9:$E3361)+1,"")</f>
        <v/>
      </c>
      <c r="F3362" s="20" t="str">
        <f t="shared" ca="1" si="52"/>
        <v/>
      </c>
      <c r="G3362" s="2"/>
      <c r="H3362" s="2"/>
    </row>
    <row r="3363" spans="1:8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mame2003!$C$2:$E$4721,$A$9:$A$4728,$J$1))))+IF($N$6=FALSE,TRUE,SUMPRODUCT(--ISNUMBER(SEARCH($N$6,ISBLANK(INDEX(mame2003!$F$2:$F$4721,$A3363))))))+IF($B$3=$A$4,TRUE,IF($B$3=$B$4,TRUE,IF(AND($B$3=$C$4,INDEX(mame2003!$G$2:$G$4721,$A3363)&lt;&gt;"neogeo"),TRUE,SUMPRODUCT(--ISNUMBER(SEARCH($O$6,INDEX(mame2003!$G$2:$G$4721,$A3363)))))))&gt;2,INDEX(mame2003!$A$2:$A$4721,$A3363),"")</f>
        <v/>
      </c>
      <c r="D3363" s="2"/>
      <c r="E3363" s="24" t="str">
        <f ca="1">IF(F3363&lt;&gt;"",MAX($E$9:$E3362)+1,"")</f>
        <v/>
      </c>
      <c r="F3363" s="20" t="str">
        <f t="shared" ca="1" si="52"/>
        <v/>
      </c>
      <c r="G3363" s="2"/>
      <c r="H3363" s="2"/>
    </row>
    <row r="3364" spans="1:8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mame2003!$C$2:$E$4721,$A$9:$A$4728,$J$1))))+IF($N$6=FALSE,TRUE,SUMPRODUCT(--ISNUMBER(SEARCH($N$6,ISBLANK(INDEX(mame2003!$F$2:$F$4721,$A3364))))))+IF($B$3=$A$4,TRUE,IF($B$3=$B$4,TRUE,IF(AND($B$3=$C$4,INDEX(mame2003!$G$2:$G$4721,$A3364)&lt;&gt;"neogeo"),TRUE,SUMPRODUCT(--ISNUMBER(SEARCH($O$6,INDEX(mame2003!$G$2:$G$4721,$A3364)))))))&gt;2,INDEX(mame2003!$A$2:$A$4721,$A3364),"")</f>
        <v/>
      </c>
      <c r="D3364" s="2"/>
      <c r="E3364" s="24" t="str">
        <f ca="1">IF(F3364&lt;&gt;"",MAX($E$9:$E3363)+1,"")</f>
        <v/>
      </c>
      <c r="F3364" s="20" t="str">
        <f t="shared" ca="1" si="52"/>
        <v/>
      </c>
      <c r="G3364" s="2"/>
      <c r="H3364" s="2"/>
    </row>
    <row r="3365" spans="1:8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mame2003!$C$2:$E$4721,$A$9:$A$4728,$J$1))))+IF($N$6=FALSE,TRUE,SUMPRODUCT(--ISNUMBER(SEARCH($N$6,ISBLANK(INDEX(mame2003!$F$2:$F$4721,$A3365))))))+IF($B$3=$A$4,TRUE,IF($B$3=$B$4,TRUE,IF(AND($B$3=$C$4,INDEX(mame2003!$G$2:$G$4721,$A3365)&lt;&gt;"neogeo"),TRUE,SUMPRODUCT(--ISNUMBER(SEARCH($O$6,INDEX(mame2003!$G$2:$G$4721,$A3365)))))))&gt;2,INDEX(mame2003!$A$2:$A$4721,$A3365),"")</f>
        <v/>
      </c>
      <c r="D3365" s="2"/>
      <c r="E3365" s="24" t="str">
        <f ca="1">IF(F3365&lt;&gt;"",MAX($E$9:$E3364)+1,"")</f>
        <v/>
      </c>
      <c r="F3365" s="20" t="str">
        <f t="shared" ca="1" si="52"/>
        <v/>
      </c>
      <c r="G3365" s="2"/>
      <c r="H3365" s="2"/>
    </row>
    <row r="3366" spans="1:8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mame2003!$C$2:$E$4721,$A$9:$A$4728,$J$1))))+IF($N$6=FALSE,TRUE,SUMPRODUCT(--ISNUMBER(SEARCH($N$6,ISBLANK(INDEX(mame2003!$F$2:$F$4721,$A3366))))))+IF($B$3=$A$4,TRUE,IF($B$3=$B$4,TRUE,IF(AND($B$3=$C$4,INDEX(mame2003!$G$2:$G$4721,$A3366)&lt;&gt;"neogeo"),TRUE,SUMPRODUCT(--ISNUMBER(SEARCH($O$6,INDEX(mame2003!$G$2:$G$4721,$A3366)))))))&gt;2,INDEX(mame2003!$A$2:$A$4721,$A3366),"")</f>
        <v/>
      </c>
      <c r="D3366" s="2"/>
      <c r="E3366" s="24" t="str">
        <f ca="1">IF(F3366&lt;&gt;"",MAX($E$9:$E3365)+1,"")</f>
        <v/>
      </c>
      <c r="F3366" s="20" t="str">
        <f t="shared" ca="1" si="52"/>
        <v/>
      </c>
      <c r="G3366" s="2"/>
      <c r="H3366" s="2"/>
    </row>
    <row r="3367" spans="1:8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mame2003!$C$2:$E$4721,$A$9:$A$4728,$J$1))))+IF($N$6=FALSE,TRUE,SUMPRODUCT(--ISNUMBER(SEARCH($N$6,ISBLANK(INDEX(mame2003!$F$2:$F$4721,$A3367))))))+IF($B$3=$A$4,TRUE,IF($B$3=$B$4,TRUE,IF(AND($B$3=$C$4,INDEX(mame2003!$G$2:$G$4721,$A3367)&lt;&gt;"neogeo"),TRUE,SUMPRODUCT(--ISNUMBER(SEARCH($O$6,INDEX(mame2003!$G$2:$G$4721,$A3367)))))))&gt;2,INDEX(mame2003!$A$2:$A$4721,$A3367),"")</f>
        <v/>
      </c>
      <c r="D3367" s="2"/>
      <c r="E3367" s="24" t="str">
        <f ca="1">IF(F3367&lt;&gt;"",MAX($E$9:$E3366)+1,"")</f>
        <v/>
      </c>
      <c r="F3367" s="20" t="str">
        <f t="shared" ca="1" si="52"/>
        <v/>
      </c>
      <c r="G3367" s="2"/>
      <c r="H3367" s="2"/>
    </row>
    <row r="3368" spans="1:8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mame2003!$C$2:$E$4721,$A$9:$A$4728,$J$1))))+IF($N$6=FALSE,TRUE,SUMPRODUCT(--ISNUMBER(SEARCH($N$6,ISBLANK(INDEX(mame2003!$F$2:$F$4721,$A3368))))))+IF($B$3=$A$4,TRUE,IF($B$3=$B$4,TRUE,IF(AND($B$3=$C$4,INDEX(mame2003!$G$2:$G$4721,$A3368)&lt;&gt;"neogeo"),TRUE,SUMPRODUCT(--ISNUMBER(SEARCH($O$6,INDEX(mame2003!$G$2:$G$4721,$A3368)))))))&gt;2,INDEX(mame2003!$A$2:$A$4721,$A3368),"")</f>
        <v/>
      </c>
      <c r="D3368" s="2"/>
      <c r="E3368" s="24" t="str">
        <f ca="1">IF(F3368&lt;&gt;"",MAX($E$9:$E3367)+1,"")</f>
        <v/>
      </c>
      <c r="F3368" s="20" t="str">
        <f t="shared" ca="1" si="52"/>
        <v/>
      </c>
      <c r="G3368" s="2"/>
      <c r="H3368" s="2"/>
    </row>
    <row r="3369" spans="1:8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mame2003!$C$2:$E$4721,$A$9:$A$4728,$J$1))))+IF($N$6=FALSE,TRUE,SUMPRODUCT(--ISNUMBER(SEARCH($N$6,ISBLANK(INDEX(mame2003!$F$2:$F$4721,$A3369))))))+IF($B$3=$A$4,TRUE,IF($B$3=$B$4,TRUE,IF(AND($B$3=$C$4,INDEX(mame2003!$G$2:$G$4721,$A3369)&lt;&gt;"neogeo"),TRUE,SUMPRODUCT(--ISNUMBER(SEARCH($O$6,INDEX(mame2003!$G$2:$G$4721,$A3369)))))))&gt;2,INDEX(mame2003!$A$2:$A$4721,$A3369),"")</f>
        <v/>
      </c>
      <c r="D3369" s="2"/>
      <c r="E3369" s="24" t="str">
        <f ca="1">IF(F3369&lt;&gt;"",MAX($E$9:$E3368)+1,"")</f>
        <v/>
      </c>
      <c r="F3369" s="20" t="str">
        <f t="shared" ca="1" si="52"/>
        <v/>
      </c>
      <c r="G3369" s="2"/>
      <c r="H3369" s="2"/>
    </row>
    <row r="3370" spans="1:8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mame2003!$C$2:$E$4721,$A$9:$A$4728,$J$1))))+IF($N$6=FALSE,TRUE,SUMPRODUCT(--ISNUMBER(SEARCH($N$6,ISBLANK(INDEX(mame2003!$F$2:$F$4721,$A3370))))))+IF($B$3=$A$4,TRUE,IF($B$3=$B$4,TRUE,IF(AND($B$3=$C$4,INDEX(mame2003!$G$2:$G$4721,$A3370)&lt;&gt;"neogeo"),TRUE,SUMPRODUCT(--ISNUMBER(SEARCH($O$6,INDEX(mame2003!$G$2:$G$4721,$A3370)))))))&gt;2,INDEX(mame2003!$A$2:$A$4721,$A3370),"")</f>
        <v/>
      </c>
      <c r="D3370" s="2"/>
      <c r="E3370" s="24" t="str">
        <f ca="1">IF(F3370&lt;&gt;"",MAX($E$9:$E3369)+1,"")</f>
        <v/>
      </c>
      <c r="F3370" s="20" t="str">
        <f t="shared" ca="1" si="52"/>
        <v/>
      </c>
      <c r="G3370" s="2"/>
      <c r="H3370" s="2"/>
    </row>
    <row r="3371" spans="1:8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mame2003!$C$2:$E$4721,$A$9:$A$4728,$J$1))))+IF($N$6=FALSE,TRUE,SUMPRODUCT(--ISNUMBER(SEARCH($N$6,ISBLANK(INDEX(mame2003!$F$2:$F$4721,$A3371))))))+IF($B$3=$A$4,TRUE,IF($B$3=$B$4,TRUE,IF(AND($B$3=$C$4,INDEX(mame2003!$G$2:$G$4721,$A3371)&lt;&gt;"neogeo"),TRUE,SUMPRODUCT(--ISNUMBER(SEARCH($O$6,INDEX(mame2003!$G$2:$G$4721,$A3371)))))))&gt;2,INDEX(mame2003!$A$2:$A$4721,$A3371),"")</f>
        <v/>
      </c>
      <c r="D3371" s="2"/>
      <c r="E3371" s="24" t="str">
        <f ca="1">IF(F3371&lt;&gt;"",MAX($E$9:$E3370)+1,"")</f>
        <v/>
      </c>
      <c r="F3371" s="20" t="str">
        <f t="shared" ca="1" si="52"/>
        <v/>
      </c>
      <c r="G3371" s="2"/>
      <c r="H3371" s="2"/>
    </row>
    <row r="3372" spans="1:8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mame2003!$C$2:$E$4721,$A$9:$A$4728,$J$1))))+IF($N$6=FALSE,TRUE,SUMPRODUCT(--ISNUMBER(SEARCH($N$6,ISBLANK(INDEX(mame2003!$F$2:$F$4721,$A3372))))))+IF($B$3=$A$4,TRUE,IF($B$3=$B$4,TRUE,IF(AND($B$3=$C$4,INDEX(mame2003!$G$2:$G$4721,$A3372)&lt;&gt;"neogeo"),TRUE,SUMPRODUCT(--ISNUMBER(SEARCH($O$6,INDEX(mame2003!$G$2:$G$4721,$A3372)))))))&gt;2,INDEX(mame2003!$A$2:$A$4721,$A3372),"")</f>
        <v/>
      </c>
      <c r="D3372" s="2"/>
      <c r="E3372" s="24" t="str">
        <f ca="1">IF(F3372&lt;&gt;"",MAX($E$9:$E3371)+1,"")</f>
        <v/>
      </c>
      <c r="F3372" s="20" t="str">
        <f t="shared" ca="1" si="52"/>
        <v/>
      </c>
      <c r="G3372" s="2"/>
      <c r="H3372" s="2"/>
    </row>
    <row r="3373" spans="1:8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mame2003!$C$2:$E$4721,$A$9:$A$4728,$J$1))))+IF($N$6=FALSE,TRUE,SUMPRODUCT(--ISNUMBER(SEARCH($N$6,ISBLANK(INDEX(mame2003!$F$2:$F$4721,$A3373))))))+IF($B$3=$A$4,TRUE,IF($B$3=$B$4,TRUE,IF(AND($B$3=$C$4,INDEX(mame2003!$G$2:$G$4721,$A3373)&lt;&gt;"neogeo"),TRUE,SUMPRODUCT(--ISNUMBER(SEARCH($O$6,INDEX(mame2003!$G$2:$G$4721,$A3373)))))))&gt;2,INDEX(mame2003!$A$2:$A$4721,$A3373),"")</f>
        <v/>
      </c>
      <c r="D3373" s="2"/>
      <c r="E3373" s="24" t="str">
        <f ca="1">IF(F3373&lt;&gt;"",MAX($E$9:$E3372)+1,"")</f>
        <v/>
      </c>
      <c r="F3373" s="20" t="str">
        <f t="shared" ca="1" si="52"/>
        <v/>
      </c>
      <c r="G3373" s="2"/>
      <c r="H3373" s="2"/>
    </row>
    <row r="3374" spans="1:8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mame2003!$C$2:$E$4721,$A$9:$A$4728,$J$1))))+IF($N$6=FALSE,TRUE,SUMPRODUCT(--ISNUMBER(SEARCH($N$6,ISBLANK(INDEX(mame2003!$F$2:$F$4721,$A3374))))))+IF($B$3=$A$4,TRUE,IF($B$3=$B$4,TRUE,IF(AND($B$3=$C$4,INDEX(mame2003!$G$2:$G$4721,$A3374)&lt;&gt;"neogeo"),TRUE,SUMPRODUCT(--ISNUMBER(SEARCH($O$6,INDEX(mame2003!$G$2:$G$4721,$A3374)))))))&gt;2,INDEX(mame2003!$A$2:$A$4721,$A3374),"")</f>
        <v/>
      </c>
      <c r="D3374" s="2"/>
      <c r="E3374" s="24" t="str">
        <f ca="1">IF(F3374&lt;&gt;"",MAX($E$9:$E3373)+1,"")</f>
        <v/>
      </c>
      <c r="F3374" s="20" t="str">
        <f t="shared" ca="1" si="52"/>
        <v/>
      </c>
      <c r="G3374" s="2"/>
      <c r="H3374" s="2"/>
    </row>
    <row r="3375" spans="1:8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mame2003!$C$2:$E$4721,$A$9:$A$4728,$J$1))))+IF($N$6=FALSE,TRUE,SUMPRODUCT(--ISNUMBER(SEARCH($N$6,ISBLANK(INDEX(mame2003!$F$2:$F$4721,$A3375))))))+IF($B$3=$A$4,TRUE,IF($B$3=$B$4,TRUE,IF(AND($B$3=$C$4,INDEX(mame2003!$G$2:$G$4721,$A3375)&lt;&gt;"neogeo"),TRUE,SUMPRODUCT(--ISNUMBER(SEARCH($O$6,INDEX(mame2003!$G$2:$G$4721,$A3375)))))))&gt;2,INDEX(mame2003!$A$2:$A$4721,$A3375),"")</f>
        <v/>
      </c>
      <c r="D3375" s="2"/>
      <c r="E3375" s="24" t="str">
        <f ca="1">IF(F3375&lt;&gt;"",MAX($E$9:$E3374)+1,"")</f>
        <v/>
      </c>
      <c r="F3375" s="20" t="str">
        <f t="shared" ca="1" si="52"/>
        <v/>
      </c>
      <c r="G3375" s="2"/>
      <c r="H3375" s="2"/>
    </row>
    <row r="3376" spans="1:8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mame2003!$C$2:$E$4721,$A$9:$A$4728,$J$1))))+IF($N$6=FALSE,TRUE,SUMPRODUCT(--ISNUMBER(SEARCH($N$6,ISBLANK(INDEX(mame2003!$F$2:$F$4721,$A3376))))))+IF($B$3=$A$4,TRUE,IF($B$3=$B$4,TRUE,IF(AND($B$3=$C$4,INDEX(mame2003!$G$2:$G$4721,$A3376)&lt;&gt;"neogeo"),TRUE,SUMPRODUCT(--ISNUMBER(SEARCH($O$6,INDEX(mame2003!$G$2:$G$4721,$A3376)))))))&gt;2,INDEX(mame2003!$A$2:$A$4721,$A3376),"")</f>
        <v/>
      </c>
      <c r="D3376" s="2"/>
      <c r="E3376" s="24" t="str">
        <f ca="1">IF(F3376&lt;&gt;"",MAX($E$9:$E3375)+1,"")</f>
        <v/>
      </c>
      <c r="F3376" s="20" t="str">
        <f t="shared" ca="1" si="52"/>
        <v/>
      </c>
      <c r="G3376" s="2"/>
      <c r="H3376" s="2"/>
    </row>
    <row r="3377" spans="1:8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mame2003!$C$2:$E$4721,$A$9:$A$4728,$J$1))))+IF($N$6=FALSE,TRUE,SUMPRODUCT(--ISNUMBER(SEARCH($N$6,ISBLANK(INDEX(mame2003!$F$2:$F$4721,$A3377))))))+IF($B$3=$A$4,TRUE,IF($B$3=$B$4,TRUE,IF(AND($B$3=$C$4,INDEX(mame2003!$G$2:$G$4721,$A3377)&lt;&gt;"neogeo"),TRUE,SUMPRODUCT(--ISNUMBER(SEARCH($O$6,INDEX(mame2003!$G$2:$G$4721,$A3377)))))))&gt;2,INDEX(mame2003!$A$2:$A$4721,$A3377),"")</f>
        <v/>
      </c>
      <c r="D3377" s="2"/>
      <c r="E3377" s="24" t="str">
        <f ca="1">IF(F3377&lt;&gt;"",MAX($E$9:$E3376)+1,"")</f>
        <v/>
      </c>
      <c r="F3377" s="20" t="str">
        <f t="shared" ca="1" si="52"/>
        <v/>
      </c>
      <c r="G3377" s="2"/>
      <c r="H3377" s="2"/>
    </row>
    <row r="3378" spans="1:8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mame2003!$C$2:$E$4721,$A$9:$A$4728,$J$1))))+IF($N$6=FALSE,TRUE,SUMPRODUCT(--ISNUMBER(SEARCH($N$6,ISBLANK(INDEX(mame2003!$F$2:$F$4721,$A3378))))))+IF($B$3=$A$4,TRUE,IF($B$3=$B$4,TRUE,IF(AND($B$3=$C$4,INDEX(mame2003!$G$2:$G$4721,$A3378)&lt;&gt;"neogeo"),TRUE,SUMPRODUCT(--ISNUMBER(SEARCH($O$6,INDEX(mame2003!$G$2:$G$4721,$A3378)))))))&gt;2,INDEX(mame2003!$A$2:$A$4721,$A3378),"")</f>
        <v/>
      </c>
      <c r="D3378" s="2"/>
      <c r="E3378" s="24" t="str">
        <f ca="1">IF(F3378&lt;&gt;"",MAX($E$9:$E3377)+1,"")</f>
        <v/>
      </c>
      <c r="F3378" s="20" t="str">
        <f t="shared" ca="1" si="52"/>
        <v/>
      </c>
      <c r="G3378" s="2"/>
      <c r="H3378" s="2"/>
    </row>
    <row r="3379" spans="1:8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mame2003!$C$2:$E$4721,$A$9:$A$4728,$J$1))))+IF($N$6=FALSE,TRUE,SUMPRODUCT(--ISNUMBER(SEARCH($N$6,ISBLANK(INDEX(mame2003!$F$2:$F$4721,$A3379))))))+IF($B$3=$A$4,TRUE,IF($B$3=$B$4,TRUE,IF(AND($B$3=$C$4,INDEX(mame2003!$G$2:$G$4721,$A3379)&lt;&gt;"neogeo"),TRUE,SUMPRODUCT(--ISNUMBER(SEARCH($O$6,INDEX(mame2003!$G$2:$G$4721,$A3379)))))))&gt;2,INDEX(mame2003!$A$2:$A$4721,$A3379),"")</f>
        <v/>
      </c>
      <c r="D3379" s="2"/>
      <c r="E3379" s="24" t="str">
        <f ca="1">IF(F3379&lt;&gt;"",MAX($E$9:$E3378)+1,"")</f>
        <v/>
      </c>
      <c r="F3379" s="20" t="str">
        <f t="shared" ca="1" si="52"/>
        <v/>
      </c>
      <c r="G3379" s="2"/>
      <c r="H3379" s="2"/>
    </row>
    <row r="3380" spans="1:8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mame2003!$C$2:$E$4721,$A$9:$A$4728,$J$1))))+IF($N$6=FALSE,TRUE,SUMPRODUCT(--ISNUMBER(SEARCH($N$6,ISBLANK(INDEX(mame2003!$F$2:$F$4721,$A3380))))))+IF($B$3=$A$4,TRUE,IF($B$3=$B$4,TRUE,IF(AND($B$3=$C$4,INDEX(mame2003!$G$2:$G$4721,$A3380)&lt;&gt;"neogeo"),TRUE,SUMPRODUCT(--ISNUMBER(SEARCH($O$6,INDEX(mame2003!$G$2:$G$4721,$A3380)))))))&gt;2,INDEX(mame2003!$A$2:$A$4721,$A3380),"")</f>
        <v/>
      </c>
      <c r="D3380" s="2"/>
      <c r="E3380" s="24" t="str">
        <f ca="1">IF(F3380&lt;&gt;"",MAX($E$9:$E3379)+1,"")</f>
        <v/>
      </c>
      <c r="F3380" s="20" t="str">
        <f t="shared" ca="1" si="52"/>
        <v/>
      </c>
      <c r="G3380" s="2"/>
      <c r="H3380" s="2"/>
    </row>
    <row r="3381" spans="1:8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mame2003!$C$2:$E$4721,$A$9:$A$4728,$J$1))))+IF($N$6=FALSE,TRUE,SUMPRODUCT(--ISNUMBER(SEARCH($N$6,ISBLANK(INDEX(mame2003!$F$2:$F$4721,$A3381))))))+IF($B$3=$A$4,TRUE,IF($B$3=$B$4,TRUE,IF(AND($B$3=$C$4,INDEX(mame2003!$G$2:$G$4721,$A3381)&lt;&gt;"neogeo"),TRUE,SUMPRODUCT(--ISNUMBER(SEARCH($O$6,INDEX(mame2003!$G$2:$G$4721,$A3381)))))))&gt;2,INDEX(mame2003!$A$2:$A$4721,$A3381),"")</f>
        <v/>
      </c>
      <c r="D3381" s="2"/>
      <c r="E3381" s="24" t="str">
        <f ca="1">IF(F3381&lt;&gt;"",MAX($E$9:$E3380)+1,"")</f>
        <v/>
      </c>
      <c r="F3381" s="20" t="str">
        <f t="shared" ca="1" si="52"/>
        <v/>
      </c>
      <c r="G3381" s="2"/>
      <c r="H3381" s="2"/>
    </row>
    <row r="3382" spans="1:8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mame2003!$C$2:$E$4721,$A$9:$A$4728,$J$1))))+IF($N$6=FALSE,TRUE,SUMPRODUCT(--ISNUMBER(SEARCH($N$6,ISBLANK(INDEX(mame2003!$F$2:$F$4721,$A3382))))))+IF($B$3=$A$4,TRUE,IF($B$3=$B$4,TRUE,IF(AND($B$3=$C$4,INDEX(mame2003!$G$2:$G$4721,$A3382)&lt;&gt;"neogeo"),TRUE,SUMPRODUCT(--ISNUMBER(SEARCH($O$6,INDEX(mame2003!$G$2:$G$4721,$A3382)))))))&gt;2,INDEX(mame2003!$A$2:$A$4721,$A3382),"")</f>
        <v/>
      </c>
      <c r="D3382" s="2"/>
      <c r="E3382" s="24" t="str">
        <f ca="1">IF(F3382&lt;&gt;"",MAX($E$9:$E3381)+1,"")</f>
        <v/>
      </c>
      <c r="F3382" s="20" t="str">
        <f t="shared" ca="1" si="52"/>
        <v/>
      </c>
      <c r="G3382" s="2"/>
      <c r="H3382" s="2"/>
    </row>
    <row r="3383" spans="1:8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mame2003!$C$2:$E$4721,$A$9:$A$4728,$J$1))))+IF($N$6=FALSE,TRUE,SUMPRODUCT(--ISNUMBER(SEARCH($N$6,ISBLANK(INDEX(mame2003!$F$2:$F$4721,$A3383))))))+IF($B$3=$A$4,TRUE,IF($B$3=$B$4,TRUE,IF(AND($B$3=$C$4,INDEX(mame2003!$G$2:$G$4721,$A3383)&lt;&gt;"neogeo"),TRUE,SUMPRODUCT(--ISNUMBER(SEARCH($O$6,INDEX(mame2003!$G$2:$G$4721,$A3383)))))))&gt;2,INDEX(mame2003!$A$2:$A$4721,$A3383),"")</f>
        <v/>
      </c>
      <c r="D3383" s="2"/>
      <c r="E3383" s="24" t="str">
        <f ca="1">IF(F3383&lt;&gt;"",MAX($E$9:$E3382)+1,"")</f>
        <v/>
      </c>
      <c r="F3383" s="20" t="str">
        <f t="shared" ca="1" si="52"/>
        <v/>
      </c>
      <c r="G3383" s="2"/>
      <c r="H3383" s="2"/>
    </row>
    <row r="3384" spans="1:8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mame2003!$C$2:$E$4721,$A$9:$A$4728,$J$1))))+IF($N$6=FALSE,TRUE,SUMPRODUCT(--ISNUMBER(SEARCH($N$6,ISBLANK(INDEX(mame2003!$F$2:$F$4721,$A3384))))))+IF($B$3=$A$4,TRUE,IF($B$3=$B$4,TRUE,IF(AND($B$3=$C$4,INDEX(mame2003!$G$2:$G$4721,$A3384)&lt;&gt;"neogeo"),TRUE,SUMPRODUCT(--ISNUMBER(SEARCH($O$6,INDEX(mame2003!$G$2:$G$4721,$A3384)))))))&gt;2,INDEX(mame2003!$A$2:$A$4721,$A3384),"")</f>
        <v/>
      </c>
      <c r="D3384" s="2"/>
      <c r="E3384" s="24" t="str">
        <f ca="1">IF(F3384&lt;&gt;"",MAX($E$9:$E3383)+1,"")</f>
        <v/>
      </c>
      <c r="F3384" s="20" t="str">
        <f t="shared" ca="1" si="52"/>
        <v/>
      </c>
      <c r="G3384" s="2"/>
      <c r="H3384" s="2"/>
    </row>
    <row r="3385" spans="1:8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mame2003!$C$2:$E$4721,$A$9:$A$4728,$J$1))))+IF($N$6=FALSE,TRUE,SUMPRODUCT(--ISNUMBER(SEARCH($N$6,ISBLANK(INDEX(mame2003!$F$2:$F$4721,$A3385))))))+IF($B$3=$A$4,TRUE,IF($B$3=$B$4,TRUE,IF(AND($B$3=$C$4,INDEX(mame2003!$G$2:$G$4721,$A3385)&lt;&gt;"neogeo"),TRUE,SUMPRODUCT(--ISNUMBER(SEARCH($O$6,INDEX(mame2003!$G$2:$G$4721,$A3385)))))))&gt;2,INDEX(mame2003!$A$2:$A$4721,$A3385),"")</f>
        <v/>
      </c>
      <c r="D3385" s="2"/>
      <c r="E3385" s="24" t="str">
        <f ca="1">IF(F3385&lt;&gt;"",MAX($E$9:$E3384)+1,"")</f>
        <v/>
      </c>
      <c r="F3385" s="20" t="str">
        <f t="shared" ca="1" si="52"/>
        <v/>
      </c>
      <c r="G3385" s="2"/>
      <c r="H3385" s="2"/>
    </row>
    <row r="3386" spans="1:8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mame2003!$C$2:$E$4721,$A$9:$A$4728,$J$1))))+IF($N$6=FALSE,TRUE,SUMPRODUCT(--ISNUMBER(SEARCH($N$6,ISBLANK(INDEX(mame2003!$F$2:$F$4721,$A3386))))))+IF($B$3=$A$4,TRUE,IF($B$3=$B$4,TRUE,IF(AND($B$3=$C$4,INDEX(mame2003!$G$2:$G$4721,$A3386)&lt;&gt;"neogeo"),TRUE,SUMPRODUCT(--ISNUMBER(SEARCH($O$6,INDEX(mame2003!$G$2:$G$4721,$A3386)))))))&gt;2,INDEX(mame2003!$A$2:$A$4721,$A3386),"")</f>
        <v/>
      </c>
      <c r="D3386" s="2"/>
      <c r="E3386" s="24" t="str">
        <f ca="1">IF(F3386&lt;&gt;"",MAX($E$9:$E3385)+1,"")</f>
        <v/>
      </c>
      <c r="F3386" s="20" t="str">
        <f t="shared" ca="1" si="52"/>
        <v/>
      </c>
      <c r="G3386" s="2"/>
      <c r="H3386" s="2"/>
    </row>
    <row r="3387" spans="1:8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mame2003!$C$2:$E$4721,$A$9:$A$4728,$J$1))))+IF($N$6=FALSE,TRUE,SUMPRODUCT(--ISNUMBER(SEARCH($N$6,ISBLANK(INDEX(mame2003!$F$2:$F$4721,$A3387))))))+IF($B$3=$A$4,TRUE,IF($B$3=$B$4,TRUE,IF(AND($B$3=$C$4,INDEX(mame2003!$G$2:$G$4721,$A3387)&lt;&gt;"neogeo"),TRUE,SUMPRODUCT(--ISNUMBER(SEARCH($O$6,INDEX(mame2003!$G$2:$G$4721,$A3387)))))))&gt;2,INDEX(mame2003!$A$2:$A$4721,$A3387),"")</f>
        <v/>
      </c>
      <c r="D3387" s="2"/>
      <c r="E3387" s="24" t="str">
        <f ca="1">IF(F3387&lt;&gt;"",MAX($E$9:$E3386)+1,"")</f>
        <v/>
      </c>
      <c r="F3387" s="20" t="str">
        <f t="shared" ca="1" si="52"/>
        <v/>
      </c>
      <c r="G3387" s="2"/>
      <c r="H3387" s="2"/>
    </row>
    <row r="3388" spans="1:8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mame2003!$C$2:$E$4721,$A$9:$A$4728,$J$1))))+IF($N$6=FALSE,TRUE,SUMPRODUCT(--ISNUMBER(SEARCH($N$6,ISBLANK(INDEX(mame2003!$F$2:$F$4721,$A3388))))))+IF($B$3=$A$4,TRUE,IF($B$3=$B$4,TRUE,IF(AND($B$3=$C$4,INDEX(mame2003!$G$2:$G$4721,$A3388)&lt;&gt;"neogeo"),TRUE,SUMPRODUCT(--ISNUMBER(SEARCH($O$6,INDEX(mame2003!$G$2:$G$4721,$A3388)))))))&gt;2,INDEX(mame2003!$A$2:$A$4721,$A3388),"")</f>
        <v/>
      </c>
      <c r="D3388" s="2"/>
      <c r="E3388" s="24" t="str">
        <f ca="1">IF(F3388&lt;&gt;"",MAX($E$9:$E3387)+1,"")</f>
        <v/>
      </c>
      <c r="F3388" s="20" t="str">
        <f t="shared" ca="1" si="52"/>
        <v/>
      </c>
      <c r="G3388" s="2"/>
      <c r="H3388" s="2"/>
    </row>
    <row r="3389" spans="1:8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mame2003!$C$2:$E$4721,$A$9:$A$4728,$J$1))))+IF($N$6=FALSE,TRUE,SUMPRODUCT(--ISNUMBER(SEARCH($N$6,ISBLANK(INDEX(mame2003!$F$2:$F$4721,$A3389))))))+IF($B$3=$A$4,TRUE,IF($B$3=$B$4,TRUE,IF(AND($B$3=$C$4,INDEX(mame2003!$G$2:$G$4721,$A3389)&lt;&gt;"neogeo"),TRUE,SUMPRODUCT(--ISNUMBER(SEARCH($O$6,INDEX(mame2003!$G$2:$G$4721,$A3389)))))))&gt;2,INDEX(mame2003!$A$2:$A$4721,$A3389),"")</f>
        <v/>
      </c>
      <c r="D3389" s="2"/>
      <c r="E3389" s="24" t="str">
        <f ca="1">IF(F3389&lt;&gt;"",MAX($E$9:$E3388)+1,"")</f>
        <v/>
      </c>
      <c r="F3389" s="20" t="str">
        <f t="shared" ca="1" si="52"/>
        <v/>
      </c>
      <c r="G3389" s="2"/>
      <c r="H3389" s="2"/>
    </row>
    <row r="3390" spans="1:8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mame2003!$C$2:$E$4721,$A$9:$A$4728,$J$1))))+IF($N$6=FALSE,TRUE,SUMPRODUCT(--ISNUMBER(SEARCH($N$6,ISBLANK(INDEX(mame2003!$F$2:$F$4721,$A3390))))))+IF($B$3=$A$4,TRUE,IF($B$3=$B$4,TRUE,IF(AND($B$3=$C$4,INDEX(mame2003!$G$2:$G$4721,$A3390)&lt;&gt;"neogeo"),TRUE,SUMPRODUCT(--ISNUMBER(SEARCH($O$6,INDEX(mame2003!$G$2:$G$4721,$A3390)))))))&gt;2,INDEX(mame2003!$A$2:$A$4721,$A3390),"")</f>
        <v/>
      </c>
      <c r="D3390" s="2"/>
      <c r="E3390" s="24" t="str">
        <f ca="1">IF(F3390&lt;&gt;"",MAX($E$9:$E3389)+1,"")</f>
        <v/>
      </c>
      <c r="F3390" s="20" t="str">
        <f t="shared" ca="1" si="52"/>
        <v/>
      </c>
      <c r="G3390" s="2"/>
      <c r="H3390" s="2"/>
    </row>
    <row r="3391" spans="1:8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mame2003!$C$2:$E$4721,$A$9:$A$4728,$J$1))))+IF($N$6=FALSE,TRUE,SUMPRODUCT(--ISNUMBER(SEARCH($N$6,ISBLANK(INDEX(mame2003!$F$2:$F$4721,$A3391))))))+IF($B$3=$A$4,TRUE,IF($B$3=$B$4,TRUE,IF(AND($B$3=$C$4,INDEX(mame2003!$G$2:$G$4721,$A3391)&lt;&gt;"neogeo"),TRUE,SUMPRODUCT(--ISNUMBER(SEARCH($O$6,INDEX(mame2003!$G$2:$G$4721,$A3391)))))))&gt;2,INDEX(mame2003!$A$2:$A$4721,$A3391),"")</f>
        <v/>
      </c>
      <c r="D3391" s="2"/>
      <c r="E3391" s="24" t="str">
        <f ca="1">IF(F3391&lt;&gt;"",MAX($E$9:$E3390)+1,"")</f>
        <v/>
      </c>
      <c r="F3391" s="20" t="str">
        <f t="shared" ca="1" si="52"/>
        <v/>
      </c>
      <c r="G3391" s="2"/>
      <c r="H3391" s="2"/>
    </row>
    <row r="3392" spans="1:8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mame2003!$C$2:$E$4721,$A$9:$A$4728,$J$1))))+IF($N$6=FALSE,TRUE,SUMPRODUCT(--ISNUMBER(SEARCH($N$6,ISBLANK(INDEX(mame2003!$F$2:$F$4721,$A3392))))))+IF($B$3=$A$4,TRUE,IF($B$3=$B$4,TRUE,IF(AND($B$3=$C$4,INDEX(mame2003!$G$2:$G$4721,$A3392)&lt;&gt;"neogeo"),TRUE,SUMPRODUCT(--ISNUMBER(SEARCH($O$6,INDEX(mame2003!$G$2:$G$4721,$A3392)))))))&gt;2,INDEX(mame2003!$A$2:$A$4721,$A3392),"")</f>
        <v/>
      </c>
      <c r="D3392" s="2"/>
      <c r="E3392" s="24" t="str">
        <f ca="1">IF(F3392&lt;&gt;"",MAX($E$9:$E3391)+1,"")</f>
        <v/>
      </c>
      <c r="F3392" s="20" t="str">
        <f t="shared" ca="1" si="52"/>
        <v/>
      </c>
      <c r="G3392" s="2"/>
      <c r="H3392" s="2"/>
    </row>
    <row r="3393" spans="1:8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mame2003!$C$2:$E$4721,$A$9:$A$4728,$J$1))))+IF($N$6=FALSE,TRUE,SUMPRODUCT(--ISNUMBER(SEARCH($N$6,ISBLANK(INDEX(mame2003!$F$2:$F$4721,$A3393))))))+IF($B$3=$A$4,TRUE,IF($B$3=$B$4,TRUE,IF(AND($B$3=$C$4,INDEX(mame2003!$G$2:$G$4721,$A3393)&lt;&gt;"neogeo"),TRUE,SUMPRODUCT(--ISNUMBER(SEARCH($O$6,INDEX(mame2003!$G$2:$G$4721,$A3393)))))))&gt;2,INDEX(mame2003!$A$2:$A$4721,$A3393),"")</f>
        <v/>
      </c>
      <c r="D3393" s="2"/>
      <c r="E3393" s="24" t="str">
        <f ca="1">IF(F3393&lt;&gt;"",MAX($E$9:$E3392)+1,"")</f>
        <v/>
      </c>
      <c r="F3393" s="20" t="str">
        <f t="shared" ca="1" si="52"/>
        <v/>
      </c>
      <c r="G3393" s="2"/>
      <c r="H3393" s="2"/>
    </row>
    <row r="3394" spans="1:8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mame2003!$C$2:$E$4721,$A$9:$A$4728,$J$1))))+IF($N$6=FALSE,TRUE,SUMPRODUCT(--ISNUMBER(SEARCH($N$6,ISBLANK(INDEX(mame2003!$F$2:$F$4721,$A3394))))))+IF($B$3=$A$4,TRUE,IF($B$3=$B$4,TRUE,IF(AND($B$3=$C$4,INDEX(mame2003!$G$2:$G$4721,$A3394)&lt;&gt;"neogeo"),TRUE,SUMPRODUCT(--ISNUMBER(SEARCH($O$6,INDEX(mame2003!$G$2:$G$4721,$A3394)))))))&gt;2,INDEX(mame2003!$A$2:$A$4721,$A3394),"")</f>
        <v/>
      </c>
      <c r="D3394" s="2"/>
      <c r="E3394" s="24" t="str">
        <f ca="1">IF(F3394&lt;&gt;"",MAX($E$9:$E3393)+1,"")</f>
        <v/>
      </c>
      <c r="F3394" s="20" t="str">
        <f t="shared" ca="1" si="52"/>
        <v/>
      </c>
      <c r="G3394" s="2"/>
      <c r="H3394" s="2"/>
    </row>
    <row r="3395" spans="1:8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mame2003!$C$2:$E$4721,$A$9:$A$4728,$J$1))))+IF($N$6=FALSE,TRUE,SUMPRODUCT(--ISNUMBER(SEARCH($N$6,ISBLANK(INDEX(mame2003!$F$2:$F$4721,$A3395))))))+IF($B$3=$A$4,TRUE,IF($B$3=$B$4,TRUE,IF(AND($B$3=$C$4,INDEX(mame2003!$G$2:$G$4721,$A3395)&lt;&gt;"neogeo"),TRUE,SUMPRODUCT(--ISNUMBER(SEARCH($O$6,INDEX(mame2003!$G$2:$G$4721,$A3395)))))))&gt;2,INDEX(mame2003!$A$2:$A$4721,$A3395),"")</f>
        <v/>
      </c>
      <c r="D3395" s="2"/>
      <c r="E3395" s="24" t="str">
        <f ca="1">IF(F3395&lt;&gt;"",MAX($E$9:$E3394)+1,"")</f>
        <v/>
      </c>
      <c r="F3395" s="20" t="str">
        <f t="shared" ca="1" si="52"/>
        <v/>
      </c>
      <c r="G3395" s="2"/>
      <c r="H3395" s="2"/>
    </row>
    <row r="3396" spans="1:8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mame2003!$C$2:$E$4721,$A$9:$A$4728,$J$1))))+IF($N$6=FALSE,TRUE,SUMPRODUCT(--ISNUMBER(SEARCH($N$6,ISBLANK(INDEX(mame2003!$F$2:$F$4721,$A3396))))))+IF($B$3=$A$4,TRUE,IF($B$3=$B$4,TRUE,IF(AND($B$3=$C$4,INDEX(mame2003!$G$2:$G$4721,$A3396)&lt;&gt;"neogeo"),TRUE,SUMPRODUCT(--ISNUMBER(SEARCH($O$6,INDEX(mame2003!$G$2:$G$4721,$A3396)))))))&gt;2,INDEX(mame2003!$A$2:$A$4721,$A3396),"")</f>
        <v/>
      </c>
      <c r="D3396" s="2"/>
      <c r="E3396" s="24" t="str">
        <f ca="1">IF(F3396&lt;&gt;"",MAX($E$9:$E3395)+1,"")</f>
        <v/>
      </c>
      <c r="F3396" s="20" t="str">
        <f t="shared" ca="1" si="52"/>
        <v/>
      </c>
      <c r="G3396" s="2"/>
      <c r="H3396" s="2"/>
    </row>
    <row r="3397" spans="1:8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mame2003!$C$2:$E$4721,$A$9:$A$4728,$J$1))))+IF($N$6=FALSE,TRUE,SUMPRODUCT(--ISNUMBER(SEARCH($N$6,ISBLANK(INDEX(mame2003!$F$2:$F$4721,$A3397))))))+IF($B$3=$A$4,TRUE,IF($B$3=$B$4,TRUE,IF(AND($B$3=$C$4,INDEX(mame2003!$G$2:$G$4721,$A3397)&lt;&gt;"neogeo"),TRUE,SUMPRODUCT(--ISNUMBER(SEARCH($O$6,INDEX(mame2003!$G$2:$G$4721,$A3397)))))))&gt;2,INDEX(mame2003!$A$2:$A$4721,$A3397),"")</f>
        <v/>
      </c>
      <c r="D3397" s="2"/>
      <c r="E3397" s="24" t="str">
        <f ca="1">IF(F3397&lt;&gt;"",MAX($E$9:$E3396)+1,"")</f>
        <v/>
      </c>
      <c r="F3397" s="20" t="str">
        <f t="shared" ca="1" si="52"/>
        <v/>
      </c>
      <c r="G3397" s="2"/>
      <c r="H3397" s="2"/>
    </row>
    <row r="3398" spans="1:8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mame2003!$C$2:$E$4721,$A$9:$A$4728,$J$1))))+IF($N$6=FALSE,TRUE,SUMPRODUCT(--ISNUMBER(SEARCH($N$6,ISBLANK(INDEX(mame2003!$F$2:$F$4721,$A3398))))))+IF($B$3=$A$4,TRUE,IF($B$3=$B$4,TRUE,IF(AND($B$3=$C$4,INDEX(mame2003!$G$2:$G$4721,$A3398)&lt;&gt;"neogeo"),TRUE,SUMPRODUCT(--ISNUMBER(SEARCH($O$6,INDEX(mame2003!$G$2:$G$4721,$A3398)))))))&gt;2,INDEX(mame2003!$A$2:$A$4721,$A3398),"")</f>
        <v/>
      </c>
      <c r="D3398" s="2"/>
      <c r="E3398" s="24" t="str">
        <f ca="1">IF(F3398&lt;&gt;"",MAX($E$9:$E3397)+1,"")</f>
        <v/>
      </c>
      <c r="F3398" s="20" t="str">
        <f t="shared" ca="1" si="52"/>
        <v/>
      </c>
      <c r="G3398" s="2"/>
      <c r="H3398" s="2"/>
    </row>
    <row r="3399" spans="1:8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mame2003!$C$2:$E$4721,$A$9:$A$4728,$J$1))))+IF($N$6=FALSE,TRUE,SUMPRODUCT(--ISNUMBER(SEARCH($N$6,ISBLANK(INDEX(mame2003!$F$2:$F$4721,$A3399))))))+IF($B$3=$A$4,TRUE,IF($B$3=$B$4,TRUE,IF(AND($B$3=$C$4,INDEX(mame2003!$G$2:$G$4721,$A3399)&lt;&gt;"neogeo"),TRUE,SUMPRODUCT(--ISNUMBER(SEARCH($O$6,INDEX(mame2003!$G$2:$G$4721,$A3399)))))))&gt;2,INDEX(mame2003!$A$2:$A$4721,$A3399),"")</f>
        <v/>
      </c>
      <c r="D3399" s="2"/>
      <c r="E3399" s="24" t="str">
        <f ca="1">IF(F3399&lt;&gt;"",MAX($E$9:$E3398)+1,"")</f>
        <v/>
      </c>
      <c r="F3399" s="20" t="str">
        <f t="shared" ca="1" si="52"/>
        <v/>
      </c>
      <c r="G3399" s="2"/>
      <c r="H3399" s="2"/>
    </row>
    <row r="3400" spans="1:8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mame2003!$C$2:$E$4721,$A$9:$A$4728,$J$1))))+IF($N$6=FALSE,TRUE,SUMPRODUCT(--ISNUMBER(SEARCH($N$6,ISBLANK(INDEX(mame2003!$F$2:$F$4721,$A3400))))))+IF($B$3=$A$4,TRUE,IF($B$3=$B$4,TRUE,IF(AND($B$3=$C$4,INDEX(mame2003!$G$2:$G$4721,$A3400)&lt;&gt;"neogeo"),TRUE,SUMPRODUCT(--ISNUMBER(SEARCH($O$6,INDEX(mame2003!$G$2:$G$4721,$A3400)))))))&gt;2,INDEX(mame2003!$A$2:$A$4721,$A3400),"")</f>
        <v/>
      </c>
      <c r="D3400" s="2"/>
      <c r="E3400" s="24" t="str">
        <f ca="1">IF(F3400&lt;&gt;"",MAX($E$9:$E3399)+1,"")</f>
        <v/>
      </c>
      <c r="F3400" s="20" t="str">
        <f t="shared" ca="1" si="52"/>
        <v/>
      </c>
      <c r="G3400" s="2"/>
      <c r="H3400" s="2"/>
    </row>
    <row r="3401" spans="1:8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mame2003!$C$2:$E$4721,$A$9:$A$4728,$J$1))))+IF($N$6=FALSE,TRUE,SUMPRODUCT(--ISNUMBER(SEARCH($N$6,ISBLANK(INDEX(mame2003!$F$2:$F$4721,$A3401))))))+IF($B$3=$A$4,TRUE,IF($B$3=$B$4,TRUE,IF(AND($B$3=$C$4,INDEX(mame2003!$G$2:$G$4721,$A3401)&lt;&gt;"neogeo"),TRUE,SUMPRODUCT(--ISNUMBER(SEARCH($O$6,INDEX(mame2003!$G$2:$G$4721,$A3401)))))))&gt;2,INDEX(mame2003!$A$2:$A$4721,$A3401),"")</f>
        <v/>
      </c>
      <c r="D3401" s="2"/>
      <c r="E3401" s="24" t="str">
        <f ca="1">IF(F3401&lt;&gt;"",MAX($E$9:$E3400)+1,"")</f>
        <v/>
      </c>
      <c r="F3401" s="20" t="str">
        <f t="shared" ca="1" si="52"/>
        <v/>
      </c>
      <c r="G3401" s="2"/>
      <c r="H3401" s="2"/>
    </row>
    <row r="3402" spans="1:8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mame2003!$C$2:$E$4721,$A$9:$A$4728,$J$1))))+IF($N$6=FALSE,TRUE,SUMPRODUCT(--ISNUMBER(SEARCH($N$6,ISBLANK(INDEX(mame2003!$F$2:$F$4721,$A3402))))))+IF($B$3=$A$4,TRUE,IF($B$3=$B$4,TRUE,IF(AND($B$3=$C$4,INDEX(mame2003!$G$2:$G$4721,$A3402)&lt;&gt;"neogeo"),TRUE,SUMPRODUCT(--ISNUMBER(SEARCH($O$6,INDEX(mame2003!$G$2:$G$4721,$A3402)))))))&gt;2,INDEX(mame2003!$A$2:$A$4721,$A3402),"")</f>
        <v/>
      </c>
      <c r="D3402" s="2"/>
      <c r="E3402" s="24" t="str">
        <f ca="1">IF(F3402&lt;&gt;"",MAX($E$9:$E3401)+1,"")</f>
        <v/>
      </c>
      <c r="F3402" s="20" t="str">
        <f t="shared" ref="F3402:F3465" ca="1" si="53">IFERROR(INDEX(OFFSET($C$9,0,0,COUNTA($C:$C),1),MATCH(OFFSET($A$9,0,0,COUNTA($A:$A),1),OFFSET($B$9,0,0,COUNTA($B:$B),1),0))&amp;".zip","")</f>
        <v/>
      </c>
      <c r="G3402" s="2"/>
      <c r="H3402" s="2"/>
    </row>
    <row r="3403" spans="1:8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mame2003!$C$2:$E$4721,$A$9:$A$4728,$J$1))))+IF($N$6=FALSE,TRUE,SUMPRODUCT(--ISNUMBER(SEARCH($N$6,ISBLANK(INDEX(mame2003!$F$2:$F$4721,$A3403))))))+IF($B$3=$A$4,TRUE,IF($B$3=$B$4,TRUE,IF(AND($B$3=$C$4,INDEX(mame2003!$G$2:$G$4721,$A3403)&lt;&gt;"neogeo"),TRUE,SUMPRODUCT(--ISNUMBER(SEARCH($O$6,INDEX(mame2003!$G$2:$G$4721,$A3403)))))))&gt;2,INDEX(mame2003!$A$2:$A$4721,$A3403),"")</f>
        <v/>
      </c>
      <c r="D3403" s="2"/>
      <c r="E3403" s="24" t="str">
        <f ca="1">IF(F3403&lt;&gt;"",MAX($E$9:$E3402)+1,"")</f>
        <v/>
      </c>
      <c r="F3403" s="20" t="str">
        <f t="shared" ca="1" si="53"/>
        <v/>
      </c>
      <c r="G3403" s="2"/>
      <c r="H3403" s="2"/>
    </row>
    <row r="3404" spans="1:8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mame2003!$C$2:$E$4721,$A$9:$A$4728,$J$1))))+IF($N$6=FALSE,TRUE,SUMPRODUCT(--ISNUMBER(SEARCH($N$6,ISBLANK(INDEX(mame2003!$F$2:$F$4721,$A3404))))))+IF($B$3=$A$4,TRUE,IF($B$3=$B$4,TRUE,IF(AND($B$3=$C$4,INDEX(mame2003!$G$2:$G$4721,$A3404)&lt;&gt;"neogeo"),TRUE,SUMPRODUCT(--ISNUMBER(SEARCH($O$6,INDEX(mame2003!$G$2:$G$4721,$A3404)))))))&gt;2,INDEX(mame2003!$A$2:$A$4721,$A3404),"")</f>
        <v/>
      </c>
      <c r="D3404" s="2"/>
      <c r="E3404" s="24" t="str">
        <f ca="1">IF(F3404&lt;&gt;"",MAX($E$9:$E3403)+1,"")</f>
        <v/>
      </c>
      <c r="F3404" s="20" t="str">
        <f t="shared" ca="1" si="53"/>
        <v/>
      </c>
      <c r="G3404" s="2"/>
      <c r="H3404" s="2"/>
    </row>
    <row r="3405" spans="1:8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mame2003!$C$2:$E$4721,$A$9:$A$4728,$J$1))))+IF($N$6=FALSE,TRUE,SUMPRODUCT(--ISNUMBER(SEARCH($N$6,ISBLANK(INDEX(mame2003!$F$2:$F$4721,$A3405))))))+IF($B$3=$A$4,TRUE,IF($B$3=$B$4,TRUE,IF(AND($B$3=$C$4,INDEX(mame2003!$G$2:$G$4721,$A3405)&lt;&gt;"neogeo"),TRUE,SUMPRODUCT(--ISNUMBER(SEARCH($O$6,INDEX(mame2003!$G$2:$G$4721,$A3405)))))))&gt;2,INDEX(mame2003!$A$2:$A$4721,$A3405),"")</f>
        <v/>
      </c>
      <c r="D3405" s="2"/>
      <c r="E3405" s="24" t="str">
        <f ca="1">IF(F3405&lt;&gt;"",MAX($E$9:$E3404)+1,"")</f>
        <v/>
      </c>
      <c r="F3405" s="20" t="str">
        <f t="shared" ca="1" si="53"/>
        <v/>
      </c>
      <c r="G3405" s="2"/>
      <c r="H3405" s="2"/>
    </row>
    <row r="3406" spans="1:8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mame2003!$C$2:$E$4721,$A$9:$A$4728,$J$1))))+IF($N$6=FALSE,TRUE,SUMPRODUCT(--ISNUMBER(SEARCH($N$6,ISBLANK(INDEX(mame2003!$F$2:$F$4721,$A3406))))))+IF($B$3=$A$4,TRUE,IF($B$3=$B$4,TRUE,IF(AND($B$3=$C$4,INDEX(mame2003!$G$2:$G$4721,$A3406)&lt;&gt;"neogeo"),TRUE,SUMPRODUCT(--ISNUMBER(SEARCH($O$6,INDEX(mame2003!$G$2:$G$4721,$A3406)))))))&gt;2,INDEX(mame2003!$A$2:$A$4721,$A3406),"")</f>
        <v/>
      </c>
      <c r="D3406" s="2"/>
      <c r="E3406" s="24" t="str">
        <f ca="1">IF(F3406&lt;&gt;"",MAX($E$9:$E3405)+1,"")</f>
        <v/>
      </c>
      <c r="F3406" s="20" t="str">
        <f t="shared" ca="1" si="53"/>
        <v/>
      </c>
      <c r="G3406" s="2"/>
      <c r="H3406" s="2"/>
    </row>
    <row r="3407" spans="1:8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mame2003!$C$2:$E$4721,$A$9:$A$4728,$J$1))))+IF($N$6=FALSE,TRUE,SUMPRODUCT(--ISNUMBER(SEARCH($N$6,ISBLANK(INDEX(mame2003!$F$2:$F$4721,$A3407))))))+IF($B$3=$A$4,TRUE,IF($B$3=$B$4,TRUE,IF(AND($B$3=$C$4,INDEX(mame2003!$G$2:$G$4721,$A3407)&lt;&gt;"neogeo"),TRUE,SUMPRODUCT(--ISNUMBER(SEARCH($O$6,INDEX(mame2003!$G$2:$G$4721,$A3407)))))))&gt;2,INDEX(mame2003!$A$2:$A$4721,$A3407),"")</f>
        <v/>
      </c>
      <c r="D3407" s="2"/>
      <c r="E3407" s="24" t="str">
        <f ca="1">IF(F3407&lt;&gt;"",MAX($E$9:$E3406)+1,"")</f>
        <v/>
      </c>
      <c r="F3407" s="20" t="str">
        <f t="shared" ca="1" si="53"/>
        <v/>
      </c>
      <c r="G3407" s="2"/>
      <c r="H3407" s="2"/>
    </row>
    <row r="3408" spans="1:8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mame2003!$C$2:$E$4721,$A$9:$A$4728,$J$1))))+IF($N$6=FALSE,TRUE,SUMPRODUCT(--ISNUMBER(SEARCH($N$6,ISBLANK(INDEX(mame2003!$F$2:$F$4721,$A3408))))))+IF($B$3=$A$4,TRUE,IF($B$3=$B$4,TRUE,IF(AND($B$3=$C$4,INDEX(mame2003!$G$2:$G$4721,$A3408)&lt;&gt;"neogeo"),TRUE,SUMPRODUCT(--ISNUMBER(SEARCH($O$6,INDEX(mame2003!$G$2:$G$4721,$A3408)))))))&gt;2,INDEX(mame2003!$A$2:$A$4721,$A3408),"")</f>
        <v/>
      </c>
      <c r="D3408" s="2"/>
      <c r="E3408" s="24" t="str">
        <f ca="1">IF(F3408&lt;&gt;"",MAX($E$9:$E3407)+1,"")</f>
        <v/>
      </c>
      <c r="F3408" s="20" t="str">
        <f t="shared" ca="1" si="53"/>
        <v/>
      </c>
      <c r="G3408" s="2"/>
      <c r="H3408" s="2"/>
    </row>
    <row r="3409" spans="1:8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mame2003!$C$2:$E$4721,$A$9:$A$4728,$J$1))))+IF($N$6=FALSE,TRUE,SUMPRODUCT(--ISNUMBER(SEARCH($N$6,ISBLANK(INDEX(mame2003!$F$2:$F$4721,$A3409))))))+IF($B$3=$A$4,TRUE,IF($B$3=$B$4,TRUE,IF(AND($B$3=$C$4,INDEX(mame2003!$G$2:$G$4721,$A3409)&lt;&gt;"neogeo"),TRUE,SUMPRODUCT(--ISNUMBER(SEARCH($O$6,INDEX(mame2003!$G$2:$G$4721,$A3409)))))))&gt;2,INDEX(mame2003!$A$2:$A$4721,$A3409),"")</f>
        <v/>
      </c>
      <c r="D3409" s="2"/>
      <c r="E3409" s="24" t="str">
        <f ca="1">IF(F3409&lt;&gt;"",MAX($E$9:$E3408)+1,"")</f>
        <v/>
      </c>
      <c r="F3409" s="20" t="str">
        <f t="shared" ca="1" si="53"/>
        <v/>
      </c>
      <c r="G3409" s="2"/>
      <c r="H3409" s="2"/>
    </row>
    <row r="3410" spans="1:8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mame2003!$C$2:$E$4721,$A$9:$A$4728,$J$1))))+IF($N$6=FALSE,TRUE,SUMPRODUCT(--ISNUMBER(SEARCH($N$6,ISBLANK(INDEX(mame2003!$F$2:$F$4721,$A3410))))))+IF($B$3=$A$4,TRUE,IF($B$3=$B$4,TRUE,IF(AND($B$3=$C$4,INDEX(mame2003!$G$2:$G$4721,$A3410)&lt;&gt;"neogeo"),TRUE,SUMPRODUCT(--ISNUMBER(SEARCH($O$6,INDEX(mame2003!$G$2:$G$4721,$A3410)))))))&gt;2,INDEX(mame2003!$A$2:$A$4721,$A3410),"")</f>
        <v/>
      </c>
      <c r="D3410" s="2"/>
      <c r="E3410" s="24" t="str">
        <f ca="1">IF(F3410&lt;&gt;"",MAX($E$9:$E3409)+1,"")</f>
        <v/>
      </c>
      <c r="F3410" s="20" t="str">
        <f t="shared" ca="1" si="53"/>
        <v/>
      </c>
      <c r="G3410" s="2"/>
      <c r="H3410" s="2"/>
    </row>
    <row r="3411" spans="1:8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mame2003!$C$2:$E$4721,$A$9:$A$4728,$J$1))))+IF($N$6=FALSE,TRUE,SUMPRODUCT(--ISNUMBER(SEARCH($N$6,ISBLANK(INDEX(mame2003!$F$2:$F$4721,$A3411))))))+IF($B$3=$A$4,TRUE,IF($B$3=$B$4,TRUE,IF(AND($B$3=$C$4,INDEX(mame2003!$G$2:$G$4721,$A3411)&lt;&gt;"neogeo"),TRUE,SUMPRODUCT(--ISNUMBER(SEARCH($O$6,INDEX(mame2003!$G$2:$G$4721,$A3411)))))))&gt;2,INDEX(mame2003!$A$2:$A$4721,$A3411),"")</f>
        <v/>
      </c>
      <c r="D3411" s="2"/>
      <c r="E3411" s="24" t="str">
        <f ca="1">IF(F3411&lt;&gt;"",MAX($E$9:$E3410)+1,"")</f>
        <v/>
      </c>
      <c r="F3411" s="20" t="str">
        <f t="shared" ca="1" si="53"/>
        <v/>
      </c>
      <c r="G3411" s="2"/>
      <c r="H3411" s="2"/>
    </row>
    <row r="3412" spans="1:8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mame2003!$C$2:$E$4721,$A$9:$A$4728,$J$1))))+IF($N$6=FALSE,TRUE,SUMPRODUCT(--ISNUMBER(SEARCH($N$6,ISBLANK(INDEX(mame2003!$F$2:$F$4721,$A3412))))))+IF($B$3=$A$4,TRUE,IF($B$3=$B$4,TRUE,IF(AND($B$3=$C$4,INDEX(mame2003!$G$2:$G$4721,$A3412)&lt;&gt;"neogeo"),TRUE,SUMPRODUCT(--ISNUMBER(SEARCH($O$6,INDEX(mame2003!$G$2:$G$4721,$A3412)))))))&gt;2,INDEX(mame2003!$A$2:$A$4721,$A3412),"")</f>
        <v/>
      </c>
      <c r="D3412" s="2"/>
      <c r="E3412" s="24" t="str">
        <f ca="1">IF(F3412&lt;&gt;"",MAX($E$9:$E3411)+1,"")</f>
        <v/>
      </c>
      <c r="F3412" s="20" t="str">
        <f t="shared" ca="1" si="53"/>
        <v/>
      </c>
      <c r="G3412" s="2"/>
      <c r="H3412" s="2"/>
    </row>
    <row r="3413" spans="1:8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mame2003!$C$2:$E$4721,$A$9:$A$4728,$J$1))))+IF($N$6=FALSE,TRUE,SUMPRODUCT(--ISNUMBER(SEARCH($N$6,ISBLANK(INDEX(mame2003!$F$2:$F$4721,$A3413))))))+IF($B$3=$A$4,TRUE,IF($B$3=$B$4,TRUE,IF(AND($B$3=$C$4,INDEX(mame2003!$G$2:$G$4721,$A3413)&lt;&gt;"neogeo"),TRUE,SUMPRODUCT(--ISNUMBER(SEARCH($O$6,INDEX(mame2003!$G$2:$G$4721,$A3413)))))))&gt;2,INDEX(mame2003!$A$2:$A$4721,$A3413),"")</f>
        <v/>
      </c>
      <c r="D3413" s="2"/>
      <c r="E3413" s="24" t="str">
        <f ca="1">IF(F3413&lt;&gt;"",MAX($E$9:$E3412)+1,"")</f>
        <v/>
      </c>
      <c r="F3413" s="20" t="str">
        <f t="shared" ca="1" si="53"/>
        <v/>
      </c>
      <c r="G3413" s="2"/>
      <c r="H3413" s="2"/>
    </row>
    <row r="3414" spans="1:8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mame2003!$C$2:$E$4721,$A$9:$A$4728,$J$1))))+IF($N$6=FALSE,TRUE,SUMPRODUCT(--ISNUMBER(SEARCH($N$6,ISBLANK(INDEX(mame2003!$F$2:$F$4721,$A3414))))))+IF($B$3=$A$4,TRUE,IF($B$3=$B$4,TRUE,IF(AND($B$3=$C$4,INDEX(mame2003!$G$2:$G$4721,$A3414)&lt;&gt;"neogeo"),TRUE,SUMPRODUCT(--ISNUMBER(SEARCH($O$6,INDEX(mame2003!$G$2:$G$4721,$A3414)))))))&gt;2,INDEX(mame2003!$A$2:$A$4721,$A3414),"")</f>
        <v/>
      </c>
      <c r="D3414" s="2"/>
      <c r="E3414" s="24" t="str">
        <f ca="1">IF(F3414&lt;&gt;"",MAX($E$9:$E3413)+1,"")</f>
        <v/>
      </c>
      <c r="F3414" s="20" t="str">
        <f t="shared" ca="1" si="53"/>
        <v/>
      </c>
      <c r="G3414" s="2"/>
      <c r="H3414" s="2"/>
    </row>
    <row r="3415" spans="1:8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mame2003!$C$2:$E$4721,$A$9:$A$4728,$J$1))))+IF($N$6=FALSE,TRUE,SUMPRODUCT(--ISNUMBER(SEARCH($N$6,ISBLANK(INDEX(mame2003!$F$2:$F$4721,$A3415))))))+IF($B$3=$A$4,TRUE,IF($B$3=$B$4,TRUE,IF(AND($B$3=$C$4,INDEX(mame2003!$G$2:$G$4721,$A3415)&lt;&gt;"neogeo"),TRUE,SUMPRODUCT(--ISNUMBER(SEARCH($O$6,INDEX(mame2003!$G$2:$G$4721,$A3415)))))))&gt;2,INDEX(mame2003!$A$2:$A$4721,$A3415),"")</f>
        <v/>
      </c>
      <c r="D3415" s="2"/>
      <c r="E3415" s="24" t="str">
        <f ca="1">IF(F3415&lt;&gt;"",MAX($E$9:$E3414)+1,"")</f>
        <v/>
      </c>
      <c r="F3415" s="20" t="str">
        <f t="shared" ca="1" si="53"/>
        <v/>
      </c>
      <c r="G3415" s="2"/>
      <c r="H3415" s="2"/>
    </row>
    <row r="3416" spans="1:8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mame2003!$C$2:$E$4721,$A$9:$A$4728,$J$1))))+IF($N$6=FALSE,TRUE,SUMPRODUCT(--ISNUMBER(SEARCH($N$6,ISBLANK(INDEX(mame2003!$F$2:$F$4721,$A3416))))))+IF($B$3=$A$4,TRUE,IF($B$3=$B$4,TRUE,IF(AND($B$3=$C$4,INDEX(mame2003!$G$2:$G$4721,$A3416)&lt;&gt;"neogeo"),TRUE,SUMPRODUCT(--ISNUMBER(SEARCH($O$6,INDEX(mame2003!$G$2:$G$4721,$A3416)))))))&gt;2,INDEX(mame2003!$A$2:$A$4721,$A3416),"")</f>
        <v/>
      </c>
      <c r="D3416" s="2"/>
      <c r="E3416" s="24" t="str">
        <f ca="1">IF(F3416&lt;&gt;"",MAX($E$9:$E3415)+1,"")</f>
        <v/>
      </c>
      <c r="F3416" s="20" t="str">
        <f t="shared" ca="1" si="53"/>
        <v/>
      </c>
      <c r="G3416" s="2"/>
      <c r="H3416" s="2"/>
    </row>
    <row r="3417" spans="1:8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mame2003!$C$2:$E$4721,$A$9:$A$4728,$J$1))))+IF($N$6=FALSE,TRUE,SUMPRODUCT(--ISNUMBER(SEARCH($N$6,ISBLANK(INDEX(mame2003!$F$2:$F$4721,$A3417))))))+IF($B$3=$A$4,TRUE,IF($B$3=$B$4,TRUE,IF(AND($B$3=$C$4,INDEX(mame2003!$G$2:$G$4721,$A3417)&lt;&gt;"neogeo"),TRUE,SUMPRODUCT(--ISNUMBER(SEARCH($O$6,INDEX(mame2003!$G$2:$G$4721,$A3417)))))))&gt;2,INDEX(mame2003!$A$2:$A$4721,$A3417),"")</f>
        <v/>
      </c>
      <c r="D3417" s="2"/>
      <c r="E3417" s="24" t="str">
        <f ca="1">IF(F3417&lt;&gt;"",MAX($E$9:$E3416)+1,"")</f>
        <v/>
      </c>
      <c r="F3417" s="20" t="str">
        <f t="shared" ca="1" si="53"/>
        <v/>
      </c>
      <c r="G3417" s="2"/>
      <c r="H3417" s="2"/>
    </row>
    <row r="3418" spans="1:8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mame2003!$C$2:$E$4721,$A$9:$A$4728,$J$1))))+IF($N$6=FALSE,TRUE,SUMPRODUCT(--ISNUMBER(SEARCH($N$6,ISBLANK(INDEX(mame2003!$F$2:$F$4721,$A3418))))))+IF($B$3=$A$4,TRUE,IF($B$3=$B$4,TRUE,IF(AND($B$3=$C$4,INDEX(mame2003!$G$2:$G$4721,$A3418)&lt;&gt;"neogeo"),TRUE,SUMPRODUCT(--ISNUMBER(SEARCH($O$6,INDEX(mame2003!$G$2:$G$4721,$A3418)))))))&gt;2,INDEX(mame2003!$A$2:$A$4721,$A3418),"")</f>
        <v/>
      </c>
      <c r="D3418" s="2"/>
      <c r="E3418" s="24" t="str">
        <f ca="1">IF(F3418&lt;&gt;"",MAX($E$9:$E3417)+1,"")</f>
        <v/>
      </c>
      <c r="F3418" s="20" t="str">
        <f t="shared" ca="1" si="53"/>
        <v/>
      </c>
      <c r="G3418" s="2"/>
      <c r="H3418" s="2"/>
    </row>
    <row r="3419" spans="1:8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mame2003!$C$2:$E$4721,$A$9:$A$4728,$J$1))))+IF($N$6=FALSE,TRUE,SUMPRODUCT(--ISNUMBER(SEARCH($N$6,ISBLANK(INDEX(mame2003!$F$2:$F$4721,$A3419))))))+IF($B$3=$A$4,TRUE,IF($B$3=$B$4,TRUE,IF(AND($B$3=$C$4,INDEX(mame2003!$G$2:$G$4721,$A3419)&lt;&gt;"neogeo"),TRUE,SUMPRODUCT(--ISNUMBER(SEARCH($O$6,INDEX(mame2003!$G$2:$G$4721,$A3419)))))))&gt;2,INDEX(mame2003!$A$2:$A$4721,$A3419),"")</f>
        <v/>
      </c>
      <c r="D3419" s="2"/>
      <c r="E3419" s="24" t="str">
        <f ca="1">IF(F3419&lt;&gt;"",MAX($E$9:$E3418)+1,"")</f>
        <v/>
      </c>
      <c r="F3419" s="20" t="str">
        <f t="shared" ca="1" si="53"/>
        <v/>
      </c>
      <c r="G3419" s="2"/>
      <c r="H3419" s="2"/>
    </row>
    <row r="3420" spans="1:8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mame2003!$C$2:$E$4721,$A$9:$A$4728,$J$1))))+IF($N$6=FALSE,TRUE,SUMPRODUCT(--ISNUMBER(SEARCH($N$6,ISBLANK(INDEX(mame2003!$F$2:$F$4721,$A3420))))))+IF($B$3=$A$4,TRUE,IF($B$3=$B$4,TRUE,IF(AND($B$3=$C$4,INDEX(mame2003!$G$2:$G$4721,$A3420)&lt;&gt;"neogeo"),TRUE,SUMPRODUCT(--ISNUMBER(SEARCH($O$6,INDEX(mame2003!$G$2:$G$4721,$A3420)))))))&gt;2,INDEX(mame2003!$A$2:$A$4721,$A3420),"")</f>
        <v/>
      </c>
      <c r="D3420" s="2"/>
      <c r="E3420" s="24" t="str">
        <f ca="1">IF(F3420&lt;&gt;"",MAX($E$9:$E3419)+1,"")</f>
        <v/>
      </c>
      <c r="F3420" s="20" t="str">
        <f t="shared" ca="1" si="53"/>
        <v/>
      </c>
      <c r="G3420" s="2"/>
      <c r="H3420" s="2"/>
    </row>
    <row r="3421" spans="1:8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mame2003!$C$2:$E$4721,$A$9:$A$4728,$J$1))))+IF($N$6=FALSE,TRUE,SUMPRODUCT(--ISNUMBER(SEARCH($N$6,ISBLANK(INDEX(mame2003!$F$2:$F$4721,$A3421))))))+IF($B$3=$A$4,TRUE,IF($B$3=$B$4,TRUE,IF(AND($B$3=$C$4,INDEX(mame2003!$G$2:$G$4721,$A3421)&lt;&gt;"neogeo"),TRUE,SUMPRODUCT(--ISNUMBER(SEARCH($O$6,INDEX(mame2003!$G$2:$G$4721,$A3421)))))))&gt;2,INDEX(mame2003!$A$2:$A$4721,$A3421),"")</f>
        <v/>
      </c>
      <c r="D3421" s="2"/>
      <c r="E3421" s="24" t="str">
        <f ca="1">IF(F3421&lt;&gt;"",MAX($E$9:$E3420)+1,"")</f>
        <v/>
      </c>
      <c r="F3421" s="20" t="str">
        <f t="shared" ca="1" si="53"/>
        <v/>
      </c>
      <c r="G3421" s="2"/>
      <c r="H3421" s="2"/>
    </row>
    <row r="3422" spans="1:8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mame2003!$C$2:$E$4721,$A$9:$A$4728,$J$1))))+IF($N$6=FALSE,TRUE,SUMPRODUCT(--ISNUMBER(SEARCH($N$6,ISBLANK(INDEX(mame2003!$F$2:$F$4721,$A3422))))))+IF($B$3=$A$4,TRUE,IF($B$3=$B$4,TRUE,IF(AND($B$3=$C$4,INDEX(mame2003!$G$2:$G$4721,$A3422)&lt;&gt;"neogeo"),TRUE,SUMPRODUCT(--ISNUMBER(SEARCH($O$6,INDEX(mame2003!$G$2:$G$4721,$A3422)))))))&gt;2,INDEX(mame2003!$A$2:$A$4721,$A3422),"")</f>
        <v/>
      </c>
      <c r="D3422" s="2"/>
      <c r="E3422" s="24" t="str">
        <f ca="1">IF(F3422&lt;&gt;"",MAX($E$9:$E3421)+1,"")</f>
        <v/>
      </c>
      <c r="F3422" s="20" t="str">
        <f t="shared" ca="1" si="53"/>
        <v/>
      </c>
      <c r="G3422" s="2"/>
      <c r="H3422" s="2"/>
    </row>
    <row r="3423" spans="1:8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mame2003!$C$2:$E$4721,$A$9:$A$4728,$J$1))))+IF($N$6=FALSE,TRUE,SUMPRODUCT(--ISNUMBER(SEARCH($N$6,ISBLANK(INDEX(mame2003!$F$2:$F$4721,$A3423))))))+IF($B$3=$A$4,TRUE,IF($B$3=$B$4,TRUE,IF(AND($B$3=$C$4,INDEX(mame2003!$G$2:$G$4721,$A3423)&lt;&gt;"neogeo"),TRUE,SUMPRODUCT(--ISNUMBER(SEARCH($O$6,INDEX(mame2003!$G$2:$G$4721,$A3423)))))))&gt;2,INDEX(mame2003!$A$2:$A$4721,$A3423),"")</f>
        <v/>
      </c>
      <c r="D3423" s="2"/>
      <c r="E3423" s="24" t="str">
        <f ca="1">IF(F3423&lt;&gt;"",MAX($E$9:$E3422)+1,"")</f>
        <v/>
      </c>
      <c r="F3423" s="20" t="str">
        <f t="shared" ca="1" si="53"/>
        <v/>
      </c>
      <c r="G3423" s="2"/>
      <c r="H3423" s="2"/>
    </row>
    <row r="3424" spans="1:8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mame2003!$C$2:$E$4721,$A$9:$A$4728,$J$1))))+IF($N$6=FALSE,TRUE,SUMPRODUCT(--ISNUMBER(SEARCH($N$6,ISBLANK(INDEX(mame2003!$F$2:$F$4721,$A3424))))))+IF($B$3=$A$4,TRUE,IF($B$3=$B$4,TRUE,IF(AND($B$3=$C$4,INDEX(mame2003!$G$2:$G$4721,$A3424)&lt;&gt;"neogeo"),TRUE,SUMPRODUCT(--ISNUMBER(SEARCH($O$6,INDEX(mame2003!$G$2:$G$4721,$A3424)))))))&gt;2,INDEX(mame2003!$A$2:$A$4721,$A3424),"")</f>
        <v/>
      </c>
      <c r="D3424" s="2"/>
      <c r="E3424" s="24" t="str">
        <f ca="1">IF(F3424&lt;&gt;"",MAX($E$9:$E3423)+1,"")</f>
        <v/>
      </c>
      <c r="F3424" s="20" t="str">
        <f t="shared" ca="1" si="53"/>
        <v/>
      </c>
      <c r="G3424" s="2"/>
      <c r="H3424" s="2"/>
    </row>
    <row r="3425" spans="1:8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mame2003!$C$2:$E$4721,$A$9:$A$4728,$J$1))))+IF($N$6=FALSE,TRUE,SUMPRODUCT(--ISNUMBER(SEARCH($N$6,ISBLANK(INDEX(mame2003!$F$2:$F$4721,$A3425))))))+IF($B$3=$A$4,TRUE,IF($B$3=$B$4,TRUE,IF(AND($B$3=$C$4,INDEX(mame2003!$G$2:$G$4721,$A3425)&lt;&gt;"neogeo"),TRUE,SUMPRODUCT(--ISNUMBER(SEARCH($O$6,INDEX(mame2003!$G$2:$G$4721,$A3425)))))))&gt;2,INDEX(mame2003!$A$2:$A$4721,$A3425),"")</f>
        <v/>
      </c>
      <c r="D3425" s="2"/>
      <c r="E3425" s="24" t="str">
        <f ca="1">IF(F3425&lt;&gt;"",MAX($E$9:$E3424)+1,"")</f>
        <v/>
      </c>
      <c r="F3425" s="20" t="str">
        <f t="shared" ca="1" si="53"/>
        <v/>
      </c>
      <c r="G3425" s="2"/>
      <c r="H3425" s="2"/>
    </row>
    <row r="3426" spans="1:8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mame2003!$C$2:$E$4721,$A$9:$A$4728,$J$1))))+IF($N$6=FALSE,TRUE,SUMPRODUCT(--ISNUMBER(SEARCH($N$6,ISBLANK(INDEX(mame2003!$F$2:$F$4721,$A3426))))))+IF($B$3=$A$4,TRUE,IF($B$3=$B$4,TRUE,IF(AND($B$3=$C$4,INDEX(mame2003!$G$2:$G$4721,$A3426)&lt;&gt;"neogeo"),TRUE,SUMPRODUCT(--ISNUMBER(SEARCH($O$6,INDEX(mame2003!$G$2:$G$4721,$A3426)))))))&gt;2,INDEX(mame2003!$A$2:$A$4721,$A3426),"")</f>
        <v/>
      </c>
      <c r="D3426" s="2"/>
      <c r="E3426" s="24" t="str">
        <f ca="1">IF(F3426&lt;&gt;"",MAX($E$9:$E3425)+1,"")</f>
        <v/>
      </c>
      <c r="F3426" s="20" t="str">
        <f t="shared" ca="1" si="53"/>
        <v/>
      </c>
      <c r="G3426" s="2"/>
      <c r="H3426" s="2"/>
    </row>
    <row r="3427" spans="1:8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mame2003!$C$2:$E$4721,$A$9:$A$4728,$J$1))))+IF($N$6=FALSE,TRUE,SUMPRODUCT(--ISNUMBER(SEARCH($N$6,ISBLANK(INDEX(mame2003!$F$2:$F$4721,$A3427))))))+IF($B$3=$A$4,TRUE,IF($B$3=$B$4,TRUE,IF(AND($B$3=$C$4,INDEX(mame2003!$G$2:$G$4721,$A3427)&lt;&gt;"neogeo"),TRUE,SUMPRODUCT(--ISNUMBER(SEARCH($O$6,INDEX(mame2003!$G$2:$G$4721,$A3427)))))))&gt;2,INDEX(mame2003!$A$2:$A$4721,$A3427),"")</f>
        <v/>
      </c>
      <c r="D3427" s="2"/>
      <c r="E3427" s="24" t="str">
        <f ca="1">IF(F3427&lt;&gt;"",MAX($E$9:$E3426)+1,"")</f>
        <v/>
      </c>
      <c r="F3427" s="20" t="str">
        <f t="shared" ca="1" si="53"/>
        <v/>
      </c>
      <c r="G3427" s="2"/>
      <c r="H3427" s="2"/>
    </row>
    <row r="3428" spans="1:8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mame2003!$C$2:$E$4721,$A$9:$A$4728,$J$1))))+IF($N$6=FALSE,TRUE,SUMPRODUCT(--ISNUMBER(SEARCH($N$6,ISBLANK(INDEX(mame2003!$F$2:$F$4721,$A3428))))))+IF($B$3=$A$4,TRUE,IF($B$3=$B$4,TRUE,IF(AND($B$3=$C$4,INDEX(mame2003!$G$2:$G$4721,$A3428)&lt;&gt;"neogeo"),TRUE,SUMPRODUCT(--ISNUMBER(SEARCH($O$6,INDEX(mame2003!$G$2:$G$4721,$A3428)))))))&gt;2,INDEX(mame2003!$A$2:$A$4721,$A3428),"")</f>
        <v/>
      </c>
      <c r="D3428" s="2"/>
      <c r="E3428" s="24" t="str">
        <f ca="1">IF(F3428&lt;&gt;"",MAX($E$9:$E3427)+1,"")</f>
        <v/>
      </c>
      <c r="F3428" s="20" t="str">
        <f t="shared" ca="1" si="53"/>
        <v/>
      </c>
      <c r="G3428" s="2"/>
      <c r="H3428" s="2"/>
    </row>
    <row r="3429" spans="1:8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mame2003!$C$2:$E$4721,$A$9:$A$4728,$J$1))))+IF($N$6=FALSE,TRUE,SUMPRODUCT(--ISNUMBER(SEARCH($N$6,ISBLANK(INDEX(mame2003!$F$2:$F$4721,$A3429))))))+IF($B$3=$A$4,TRUE,IF($B$3=$B$4,TRUE,IF(AND($B$3=$C$4,INDEX(mame2003!$G$2:$G$4721,$A3429)&lt;&gt;"neogeo"),TRUE,SUMPRODUCT(--ISNUMBER(SEARCH($O$6,INDEX(mame2003!$G$2:$G$4721,$A3429)))))))&gt;2,INDEX(mame2003!$A$2:$A$4721,$A3429),"")</f>
        <v/>
      </c>
      <c r="D3429" s="2"/>
      <c r="E3429" s="24" t="str">
        <f ca="1">IF(F3429&lt;&gt;"",MAX($E$9:$E3428)+1,"")</f>
        <v/>
      </c>
      <c r="F3429" s="20" t="str">
        <f t="shared" ca="1" si="53"/>
        <v/>
      </c>
      <c r="G3429" s="2"/>
      <c r="H3429" s="2"/>
    </row>
    <row r="3430" spans="1:8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mame2003!$C$2:$E$4721,$A$9:$A$4728,$J$1))))+IF($N$6=FALSE,TRUE,SUMPRODUCT(--ISNUMBER(SEARCH($N$6,ISBLANK(INDEX(mame2003!$F$2:$F$4721,$A3430))))))+IF($B$3=$A$4,TRUE,IF($B$3=$B$4,TRUE,IF(AND($B$3=$C$4,INDEX(mame2003!$G$2:$G$4721,$A3430)&lt;&gt;"neogeo"),TRUE,SUMPRODUCT(--ISNUMBER(SEARCH($O$6,INDEX(mame2003!$G$2:$G$4721,$A3430)))))))&gt;2,INDEX(mame2003!$A$2:$A$4721,$A3430),"")</f>
        <v/>
      </c>
      <c r="D3430" s="2"/>
      <c r="E3430" s="24" t="str">
        <f ca="1">IF(F3430&lt;&gt;"",MAX($E$9:$E3429)+1,"")</f>
        <v/>
      </c>
      <c r="F3430" s="20" t="str">
        <f t="shared" ca="1" si="53"/>
        <v/>
      </c>
      <c r="G3430" s="2"/>
      <c r="H3430" s="2"/>
    </row>
    <row r="3431" spans="1:8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mame2003!$C$2:$E$4721,$A$9:$A$4728,$J$1))))+IF($N$6=FALSE,TRUE,SUMPRODUCT(--ISNUMBER(SEARCH($N$6,ISBLANK(INDEX(mame2003!$F$2:$F$4721,$A3431))))))+IF($B$3=$A$4,TRUE,IF($B$3=$B$4,TRUE,IF(AND($B$3=$C$4,INDEX(mame2003!$G$2:$G$4721,$A3431)&lt;&gt;"neogeo"),TRUE,SUMPRODUCT(--ISNUMBER(SEARCH($O$6,INDEX(mame2003!$G$2:$G$4721,$A3431)))))))&gt;2,INDEX(mame2003!$A$2:$A$4721,$A3431),"")</f>
        <v/>
      </c>
      <c r="D3431" s="2"/>
      <c r="E3431" s="24" t="str">
        <f ca="1">IF(F3431&lt;&gt;"",MAX($E$9:$E3430)+1,"")</f>
        <v/>
      </c>
      <c r="F3431" s="20" t="str">
        <f t="shared" ca="1" si="53"/>
        <v/>
      </c>
      <c r="G3431" s="2"/>
      <c r="H3431" s="2"/>
    </row>
    <row r="3432" spans="1:8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mame2003!$C$2:$E$4721,$A$9:$A$4728,$J$1))))+IF($N$6=FALSE,TRUE,SUMPRODUCT(--ISNUMBER(SEARCH($N$6,ISBLANK(INDEX(mame2003!$F$2:$F$4721,$A3432))))))+IF($B$3=$A$4,TRUE,IF($B$3=$B$4,TRUE,IF(AND($B$3=$C$4,INDEX(mame2003!$G$2:$G$4721,$A3432)&lt;&gt;"neogeo"),TRUE,SUMPRODUCT(--ISNUMBER(SEARCH($O$6,INDEX(mame2003!$G$2:$G$4721,$A3432)))))))&gt;2,INDEX(mame2003!$A$2:$A$4721,$A3432),"")</f>
        <v/>
      </c>
      <c r="D3432" s="2"/>
      <c r="E3432" s="24" t="str">
        <f ca="1">IF(F3432&lt;&gt;"",MAX($E$9:$E3431)+1,"")</f>
        <v/>
      </c>
      <c r="F3432" s="20" t="str">
        <f t="shared" ca="1" si="53"/>
        <v/>
      </c>
      <c r="G3432" s="2"/>
      <c r="H3432" s="2"/>
    </row>
    <row r="3433" spans="1:8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mame2003!$C$2:$E$4721,$A$9:$A$4728,$J$1))))+IF($N$6=FALSE,TRUE,SUMPRODUCT(--ISNUMBER(SEARCH($N$6,ISBLANK(INDEX(mame2003!$F$2:$F$4721,$A3433))))))+IF($B$3=$A$4,TRUE,IF($B$3=$B$4,TRUE,IF(AND($B$3=$C$4,INDEX(mame2003!$G$2:$G$4721,$A3433)&lt;&gt;"neogeo"),TRUE,SUMPRODUCT(--ISNUMBER(SEARCH($O$6,INDEX(mame2003!$G$2:$G$4721,$A3433)))))))&gt;2,INDEX(mame2003!$A$2:$A$4721,$A3433),"")</f>
        <v/>
      </c>
      <c r="D3433" s="2"/>
      <c r="E3433" s="24" t="str">
        <f ca="1">IF(F3433&lt;&gt;"",MAX($E$9:$E3432)+1,"")</f>
        <v/>
      </c>
      <c r="F3433" s="20" t="str">
        <f t="shared" ca="1" si="53"/>
        <v/>
      </c>
      <c r="G3433" s="2"/>
      <c r="H3433" s="2"/>
    </row>
    <row r="3434" spans="1:8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mame2003!$C$2:$E$4721,$A$9:$A$4728,$J$1))))+IF($N$6=FALSE,TRUE,SUMPRODUCT(--ISNUMBER(SEARCH($N$6,ISBLANK(INDEX(mame2003!$F$2:$F$4721,$A3434))))))+IF($B$3=$A$4,TRUE,IF($B$3=$B$4,TRUE,IF(AND($B$3=$C$4,INDEX(mame2003!$G$2:$G$4721,$A3434)&lt;&gt;"neogeo"),TRUE,SUMPRODUCT(--ISNUMBER(SEARCH($O$6,INDEX(mame2003!$G$2:$G$4721,$A3434)))))))&gt;2,INDEX(mame2003!$A$2:$A$4721,$A3434),"")</f>
        <v/>
      </c>
      <c r="D3434" s="2"/>
      <c r="E3434" s="24" t="str">
        <f ca="1">IF(F3434&lt;&gt;"",MAX($E$9:$E3433)+1,"")</f>
        <v/>
      </c>
      <c r="F3434" s="20" t="str">
        <f t="shared" ca="1" si="53"/>
        <v/>
      </c>
      <c r="G3434" s="2"/>
      <c r="H3434" s="2"/>
    </row>
    <row r="3435" spans="1:8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mame2003!$C$2:$E$4721,$A$9:$A$4728,$J$1))))+IF($N$6=FALSE,TRUE,SUMPRODUCT(--ISNUMBER(SEARCH($N$6,ISBLANK(INDEX(mame2003!$F$2:$F$4721,$A3435))))))+IF($B$3=$A$4,TRUE,IF($B$3=$B$4,TRUE,IF(AND($B$3=$C$4,INDEX(mame2003!$G$2:$G$4721,$A3435)&lt;&gt;"neogeo"),TRUE,SUMPRODUCT(--ISNUMBER(SEARCH($O$6,INDEX(mame2003!$G$2:$G$4721,$A3435)))))))&gt;2,INDEX(mame2003!$A$2:$A$4721,$A3435),"")</f>
        <v/>
      </c>
      <c r="D3435" s="2"/>
      <c r="E3435" s="24" t="str">
        <f ca="1">IF(F3435&lt;&gt;"",MAX($E$9:$E3434)+1,"")</f>
        <v/>
      </c>
      <c r="F3435" s="20" t="str">
        <f t="shared" ca="1" si="53"/>
        <v/>
      </c>
      <c r="G3435" s="2"/>
      <c r="H3435" s="2"/>
    </row>
    <row r="3436" spans="1:8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mame2003!$C$2:$E$4721,$A$9:$A$4728,$J$1))))+IF($N$6=FALSE,TRUE,SUMPRODUCT(--ISNUMBER(SEARCH($N$6,ISBLANK(INDEX(mame2003!$F$2:$F$4721,$A3436))))))+IF($B$3=$A$4,TRUE,IF($B$3=$B$4,TRUE,IF(AND($B$3=$C$4,INDEX(mame2003!$G$2:$G$4721,$A3436)&lt;&gt;"neogeo"),TRUE,SUMPRODUCT(--ISNUMBER(SEARCH($O$6,INDEX(mame2003!$G$2:$G$4721,$A3436)))))))&gt;2,INDEX(mame2003!$A$2:$A$4721,$A3436),"")</f>
        <v/>
      </c>
      <c r="D3436" s="2"/>
      <c r="E3436" s="24" t="str">
        <f ca="1">IF(F3436&lt;&gt;"",MAX($E$9:$E3435)+1,"")</f>
        <v/>
      </c>
      <c r="F3436" s="20" t="str">
        <f t="shared" ca="1" si="53"/>
        <v/>
      </c>
      <c r="G3436" s="2"/>
      <c r="H3436" s="2"/>
    </row>
    <row r="3437" spans="1:8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mame2003!$C$2:$E$4721,$A$9:$A$4728,$J$1))))+IF($N$6=FALSE,TRUE,SUMPRODUCT(--ISNUMBER(SEARCH($N$6,ISBLANK(INDEX(mame2003!$F$2:$F$4721,$A3437))))))+IF($B$3=$A$4,TRUE,IF($B$3=$B$4,TRUE,IF(AND($B$3=$C$4,INDEX(mame2003!$G$2:$G$4721,$A3437)&lt;&gt;"neogeo"),TRUE,SUMPRODUCT(--ISNUMBER(SEARCH($O$6,INDEX(mame2003!$G$2:$G$4721,$A3437)))))))&gt;2,INDEX(mame2003!$A$2:$A$4721,$A3437),"")</f>
        <v/>
      </c>
      <c r="D3437" s="2"/>
      <c r="E3437" s="24" t="str">
        <f ca="1">IF(F3437&lt;&gt;"",MAX($E$9:$E3436)+1,"")</f>
        <v/>
      </c>
      <c r="F3437" s="20" t="str">
        <f t="shared" ca="1" si="53"/>
        <v/>
      </c>
      <c r="G3437" s="2"/>
      <c r="H3437" s="2"/>
    </row>
    <row r="3438" spans="1:8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mame2003!$C$2:$E$4721,$A$9:$A$4728,$J$1))))+IF($N$6=FALSE,TRUE,SUMPRODUCT(--ISNUMBER(SEARCH($N$6,ISBLANK(INDEX(mame2003!$F$2:$F$4721,$A3438))))))+IF($B$3=$A$4,TRUE,IF($B$3=$B$4,TRUE,IF(AND($B$3=$C$4,INDEX(mame2003!$G$2:$G$4721,$A3438)&lt;&gt;"neogeo"),TRUE,SUMPRODUCT(--ISNUMBER(SEARCH($O$6,INDEX(mame2003!$G$2:$G$4721,$A3438)))))))&gt;2,INDEX(mame2003!$A$2:$A$4721,$A3438),"")</f>
        <v/>
      </c>
      <c r="D3438" s="2"/>
      <c r="E3438" s="24" t="str">
        <f ca="1">IF(F3438&lt;&gt;"",MAX($E$9:$E3437)+1,"")</f>
        <v/>
      </c>
      <c r="F3438" s="20" t="str">
        <f t="shared" ca="1" si="53"/>
        <v/>
      </c>
      <c r="G3438" s="2"/>
      <c r="H3438" s="2"/>
    </row>
    <row r="3439" spans="1:8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mame2003!$C$2:$E$4721,$A$9:$A$4728,$J$1))))+IF($N$6=FALSE,TRUE,SUMPRODUCT(--ISNUMBER(SEARCH($N$6,ISBLANK(INDEX(mame2003!$F$2:$F$4721,$A3439))))))+IF($B$3=$A$4,TRUE,IF($B$3=$B$4,TRUE,IF(AND($B$3=$C$4,INDEX(mame2003!$G$2:$G$4721,$A3439)&lt;&gt;"neogeo"),TRUE,SUMPRODUCT(--ISNUMBER(SEARCH($O$6,INDEX(mame2003!$G$2:$G$4721,$A3439)))))))&gt;2,INDEX(mame2003!$A$2:$A$4721,$A3439),"")</f>
        <v/>
      </c>
      <c r="D3439" s="2"/>
      <c r="E3439" s="24" t="str">
        <f ca="1">IF(F3439&lt;&gt;"",MAX($E$9:$E3438)+1,"")</f>
        <v/>
      </c>
      <c r="F3439" s="20" t="str">
        <f t="shared" ca="1" si="53"/>
        <v/>
      </c>
      <c r="G3439" s="2"/>
      <c r="H3439" s="2"/>
    </row>
    <row r="3440" spans="1:8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mame2003!$C$2:$E$4721,$A$9:$A$4728,$J$1))))+IF($N$6=FALSE,TRUE,SUMPRODUCT(--ISNUMBER(SEARCH($N$6,ISBLANK(INDEX(mame2003!$F$2:$F$4721,$A3440))))))+IF($B$3=$A$4,TRUE,IF($B$3=$B$4,TRUE,IF(AND($B$3=$C$4,INDEX(mame2003!$G$2:$G$4721,$A3440)&lt;&gt;"neogeo"),TRUE,SUMPRODUCT(--ISNUMBER(SEARCH($O$6,INDEX(mame2003!$G$2:$G$4721,$A3440)))))))&gt;2,INDEX(mame2003!$A$2:$A$4721,$A3440),"")</f>
        <v/>
      </c>
      <c r="D3440" s="2"/>
      <c r="E3440" s="24" t="str">
        <f ca="1">IF(F3440&lt;&gt;"",MAX($E$9:$E3439)+1,"")</f>
        <v/>
      </c>
      <c r="F3440" s="20" t="str">
        <f t="shared" ca="1" si="53"/>
        <v/>
      </c>
      <c r="G3440" s="2"/>
      <c r="H3440" s="2"/>
    </row>
    <row r="3441" spans="1:8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mame2003!$C$2:$E$4721,$A$9:$A$4728,$J$1))))+IF($N$6=FALSE,TRUE,SUMPRODUCT(--ISNUMBER(SEARCH($N$6,ISBLANK(INDEX(mame2003!$F$2:$F$4721,$A3441))))))+IF($B$3=$A$4,TRUE,IF($B$3=$B$4,TRUE,IF(AND($B$3=$C$4,INDEX(mame2003!$G$2:$G$4721,$A3441)&lt;&gt;"neogeo"),TRUE,SUMPRODUCT(--ISNUMBER(SEARCH($O$6,INDEX(mame2003!$G$2:$G$4721,$A3441)))))))&gt;2,INDEX(mame2003!$A$2:$A$4721,$A3441),"")</f>
        <v/>
      </c>
      <c r="D3441" s="2"/>
      <c r="E3441" s="24" t="str">
        <f ca="1">IF(F3441&lt;&gt;"",MAX($E$9:$E3440)+1,"")</f>
        <v/>
      </c>
      <c r="F3441" s="20" t="str">
        <f t="shared" ca="1" si="53"/>
        <v/>
      </c>
      <c r="G3441" s="2"/>
      <c r="H3441" s="2"/>
    </row>
    <row r="3442" spans="1:8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mame2003!$C$2:$E$4721,$A$9:$A$4728,$J$1))))+IF($N$6=FALSE,TRUE,SUMPRODUCT(--ISNUMBER(SEARCH($N$6,ISBLANK(INDEX(mame2003!$F$2:$F$4721,$A3442))))))+IF($B$3=$A$4,TRUE,IF($B$3=$B$4,TRUE,IF(AND($B$3=$C$4,INDEX(mame2003!$G$2:$G$4721,$A3442)&lt;&gt;"neogeo"),TRUE,SUMPRODUCT(--ISNUMBER(SEARCH($O$6,INDEX(mame2003!$G$2:$G$4721,$A3442)))))))&gt;2,INDEX(mame2003!$A$2:$A$4721,$A3442),"")</f>
        <v/>
      </c>
      <c r="D3442" s="2"/>
      <c r="E3442" s="24" t="str">
        <f ca="1">IF(F3442&lt;&gt;"",MAX($E$9:$E3441)+1,"")</f>
        <v/>
      </c>
      <c r="F3442" s="20" t="str">
        <f t="shared" ca="1" si="53"/>
        <v/>
      </c>
      <c r="G3442" s="2"/>
      <c r="H3442" s="2"/>
    </row>
    <row r="3443" spans="1:8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mame2003!$C$2:$E$4721,$A$9:$A$4728,$J$1))))+IF($N$6=FALSE,TRUE,SUMPRODUCT(--ISNUMBER(SEARCH($N$6,ISBLANK(INDEX(mame2003!$F$2:$F$4721,$A3443))))))+IF($B$3=$A$4,TRUE,IF($B$3=$B$4,TRUE,IF(AND($B$3=$C$4,INDEX(mame2003!$G$2:$G$4721,$A3443)&lt;&gt;"neogeo"),TRUE,SUMPRODUCT(--ISNUMBER(SEARCH($O$6,INDEX(mame2003!$G$2:$G$4721,$A3443)))))))&gt;2,INDEX(mame2003!$A$2:$A$4721,$A3443),"")</f>
        <v/>
      </c>
      <c r="D3443" s="2"/>
      <c r="E3443" s="24" t="str">
        <f ca="1">IF(F3443&lt;&gt;"",MAX($E$9:$E3442)+1,"")</f>
        <v/>
      </c>
      <c r="F3443" s="20" t="str">
        <f t="shared" ca="1" si="53"/>
        <v/>
      </c>
      <c r="G3443" s="2"/>
      <c r="H3443" s="2"/>
    </row>
    <row r="3444" spans="1:8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mame2003!$C$2:$E$4721,$A$9:$A$4728,$J$1))))+IF($N$6=FALSE,TRUE,SUMPRODUCT(--ISNUMBER(SEARCH($N$6,ISBLANK(INDEX(mame2003!$F$2:$F$4721,$A3444))))))+IF($B$3=$A$4,TRUE,IF($B$3=$B$4,TRUE,IF(AND($B$3=$C$4,INDEX(mame2003!$G$2:$G$4721,$A3444)&lt;&gt;"neogeo"),TRUE,SUMPRODUCT(--ISNUMBER(SEARCH($O$6,INDEX(mame2003!$G$2:$G$4721,$A3444)))))))&gt;2,INDEX(mame2003!$A$2:$A$4721,$A3444),"")</f>
        <v/>
      </c>
      <c r="D3444" s="2"/>
      <c r="E3444" s="24" t="str">
        <f ca="1">IF(F3444&lt;&gt;"",MAX($E$9:$E3443)+1,"")</f>
        <v/>
      </c>
      <c r="F3444" s="20" t="str">
        <f t="shared" ca="1" si="53"/>
        <v/>
      </c>
      <c r="G3444" s="2"/>
      <c r="H3444" s="2"/>
    </row>
    <row r="3445" spans="1:8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mame2003!$C$2:$E$4721,$A$9:$A$4728,$J$1))))+IF($N$6=FALSE,TRUE,SUMPRODUCT(--ISNUMBER(SEARCH($N$6,ISBLANK(INDEX(mame2003!$F$2:$F$4721,$A3445))))))+IF($B$3=$A$4,TRUE,IF($B$3=$B$4,TRUE,IF(AND($B$3=$C$4,INDEX(mame2003!$G$2:$G$4721,$A3445)&lt;&gt;"neogeo"),TRUE,SUMPRODUCT(--ISNUMBER(SEARCH($O$6,INDEX(mame2003!$G$2:$G$4721,$A3445)))))))&gt;2,INDEX(mame2003!$A$2:$A$4721,$A3445),"")</f>
        <v/>
      </c>
      <c r="D3445" s="2"/>
      <c r="E3445" s="24" t="str">
        <f ca="1">IF(F3445&lt;&gt;"",MAX($E$9:$E3444)+1,"")</f>
        <v/>
      </c>
      <c r="F3445" s="20" t="str">
        <f t="shared" ca="1" si="53"/>
        <v/>
      </c>
      <c r="G3445" s="2"/>
      <c r="H3445" s="2"/>
    </row>
    <row r="3446" spans="1:8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mame2003!$C$2:$E$4721,$A$9:$A$4728,$J$1))))+IF($N$6=FALSE,TRUE,SUMPRODUCT(--ISNUMBER(SEARCH($N$6,ISBLANK(INDEX(mame2003!$F$2:$F$4721,$A3446))))))+IF($B$3=$A$4,TRUE,IF($B$3=$B$4,TRUE,IF(AND($B$3=$C$4,INDEX(mame2003!$G$2:$G$4721,$A3446)&lt;&gt;"neogeo"),TRUE,SUMPRODUCT(--ISNUMBER(SEARCH($O$6,INDEX(mame2003!$G$2:$G$4721,$A3446)))))))&gt;2,INDEX(mame2003!$A$2:$A$4721,$A3446),"")</f>
        <v/>
      </c>
      <c r="D3446" s="2"/>
      <c r="E3446" s="24" t="str">
        <f ca="1">IF(F3446&lt;&gt;"",MAX($E$9:$E3445)+1,"")</f>
        <v/>
      </c>
      <c r="F3446" s="20" t="str">
        <f t="shared" ca="1" si="53"/>
        <v/>
      </c>
      <c r="G3446" s="2"/>
      <c r="H3446" s="2"/>
    </row>
    <row r="3447" spans="1:8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mame2003!$C$2:$E$4721,$A$9:$A$4728,$J$1))))+IF($N$6=FALSE,TRUE,SUMPRODUCT(--ISNUMBER(SEARCH($N$6,ISBLANK(INDEX(mame2003!$F$2:$F$4721,$A3447))))))+IF($B$3=$A$4,TRUE,IF($B$3=$B$4,TRUE,IF(AND($B$3=$C$4,INDEX(mame2003!$G$2:$G$4721,$A3447)&lt;&gt;"neogeo"),TRUE,SUMPRODUCT(--ISNUMBER(SEARCH($O$6,INDEX(mame2003!$G$2:$G$4721,$A3447)))))))&gt;2,INDEX(mame2003!$A$2:$A$4721,$A3447),"")</f>
        <v/>
      </c>
      <c r="D3447" s="2"/>
      <c r="E3447" s="24" t="str">
        <f ca="1">IF(F3447&lt;&gt;"",MAX($E$9:$E3446)+1,"")</f>
        <v/>
      </c>
      <c r="F3447" s="20" t="str">
        <f t="shared" ca="1" si="53"/>
        <v/>
      </c>
      <c r="G3447" s="2"/>
      <c r="H3447" s="2"/>
    </row>
    <row r="3448" spans="1:8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mame2003!$C$2:$E$4721,$A$9:$A$4728,$J$1))))+IF($N$6=FALSE,TRUE,SUMPRODUCT(--ISNUMBER(SEARCH($N$6,ISBLANK(INDEX(mame2003!$F$2:$F$4721,$A3448))))))+IF($B$3=$A$4,TRUE,IF($B$3=$B$4,TRUE,IF(AND($B$3=$C$4,INDEX(mame2003!$G$2:$G$4721,$A3448)&lt;&gt;"neogeo"),TRUE,SUMPRODUCT(--ISNUMBER(SEARCH($O$6,INDEX(mame2003!$G$2:$G$4721,$A3448)))))))&gt;2,INDEX(mame2003!$A$2:$A$4721,$A3448),"")</f>
        <v/>
      </c>
      <c r="D3448" s="2"/>
      <c r="E3448" s="24" t="str">
        <f ca="1">IF(F3448&lt;&gt;"",MAX($E$9:$E3447)+1,"")</f>
        <v/>
      </c>
      <c r="F3448" s="20" t="str">
        <f t="shared" ca="1" si="53"/>
        <v/>
      </c>
      <c r="G3448" s="2"/>
      <c r="H3448" s="2"/>
    </row>
    <row r="3449" spans="1:8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mame2003!$C$2:$E$4721,$A$9:$A$4728,$J$1))))+IF($N$6=FALSE,TRUE,SUMPRODUCT(--ISNUMBER(SEARCH($N$6,ISBLANK(INDEX(mame2003!$F$2:$F$4721,$A3449))))))+IF($B$3=$A$4,TRUE,IF($B$3=$B$4,TRUE,IF(AND($B$3=$C$4,INDEX(mame2003!$G$2:$G$4721,$A3449)&lt;&gt;"neogeo"),TRUE,SUMPRODUCT(--ISNUMBER(SEARCH($O$6,INDEX(mame2003!$G$2:$G$4721,$A3449)))))))&gt;2,INDEX(mame2003!$A$2:$A$4721,$A3449),"")</f>
        <v/>
      </c>
      <c r="D3449" s="2"/>
      <c r="E3449" s="24" t="str">
        <f ca="1">IF(F3449&lt;&gt;"",MAX($E$9:$E3448)+1,"")</f>
        <v/>
      </c>
      <c r="F3449" s="20" t="str">
        <f t="shared" ca="1" si="53"/>
        <v/>
      </c>
      <c r="G3449" s="2"/>
      <c r="H3449" s="2"/>
    </row>
    <row r="3450" spans="1:8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mame2003!$C$2:$E$4721,$A$9:$A$4728,$J$1))))+IF($N$6=FALSE,TRUE,SUMPRODUCT(--ISNUMBER(SEARCH($N$6,ISBLANK(INDEX(mame2003!$F$2:$F$4721,$A3450))))))+IF($B$3=$A$4,TRUE,IF($B$3=$B$4,TRUE,IF(AND($B$3=$C$4,INDEX(mame2003!$G$2:$G$4721,$A3450)&lt;&gt;"neogeo"),TRUE,SUMPRODUCT(--ISNUMBER(SEARCH($O$6,INDEX(mame2003!$G$2:$G$4721,$A3450)))))))&gt;2,INDEX(mame2003!$A$2:$A$4721,$A3450),"")</f>
        <v/>
      </c>
      <c r="D3450" s="2"/>
      <c r="E3450" s="24" t="str">
        <f ca="1">IF(F3450&lt;&gt;"",MAX($E$9:$E3449)+1,"")</f>
        <v/>
      </c>
      <c r="F3450" s="20" t="str">
        <f t="shared" ca="1" si="53"/>
        <v/>
      </c>
      <c r="G3450" s="2"/>
      <c r="H3450" s="2"/>
    </row>
    <row r="3451" spans="1:8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mame2003!$C$2:$E$4721,$A$9:$A$4728,$J$1))))+IF($N$6=FALSE,TRUE,SUMPRODUCT(--ISNUMBER(SEARCH($N$6,ISBLANK(INDEX(mame2003!$F$2:$F$4721,$A3451))))))+IF($B$3=$A$4,TRUE,IF($B$3=$B$4,TRUE,IF(AND($B$3=$C$4,INDEX(mame2003!$G$2:$G$4721,$A3451)&lt;&gt;"neogeo"),TRUE,SUMPRODUCT(--ISNUMBER(SEARCH($O$6,INDEX(mame2003!$G$2:$G$4721,$A3451)))))))&gt;2,INDEX(mame2003!$A$2:$A$4721,$A3451),"")</f>
        <v/>
      </c>
      <c r="D3451" s="2"/>
      <c r="E3451" s="24" t="str">
        <f ca="1">IF(F3451&lt;&gt;"",MAX($E$9:$E3450)+1,"")</f>
        <v/>
      </c>
      <c r="F3451" s="20" t="str">
        <f t="shared" ca="1" si="53"/>
        <v/>
      </c>
      <c r="G3451" s="2"/>
      <c r="H3451" s="2"/>
    </row>
    <row r="3452" spans="1:8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mame2003!$C$2:$E$4721,$A$9:$A$4728,$J$1))))+IF($N$6=FALSE,TRUE,SUMPRODUCT(--ISNUMBER(SEARCH($N$6,ISBLANK(INDEX(mame2003!$F$2:$F$4721,$A3452))))))+IF($B$3=$A$4,TRUE,IF($B$3=$B$4,TRUE,IF(AND($B$3=$C$4,INDEX(mame2003!$G$2:$G$4721,$A3452)&lt;&gt;"neogeo"),TRUE,SUMPRODUCT(--ISNUMBER(SEARCH($O$6,INDEX(mame2003!$G$2:$G$4721,$A3452)))))))&gt;2,INDEX(mame2003!$A$2:$A$4721,$A3452),"")</f>
        <v/>
      </c>
      <c r="D3452" s="2"/>
      <c r="E3452" s="24" t="str">
        <f ca="1">IF(F3452&lt;&gt;"",MAX($E$9:$E3451)+1,"")</f>
        <v/>
      </c>
      <c r="F3452" s="20" t="str">
        <f t="shared" ca="1" si="53"/>
        <v/>
      </c>
      <c r="G3452" s="2"/>
      <c r="H3452" s="2"/>
    </row>
    <row r="3453" spans="1:8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mame2003!$C$2:$E$4721,$A$9:$A$4728,$J$1))))+IF($N$6=FALSE,TRUE,SUMPRODUCT(--ISNUMBER(SEARCH($N$6,ISBLANK(INDEX(mame2003!$F$2:$F$4721,$A3453))))))+IF($B$3=$A$4,TRUE,IF($B$3=$B$4,TRUE,IF(AND($B$3=$C$4,INDEX(mame2003!$G$2:$G$4721,$A3453)&lt;&gt;"neogeo"),TRUE,SUMPRODUCT(--ISNUMBER(SEARCH($O$6,INDEX(mame2003!$G$2:$G$4721,$A3453)))))))&gt;2,INDEX(mame2003!$A$2:$A$4721,$A3453),"")</f>
        <v/>
      </c>
      <c r="D3453" s="2"/>
      <c r="E3453" s="24" t="str">
        <f ca="1">IF(F3453&lt;&gt;"",MAX($E$9:$E3452)+1,"")</f>
        <v/>
      </c>
      <c r="F3453" s="20" t="str">
        <f t="shared" ca="1" si="53"/>
        <v/>
      </c>
      <c r="G3453" s="2"/>
      <c r="H3453" s="2"/>
    </row>
    <row r="3454" spans="1:8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mame2003!$C$2:$E$4721,$A$9:$A$4728,$J$1))))+IF($N$6=FALSE,TRUE,SUMPRODUCT(--ISNUMBER(SEARCH($N$6,ISBLANK(INDEX(mame2003!$F$2:$F$4721,$A3454))))))+IF($B$3=$A$4,TRUE,IF($B$3=$B$4,TRUE,IF(AND($B$3=$C$4,INDEX(mame2003!$G$2:$G$4721,$A3454)&lt;&gt;"neogeo"),TRUE,SUMPRODUCT(--ISNUMBER(SEARCH($O$6,INDEX(mame2003!$G$2:$G$4721,$A3454)))))))&gt;2,INDEX(mame2003!$A$2:$A$4721,$A3454),"")</f>
        <v/>
      </c>
      <c r="D3454" s="2"/>
      <c r="E3454" s="24" t="str">
        <f ca="1">IF(F3454&lt;&gt;"",MAX($E$9:$E3453)+1,"")</f>
        <v/>
      </c>
      <c r="F3454" s="20" t="str">
        <f t="shared" ca="1" si="53"/>
        <v/>
      </c>
      <c r="G3454" s="2"/>
      <c r="H3454" s="2"/>
    </row>
    <row r="3455" spans="1:8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mame2003!$C$2:$E$4721,$A$9:$A$4728,$J$1))))+IF($N$6=FALSE,TRUE,SUMPRODUCT(--ISNUMBER(SEARCH($N$6,ISBLANK(INDEX(mame2003!$F$2:$F$4721,$A3455))))))+IF($B$3=$A$4,TRUE,IF($B$3=$B$4,TRUE,IF(AND($B$3=$C$4,INDEX(mame2003!$G$2:$G$4721,$A3455)&lt;&gt;"neogeo"),TRUE,SUMPRODUCT(--ISNUMBER(SEARCH($O$6,INDEX(mame2003!$G$2:$G$4721,$A3455)))))))&gt;2,INDEX(mame2003!$A$2:$A$4721,$A3455),"")</f>
        <v/>
      </c>
      <c r="D3455" s="2"/>
      <c r="E3455" s="24" t="str">
        <f ca="1">IF(F3455&lt;&gt;"",MAX($E$9:$E3454)+1,"")</f>
        <v/>
      </c>
      <c r="F3455" s="20" t="str">
        <f t="shared" ca="1" si="53"/>
        <v/>
      </c>
      <c r="G3455" s="2"/>
      <c r="H3455" s="2"/>
    </row>
    <row r="3456" spans="1:8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mame2003!$C$2:$E$4721,$A$9:$A$4728,$J$1))))+IF($N$6=FALSE,TRUE,SUMPRODUCT(--ISNUMBER(SEARCH($N$6,ISBLANK(INDEX(mame2003!$F$2:$F$4721,$A3456))))))+IF($B$3=$A$4,TRUE,IF($B$3=$B$4,TRUE,IF(AND($B$3=$C$4,INDEX(mame2003!$G$2:$G$4721,$A3456)&lt;&gt;"neogeo"),TRUE,SUMPRODUCT(--ISNUMBER(SEARCH($O$6,INDEX(mame2003!$G$2:$G$4721,$A3456)))))))&gt;2,INDEX(mame2003!$A$2:$A$4721,$A3456),"")</f>
        <v/>
      </c>
      <c r="D3456" s="2"/>
      <c r="E3456" s="24" t="str">
        <f ca="1">IF(F3456&lt;&gt;"",MAX($E$9:$E3455)+1,"")</f>
        <v/>
      </c>
      <c r="F3456" s="20" t="str">
        <f t="shared" ca="1" si="53"/>
        <v/>
      </c>
      <c r="G3456" s="2"/>
      <c r="H3456" s="2"/>
    </row>
    <row r="3457" spans="1:8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mame2003!$C$2:$E$4721,$A$9:$A$4728,$J$1))))+IF($N$6=FALSE,TRUE,SUMPRODUCT(--ISNUMBER(SEARCH($N$6,ISBLANK(INDEX(mame2003!$F$2:$F$4721,$A3457))))))+IF($B$3=$A$4,TRUE,IF($B$3=$B$4,TRUE,IF(AND($B$3=$C$4,INDEX(mame2003!$G$2:$G$4721,$A3457)&lt;&gt;"neogeo"),TRUE,SUMPRODUCT(--ISNUMBER(SEARCH($O$6,INDEX(mame2003!$G$2:$G$4721,$A3457)))))))&gt;2,INDEX(mame2003!$A$2:$A$4721,$A3457),"")</f>
        <v/>
      </c>
      <c r="D3457" s="2"/>
      <c r="E3457" s="24" t="str">
        <f ca="1">IF(F3457&lt;&gt;"",MAX($E$9:$E3456)+1,"")</f>
        <v/>
      </c>
      <c r="F3457" s="20" t="str">
        <f t="shared" ca="1" si="53"/>
        <v/>
      </c>
      <c r="G3457" s="2"/>
      <c r="H3457" s="2"/>
    </row>
    <row r="3458" spans="1:8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mame2003!$C$2:$E$4721,$A$9:$A$4728,$J$1))))+IF($N$6=FALSE,TRUE,SUMPRODUCT(--ISNUMBER(SEARCH($N$6,ISBLANK(INDEX(mame2003!$F$2:$F$4721,$A3458))))))+IF($B$3=$A$4,TRUE,IF($B$3=$B$4,TRUE,IF(AND($B$3=$C$4,INDEX(mame2003!$G$2:$G$4721,$A3458)&lt;&gt;"neogeo"),TRUE,SUMPRODUCT(--ISNUMBER(SEARCH($O$6,INDEX(mame2003!$G$2:$G$4721,$A3458)))))))&gt;2,INDEX(mame2003!$A$2:$A$4721,$A3458),"")</f>
        <v/>
      </c>
      <c r="D3458" s="2"/>
      <c r="E3458" s="24" t="str">
        <f ca="1">IF(F3458&lt;&gt;"",MAX($E$9:$E3457)+1,"")</f>
        <v/>
      </c>
      <c r="F3458" s="20" t="str">
        <f t="shared" ca="1" si="53"/>
        <v/>
      </c>
      <c r="G3458" s="2"/>
      <c r="H3458" s="2"/>
    </row>
    <row r="3459" spans="1:8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mame2003!$C$2:$E$4721,$A$9:$A$4728,$J$1))))+IF($N$6=FALSE,TRUE,SUMPRODUCT(--ISNUMBER(SEARCH($N$6,ISBLANK(INDEX(mame2003!$F$2:$F$4721,$A3459))))))+IF($B$3=$A$4,TRUE,IF($B$3=$B$4,TRUE,IF(AND($B$3=$C$4,INDEX(mame2003!$G$2:$G$4721,$A3459)&lt;&gt;"neogeo"),TRUE,SUMPRODUCT(--ISNUMBER(SEARCH($O$6,INDEX(mame2003!$G$2:$G$4721,$A3459)))))))&gt;2,INDEX(mame2003!$A$2:$A$4721,$A3459),"")</f>
        <v/>
      </c>
      <c r="D3459" s="2"/>
      <c r="E3459" s="24" t="str">
        <f ca="1">IF(F3459&lt;&gt;"",MAX($E$9:$E3458)+1,"")</f>
        <v/>
      </c>
      <c r="F3459" s="20" t="str">
        <f t="shared" ca="1" si="53"/>
        <v/>
      </c>
      <c r="G3459" s="2"/>
      <c r="H3459" s="2"/>
    </row>
    <row r="3460" spans="1:8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mame2003!$C$2:$E$4721,$A$9:$A$4728,$J$1))))+IF($N$6=FALSE,TRUE,SUMPRODUCT(--ISNUMBER(SEARCH($N$6,ISBLANK(INDEX(mame2003!$F$2:$F$4721,$A3460))))))+IF($B$3=$A$4,TRUE,IF($B$3=$B$4,TRUE,IF(AND($B$3=$C$4,INDEX(mame2003!$G$2:$G$4721,$A3460)&lt;&gt;"neogeo"),TRUE,SUMPRODUCT(--ISNUMBER(SEARCH($O$6,INDEX(mame2003!$G$2:$G$4721,$A3460)))))))&gt;2,INDEX(mame2003!$A$2:$A$4721,$A3460),"")</f>
        <v/>
      </c>
      <c r="D3460" s="2"/>
      <c r="E3460" s="24" t="str">
        <f ca="1">IF(F3460&lt;&gt;"",MAX($E$9:$E3459)+1,"")</f>
        <v/>
      </c>
      <c r="F3460" s="20" t="str">
        <f t="shared" ca="1" si="53"/>
        <v/>
      </c>
      <c r="G3460" s="2"/>
      <c r="H3460" s="2"/>
    </row>
    <row r="3461" spans="1:8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mame2003!$C$2:$E$4721,$A$9:$A$4728,$J$1))))+IF($N$6=FALSE,TRUE,SUMPRODUCT(--ISNUMBER(SEARCH($N$6,ISBLANK(INDEX(mame2003!$F$2:$F$4721,$A3461))))))+IF($B$3=$A$4,TRUE,IF($B$3=$B$4,TRUE,IF(AND($B$3=$C$4,INDEX(mame2003!$G$2:$G$4721,$A3461)&lt;&gt;"neogeo"),TRUE,SUMPRODUCT(--ISNUMBER(SEARCH($O$6,INDEX(mame2003!$G$2:$G$4721,$A3461)))))))&gt;2,INDEX(mame2003!$A$2:$A$4721,$A3461),"")</f>
        <v/>
      </c>
      <c r="D3461" s="2"/>
      <c r="E3461" s="24" t="str">
        <f ca="1">IF(F3461&lt;&gt;"",MAX($E$9:$E3460)+1,"")</f>
        <v/>
      </c>
      <c r="F3461" s="20" t="str">
        <f t="shared" ca="1" si="53"/>
        <v/>
      </c>
      <c r="G3461" s="2"/>
      <c r="H3461" s="2"/>
    </row>
    <row r="3462" spans="1:8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mame2003!$C$2:$E$4721,$A$9:$A$4728,$J$1))))+IF($N$6=FALSE,TRUE,SUMPRODUCT(--ISNUMBER(SEARCH($N$6,ISBLANK(INDEX(mame2003!$F$2:$F$4721,$A3462))))))+IF($B$3=$A$4,TRUE,IF($B$3=$B$4,TRUE,IF(AND($B$3=$C$4,INDEX(mame2003!$G$2:$G$4721,$A3462)&lt;&gt;"neogeo"),TRUE,SUMPRODUCT(--ISNUMBER(SEARCH($O$6,INDEX(mame2003!$G$2:$G$4721,$A3462)))))))&gt;2,INDEX(mame2003!$A$2:$A$4721,$A3462),"")</f>
        <v/>
      </c>
      <c r="D3462" s="2"/>
      <c r="E3462" s="24" t="str">
        <f ca="1">IF(F3462&lt;&gt;"",MAX($E$9:$E3461)+1,"")</f>
        <v/>
      </c>
      <c r="F3462" s="20" t="str">
        <f t="shared" ca="1" si="53"/>
        <v/>
      </c>
      <c r="G3462" s="2"/>
      <c r="H3462" s="2"/>
    </row>
    <row r="3463" spans="1:8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mame2003!$C$2:$E$4721,$A$9:$A$4728,$J$1))))+IF($N$6=FALSE,TRUE,SUMPRODUCT(--ISNUMBER(SEARCH($N$6,ISBLANK(INDEX(mame2003!$F$2:$F$4721,$A3463))))))+IF($B$3=$A$4,TRUE,IF($B$3=$B$4,TRUE,IF(AND($B$3=$C$4,INDEX(mame2003!$G$2:$G$4721,$A3463)&lt;&gt;"neogeo"),TRUE,SUMPRODUCT(--ISNUMBER(SEARCH($O$6,INDEX(mame2003!$G$2:$G$4721,$A3463)))))))&gt;2,INDEX(mame2003!$A$2:$A$4721,$A3463),"")</f>
        <v/>
      </c>
      <c r="D3463" s="2"/>
      <c r="E3463" s="24" t="str">
        <f ca="1">IF(F3463&lt;&gt;"",MAX($E$9:$E3462)+1,"")</f>
        <v/>
      </c>
      <c r="F3463" s="20" t="str">
        <f t="shared" ca="1" si="53"/>
        <v/>
      </c>
      <c r="G3463" s="2"/>
      <c r="H3463" s="2"/>
    </row>
    <row r="3464" spans="1:8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mame2003!$C$2:$E$4721,$A$9:$A$4728,$J$1))))+IF($N$6=FALSE,TRUE,SUMPRODUCT(--ISNUMBER(SEARCH($N$6,ISBLANK(INDEX(mame2003!$F$2:$F$4721,$A3464))))))+IF($B$3=$A$4,TRUE,IF($B$3=$B$4,TRUE,IF(AND($B$3=$C$4,INDEX(mame2003!$G$2:$G$4721,$A3464)&lt;&gt;"neogeo"),TRUE,SUMPRODUCT(--ISNUMBER(SEARCH($O$6,INDEX(mame2003!$G$2:$G$4721,$A3464)))))))&gt;2,INDEX(mame2003!$A$2:$A$4721,$A3464),"")</f>
        <v/>
      </c>
      <c r="D3464" s="2"/>
      <c r="E3464" s="24" t="str">
        <f ca="1">IF(F3464&lt;&gt;"",MAX($E$9:$E3463)+1,"")</f>
        <v/>
      </c>
      <c r="F3464" s="20" t="str">
        <f t="shared" ca="1" si="53"/>
        <v/>
      </c>
      <c r="G3464" s="2"/>
      <c r="H3464" s="2"/>
    </row>
    <row r="3465" spans="1:8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mame2003!$C$2:$E$4721,$A$9:$A$4728,$J$1))))+IF($N$6=FALSE,TRUE,SUMPRODUCT(--ISNUMBER(SEARCH($N$6,ISBLANK(INDEX(mame2003!$F$2:$F$4721,$A3465))))))+IF($B$3=$A$4,TRUE,IF($B$3=$B$4,TRUE,IF(AND($B$3=$C$4,INDEX(mame2003!$G$2:$G$4721,$A3465)&lt;&gt;"neogeo"),TRUE,SUMPRODUCT(--ISNUMBER(SEARCH($O$6,INDEX(mame2003!$G$2:$G$4721,$A3465)))))))&gt;2,INDEX(mame2003!$A$2:$A$4721,$A3465),"")</f>
        <v/>
      </c>
      <c r="D3465" s="2"/>
      <c r="E3465" s="24" t="str">
        <f ca="1">IF(F3465&lt;&gt;"",MAX($E$9:$E3464)+1,"")</f>
        <v/>
      </c>
      <c r="F3465" s="20" t="str">
        <f t="shared" ca="1" si="53"/>
        <v/>
      </c>
      <c r="G3465" s="2"/>
      <c r="H3465" s="2"/>
    </row>
    <row r="3466" spans="1:8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mame2003!$C$2:$E$4721,$A$9:$A$4728,$J$1))))+IF($N$6=FALSE,TRUE,SUMPRODUCT(--ISNUMBER(SEARCH($N$6,ISBLANK(INDEX(mame2003!$F$2:$F$4721,$A3466))))))+IF($B$3=$A$4,TRUE,IF($B$3=$B$4,TRUE,IF(AND($B$3=$C$4,INDEX(mame2003!$G$2:$G$4721,$A3466)&lt;&gt;"neogeo"),TRUE,SUMPRODUCT(--ISNUMBER(SEARCH($O$6,INDEX(mame2003!$G$2:$G$4721,$A3466)))))))&gt;2,INDEX(mame2003!$A$2:$A$4721,$A3466),"")</f>
        <v/>
      </c>
      <c r="D3466" s="2"/>
      <c r="E3466" s="24" t="str">
        <f ca="1">IF(F3466&lt;&gt;"",MAX($E$9:$E3465)+1,"")</f>
        <v/>
      </c>
      <c r="F3466" s="20" t="str">
        <f t="shared" ref="F3466:F3529" ca="1" si="54">IFERROR(INDEX(OFFSET($C$9,0,0,COUNTA($C:$C),1),MATCH(OFFSET($A$9,0,0,COUNTA($A:$A),1),OFFSET($B$9,0,0,COUNTA($B:$B),1),0))&amp;".zip","")</f>
        <v/>
      </c>
      <c r="G3466" s="2"/>
      <c r="H3466" s="2"/>
    </row>
    <row r="3467" spans="1:8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mame2003!$C$2:$E$4721,$A$9:$A$4728,$J$1))))+IF($N$6=FALSE,TRUE,SUMPRODUCT(--ISNUMBER(SEARCH($N$6,ISBLANK(INDEX(mame2003!$F$2:$F$4721,$A3467))))))+IF($B$3=$A$4,TRUE,IF($B$3=$B$4,TRUE,IF(AND($B$3=$C$4,INDEX(mame2003!$G$2:$G$4721,$A3467)&lt;&gt;"neogeo"),TRUE,SUMPRODUCT(--ISNUMBER(SEARCH($O$6,INDEX(mame2003!$G$2:$G$4721,$A3467)))))))&gt;2,INDEX(mame2003!$A$2:$A$4721,$A3467),"")</f>
        <v/>
      </c>
      <c r="D3467" s="2"/>
      <c r="E3467" s="24" t="str">
        <f ca="1">IF(F3467&lt;&gt;"",MAX($E$9:$E3466)+1,"")</f>
        <v/>
      </c>
      <c r="F3467" s="20" t="str">
        <f t="shared" ca="1" si="54"/>
        <v/>
      </c>
      <c r="G3467" s="2"/>
      <c r="H3467" s="2"/>
    </row>
    <row r="3468" spans="1:8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mame2003!$C$2:$E$4721,$A$9:$A$4728,$J$1))))+IF($N$6=FALSE,TRUE,SUMPRODUCT(--ISNUMBER(SEARCH($N$6,ISBLANK(INDEX(mame2003!$F$2:$F$4721,$A3468))))))+IF($B$3=$A$4,TRUE,IF($B$3=$B$4,TRUE,IF(AND($B$3=$C$4,INDEX(mame2003!$G$2:$G$4721,$A3468)&lt;&gt;"neogeo"),TRUE,SUMPRODUCT(--ISNUMBER(SEARCH($O$6,INDEX(mame2003!$G$2:$G$4721,$A3468)))))))&gt;2,INDEX(mame2003!$A$2:$A$4721,$A3468),"")</f>
        <v/>
      </c>
      <c r="D3468" s="2"/>
      <c r="E3468" s="24" t="str">
        <f ca="1">IF(F3468&lt;&gt;"",MAX($E$9:$E3467)+1,"")</f>
        <v/>
      </c>
      <c r="F3468" s="20" t="str">
        <f t="shared" ca="1" si="54"/>
        <v/>
      </c>
      <c r="G3468" s="2"/>
      <c r="H3468" s="2"/>
    </row>
    <row r="3469" spans="1:8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mame2003!$C$2:$E$4721,$A$9:$A$4728,$J$1))))+IF($N$6=FALSE,TRUE,SUMPRODUCT(--ISNUMBER(SEARCH($N$6,ISBLANK(INDEX(mame2003!$F$2:$F$4721,$A3469))))))+IF($B$3=$A$4,TRUE,IF($B$3=$B$4,TRUE,IF(AND($B$3=$C$4,INDEX(mame2003!$G$2:$G$4721,$A3469)&lt;&gt;"neogeo"),TRUE,SUMPRODUCT(--ISNUMBER(SEARCH($O$6,INDEX(mame2003!$G$2:$G$4721,$A3469)))))))&gt;2,INDEX(mame2003!$A$2:$A$4721,$A3469),"")</f>
        <v/>
      </c>
      <c r="D3469" s="2"/>
      <c r="E3469" s="24" t="str">
        <f ca="1">IF(F3469&lt;&gt;"",MAX($E$9:$E3468)+1,"")</f>
        <v/>
      </c>
      <c r="F3469" s="20" t="str">
        <f t="shared" ca="1" si="54"/>
        <v/>
      </c>
      <c r="G3469" s="2"/>
      <c r="H3469" s="2"/>
    </row>
    <row r="3470" spans="1:8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mame2003!$C$2:$E$4721,$A$9:$A$4728,$J$1))))+IF($N$6=FALSE,TRUE,SUMPRODUCT(--ISNUMBER(SEARCH($N$6,ISBLANK(INDEX(mame2003!$F$2:$F$4721,$A3470))))))+IF($B$3=$A$4,TRUE,IF($B$3=$B$4,TRUE,IF(AND($B$3=$C$4,INDEX(mame2003!$G$2:$G$4721,$A3470)&lt;&gt;"neogeo"),TRUE,SUMPRODUCT(--ISNUMBER(SEARCH($O$6,INDEX(mame2003!$G$2:$G$4721,$A3470)))))))&gt;2,INDEX(mame2003!$A$2:$A$4721,$A3470),"")</f>
        <v/>
      </c>
      <c r="D3470" s="2"/>
      <c r="E3470" s="24" t="str">
        <f ca="1">IF(F3470&lt;&gt;"",MAX($E$9:$E3469)+1,"")</f>
        <v/>
      </c>
      <c r="F3470" s="20" t="str">
        <f t="shared" ca="1" si="54"/>
        <v/>
      </c>
      <c r="G3470" s="2"/>
      <c r="H3470" s="2"/>
    </row>
    <row r="3471" spans="1:8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mame2003!$C$2:$E$4721,$A$9:$A$4728,$J$1))))+IF($N$6=FALSE,TRUE,SUMPRODUCT(--ISNUMBER(SEARCH($N$6,ISBLANK(INDEX(mame2003!$F$2:$F$4721,$A3471))))))+IF($B$3=$A$4,TRUE,IF($B$3=$B$4,TRUE,IF(AND($B$3=$C$4,INDEX(mame2003!$G$2:$G$4721,$A3471)&lt;&gt;"neogeo"),TRUE,SUMPRODUCT(--ISNUMBER(SEARCH($O$6,INDEX(mame2003!$G$2:$G$4721,$A3471)))))))&gt;2,INDEX(mame2003!$A$2:$A$4721,$A3471),"")</f>
        <v/>
      </c>
      <c r="D3471" s="2"/>
      <c r="E3471" s="24" t="str">
        <f ca="1">IF(F3471&lt;&gt;"",MAX($E$9:$E3470)+1,"")</f>
        <v/>
      </c>
      <c r="F3471" s="20" t="str">
        <f t="shared" ca="1" si="54"/>
        <v/>
      </c>
      <c r="G3471" s="2"/>
      <c r="H3471" s="2"/>
    </row>
    <row r="3472" spans="1:8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mame2003!$C$2:$E$4721,$A$9:$A$4728,$J$1))))+IF($N$6=FALSE,TRUE,SUMPRODUCT(--ISNUMBER(SEARCH($N$6,ISBLANK(INDEX(mame2003!$F$2:$F$4721,$A3472))))))+IF($B$3=$A$4,TRUE,IF($B$3=$B$4,TRUE,IF(AND($B$3=$C$4,INDEX(mame2003!$G$2:$G$4721,$A3472)&lt;&gt;"neogeo"),TRUE,SUMPRODUCT(--ISNUMBER(SEARCH($O$6,INDEX(mame2003!$G$2:$G$4721,$A3472)))))))&gt;2,INDEX(mame2003!$A$2:$A$4721,$A3472),"")</f>
        <v/>
      </c>
      <c r="D3472" s="2"/>
      <c r="E3472" s="24" t="str">
        <f ca="1">IF(F3472&lt;&gt;"",MAX($E$9:$E3471)+1,"")</f>
        <v/>
      </c>
      <c r="F3472" s="20" t="str">
        <f t="shared" ca="1" si="54"/>
        <v/>
      </c>
      <c r="G3472" s="2"/>
      <c r="H3472" s="2"/>
    </row>
    <row r="3473" spans="1:8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mame2003!$C$2:$E$4721,$A$9:$A$4728,$J$1))))+IF($N$6=FALSE,TRUE,SUMPRODUCT(--ISNUMBER(SEARCH($N$6,ISBLANK(INDEX(mame2003!$F$2:$F$4721,$A3473))))))+IF($B$3=$A$4,TRUE,IF($B$3=$B$4,TRUE,IF(AND($B$3=$C$4,INDEX(mame2003!$G$2:$G$4721,$A3473)&lt;&gt;"neogeo"),TRUE,SUMPRODUCT(--ISNUMBER(SEARCH($O$6,INDEX(mame2003!$G$2:$G$4721,$A3473)))))))&gt;2,INDEX(mame2003!$A$2:$A$4721,$A3473),"")</f>
        <v/>
      </c>
      <c r="D3473" s="2"/>
      <c r="E3473" s="24" t="str">
        <f ca="1">IF(F3473&lt;&gt;"",MAX($E$9:$E3472)+1,"")</f>
        <v/>
      </c>
      <c r="F3473" s="20" t="str">
        <f t="shared" ca="1" si="54"/>
        <v/>
      </c>
      <c r="G3473" s="2"/>
      <c r="H3473" s="2"/>
    </row>
    <row r="3474" spans="1:8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mame2003!$C$2:$E$4721,$A$9:$A$4728,$J$1))))+IF($N$6=FALSE,TRUE,SUMPRODUCT(--ISNUMBER(SEARCH($N$6,ISBLANK(INDEX(mame2003!$F$2:$F$4721,$A3474))))))+IF($B$3=$A$4,TRUE,IF($B$3=$B$4,TRUE,IF(AND($B$3=$C$4,INDEX(mame2003!$G$2:$G$4721,$A3474)&lt;&gt;"neogeo"),TRUE,SUMPRODUCT(--ISNUMBER(SEARCH($O$6,INDEX(mame2003!$G$2:$G$4721,$A3474)))))))&gt;2,INDEX(mame2003!$A$2:$A$4721,$A3474),"")</f>
        <v/>
      </c>
      <c r="D3474" s="2"/>
      <c r="E3474" s="24" t="str">
        <f ca="1">IF(F3474&lt;&gt;"",MAX($E$9:$E3473)+1,"")</f>
        <v/>
      </c>
      <c r="F3474" s="20" t="str">
        <f t="shared" ca="1" si="54"/>
        <v/>
      </c>
      <c r="G3474" s="2"/>
      <c r="H3474" s="2"/>
    </row>
    <row r="3475" spans="1:8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mame2003!$C$2:$E$4721,$A$9:$A$4728,$J$1))))+IF($N$6=FALSE,TRUE,SUMPRODUCT(--ISNUMBER(SEARCH($N$6,ISBLANK(INDEX(mame2003!$F$2:$F$4721,$A3475))))))+IF($B$3=$A$4,TRUE,IF($B$3=$B$4,TRUE,IF(AND($B$3=$C$4,INDEX(mame2003!$G$2:$G$4721,$A3475)&lt;&gt;"neogeo"),TRUE,SUMPRODUCT(--ISNUMBER(SEARCH($O$6,INDEX(mame2003!$G$2:$G$4721,$A3475)))))))&gt;2,INDEX(mame2003!$A$2:$A$4721,$A3475),"")</f>
        <v/>
      </c>
      <c r="D3475" s="2"/>
      <c r="E3475" s="24" t="str">
        <f ca="1">IF(F3475&lt;&gt;"",MAX($E$9:$E3474)+1,"")</f>
        <v/>
      </c>
      <c r="F3475" s="20" t="str">
        <f t="shared" ca="1" si="54"/>
        <v/>
      </c>
      <c r="G3475" s="2"/>
      <c r="H3475" s="2"/>
    </row>
    <row r="3476" spans="1:8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mame2003!$C$2:$E$4721,$A$9:$A$4728,$J$1))))+IF($N$6=FALSE,TRUE,SUMPRODUCT(--ISNUMBER(SEARCH($N$6,ISBLANK(INDEX(mame2003!$F$2:$F$4721,$A3476))))))+IF($B$3=$A$4,TRUE,IF($B$3=$B$4,TRUE,IF(AND($B$3=$C$4,INDEX(mame2003!$G$2:$G$4721,$A3476)&lt;&gt;"neogeo"),TRUE,SUMPRODUCT(--ISNUMBER(SEARCH($O$6,INDEX(mame2003!$G$2:$G$4721,$A3476)))))))&gt;2,INDEX(mame2003!$A$2:$A$4721,$A3476),"")</f>
        <v/>
      </c>
      <c r="D3476" s="2"/>
      <c r="E3476" s="24" t="str">
        <f ca="1">IF(F3476&lt;&gt;"",MAX($E$9:$E3475)+1,"")</f>
        <v/>
      </c>
      <c r="F3476" s="20" t="str">
        <f t="shared" ca="1" si="54"/>
        <v/>
      </c>
      <c r="G3476" s="2"/>
      <c r="H3476" s="2"/>
    </row>
    <row r="3477" spans="1:8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mame2003!$C$2:$E$4721,$A$9:$A$4728,$J$1))))+IF($N$6=FALSE,TRUE,SUMPRODUCT(--ISNUMBER(SEARCH($N$6,ISBLANK(INDEX(mame2003!$F$2:$F$4721,$A3477))))))+IF($B$3=$A$4,TRUE,IF($B$3=$B$4,TRUE,IF(AND($B$3=$C$4,INDEX(mame2003!$G$2:$G$4721,$A3477)&lt;&gt;"neogeo"),TRUE,SUMPRODUCT(--ISNUMBER(SEARCH($O$6,INDEX(mame2003!$G$2:$G$4721,$A3477)))))))&gt;2,INDEX(mame2003!$A$2:$A$4721,$A3477),"")</f>
        <v/>
      </c>
      <c r="D3477" s="2"/>
      <c r="E3477" s="24" t="str">
        <f ca="1">IF(F3477&lt;&gt;"",MAX($E$9:$E3476)+1,"")</f>
        <v/>
      </c>
      <c r="F3477" s="20" t="str">
        <f t="shared" ca="1" si="54"/>
        <v/>
      </c>
      <c r="G3477" s="2"/>
      <c r="H3477" s="2"/>
    </row>
    <row r="3478" spans="1:8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mame2003!$C$2:$E$4721,$A$9:$A$4728,$J$1))))+IF($N$6=FALSE,TRUE,SUMPRODUCT(--ISNUMBER(SEARCH($N$6,ISBLANK(INDEX(mame2003!$F$2:$F$4721,$A3478))))))+IF($B$3=$A$4,TRUE,IF($B$3=$B$4,TRUE,IF(AND($B$3=$C$4,INDEX(mame2003!$G$2:$G$4721,$A3478)&lt;&gt;"neogeo"),TRUE,SUMPRODUCT(--ISNUMBER(SEARCH($O$6,INDEX(mame2003!$G$2:$G$4721,$A3478)))))))&gt;2,INDEX(mame2003!$A$2:$A$4721,$A3478),"")</f>
        <v/>
      </c>
      <c r="D3478" s="2"/>
      <c r="E3478" s="24" t="str">
        <f ca="1">IF(F3478&lt;&gt;"",MAX($E$9:$E3477)+1,"")</f>
        <v/>
      </c>
      <c r="F3478" s="20" t="str">
        <f t="shared" ca="1" si="54"/>
        <v/>
      </c>
      <c r="G3478" s="2"/>
      <c r="H3478" s="2"/>
    </row>
    <row r="3479" spans="1:8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mame2003!$C$2:$E$4721,$A$9:$A$4728,$J$1))))+IF($N$6=FALSE,TRUE,SUMPRODUCT(--ISNUMBER(SEARCH($N$6,ISBLANK(INDEX(mame2003!$F$2:$F$4721,$A3479))))))+IF($B$3=$A$4,TRUE,IF($B$3=$B$4,TRUE,IF(AND($B$3=$C$4,INDEX(mame2003!$G$2:$G$4721,$A3479)&lt;&gt;"neogeo"),TRUE,SUMPRODUCT(--ISNUMBER(SEARCH($O$6,INDEX(mame2003!$G$2:$G$4721,$A3479)))))))&gt;2,INDEX(mame2003!$A$2:$A$4721,$A3479),"")</f>
        <v/>
      </c>
      <c r="D3479" s="2"/>
      <c r="E3479" s="24" t="str">
        <f ca="1">IF(F3479&lt;&gt;"",MAX($E$9:$E3478)+1,"")</f>
        <v/>
      </c>
      <c r="F3479" s="20" t="str">
        <f t="shared" ca="1" si="54"/>
        <v/>
      </c>
      <c r="G3479" s="2"/>
      <c r="H3479" s="2"/>
    </row>
    <row r="3480" spans="1:8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mame2003!$C$2:$E$4721,$A$9:$A$4728,$J$1))))+IF($N$6=FALSE,TRUE,SUMPRODUCT(--ISNUMBER(SEARCH($N$6,ISBLANK(INDEX(mame2003!$F$2:$F$4721,$A3480))))))+IF($B$3=$A$4,TRUE,IF($B$3=$B$4,TRUE,IF(AND($B$3=$C$4,INDEX(mame2003!$G$2:$G$4721,$A3480)&lt;&gt;"neogeo"),TRUE,SUMPRODUCT(--ISNUMBER(SEARCH($O$6,INDEX(mame2003!$G$2:$G$4721,$A3480)))))))&gt;2,INDEX(mame2003!$A$2:$A$4721,$A3480),"")</f>
        <v/>
      </c>
      <c r="D3480" s="2"/>
      <c r="E3480" s="24" t="str">
        <f ca="1">IF(F3480&lt;&gt;"",MAX($E$9:$E3479)+1,"")</f>
        <v/>
      </c>
      <c r="F3480" s="20" t="str">
        <f t="shared" ca="1" si="54"/>
        <v/>
      </c>
      <c r="G3480" s="2"/>
      <c r="H3480" s="2"/>
    </row>
    <row r="3481" spans="1:8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mame2003!$C$2:$E$4721,$A$9:$A$4728,$J$1))))+IF($N$6=FALSE,TRUE,SUMPRODUCT(--ISNUMBER(SEARCH($N$6,ISBLANK(INDEX(mame2003!$F$2:$F$4721,$A3481))))))+IF($B$3=$A$4,TRUE,IF($B$3=$B$4,TRUE,IF(AND($B$3=$C$4,INDEX(mame2003!$G$2:$G$4721,$A3481)&lt;&gt;"neogeo"),TRUE,SUMPRODUCT(--ISNUMBER(SEARCH($O$6,INDEX(mame2003!$G$2:$G$4721,$A3481)))))))&gt;2,INDEX(mame2003!$A$2:$A$4721,$A3481),"")</f>
        <v/>
      </c>
      <c r="D3481" s="2"/>
      <c r="E3481" s="24" t="str">
        <f ca="1">IF(F3481&lt;&gt;"",MAX($E$9:$E3480)+1,"")</f>
        <v/>
      </c>
      <c r="F3481" s="20" t="str">
        <f t="shared" ca="1" si="54"/>
        <v/>
      </c>
      <c r="G3481" s="2"/>
      <c r="H3481" s="2"/>
    </row>
    <row r="3482" spans="1:8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mame2003!$C$2:$E$4721,$A$9:$A$4728,$J$1))))+IF($N$6=FALSE,TRUE,SUMPRODUCT(--ISNUMBER(SEARCH($N$6,ISBLANK(INDEX(mame2003!$F$2:$F$4721,$A3482))))))+IF($B$3=$A$4,TRUE,IF($B$3=$B$4,TRUE,IF(AND($B$3=$C$4,INDEX(mame2003!$G$2:$G$4721,$A3482)&lt;&gt;"neogeo"),TRUE,SUMPRODUCT(--ISNUMBER(SEARCH($O$6,INDEX(mame2003!$G$2:$G$4721,$A3482)))))))&gt;2,INDEX(mame2003!$A$2:$A$4721,$A3482),"")</f>
        <v/>
      </c>
      <c r="D3482" s="2"/>
      <c r="E3482" s="24" t="str">
        <f ca="1">IF(F3482&lt;&gt;"",MAX($E$9:$E3481)+1,"")</f>
        <v/>
      </c>
      <c r="F3482" s="20" t="str">
        <f t="shared" ca="1" si="54"/>
        <v/>
      </c>
      <c r="G3482" s="2"/>
      <c r="H3482" s="2"/>
    </row>
    <row r="3483" spans="1:8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mame2003!$C$2:$E$4721,$A$9:$A$4728,$J$1))))+IF($N$6=FALSE,TRUE,SUMPRODUCT(--ISNUMBER(SEARCH($N$6,ISBLANK(INDEX(mame2003!$F$2:$F$4721,$A3483))))))+IF($B$3=$A$4,TRUE,IF($B$3=$B$4,TRUE,IF(AND($B$3=$C$4,INDEX(mame2003!$G$2:$G$4721,$A3483)&lt;&gt;"neogeo"),TRUE,SUMPRODUCT(--ISNUMBER(SEARCH($O$6,INDEX(mame2003!$G$2:$G$4721,$A3483)))))))&gt;2,INDEX(mame2003!$A$2:$A$4721,$A3483),"")</f>
        <v/>
      </c>
      <c r="D3483" s="2"/>
      <c r="E3483" s="24" t="str">
        <f ca="1">IF(F3483&lt;&gt;"",MAX($E$9:$E3482)+1,"")</f>
        <v/>
      </c>
      <c r="F3483" s="20" t="str">
        <f t="shared" ca="1" si="54"/>
        <v/>
      </c>
      <c r="G3483" s="2"/>
      <c r="H3483" s="2"/>
    </row>
    <row r="3484" spans="1:8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mame2003!$C$2:$E$4721,$A$9:$A$4728,$J$1))))+IF($N$6=FALSE,TRUE,SUMPRODUCT(--ISNUMBER(SEARCH($N$6,ISBLANK(INDEX(mame2003!$F$2:$F$4721,$A3484))))))+IF($B$3=$A$4,TRUE,IF($B$3=$B$4,TRUE,IF(AND($B$3=$C$4,INDEX(mame2003!$G$2:$G$4721,$A3484)&lt;&gt;"neogeo"),TRUE,SUMPRODUCT(--ISNUMBER(SEARCH($O$6,INDEX(mame2003!$G$2:$G$4721,$A3484)))))))&gt;2,INDEX(mame2003!$A$2:$A$4721,$A3484),"")</f>
        <v/>
      </c>
      <c r="D3484" s="2"/>
      <c r="E3484" s="24" t="str">
        <f ca="1">IF(F3484&lt;&gt;"",MAX($E$9:$E3483)+1,"")</f>
        <v/>
      </c>
      <c r="F3484" s="20" t="str">
        <f t="shared" ca="1" si="54"/>
        <v/>
      </c>
      <c r="G3484" s="2"/>
      <c r="H3484" s="2"/>
    </row>
    <row r="3485" spans="1:8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mame2003!$C$2:$E$4721,$A$9:$A$4728,$J$1))))+IF($N$6=FALSE,TRUE,SUMPRODUCT(--ISNUMBER(SEARCH($N$6,ISBLANK(INDEX(mame2003!$F$2:$F$4721,$A3485))))))+IF($B$3=$A$4,TRUE,IF($B$3=$B$4,TRUE,IF(AND($B$3=$C$4,INDEX(mame2003!$G$2:$G$4721,$A3485)&lt;&gt;"neogeo"),TRUE,SUMPRODUCT(--ISNUMBER(SEARCH($O$6,INDEX(mame2003!$G$2:$G$4721,$A3485)))))))&gt;2,INDEX(mame2003!$A$2:$A$4721,$A3485),"")</f>
        <v/>
      </c>
      <c r="D3485" s="2"/>
      <c r="E3485" s="24" t="str">
        <f ca="1">IF(F3485&lt;&gt;"",MAX($E$9:$E3484)+1,"")</f>
        <v/>
      </c>
      <c r="F3485" s="20" t="str">
        <f t="shared" ca="1" si="54"/>
        <v/>
      </c>
      <c r="G3485" s="2"/>
      <c r="H3485" s="2"/>
    </row>
    <row r="3486" spans="1:8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mame2003!$C$2:$E$4721,$A$9:$A$4728,$J$1))))+IF($N$6=FALSE,TRUE,SUMPRODUCT(--ISNUMBER(SEARCH($N$6,ISBLANK(INDEX(mame2003!$F$2:$F$4721,$A3486))))))+IF($B$3=$A$4,TRUE,IF($B$3=$B$4,TRUE,IF(AND($B$3=$C$4,INDEX(mame2003!$G$2:$G$4721,$A3486)&lt;&gt;"neogeo"),TRUE,SUMPRODUCT(--ISNUMBER(SEARCH($O$6,INDEX(mame2003!$G$2:$G$4721,$A3486)))))))&gt;2,INDEX(mame2003!$A$2:$A$4721,$A3486),"")</f>
        <v/>
      </c>
      <c r="D3486" s="2"/>
      <c r="E3486" s="24" t="str">
        <f ca="1">IF(F3486&lt;&gt;"",MAX($E$9:$E3485)+1,"")</f>
        <v/>
      </c>
      <c r="F3486" s="20" t="str">
        <f t="shared" ca="1" si="54"/>
        <v/>
      </c>
      <c r="G3486" s="2"/>
      <c r="H3486" s="2"/>
    </row>
    <row r="3487" spans="1:8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mame2003!$C$2:$E$4721,$A$9:$A$4728,$J$1))))+IF($N$6=FALSE,TRUE,SUMPRODUCT(--ISNUMBER(SEARCH($N$6,ISBLANK(INDEX(mame2003!$F$2:$F$4721,$A3487))))))+IF($B$3=$A$4,TRUE,IF($B$3=$B$4,TRUE,IF(AND($B$3=$C$4,INDEX(mame2003!$G$2:$G$4721,$A3487)&lt;&gt;"neogeo"),TRUE,SUMPRODUCT(--ISNUMBER(SEARCH($O$6,INDEX(mame2003!$G$2:$G$4721,$A3487)))))))&gt;2,INDEX(mame2003!$A$2:$A$4721,$A3487),"")</f>
        <v/>
      </c>
      <c r="D3487" s="2"/>
      <c r="E3487" s="24" t="str">
        <f ca="1">IF(F3487&lt;&gt;"",MAX($E$9:$E3486)+1,"")</f>
        <v/>
      </c>
      <c r="F3487" s="20" t="str">
        <f t="shared" ca="1" si="54"/>
        <v/>
      </c>
      <c r="G3487" s="2"/>
      <c r="H3487" s="2"/>
    </row>
    <row r="3488" spans="1:8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mame2003!$C$2:$E$4721,$A$9:$A$4728,$J$1))))+IF($N$6=FALSE,TRUE,SUMPRODUCT(--ISNUMBER(SEARCH($N$6,ISBLANK(INDEX(mame2003!$F$2:$F$4721,$A3488))))))+IF($B$3=$A$4,TRUE,IF($B$3=$B$4,TRUE,IF(AND($B$3=$C$4,INDEX(mame2003!$G$2:$G$4721,$A3488)&lt;&gt;"neogeo"),TRUE,SUMPRODUCT(--ISNUMBER(SEARCH($O$6,INDEX(mame2003!$G$2:$G$4721,$A3488)))))))&gt;2,INDEX(mame2003!$A$2:$A$4721,$A3488),"")</f>
        <v/>
      </c>
      <c r="D3488" s="2"/>
      <c r="E3488" s="24" t="str">
        <f ca="1">IF(F3488&lt;&gt;"",MAX($E$9:$E3487)+1,"")</f>
        <v/>
      </c>
      <c r="F3488" s="20" t="str">
        <f t="shared" ca="1" si="54"/>
        <v/>
      </c>
      <c r="G3488" s="2"/>
      <c r="H3488" s="2"/>
    </row>
    <row r="3489" spans="1:8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mame2003!$C$2:$E$4721,$A$9:$A$4728,$J$1))))+IF($N$6=FALSE,TRUE,SUMPRODUCT(--ISNUMBER(SEARCH($N$6,ISBLANK(INDEX(mame2003!$F$2:$F$4721,$A3489))))))+IF($B$3=$A$4,TRUE,IF($B$3=$B$4,TRUE,IF(AND($B$3=$C$4,INDEX(mame2003!$G$2:$G$4721,$A3489)&lt;&gt;"neogeo"),TRUE,SUMPRODUCT(--ISNUMBER(SEARCH($O$6,INDEX(mame2003!$G$2:$G$4721,$A3489)))))))&gt;2,INDEX(mame2003!$A$2:$A$4721,$A3489),"")</f>
        <v/>
      </c>
      <c r="D3489" s="2"/>
      <c r="E3489" s="24" t="str">
        <f ca="1">IF(F3489&lt;&gt;"",MAX($E$9:$E3488)+1,"")</f>
        <v/>
      </c>
      <c r="F3489" s="20" t="str">
        <f t="shared" ca="1" si="54"/>
        <v/>
      </c>
      <c r="G3489" s="2"/>
      <c r="H3489" s="2"/>
    </row>
    <row r="3490" spans="1:8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mame2003!$C$2:$E$4721,$A$9:$A$4728,$J$1))))+IF($N$6=FALSE,TRUE,SUMPRODUCT(--ISNUMBER(SEARCH($N$6,ISBLANK(INDEX(mame2003!$F$2:$F$4721,$A3490))))))+IF($B$3=$A$4,TRUE,IF($B$3=$B$4,TRUE,IF(AND($B$3=$C$4,INDEX(mame2003!$G$2:$G$4721,$A3490)&lt;&gt;"neogeo"),TRUE,SUMPRODUCT(--ISNUMBER(SEARCH($O$6,INDEX(mame2003!$G$2:$G$4721,$A3490)))))))&gt;2,INDEX(mame2003!$A$2:$A$4721,$A3490),"")</f>
        <v/>
      </c>
      <c r="D3490" s="2"/>
      <c r="E3490" s="24" t="str">
        <f ca="1">IF(F3490&lt;&gt;"",MAX($E$9:$E3489)+1,"")</f>
        <v/>
      </c>
      <c r="F3490" s="20" t="str">
        <f t="shared" ca="1" si="54"/>
        <v/>
      </c>
      <c r="G3490" s="2"/>
      <c r="H3490" s="2"/>
    </row>
    <row r="3491" spans="1:8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mame2003!$C$2:$E$4721,$A$9:$A$4728,$J$1))))+IF($N$6=FALSE,TRUE,SUMPRODUCT(--ISNUMBER(SEARCH($N$6,ISBLANK(INDEX(mame2003!$F$2:$F$4721,$A3491))))))+IF($B$3=$A$4,TRUE,IF($B$3=$B$4,TRUE,IF(AND($B$3=$C$4,INDEX(mame2003!$G$2:$G$4721,$A3491)&lt;&gt;"neogeo"),TRUE,SUMPRODUCT(--ISNUMBER(SEARCH($O$6,INDEX(mame2003!$G$2:$G$4721,$A3491)))))))&gt;2,INDEX(mame2003!$A$2:$A$4721,$A3491),"")</f>
        <v/>
      </c>
      <c r="D3491" s="2"/>
      <c r="E3491" s="24" t="str">
        <f ca="1">IF(F3491&lt;&gt;"",MAX($E$9:$E3490)+1,"")</f>
        <v/>
      </c>
      <c r="F3491" s="20" t="str">
        <f t="shared" ca="1" si="54"/>
        <v/>
      </c>
      <c r="G3491" s="2"/>
      <c r="H3491" s="2"/>
    </row>
    <row r="3492" spans="1:8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mame2003!$C$2:$E$4721,$A$9:$A$4728,$J$1))))+IF($N$6=FALSE,TRUE,SUMPRODUCT(--ISNUMBER(SEARCH($N$6,ISBLANK(INDEX(mame2003!$F$2:$F$4721,$A3492))))))+IF($B$3=$A$4,TRUE,IF($B$3=$B$4,TRUE,IF(AND($B$3=$C$4,INDEX(mame2003!$G$2:$G$4721,$A3492)&lt;&gt;"neogeo"),TRUE,SUMPRODUCT(--ISNUMBER(SEARCH($O$6,INDEX(mame2003!$G$2:$G$4721,$A3492)))))))&gt;2,INDEX(mame2003!$A$2:$A$4721,$A3492),"")</f>
        <v/>
      </c>
      <c r="D3492" s="2"/>
      <c r="E3492" s="24" t="str">
        <f ca="1">IF(F3492&lt;&gt;"",MAX($E$9:$E3491)+1,"")</f>
        <v/>
      </c>
      <c r="F3492" s="20" t="str">
        <f t="shared" ca="1" si="54"/>
        <v/>
      </c>
      <c r="G3492" s="2"/>
      <c r="H3492" s="2"/>
    </row>
    <row r="3493" spans="1:8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mame2003!$C$2:$E$4721,$A$9:$A$4728,$J$1))))+IF($N$6=FALSE,TRUE,SUMPRODUCT(--ISNUMBER(SEARCH($N$6,ISBLANK(INDEX(mame2003!$F$2:$F$4721,$A3493))))))+IF($B$3=$A$4,TRUE,IF($B$3=$B$4,TRUE,IF(AND($B$3=$C$4,INDEX(mame2003!$G$2:$G$4721,$A3493)&lt;&gt;"neogeo"),TRUE,SUMPRODUCT(--ISNUMBER(SEARCH($O$6,INDEX(mame2003!$G$2:$G$4721,$A3493)))))))&gt;2,INDEX(mame2003!$A$2:$A$4721,$A3493),"")</f>
        <v/>
      </c>
      <c r="D3493" s="2"/>
      <c r="E3493" s="24" t="str">
        <f ca="1">IF(F3493&lt;&gt;"",MAX($E$9:$E3492)+1,"")</f>
        <v/>
      </c>
      <c r="F3493" s="20" t="str">
        <f t="shared" ca="1" si="54"/>
        <v/>
      </c>
      <c r="G3493" s="2"/>
      <c r="H3493" s="2"/>
    </row>
    <row r="3494" spans="1:8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mame2003!$C$2:$E$4721,$A$9:$A$4728,$J$1))))+IF($N$6=FALSE,TRUE,SUMPRODUCT(--ISNUMBER(SEARCH($N$6,ISBLANK(INDEX(mame2003!$F$2:$F$4721,$A3494))))))+IF($B$3=$A$4,TRUE,IF($B$3=$B$4,TRUE,IF(AND($B$3=$C$4,INDEX(mame2003!$G$2:$G$4721,$A3494)&lt;&gt;"neogeo"),TRUE,SUMPRODUCT(--ISNUMBER(SEARCH($O$6,INDEX(mame2003!$G$2:$G$4721,$A3494)))))))&gt;2,INDEX(mame2003!$A$2:$A$4721,$A3494),"")</f>
        <v/>
      </c>
      <c r="D3494" s="2"/>
      <c r="E3494" s="24" t="str">
        <f ca="1">IF(F3494&lt;&gt;"",MAX($E$9:$E3493)+1,"")</f>
        <v/>
      </c>
      <c r="F3494" s="20" t="str">
        <f t="shared" ca="1" si="54"/>
        <v/>
      </c>
      <c r="G3494" s="2"/>
      <c r="H3494" s="2"/>
    </row>
    <row r="3495" spans="1:8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mame2003!$C$2:$E$4721,$A$9:$A$4728,$J$1))))+IF($N$6=FALSE,TRUE,SUMPRODUCT(--ISNUMBER(SEARCH($N$6,ISBLANK(INDEX(mame2003!$F$2:$F$4721,$A3495))))))+IF($B$3=$A$4,TRUE,IF($B$3=$B$4,TRUE,IF(AND($B$3=$C$4,INDEX(mame2003!$G$2:$G$4721,$A3495)&lt;&gt;"neogeo"),TRUE,SUMPRODUCT(--ISNUMBER(SEARCH($O$6,INDEX(mame2003!$G$2:$G$4721,$A3495)))))))&gt;2,INDEX(mame2003!$A$2:$A$4721,$A3495),"")</f>
        <v/>
      </c>
      <c r="D3495" s="2"/>
      <c r="E3495" s="24" t="str">
        <f ca="1">IF(F3495&lt;&gt;"",MAX($E$9:$E3494)+1,"")</f>
        <v/>
      </c>
      <c r="F3495" s="20" t="str">
        <f t="shared" ca="1" si="54"/>
        <v/>
      </c>
      <c r="G3495" s="2"/>
      <c r="H3495" s="2"/>
    </row>
    <row r="3496" spans="1:8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mame2003!$C$2:$E$4721,$A$9:$A$4728,$J$1))))+IF($N$6=FALSE,TRUE,SUMPRODUCT(--ISNUMBER(SEARCH($N$6,ISBLANK(INDEX(mame2003!$F$2:$F$4721,$A3496))))))+IF($B$3=$A$4,TRUE,IF($B$3=$B$4,TRUE,IF(AND($B$3=$C$4,INDEX(mame2003!$G$2:$G$4721,$A3496)&lt;&gt;"neogeo"),TRUE,SUMPRODUCT(--ISNUMBER(SEARCH($O$6,INDEX(mame2003!$G$2:$G$4721,$A3496)))))))&gt;2,INDEX(mame2003!$A$2:$A$4721,$A3496),"")</f>
        <v/>
      </c>
      <c r="D3496" s="2"/>
      <c r="E3496" s="24" t="str">
        <f ca="1">IF(F3496&lt;&gt;"",MAX($E$9:$E3495)+1,"")</f>
        <v/>
      </c>
      <c r="F3496" s="20" t="str">
        <f t="shared" ca="1" si="54"/>
        <v/>
      </c>
      <c r="G3496" s="2"/>
      <c r="H3496" s="2"/>
    </row>
    <row r="3497" spans="1:8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mame2003!$C$2:$E$4721,$A$9:$A$4728,$J$1))))+IF($N$6=FALSE,TRUE,SUMPRODUCT(--ISNUMBER(SEARCH($N$6,ISBLANK(INDEX(mame2003!$F$2:$F$4721,$A3497))))))+IF($B$3=$A$4,TRUE,IF($B$3=$B$4,TRUE,IF(AND($B$3=$C$4,INDEX(mame2003!$G$2:$G$4721,$A3497)&lt;&gt;"neogeo"),TRUE,SUMPRODUCT(--ISNUMBER(SEARCH($O$6,INDEX(mame2003!$G$2:$G$4721,$A3497)))))))&gt;2,INDEX(mame2003!$A$2:$A$4721,$A3497),"")</f>
        <v/>
      </c>
      <c r="D3497" s="2"/>
      <c r="E3497" s="24" t="str">
        <f ca="1">IF(F3497&lt;&gt;"",MAX($E$9:$E3496)+1,"")</f>
        <v/>
      </c>
      <c r="F3497" s="20" t="str">
        <f t="shared" ca="1" si="54"/>
        <v/>
      </c>
      <c r="G3497" s="2"/>
      <c r="H3497" s="2"/>
    </row>
    <row r="3498" spans="1:8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mame2003!$C$2:$E$4721,$A$9:$A$4728,$J$1))))+IF($N$6=FALSE,TRUE,SUMPRODUCT(--ISNUMBER(SEARCH($N$6,ISBLANK(INDEX(mame2003!$F$2:$F$4721,$A3498))))))+IF($B$3=$A$4,TRUE,IF($B$3=$B$4,TRUE,IF(AND($B$3=$C$4,INDEX(mame2003!$G$2:$G$4721,$A3498)&lt;&gt;"neogeo"),TRUE,SUMPRODUCT(--ISNUMBER(SEARCH($O$6,INDEX(mame2003!$G$2:$G$4721,$A3498)))))))&gt;2,INDEX(mame2003!$A$2:$A$4721,$A3498),"")</f>
        <v/>
      </c>
      <c r="D3498" s="2"/>
      <c r="E3498" s="24" t="str">
        <f ca="1">IF(F3498&lt;&gt;"",MAX($E$9:$E3497)+1,"")</f>
        <v/>
      </c>
      <c r="F3498" s="20" t="str">
        <f t="shared" ca="1" si="54"/>
        <v/>
      </c>
      <c r="G3498" s="2"/>
      <c r="H3498" s="2"/>
    </row>
    <row r="3499" spans="1:8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mame2003!$C$2:$E$4721,$A$9:$A$4728,$J$1))))+IF($N$6=FALSE,TRUE,SUMPRODUCT(--ISNUMBER(SEARCH($N$6,ISBLANK(INDEX(mame2003!$F$2:$F$4721,$A3499))))))+IF($B$3=$A$4,TRUE,IF($B$3=$B$4,TRUE,IF(AND($B$3=$C$4,INDEX(mame2003!$G$2:$G$4721,$A3499)&lt;&gt;"neogeo"),TRUE,SUMPRODUCT(--ISNUMBER(SEARCH($O$6,INDEX(mame2003!$G$2:$G$4721,$A3499)))))))&gt;2,INDEX(mame2003!$A$2:$A$4721,$A3499),"")</f>
        <v/>
      </c>
      <c r="D3499" s="2"/>
      <c r="E3499" s="24" t="str">
        <f ca="1">IF(F3499&lt;&gt;"",MAX($E$9:$E3498)+1,"")</f>
        <v/>
      </c>
      <c r="F3499" s="20" t="str">
        <f t="shared" ca="1" si="54"/>
        <v/>
      </c>
      <c r="G3499" s="2"/>
      <c r="H3499" s="2"/>
    </row>
    <row r="3500" spans="1:8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mame2003!$C$2:$E$4721,$A$9:$A$4728,$J$1))))+IF($N$6=FALSE,TRUE,SUMPRODUCT(--ISNUMBER(SEARCH($N$6,ISBLANK(INDEX(mame2003!$F$2:$F$4721,$A3500))))))+IF($B$3=$A$4,TRUE,IF($B$3=$B$4,TRUE,IF(AND($B$3=$C$4,INDEX(mame2003!$G$2:$G$4721,$A3500)&lt;&gt;"neogeo"),TRUE,SUMPRODUCT(--ISNUMBER(SEARCH($O$6,INDEX(mame2003!$G$2:$G$4721,$A3500)))))))&gt;2,INDEX(mame2003!$A$2:$A$4721,$A3500),"")</f>
        <v/>
      </c>
      <c r="D3500" s="2"/>
      <c r="E3500" s="24" t="str">
        <f ca="1">IF(F3500&lt;&gt;"",MAX($E$9:$E3499)+1,"")</f>
        <v/>
      </c>
      <c r="F3500" s="20" t="str">
        <f t="shared" ca="1" si="54"/>
        <v/>
      </c>
      <c r="G3500" s="2"/>
      <c r="H3500" s="2"/>
    </row>
    <row r="3501" spans="1:8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mame2003!$C$2:$E$4721,$A$9:$A$4728,$J$1))))+IF($N$6=FALSE,TRUE,SUMPRODUCT(--ISNUMBER(SEARCH($N$6,ISBLANK(INDEX(mame2003!$F$2:$F$4721,$A3501))))))+IF($B$3=$A$4,TRUE,IF($B$3=$B$4,TRUE,IF(AND($B$3=$C$4,INDEX(mame2003!$G$2:$G$4721,$A3501)&lt;&gt;"neogeo"),TRUE,SUMPRODUCT(--ISNUMBER(SEARCH($O$6,INDEX(mame2003!$G$2:$G$4721,$A3501)))))))&gt;2,INDEX(mame2003!$A$2:$A$4721,$A3501),"")</f>
        <v/>
      </c>
      <c r="D3501" s="2"/>
      <c r="E3501" s="24" t="str">
        <f ca="1">IF(F3501&lt;&gt;"",MAX($E$9:$E3500)+1,"")</f>
        <v/>
      </c>
      <c r="F3501" s="20" t="str">
        <f t="shared" ca="1" si="54"/>
        <v/>
      </c>
      <c r="G3501" s="2"/>
      <c r="H3501" s="2"/>
    </row>
    <row r="3502" spans="1:8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mame2003!$C$2:$E$4721,$A$9:$A$4728,$J$1))))+IF($N$6=FALSE,TRUE,SUMPRODUCT(--ISNUMBER(SEARCH($N$6,ISBLANK(INDEX(mame2003!$F$2:$F$4721,$A3502))))))+IF($B$3=$A$4,TRUE,IF($B$3=$B$4,TRUE,IF(AND($B$3=$C$4,INDEX(mame2003!$G$2:$G$4721,$A3502)&lt;&gt;"neogeo"),TRUE,SUMPRODUCT(--ISNUMBER(SEARCH($O$6,INDEX(mame2003!$G$2:$G$4721,$A3502)))))))&gt;2,INDEX(mame2003!$A$2:$A$4721,$A3502),"")</f>
        <v/>
      </c>
      <c r="D3502" s="2"/>
      <c r="E3502" s="24" t="str">
        <f ca="1">IF(F3502&lt;&gt;"",MAX($E$9:$E3501)+1,"")</f>
        <v/>
      </c>
      <c r="F3502" s="20" t="str">
        <f t="shared" ca="1" si="54"/>
        <v/>
      </c>
      <c r="G3502" s="2"/>
      <c r="H3502" s="2"/>
    </row>
    <row r="3503" spans="1:8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mame2003!$C$2:$E$4721,$A$9:$A$4728,$J$1))))+IF($N$6=FALSE,TRUE,SUMPRODUCT(--ISNUMBER(SEARCH($N$6,ISBLANK(INDEX(mame2003!$F$2:$F$4721,$A3503))))))+IF($B$3=$A$4,TRUE,IF($B$3=$B$4,TRUE,IF(AND($B$3=$C$4,INDEX(mame2003!$G$2:$G$4721,$A3503)&lt;&gt;"neogeo"),TRUE,SUMPRODUCT(--ISNUMBER(SEARCH($O$6,INDEX(mame2003!$G$2:$G$4721,$A3503)))))))&gt;2,INDEX(mame2003!$A$2:$A$4721,$A3503),"")</f>
        <v/>
      </c>
      <c r="D3503" s="2"/>
      <c r="E3503" s="24" t="str">
        <f ca="1">IF(F3503&lt;&gt;"",MAX($E$9:$E3502)+1,"")</f>
        <v/>
      </c>
      <c r="F3503" s="20" t="str">
        <f t="shared" ca="1" si="54"/>
        <v/>
      </c>
      <c r="G3503" s="2"/>
      <c r="H3503" s="2"/>
    </row>
    <row r="3504" spans="1:8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mame2003!$C$2:$E$4721,$A$9:$A$4728,$J$1))))+IF($N$6=FALSE,TRUE,SUMPRODUCT(--ISNUMBER(SEARCH($N$6,ISBLANK(INDEX(mame2003!$F$2:$F$4721,$A3504))))))+IF($B$3=$A$4,TRUE,IF($B$3=$B$4,TRUE,IF(AND($B$3=$C$4,INDEX(mame2003!$G$2:$G$4721,$A3504)&lt;&gt;"neogeo"),TRUE,SUMPRODUCT(--ISNUMBER(SEARCH($O$6,INDEX(mame2003!$G$2:$G$4721,$A3504)))))))&gt;2,INDEX(mame2003!$A$2:$A$4721,$A3504),"")</f>
        <v/>
      </c>
      <c r="D3504" s="2"/>
      <c r="E3504" s="24" t="str">
        <f ca="1">IF(F3504&lt;&gt;"",MAX($E$9:$E3503)+1,"")</f>
        <v/>
      </c>
      <c r="F3504" s="20" t="str">
        <f t="shared" ca="1" si="54"/>
        <v/>
      </c>
      <c r="G3504" s="2"/>
      <c r="H3504" s="2"/>
    </row>
    <row r="3505" spans="1:8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mame2003!$C$2:$E$4721,$A$9:$A$4728,$J$1))))+IF($N$6=FALSE,TRUE,SUMPRODUCT(--ISNUMBER(SEARCH($N$6,ISBLANK(INDEX(mame2003!$F$2:$F$4721,$A3505))))))+IF($B$3=$A$4,TRUE,IF($B$3=$B$4,TRUE,IF(AND($B$3=$C$4,INDEX(mame2003!$G$2:$G$4721,$A3505)&lt;&gt;"neogeo"),TRUE,SUMPRODUCT(--ISNUMBER(SEARCH($O$6,INDEX(mame2003!$G$2:$G$4721,$A3505)))))))&gt;2,INDEX(mame2003!$A$2:$A$4721,$A3505),"")</f>
        <v/>
      </c>
      <c r="D3505" s="2"/>
      <c r="E3505" s="24" t="str">
        <f ca="1">IF(F3505&lt;&gt;"",MAX($E$9:$E3504)+1,"")</f>
        <v/>
      </c>
      <c r="F3505" s="20" t="str">
        <f t="shared" ca="1" si="54"/>
        <v/>
      </c>
      <c r="G3505" s="2"/>
      <c r="H3505" s="2"/>
    </row>
    <row r="3506" spans="1:8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mame2003!$C$2:$E$4721,$A$9:$A$4728,$J$1))))+IF($N$6=FALSE,TRUE,SUMPRODUCT(--ISNUMBER(SEARCH($N$6,ISBLANK(INDEX(mame2003!$F$2:$F$4721,$A3506))))))+IF($B$3=$A$4,TRUE,IF($B$3=$B$4,TRUE,IF(AND($B$3=$C$4,INDEX(mame2003!$G$2:$G$4721,$A3506)&lt;&gt;"neogeo"),TRUE,SUMPRODUCT(--ISNUMBER(SEARCH($O$6,INDEX(mame2003!$G$2:$G$4721,$A3506)))))))&gt;2,INDEX(mame2003!$A$2:$A$4721,$A3506),"")</f>
        <v/>
      </c>
      <c r="D3506" s="2"/>
      <c r="E3506" s="24" t="str">
        <f ca="1">IF(F3506&lt;&gt;"",MAX($E$9:$E3505)+1,"")</f>
        <v/>
      </c>
      <c r="F3506" s="20" t="str">
        <f t="shared" ca="1" si="54"/>
        <v/>
      </c>
      <c r="G3506" s="2"/>
      <c r="H3506" s="2"/>
    </row>
    <row r="3507" spans="1:8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mame2003!$C$2:$E$4721,$A$9:$A$4728,$J$1))))+IF($N$6=FALSE,TRUE,SUMPRODUCT(--ISNUMBER(SEARCH($N$6,ISBLANK(INDEX(mame2003!$F$2:$F$4721,$A3507))))))+IF($B$3=$A$4,TRUE,IF($B$3=$B$4,TRUE,IF(AND($B$3=$C$4,INDEX(mame2003!$G$2:$G$4721,$A3507)&lt;&gt;"neogeo"),TRUE,SUMPRODUCT(--ISNUMBER(SEARCH($O$6,INDEX(mame2003!$G$2:$G$4721,$A3507)))))))&gt;2,INDEX(mame2003!$A$2:$A$4721,$A3507),"")</f>
        <v/>
      </c>
      <c r="D3507" s="2"/>
      <c r="E3507" s="24" t="str">
        <f ca="1">IF(F3507&lt;&gt;"",MAX($E$9:$E3506)+1,"")</f>
        <v/>
      </c>
      <c r="F3507" s="20" t="str">
        <f t="shared" ca="1" si="54"/>
        <v/>
      </c>
      <c r="G3507" s="2"/>
      <c r="H3507" s="2"/>
    </row>
    <row r="3508" spans="1:8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mame2003!$C$2:$E$4721,$A$9:$A$4728,$J$1))))+IF($N$6=FALSE,TRUE,SUMPRODUCT(--ISNUMBER(SEARCH($N$6,ISBLANK(INDEX(mame2003!$F$2:$F$4721,$A3508))))))+IF($B$3=$A$4,TRUE,IF($B$3=$B$4,TRUE,IF(AND($B$3=$C$4,INDEX(mame2003!$G$2:$G$4721,$A3508)&lt;&gt;"neogeo"),TRUE,SUMPRODUCT(--ISNUMBER(SEARCH($O$6,INDEX(mame2003!$G$2:$G$4721,$A3508)))))))&gt;2,INDEX(mame2003!$A$2:$A$4721,$A3508),"")</f>
        <v/>
      </c>
      <c r="D3508" s="2"/>
      <c r="E3508" s="24" t="str">
        <f ca="1">IF(F3508&lt;&gt;"",MAX($E$9:$E3507)+1,"")</f>
        <v/>
      </c>
      <c r="F3508" s="20" t="str">
        <f t="shared" ca="1" si="54"/>
        <v/>
      </c>
      <c r="G3508" s="2"/>
      <c r="H3508" s="2"/>
    </row>
    <row r="3509" spans="1:8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mame2003!$C$2:$E$4721,$A$9:$A$4728,$J$1))))+IF($N$6=FALSE,TRUE,SUMPRODUCT(--ISNUMBER(SEARCH($N$6,ISBLANK(INDEX(mame2003!$F$2:$F$4721,$A3509))))))+IF($B$3=$A$4,TRUE,IF($B$3=$B$4,TRUE,IF(AND($B$3=$C$4,INDEX(mame2003!$G$2:$G$4721,$A3509)&lt;&gt;"neogeo"),TRUE,SUMPRODUCT(--ISNUMBER(SEARCH($O$6,INDEX(mame2003!$G$2:$G$4721,$A3509)))))))&gt;2,INDEX(mame2003!$A$2:$A$4721,$A3509),"")</f>
        <v/>
      </c>
      <c r="D3509" s="2"/>
      <c r="E3509" s="24" t="str">
        <f ca="1">IF(F3509&lt;&gt;"",MAX($E$9:$E3508)+1,"")</f>
        <v/>
      </c>
      <c r="F3509" s="20" t="str">
        <f t="shared" ca="1" si="54"/>
        <v/>
      </c>
      <c r="G3509" s="2"/>
      <c r="H3509" s="2"/>
    </row>
    <row r="3510" spans="1:8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mame2003!$C$2:$E$4721,$A$9:$A$4728,$J$1))))+IF($N$6=FALSE,TRUE,SUMPRODUCT(--ISNUMBER(SEARCH($N$6,ISBLANK(INDEX(mame2003!$F$2:$F$4721,$A3510))))))+IF($B$3=$A$4,TRUE,IF($B$3=$B$4,TRUE,IF(AND($B$3=$C$4,INDEX(mame2003!$G$2:$G$4721,$A3510)&lt;&gt;"neogeo"),TRUE,SUMPRODUCT(--ISNUMBER(SEARCH($O$6,INDEX(mame2003!$G$2:$G$4721,$A3510)))))))&gt;2,INDEX(mame2003!$A$2:$A$4721,$A3510),"")</f>
        <v/>
      </c>
      <c r="D3510" s="2"/>
      <c r="E3510" s="24" t="str">
        <f ca="1">IF(F3510&lt;&gt;"",MAX($E$9:$E3509)+1,"")</f>
        <v/>
      </c>
      <c r="F3510" s="20" t="str">
        <f t="shared" ca="1" si="54"/>
        <v/>
      </c>
      <c r="G3510" s="2"/>
      <c r="H3510" s="2"/>
    </row>
    <row r="3511" spans="1:8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mame2003!$C$2:$E$4721,$A$9:$A$4728,$J$1))))+IF($N$6=FALSE,TRUE,SUMPRODUCT(--ISNUMBER(SEARCH($N$6,ISBLANK(INDEX(mame2003!$F$2:$F$4721,$A3511))))))+IF($B$3=$A$4,TRUE,IF($B$3=$B$4,TRUE,IF(AND($B$3=$C$4,INDEX(mame2003!$G$2:$G$4721,$A3511)&lt;&gt;"neogeo"),TRUE,SUMPRODUCT(--ISNUMBER(SEARCH($O$6,INDEX(mame2003!$G$2:$G$4721,$A3511)))))))&gt;2,INDEX(mame2003!$A$2:$A$4721,$A3511),"")</f>
        <v/>
      </c>
      <c r="D3511" s="2"/>
      <c r="E3511" s="24" t="str">
        <f ca="1">IF(F3511&lt;&gt;"",MAX($E$9:$E3510)+1,"")</f>
        <v/>
      </c>
      <c r="F3511" s="20" t="str">
        <f t="shared" ca="1" si="54"/>
        <v/>
      </c>
      <c r="G3511" s="2"/>
      <c r="H3511" s="2"/>
    </row>
    <row r="3512" spans="1:8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mame2003!$C$2:$E$4721,$A$9:$A$4728,$J$1))))+IF($N$6=FALSE,TRUE,SUMPRODUCT(--ISNUMBER(SEARCH($N$6,ISBLANK(INDEX(mame2003!$F$2:$F$4721,$A3512))))))+IF($B$3=$A$4,TRUE,IF($B$3=$B$4,TRUE,IF(AND($B$3=$C$4,INDEX(mame2003!$G$2:$G$4721,$A3512)&lt;&gt;"neogeo"),TRUE,SUMPRODUCT(--ISNUMBER(SEARCH($O$6,INDEX(mame2003!$G$2:$G$4721,$A3512)))))))&gt;2,INDEX(mame2003!$A$2:$A$4721,$A3512),"")</f>
        <v/>
      </c>
      <c r="D3512" s="2"/>
      <c r="E3512" s="24" t="str">
        <f ca="1">IF(F3512&lt;&gt;"",MAX($E$9:$E3511)+1,"")</f>
        <v/>
      </c>
      <c r="F3512" s="20" t="str">
        <f t="shared" ca="1" si="54"/>
        <v/>
      </c>
      <c r="G3512" s="2"/>
      <c r="H3512" s="2"/>
    </row>
    <row r="3513" spans="1:8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mame2003!$C$2:$E$4721,$A$9:$A$4728,$J$1))))+IF($N$6=FALSE,TRUE,SUMPRODUCT(--ISNUMBER(SEARCH($N$6,ISBLANK(INDEX(mame2003!$F$2:$F$4721,$A3513))))))+IF($B$3=$A$4,TRUE,IF($B$3=$B$4,TRUE,IF(AND($B$3=$C$4,INDEX(mame2003!$G$2:$G$4721,$A3513)&lt;&gt;"neogeo"),TRUE,SUMPRODUCT(--ISNUMBER(SEARCH($O$6,INDEX(mame2003!$G$2:$G$4721,$A3513)))))))&gt;2,INDEX(mame2003!$A$2:$A$4721,$A3513),"")</f>
        <v/>
      </c>
      <c r="D3513" s="2"/>
      <c r="E3513" s="24" t="str">
        <f ca="1">IF(F3513&lt;&gt;"",MAX($E$9:$E3512)+1,"")</f>
        <v/>
      </c>
      <c r="F3513" s="20" t="str">
        <f t="shared" ca="1" si="54"/>
        <v/>
      </c>
      <c r="G3513" s="2"/>
      <c r="H3513" s="2"/>
    </row>
    <row r="3514" spans="1:8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mame2003!$C$2:$E$4721,$A$9:$A$4728,$J$1))))+IF($N$6=FALSE,TRUE,SUMPRODUCT(--ISNUMBER(SEARCH($N$6,ISBLANK(INDEX(mame2003!$F$2:$F$4721,$A3514))))))+IF($B$3=$A$4,TRUE,IF($B$3=$B$4,TRUE,IF(AND($B$3=$C$4,INDEX(mame2003!$G$2:$G$4721,$A3514)&lt;&gt;"neogeo"),TRUE,SUMPRODUCT(--ISNUMBER(SEARCH($O$6,INDEX(mame2003!$G$2:$G$4721,$A3514)))))))&gt;2,INDEX(mame2003!$A$2:$A$4721,$A3514),"")</f>
        <v/>
      </c>
      <c r="D3514" s="2"/>
      <c r="E3514" s="24" t="str">
        <f ca="1">IF(F3514&lt;&gt;"",MAX($E$9:$E3513)+1,"")</f>
        <v/>
      </c>
      <c r="F3514" s="20" t="str">
        <f t="shared" ca="1" si="54"/>
        <v/>
      </c>
      <c r="G3514" s="2"/>
      <c r="H3514" s="2"/>
    </row>
    <row r="3515" spans="1:8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mame2003!$C$2:$E$4721,$A$9:$A$4728,$J$1))))+IF($N$6=FALSE,TRUE,SUMPRODUCT(--ISNUMBER(SEARCH($N$6,ISBLANK(INDEX(mame2003!$F$2:$F$4721,$A3515))))))+IF($B$3=$A$4,TRUE,IF($B$3=$B$4,TRUE,IF(AND($B$3=$C$4,INDEX(mame2003!$G$2:$G$4721,$A3515)&lt;&gt;"neogeo"),TRUE,SUMPRODUCT(--ISNUMBER(SEARCH($O$6,INDEX(mame2003!$G$2:$G$4721,$A3515)))))))&gt;2,INDEX(mame2003!$A$2:$A$4721,$A3515),"")</f>
        <v/>
      </c>
      <c r="D3515" s="2"/>
      <c r="E3515" s="24" t="str">
        <f ca="1">IF(F3515&lt;&gt;"",MAX($E$9:$E3514)+1,"")</f>
        <v/>
      </c>
      <c r="F3515" s="20" t="str">
        <f t="shared" ca="1" si="54"/>
        <v/>
      </c>
      <c r="G3515" s="2"/>
      <c r="H3515" s="2"/>
    </row>
    <row r="3516" spans="1:8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mame2003!$C$2:$E$4721,$A$9:$A$4728,$J$1))))+IF($N$6=FALSE,TRUE,SUMPRODUCT(--ISNUMBER(SEARCH($N$6,ISBLANK(INDEX(mame2003!$F$2:$F$4721,$A3516))))))+IF($B$3=$A$4,TRUE,IF($B$3=$B$4,TRUE,IF(AND($B$3=$C$4,INDEX(mame2003!$G$2:$G$4721,$A3516)&lt;&gt;"neogeo"),TRUE,SUMPRODUCT(--ISNUMBER(SEARCH($O$6,INDEX(mame2003!$G$2:$G$4721,$A3516)))))))&gt;2,INDEX(mame2003!$A$2:$A$4721,$A3516),"")</f>
        <v/>
      </c>
      <c r="D3516" s="2"/>
      <c r="E3516" s="24" t="str">
        <f ca="1">IF(F3516&lt;&gt;"",MAX($E$9:$E3515)+1,"")</f>
        <v/>
      </c>
      <c r="F3516" s="20" t="str">
        <f t="shared" ca="1" si="54"/>
        <v/>
      </c>
      <c r="G3516" s="2"/>
      <c r="H3516" s="2"/>
    </row>
    <row r="3517" spans="1:8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mame2003!$C$2:$E$4721,$A$9:$A$4728,$J$1))))+IF($N$6=FALSE,TRUE,SUMPRODUCT(--ISNUMBER(SEARCH($N$6,ISBLANK(INDEX(mame2003!$F$2:$F$4721,$A3517))))))+IF($B$3=$A$4,TRUE,IF($B$3=$B$4,TRUE,IF(AND($B$3=$C$4,INDEX(mame2003!$G$2:$G$4721,$A3517)&lt;&gt;"neogeo"),TRUE,SUMPRODUCT(--ISNUMBER(SEARCH($O$6,INDEX(mame2003!$G$2:$G$4721,$A3517)))))))&gt;2,INDEX(mame2003!$A$2:$A$4721,$A3517),"")</f>
        <v/>
      </c>
      <c r="D3517" s="2"/>
      <c r="E3517" s="24" t="str">
        <f ca="1">IF(F3517&lt;&gt;"",MAX($E$9:$E3516)+1,"")</f>
        <v/>
      </c>
      <c r="F3517" s="20" t="str">
        <f t="shared" ca="1" si="54"/>
        <v/>
      </c>
      <c r="G3517" s="2"/>
      <c r="H3517" s="2"/>
    </row>
    <row r="3518" spans="1:8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mame2003!$C$2:$E$4721,$A$9:$A$4728,$J$1))))+IF($N$6=FALSE,TRUE,SUMPRODUCT(--ISNUMBER(SEARCH($N$6,ISBLANK(INDEX(mame2003!$F$2:$F$4721,$A3518))))))+IF($B$3=$A$4,TRUE,IF($B$3=$B$4,TRUE,IF(AND($B$3=$C$4,INDEX(mame2003!$G$2:$G$4721,$A3518)&lt;&gt;"neogeo"),TRUE,SUMPRODUCT(--ISNUMBER(SEARCH($O$6,INDEX(mame2003!$G$2:$G$4721,$A3518)))))))&gt;2,INDEX(mame2003!$A$2:$A$4721,$A3518),"")</f>
        <v/>
      </c>
      <c r="D3518" s="2"/>
      <c r="E3518" s="24" t="str">
        <f ca="1">IF(F3518&lt;&gt;"",MAX($E$9:$E3517)+1,"")</f>
        <v/>
      </c>
      <c r="F3518" s="20" t="str">
        <f t="shared" ca="1" si="54"/>
        <v/>
      </c>
      <c r="G3518" s="2"/>
      <c r="H3518" s="2"/>
    </row>
    <row r="3519" spans="1:8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mame2003!$C$2:$E$4721,$A$9:$A$4728,$J$1))))+IF($N$6=FALSE,TRUE,SUMPRODUCT(--ISNUMBER(SEARCH($N$6,ISBLANK(INDEX(mame2003!$F$2:$F$4721,$A3519))))))+IF($B$3=$A$4,TRUE,IF($B$3=$B$4,TRUE,IF(AND($B$3=$C$4,INDEX(mame2003!$G$2:$G$4721,$A3519)&lt;&gt;"neogeo"),TRUE,SUMPRODUCT(--ISNUMBER(SEARCH($O$6,INDEX(mame2003!$G$2:$G$4721,$A3519)))))))&gt;2,INDEX(mame2003!$A$2:$A$4721,$A3519),"")</f>
        <v/>
      </c>
      <c r="D3519" s="2"/>
      <c r="E3519" s="24" t="str">
        <f ca="1">IF(F3519&lt;&gt;"",MAX($E$9:$E3518)+1,"")</f>
        <v/>
      </c>
      <c r="F3519" s="20" t="str">
        <f t="shared" ca="1" si="54"/>
        <v/>
      </c>
      <c r="G3519" s="2"/>
      <c r="H3519" s="2"/>
    </row>
    <row r="3520" spans="1:8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mame2003!$C$2:$E$4721,$A$9:$A$4728,$J$1))))+IF($N$6=FALSE,TRUE,SUMPRODUCT(--ISNUMBER(SEARCH($N$6,ISBLANK(INDEX(mame2003!$F$2:$F$4721,$A3520))))))+IF($B$3=$A$4,TRUE,IF($B$3=$B$4,TRUE,IF(AND($B$3=$C$4,INDEX(mame2003!$G$2:$G$4721,$A3520)&lt;&gt;"neogeo"),TRUE,SUMPRODUCT(--ISNUMBER(SEARCH($O$6,INDEX(mame2003!$G$2:$G$4721,$A3520)))))))&gt;2,INDEX(mame2003!$A$2:$A$4721,$A3520),"")</f>
        <v/>
      </c>
      <c r="D3520" s="2"/>
      <c r="E3520" s="24" t="str">
        <f ca="1">IF(F3520&lt;&gt;"",MAX($E$9:$E3519)+1,"")</f>
        <v/>
      </c>
      <c r="F3520" s="20" t="str">
        <f t="shared" ca="1" si="54"/>
        <v/>
      </c>
      <c r="G3520" s="2"/>
      <c r="H3520" s="2"/>
    </row>
    <row r="3521" spans="1:8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mame2003!$C$2:$E$4721,$A$9:$A$4728,$J$1))))+IF($N$6=FALSE,TRUE,SUMPRODUCT(--ISNUMBER(SEARCH($N$6,ISBLANK(INDEX(mame2003!$F$2:$F$4721,$A3521))))))+IF($B$3=$A$4,TRUE,IF($B$3=$B$4,TRUE,IF(AND($B$3=$C$4,INDEX(mame2003!$G$2:$G$4721,$A3521)&lt;&gt;"neogeo"),TRUE,SUMPRODUCT(--ISNUMBER(SEARCH($O$6,INDEX(mame2003!$G$2:$G$4721,$A3521)))))))&gt;2,INDEX(mame2003!$A$2:$A$4721,$A3521),"")</f>
        <v/>
      </c>
      <c r="D3521" s="2"/>
      <c r="E3521" s="24" t="str">
        <f ca="1">IF(F3521&lt;&gt;"",MAX($E$9:$E3520)+1,"")</f>
        <v/>
      </c>
      <c r="F3521" s="20" t="str">
        <f t="shared" ca="1" si="54"/>
        <v/>
      </c>
      <c r="G3521" s="2"/>
      <c r="H3521" s="2"/>
    </row>
    <row r="3522" spans="1:8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mame2003!$C$2:$E$4721,$A$9:$A$4728,$J$1))))+IF($N$6=FALSE,TRUE,SUMPRODUCT(--ISNUMBER(SEARCH($N$6,ISBLANK(INDEX(mame2003!$F$2:$F$4721,$A3522))))))+IF($B$3=$A$4,TRUE,IF($B$3=$B$4,TRUE,IF(AND($B$3=$C$4,INDEX(mame2003!$G$2:$G$4721,$A3522)&lt;&gt;"neogeo"),TRUE,SUMPRODUCT(--ISNUMBER(SEARCH($O$6,INDEX(mame2003!$G$2:$G$4721,$A3522)))))))&gt;2,INDEX(mame2003!$A$2:$A$4721,$A3522),"")</f>
        <v/>
      </c>
      <c r="D3522" s="2"/>
      <c r="E3522" s="24" t="str">
        <f ca="1">IF(F3522&lt;&gt;"",MAX($E$9:$E3521)+1,"")</f>
        <v/>
      </c>
      <c r="F3522" s="20" t="str">
        <f t="shared" ca="1" si="54"/>
        <v/>
      </c>
      <c r="G3522" s="2"/>
      <c r="H3522" s="2"/>
    </row>
    <row r="3523" spans="1:8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mame2003!$C$2:$E$4721,$A$9:$A$4728,$J$1))))+IF($N$6=FALSE,TRUE,SUMPRODUCT(--ISNUMBER(SEARCH($N$6,ISBLANK(INDEX(mame2003!$F$2:$F$4721,$A3523))))))+IF($B$3=$A$4,TRUE,IF($B$3=$B$4,TRUE,IF(AND($B$3=$C$4,INDEX(mame2003!$G$2:$G$4721,$A3523)&lt;&gt;"neogeo"),TRUE,SUMPRODUCT(--ISNUMBER(SEARCH($O$6,INDEX(mame2003!$G$2:$G$4721,$A3523)))))))&gt;2,INDEX(mame2003!$A$2:$A$4721,$A3523),"")</f>
        <v/>
      </c>
      <c r="D3523" s="2"/>
      <c r="E3523" s="24" t="str">
        <f ca="1">IF(F3523&lt;&gt;"",MAX($E$9:$E3522)+1,"")</f>
        <v/>
      </c>
      <c r="F3523" s="20" t="str">
        <f t="shared" ca="1" si="54"/>
        <v/>
      </c>
      <c r="G3523" s="2"/>
      <c r="H3523" s="2"/>
    </row>
    <row r="3524" spans="1:8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mame2003!$C$2:$E$4721,$A$9:$A$4728,$J$1))))+IF($N$6=FALSE,TRUE,SUMPRODUCT(--ISNUMBER(SEARCH($N$6,ISBLANK(INDEX(mame2003!$F$2:$F$4721,$A3524))))))+IF($B$3=$A$4,TRUE,IF($B$3=$B$4,TRUE,IF(AND($B$3=$C$4,INDEX(mame2003!$G$2:$G$4721,$A3524)&lt;&gt;"neogeo"),TRUE,SUMPRODUCT(--ISNUMBER(SEARCH($O$6,INDEX(mame2003!$G$2:$G$4721,$A3524)))))))&gt;2,INDEX(mame2003!$A$2:$A$4721,$A3524),"")</f>
        <v/>
      </c>
      <c r="D3524" s="2"/>
      <c r="E3524" s="24" t="str">
        <f ca="1">IF(F3524&lt;&gt;"",MAX($E$9:$E3523)+1,"")</f>
        <v/>
      </c>
      <c r="F3524" s="20" t="str">
        <f t="shared" ca="1" si="54"/>
        <v/>
      </c>
      <c r="G3524" s="2"/>
      <c r="H3524" s="2"/>
    </row>
    <row r="3525" spans="1:8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mame2003!$C$2:$E$4721,$A$9:$A$4728,$J$1))))+IF($N$6=FALSE,TRUE,SUMPRODUCT(--ISNUMBER(SEARCH($N$6,ISBLANK(INDEX(mame2003!$F$2:$F$4721,$A3525))))))+IF($B$3=$A$4,TRUE,IF($B$3=$B$4,TRUE,IF(AND($B$3=$C$4,INDEX(mame2003!$G$2:$G$4721,$A3525)&lt;&gt;"neogeo"),TRUE,SUMPRODUCT(--ISNUMBER(SEARCH($O$6,INDEX(mame2003!$G$2:$G$4721,$A3525)))))))&gt;2,INDEX(mame2003!$A$2:$A$4721,$A3525),"")</f>
        <v/>
      </c>
      <c r="D3525" s="2"/>
      <c r="E3525" s="24" t="str">
        <f ca="1">IF(F3525&lt;&gt;"",MAX($E$9:$E3524)+1,"")</f>
        <v/>
      </c>
      <c r="F3525" s="20" t="str">
        <f t="shared" ca="1" si="54"/>
        <v/>
      </c>
      <c r="G3525" s="2"/>
      <c r="H3525" s="2"/>
    </row>
    <row r="3526" spans="1:8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mame2003!$C$2:$E$4721,$A$9:$A$4728,$J$1))))+IF($N$6=FALSE,TRUE,SUMPRODUCT(--ISNUMBER(SEARCH($N$6,ISBLANK(INDEX(mame2003!$F$2:$F$4721,$A3526))))))+IF($B$3=$A$4,TRUE,IF($B$3=$B$4,TRUE,IF(AND($B$3=$C$4,INDEX(mame2003!$G$2:$G$4721,$A3526)&lt;&gt;"neogeo"),TRUE,SUMPRODUCT(--ISNUMBER(SEARCH($O$6,INDEX(mame2003!$G$2:$G$4721,$A3526)))))))&gt;2,INDEX(mame2003!$A$2:$A$4721,$A3526),"")</f>
        <v/>
      </c>
      <c r="D3526" s="2"/>
      <c r="E3526" s="24" t="str">
        <f ca="1">IF(F3526&lt;&gt;"",MAX($E$9:$E3525)+1,"")</f>
        <v/>
      </c>
      <c r="F3526" s="20" t="str">
        <f t="shared" ca="1" si="54"/>
        <v/>
      </c>
      <c r="G3526" s="2"/>
      <c r="H3526" s="2"/>
    </row>
    <row r="3527" spans="1:8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mame2003!$C$2:$E$4721,$A$9:$A$4728,$J$1))))+IF($N$6=FALSE,TRUE,SUMPRODUCT(--ISNUMBER(SEARCH($N$6,ISBLANK(INDEX(mame2003!$F$2:$F$4721,$A3527))))))+IF($B$3=$A$4,TRUE,IF($B$3=$B$4,TRUE,IF(AND($B$3=$C$4,INDEX(mame2003!$G$2:$G$4721,$A3527)&lt;&gt;"neogeo"),TRUE,SUMPRODUCT(--ISNUMBER(SEARCH($O$6,INDEX(mame2003!$G$2:$G$4721,$A3527)))))))&gt;2,INDEX(mame2003!$A$2:$A$4721,$A3527),"")</f>
        <v/>
      </c>
      <c r="D3527" s="2"/>
      <c r="E3527" s="24" t="str">
        <f ca="1">IF(F3527&lt;&gt;"",MAX($E$9:$E3526)+1,"")</f>
        <v/>
      </c>
      <c r="F3527" s="20" t="str">
        <f t="shared" ca="1" si="54"/>
        <v/>
      </c>
      <c r="G3527" s="2"/>
      <c r="H3527" s="2"/>
    </row>
    <row r="3528" spans="1:8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mame2003!$C$2:$E$4721,$A$9:$A$4728,$J$1))))+IF($N$6=FALSE,TRUE,SUMPRODUCT(--ISNUMBER(SEARCH($N$6,ISBLANK(INDEX(mame2003!$F$2:$F$4721,$A3528))))))+IF($B$3=$A$4,TRUE,IF($B$3=$B$4,TRUE,IF(AND($B$3=$C$4,INDEX(mame2003!$G$2:$G$4721,$A3528)&lt;&gt;"neogeo"),TRUE,SUMPRODUCT(--ISNUMBER(SEARCH($O$6,INDEX(mame2003!$G$2:$G$4721,$A3528)))))))&gt;2,INDEX(mame2003!$A$2:$A$4721,$A3528),"")</f>
        <v/>
      </c>
      <c r="D3528" s="2"/>
      <c r="E3528" s="24" t="str">
        <f ca="1">IF(F3528&lt;&gt;"",MAX($E$9:$E3527)+1,"")</f>
        <v/>
      </c>
      <c r="F3528" s="20" t="str">
        <f t="shared" ca="1" si="54"/>
        <v/>
      </c>
      <c r="G3528" s="2"/>
      <c r="H3528" s="2"/>
    </row>
    <row r="3529" spans="1:8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mame2003!$C$2:$E$4721,$A$9:$A$4728,$J$1))))+IF($N$6=FALSE,TRUE,SUMPRODUCT(--ISNUMBER(SEARCH($N$6,ISBLANK(INDEX(mame2003!$F$2:$F$4721,$A3529))))))+IF($B$3=$A$4,TRUE,IF($B$3=$B$4,TRUE,IF(AND($B$3=$C$4,INDEX(mame2003!$G$2:$G$4721,$A3529)&lt;&gt;"neogeo"),TRUE,SUMPRODUCT(--ISNUMBER(SEARCH($O$6,INDEX(mame2003!$G$2:$G$4721,$A3529)))))))&gt;2,INDEX(mame2003!$A$2:$A$4721,$A3529),"")</f>
        <v/>
      </c>
      <c r="D3529" s="2"/>
      <c r="E3529" s="24" t="str">
        <f ca="1">IF(F3529&lt;&gt;"",MAX($E$9:$E3528)+1,"")</f>
        <v/>
      </c>
      <c r="F3529" s="20" t="str">
        <f t="shared" ca="1" si="54"/>
        <v/>
      </c>
      <c r="G3529" s="2"/>
      <c r="H3529" s="2"/>
    </row>
    <row r="3530" spans="1:8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mame2003!$C$2:$E$4721,$A$9:$A$4728,$J$1))))+IF($N$6=FALSE,TRUE,SUMPRODUCT(--ISNUMBER(SEARCH($N$6,ISBLANK(INDEX(mame2003!$F$2:$F$4721,$A3530))))))+IF($B$3=$A$4,TRUE,IF($B$3=$B$4,TRUE,IF(AND($B$3=$C$4,INDEX(mame2003!$G$2:$G$4721,$A3530)&lt;&gt;"neogeo"),TRUE,SUMPRODUCT(--ISNUMBER(SEARCH($O$6,INDEX(mame2003!$G$2:$G$4721,$A3530)))))))&gt;2,INDEX(mame2003!$A$2:$A$4721,$A3530),"")</f>
        <v/>
      </c>
      <c r="D3530" s="2"/>
      <c r="E3530" s="24" t="str">
        <f ca="1">IF(F3530&lt;&gt;"",MAX($E$9:$E3529)+1,"")</f>
        <v/>
      </c>
      <c r="F3530" s="20" t="str">
        <f t="shared" ref="F3530:F3593" ca="1" si="55">IFERROR(INDEX(OFFSET($C$9,0,0,COUNTA($C:$C),1),MATCH(OFFSET($A$9,0,0,COUNTA($A:$A),1),OFFSET($B$9,0,0,COUNTA($B:$B),1),0))&amp;".zip","")</f>
        <v/>
      </c>
      <c r="G3530" s="2"/>
      <c r="H3530" s="2"/>
    </row>
    <row r="3531" spans="1:8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mame2003!$C$2:$E$4721,$A$9:$A$4728,$J$1))))+IF($N$6=FALSE,TRUE,SUMPRODUCT(--ISNUMBER(SEARCH($N$6,ISBLANK(INDEX(mame2003!$F$2:$F$4721,$A3531))))))+IF($B$3=$A$4,TRUE,IF($B$3=$B$4,TRUE,IF(AND($B$3=$C$4,INDEX(mame2003!$G$2:$G$4721,$A3531)&lt;&gt;"neogeo"),TRUE,SUMPRODUCT(--ISNUMBER(SEARCH($O$6,INDEX(mame2003!$G$2:$G$4721,$A3531)))))))&gt;2,INDEX(mame2003!$A$2:$A$4721,$A3531),"")</f>
        <v/>
      </c>
      <c r="D3531" s="2"/>
      <c r="E3531" s="24" t="str">
        <f ca="1">IF(F3531&lt;&gt;"",MAX($E$9:$E3530)+1,"")</f>
        <v/>
      </c>
      <c r="F3531" s="20" t="str">
        <f t="shared" ca="1" si="55"/>
        <v/>
      </c>
      <c r="G3531" s="2"/>
      <c r="H3531" s="2"/>
    </row>
    <row r="3532" spans="1:8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mame2003!$C$2:$E$4721,$A$9:$A$4728,$J$1))))+IF($N$6=FALSE,TRUE,SUMPRODUCT(--ISNUMBER(SEARCH($N$6,ISBLANK(INDEX(mame2003!$F$2:$F$4721,$A3532))))))+IF($B$3=$A$4,TRUE,IF($B$3=$B$4,TRUE,IF(AND($B$3=$C$4,INDEX(mame2003!$G$2:$G$4721,$A3532)&lt;&gt;"neogeo"),TRUE,SUMPRODUCT(--ISNUMBER(SEARCH($O$6,INDEX(mame2003!$G$2:$G$4721,$A3532)))))))&gt;2,INDEX(mame2003!$A$2:$A$4721,$A3532),"")</f>
        <v/>
      </c>
      <c r="D3532" s="2"/>
      <c r="E3532" s="24" t="str">
        <f ca="1">IF(F3532&lt;&gt;"",MAX($E$9:$E3531)+1,"")</f>
        <v/>
      </c>
      <c r="F3532" s="20" t="str">
        <f t="shared" ca="1" si="55"/>
        <v/>
      </c>
      <c r="G3532" s="2"/>
      <c r="H3532" s="2"/>
    </row>
    <row r="3533" spans="1:8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mame2003!$C$2:$E$4721,$A$9:$A$4728,$J$1))))+IF($N$6=FALSE,TRUE,SUMPRODUCT(--ISNUMBER(SEARCH($N$6,ISBLANK(INDEX(mame2003!$F$2:$F$4721,$A3533))))))+IF($B$3=$A$4,TRUE,IF($B$3=$B$4,TRUE,IF(AND($B$3=$C$4,INDEX(mame2003!$G$2:$G$4721,$A3533)&lt;&gt;"neogeo"),TRUE,SUMPRODUCT(--ISNUMBER(SEARCH($O$6,INDEX(mame2003!$G$2:$G$4721,$A3533)))))))&gt;2,INDEX(mame2003!$A$2:$A$4721,$A3533),"")</f>
        <v/>
      </c>
      <c r="D3533" s="2"/>
      <c r="E3533" s="24" t="str">
        <f ca="1">IF(F3533&lt;&gt;"",MAX($E$9:$E3532)+1,"")</f>
        <v/>
      </c>
      <c r="F3533" s="20" t="str">
        <f t="shared" ca="1" si="55"/>
        <v/>
      </c>
      <c r="G3533" s="2"/>
      <c r="H3533" s="2"/>
    </row>
    <row r="3534" spans="1:8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mame2003!$C$2:$E$4721,$A$9:$A$4728,$J$1))))+IF($N$6=FALSE,TRUE,SUMPRODUCT(--ISNUMBER(SEARCH($N$6,ISBLANK(INDEX(mame2003!$F$2:$F$4721,$A3534))))))+IF($B$3=$A$4,TRUE,IF($B$3=$B$4,TRUE,IF(AND($B$3=$C$4,INDEX(mame2003!$G$2:$G$4721,$A3534)&lt;&gt;"neogeo"),TRUE,SUMPRODUCT(--ISNUMBER(SEARCH($O$6,INDEX(mame2003!$G$2:$G$4721,$A3534)))))))&gt;2,INDEX(mame2003!$A$2:$A$4721,$A3534),"")</f>
        <v/>
      </c>
      <c r="D3534" s="2"/>
      <c r="E3534" s="24" t="str">
        <f ca="1">IF(F3534&lt;&gt;"",MAX($E$9:$E3533)+1,"")</f>
        <v/>
      </c>
      <c r="F3534" s="20" t="str">
        <f t="shared" ca="1" si="55"/>
        <v/>
      </c>
      <c r="G3534" s="2"/>
      <c r="H3534" s="2"/>
    </row>
    <row r="3535" spans="1:8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mame2003!$C$2:$E$4721,$A$9:$A$4728,$J$1))))+IF($N$6=FALSE,TRUE,SUMPRODUCT(--ISNUMBER(SEARCH($N$6,ISBLANK(INDEX(mame2003!$F$2:$F$4721,$A3535))))))+IF($B$3=$A$4,TRUE,IF($B$3=$B$4,TRUE,IF(AND($B$3=$C$4,INDEX(mame2003!$G$2:$G$4721,$A3535)&lt;&gt;"neogeo"),TRUE,SUMPRODUCT(--ISNUMBER(SEARCH($O$6,INDEX(mame2003!$G$2:$G$4721,$A3535)))))))&gt;2,INDEX(mame2003!$A$2:$A$4721,$A3535),"")</f>
        <v/>
      </c>
      <c r="D3535" s="2"/>
      <c r="E3535" s="24" t="str">
        <f ca="1">IF(F3535&lt;&gt;"",MAX($E$9:$E3534)+1,"")</f>
        <v/>
      </c>
      <c r="F3535" s="20" t="str">
        <f t="shared" ca="1" si="55"/>
        <v/>
      </c>
      <c r="G3535" s="2"/>
      <c r="H3535" s="2"/>
    </row>
    <row r="3536" spans="1:8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mame2003!$C$2:$E$4721,$A$9:$A$4728,$J$1))))+IF($N$6=FALSE,TRUE,SUMPRODUCT(--ISNUMBER(SEARCH($N$6,ISBLANK(INDEX(mame2003!$F$2:$F$4721,$A3536))))))+IF($B$3=$A$4,TRUE,IF($B$3=$B$4,TRUE,IF(AND($B$3=$C$4,INDEX(mame2003!$G$2:$G$4721,$A3536)&lt;&gt;"neogeo"),TRUE,SUMPRODUCT(--ISNUMBER(SEARCH($O$6,INDEX(mame2003!$G$2:$G$4721,$A3536)))))))&gt;2,INDEX(mame2003!$A$2:$A$4721,$A3536),"")</f>
        <v/>
      </c>
      <c r="D3536" s="2"/>
      <c r="E3536" s="24" t="str">
        <f ca="1">IF(F3536&lt;&gt;"",MAX($E$9:$E3535)+1,"")</f>
        <v/>
      </c>
      <c r="F3536" s="20" t="str">
        <f t="shared" ca="1" si="55"/>
        <v/>
      </c>
      <c r="G3536" s="2"/>
      <c r="H3536" s="2"/>
    </row>
    <row r="3537" spans="1:8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mame2003!$C$2:$E$4721,$A$9:$A$4728,$J$1))))+IF($N$6=FALSE,TRUE,SUMPRODUCT(--ISNUMBER(SEARCH($N$6,ISBLANK(INDEX(mame2003!$F$2:$F$4721,$A3537))))))+IF($B$3=$A$4,TRUE,IF($B$3=$B$4,TRUE,IF(AND($B$3=$C$4,INDEX(mame2003!$G$2:$G$4721,$A3537)&lt;&gt;"neogeo"),TRUE,SUMPRODUCT(--ISNUMBER(SEARCH($O$6,INDEX(mame2003!$G$2:$G$4721,$A3537)))))))&gt;2,INDEX(mame2003!$A$2:$A$4721,$A3537),"")</f>
        <v/>
      </c>
      <c r="D3537" s="2"/>
      <c r="E3537" s="24" t="str">
        <f ca="1">IF(F3537&lt;&gt;"",MAX($E$9:$E3536)+1,"")</f>
        <v/>
      </c>
      <c r="F3537" s="20" t="str">
        <f t="shared" ca="1" si="55"/>
        <v/>
      </c>
      <c r="G3537" s="2"/>
      <c r="H3537" s="2"/>
    </row>
    <row r="3538" spans="1:8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mame2003!$C$2:$E$4721,$A$9:$A$4728,$J$1))))+IF($N$6=FALSE,TRUE,SUMPRODUCT(--ISNUMBER(SEARCH($N$6,ISBLANK(INDEX(mame2003!$F$2:$F$4721,$A3538))))))+IF($B$3=$A$4,TRUE,IF($B$3=$B$4,TRUE,IF(AND($B$3=$C$4,INDEX(mame2003!$G$2:$G$4721,$A3538)&lt;&gt;"neogeo"),TRUE,SUMPRODUCT(--ISNUMBER(SEARCH($O$6,INDEX(mame2003!$G$2:$G$4721,$A3538)))))))&gt;2,INDEX(mame2003!$A$2:$A$4721,$A3538),"")</f>
        <v/>
      </c>
      <c r="D3538" s="2"/>
      <c r="E3538" s="24" t="str">
        <f ca="1">IF(F3538&lt;&gt;"",MAX($E$9:$E3537)+1,"")</f>
        <v/>
      </c>
      <c r="F3538" s="20" t="str">
        <f t="shared" ca="1" si="55"/>
        <v/>
      </c>
      <c r="G3538" s="2"/>
      <c r="H3538" s="2"/>
    </row>
    <row r="3539" spans="1:8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mame2003!$C$2:$E$4721,$A$9:$A$4728,$J$1))))+IF($N$6=FALSE,TRUE,SUMPRODUCT(--ISNUMBER(SEARCH($N$6,ISBLANK(INDEX(mame2003!$F$2:$F$4721,$A3539))))))+IF($B$3=$A$4,TRUE,IF($B$3=$B$4,TRUE,IF(AND($B$3=$C$4,INDEX(mame2003!$G$2:$G$4721,$A3539)&lt;&gt;"neogeo"),TRUE,SUMPRODUCT(--ISNUMBER(SEARCH($O$6,INDEX(mame2003!$G$2:$G$4721,$A3539)))))))&gt;2,INDEX(mame2003!$A$2:$A$4721,$A3539),"")</f>
        <v/>
      </c>
      <c r="D3539" s="2"/>
      <c r="E3539" s="24" t="str">
        <f ca="1">IF(F3539&lt;&gt;"",MAX($E$9:$E3538)+1,"")</f>
        <v/>
      </c>
      <c r="F3539" s="20" t="str">
        <f t="shared" ca="1" si="55"/>
        <v/>
      </c>
      <c r="G3539" s="2"/>
      <c r="H3539" s="2"/>
    </row>
    <row r="3540" spans="1:8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mame2003!$C$2:$E$4721,$A$9:$A$4728,$J$1))))+IF($N$6=FALSE,TRUE,SUMPRODUCT(--ISNUMBER(SEARCH($N$6,ISBLANK(INDEX(mame2003!$F$2:$F$4721,$A3540))))))+IF($B$3=$A$4,TRUE,IF($B$3=$B$4,TRUE,IF(AND($B$3=$C$4,INDEX(mame2003!$G$2:$G$4721,$A3540)&lt;&gt;"neogeo"),TRUE,SUMPRODUCT(--ISNUMBER(SEARCH($O$6,INDEX(mame2003!$G$2:$G$4721,$A3540)))))))&gt;2,INDEX(mame2003!$A$2:$A$4721,$A3540),"")</f>
        <v/>
      </c>
      <c r="D3540" s="2"/>
      <c r="E3540" s="24" t="str">
        <f ca="1">IF(F3540&lt;&gt;"",MAX($E$9:$E3539)+1,"")</f>
        <v/>
      </c>
      <c r="F3540" s="20" t="str">
        <f t="shared" ca="1" si="55"/>
        <v/>
      </c>
      <c r="G3540" s="2"/>
      <c r="H3540" s="2"/>
    </row>
    <row r="3541" spans="1:8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mame2003!$C$2:$E$4721,$A$9:$A$4728,$J$1))))+IF($N$6=FALSE,TRUE,SUMPRODUCT(--ISNUMBER(SEARCH($N$6,ISBLANK(INDEX(mame2003!$F$2:$F$4721,$A3541))))))+IF($B$3=$A$4,TRUE,IF($B$3=$B$4,TRUE,IF(AND($B$3=$C$4,INDEX(mame2003!$G$2:$G$4721,$A3541)&lt;&gt;"neogeo"),TRUE,SUMPRODUCT(--ISNUMBER(SEARCH($O$6,INDEX(mame2003!$G$2:$G$4721,$A3541)))))))&gt;2,INDEX(mame2003!$A$2:$A$4721,$A3541),"")</f>
        <v/>
      </c>
      <c r="D3541" s="2"/>
      <c r="E3541" s="24" t="str">
        <f ca="1">IF(F3541&lt;&gt;"",MAX($E$9:$E3540)+1,"")</f>
        <v/>
      </c>
      <c r="F3541" s="20" t="str">
        <f t="shared" ca="1" si="55"/>
        <v/>
      </c>
      <c r="G3541" s="2"/>
      <c r="H3541" s="2"/>
    </row>
    <row r="3542" spans="1:8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mame2003!$C$2:$E$4721,$A$9:$A$4728,$J$1))))+IF($N$6=FALSE,TRUE,SUMPRODUCT(--ISNUMBER(SEARCH($N$6,ISBLANK(INDEX(mame2003!$F$2:$F$4721,$A3542))))))+IF($B$3=$A$4,TRUE,IF($B$3=$B$4,TRUE,IF(AND($B$3=$C$4,INDEX(mame2003!$G$2:$G$4721,$A3542)&lt;&gt;"neogeo"),TRUE,SUMPRODUCT(--ISNUMBER(SEARCH($O$6,INDEX(mame2003!$G$2:$G$4721,$A3542)))))))&gt;2,INDEX(mame2003!$A$2:$A$4721,$A3542),"")</f>
        <v/>
      </c>
      <c r="D3542" s="2"/>
      <c r="E3542" s="24" t="str">
        <f ca="1">IF(F3542&lt;&gt;"",MAX($E$9:$E3541)+1,"")</f>
        <v/>
      </c>
      <c r="F3542" s="20" t="str">
        <f t="shared" ca="1" si="55"/>
        <v/>
      </c>
      <c r="G3542" s="2"/>
      <c r="H3542" s="2"/>
    </row>
    <row r="3543" spans="1:8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mame2003!$C$2:$E$4721,$A$9:$A$4728,$J$1))))+IF($N$6=FALSE,TRUE,SUMPRODUCT(--ISNUMBER(SEARCH($N$6,ISBLANK(INDEX(mame2003!$F$2:$F$4721,$A3543))))))+IF($B$3=$A$4,TRUE,IF($B$3=$B$4,TRUE,IF(AND($B$3=$C$4,INDEX(mame2003!$G$2:$G$4721,$A3543)&lt;&gt;"neogeo"),TRUE,SUMPRODUCT(--ISNUMBER(SEARCH($O$6,INDEX(mame2003!$G$2:$G$4721,$A3543)))))))&gt;2,INDEX(mame2003!$A$2:$A$4721,$A3543),"")</f>
        <v/>
      </c>
      <c r="D3543" s="2"/>
      <c r="E3543" s="24" t="str">
        <f ca="1">IF(F3543&lt;&gt;"",MAX($E$9:$E3542)+1,"")</f>
        <v/>
      </c>
      <c r="F3543" s="20" t="str">
        <f t="shared" ca="1" si="55"/>
        <v/>
      </c>
      <c r="G3543" s="2"/>
      <c r="H3543" s="2"/>
    </row>
    <row r="3544" spans="1:8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mame2003!$C$2:$E$4721,$A$9:$A$4728,$J$1))))+IF($N$6=FALSE,TRUE,SUMPRODUCT(--ISNUMBER(SEARCH($N$6,ISBLANK(INDEX(mame2003!$F$2:$F$4721,$A3544))))))+IF($B$3=$A$4,TRUE,IF($B$3=$B$4,TRUE,IF(AND($B$3=$C$4,INDEX(mame2003!$G$2:$G$4721,$A3544)&lt;&gt;"neogeo"),TRUE,SUMPRODUCT(--ISNUMBER(SEARCH($O$6,INDEX(mame2003!$G$2:$G$4721,$A3544)))))))&gt;2,INDEX(mame2003!$A$2:$A$4721,$A3544),"")</f>
        <v/>
      </c>
      <c r="D3544" s="2"/>
      <c r="E3544" s="24" t="str">
        <f ca="1">IF(F3544&lt;&gt;"",MAX($E$9:$E3543)+1,"")</f>
        <v/>
      </c>
      <c r="F3544" s="20" t="str">
        <f t="shared" ca="1" si="55"/>
        <v/>
      </c>
      <c r="G3544" s="2"/>
      <c r="H3544" s="2"/>
    </row>
    <row r="3545" spans="1:8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mame2003!$C$2:$E$4721,$A$9:$A$4728,$J$1))))+IF($N$6=FALSE,TRUE,SUMPRODUCT(--ISNUMBER(SEARCH($N$6,ISBLANK(INDEX(mame2003!$F$2:$F$4721,$A3545))))))+IF($B$3=$A$4,TRUE,IF($B$3=$B$4,TRUE,IF(AND($B$3=$C$4,INDEX(mame2003!$G$2:$G$4721,$A3545)&lt;&gt;"neogeo"),TRUE,SUMPRODUCT(--ISNUMBER(SEARCH($O$6,INDEX(mame2003!$G$2:$G$4721,$A3545)))))))&gt;2,INDEX(mame2003!$A$2:$A$4721,$A3545),"")</f>
        <v/>
      </c>
      <c r="D3545" s="2"/>
      <c r="E3545" s="24" t="str">
        <f ca="1">IF(F3545&lt;&gt;"",MAX($E$9:$E3544)+1,"")</f>
        <v/>
      </c>
      <c r="F3545" s="20" t="str">
        <f t="shared" ca="1" si="55"/>
        <v/>
      </c>
      <c r="G3545" s="2"/>
      <c r="H3545" s="2"/>
    </row>
    <row r="3546" spans="1:8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mame2003!$C$2:$E$4721,$A$9:$A$4728,$J$1))))+IF($N$6=FALSE,TRUE,SUMPRODUCT(--ISNUMBER(SEARCH($N$6,ISBLANK(INDEX(mame2003!$F$2:$F$4721,$A3546))))))+IF($B$3=$A$4,TRUE,IF($B$3=$B$4,TRUE,IF(AND($B$3=$C$4,INDEX(mame2003!$G$2:$G$4721,$A3546)&lt;&gt;"neogeo"),TRUE,SUMPRODUCT(--ISNUMBER(SEARCH($O$6,INDEX(mame2003!$G$2:$G$4721,$A3546)))))))&gt;2,INDEX(mame2003!$A$2:$A$4721,$A3546),"")</f>
        <v/>
      </c>
      <c r="D3546" s="2"/>
      <c r="E3546" s="24" t="str">
        <f ca="1">IF(F3546&lt;&gt;"",MAX($E$9:$E3545)+1,"")</f>
        <v/>
      </c>
      <c r="F3546" s="20" t="str">
        <f t="shared" ca="1" si="55"/>
        <v/>
      </c>
      <c r="G3546" s="2"/>
      <c r="H3546" s="2"/>
    </row>
    <row r="3547" spans="1:8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mame2003!$C$2:$E$4721,$A$9:$A$4728,$J$1))))+IF($N$6=FALSE,TRUE,SUMPRODUCT(--ISNUMBER(SEARCH($N$6,ISBLANK(INDEX(mame2003!$F$2:$F$4721,$A3547))))))+IF($B$3=$A$4,TRUE,IF($B$3=$B$4,TRUE,IF(AND($B$3=$C$4,INDEX(mame2003!$G$2:$G$4721,$A3547)&lt;&gt;"neogeo"),TRUE,SUMPRODUCT(--ISNUMBER(SEARCH($O$6,INDEX(mame2003!$G$2:$G$4721,$A3547)))))))&gt;2,INDEX(mame2003!$A$2:$A$4721,$A3547),"")</f>
        <v/>
      </c>
      <c r="D3547" s="2"/>
      <c r="E3547" s="24" t="str">
        <f ca="1">IF(F3547&lt;&gt;"",MAX($E$9:$E3546)+1,"")</f>
        <v/>
      </c>
      <c r="F3547" s="20" t="str">
        <f t="shared" ca="1" si="55"/>
        <v/>
      </c>
      <c r="G3547" s="2"/>
      <c r="H3547" s="2"/>
    </row>
    <row r="3548" spans="1:8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mame2003!$C$2:$E$4721,$A$9:$A$4728,$J$1))))+IF($N$6=FALSE,TRUE,SUMPRODUCT(--ISNUMBER(SEARCH($N$6,ISBLANK(INDEX(mame2003!$F$2:$F$4721,$A3548))))))+IF($B$3=$A$4,TRUE,IF($B$3=$B$4,TRUE,IF(AND($B$3=$C$4,INDEX(mame2003!$G$2:$G$4721,$A3548)&lt;&gt;"neogeo"),TRUE,SUMPRODUCT(--ISNUMBER(SEARCH($O$6,INDEX(mame2003!$G$2:$G$4721,$A3548)))))))&gt;2,INDEX(mame2003!$A$2:$A$4721,$A3548),"")</f>
        <v/>
      </c>
      <c r="D3548" s="2"/>
      <c r="E3548" s="24" t="str">
        <f ca="1">IF(F3548&lt;&gt;"",MAX($E$9:$E3547)+1,"")</f>
        <v/>
      </c>
      <c r="F3548" s="20" t="str">
        <f t="shared" ca="1" si="55"/>
        <v/>
      </c>
      <c r="G3548" s="2"/>
      <c r="H3548" s="2"/>
    </row>
    <row r="3549" spans="1:8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mame2003!$C$2:$E$4721,$A$9:$A$4728,$J$1))))+IF($N$6=FALSE,TRUE,SUMPRODUCT(--ISNUMBER(SEARCH($N$6,ISBLANK(INDEX(mame2003!$F$2:$F$4721,$A3549))))))+IF($B$3=$A$4,TRUE,IF($B$3=$B$4,TRUE,IF(AND($B$3=$C$4,INDEX(mame2003!$G$2:$G$4721,$A3549)&lt;&gt;"neogeo"),TRUE,SUMPRODUCT(--ISNUMBER(SEARCH($O$6,INDEX(mame2003!$G$2:$G$4721,$A3549)))))))&gt;2,INDEX(mame2003!$A$2:$A$4721,$A3549),"")</f>
        <v/>
      </c>
      <c r="D3549" s="2"/>
      <c r="E3549" s="24" t="str">
        <f ca="1">IF(F3549&lt;&gt;"",MAX($E$9:$E3548)+1,"")</f>
        <v/>
      </c>
      <c r="F3549" s="20" t="str">
        <f t="shared" ca="1" si="55"/>
        <v/>
      </c>
      <c r="G3549" s="2"/>
      <c r="H3549" s="2"/>
    </row>
    <row r="3550" spans="1:8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mame2003!$C$2:$E$4721,$A$9:$A$4728,$J$1))))+IF($N$6=FALSE,TRUE,SUMPRODUCT(--ISNUMBER(SEARCH($N$6,ISBLANK(INDEX(mame2003!$F$2:$F$4721,$A3550))))))+IF($B$3=$A$4,TRUE,IF($B$3=$B$4,TRUE,IF(AND($B$3=$C$4,INDEX(mame2003!$G$2:$G$4721,$A3550)&lt;&gt;"neogeo"),TRUE,SUMPRODUCT(--ISNUMBER(SEARCH($O$6,INDEX(mame2003!$G$2:$G$4721,$A3550)))))))&gt;2,INDEX(mame2003!$A$2:$A$4721,$A3550),"")</f>
        <v/>
      </c>
      <c r="D3550" s="2"/>
      <c r="E3550" s="24" t="str">
        <f ca="1">IF(F3550&lt;&gt;"",MAX($E$9:$E3549)+1,"")</f>
        <v/>
      </c>
      <c r="F3550" s="20" t="str">
        <f t="shared" ca="1" si="55"/>
        <v/>
      </c>
      <c r="G3550" s="2"/>
      <c r="H3550" s="2"/>
    </row>
    <row r="3551" spans="1:8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mame2003!$C$2:$E$4721,$A$9:$A$4728,$J$1))))+IF($N$6=FALSE,TRUE,SUMPRODUCT(--ISNUMBER(SEARCH($N$6,ISBLANK(INDEX(mame2003!$F$2:$F$4721,$A3551))))))+IF($B$3=$A$4,TRUE,IF($B$3=$B$4,TRUE,IF(AND($B$3=$C$4,INDEX(mame2003!$G$2:$G$4721,$A3551)&lt;&gt;"neogeo"),TRUE,SUMPRODUCT(--ISNUMBER(SEARCH($O$6,INDEX(mame2003!$G$2:$G$4721,$A3551)))))))&gt;2,INDEX(mame2003!$A$2:$A$4721,$A3551),"")</f>
        <v/>
      </c>
      <c r="D3551" s="2"/>
      <c r="E3551" s="24" t="str">
        <f ca="1">IF(F3551&lt;&gt;"",MAX($E$9:$E3550)+1,"")</f>
        <v/>
      </c>
      <c r="F3551" s="20" t="str">
        <f t="shared" ca="1" si="55"/>
        <v/>
      </c>
      <c r="G3551" s="2"/>
      <c r="H3551" s="2"/>
    </row>
    <row r="3552" spans="1:8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mame2003!$C$2:$E$4721,$A$9:$A$4728,$J$1))))+IF($N$6=FALSE,TRUE,SUMPRODUCT(--ISNUMBER(SEARCH($N$6,ISBLANK(INDEX(mame2003!$F$2:$F$4721,$A3552))))))+IF($B$3=$A$4,TRUE,IF($B$3=$B$4,TRUE,IF(AND($B$3=$C$4,INDEX(mame2003!$G$2:$G$4721,$A3552)&lt;&gt;"neogeo"),TRUE,SUMPRODUCT(--ISNUMBER(SEARCH($O$6,INDEX(mame2003!$G$2:$G$4721,$A3552)))))))&gt;2,INDEX(mame2003!$A$2:$A$4721,$A3552),"")</f>
        <v/>
      </c>
      <c r="D3552" s="2"/>
      <c r="E3552" s="24" t="str">
        <f ca="1">IF(F3552&lt;&gt;"",MAX($E$9:$E3551)+1,"")</f>
        <v/>
      </c>
      <c r="F3552" s="20" t="str">
        <f t="shared" ca="1" si="55"/>
        <v/>
      </c>
      <c r="G3552" s="2"/>
      <c r="H3552" s="2"/>
    </row>
    <row r="3553" spans="1:8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mame2003!$C$2:$E$4721,$A$9:$A$4728,$J$1))))+IF($N$6=FALSE,TRUE,SUMPRODUCT(--ISNUMBER(SEARCH($N$6,ISBLANK(INDEX(mame2003!$F$2:$F$4721,$A3553))))))+IF($B$3=$A$4,TRUE,IF($B$3=$B$4,TRUE,IF(AND($B$3=$C$4,INDEX(mame2003!$G$2:$G$4721,$A3553)&lt;&gt;"neogeo"),TRUE,SUMPRODUCT(--ISNUMBER(SEARCH($O$6,INDEX(mame2003!$G$2:$G$4721,$A3553)))))))&gt;2,INDEX(mame2003!$A$2:$A$4721,$A3553),"")</f>
        <v/>
      </c>
      <c r="D3553" s="2"/>
      <c r="E3553" s="24" t="str">
        <f ca="1">IF(F3553&lt;&gt;"",MAX($E$9:$E3552)+1,"")</f>
        <v/>
      </c>
      <c r="F3553" s="20" t="str">
        <f t="shared" ca="1" si="55"/>
        <v/>
      </c>
      <c r="G3553" s="2"/>
      <c r="H3553" s="2"/>
    </row>
    <row r="3554" spans="1:8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mame2003!$C$2:$E$4721,$A$9:$A$4728,$J$1))))+IF($N$6=FALSE,TRUE,SUMPRODUCT(--ISNUMBER(SEARCH($N$6,ISBLANK(INDEX(mame2003!$F$2:$F$4721,$A3554))))))+IF($B$3=$A$4,TRUE,IF($B$3=$B$4,TRUE,IF(AND($B$3=$C$4,INDEX(mame2003!$G$2:$G$4721,$A3554)&lt;&gt;"neogeo"),TRUE,SUMPRODUCT(--ISNUMBER(SEARCH($O$6,INDEX(mame2003!$G$2:$G$4721,$A3554)))))))&gt;2,INDEX(mame2003!$A$2:$A$4721,$A3554),"")</f>
        <v/>
      </c>
      <c r="D3554" s="2"/>
      <c r="E3554" s="24" t="str">
        <f ca="1">IF(F3554&lt;&gt;"",MAX($E$9:$E3553)+1,"")</f>
        <v/>
      </c>
      <c r="F3554" s="20" t="str">
        <f t="shared" ca="1" si="55"/>
        <v/>
      </c>
      <c r="G3554" s="2"/>
      <c r="H3554" s="2"/>
    </row>
    <row r="3555" spans="1:8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mame2003!$C$2:$E$4721,$A$9:$A$4728,$J$1))))+IF($N$6=FALSE,TRUE,SUMPRODUCT(--ISNUMBER(SEARCH($N$6,ISBLANK(INDEX(mame2003!$F$2:$F$4721,$A3555))))))+IF($B$3=$A$4,TRUE,IF($B$3=$B$4,TRUE,IF(AND($B$3=$C$4,INDEX(mame2003!$G$2:$G$4721,$A3555)&lt;&gt;"neogeo"),TRUE,SUMPRODUCT(--ISNUMBER(SEARCH($O$6,INDEX(mame2003!$G$2:$G$4721,$A3555)))))))&gt;2,INDEX(mame2003!$A$2:$A$4721,$A3555),"")</f>
        <v/>
      </c>
      <c r="D3555" s="2"/>
      <c r="E3555" s="24" t="str">
        <f ca="1">IF(F3555&lt;&gt;"",MAX($E$9:$E3554)+1,"")</f>
        <v/>
      </c>
      <c r="F3555" s="20" t="str">
        <f t="shared" ca="1" si="55"/>
        <v/>
      </c>
      <c r="G3555" s="2"/>
      <c r="H3555" s="2"/>
    </row>
    <row r="3556" spans="1:8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mame2003!$C$2:$E$4721,$A$9:$A$4728,$J$1))))+IF($N$6=FALSE,TRUE,SUMPRODUCT(--ISNUMBER(SEARCH($N$6,ISBLANK(INDEX(mame2003!$F$2:$F$4721,$A3556))))))+IF($B$3=$A$4,TRUE,IF($B$3=$B$4,TRUE,IF(AND($B$3=$C$4,INDEX(mame2003!$G$2:$G$4721,$A3556)&lt;&gt;"neogeo"),TRUE,SUMPRODUCT(--ISNUMBER(SEARCH($O$6,INDEX(mame2003!$G$2:$G$4721,$A3556)))))))&gt;2,INDEX(mame2003!$A$2:$A$4721,$A3556),"")</f>
        <v/>
      </c>
      <c r="D3556" s="2"/>
      <c r="E3556" s="24" t="str">
        <f ca="1">IF(F3556&lt;&gt;"",MAX($E$9:$E3555)+1,"")</f>
        <v/>
      </c>
      <c r="F3556" s="20" t="str">
        <f t="shared" ca="1" si="55"/>
        <v/>
      </c>
      <c r="G3556" s="2"/>
      <c r="H3556" s="2"/>
    </row>
    <row r="3557" spans="1:8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mame2003!$C$2:$E$4721,$A$9:$A$4728,$J$1))))+IF($N$6=FALSE,TRUE,SUMPRODUCT(--ISNUMBER(SEARCH($N$6,ISBLANK(INDEX(mame2003!$F$2:$F$4721,$A3557))))))+IF($B$3=$A$4,TRUE,IF($B$3=$B$4,TRUE,IF(AND($B$3=$C$4,INDEX(mame2003!$G$2:$G$4721,$A3557)&lt;&gt;"neogeo"),TRUE,SUMPRODUCT(--ISNUMBER(SEARCH($O$6,INDEX(mame2003!$G$2:$G$4721,$A3557)))))))&gt;2,INDEX(mame2003!$A$2:$A$4721,$A3557),"")</f>
        <v/>
      </c>
      <c r="D3557" s="2"/>
      <c r="E3557" s="24" t="str">
        <f ca="1">IF(F3557&lt;&gt;"",MAX($E$9:$E3556)+1,"")</f>
        <v/>
      </c>
      <c r="F3557" s="20" t="str">
        <f t="shared" ca="1" si="55"/>
        <v/>
      </c>
      <c r="G3557" s="2"/>
      <c r="H3557" s="2"/>
    </row>
    <row r="3558" spans="1:8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mame2003!$C$2:$E$4721,$A$9:$A$4728,$J$1))))+IF($N$6=FALSE,TRUE,SUMPRODUCT(--ISNUMBER(SEARCH($N$6,ISBLANK(INDEX(mame2003!$F$2:$F$4721,$A3558))))))+IF($B$3=$A$4,TRUE,IF($B$3=$B$4,TRUE,IF(AND($B$3=$C$4,INDEX(mame2003!$G$2:$G$4721,$A3558)&lt;&gt;"neogeo"),TRUE,SUMPRODUCT(--ISNUMBER(SEARCH($O$6,INDEX(mame2003!$G$2:$G$4721,$A3558)))))))&gt;2,INDEX(mame2003!$A$2:$A$4721,$A3558),"")</f>
        <v/>
      </c>
      <c r="D3558" s="2"/>
      <c r="E3558" s="24" t="str">
        <f ca="1">IF(F3558&lt;&gt;"",MAX($E$9:$E3557)+1,"")</f>
        <v/>
      </c>
      <c r="F3558" s="20" t="str">
        <f t="shared" ca="1" si="55"/>
        <v/>
      </c>
      <c r="G3558" s="2"/>
      <c r="H3558" s="2"/>
    </row>
    <row r="3559" spans="1:8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mame2003!$C$2:$E$4721,$A$9:$A$4728,$J$1))))+IF($N$6=FALSE,TRUE,SUMPRODUCT(--ISNUMBER(SEARCH($N$6,ISBLANK(INDEX(mame2003!$F$2:$F$4721,$A3559))))))+IF($B$3=$A$4,TRUE,IF($B$3=$B$4,TRUE,IF(AND($B$3=$C$4,INDEX(mame2003!$G$2:$G$4721,$A3559)&lt;&gt;"neogeo"),TRUE,SUMPRODUCT(--ISNUMBER(SEARCH($O$6,INDEX(mame2003!$G$2:$G$4721,$A3559)))))))&gt;2,INDEX(mame2003!$A$2:$A$4721,$A3559),"")</f>
        <v/>
      </c>
      <c r="D3559" s="2"/>
      <c r="E3559" s="24" t="str">
        <f ca="1">IF(F3559&lt;&gt;"",MAX($E$9:$E3558)+1,"")</f>
        <v/>
      </c>
      <c r="F3559" s="20" t="str">
        <f t="shared" ca="1" si="55"/>
        <v/>
      </c>
      <c r="G3559" s="2"/>
      <c r="H3559" s="2"/>
    </row>
    <row r="3560" spans="1:8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mame2003!$C$2:$E$4721,$A$9:$A$4728,$J$1))))+IF($N$6=FALSE,TRUE,SUMPRODUCT(--ISNUMBER(SEARCH($N$6,ISBLANK(INDEX(mame2003!$F$2:$F$4721,$A3560))))))+IF($B$3=$A$4,TRUE,IF($B$3=$B$4,TRUE,IF(AND($B$3=$C$4,INDEX(mame2003!$G$2:$G$4721,$A3560)&lt;&gt;"neogeo"),TRUE,SUMPRODUCT(--ISNUMBER(SEARCH($O$6,INDEX(mame2003!$G$2:$G$4721,$A3560)))))))&gt;2,INDEX(mame2003!$A$2:$A$4721,$A3560),"")</f>
        <v/>
      </c>
      <c r="D3560" s="2"/>
      <c r="E3560" s="24" t="str">
        <f ca="1">IF(F3560&lt;&gt;"",MAX($E$9:$E3559)+1,"")</f>
        <v/>
      </c>
      <c r="F3560" s="20" t="str">
        <f t="shared" ca="1" si="55"/>
        <v/>
      </c>
      <c r="G3560" s="2"/>
      <c r="H3560" s="2"/>
    </row>
    <row r="3561" spans="1:8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mame2003!$C$2:$E$4721,$A$9:$A$4728,$J$1))))+IF($N$6=FALSE,TRUE,SUMPRODUCT(--ISNUMBER(SEARCH($N$6,ISBLANK(INDEX(mame2003!$F$2:$F$4721,$A3561))))))+IF($B$3=$A$4,TRUE,IF($B$3=$B$4,TRUE,IF(AND($B$3=$C$4,INDEX(mame2003!$G$2:$G$4721,$A3561)&lt;&gt;"neogeo"),TRUE,SUMPRODUCT(--ISNUMBER(SEARCH($O$6,INDEX(mame2003!$G$2:$G$4721,$A3561)))))))&gt;2,INDEX(mame2003!$A$2:$A$4721,$A3561),"")</f>
        <v/>
      </c>
      <c r="D3561" s="2"/>
      <c r="E3561" s="24" t="str">
        <f ca="1">IF(F3561&lt;&gt;"",MAX($E$9:$E3560)+1,"")</f>
        <v/>
      </c>
      <c r="F3561" s="20" t="str">
        <f t="shared" ca="1" si="55"/>
        <v/>
      </c>
      <c r="G3561" s="2"/>
      <c r="H3561" s="2"/>
    </row>
    <row r="3562" spans="1:8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mame2003!$C$2:$E$4721,$A$9:$A$4728,$J$1))))+IF($N$6=FALSE,TRUE,SUMPRODUCT(--ISNUMBER(SEARCH($N$6,ISBLANK(INDEX(mame2003!$F$2:$F$4721,$A3562))))))+IF($B$3=$A$4,TRUE,IF($B$3=$B$4,TRUE,IF(AND($B$3=$C$4,INDEX(mame2003!$G$2:$G$4721,$A3562)&lt;&gt;"neogeo"),TRUE,SUMPRODUCT(--ISNUMBER(SEARCH($O$6,INDEX(mame2003!$G$2:$G$4721,$A3562)))))))&gt;2,INDEX(mame2003!$A$2:$A$4721,$A3562),"")</f>
        <v/>
      </c>
      <c r="D3562" s="2"/>
      <c r="E3562" s="24" t="str">
        <f ca="1">IF(F3562&lt;&gt;"",MAX($E$9:$E3561)+1,"")</f>
        <v/>
      </c>
      <c r="F3562" s="20" t="str">
        <f t="shared" ca="1" si="55"/>
        <v/>
      </c>
      <c r="G3562" s="2"/>
      <c r="H3562" s="2"/>
    </row>
    <row r="3563" spans="1:8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mame2003!$C$2:$E$4721,$A$9:$A$4728,$J$1))))+IF($N$6=FALSE,TRUE,SUMPRODUCT(--ISNUMBER(SEARCH($N$6,ISBLANK(INDEX(mame2003!$F$2:$F$4721,$A3563))))))+IF($B$3=$A$4,TRUE,IF($B$3=$B$4,TRUE,IF(AND($B$3=$C$4,INDEX(mame2003!$G$2:$G$4721,$A3563)&lt;&gt;"neogeo"),TRUE,SUMPRODUCT(--ISNUMBER(SEARCH($O$6,INDEX(mame2003!$G$2:$G$4721,$A3563)))))))&gt;2,INDEX(mame2003!$A$2:$A$4721,$A3563),"")</f>
        <v/>
      </c>
      <c r="D3563" s="2"/>
      <c r="E3563" s="24" t="str">
        <f ca="1">IF(F3563&lt;&gt;"",MAX($E$9:$E3562)+1,"")</f>
        <v/>
      </c>
      <c r="F3563" s="20" t="str">
        <f t="shared" ca="1" si="55"/>
        <v/>
      </c>
      <c r="G3563" s="2"/>
      <c r="H3563" s="2"/>
    </row>
    <row r="3564" spans="1:8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mame2003!$C$2:$E$4721,$A$9:$A$4728,$J$1))))+IF($N$6=FALSE,TRUE,SUMPRODUCT(--ISNUMBER(SEARCH($N$6,ISBLANK(INDEX(mame2003!$F$2:$F$4721,$A3564))))))+IF($B$3=$A$4,TRUE,IF($B$3=$B$4,TRUE,IF(AND($B$3=$C$4,INDEX(mame2003!$G$2:$G$4721,$A3564)&lt;&gt;"neogeo"),TRUE,SUMPRODUCT(--ISNUMBER(SEARCH($O$6,INDEX(mame2003!$G$2:$G$4721,$A3564)))))))&gt;2,INDEX(mame2003!$A$2:$A$4721,$A3564),"")</f>
        <v/>
      </c>
      <c r="D3564" s="2"/>
      <c r="E3564" s="24" t="str">
        <f ca="1">IF(F3564&lt;&gt;"",MAX($E$9:$E3563)+1,"")</f>
        <v/>
      </c>
      <c r="F3564" s="20" t="str">
        <f t="shared" ca="1" si="55"/>
        <v/>
      </c>
      <c r="G3564" s="2"/>
      <c r="H3564" s="2"/>
    </row>
    <row r="3565" spans="1:8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mame2003!$C$2:$E$4721,$A$9:$A$4728,$J$1))))+IF($N$6=FALSE,TRUE,SUMPRODUCT(--ISNUMBER(SEARCH($N$6,ISBLANK(INDEX(mame2003!$F$2:$F$4721,$A3565))))))+IF($B$3=$A$4,TRUE,IF($B$3=$B$4,TRUE,IF(AND($B$3=$C$4,INDEX(mame2003!$G$2:$G$4721,$A3565)&lt;&gt;"neogeo"),TRUE,SUMPRODUCT(--ISNUMBER(SEARCH($O$6,INDEX(mame2003!$G$2:$G$4721,$A3565)))))))&gt;2,INDEX(mame2003!$A$2:$A$4721,$A3565),"")</f>
        <v/>
      </c>
      <c r="D3565" s="2"/>
      <c r="E3565" s="24" t="str">
        <f ca="1">IF(F3565&lt;&gt;"",MAX($E$9:$E3564)+1,"")</f>
        <v/>
      </c>
      <c r="F3565" s="20" t="str">
        <f t="shared" ca="1" si="55"/>
        <v/>
      </c>
      <c r="G3565" s="2"/>
      <c r="H3565" s="2"/>
    </row>
    <row r="3566" spans="1:8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mame2003!$C$2:$E$4721,$A$9:$A$4728,$J$1))))+IF($N$6=FALSE,TRUE,SUMPRODUCT(--ISNUMBER(SEARCH($N$6,ISBLANK(INDEX(mame2003!$F$2:$F$4721,$A3566))))))+IF($B$3=$A$4,TRUE,IF($B$3=$B$4,TRUE,IF(AND($B$3=$C$4,INDEX(mame2003!$G$2:$G$4721,$A3566)&lt;&gt;"neogeo"),TRUE,SUMPRODUCT(--ISNUMBER(SEARCH($O$6,INDEX(mame2003!$G$2:$G$4721,$A3566)))))))&gt;2,INDEX(mame2003!$A$2:$A$4721,$A3566),"")</f>
        <v/>
      </c>
      <c r="D3566" s="2"/>
      <c r="E3566" s="24" t="str">
        <f ca="1">IF(F3566&lt;&gt;"",MAX($E$9:$E3565)+1,"")</f>
        <v/>
      </c>
      <c r="F3566" s="20" t="str">
        <f t="shared" ca="1" si="55"/>
        <v/>
      </c>
      <c r="G3566" s="2"/>
      <c r="H3566" s="2"/>
    </row>
    <row r="3567" spans="1:8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mame2003!$C$2:$E$4721,$A$9:$A$4728,$J$1))))+IF($N$6=FALSE,TRUE,SUMPRODUCT(--ISNUMBER(SEARCH($N$6,ISBLANK(INDEX(mame2003!$F$2:$F$4721,$A3567))))))+IF($B$3=$A$4,TRUE,IF($B$3=$B$4,TRUE,IF(AND($B$3=$C$4,INDEX(mame2003!$G$2:$G$4721,$A3567)&lt;&gt;"neogeo"),TRUE,SUMPRODUCT(--ISNUMBER(SEARCH($O$6,INDEX(mame2003!$G$2:$G$4721,$A3567)))))))&gt;2,INDEX(mame2003!$A$2:$A$4721,$A3567),"")</f>
        <v/>
      </c>
      <c r="D3567" s="2"/>
      <c r="E3567" s="24" t="str">
        <f ca="1">IF(F3567&lt;&gt;"",MAX($E$9:$E3566)+1,"")</f>
        <v/>
      </c>
      <c r="F3567" s="20" t="str">
        <f t="shared" ca="1" si="55"/>
        <v/>
      </c>
      <c r="G3567" s="2"/>
      <c r="H3567" s="2"/>
    </row>
    <row r="3568" spans="1:8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mame2003!$C$2:$E$4721,$A$9:$A$4728,$J$1))))+IF($N$6=FALSE,TRUE,SUMPRODUCT(--ISNUMBER(SEARCH($N$6,ISBLANK(INDEX(mame2003!$F$2:$F$4721,$A3568))))))+IF($B$3=$A$4,TRUE,IF($B$3=$B$4,TRUE,IF(AND($B$3=$C$4,INDEX(mame2003!$G$2:$G$4721,$A3568)&lt;&gt;"neogeo"),TRUE,SUMPRODUCT(--ISNUMBER(SEARCH($O$6,INDEX(mame2003!$G$2:$G$4721,$A3568)))))))&gt;2,INDEX(mame2003!$A$2:$A$4721,$A3568),"")</f>
        <v/>
      </c>
      <c r="D3568" s="2"/>
      <c r="E3568" s="24" t="str">
        <f ca="1">IF(F3568&lt;&gt;"",MAX($E$9:$E3567)+1,"")</f>
        <v/>
      </c>
      <c r="F3568" s="20" t="str">
        <f t="shared" ca="1" si="55"/>
        <v/>
      </c>
      <c r="G3568" s="2"/>
      <c r="H3568" s="2"/>
    </row>
    <row r="3569" spans="1:8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mame2003!$C$2:$E$4721,$A$9:$A$4728,$J$1))))+IF($N$6=FALSE,TRUE,SUMPRODUCT(--ISNUMBER(SEARCH($N$6,ISBLANK(INDEX(mame2003!$F$2:$F$4721,$A3569))))))+IF($B$3=$A$4,TRUE,IF($B$3=$B$4,TRUE,IF(AND($B$3=$C$4,INDEX(mame2003!$G$2:$G$4721,$A3569)&lt;&gt;"neogeo"),TRUE,SUMPRODUCT(--ISNUMBER(SEARCH($O$6,INDEX(mame2003!$G$2:$G$4721,$A3569)))))))&gt;2,INDEX(mame2003!$A$2:$A$4721,$A3569),"")</f>
        <v/>
      </c>
      <c r="D3569" s="2"/>
      <c r="E3569" s="24" t="str">
        <f ca="1">IF(F3569&lt;&gt;"",MAX($E$9:$E3568)+1,"")</f>
        <v/>
      </c>
      <c r="F3569" s="20" t="str">
        <f t="shared" ca="1" si="55"/>
        <v/>
      </c>
      <c r="G3569" s="2"/>
      <c r="H3569" s="2"/>
    </row>
    <row r="3570" spans="1:8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mame2003!$C$2:$E$4721,$A$9:$A$4728,$J$1))))+IF($N$6=FALSE,TRUE,SUMPRODUCT(--ISNUMBER(SEARCH($N$6,ISBLANK(INDEX(mame2003!$F$2:$F$4721,$A3570))))))+IF($B$3=$A$4,TRUE,IF($B$3=$B$4,TRUE,IF(AND($B$3=$C$4,INDEX(mame2003!$G$2:$G$4721,$A3570)&lt;&gt;"neogeo"),TRUE,SUMPRODUCT(--ISNUMBER(SEARCH($O$6,INDEX(mame2003!$G$2:$G$4721,$A3570)))))))&gt;2,INDEX(mame2003!$A$2:$A$4721,$A3570),"")</f>
        <v/>
      </c>
      <c r="D3570" s="2"/>
      <c r="E3570" s="24" t="str">
        <f ca="1">IF(F3570&lt;&gt;"",MAX($E$9:$E3569)+1,"")</f>
        <v/>
      </c>
      <c r="F3570" s="20" t="str">
        <f t="shared" ca="1" si="55"/>
        <v/>
      </c>
      <c r="G3570" s="2"/>
      <c r="H3570" s="2"/>
    </row>
    <row r="3571" spans="1:8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mame2003!$C$2:$E$4721,$A$9:$A$4728,$J$1))))+IF($N$6=FALSE,TRUE,SUMPRODUCT(--ISNUMBER(SEARCH($N$6,ISBLANK(INDEX(mame2003!$F$2:$F$4721,$A3571))))))+IF($B$3=$A$4,TRUE,IF($B$3=$B$4,TRUE,IF(AND($B$3=$C$4,INDEX(mame2003!$G$2:$G$4721,$A3571)&lt;&gt;"neogeo"),TRUE,SUMPRODUCT(--ISNUMBER(SEARCH($O$6,INDEX(mame2003!$G$2:$G$4721,$A3571)))))))&gt;2,INDEX(mame2003!$A$2:$A$4721,$A3571),"")</f>
        <v/>
      </c>
      <c r="D3571" s="2"/>
      <c r="E3571" s="24" t="str">
        <f ca="1">IF(F3571&lt;&gt;"",MAX($E$9:$E3570)+1,"")</f>
        <v/>
      </c>
      <c r="F3571" s="20" t="str">
        <f t="shared" ca="1" si="55"/>
        <v/>
      </c>
      <c r="G3571" s="2"/>
      <c r="H3571" s="2"/>
    </row>
    <row r="3572" spans="1:8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mame2003!$C$2:$E$4721,$A$9:$A$4728,$J$1))))+IF($N$6=FALSE,TRUE,SUMPRODUCT(--ISNUMBER(SEARCH($N$6,ISBLANK(INDEX(mame2003!$F$2:$F$4721,$A3572))))))+IF($B$3=$A$4,TRUE,IF($B$3=$B$4,TRUE,IF(AND($B$3=$C$4,INDEX(mame2003!$G$2:$G$4721,$A3572)&lt;&gt;"neogeo"),TRUE,SUMPRODUCT(--ISNUMBER(SEARCH($O$6,INDEX(mame2003!$G$2:$G$4721,$A3572)))))))&gt;2,INDEX(mame2003!$A$2:$A$4721,$A3572),"")</f>
        <v/>
      </c>
      <c r="D3572" s="2"/>
      <c r="E3572" s="24" t="str">
        <f ca="1">IF(F3572&lt;&gt;"",MAX($E$9:$E3571)+1,"")</f>
        <v/>
      </c>
      <c r="F3572" s="20" t="str">
        <f t="shared" ca="1" si="55"/>
        <v/>
      </c>
      <c r="G3572" s="2"/>
      <c r="H3572" s="2"/>
    </row>
    <row r="3573" spans="1:8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mame2003!$C$2:$E$4721,$A$9:$A$4728,$J$1))))+IF($N$6=FALSE,TRUE,SUMPRODUCT(--ISNUMBER(SEARCH($N$6,ISBLANK(INDEX(mame2003!$F$2:$F$4721,$A3573))))))+IF($B$3=$A$4,TRUE,IF($B$3=$B$4,TRUE,IF(AND($B$3=$C$4,INDEX(mame2003!$G$2:$G$4721,$A3573)&lt;&gt;"neogeo"),TRUE,SUMPRODUCT(--ISNUMBER(SEARCH($O$6,INDEX(mame2003!$G$2:$G$4721,$A3573)))))))&gt;2,INDEX(mame2003!$A$2:$A$4721,$A3573),"")</f>
        <v/>
      </c>
      <c r="D3573" s="2"/>
      <c r="E3573" s="24" t="str">
        <f ca="1">IF(F3573&lt;&gt;"",MAX($E$9:$E3572)+1,"")</f>
        <v/>
      </c>
      <c r="F3573" s="20" t="str">
        <f t="shared" ca="1" si="55"/>
        <v/>
      </c>
      <c r="G3573" s="2"/>
      <c r="H3573" s="2"/>
    </row>
    <row r="3574" spans="1:8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mame2003!$C$2:$E$4721,$A$9:$A$4728,$J$1))))+IF($N$6=FALSE,TRUE,SUMPRODUCT(--ISNUMBER(SEARCH($N$6,ISBLANK(INDEX(mame2003!$F$2:$F$4721,$A3574))))))+IF($B$3=$A$4,TRUE,IF($B$3=$B$4,TRUE,IF(AND($B$3=$C$4,INDEX(mame2003!$G$2:$G$4721,$A3574)&lt;&gt;"neogeo"),TRUE,SUMPRODUCT(--ISNUMBER(SEARCH($O$6,INDEX(mame2003!$G$2:$G$4721,$A3574)))))))&gt;2,INDEX(mame2003!$A$2:$A$4721,$A3574),"")</f>
        <v/>
      </c>
      <c r="D3574" s="2"/>
      <c r="E3574" s="24" t="str">
        <f ca="1">IF(F3574&lt;&gt;"",MAX($E$9:$E3573)+1,"")</f>
        <v/>
      </c>
      <c r="F3574" s="20" t="str">
        <f t="shared" ca="1" si="55"/>
        <v/>
      </c>
      <c r="G3574" s="2"/>
      <c r="H3574" s="2"/>
    </row>
    <row r="3575" spans="1:8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mame2003!$C$2:$E$4721,$A$9:$A$4728,$J$1))))+IF($N$6=FALSE,TRUE,SUMPRODUCT(--ISNUMBER(SEARCH($N$6,ISBLANK(INDEX(mame2003!$F$2:$F$4721,$A3575))))))+IF($B$3=$A$4,TRUE,IF($B$3=$B$4,TRUE,IF(AND($B$3=$C$4,INDEX(mame2003!$G$2:$G$4721,$A3575)&lt;&gt;"neogeo"),TRUE,SUMPRODUCT(--ISNUMBER(SEARCH($O$6,INDEX(mame2003!$G$2:$G$4721,$A3575)))))))&gt;2,INDEX(mame2003!$A$2:$A$4721,$A3575),"")</f>
        <v/>
      </c>
      <c r="D3575" s="2"/>
      <c r="E3575" s="24" t="str">
        <f ca="1">IF(F3575&lt;&gt;"",MAX($E$9:$E3574)+1,"")</f>
        <v/>
      </c>
      <c r="F3575" s="20" t="str">
        <f t="shared" ca="1" si="55"/>
        <v/>
      </c>
      <c r="G3575" s="2"/>
      <c r="H3575" s="2"/>
    </row>
    <row r="3576" spans="1:8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mame2003!$C$2:$E$4721,$A$9:$A$4728,$J$1))))+IF($N$6=FALSE,TRUE,SUMPRODUCT(--ISNUMBER(SEARCH($N$6,ISBLANK(INDEX(mame2003!$F$2:$F$4721,$A3576))))))+IF($B$3=$A$4,TRUE,IF($B$3=$B$4,TRUE,IF(AND($B$3=$C$4,INDEX(mame2003!$G$2:$G$4721,$A3576)&lt;&gt;"neogeo"),TRUE,SUMPRODUCT(--ISNUMBER(SEARCH($O$6,INDEX(mame2003!$G$2:$G$4721,$A3576)))))))&gt;2,INDEX(mame2003!$A$2:$A$4721,$A3576),"")</f>
        <v/>
      </c>
      <c r="D3576" s="2"/>
      <c r="E3576" s="24" t="str">
        <f ca="1">IF(F3576&lt;&gt;"",MAX($E$9:$E3575)+1,"")</f>
        <v/>
      </c>
      <c r="F3576" s="20" t="str">
        <f t="shared" ca="1" si="55"/>
        <v/>
      </c>
      <c r="G3576" s="2"/>
      <c r="H3576" s="2"/>
    </row>
    <row r="3577" spans="1:8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mame2003!$C$2:$E$4721,$A$9:$A$4728,$J$1))))+IF($N$6=FALSE,TRUE,SUMPRODUCT(--ISNUMBER(SEARCH($N$6,ISBLANK(INDEX(mame2003!$F$2:$F$4721,$A3577))))))+IF($B$3=$A$4,TRUE,IF($B$3=$B$4,TRUE,IF(AND($B$3=$C$4,INDEX(mame2003!$G$2:$G$4721,$A3577)&lt;&gt;"neogeo"),TRUE,SUMPRODUCT(--ISNUMBER(SEARCH($O$6,INDEX(mame2003!$G$2:$G$4721,$A3577)))))))&gt;2,INDEX(mame2003!$A$2:$A$4721,$A3577),"")</f>
        <v/>
      </c>
      <c r="D3577" s="2"/>
      <c r="E3577" s="24" t="str">
        <f ca="1">IF(F3577&lt;&gt;"",MAX($E$9:$E3576)+1,"")</f>
        <v/>
      </c>
      <c r="F3577" s="20" t="str">
        <f t="shared" ca="1" si="55"/>
        <v/>
      </c>
      <c r="G3577" s="2"/>
      <c r="H3577" s="2"/>
    </row>
    <row r="3578" spans="1:8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mame2003!$C$2:$E$4721,$A$9:$A$4728,$J$1))))+IF($N$6=FALSE,TRUE,SUMPRODUCT(--ISNUMBER(SEARCH($N$6,ISBLANK(INDEX(mame2003!$F$2:$F$4721,$A3578))))))+IF($B$3=$A$4,TRUE,IF($B$3=$B$4,TRUE,IF(AND($B$3=$C$4,INDEX(mame2003!$G$2:$G$4721,$A3578)&lt;&gt;"neogeo"),TRUE,SUMPRODUCT(--ISNUMBER(SEARCH($O$6,INDEX(mame2003!$G$2:$G$4721,$A3578)))))))&gt;2,INDEX(mame2003!$A$2:$A$4721,$A3578),"")</f>
        <v/>
      </c>
      <c r="D3578" s="2"/>
      <c r="E3578" s="24" t="str">
        <f ca="1">IF(F3578&lt;&gt;"",MAX($E$9:$E3577)+1,"")</f>
        <v/>
      </c>
      <c r="F3578" s="20" t="str">
        <f t="shared" ca="1" si="55"/>
        <v/>
      </c>
      <c r="G3578" s="2"/>
      <c r="H3578" s="2"/>
    </row>
    <row r="3579" spans="1:8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mame2003!$C$2:$E$4721,$A$9:$A$4728,$J$1))))+IF($N$6=FALSE,TRUE,SUMPRODUCT(--ISNUMBER(SEARCH($N$6,ISBLANK(INDEX(mame2003!$F$2:$F$4721,$A3579))))))+IF($B$3=$A$4,TRUE,IF($B$3=$B$4,TRUE,IF(AND($B$3=$C$4,INDEX(mame2003!$G$2:$G$4721,$A3579)&lt;&gt;"neogeo"),TRUE,SUMPRODUCT(--ISNUMBER(SEARCH($O$6,INDEX(mame2003!$G$2:$G$4721,$A3579)))))))&gt;2,INDEX(mame2003!$A$2:$A$4721,$A3579),"")</f>
        <v/>
      </c>
      <c r="D3579" s="2"/>
      <c r="E3579" s="24" t="str">
        <f ca="1">IF(F3579&lt;&gt;"",MAX($E$9:$E3578)+1,"")</f>
        <v/>
      </c>
      <c r="F3579" s="20" t="str">
        <f t="shared" ca="1" si="55"/>
        <v/>
      </c>
      <c r="G3579" s="2"/>
      <c r="H3579" s="2"/>
    </row>
    <row r="3580" spans="1:8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mame2003!$C$2:$E$4721,$A$9:$A$4728,$J$1))))+IF($N$6=FALSE,TRUE,SUMPRODUCT(--ISNUMBER(SEARCH($N$6,ISBLANK(INDEX(mame2003!$F$2:$F$4721,$A3580))))))+IF($B$3=$A$4,TRUE,IF($B$3=$B$4,TRUE,IF(AND($B$3=$C$4,INDEX(mame2003!$G$2:$G$4721,$A3580)&lt;&gt;"neogeo"),TRUE,SUMPRODUCT(--ISNUMBER(SEARCH($O$6,INDEX(mame2003!$G$2:$G$4721,$A3580)))))))&gt;2,INDEX(mame2003!$A$2:$A$4721,$A3580),"")</f>
        <v/>
      </c>
      <c r="D3580" s="2"/>
      <c r="E3580" s="24" t="str">
        <f ca="1">IF(F3580&lt;&gt;"",MAX($E$9:$E3579)+1,"")</f>
        <v/>
      </c>
      <c r="F3580" s="20" t="str">
        <f t="shared" ca="1" si="55"/>
        <v/>
      </c>
      <c r="G3580" s="2"/>
      <c r="H3580" s="2"/>
    </row>
    <row r="3581" spans="1:8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mame2003!$C$2:$E$4721,$A$9:$A$4728,$J$1))))+IF($N$6=FALSE,TRUE,SUMPRODUCT(--ISNUMBER(SEARCH($N$6,ISBLANK(INDEX(mame2003!$F$2:$F$4721,$A3581))))))+IF($B$3=$A$4,TRUE,IF($B$3=$B$4,TRUE,IF(AND($B$3=$C$4,INDEX(mame2003!$G$2:$G$4721,$A3581)&lt;&gt;"neogeo"),TRUE,SUMPRODUCT(--ISNUMBER(SEARCH($O$6,INDEX(mame2003!$G$2:$G$4721,$A3581)))))))&gt;2,INDEX(mame2003!$A$2:$A$4721,$A3581),"")</f>
        <v/>
      </c>
      <c r="D3581" s="2"/>
      <c r="E3581" s="24" t="str">
        <f ca="1">IF(F3581&lt;&gt;"",MAX($E$9:$E3580)+1,"")</f>
        <v/>
      </c>
      <c r="F3581" s="20" t="str">
        <f t="shared" ca="1" si="55"/>
        <v/>
      </c>
      <c r="G3581" s="2"/>
      <c r="H3581" s="2"/>
    </row>
    <row r="3582" spans="1:8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mame2003!$C$2:$E$4721,$A$9:$A$4728,$J$1))))+IF($N$6=FALSE,TRUE,SUMPRODUCT(--ISNUMBER(SEARCH($N$6,ISBLANK(INDEX(mame2003!$F$2:$F$4721,$A3582))))))+IF($B$3=$A$4,TRUE,IF($B$3=$B$4,TRUE,IF(AND($B$3=$C$4,INDEX(mame2003!$G$2:$G$4721,$A3582)&lt;&gt;"neogeo"),TRUE,SUMPRODUCT(--ISNUMBER(SEARCH($O$6,INDEX(mame2003!$G$2:$G$4721,$A3582)))))))&gt;2,INDEX(mame2003!$A$2:$A$4721,$A3582),"")</f>
        <v/>
      </c>
      <c r="D3582" s="2"/>
      <c r="E3582" s="24" t="str">
        <f ca="1">IF(F3582&lt;&gt;"",MAX($E$9:$E3581)+1,"")</f>
        <v/>
      </c>
      <c r="F3582" s="20" t="str">
        <f t="shared" ca="1" si="55"/>
        <v/>
      </c>
      <c r="G3582" s="2"/>
      <c r="H3582" s="2"/>
    </row>
    <row r="3583" spans="1:8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mame2003!$C$2:$E$4721,$A$9:$A$4728,$J$1))))+IF($N$6=FALSE,TRUE,SUMPRODUCT(--ISNUMBER(SEARCH($N$6,ISBLANK(INDEX(mame2003!$F$2:$F$4721,$A3583))))))+IF($B$3=$A$4,TRUE,IF($B$3=$B$4,TRUE,IF(AND($B$3=$C$4,INDEX(mame2003!$G$2:$G$4721,$A3583)&lt;&gt;"neogeo"),TRUE,SUMPRODUCT(--ISNUMBER(SEARCH($O$6,INDEX(mame2003!$G$2:$G$4721,$A3583)))))))&gt;2,INDEX(mame2003!$A$2:$A$4721,$A3583),"")</f>
        <v/>
      </c>
      <c r="D3583" s="2"/>
      <c r="E3583" s="24" t="str">
        <f ca="1">IF(F3583&lt;&gt;"",MAX($E$9:$E3582)+1,"")</f>
        <v/>
      </c>
      <c r="F3583" s="20" t="str">
        <f t="shared" ca="1" si="55"/>
        <v/>
      </c>
      <c r="G3583" s="2"/>
      <c r="H3583" s="2"/>
    </row>
    <row r="3584" spans="1:8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mame2003!$C$2:$E$4721,$A$9:$A$4728,$J$1))))+IF($N$6=FALSE,TRUE,SUMPRODUCT(--ISNUMBER(SEARCH($N$6,ISBLANK(INDEX(mame2003!$F$2:$F$4721,$A3584))))))+IF($B$3=$A$4,TRUE,IF($B$3=$B$4,TRUE,IF(AND($B$3=$C$4,INDEX(mame2003!$G$2:$G$4721,$A3584)&lt;&gt;"neogeo"),TRUE,SUMPRODUCT(--ISNUMBER(SEARCH($O$6,INDEX(mame2003!$G$2:$G$4721,$A3584)))))))&gt;2,INDEX(mame2003!$A$2:$A$4721,$A3584),"")</f>
        <v/>
      </c>
      <c r="D3584" s="2"/>
      <c r="E3584" s="24" t="str">
        <f ca="1">IF(F3584&lt;&gt;"",MAX($E$9:$E3583)+1,"")</f>
        <v/>
      </c>
      <c r="F3584" s="20" t="str">
        <f t="shared" ca="1" si="55"/>
        <v/>
      </c>
      <c r="G3584" s="2"/>
      <c r="H3584" s="2"/>
    </row>
    <row r="3585" spans="1:8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mame2003!$C$2:$E$4721,$A$9:$A$4728,$J$1))))+IF($N$6=FALSE,TRUE,SUMPRODUCT(--ISNUMBER(SEARCH($N$6,ISBLANK(INDEX(mame2003!$F$2:$F$4721,$A3585))))))+IF($B$3=$A$4,TRUE,IF($B$3=$B$4,TRUE,IF(AND($B$3=$C$4,INDEX(mame2003!$G$2:$G$4721,$A3585)&lt;&gt;"neogeo"),TRUE,SUMPRODUCT(--ISNUMBER(SEARCH($O$6,INDEX(mame2003!$G$2:$G$4721,$A3585)))))))&gt;2,INDEX(mame2003!$A$2:$A$4721,$A3585),"")</f>
        <v/>
      </c>
      <c r="D3585" s="2"/>
      <c r="E3585" s="24" t="str">
        <f ca="1">IF(F3585&lt;&gt;"",MAX($E$9:$E3584)+1,"")</f>
        <v/>
      </c>
      <c r="F3585" s="20" t="str">
        <f t="shared" ca="1" si="55"/>
        <v/>
      </c>
      <c r="G3585" s="2"/>
      <c r="H3585" s="2"/>
    </row>
    <row r="3586" spans="1:8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mame2003!$C$2:$E$4721,$A$9:$A$4728,$J$1))))+IF($N$6=FALSE,TRUE,SUMPRODUCT(--ISNUMBER(SEARCH($N$6,ISBLANK(INDEX(mame2003!$F$2:$F$4721,$A3586))))))+IF($B$3=$A$4,TRUE,IF($B$3=$B$4,TRUE,IF(AND($B$3=$C$4,INDEX(mame2003!$G$2:$G$4721,$A3586)&lt;&gt;"neogeo"),TRUE,SUMPRODUCT(--ISNUMBER(SEARCH($O$6,INDEX(mame2003!$G$2:$G$4721,$A3586)))))))&gt;2,INDEX(mame2003!$A$2:$A$4721,$A3586),"")</f>
        <v/>
      </c>
      <c r="D3586" s="2"/>
      <c r="E3586" s="24" t="str">
        <f ca="1">IF(F3586&lt;&gt;"",MAX($E$9:$E3585)+1,"")</f>
        <v/>
      </c>
      <c r="F3586" s="20" t="str">
        <f t="shared" ca="1" si="55"/>
        <v/>
      </c>
      <c r="G3586" s="2"/>
      <c r="H3586" s="2"/>
    </row>
    <row r="3587" spans="1:8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mame2003!$C$2:$E$4721,$A$9:$A$4728,$J$1))))+IF($N$6=FALSE,TRUE,SUMPRODUCT(--ISNUMBER(SEARCH($N$6,ISBLANK(INDEX(mame2003!$F$2:$F$4721,$A3587))))))+IF($B$3=$A$4,TRUE,IF($B$3=$B$4,TRUE,IF(AND($B$3=$C$4,INDEX(mame2003!$G$2:$G$4721,$A3587)&lt;&gt;"neogeo"),TRUE,SUMPRODUCT(--ISNUMBER(SEARCH($O$6,INDEX(mame2003!$G$2:$G$4721,$A3587)))))))&gt;2,INDEX(mame2003!$A$2:$A$4721,$A3587),"")</f>
        <v/>
      </c>
      <c r="D3587" s="2"/>
      <c r="E3587" s="24" t="str">
        <f ca="1">IF(F3587&lt;&gt;"",MAX($E$9:$E3586)+1,"")</f>
        <v/>
      </c>
      <c r="F3587" s="20" t="str">
        <f t="shared" ca="1" si="55"/>
        <v/>
      </c>
      <c r="G3587" s="2"/>
      <c r="H3587" s="2"/>
    </row>
    <row r="3588" spans="1:8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mame2003!$C$2:$E$4721,$A$9:$A$4728,$J$1))))+IF($N$6=FALSE,TRUE,SUMPRODUCT(--ISNUMBER(SEARCH($N$6,ISBLANK(INDEX(mame2003!$F$2:$F$4721,$A3588))))))+IF($B$3=$A$4,TRUE,IF($B$3=$B$4,TRUE,IF(AND($B$3=$C$4,INDEX(mame2003!$G$2:$G$4721,$A3588)&lt;&gt;"neogeo"),TRUE,SUMPRODUCT(--ISNUMBER(SEARCH($O$6,INDEX(mame2003!$G$2:$G$4721,$A3588)))))))&gt;2,INDEX(mame2003!$A$2:$A$4721,$A3588),"")</f>
        <v/>
      </c>
      <c r="D3588" s="2"/>
      <c r="E3588" s="24" t="str">
        <f ca="1">IF(F3588&lt;&gt;"",MAX($E$9:$E3587)+1,"")</f>
        <v/>
      </c>
      <c r="F3588" s="20" t="str">
        <f t="shared" ca="1" si="55"/>
        <v/>
      </c>
      <c r="G3588" s="2"/>
      <c r="H3588" s="2"/>
    </row>
    <row r="3589" spans="1:8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mame2003!$C$2:$E$4721,$A$9:$A$4728,$J$1))))+IF($N$6=FALSE,TRUE,SUMPRODUCT(--ISNUMBER(SEARCH($N$6,ISBLANK(INDEX(mame2003!$F$2:$F$4721,$A3589))))))+IF($B$3=$A$4,TRUE,IF($B$3=$B$4,TRUE,IF(AND($B$3=$C$4,INDEX(mame2003!$G$2:$G$4721,$A3589)&lt;&gt;"neogeo"),TRUE,SUMPRODUCT(--ISNUMBER(SEARCH($O$6,INDEX(mame2003!$G$2:$G$4721,$A3589)))))))&gt;2,INDEX(mame2003!$A$2:$A$4721,$A3589),"")</f>
        <v/>
      </c>
      <c r="D3589" s="2"/>
      <c r="E3589" s="24" t="str">
        <f ca="1">IF(F3589&lt;&gt;"",MAX($E$9:$E3588)+1,"")</f>
        <v/>
      </c>
      <c r="F3589" s="20" t="str">
        <f t="shared" ca="1" si="55"/>
        <v/>
      </c>
      <c r="G3589" s="2"/>
      <c r="H3589" s="2"/>
    </row>
    <row r="3590" spans="1:8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mame2003!$C$2:$E$4721,$A$9:$A$4728,$J$1))))+IF($N$6=FALSE,TRUE,SUMPRODUCT(--ISNUMBER(SEARCH($N$6,ISBLANK(INDEX(mame2003!$F$2:$F$4721,$A3590))))))+IF($B$3=$A$4,TRUE,IF($B$3=$B$4,TRUE,IF(AND($B$3=$C$4,INDEX(mame2003!$G$2:$G$4721,$A3590)&lt;&gt;"neogeo"),TRUE,SUMPRODUCT(--ISNUMBER(SEARCH($O$6,INDEX(mame2003!$G$2:$G$4721,$A3590)))))))&gt;2,INDEX(mame2003!$A$2:$A$4721,$A3590),"")</f>
        <v/>
      </c>
      <c r="D3590" s="2"/>
      <c r="E3590" s="24" t="str">
        <f ca="1">IF(F3590&lt;&gt;"",MAX($E$9:$E3589)+1,"")</f>
        <v/>
      </c>
      <c r="F3590" s="20" t="str">
        <f t="shared" ca="1" si="55"/>
        <v/>
      </c>
      <c r="G3590" s="2"/>
      <c r="H3590" s="2"/>
    </row>
    <row r="3591" spans="1:8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mame2003!$C$2:$E$4721,$A$9:$A$4728,$J$1))))+IF($N$6=FALSE,TRUE,SUMPRODUCT(--ISNUMBER(SEARCH($N$6,ISBLANK(INDEX(mame2003!$F$2:$F$4721,$A3591))))))+IF($B$3=$A$4,TRUE,IF($B$3=$B$4,TRUE,IF(AND($B$3=$C$4,INDEX(mame2003!$G$2:$G$4721,$A3591)&lt;&gt;"neogeo"),TRUE,SUMPRODUCT(--ISNUMBER(SEARCH($O$6,INDEX(mame2003!$G$2:$G$4721,$A3591)))))))&gt;2,INDEX(mame2003!$A$2:$A$4721,$A3591),"")</f>
        <v/>
      </c>
      <c r="D3591" s="2"/>
      <c r="E3591" s="24" t="str">
        <f ca="1">IF(F3591&lt;&gt;"",MAX($E$9:$E3590)+1,"")</f>
        <v/>
      </c>
      <c r="F3591" s="20" t="str">
        <f t="shared" ca="1" si="55"/>
        <v/>
      </c>
      <c r="G3591" s="2"/>
      <c r="H3591" s="2"/>
    </row>
    <row r="3592" spans="1:8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mame2003!$C$2:$E$4721,$A$9:$A$4728,$J$1))))+IF($N$6=FALSE,TRUE,SUMPRODUCT(--ISNUMBER(SEARCH($N$6,ISBLANK(INDEX(mame2003!$F$2:$F$4721,$A3592))))))+IF($B$3=$A$4,TRUE,IF($B$3=$B$4,TRUE,IF(AND($B$3=$C$4,INDEX(mame2003!$G$2:$G$4721,$A3592)&lt;&gt;"neogeo"),TRUE,SUMPRODUCT(--ISNUMBER(SEARCH($O$6,INDEX(mame2003!$G$2:$G$4721,$A3592)))))))&gt;2,INDEX(mame2003!$A$2:$A$4721,$A3592),"")</f>
        <v/>
      </c>
      <c r="D3592" s="2"/>
      <c r="E3592" s="24" t="str">
        <f ca="1">IF(F3592&lt;&gt;"",MAX($E$9:$E3591)+1,"")</f>
        <v/>
      </c>
      <c r="F3592" s="20" t="str">
        <f t="shared" ca="1" si="55"/>
        <v/>
      </c>
      <c r="G3592" s="2"/>
      <c r="H3592" s="2"/>
    </row>
    <row r="3593" spans="1:8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mame2003!$C$2:$E$4721,$A$9:$A$4728,$J$1))))+IF($N$6=FALSE,TRUE,SUMPRODUCT(--ISNUMBER(SEARCH($N$6,ISBLANK(INDEX(mame2003!$F$2:$F$4721,$A3593))))))+IF($B$3=$A$4,TRUE,IF($B$3=$B$4,TRUE,IF(AND($B$3=$C$4,INDEX(mame2003!$G$2:$G$4721,$A3593)&lt;&gt;"neogeo"),TRUE,SUMPRODUCT(--ISNUMBER(SEARCH($O$6,INDEX(mame2003!$G$2:$G$4721,$A3593)))))))&gt;2,INDEX(mame2003!$A$2:$A$4721,$A3593),"")</f>
        <v/>
      </c>
      <c r="D3593" s="2"/>
      <c r="E3593" s="24" t="str">
        <f ca="1">IF(F3593&lt;&gt;"",MAX($E$9:$E3592)+1,"")</f>
        <v/>
      </c>
      <c r="F3593" s="20" t="str">
        <f t="shared" ca="1" si="55"/>
        <v/>
      </c>
      <c r="G3593" s="2"/>
      <c r="H3593" s="2"/>
    </row>
    <row r="3594" spans="1:8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mame2003!$C$2:$E$4721,$A$9:$A$4728,$J$1))))+IF($N$6=FALSE,TRUE,SUMPRODUCT(--ISNUMBER(SEARCH($N$6,ISBLANK(INDEX(mame2003!$F$2:$F$4721,$A3594))))))+IF($B$3=$A$4,TRUE,IF($B$3=$B$4,TRUE,IF(AND($B$3=$C$4,INDEX(mame2003!$G$2:$G$4721,$A3594)&lt;&gt;"neogeo"),TRUE,SUMPRODUCT(--ISNUMBER(SEARCH($O$6,INDEX(mame2003!$G$2:$G$4721,$A3594)))))))&gt;2,INDEX(mame2003!$A$2:$A$4721,$A3594),"")</f>
        <v/>
      </c>
      <c r="D3594" s="2"/>
      <c r="E3594" s="24" t="str">
        <f ca="1">IF(F3594&lt;&gt;"",MAX($E$9:$E3593)+1,"")</f>
        <v/>
      </c>
      <c r="F3594" s="20" t="str">
        <f t="shared" ref="F3594:F3657" ca="1" si="56">IFERROR(INDEX(OFFSET($C$9,0,0,COUNTA($C:$C),1),MATCH(OFFSET($A$9,0,0,COUNTA($A:$A),1),OFFSET($B$9,0,0,COUNTA($B:$B),1),0))&amp;".zip","")</f>
        <v/>
      </c>
      <c r="G3594" s="2"/>
      <c r="H3594" s="2"/>
    </row>
    <row r="3595" spans="1:8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mame2003!$C$2:$E$4721,$A$9:$A$4728,$J$1))))+IF($N$6=FALSE,TRUE,SUMPRODUCT(--ISNUMBER(SEARCH($N$6,ISBLANK(INDEX(mame2003!$F$2:$F$4721,$A3595))))))+IF($B$3=$A$4,TRUE,IF($B$3=$B$4,TRUE,IF(AND($B$3=$C$4,INDEX(mame2003!$G$2:$G$4721,$A3595)&lt;&gt;"neogeo"),TRUE,SUMPRODUCT(--ISNUMBER(SEARCH($O$6,INDEX(mame2003!$G$2:$G$4721,$A3595)))))))&gt;2,INDEX(mame2003!$A$2:$A$4721,$A3595),"")</f>
        <v/>
      </c>
      <c r="D3595" s="2"/>
      <c r="E3595" s="24" t="str">
        <f ca="1">IF(F3595&lt;&gt;"",MAX($E$9:$E3594)+1,"")</f>
        <v/>
      </c>
      <c r="F3595" s="20" t="str">
        <f t="shared" ca="1" si="56"/>
        <v/>
      </c>
      <c r="G3595" s="2"/>
      <c r="H3595" s="2"/>
    </row>
    <row r="3596" spans="1:8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mame2003!$C$2:$E$4721,$A$9:$A$4728,$J$1))))+IF($N$6=FALSE,TRUE,SUMPRODUCT(--ISNUMBER(SEARCH($N$6,ISBLANK(INDEX(mame2003!$F$2:$F$4721,$A3596))))))+IF($B$3=$A$4,TRUE,IF($B$3=$B$4,TRUE,IF(AND($B$3=$C$4,INDEX(mame2003!$G$2:$G$4721,$A3596)&lt;&gt;"neogeo"),TRUE,SUMPRODUCT(--ISNUMBER(SEARCH($O$6,INDEX(mame2003!$G$2:$G$4721,$A3596)))))))&gt;2,INDEX(mame2003!$A$2:$A$4721,$A3596),"")</f>
        <v/>
      </c>
      <c r="D3596" s="2"/>
      <c r="E3596" s="24" t="str">
        <f ca="1">IF(F3596&lt;&gt;"",MAX($E$9:$E3595)+1,"")</f>
        <v/>
      </c>
      <c r="F3596" s="20" t="str">
        <f t="shared" ca="1" si="56"/>
        <v/>
      </c>
      <c r="G3596" s="2"/>
      <c r="H3596" s="2"/>
    </row>
    <row r="3597" spans="1:8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mame2003!$C$2:$E$4721,$A$9:$A$4728,$J$1))))+IF($N$6=FALSE,TRUE,SUMPRODUCT(--ISNUMBER(SEARCH($N$6,ISBLANK(INDEX(mame2003!$F$2:$F$4721,$A3597))))))+IF($B$3=$A$4,TRUE,IF($B$3=$B$4,TRUE,IF(AND($B$3=$C$4,INDEX(mame2003!$G$2:$G$4721,$A3597)&lt;&gt;"neogeo"),TRUE,SUMPRODUCT(--ISNUMBER(SEARCH($O$6,INDEX(mame2003!$G$2:$G$4721,$A3597)))))))&gt;2,INDEX(mame2003!$A$2:$A$4721,$A3597),"")</f>
        <v/>
      </c>
      <c r="D3597" s="2"/>
      <c r="E3597" s="24" t="str">
        <f ca="1">IF(F3597&lt;&gt;"",MAX($E$9:$E3596)+1,"")</f>
        <v/>
      </c>
      <c r="F3597" s="20" t="str">
        <f t="shared" ca="1" si="56"/>
        <v/>
      </c>
      <c r="G3597" s="2"/>
      <c r="H3597" s="2"/>
    </row>
    <row r="3598" spans="1:8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mame2003!$C$2:$E$4721,$A$9:$A$4728,$J$1))))+IF($N$6=FALSE,TRUE,SUMPRODUCT(--ISNUMBER(SEARCH($N$6,ISBLANK(INDEX(mame2003!$F$2:$F$4721,$A3598))))))+IF($B$3=$A$4,TRUE,IF($B$3=$B$4,TRUE,IF(AND($B$3=$C$4,INDEX(mame2003!$G$2:$G$4721,$A3598)&lt;&gt;"neogeo"),TRUE,SUMPRODUCT(--ISNUMBER(SEARCH($O$6,INDEX(mame2003!$G$2:$G$4721,$A3598)))))))&gt;2,INDEX(mame2003!$A$2:$A$4721,$A3598),"")</f>
        <v/>
      </c>
      <c r="D3598" s="2"/>
      <c r="E3598" s="24" t="str">
        <f ca="1">IF(F3598&lt;&gt;"",MAX($E$9:$E3597)+1,"")</f>
        <v/>
      </c>
      <c r="F3598" s="20" t="str">
        <f t="shared" ca="1" si="56"/>
        <v/>
      </c>
      <c r="G3598" s="2"/>
      <c r="H3598" s="2"/>
    </row>
    <row r="3599" spans="1:8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mame2003!$C$2:$E$4721,$A$9:$A$4728,$J$1))))+IF($N$6=FALSE,TRUE,SUMPRODUCT(--ISNUMBER(SEARCH($N$6,ISBLANK(INDEX(mame2003!$F$2:$F$4721,$A3599))))))+IF($B$3=$A$4,TRUE,IF($B$3=$B$4,TRUE,IF(AND($B$3=$C$4,INDEX(mame2003!$G$2:$G$4721,$A3599)&lt;&gt;"neogeo"),TRUE,SUMPRODUCT(--ISNUMBER(SEARCH($O$6,INDEX(mame2003!$G$2:$G$4721,$A3599)))))))&gt;2,INDEX(mame2003!$A$2:$A$4721,$A3599),"")</f>
        <v/>
      </c>
      <c r="D3599" s="2"/>
      <c r="E3599" s="24" t="str">
        <f ca="1">IF(F3599&lt;&gt;"",MAX($E$9:$E3598)+1,"")</f>
        <v/>
      </c>
      <c r="F3599" s="20" t="str">
        <f t="shared" ca="1" si="56"/>
        <v/>
      </c>
      <c r="G3599" s="2"/>
      <c r="H3599" s="2"/>
    </row>
    <row r="3600" spans="1:8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mame2003!$C$2:$E$4721,$A$9:$A$4728,$J$1))))+IF($N$6=FALSE,TRUE,SUMPRODUCT(--ISNUMBER(SEARCH($N$6,ISBLANK(INDEX(mame2003!$F$2:$F$4721,$A3600))))))+IF($B$3=$A$4,TRUE,IF($B$3=$B$4,TRUE,IF(AND($B$3=$C$4,INDEX(mame2003!$G$2:$G$4721,$A3600)&lt;&gt;"neogeo"),TRUE,SUMPRODUCT(--ISNUMBER(SEARCH($O$6,INDEX(mame2003!$G$2:$G$4721,$A3600)))))))&gt;2,INDEX(mame2003!$A$2:$A$4721,$A3600),"")</f>
        <v/>
      </c>
      <c r="D3600" s="2"/>
      <c r="E3600" s="24" t="str">
        <f ca="1">IF(F3600&lt;&gt;"",MAX($E$9:$E3599)+1,"")</f>
        <v/>
      </c>
      <c r="F3600" s="20" t="str">
        <f t="shared" ca="1" si="56"/>
        <v/>
      </c>
      <c r="G3600" s="2"/>
      <c r="H3600" s="2"/>
    </row>
    <row r="3601" spans="1:8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mame2003!$C$2:$E$4721,$A$9:$A$4728,$J$1))))+IF($N$6=FALSE,TRUE,SUMPRODUCT(--ISNUMBER(SEARCH($N$6,ISBLANK(INDEX(mame2003!$F$2:$F$4721,$A3601))))))+IF($B$3=$A$4,TRUE,IF($B$3=$B$4,TRUE,IF(AND($B$3=$C$4,INDEX(mame2003!$G$2:$G$4721,$A3601)&lt;&gt;"neogeo"),TRUE,SUMPRODUCT(--ISNUMBER(SEARCH($O$6,INDEX(mame2003!$G$2:$G$4721,$A3601)))))))&gt;2,INDEX(mame2003!$A$2:$A$4721,$A3601),"")</f>
        <v/>
      </c>
      <c r="D3601" s="2"/>
      <c r="E3601" s="24" t="str">
        <f ca="1">IF(F3601&lt;&gt;"",MAX($E$9:$E3600)+1,"")</f>
        <v/>
      </c>
      <c r="F3601" s="20" t="str">
        <f t="shared" ca="1" si="56"/>
        <v/>
      </c>
      <c r="G3601" s="2"/>
      <c r="H3601" s="2"/>
    </row>
    <row r="3602" spans="1:8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mame2003!$C$2:$E$4721,$A$9:$A$4728,$J$1))))+IF($N$6=FALSE,TRUE,SUMPRODUCT(--ISNUMBER(SEARCH($N$6,ISBLANK(INDEX(mame2003!$F$2:$F$4721,$A3602))))))+IF($B$3=$A$4,TRUE,IF($B$3=$B$4,TRUE,IF(AND($B$3=$C$4,INDEX(mame2003!$G$2:$G$4721,$A3602)&lt;&gt;"neogeo"),TRUE,SUMPRODUCT(--ISNUMBER(SEARCH($O$6,INDEX(mame2003!$G$2:$G$4721,$A3602)))))))&gt;2,INDEX(mame2003!$A$2:$A$4721,$A3602),"")</f>
        <v/>
      </c>
      <c r="D3602" s="2"/>
      <c r="E3602" s="24" t="str">
        <f ca="1">IF(F3602&lt;&gt;"",MAX($E$9:$E3601)+1,"")</f>
        <v/>
      </c>
      <c r="F3602" s="20" t="str">
        <f t="shared" ca="1" si="56"/>
        <v/>
      </c>
      <c r="G3602" s="2"/>
      <c r="H3602" s="2"/>
    </row>
    <row r="3603" spans="1:8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mame2003!$C$2:$E$4721,$A$9:$A$4728,$J$1))))+IF($N$6=FALSE,TRUE,SUMPRODUCT(--ISNUMBER(SEARCH($N$6,ISBLANK(INDEX(mame2003!$F$2:$F$4721,$A3603))))))+IF($B$3=$A$4,TRUE,IF($B$3=$B$4,TRUE,IF(AND($B$3=$C$4,INDEX(mame2003!$G$2:$G$4721,$A3603)&lt;&gt;"neogeo"),TRUE,SUMPRODUCT(--ISNUMBER(SEARCH($O$6,INDEX(mame2003!$G$2:$G$4721,$A3603)))))))&gt;2,INDEX(mame2003!$A$2:$A$4721,$A3603),"")</f>
        <v/>
      </c>
      <c r="D3603" s="2"/>
      <c r="E3603" s="24" t="str">
        <f ca="1">IF(F3603&lt;&gt;"",MAX($E$9:$E3602)+1,"")</f>
        <v/>
      </c>
      <c r="F3603" s="20" t="str">
        <f t="shared" ca="1" si="56"/>
        <v/>
      </c>
      <c r="G3603" s="2"/>
      <c r="H3603" s="2"/>
    </row>
    <row r="3604" spans="1:8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mame2003!$C$2:$E$4721,$A$9:$A$4728,$J$1))))+IF($N$6=FALSE,TRUE,SUMPRODUCT(--ISNUMBER(SEARCH($N$6,ISBLANK(INDEX(mame2003!$F$2:$F$4721,$A3604))))))+IF($B$3=$A$4,TRUE,IF($B$3=$B$4,TRUE,IF(AND($B$3=$C$4,INDEX(mame2003!$G$2:$G$4721,$A3604)&lt;&gt;"neogeo"),TRUE,SUMPRODUCT(--ISNUMBER(SEARCH($O$6,INDEX(mame2003!$G$2:$G$4721,$A3604)))))))&gt;2,INDEX(mame2003!$A$2:$A$4721,$A3604),"")</f>
        <v/>
      </c>
      <c r="D3604" s="2"/>
      <c r="E3604" s="24" t="str">
        <f ca="1">IF(F3604&lt;&gt;"",MAX($E$9:$E3603)+1,"")</f>
        <v/>
      </c>
      <c r="F3604" s="20" t="str">
        <f t="shared" ca="1" si="56"/>
        <v/>
      </c>
      <c r="G3604" s="2"/>
      <c r="H3604" s="2"/>
    </row>
    <row r="3605" spans="1:8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mame2003!$C$2:$E$4721,$A$9:$A$4728,$J$1))))+IF($N$6=FALSE,TRUE,SUMPRODUCT(--ISNUMBER(SEARCH($N$6,ISBLANK(INDEX(mame2003!$F$2:$F$4721,$A3605))))))+IF($B$3=$A$4,TRUE,IF($B$3=$B$4,TRUE,IF(AND($B$3=$C$4,INDEX(mame2003!$G$2:$G$4721,$A3605)&lt;&gt;"neogeo"),TRUE,SUMPRODUCT(--ISNUMBER(SEARCH($O$6,INDEX(mame2003!$G$2:$G$4721,$A3605)))))))&gt;2,INDEX(mame2003!$A$2:$A$4721,$A3605),"")</f>
        <v/>
      </c>
      <c r="D3605" s="2"/>
      <c r="E3605" s="24" t="str">
        <f ca="1">IF(F3605&lt;&gt;"",MAX($E$9:$E3604)+1,"")</f>
        <v/>
      </c>
      <c r="F3605" s="20" t="str">
        <f t="shared" ca="1" si="56"/>
        <v/>
      </c>
      <c r="G3605" s="2"/>
      <c r="H3605" s="2"/>
    </row>
    <row r="3606" spans="1:8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mame2003!$C$2:$E$4721,$A$9:$A$4728,$J$1))))+IF($N$6=FALSE,TRUE,SUMPRODUCT(--ISNUMBER(SEARCH($N$6,ISBLANK(INDEX(mame2003!$F$2:$F$4721,$A3606))))))+IF($B$3=$A$4,TRUE,IF($B$3=$B$4,TRUE,IF(AND($B$3=$C$4,INDEX(mame2003!$G$2:$G$4721,$A3606)&lt;&gt;"neogeo"),TRUE,SUMPRODUCT(--ISNUMBER(SEARCH($O$6,INDEX(mame2003!$G$2:$G$4721,$A3606)))))))&gt;2,INDEX(mame2003!$A$2:$A$4721,$A3606),"")</f>
        <v/>
      </c>
      <c r="D3606" s="2"/>
      <c r="E3606" s="24" t="str">
        <f ca="1">IF(F3606&lt;&gt;"",MAX($E$9:$E3605)+1,"")</f>
        <v/>
      </c>
      <c r="F3606" s="20" t="str">
        <f t="shared" ca="1" si="56"/>
        <v/>
      </c>
      <c r="G3606" s="2"/>
      <c r="H3606" s="2"/>
    </row>
    <row r="3607" spans="1:8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mame2003!$C$2:$E$4721,$A$9:$A$4728,$J$1))))+IF($N$6=FALSE,TRUE,SUMPRODUCT(--ISNUMBER(SEARCH($N$6,ISBLANK(INDEX(mame2003!$F$2:$F$4721,$A3607))))))+IF($B$3=$A$4,TRUE,IF($B$3=$B$4,TRUE,IF(AND($B$3=$C$4,INDEX(mame2003!$G$2:$G$4721,$A3607)&lt;&gt;"neogeo"),TRUE,SUMPRODUCT(--ISNUMBER(SEARCH($O$6,INDEX(mame2003!$G$2:$G$4721,$A3607)))))))&gt;2,INDEX(mame2003!$A$2:$A$4721,$A3607),"")</f>
        <v/>
      </c>
      <c r="D3607" s="2"/>
      <c r="E3607" s="24" t="str">
        <f ca="1">IF(F3607&lt;&gt;"",MAX($E$9:$E3606)+1,"")</f>
        <v/>
      </c>
      <c r="F3607" s="20" t="str">
        <f t="shared" ca="1" si="56"/>
        <v/>
      </c>
      <c r="G3607" s="2"/>
      <c r="H3607" s="2"/>
    </row>
    <row r="3608" spans="1:8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mame2003!$C$2:$E$4721,$A$9:$A$4728,$J$1))))+IF($N$6=FALSE,TRUE,SUMPRODUCT(--ISNUMBER(SEARCH($N$6,ISBLANK(INDEX(mame2003!$F$2:$F$4721,$A3608))))))+IF($B$3=$A$4,TRUE,IF($B$3=$B$4,TRUE,IF(AND($B$3=$C$4,INDEX(mame2003!$G$2:$G$4721,$A3608)&lt;&gt;"neogeo"),TRUE,SUMPRODUCT(--ISNUMBER(SEARCH($O$6,INDEX(mame2003!$G$2:$G$4721,$A3608)))))))&gt;2,INDEX(mame2003!$A$2:$A$4721,$A3608),"")</f>
        <v/>
      </c>
      <c r="D3608" s="2"/>
      <c r="E3608" s="24" t="str">
        <f ca="1">IF(F3608&lt;&gt;"",MAX($E$9:$E3607)+1,"")</f>
        <v/>
      </c>
      <c r="F3608" s="20" t="str">
        <f t="shared" ca="1" si="56"/>
        <v/>
      </c>
      <c r="G3608" s="2"/>
      <c r="H3608" s="2"/>
    </row>
    <row r="3609" spans="1:8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mame2003!$C$2:$E$4721,$A$9:$A$4728,$J$1))))+IF($N$6=FALSE,TRUE,SUMPRODUCT(--ISNUMBER(SEARCH($N$6,ISBLANK(INDEX(mame2003!$F$2:$F$4721,$A3609))))))+IF($B$3=$A$4,TRUE,IF($B$3=$B$4,TRUE,IF(AND($B$3=$C$4,INDEX(mame2003!$G$2:$G$4721,$A3609)&lt;&gt;"neogeo"),TRUE,SUMPRODUCT(--ISNUMBER(SEARCH($O$6,INDEX(mame2003!$G$2:$G$4721,$A3609)))))))&gt;2,INDEX(mame2003!$A$2:$A$4721,$A3609),"")</f>
        <v/>
      </c>
      <c r="D3609" s="2"/>
      <c r="E3609" s="24" t="str">
        <f ca="1">IF(F3609&lt;&gt;"",MAX($E$9:$E3608)+1,"")</f>
        <v/>
      </c>
      <c r="F3609" s="20" t="str">
        <f t="shared" ca="1" si="56"/>
        <v/>
      </c>
      <c r="G3609" s="2"/>
      <c r="H3609" s="2"/>
    </row>
    <row r="3610" spans="1:8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mame2003!$C$2:$E$4721,$A$9:$A$4728,$J$1))))+IF($N$6=FALSE,TRUE,SUMPRODUCT(--ISNUMBER(SEARCH($N$6,ISBLANK(INDEX(mame2003!$F$2:$F$4721,$A3610))))))+IF($B$3=$A$4,TRUE,IF($B$3=$B$4,TRUE,IF(AND($B$3=$C$4,INDEX(mame2003!$G$2:$G$4721,$A3610)&lt;&gt;"neogeo"),TRUE,SUMPRODUCT(--ISNUMBER(SEARCH($O$6,INDEX(mame2003!$G$2:$G$4721,$A3610)))))))&gt;2,INDEX(mame2003!$A$2:$A$4721,$A3610),"")</f>
        <v/>
      </c>
      <c r="D3610" s="2"/>
      <c r="E3610" s="24" t="str">
        <f ca="1">IF(F3610&lt;&gt;"",MAX($E$9:$E3609)+1,"")</f>
        <v/>
      </c>
      <c r="F3610" s="20" t="str">
        <f t="shared" ca="1" si="56"/>
        <v/>
      </c>
      <c r="G3610" s="2"/>
      <c r="H3610" s="2"/>
    </row>
    <row r="3611" spans="1:8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mame2003!$C$2:$E$4721,$A$9:$A$4728,$J$1))))+IF($N$6=FALSE,TRUE,SUMPRODUCT(--ISNUMBER(SEARCH($N$6,ISBLANK(INDEX(mame2003!$F$2:$F$4721,$A3611))))))+IF($B$3=$A$4,TRUE,IF($B$3=$B$4,TRUE,IF(AND($B$3=$C$4,INDEX(mame2003!$G$2:$G$4721,$A3611)&lt;&gt;"neogeo"),TRUE,SUMPRODUCT(--ISNUMBER(SEARCH($O$6,INDEX(mame2003!$G$2:$G$4721,$A3611)))))))&gt;2,INDEX(mame2003!$A$2:$A$4721,$A3611),"")</f>
        <v/>
      </c>
      <c r="D3611" s="2"/>
      <c r="E3611" s="24" t="str">
        <f ca="1">IF(F3611&lt;&gt;"",MAX($E$9:$E3610)+1,"")</f>
        <v/>
      </c>
      <c r="F3611" s="20" t="str">
        <f t="shared" ca="1" si="56"/>
        <v/>
      </c>
      <c r="G3611" s="2"/>
      <c r="H3611" s="2"/>
    </row>
    <row r="3612" spans="1:8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mame2003!$C$2:$E$4721,$A$9:$A$4728,$J$1))))+IF($N$6=FALSE,TRUE,SUMPRODUCT(--ISNUMBER(SEARCH($N$6,ISBLANK(INDEX(mame2003!$F$2:$F$4721,$A3612))))))+IF($B$3=$A$4,TRUE,IF($B$3=$B$4,TRUE,IF(AND($B$3=$C$4,INDEX(mame2003!$G$2:$G$4721,$A3612)&lt;&gt;"neogeo"),TRUE,SUMPRODUCT(--ISNUMBER(SEARCH($O$6,INDEX(mame2003!$G$2:$G$4721,$A3612)))))))&gt;2,INDEX(mame2003!$A$2:$A$4721,$A3612),"")</f>
        <v/>
      </c>
      <c r="D3612" s="2"/>
      <c r="E3612" s="24" t="str">
        <f ca="1">IF(F3612&lt;&gt;"",MAX($E$9:$E3611)+1,"")</f>
        <v/>
      </c>
      <c r="F3612" s="20" t="str">
        <f t="shared" ca="1" si="56"/>
        <v/>
      </c>
      <c r="G3612" s="2"/>
      <c r="H3612" s="2"/>
    </row>
    <row r="3613" spans="1:8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mame2003!$C$2:$E$4721,$A$9:$A$4728,$J$1))))+IF($N$6=FALSE,TRUE,SUMPRODUCT(--ISNUMBER(SEARCH($N$6,ISBLANK(INDEX(mame2003!$F$2:$F$4721,$A3613))))))+IF($B$3=$A$4,TRUE,IF($B$3=$B$4,TRUE,IF(AND($B$3=$C$4,INDEX(mame2003!$G$2:$G$4721,$A3613)&lt;&gt;"neogeo"),TRUE,SUMPRODUCT(--ISNUMBER(SEARCH($O$6,INDEX(mame2003!$G$2:$G$4721,$A3613)))))))&gt;2,INDEX(mame2003!$A$2:$A$4721,$A3613),"")</f>
        <v/>
      </c>
      <c r="D3613" s="2"/>
      <c r="E3613" s="24" t="str">
        <f ca="1">IF(F3613&lt;&gt;"",MAX($E$9:$E3612)+1,"")</f>
        <v/>
      </c>
      <c r="F3613" s="20" t="str">
        <f t="shared" ca="1" si="56"/>
        <v/>
      </c>
      <c r="G3613" s="2"/>
      <c r="H3613" s="2"/>
    </row>
    <row r="3614" spans="1:8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mame2003!$C$2:$E$4721,$A$9:$A$4728,$J$1))))+IF($N$6=FALSE,TRUE,SUMPRODUCT(--ISNUMBER(SEARCH($N$6,ISBLANK(INDEX(mame2003!$F$2:$F$4721,$A3614))))))+IF($B$3=$A$4,TRUE,IF($B$3=$B$4,TRUE,IF(AND($B$3=$C$4,INDEX(mame2003!$G$2:$G$4721,$A3614)&lt;&gt;"neogeo"),TRUE,SUMPRODUCT(--ISNUMBER(SEARCH($O$6,INDEX(mame2003!$G$2:$G$4721,$A3614)))))))&gt;2,INDEX(mame2003!$A$2:$A$4721,$A3614),"")</f>
        <v/>
      </c>
      <c r="D3614" s="2"/>
      <c r="E3614" s="24" t="str">
        <f ca="1">IF(F3614&lt;&gt;"",MAX($E$9:$E3613)+1,"")</f>
        <v/>
      </c>
      <c r="F3614" s="20" t="str">
        <f t="shared" ca="1" si="56"/>
        <v/>
      </c>
      <c r="G3614" s="2"/>
      <c r="H3614" s="2"/>
    </row>
    <row r="3615" spans="1:8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mame2003!$C$2:$E$4721,$A$9:$A$4728,$J$1))))+IF($N$6=FALSE,TRUE,SUMPRODUCT(--ISNUMBER(SEARCH($N$6,ISBLANK(INDEX(mame2003!$F$2:$F$4721,$A3615))))))+IF($B$3=$A$4,TRUE,IF($B$3=$B$4,TRUE,IF(AND($B$3=$C$4,INDEX(mame2003!$G$2:$G$4721,$A3615)&lt;&gt;"neogeo"),TRUE,SUMPRODUCT(--ISNUMBER(SEARCH($O$6,INDEX(mame2003!$G$2:$G$4721,$A3615)))))))&gt;2,INDEX(mame2003!$A$2:$A$4721,$A3615),"")</f>
        <v/>
      </c>
      <c r="D3615" s="2"/>
      <c r="E3615" s="24" t="str">
        <f ca="1">IF(F3615&lt;&gt;"",MAX($E$9:$E3614)+1,"")</f>
        <v/>
      </c>
      <c r="F3615" s="20" t="str">
        <f t="shared" ca="1" si="56"/>
        <v/>
      </c>
      <c r="G3615" s="2"/>
      <c r="H3615" s="2"/>
    </row>
    <row r="3616" spans="1:8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mame2003!$C$2:$E$4721,$A$9:$A$4728,$J$1))))+IF($N$6=FALSE,TRUE,SUMPRODUCT(--ISNUMBER(SEARCH($N$6,ISBLANK(INDEX(mame2003!$F$2:$F$4721,$A3616))))))+IF($B$3=$A$4,TRUE,IF($B$3=$B$4,TRUE,IF(AND($B$3=$C$4,INDEX(mame2003!$G$2:$G$4721,$A3616)&lt;&gt;"neogeo"),TRUE,SUMPRODUCT(--ISNUMBER(SEARCH($O$6,INDEX(mame2003!$G$2:$G$4721,$A3616)))))))&gt;2,INDEX(mame2003!$A$2:$A$4721,$A3616),"")</f>
        <v/>
      </c>
      <c r="D3616" s="2"/>
      <c r="E3616" s="24" t="str">
        <f ca="1">IF(F3616&lt;&gt;"",MAX($E$9:$E3615)+1,"")</f>
        <v/>
      </c>
      <c r="F3616" s="20" t="str">
        <f t="shared" ca="1" si="56"/>
        <v/>
      </c>
      <c r="G3616" s="2"/>
      <c r="H3616" s="2"/>
    </row>
    <row r="3617" spans="1:8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mame2003!$C$2:$E$4721,$A$9:$A$4728,$J$1))))+IF($N$6=FALSE,TRUE,SUMPRODUCT(--ISNUMBER(SEARCH($N$6,ISBLANK(INDEX(mame2003!$F$2:$F$4721,$A3617))))))+IF($B$3=$A$4,TRUE,IF($B$3=$B$4,TRUE,IF(AND($B$3=$C$4,INDEX(mame2003!$G$2:$G$4721,$A3617)&lt;&gt;"neogeo"),TRUE,SUMPRODUCT(--ISNUMBER(SEARCH($O$6,INDEX(mame2003!$G$2:$G$4721,$A3617)))))))&gt;2,INDEX(mame2003!$A$2:$A$4721,$A3617),"")</f>
        <v/>
      </c>
      <c r="D3617" s="2"/>
      <c r="E3617" s="24" t="str">
        <f ca="1">IF(F3617&lt;&gt;"",MAX($E$9:$E3616)+1,"")</f>
        <v/>
      </c>
      <c r="F3617" s="20" t="str">
        <f t="shared" ca="1" si="56"/>
        <v/>
      </c>
      <c r="G3617" s="2"/>
      <c r="H3617" s="2"/>
    </row>
    <row r="3618" spans="1:8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mame2003!$C$2:$E$4721,$A$9:$A$4728,$J$1))))+IF($N$6=FALSE,TRUE,SUMPRODUCT(--ISNUMBER(SEARCH($N$6,ISBLANK(INDEX(mame2003!$F$2:$F$4721,$A3618))))))+IF($B$3=$A$4,TRUE,IF($B$3=$B$4,TRUE,IF(AND($B$3=$C$4,INDEX(mame2003!$G$2:$G$4721,$A3618)&lt;&gt;"neogeo"),TRUE,SUMPRODUCT(--ISNUMBER(SEARCH($O$6,INDEX(mame2003!$G$2:$G$4721,$A3618)))))))&gt;2,INDEX(mame2003!$A$2:$A$4721,$A3618),"")</f>
        <v/>
      </c>
      <c r="D3618" s="2"/>
      <c r="E3618" s="24" t="str">
        <f ca="1">IF(F3618&lt;&gt;"",MAX($E$9:$E3617)+1,"")</f>
        <v/>
      </c>
      <c r="F3618" s="20" t="str">
        <f t="shared" ca="1" si="56"/>
        <v/>
      </c>
      <c r="G3618" s="2"/>
      <c r="H3618" s="2"/>
    </row>
    <row r="3619" spans="1:8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mame2003!$C$2:$E$4721,$A$9:$A$4728,$J$1))))+IF($N$6=FALSE,TRUE,SUMPRODUCT(--ISNUMBER(SEARCH($N$6,ISBLANK(INDEX(mame2003!$F$2:$F$4721,$A3619))))))+IF($B$3=$A$4,TRUE,IF($B$3=$B$4,TRUE,IF(AND($B$3=$C$4,INDEX(mame2003!$G$2:$G$4721,$A3619)&lt;&gt;"neogeo"),TRUE,SUMPRODUCT(--ISNUMBER(SEARCH($O$6,INDEX(mame2003!$G$2:$G$4721,$A3619)))))))&gt;2,INDEX(mame2003!$A$2:$A$4721,$A3619),"")</f>
        <v/>
      </c>
      <c r="D3619" s="2"/>
      <c r="E3619" s="24" t="str">
        <f ca="1">IF(F3619&lt;&gt;"",MAX($E$9:$E3618)+1,"")</f>
        <v/>
      </c>
      <c r="F3619" s="20" t="str">
        <f t="shared" ca="1" si="56"/>
        <v/>
      </c>
      <c r="G3619" s="2"/>
      <c r="H3619" s="2"/>
    </row>
    <row r="3620" spans="1:8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mame2003!$C$2:$E$4721,$A$9:$A$4728,$J$1))))+IF($N$6=FALSE,TRUE,SUMPRODUCT(--ISNUMBER(SEARCH($N$6,ISBLANK(INDEX(mame2003!$F$2:$F$4721,$A3620))))))+IF($B$3=$A$4,TRUE,IF($B$3=$B$4,TRUE,IF(AND($B$3=$C$4,INDEX(mame2003!$G$2:$G$4721,$A3620)&lt;&gt;"neogeo"),TRUE,SUMPRODUCT(--ISNUMBER(SEARCH($O$6,INDEX(mame2003!$G$2:$G$4721,$A3620)))))))&gt;2,INDEX(mame2003!$A$2:$A$4721,$A3620),"")</f>
        <v/>
      </c>
      <c r="D3620" s="2"/>
      <c r="E3620" s="24" t="str">
        <f ca="1">IF(F3620&lt;&gt;"",MAX($E$9:$E3619)+1,"")</f>
        <v/>
      </c>
      <c r="F3620" s="20" t="str">
        <f t="shared" ca="1" si="56"/>
        <v/>
      </c>
      <c r="G3620" s="2"/>
      <c r="H3620" s="2"/>
    </row>
    <row r="3621" spans="1:8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mame2003!$C$2:$E$4721,$A$9:$A$4728,$J$1))))+IF($N$6=FALSE,TRUE,SUMPRODUCT(--ISNUMBER(SEARCH($N$6,ISBLANK(INDEX(mame2003!$F$2:$F$4721,$A3621))))))+IF($B$3=$A$4,TRUE,IF($B$3=$B$4,TRUE,IF(AND($B$3=$C$4,INDEX(mame2003!$G$2:$G$4721,$A3621)&lt;&gt;"neogeo"),TRUE,SUMPRODUCT(--ISNUMBER(SEARCH($O$6,INDEX(mame2003!$G$2:$G$4721,$A3621)))))))&gt;2,INDEX(mame2003!$A$2:$A$4721,$A3621),"")</f>
        <v/>
      </c>
      <c r="D3621" s="2"/>
      <c r="E3621" s="24" t="str">
        <f ca="1">IF(F3621&lt;&gt;"",MAX($E$9:$E3620)+1,"")</f>
        <v/>
      </c>
      <c r="F3621" s="20" t="str">
        <f t="shared" ca="1" si="56"/>
        <v/>
      </c>
      <c r="G3621" s="2"/>
      <c r="H3621" s="2"/>
    </row>
    <row r="3622" spans="1:8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mame2003!$C$2:$E$4721,$A$9:$A$4728,$J$1))))+IF($N$6=FALSE,TRUE,SUMPRODUCT(--ISNUMBER(SEARCH($N$6,ISBLANK(INDEX(mame2003!$F$2:$F$4721,$A3622))))))+IF($B$3=$A$4,TRUE,IF($B$3=$B$4,TRUE,IF(AND($B$3=$C$4,INDEX(mame2003!$G$2:$G$4721,$A3622)&lt;&gt;"neogeo"),TRUE,SUMPRODUCT(--ISNUMBER(SEARCH($O$6,INDEX(mame2003!$G$2:$G$4721,$A3622)))))))&gt;2,INDEX(mame2003!$A$2:$A$4721,$A3622),"")</f>
        <v/>
      </c>
      <c r="D3622" s="2"/>
      <c r="E3622" s="24" t="str">
        <f ca="1">IF(F3622&lt;&gt;"",MAX($E$9:$E3621)+1,"")</f>
        <v/>
      </c>
      <c r="F3622" s="20" t="str">
        <f t="shared" ca="1" si="56"/>
        <v/>
      </c>
      <c r="G3622" s="2"/>
      <c r="H3622" s="2"/>
    </row>
    <row r="3623" spans="1:8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mame2003!$C$2:$E$4721,$A$9:$A$4728,$J$1))))+IF($N$6=FALSE,TRUE,SUMPRODUCT(--ISNUMBER(SEARCH($N$6,ISBLANK(INDEX(mame2003!$F$2:$F$4721,$A3623))))))+IF($B$3=$A$4,TRUE,IF($B$3=$B$4,TRUE,IF(AND($B$3=$C$4,INDEX(mame2003!$G$2:$G$4721,$A3623)&lt;&gt;"neogeo"),TRUE,SUMPRODUCT(--ISNUMBER(SEARCH($O$6,INDEX(mame2003!$G$2:$G$4721,$A3623)))))))&gt;2,INDEX(mame2003!$A$2:$A$4721,$A3623),"")</f>
        <v/>
      </c>
      <c r="D3623" s="2"/>
      <c r="E3623" s="24" t="str">
        <f ca="1">IF(F3623&lt;&gt;"",MAX($E$9:$E3622)+1,"")</f>
        <v/>
      </c>
      <c r="F3623" s="20" t="str">
        <f t="shared" ca="1" si="56"/>
        <v/>
      </c>
      <c r="G3623" s="2"/>
      <c r="H3623" s="2"/>
    </row>
    <row r="3624" spans="1:8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mame2003!$C$2:$E$4721,$A$9:$A$4728,$J$1))))+IF($N$6=FALSE,TRUE,SUMPRODUCT(--ISNUMBER(SEARCH($N$6,ISBLANK(INDEX(mame2003!$F$2:$F$4721,$A3624))))))+IF($B$3=$A$4,TRUE,IF($B$3=$B$4,TRUE,IF(AND($B$3=$C$4,INDEX(mame2003!$G$2:$G$4721,$A3624)&lt;&gt;"neogeo"),TRUE,SUMPRODUCT(--ISNUMBER(SEARCH($O$6,INDEX(mame2003!$G$2:$G$4721,$A3624)))))))&gt;2,INDEX(mame2003!$A$2:$A$4721,$A3624),"")</f>
        <v/>
      </c>
      <c r="D3624" s="2"/>
      <c r="E3624" s="24" t="str">
        <f ca="1">IF(F3624&lt;&gt;"",MAX($E$9:$E3623)+1,"")</f>
        <v/>
      </c>
      <c r="F3624" s="20" t="str">
        <f t="shared" ca="1" si="56"/>
        <v/>
      </c>
      <c r="G3624" s="2"/>
      <c r="H3624" s="2"/>
    </row>
    <row r="3625" spans="1:8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mame2003!$C$2:$E$4721,$A$9:$A$4728,$J$1))))+IF($N$6=FALSE,TRUE,SUMPRODUCT(--ISNUMBER(SEARCH($N$6,ISBLANK(INDEX(mame2003!$F$2:$F$4721,$A3625))))))+IF($B$3=$A$4,TRUE,IF($B$3=$B$4,TRUE,IF(AND($B$3=$C$4,INDEX(mame2003!$G$2:$G$4721,$A3625)&lt;&gt;"neogeo"),TRUE,SUMPRODUCT(--ISNUMBER(SEARCH($O$6,INDEX(mame2003!$G$2:$G$4721,$A3625)))))))&gt;2,INDEX(mame2003!$A$2:$A$4721,$A3625),"")</f>
        <v/>
      </c>
      <c r="D3625" s="2"/>
      <c r="E3625" s="24" t="str">
        <f ca="1">IF(F3625&lt;&gt;"",MAX($E$9:$E3624)+1,"")</f>
        <v/>
      </c>
      <c r="F3625" s="20" t="str">
        <f t="shared" ca="1" si="56"/>
        <v/>
      </c>
      <c r="G3625" s="2"/>
      <c r="H3625" s="2"/>
    </row>
    <row r="3626" spans="1:8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mame2003!$C$2:$E$4721,$A$9:$A$4728,$J$1))))+IF($N$6=FALSE,TRUE,SUMPRODUCT(--ISNUMBER(SEARCH($N$6,ISBLANK(INDEX(mame2003!$F$2:$F$4721,$A3626))))))+IF($B$3=$A$4,TRUE,IF($B$3=$B$4,TRUE,IF(AND($B$3=$C$4,INDEX(mame2003!$G$2:$G$4721,$A3626)&lt;&gt;"neogeo"),TRUE,SUMPRODUCT(--ISNUMBER(SEARCH($O$6,INDEX(mame2003!$G$2:$G$4721,$A3626)))))))&gt;2,INDEX(mame2003!$A$2:$A$4721,$A3626),"")</f>
        <v/>
      </c>
      <c r="D3626" s="2"/>
      <c r="E3626" s="24" t="str">
        <f ca="1">IF(F3626&lt;&gt;"",MAX($E$9:$E3625)+1,"")</f>
        <v/>
      </c>
      <c r="F3626" s="20" t="str">
        <f t="shared" ca="1" si="56"/>
        <v/>
      </c>
      <c r="G3626" s="2"/>
      <c r="H3626" s="2"/>
    </row>
    <row r="3627" spans="1:8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mame2003!$C$2:$E$4721,$A$9:$A$4728,$J$1))))+IF($N$6=FALSE,TRUE,SUMPRODUCT(--ISNUMBER(SEARCH($N$6,ISBLANK(INDEX(mame2003!$F$2:$F$4721,$A3627))))))+IF($B$3=$A$4,TRUE,IF($B$3=$B$4,TRUE,IF(AND($B$3=$C$4,INDEX(mame2003!$G$2:$G$4721,$A3627)&lt;&gt;"neogeo"),TRUE,SUMPRODUCT(--ISNUMBER(SEARCH($O$6,INDEX(mame2003!$G$2:$G$4721,$A3627)))))))&gt;2,INDEX(mame2003!$A$2:$A$4721,$A3627),"")</f>
        <v/>
      </c>
      <c r="D3627" s="2"/>
      <c r="E3627" s="24" t="str">
        <f ca="1">IF(F3627&lt;&gt;"",MAX($E$9:$E3626)+1,"")</f>
        <v/>
      </c>
      <c r="F3627" s="20" t="str">
        <f t="shared" ca="1" si="56"/>
        <v/>
      </c>
      <c r="G3627" s="2"/>
      <c r="H3627" s="2"/>
    </row>
    <row r="3628" spans="1:8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mame2003!$C$2:$E$4721,$A$9:$A$4728,$J$1))))+IF($N$6=FALSE,TRUE,SUMPRODUCT(--ISNUMBER(SEARCH($N$6,ISBLANK(INDEX(mame2003!$F$2:$F$4721,$A3628))))))+IF($B$3=$A$4,TRUE,IF($B$3=$B$4,TRUE,IF(AND($B$3=$C$4,INDEX(mame2003!$G$2:$G$4721,$A3628)&lt;&gt;"neogeo"),TRUE,SUMPRODUCT(--ISNUMBER(SEARCH($O$6,INDEX(mame2003!$G$2:$G$4721,$A3628)))))))&gt;2,INDEX(mame2003!$A$2:$A$4721,$A3628),"")</f>
        <v/>
      </c>
      <c r="D3628" s="2"/>
      <c r="E3628" s="24" t="str">
        <f ca="1">IF(F3628&lt;&gt;"",MAX($E$9:$E3627)+1,"")</f>
        <v/>
      </c>
      <c r="F3628" s="20" t="str">
        <f t="shared" ca="1" si="56"/>
        <v/>
      </c>
      <c r="G3628" s="2"/>
      <c r="H3628" s="2"/>
    </row>
    <row r="3629" spans="1:8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mame2003!$C$2:$E$4721,$A$9:$A$4728,$J$1))))+IF($N$6=FALSE,TRUE,SUMPRODUCT(--ISNUMBER(SEARCH($N$6,ISBLANK(INDEX(mame2003!$F$2:$F$4721,$A3629))))))+IF($B$3=$A$4,TRUE,IF($B$3=$B$4,TRUE,IF(AND($B$3=$C$4,INDEX(mame2003!$G$2:$G$4721,$A3629)&lt;&gt;"neogeo"),TRUE,SUMPRODUCT(--ISNUMBER(SEARCH($O$6,INDEX(mame2003!$G$2:$G$4721,$A3629)))))))&gt;2,INDEX(mame2003!$A$2:$A$4721,$A3629),"")</f>
        <v/>
      </c>
      <c r="D3629" s="2"/>
      <c r="E3629" s="24" t="str">
        <f ca="1">IF(F3629&lt;&gt;"",MAX($E$9:$E3628)+1,"")</f>
        <v/>
      </c>
      <c r="F3629" s="20" t="str">
        <f t="shared" ca="1" si="56"/>
        <v/>
      </c>
      <c r="G3629" s="2"/>
      <c r="H3629" s="2"/>
    </row>
    <row r="3630" spans="1:8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mame2003!$C$2:$E$4721,$A$9:$A$4728,$J$1))))+IF($N$6=FALSE,TRUE,SUMPRODUCT(--ISNUMBER(SEARCH($N$6,ISBLANK(INDEX(mame2003!$F$2:$F$4721,$A3630))))))+IF($B$3=$A$4,TRUE,IF($B$3=$B$4,TRUE,IF(AND($B$3=$C$4,INDEX(mame2003!$G$2:$G$4721,$A3630)&lt;&gt;"neogeo"),TRUE,SUMPRODUCT(--ISNUMBER(SEARCH($O$6,INDEX(mame2003!$G$2:$G$4721,$A3630)))))))&gt;2,INDEX(mame2003!$A$2:$A$4721,$A3630),"")</f>
        <v/>
      </c>
      <c r="D3630" s="2"/>
      <c r="E3630" s="24" t="str">
        <f ca="1">IF(F3630&lt;&gt;"",MAX($E$9:$E3629)+1,"")</f>
        <v/>
      </c>
      <c r="F3630" s="20" t="str">
        <f t="shared" ca="1" si="56"/>
        <v/>
      </c>
      <c r="G3630" s="2"/>
      <c r="H3630" s="2"/>
    </row>
    <row r="3631" spans="1:8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mame2003!$C$2:$E$4721,$A$9:$A$4728,$J$1))))+IF($N$6=FALSE,TRUE,SUMPRODUCT(--ISNUMBER(SEARCH($N$6,ISBLANK(INDEX(mame2003!$F$2:$F$4721,$A3631))))))+IF($B$3=$A$4,TRUE,IF($B$3=$B$4,TRUE,IF(AND($B$3=$C$4,INDEX(mame2003!$G$2:$G$4721,$A3631)&lt;&gt;"neogeo"),TRUE,SUMPRODUCT(--ISNUMBER(SEARCH($O$6,INDEX(mame2003!$G$2:$G$4721,$A3631)))))))&gt;2,INDEX(mame2003!$A$2:$A$4721,$A3631),"")</f>
        <v/>
      </c>
      <c r="D3631" s="2"/>
      <c r="E3631" s="24" t="str">
        <f ca="1">IF(F3631&lt;&gt;"",MAX($E$9:$E3630)+1,"")</f>
        <v/>
      </c>
      <c r="F3631" s="20" t="str">
        <f t="shared" ca="1" si="56"/>
        <v/>
      </c>
      <c r="G3631" s="2"/>
      <c r="H3631" s="2"/>
    </row>
    <row r="3632" spans="1:8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mame2003!$C$2:$E$4721,$A$9:$A$4728,$J$1))))+IF($N$6=FALSE,TRUE,SUMPRODUCT(--ISNUMBER(SEARCH($N$6,ISBLANK(INDEX(mame2003!$F$2:$F$4721,$A3632))))))+IF($B$3=$A$4,TRUE,IF($B$3=$B$4,TRUE,IF(AND($B$3=$C$4,INDEX(mame2003!$G$2:$G$4721,$A3632)&lt;&gt;"neogeo"),TRUE,SUMPRODUCT(--ISNUMBER(SEARCH($O$6,INDEX(mame2003!$G$2:$G$4721,$A3632)))))))&gt;2,INDEX(mame2003!$A$2:$A$4721,$A3632),"")</f>
        <v/>
      </c>
      <c r="D3632" s="2"/>
      <c r="E3632" s="24" t="str">
        <f ca="1">IF(F3632&lt;&gt;"",MAX($E$9:$E3631)+1,"")</f>
        <v/>
      </c>
      <c r="F3632" s="20" t="str">
        <f t="shared" ca="1" si="56"/>
        <v/>
      </c>
      <c r="G3632" s="2"/>
      <c r="H3632" s="2"/>
    </row>
    <row r="3633" spans="1:8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mame2003!$C$2:$E$4721,$A$9:$A$4728,$J$1))))+IF($N$6=FALSE,TRUE,SUMPRODUCT(--ISNUMBER(SEARCH($N$6,ISBLANK(INDEX(mame2003!$F$2:$F$4721,$A3633))))))+IF($B$3=$A$4,TRUE,IF($B$3=$B$4,TRUE,IF(AND($B$3=$C$4,INDEX(mame2003!$G$2:$G$4721,$A3633)&lt;&gt;"neogeo"),TRUE,SUMPRODUCT(--ISNUMBER(SEARCH($O$6,INDEX(mame2003!$G$2:$G$4721,$A3633)))))))&gt;2,INDEX(mame2003!$A$2:$A$4721,$A3633),"")</f>
        <v/>
      </c>
      <c r="D3633" s="2"/>
      <c r="E3633" s="24" t="str">
        <f ca="1">IF(F3633&lt;&gt;"",MAX($E$9:$E3632)+1,"")</f>
        <v/>
      </c>
      <c r="F3633" s="20" t="str">
        <f t="shared" ca="1" si="56"/>
        <v/>
      </c>
      <c r="G3633" s="2"/>
      <c r="H3633" s="2"/>
    </row>
    <row r="3634" spans="1:8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mame2003!$C$2:$E$4721,$A$9:$A$4728,$J$1))))+IF($N$6=FALSE,TRUE,SUMPRODUCT(--ISNUMBER(SEARCH($N$6,ISBLANK(INDEX(mame2003!$F$2:$F$4721,$A3634))))))+IF($B$3=$A$4,TRUE,IF($B$3=$B$4,TRUE,IF(AND($B$3=$C$4,INDEX(mame2003!$G$2:$G$4721,$A3634)&lt;&gt;"neogeo"),TRUE,SUMPRODUCT(--ISNUMBER(SEARCH($O$6,INDEX(mame2003!$G$2:$G$4721,$A3634)))))))&gt;2,INDEX(mame2003!$A$2:$A$4721,$A3634),"")</f>
        <v/>
      </c>
      <c r="D3634" s="2"/>
      <c r="E3634" s="24" t="str">
        <f ca="1">IF(F3634&lt;&gt;"",MAX($E$9:$E3633)+1,"")</f>
        <v/>
      </c>
      <c r="F3634" s="20" t="str">
        <f t="shared" ca="1" si="56"/>
        <v/>
      </c>
      <c r="G3634" s="2"/>
      <c r="H3634" s="2"/>
    </row>
    <row r="3635" spans="1:8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mame2003!$C$2:$E$4721,$A$9:$A$4728,$J$1))))+IF($N$6=FALSE,TRUE,SUMPRODUCT(--ISNUMBER(SEARCH($N$6,ISBLANK(INDEX(mame2003!$F$2:$F$4721,$A3635))))))+IF($B$3=$A$4,TRUE,IF($B$3=$B$4,TRUE,IF(AND($B$3=$C$4,INDEX(mame2003!$G$2:$G$4721,$A3635)&lt;&gt;"neogeo"),TRUE,SUMPRODUCT(--ISNUMBER(SEARCH($O$6,INDEX(mame2003!$G$2:$G$4721,$A3635)))))))&gt;2,INDEX(mame2003!$A$2:$A$4721,$A3635),"")</f>
        <v/>
      </c>
      <c r="D3635" s="2"/>
      <c r="E3635" s="24" t="str">
        <f ca="1">IF(F3635&lt;&gt;"",MAX($E$9:$E3634)+1,"")</f>
        <v/>
      </c>
      <c r="F3635" s="20" t="str">
        <f t="shared" ca="1" si="56"/>
        <v/>
      </c>
      <c r="G3635" s="2"/>
      <c r="H3635" s="2"/>
    </row>
    <row r="3636" spans="1:8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mame2003!$C$2:$E$4721,$A$9:$A$4728,$J$1))))+IF($N$6=FALSE,TRUE,SUMPRODUCT(--ISNUMBER(SEARCH($N$6,ISBLANK(INDEX(mame2003!$F$2:$F$4721,$A3636))))))+IF($B$3=$A$4,TRUE,IF($B$3=$B$4,TRUE,IF(AND($B$3=$C$4,INDEX(mame2003!$G$2:$G$4721,$A3636)&lt;&gt;"neogeo"),TRUE,SUMPRODUCT(--ISNUMBER(SEARCH($O$6,INDEX(mame2003!$G$2:$G$4721,$A3636)))))))&gt;2,INDEX(mame2003!$A$2:$A$4721,$A3636),"")</f>
        <v/>
      </c>
      <c r="D3636" s="2"/>
      <c r="E3636" s="24" t="str">
        <f ca="1">IF(F3636&lt;&gt;"",MAX($E$9:$E3635)+1,"")</f>
        <v/>
      </c>
      <c r="F3636" s="20" t="str">
        <f t="shared" ca="1" si="56"/>
        <v/>
      </c>
      <c r="G3636" s="2"/>
      <c r="H3636" s="2"/>
    </row>
    <row r="3637" spans="1:8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mame2003!$C$2:$E$4721,$A$9:$A$4728,$J$1))))+IF($N$6=FALSE,TRUE,SUMPRODUCT(--ISNUMBER(SEARCH($N$6,ISBLANK(INDEX(mame2003!$F$2:$F$4721,$A3637))))))+IF($B$3=$A$4,TRUE,IF($B$3=$B$4,TRUE,IF(AND($B$3=$C$4,INDEX(mame2003!$G$2:$G$4721,$A3637)&lt;&gt;"neogeo"),TRUE,SUMPRODUCT(--ISNUMBER(SEARCH($O$6,INDEX(mame2003!$G$2:$G$4721,$A3637)))))))&gt;2,INDEX(mame2003!$A$2:$A$4721,$A3637),"")</f>
        <v/>
      </c>
      <c r="D3637" s="2"/>
      <c r="E3637" s="24" t="str">
        <f ca="1">IF(F3637&lt;&gt;"",MAX($E$9:$E3636)+1,"")</f>
        <v/>
      </c>
      <c r="F3637" s="20" t="str">
        <f t="shared" ca="1" si="56"/>
        <v/>
      </c>
      <c r="G3637" s="2"/>
      <c r="H3637" s="2"/>
    </row>
    <row r="3638" spans="1:8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mame2003!$C$2:$E$4721,$A$9:$A$4728,$J$1))))+IF($N$6=FALSE,TRUE,SUMPRODUCT(--ISNUMBER(SEARCH($N$6,ISBLANK(INDEX(mame2003!$F$2:$F$4721,$A3638))))))+IF($B$3=$A$4,TRUE,IF($B$3=$B$4,TRUE,IF(AND($B$3=$C$4,INDEX(mame2003!$G$2:$G$4721,$A3638)&lt;&gt;"neogeo"),TRUE,SUMPRODUCT(--ISNUMBER(SEARCH($O$6,INDEX(mame2003!$G$2:$G$4721,$A3638)))))))&gt;2,INDEX(mame2003!$A$2:$A$4721,$A3638),"")</f>
        <v/>
      </c>
      <c r="D3638" s="2"/>
      <c r="E3638" s="24" t="str">
        <f ca="1">IF(F3638&lt;&gt;"",MAX($E$9:$E3637)+1,"")</f>
        <v/>
      </c>
      <c r="F3638" s="20" t="str">
        <f t="shared" ca="1" si="56"/>
        <v/>
      </c>
      <c r="G3638" s="2"/>
      <c r="H3638" s="2"/>
    </row>
    <row r="3639" spans="1:8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mame2003!$C$2:$E$4721,$A$9:$A$4728,$J$1))))+IF($N$6=FALSE,TRUE,SUMPRODUCT(--ISNUMBER(SEARCH($N$6,ISBLANK(INDEX(mame2003!$F$2:$F$4721,$A3639))))))+IF($B$3=$A$4,TRUE,IF($B$3=$B$4,TRUE,IF(AND($B$3=$C$4,INDEX(mame2003!$G$2:$G$4721,$A3639)&lt;&gt;"neogeo"),TRUE,SUMPRODUCT(--ISNUMBER(SEARCH($O$6,INDEX(mame2003!$G$2:$G$4721,$A3639)))))))&gt;2,INDEX(mame2003!$A$2:$A$4721,$A3639),"")</f>
        <v/>
      </c>
      <c r="D3639" s="2"/>
      <c r="E3639" s="24" t="str">
        <f ca="1">IF(F3639&lt;&gt;"",MAX($E$9:$E3638)+1,"")</f>
        <v/>
      </c>
      <c r="F3639" s="20" t="str">
        <f t="shared" ca="1" si="56"/>
        <v/>
      </c>
      <c r="G3639" s="2"/>
      <c r="H3639" s="2"/>
    </row>
    <row r="3640" spans="1:8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mame2003!$C$2:$E$4721,$A$9:$A$4728,$J$1))))+IF($N$6=FALSE,TRUE,SUMPRODUCT(--ISNUMBER(SEARCH($N$6,ISBLANK(INDEX(mame2003!$F$2:$F$4721,$A3640))))))+IF($B$3=$A$4,TRUE,IF($B$3=$B$4,TRUE,IF(AND($B$3=$C$4,INDEX(mame2003!$G$2:$G$4721,$A3640)&lt;&gt;"neogeo"),TRUE,SUMPRODUCT(--ISNUMBER(SEARCH($O$6,INDEX(mame2003!$G$2:$G$4721,$A3640)))))))&gt;2,INDEX(mame2003!$A$2:$A$4721,$A3640),"")</f>
        <v/>
      </c>
      <c r="D3640" s="2"/>
      <c r="E3640" s="24" t="str">
        <f ca="1">IF(F3640&lt;&gt;"",MAX($E$9:$E3639)+1,"")</f>
        <v/>
      </c>
      <c r="F3640" s="20" t="str">
        <f t="shared" ca="1" si="56"/>
        <v/>
      </c>
      <c r="G3640" s="2"/>
      <c r="H3640" s="2"/>
    </row>
    <row r="3641" spans="1:8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mame2003!$C$2:$E$4721,$A$9:$A$4728,$J$1))))+IF($N$6=FALSE,TRUE,SUMPRODUCT(--ISNUMBER(SEARCH($N$6,ISBLANK(INDEX(mame2003!$F$2:$F$4721,$A3641))))))+IF($B$3=$A$4,TRUE,IF($B$3=$B$4,TRUE,IF(AND($B$3=$C$4,INDEX(mame2003!$G$2:$G$4721,$A3641)&lt;&gt;"neogeo"),TRUE,SUMPRODUCT(--ISNUMBER(SEARCH($O$6,INDEX(mame2003!$G$2:$G$4721,$A3641)))))))&gt;2,INDEX(mame2003!$A$2:$A$4721,$A3641),"")</f>
        <v/>
      </c>
      <c r="D3641" s="2"/>
      <c r="E3641" s="24" t="str">
        <f ca="1">IF(F3641&lt;&gt;"",MAX($E$9:$E3640)+1,"")</f>
        <v/>
      </c>
      <c r="F3641" s="20" t="str">
        <f t="shared" ca="1" si="56"/>
        <v/>
      </c>
      <c r="G3641" s="2"/>
      <c r="H3641" s="2"/>
    </row>
    <row r="3642" spans="1:8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mame2003!$C$2:$E$4721,$A$9:$A$4728,$J$1))))+IF($N$6=FALSE,TRUE,SUMPRODUCT(--ISNUMBER(SEARCH($N$6,ISBLANK(INDEX(mame2003!$F$2:$F$4721,$A3642))))))+IF($B$3=$A$4,TRUE,IF($B$3=$B$4,TRUE,IF(AND($B$3=$C$4,INDEX(mame2003!$G$2:$G$4721,$A3642)&lt;&gt;"neogeo"),TRUE,SUMPRODUCT(--ISNUMBER(SEARCH($O$6,INDEX(mame2003!$G$2:$G$4721,$A3642)))))))&gt;2,INDEX(mame2003!$A$2:$A$4721,$A3642),"")</f>
        <v/>
      </c>
      <c r="D3642" s="2"/>
      <c r="E3642" s="24" t="str">
        <f ca="1">IF(F3642&lt;&gt;"",MAX($E$9:$E3641)+1,"")</f>
        <v/>
      </c>
      <c r="F3642" s="20" t="str">
        <f t="shared" ca="1" si="56"/>
        <v/>
      </c>
      <c r="G3642" s="2"/>
      <c r="H3642" s="2"/>
    </row>
    <row r="3643" spans="1:8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mame2003!$C$2:$E$4721,$A$9:$A$4728,$J$1))))+IF($N$6=FALSE,TRUE,SUMPRODUCT(--ISNUMBER(SEARCH($N$6,ISBLANK(INDEX(mame2003!$F$2:$F$4721,$A3643))))))+IF($B$3=$A$4,TRUE,IF($B$3=$B$4,TRUE,IF(AND($B$3=$C$4,INDEX(mame2003!$G$2:$G$4721,$A3643)&lt;&gt;"neogeo"),TRUE,SUMPRODUCT(--ISNUMBER(SEARCH($O$6,INDEX(mame2003!$G$2:$G$4721,$A3643)))))))&gt;2,INDEX(mame2003!$A$2:$A$4721,$A3643),"")</f>
        <v/>
      </c>
      <c r="D3643" s="2"/>
      <c r="E3643" s="24" t="str">
        <f ca="1">IF(F3643&lt;&gt;"",MAX($E$9:$E3642)+1,"")</f>
        <v/>
      </c>
      <c r="F3643" s="20" t="str">
        <f t="shared" ca="1" si="56"/>
        <v/>
      </c>
      <c r="G3643" s="2"/>
      <c r="H3643" s="2"/>
    </row>
    <row r="3644" spans="1:8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mame2003!$C$2:$E$4721,$A$9:$A$4728,$J$1))))+IF($N$6=FALSE,TRUE,SUMPRODUCT(--ISNUMBER(SEARCH($N$6,ISBLANK(INDEX(mame2003!$F$2:$F$4721,$A3644))))))+IF($B$3=$A$4,TRUE,IF($B$3=$B$4,TRUE,IF(AND($B$3=$C$4,INDEX(mame2003!$G$2:$G$4721,$A3644)&lt;&gt;"neogeo"),TRUE,SUMPRODUCT(--ISNUMBER(SEARCH($O$6,INDEX(mame2003!$G$2:$G$4721,$A3644)))))))&gt;2,INDEX(mame2003!$A$2:$A$4721,$A3644),"")</f>
        <v/>
      </c>
      <c r="D3644" s="2"/>
      <c r="E3644" s="24" t="str">
        <f ca="1">IF(F3644&lt;&gt;"",MAX($E$9:$E3643)+1,"")</f>
        <v/>
      </c>
      <c r="F3644" s="20" t="str">
        <f t="shared" ca="1" si="56"/>
        <v/>
      </c>
      <c r="G3644" s="2"/>
      <c r="H3644" s="2"/>
    </row>
    <row r="3645" spans="1:8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mame2003!$C$2:$E$4721,$A$9:$A$4728,$J$1))))+IF($N$6=FALSE,TRUE,SUMPRODUCT(--ISNUMBER(SEARCH($N$6,ISBLANK(INDEX(mame2003!$F$2:$F$4721,$A3645))))))+IF($B$3=$A$4,TRUE,IF($B$3=$B$4,TRUE,IF(AND($B$3=$C$4,INDEX(mame2003!$G$2:$G$4721,$A3645)&lt;&gt;"neogeo"),TRUE,SUMPRODUCT(--ISNUMBER(SEARCH($O$6,INDEX(mame2003!$G$2:$G$4721,$A3645)))))))&gt;2,INDEX(mame2003!$A$2:$A$4721,$A3645),"")</f>
        <v/>
      </c>
      <c r="D3645" s="2"/>
      <c r="E3645" s="24" t="str">
        <f ca="1">IF(F3645&lt;&gt;"",MAX($E$9:$E3644)+1,"")</f>
        <v/>
      </c>
      <c r="F3645" s="20" t="str">
        <f t="shared" ca="1" si="56"/>
        <v/>
      </c>
      <c r="G3645" s="2"/>
      <c r="H3645" s="2"/>
    </row>
    <row r="3646" spans="1:8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mame2003!$C$2:$E$4721,$A$9:$A$4728,$J$1))))+IF($N$6=FALSE,TRUE,SUMPRODUCT(--ISNUMBER(SEARCH($N$6,ISBLANK(INDEX(mame2003!$F$2:$F$4721,$A3646))))))+IF($B$3=$A$4,TRUE,IF($B$3=$B$4,TRUE,IF(AND($B$3=$C$4,INDEX(mame2003!$G$2:$G$4721,$A3646)&lt;&gt;"neogeo"),TRUE,SUMPRODUCT(--ISNUMBER(SEARCH($O$6,INDEX(mame2003!$G$2:$G$4721,$A3646)))))))&gt;2,INDEX(mame2003!$A$2:$A$4721,$A3646),"")</f>
        <v/>
      </c>
      <c r="D3646" s="2"/>
      <c r="E3646" s="24" t="str">
        <f ca="1">IF(F3646&lt;&gt;"",MAX($E$9:$E3645)+1,"")</f>
        <v/>
      </c>
      <c r="F3646" s="20" t="str">
        <f t="shared" ca="1" si="56"/>
        <v/>
      </c>
      <c r="G3646" s="2"/>
      <c r="H3646" s="2"/>
    </row>
    <row r="3647" spans="1:8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mame2003!$C$2:$E$4721,$A$9:$A$4728,$J$1))))+IF($N$6=FALSE,TRUE,SUMPRODUCT(--ISNUMBER(SEARCH($N$6,ISBLANK(INDEX(mame2003!$F$2:$F$4721,$A3647))))))+IF($B$3=$A$4,TRUE,IF($B$3=$B$4,TRUE,IF(AND($B$3=$C$4,INDEX(mame2003!$G$2:$G$4721,$A3647)&lt;&gt;"neogeo"),TRUE,SUMPRODUCT(--ISNUMBER(SEARCH($O$6,INDEX(mame2003!$G$2:$G$4721,$A3647)))))))&gt;2,INDEX(mame2003!$A$2:$A$4721,$A3647),"")</f>
        <v/>
      </c>
      <c r="D3647" s="2"/>
      <c r="E3647" s="24" t="str">
        <f ca="1">IF(F3647&lt;&gt;"",MAX($E$9:$E3646)+1,"")</f>
        <v/>
      </c>
      <c r="F3647" s="20" t="str">
        <f t="shared" ca="1" si="56"/>
        <v/>
      </c>
      <c r="G3647" s="2"/>
      <c r="H3647" s="2"/>
    </row>
    <row r="3648" spans="1:8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mame2003!$C$2:$E$4721,$A$9:$A$4728,$J$1))))+IF($N$6=FALSE,TRUE,SUMPRODUCT(--ISNUMBER(SEARCH($N$6,ISBLANK(INDEX(mame2003!$F$2:$F$4721,$A3648))))))+IF($B$3=$A$4,TRUE,IF($B$3=$B$4,TRUE,IF(AND($B$3=$C$4,INDEX(mame2003!$G$2:$G$4721,$A3648)&lt;&gt;"neogeo"),TRUE,SUMPRODUCT(--ISNUMBER(SEARCH($O$6,INDEX(mame2003!$G$2:$G$4721,$A3648)))))))&gt;2,INDEX(mame2003!$A$2:$A$4721,$A3648),"")</f>
        <v/>
      </c>
      <c r="D3648" s="2"/>
      <c r="E3648" s="24" t="str">
        <f ca="1">IF(F3648&lt;&gt;"",MAX($E$9:$E3647)+1,"")</f>
        <v/>
      </c>
      <c r="F3648" s="20" t="str">
        <f t="shared" ca="1" si="56"/>
        <v/>
      </c>
      <c r="G3648" s="2"/>
      <c r="H3648" s="2"/>
    </row>
    <row r="3649" spans="1:8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mame2003!$C$2:$E$4721,$A$9:$A$4728,$J$1))))+IF($N$6=FALSE,TRUE,SUMPRODUCT(--ISNUMBER(SEARCH($N$6,ISBLANK(INDEX(mame2003!$F$2:$F$4721,$A3649))))))+IF($B$3=$A$4,TRUE,IF($B$3=$B$4,TRUE,IF(AND($B$3=$C$4,INDEX(mame2003!$G$2:$G$4721,$A3649)&lt;&gt;"neogeo"),TRUE,SUMPRODUCT(--ISNUMBER(SEARCH($O$6,INDEX(mame2003!$G$2:$G$4721,$A3649)))))))&gt;2,INDEX(mame2003!$A$2:$A$4721,$A3649),"")</f>
        <v/>
      </c>
      <c r="D3649" s="2"/>
      <c r="E3649" s="24" t="str">
        <f ca="1">IF(F3649&lt;&gt;"",MAX($E$9:$E3648)+1,"")</f>
        <v/>
      </c>
      <c r="F3649" s="20" t="str">
        <f t="shared" ca="1" si="56"/>
        <v/>
      </c>
      <c r="G3649" s="2"/>
      <c r="H3649" s="2"/>
    </row>
    <row r="3650" spans="1:8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mame2003!$C$2:$E$4721,$A$9:$A$4728,$J$1))))+IF($N$6=FALSE,TRUE,SUMPRODUCT(--ISNUMBER(SEARCH($N$6,ISBLANK(INDEX(mame2003!$F$2:$F$4721,$A3650))))))+IF($B$3=$A$4,TRUE,IF($B$3=$B$4,TRUE,IF(AND($B$3=$C$4,INDEX(mame2003!$G$2:$G$4721,$A3650)&lt;&gt;"neogeo"),TRUE,SUMPRODUCT(--ISNUMBER(SEARCH($O$6,INDEX(mame2003!$G$2:$G$4721,$A3650)))))))&gt;2,INDEX(mame2003!$A$2:$A$4721,$A3650),"")</f>
        <v/>
      </c>
      <c r="D3650" s="2"/>
      <c r="E3650" s="24" t="str">
        <f ca="1">IF(F3650&lt;&gt;"",MAX($E$9:$E3649)+1,"")</f>
        <v/>
      </c>
      <c r="F3650" s="20" t="str">
        <f t="shared" ca="1" si="56"/>
        <v/>
      </c>
      <c r="G3650" s="2"/>
      <c r="H3650" s="2"/>
    </row>
    <row r="3651" spans="1:8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mame2003!$C$2:$E$4721,$A$9:$A$4728,$J$1))))+IF($N$6=FALSE,TRUE,SUMPRODUCT(--ISNUMBER(SEARCH($N$6,ISBLANK(INDEX(mame2003!$F$2:$F$4721,$A3651))))))+IF($B$3=$A$4,TRUE,IF($B$3=$B$4,TRUE,IF(AND($B$3=$C$4,INDEX(mame2003!$G$2:$G$4721,$A3651)&lt;&gt;"neogeo"),TRUE,SUMPRODUCT(--ISNUMBER(SEARCH($O$6,INDEX(mame2003!$G$2:$G$4721,$A3651)))))))&gt;2,INDEX(mame2003!$A$2:$A$4721,$A3651),"")</f>
        <v/>
      </c>
      <c r="D3651" s="2"/>
      <c r="E3651" s="24" t="str">
        <f ca="1">IF(F3651&lt;&gt;"",MAX($E$9:$E3650)+1,"")</f>
        <v/>
      </c>
      <c r="F3651" s="20" t="str">
        <f t="shared" ca="1" si="56"/>
        <v/>
      </c>
      <c r="G3651" s="2"/>
      <c r="H3651" s="2"/>
    </row>
    <row r="3652" spans="1:8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mame2003!$C$2:$E$4721,$A$9:$A$4728,$J$1))))+IF($N$6=FALSE,TRUE,SUMPRODUCT(--ISNUMBER(SEARCH($N$6,ISBLANK(INDEX(mame2003!$F$2:$F$4721,$A3652))))))+IF($B$3=$A$4,TRUE,IF($B$3=$B$4,TRUE,IF(AND($B$3=$C$4,INDEX(mame2003!$G$2:$G$4721,$A3652)&lt;&gt;"neogeo"),TRUE,SUMPRODUCT(--ISNUMBER(SEARCH($O$6,INDEX(mame2003!$G$2:$G$4721,$A3652)))))))&gt;2,INDEX(mame2003!$A$2:$A$4721,$A3652),"")</f>
        <v/>
      </c>
      <c r="D3652" s="2"/>
      <c r="E3652" s="24" t="str">
        <f ca="1">IF(F3652&lt;&gt;"",MAX($E$9:$E3651)+1,"")</f>
        <v/>
      </c>
      <c r="F3652" s="20" t="str">
        <f t="shared" ca="1" si="56"/>
        <v/>
      </c>
      <c r="G3652" s="2"/>
      <c r="H3652" s="2"/>
    </row>
    <row r="3653" spans="1:8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mame2003!$C$2:$E$4721,$A$9:$A$4728,$J$1))))+IF($N$6=FALSE,TRUE,SUMPRODUCT(--ISNUMBER(SEARCH($N$6,ISBLANK(INDEX(mame2003!$F$2:$F$4721,$A3653))))))+IF($B$3=$A$4,TRUE,IF($B$3=$B$4,TRUE,IF(AND($B$3=$C$4,INDEX(mame2003!$G$2:$G$4721,$A3653)&lt;&gt;"neogeo"),TRUE,SUMPRODUCT(--ISNUMBER(SEARCH($O$6,INDEX(mame2003!$G$2:$G$4721,$A3653)))))))&gt;2,INDEX(mame2003!$A$2:$A$4721,$A3653),"")</f>
        <v/>
      </c>
      <c r="D3653" s="2"/>
      <c r="E3653" s="24" t="str">
        <f ca="1">IF(F3653&lt;&gt;"",MAX($E$9:$E3652)+1,"")</f>
        <v/>
      </c>
      <c r="F3653" s="20" t="str">
        <f t="shared" ca="1" si="56"/>
        <v/>
      </c>
      <c r="G3653" s="2"/>
      <c r="H3653" s="2"/>
    </row>
    <row r="3654" spans="1:8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mame2003!$C$2:$E$4721,$A$9:$A$4728,$J$1))))+IF($N$6=FALSE,TRUE,SUMPRODUCT(--ISNUMBER(SEARCH($N$6,ISBLANK(INDEX(mame2003!$F$2:$F$4721,$A3654))))))+IF($B$3=$A$4,TRUE,IF($B$3=$B$4,TRUE,IF(AND($B$3=$C$4,INDEX(mame2003!$G$2:$G$4721,$A3654)&lt;&gt;"neogeo"),TRUE,SUMPRODUCT(--ISNUMBER(SEARCH($O$6,INDEX(mame2003!$G$2:$G$4721,$A3654)))))))&gt;2,INDEX(mame2003!$A$2:$A$4721,$A3654),"")</f>
        <v/>
      </c>
      <c r="D3654" s="2"/>
      <c r="E3654" s="24" t="str">
        <f ca="1">IF(F3654&lt;&gt;"",MAX($E$9:$E3653)+1,"")</f>
        <v/>
      </c>
      <c r="F3654" s="20" t="str">
        <f t="shared" ca="1" si="56"/>
        <v/>
      </c>
      <c r="G3654" s="2"/>
      <c r="H3654" s="2"/>
    </row>
    <row r="3655" spans="1:8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mame2003!$C$2:$E$4721,$A$9:$A$4728,$J$1))))+IF($N$6=FALSE,TRUE,SUMPRODUCT(--ISNUMBER(SEARCH($N$6,ISBLANK(INDEX(mame2003!$F$2:$F$4721,$A3655))))))+IF($B$3=$A$4,TRUE,IF($B$3=$B$4,TRUE,IF(AND($B$3=$C$4,INDEX(mame2003!$G$2:$G$4721,$A3655)&lt;&gt;"neogeo"),TRUE,SUMPRODUCT(--ISNUMBER(SEARCH($O$6,INDEX(mame2003!$G$2:$G$4721,$A3655)))))))&gt;2,INDEX(mame2003!$A$2:$A$4721,$A3655),"")</f>
        <v/>
      </c>
      <c r="D3655" s="2"/>
      <c r="E3655" s="24" t="str">
        <f ca="1">IF(F3655&lt;&gt;"",MAX($E$9:$E3654)+1,"")</f>
        <v/>
      </c>
      <c r="F3655" s="20" t="str">
        <f t="shared" ca="1" si="56"/>
        <v/>
      </c>
      <c r="G3655" s="2"/>
      <c r="H3655" s="2"/>
    </row>
    <row r="3656" spans="1:8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mame2003!$C$2:$E$4721,$A$9:$A$4728,$J$1))))+IF($N$6=FALSE,TRUE,SUMPRODUCT(--ISNUMBER(SEARCH($N$6,ISBLANK(INDEX(mame2003!$F$2:$F$4721,$A3656))))))+IF($B$3=$A$4,TRUE,IF($B$3=$B$4,TRUE,IF(AND($B$3=$C$4,INDEX(mame2003!$G$2:$G$4721,$A3656)&lt;&gt;"neogeo"),TRUE,SUMPRODUCT(--ISNUMBER(SEARCH($O$6,INDEX(mame2003!$G$2:$G$4721,$A3656)))))))&gt;2,INDEX(mame2003!$A$2:$A$4721,$A3656),"")</f>
        <v/>
      </c>
      <c r="D3656" s="2"/>
      <c r="E3656" s="24" t="str">
        <f ca="1">IF(F3656&lt;&gt;"",MAX($E$9:$E3655)+1,"")</f>
        <v/>
      </c>
      <c r="F3656" s="20" t="str">
        <f t="shared" ca="1" si="56"/>
        <v/>
      </c>
      <c r="G3656" s="2"/>
      <c r="H3656" s="2"/>
    </row>
    <row r="3657" spans="1:8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mame2003!$C$2:$E$4721,$A$9:$A$4728,$J$1))))+IF($N$6=FALSE,TRUE,SUMPRODUCT(--ISNUMBER(SEARCH($N$6,ISBLANK(INDEX(mame2003!$F$2:$F$4721,$A3657))))))+IF($B$3=$A$4,TRUE,IF($B$3=$B$4,TRUE,IF(AND($B$3=$C$4,INDEX(mame2003!$G$2:$G$4721,$A3657)&lt;&gt;"neogeo"),TRUE,SUMPRODUCT(--ISNUMBER(SEARCH($O$6,INDEX(mame2003!$G$2:$G$4721,$A3657)))))))&gt;2,INDEX(mame2003!$A$2:$A$4721,$A3657),"")</f>
        <v/>
      </c>
      <c r="D3657" s="2"/>
      <c r="E3657" s="24" t="str">
        <f ca="1">IF(F3657&lt;&gt;"",MAX($E$9:$E3656)+1,"")</f>
        <v/>
      </c>
      <c r="F3657" s="20" t="str">
        <f t="shared" ca="1" si="56"/>
        <v/>
      </c>
      <c r="G3657" s="2"/>
      <c r="H3657" s="2"/>
    </row>
    <row r="3658" spans="1:8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mame2003!$C$2:$E$4721,$A$9:$A$4728,$J$1))))+IF($N$6=FALSE,TRUE,SUMPRODUCT(--ISNUMBER(SEARCH($N$6,ISBLANK(INDEX(mame2003!$F$2:$F$4721,$A3658))))))+IF($B$3=$A$4,TRUE,IF($B$3=$B$4,TRUE,IF(AND($B$3=$C$4,INDEX(mame2003!$G$2:$G$4721,$A3658)&lt;&gt;"neogeo"),TRUE,SUMPRODUCT(--ISNUMBER(SEARCH($O$6,INDEX(mame2003!$G$2:$G$4721,$A3658)))))))&gt;2,INDEX(mame2003!$A$2:$A$4721,$A3658),"")</f>
        <v/>
      </c>
      <c r="D3658" s="2"/>
      <c r="E3658" s="24" t="str">
        <f ca="1">IF(F3658&lt;&gt;"",MAX($E$9:$E3657)+1,"")</f>
        <v/>
      </c>
      <c r="F3658" s="20" t="str">
        <f t="shared" ref="F3658:F3721" ca="1" si="57">IFERROR(INDEX(OFFSET($C$9,0,0,COUNTA($C:$C),1),MATCH(OFFSET($A$9,0,0,COUNTA($A:$A),1),OFFSET($B$9,0,0,COUNTA($B:$B),1),0))&amp;".zip","")</f>
        <v/>
      </c>
      <c r="G3658" s="2"/>
      <c r="H3658" s="2"/>
    </row>
    <row r="3659" spans="1:8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mame2003!$C$2:$E$4721,$A$9:$A$4728,$J$1))))+IF($N$6=FALSE,TRUE,SUMPRODUCT(--ISNUMBER(SEARCH($N$6,ISBLANK(INDEX(mame2003!$F$2:$F$4721,$A3659))))))+IF($B$3=$A$4,TRUE,IF($B$3=$B$4,TRUE,IF(AND($B$3=$C$4,INDEX(mame2003!$G$2:$G$4721,$A3659)&lt;&gt;"neogeo"),TRUE,SUMPRODUCT(--ISNUMBER(SEARCH($O$6,INDEX(mame2003!$G$2:$G$4721,$A3659)))))))&gt;2,INDEX(mame2003!$A$2:$A$4721,$A3659),"")</f>
        <v/>
      </c>
      <c r="D3659" s="2"/>
      <c r="E3659" s="24" t="str">
        <f ca="1">IF(F3659&lt;&gt;"",MAX($E$9:$E3658)+1,"")</f>
        <v/>
      </c>
      <c r="F3659" s="20" t="str">
        <f t="shared" ca="1" si="57"/>
        <v/>
      </c>
      <c r="G3659" s="2"/>
      <c r="H3659" s="2"/>
    </row>
    <row r="3660" spans="1:8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mame2003!$C$2:$E$4721,$A$9:$A$4728,$J$1))))+IF($N$6=FALSE,TRUE,SUMPRODUCT(--ISNUMBER(SEARCH($N$6,ISBLANK(INDEX(mame2003!$F$2:$F$4721,$A3660))))))+IF($B$3=$A$4,TRUE,IF($B$3=$B$4,TRUE,IF(AND($B$3=$C$4,INDEX(mame2003!$G$2:$G$4721,$A3660)&lt;&gt;"neogeo"),TRUE,SUMPRODUCT(--ISNUMBER(SEARCH($O$6,INDEX(mame2003!$G$2:$G$4721,$A3660)))))))&gt;2,INDEX(mame2003!$A$2:$A$4721,$A3660),"")</f>
        <v/>
      </c>
      <c r="D3660" s="2"/>
      <c r="E3660" s="24" t="str">
        <f ca="1">IF(F3660&lt;&gt;"",MAX($E$9:$E3659)+1,"")</f>
        <v/>
      </c>
      <c r="F3660" s="20" t="str">
        <f t="shared" ca="1" si="57"/>
        <v/>
      </c>
      <c r="G3660" s="2"/>
      <c r="H3660" s="2"/>
    </row>
    <row r="3661" spans="1:8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mame2003!$C$2:$E$4721,$A$9:$A$4728,$J$1))))+IF($N$6=FALSE,TRUE,SUMPRODUCT(--ISNUMBER(SEARCH($N$6,ISBLANK(INDEX(mame2003!$F$2:$F$4721,$A3661))))))+IF($B$3=$A$4,TRUE,IF($B$3=$B$4,TRUE,IF(AND($B$3=$C$4,INDEX(mame2003!$G$2:$G$4721,$A3661)&lt;&gt;"neogeo"),TRUE,SUMPRODUCT(--ISNUMBER(SEARCH($O$6,INDEX(mame2003!$G$2:$G$4721,$A3661)))))))&gt;2,INDEX(mame2003!$A$2:$A$4721,$A3661),"")</f>
        <v/>
      </c>
      <c r="D3661" s="2"/>
      <c r="E3661" s="24" t="str">
        <f ca="1">IF(F3661&lt;&gt;"",MAX($E$9:$E3660)+1,"")</f>
        <v/>
      </c>
      <c r="F3661" s="20" t="str">
        <f t="shared" ca="1" si="57"/>
        <v/>
      </c>
      <c r="G3661" s="2"/>
      <c r="H3661" s="2"/>
    </row>
    <row r="3662" spans="1:8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mame2003!$C$2:$E$4721,$A$9:$A$4728,$J$1))))+IF($N$6=FALSE,TRUE,SUMPRODUCT(--ISNUMBER(SEARCH($N$6,ISBLANK(INDEX(mame2003!$F$2:$F$4721,$A3662))))))+IF($B$3=$A$4,TRUE,IF($B$3=$B$4,TRUE,IF(AND($B$3=$C$4,INDEX(mame2003!$G$2:$G$4721,$A3662)&lt;&gt;"neogeo"),TRUE,SUMPRODUCT(--ISNUMBER(SEARCH($O$6,INDEX(mame2003!$G$2:$G$4721,$A3662)))))))&gt;2,INDEX(mame2003!$A$2:$A$4721,$A3662),"")</f>
        <v/>
      </c>
      <c r="D3662" s="2"/>
      <c r="E3662" s="24" t="str">
        <f ca="1">IF(F3662&lt;&gt;"",MAX($E$9:$E3661)+1,"")</f>
        <v/>
      </c>
      <c r="F3662" s="20" t="str">
        <f t="shared" ca="1" si="57"/>
        <v/>
      </c>
      <c r="G3662" s="2"/>
      <c r="H3662" s="2"/>
    </row>
    <row r="3663" spans="1:8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mame2003!$C$2:$E$4721,$A$9:$A$4728,$J$1))))+IF($N$6=FALSE,TRUE,SUMPRODUCT(--ISNUMBER(SEARCH($N$6,ISBLANK(INDEX(mame2003!$F$2:$F$4721,$A3663))))))+IF($B$3=$A$4,TRUE,IF($B$3=$B$4,TRUE,IF(AND($B$3=$C$4,INDEX(mame2003!$G$2:$G$4721,$A3663)&lt;&gt;"neogeo"),TRUE,SUMPRODUCT(--ISNUMBER(SEARCH($O$6,INDEX(mame2003!$G$2:$G$4721,$A3663)))))))&gt;2,INDEX(mame2003!$A$2:$A$4721,$A3663),"")</f>
        <v/>
      </c>
      <c r="D3663" s="2"/>
      <c r="E3663" s="24" t="str">
        <f ca="1">IF(F3663&lt;&gt;"",MAX($E$9:$E3662)+1,"")</f>
        <v/>
      </c>
      <c r="F3663" s="20" t="str">
        <f t="shared" ca="1" si="57"/>
        <v/>
      </c>
      <c r="G3663" s="2"/>
      <c r="H3663" s="2"/>
    </row>
    <row r="3664" spans="1:8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mame2003!$C$2:$E$4721,$A$9:$A$4728,$J$1))))+IF($N$6=FALSE,TRUE,SUMPRODUCT(--ISNUMBER(SEARCH($N$6,ISBLANK(INDEX(mame2003!$F$2:$F$4721,$A3664))))))+IF($B$3=$A$4,TRUE,IF($B$3=$B$4,TRUE,IF(AND($B$3=$C$4,INDEX(mame2003!$G$2:$G$4721,$A3664)&lt;&gt;"neogeo"),TRUE,SUMPRODUCT(--ISNUMBER(SEARCH($O$6,INDEX(mame2003!$G$2:$G$4721,$A3664)))))))&gt;2,INDEX(mame2003!$A$2:$A$4721,$A3664),"")</f>
        <v/>
      </c>
      <c r="D3664" s="2"/>
      <c r="E3664" s="24" t="str">
        <f ca="1">IF(F3664&lt;&gt;"",MAX($E$9:$E3663)+1,"")</f>
        <v/>
      </c>
      <c r="F3664" s="20" t="str">
        <f t="shared" ca="1" si="57"/>
        <v/>
      </c>
      <c r="G3664" s="2"/>
      <c r="H3664" s="2"/>
    </row>
    <row r="3665" spans="1:8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mame2003!$C$2:$E$4721,$A$9:$A$4728,$J$1))))+IF($N$6=FALSE,TRUE,SUMPRODUCT(--ISNUMBER(SEARCH($N$6,ISBLANK(INDEX(mame2003!$F$2:$F$4721,$A3665))))))+IF($B$3=$A$4,TRUE,IF($B$3=$B$4,TRUE,IF(AND($B$3=$C$4,INDEX(mame2003!$G$2:$G$4721,$A3665)&lt;&gt;"neogeo"),TRUE,SUMPRODUCT(--ISNUMBER(SEARCH($O$6,INDEX(mame2003!$G$2:$G$4721,$A3665)))))))&gt;2,INDEX(mame2003!$A$2:$A$4721,$A3665),"")</f>
        <v/>
      </c>
      <c r="D3665" s="2"/>
      <c r="E3665" s="24" t="str">
        <f ca="1">IF(F3665&lt;&gt;"",MAX($E$9:$E3664)+1,"")</f>
        <v/>
      </c>
      <c r="F3665" s="20" t="str">
        <f t="shared" ca="1" si="57"/>
        <v/>
      </c>
      <c r="G3665" s="2"/>
      <c r="H3665" s="2"/>
    </row>
    <row r="3666" spans="1:8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mame2003!$C$2:$E$4721,$A$9:$A$4728,$J$1))))+IF($N$6=FALSE,TRUE,SUMPRODUCT(--ISNUMBER(SEARCH($N$6,ISBLANK(INDEX(mame2003!$F$2:$F$4721,$A3666))))))+IF($B$3=$A$4,TRUE,IF($B$3=$B$4,TRUE,IF(AND($B$3=$C$4,INDEX(mame2003!$G$2:$G$4721,$A3666)&lt;&gt;"neogeo"),TRUE,SUMPRODUCT(--ISNUMBER(SEARCH($O$6,INDEX(mame2003!$G$2:$G$4721,$A3666)))))))&gt;2,INDEX(mame2003!$A$2:$A$4721,$A3666),"")</f>
        <v/>
      </c>
      <c r="D3666" s="2"/>
      <c r="E3666" s="24" t="str">
        <f ca="1">IF(F3666&lt;&gt;"",MAX($E$9:$E3665)+1,"")</f>
        <v/>
      </c>
      <c r="F3666" s="20" t="str">
        <f t="shared" ca="1" si="57"/>
        <v/>
      </c>
      <c r="G3666" s="2"/>
      <c r="H3666" s="2"/>
    </row>
    <row r="3667" spans="1:8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mame2003!$C$2:$E$4721,$A$9:$A$4728,$J$1))))+IF($N$6=FALSE,TRUE,SUMPRODUCT(--ISNUMBER(SEARCH($N$6,ISBLANK(INDEX(mame2003!$F$2:$F$4721,$A3667))))))+IF($B$3=$A$4,TRUE,IF($B$3=$B$4,TRUE,IF(AND($B$3=$C$4,INDEX(mame2003!$G$2:$G$4721,$A3667)&lt;&gt;"neogeo"),TRUE,SUMPRODUCT(--ISNUMBER(SEARCH($O$6,INDEX(mame2003!$G$2:$G$4721,$A3667)))))))&gt;2,INDEX(mame2003!$A$2:$A$4721,$A3667),"")</f>
        <v/>
      </c>
      <c r="D3667" s="2"/>
      <c r="E3667" s="24" t="str">
        <f ca="1">IF(F3667&lt;&gt;"",MAX($E$9:$E3666)+1,"")</f>
        <v/>
      </c>
      <c r="F3667" s="20" t="str">
        <f t="shared" ca="1" si="57"/>
        <v/>
      </c>
      <c r="G3667" s="2"/>
      <c r="H3667" s="2"/>
    </row>
    <row r="3668" spans="1:8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mame2003!$C$2:$E$4721,$A$9:$A$4728,$J$1))))+IF($N$6=FALSE,TRUE,SUMPRODUCT(--ISNUMBER(SEARCH($N$6,ISBLANK(INDEX(mame2003!$F$2:$F$4721,$A3668))))))+IF($B$3=$A$4,TRUE,IF($B$3=$B$4,TRUE,IF(AND($B$3=$C$4,INDEX(mame2003!$G$2:$G$4721,$A3668)&lt;&gt;"neogeo"),TRUE,SUMPRODUCT(--ISNUMBER(SEARCH($O$6,INDEX(mame2003!$G$2:$G$4721,$A3668)))))))&gt;2,INDEX(mame2003!$A$2:$A$4721,$A3668),"")</f>
        <v/>
      </c>
      <c r="D3668" s="2"/>
      <c r="E3668" s="24" t="str">
        <f ca="1">IF(F3668&lt;&gt;"",MAX($E$9:$E3667)+1,"")</f>
        <v/>
      </c>
      <c r="F3668" s="20" t="str">
        <f t="shared" ca="1" si="57"/>
        <v/>
      </c>
      <c r="G3668" s="2"/>
      <c r="H3668" s="2"/>
    </row>
    <row r="3669" spans="1:8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mame2003!$C$2:$E$4721,$A$9:$A$4728,$J$1))))+IF($N$6=FALSE,TRUE,SUMPRODUCT(--ISNUMBER(SEARCH($N$6,ISBLANK(INDEX(mame2003!$F$2:$F$4721,$A3669))))))+IF($B$3=$A$4,TRUE,IF($B$3=$B$4,TRUE,IF(AND($B$3=$C$4,INDEX(mame2003!$G$2:$G$4721,$A3669)&lt;&gt;"neogeo"),TRUE,SUMPRODUCT(--ISNUMBER(SEARCH($O$6,INDEX(mame2003!$G$2:$G$4721,$A3669)))))))&gt;2,INDEX(mame2003!$A$2:$A$4721,$A3669),"")</f>
        <v/>
      </c>
      <c r="D3669" s="2"/>
      <c r="E3669" s="24" t="str">
        <f ca="1">IF(F3669&lt;&gt;"",MAX($E$9:$E3668)+1,"")</f>
        <v/>
      </c>
      <c r="F3669" s="20" t="str">
        <f t="shared" ca="1" si="57"/>
        <v/>
      </c>
      <c r="G3669" s="2"/>
      <c r="H3669" s="2"/>
    </row>
    <row r="3670" spans="1:8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mame2003!$C$2:$E$4721,$A$9:$A$4728,$J$1))))+IF($N$6=FALSE,TRUE,SUMPRODUCT(--ISNUMBER(SEARCH($N$6,ISBLANK(INDEX(mame2003!$F$2:$F$4721,$A3670))))))+IF($B$3=$A$4,TRUE,IF($B$3=$B$4,TRUE,IF(AND($B$3=$C$4,INDEX(mame2003!$G$2:$G$4721,$A3670)&lt;&gt;"neogeo"),TRUE,SUMPRODUCT(--ISNUMBER(SEARCH($O$6,INDEX(mame2003!$G$2:$G$4721,$A3670)))))))&gt;2,INDEX(mame2003!$A$2:$A$4721,$A3670),"")</f>
        <v/>
      </c>
      <c r="D3670" s="2"/>
      <c r="E3670" s="24" t="str">
        <f ca="1">IF(F3670&lt;&gt;"",MAX($E$9:$E3669)+1,"")</f>
        <v/>
      </c>
      <c r="F3670" s="20" t="str">
        <f t="shared" ca="1" si="57"/>
        <v/>
      </c>
      <c r="G3670" s="2"/>
      <c r="H3670" s="2"/>
    </row>
    <row r="3671" spans="1:8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mame2003!$C$2:$E$4721,$A$9:$A$4728,$J$1))))+IF($N$6=FALSE,TRUE,SUMPRODUCT(--ISNUMBER(SEARCH($N$6,ISBLANK(INDEX(mame2003!$F$2:$F$4721,$A3671))))))+IF($B$3=$A$4,TRUE,IF($B$3=$B$4,TRUE,IF(AND($B$3=$C$4,INDEX(mame2003!$G$2:$G$4721,$A3671)&lt;&gt;"neogeo"),TRUE,SUMPRODUCT(--ISNUMBER(SEARCH($O$6,INDEX(mame2003!$G$2:$G$4721,$A3671)))))))&gt;2,INDEX(mame2003!$A$2:$A$4721,$A3671),"")</f>
        <v/>
      </c>
      <c r="D3671" s="2"/>
      <c r="E3671" s="24" t="str">
        <f ca="1">IF(F3671&lt;&gt;"",MAX($E$9:$E3670)+1,"")</f>
        <v/>
      </c>
      <c r="F3671" s="20" t="str">
        <f t="shared" ca="1" si="57"/>
        <v/>
      </c>
      <c r="G3671" s="2"/>
      <c r="H3671" s="2"/>
    </row>
    <row r="3672" spans="1:8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mame2003!$C$2:$E$4721,$A$9:$A$4728,$J$1))))+IF($N$6=FALSE,TRUE,SUMPRODUCT(--ISNUMBER(SEARCH($N$6,ISBLANK(INDEX(mame2003!$F$2:$F$4721,$A3672))))))+IF($B$3=$A$4,TRUE,IF($B$3=$B$4,TRUE,IF(AND($B$3=$C$4,INDEX(mame2003!$G$2:$G$4721,$A3672)&lt;&gt;"neogeo"),TRUE,SUMPRODUCT(--ISNUMBER(SEARCH($O$6,INDEX(mame2003!$G$2:$G$4721,$A3672)))))))&gt;2,INDEX(mame2003!$A$2:$A$4721,$A3672),"")</f>
        <v/>
      </c>
      <c r="D3672" s="2"/>
      <c r="E3672" s="24" t="str">
        <f ca="1">IF(F3672&lt;&gt;"",MAX($E$9:$E3671)+1,"")</f>
        <v/>
      </c>
      <c r="F3672" s="20" t="str">
        <f t="shared" ca="1" si="57"/>
        <v/>
      </c>
      <c r="G3672" s="2"/>
      <c r="H3672" s="2"/>
    </row>
    <row r="3673" spans="1:8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mame2003!$C$2:$E$4721,$A$9:$A$4728,$J$1))))+IF($N$6=FALSE,TRUE,SUMPRODUCT(--ISNUMBER(SEARCH($N$6,ISBLANK(INDEX(mame2003!$F$2:$F$4721,$A3673))))))+IF($B$3=$A$4,TRUE,IF($B$3=$B$4,TRUE,IF(AND($B$3=$C$4,INDEX(mame2003!$G$2:$G$4721,$A3673)&lt;&gt;"neogeo"),TRUE,SUMPRODUCT(--ISNUMBER(SEARCH($O$6,INDEX(mame2003!$G$2:$G$4721,$A3673)))))))&gt;2,INDEX(mame2003!$A$2:$A$4721,$A3673),"")</f>
        <v/>
      </c>
      <c r="D3673" s="2"/>
      <c r="E3673" s="24" t="str">
        <f ca="1">IF(F3673&lt;&gt;"",MAX($E$9:$E3672)+1,"")</f>
        <v/>
      </c>
      <c r="F3673" s="20" t="str">
        <f t="shared" ca="1" si="57"/>
        <v/>
      </c>
      <c r="G3673" s="2"/>
      <c r="H3673" s="2"/>
    </row>
    <row r="3674" spans="1:8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mame2003!$C$2:$E$4721,$A$9:$A$4728,$J$1))))+IF($N$6=FALSE,TRUE,SUMPRODUCT(--ISNUMBER(SEARCH($N$6,ISBLANK(INDEX(mame2003!$F$2:$F$4721,$A3674))))))+IF($B$3=$A$4,TRUE,IF($B$3=$B$4,TRUE,IF(AND($B$3=$C$4,INDEX(mame2003!$G$2:$G$4721,$A3674)&lt;&gt;"neogeo"),TRUE,SUMPRODUCT(--ISNUMBER(SEARCH($O$6,INDEX(mame2003!$G$2:$G$4721,$A3674)))))))&gt;2,INDEX(mame2003!$A$2:$A$4721,$A3674),"")</f>
        <v/>
      </c>
      <c r="D3674" s="2"/>
      <c r="E3674" s="24" t="str">
        <f ca="1">IF(F3674&lt;&gt;"",MAX($E$9:$E3673)+1,"")</f>
        <v/>
      </c>
      <c r="F3674" s="20" t="str">
        <f t="shared" ca="1" si="57"/>
        <v/>
      </c>
      <c r="G3674" s="2"/>
      <c r="H3674" s="2"/>
    </row>
    <row r="3675" spans="1:8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mame2003!$C$2:$E$4721,$A$9:$A$4728,$J$1))))+IF($N$6=FALSE,TRUE,SUMPRODUCT(--ISNUMBER(SEARCH($N$6,ISBLANK(INDEX(mame2003!$F$2:$F$4721,$A3675))))))+IF($B$3=$A$4,TRUE,IF($B$3=$B$4,TRUE,IF(AND($B$3=$C$4,INDEX(mame2003!$G$2:$G$4721,$A3675)&lt;&gt;"neogeo"),TRUE,SUMPRODUCT(--ISNUMBER(SEARCH($O$6,INDEX(mame2003!$G$2:$G$4721,$A3675)))))))&gt;2,INDEX(mame2003!$A$2:$A$4721,$A3675),"")</f>
        <v/>
      </c>
      <c r="D3675" s="2"/>
      <c r="E3675" s="24" t="str">
        <f ca="1">IF(F3675&lt;&gt;"",MAX($E$9:$E3674)+1,"")</f>
        <v/>
      </c>
      <c r="F3675" s="20" t="str">
        <f t="shared" ca="1" si="57"/>
        <v/>
      </c>
      <c r="G3675" s="2"/>
      <c r="H3675" s="2"/>
    </row>
    <row r="3676" spans="1:8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mame2003!$C$2:$E$4721,$A$9:$A$4728,$J$1))))+IF($N$6=FALSE,TRUE,SUMPRODUCT(--ISNUMBER(SEARCH($N$6,ISBLANK(INDEX(mame2003!$F$2:$F$4721,$A3676))))))+IF($B$3=$A$4,TRUE,IF($B$3=$B$4,TRUE,IF(AND($B$3=$C$4,INDEX(mame2003!$G$2:$G$4721,$A3676)&lt;&gt;"neogeo"),TRUE,SUMPRODUCT(--ISNUMBER(SEARCH($O$6,INDEX(mame2003!$G$2:$G$4721,$A3676)))))))&gt;2,INDEX(mame2003!$A$2:$A$4721,$A3676),"")</f>
        <v/>
      </c>
      <c r="D3676" s="2"/>
      <c r="E3676" s="24" t="str">
        <f ca="1">IF(F3676&lt;&gt;"",MAX($E$9:$E3675)+1,"")</f>
        <v/>
      </c>
      <c r="F3676" s="20" t="str">
        <f t="shared" ca="1" si="57"/>
        <v/>
      </c>
      <c r="G3676" s="2"/>
      <c r="H3676" s="2"/>
    </row>
    <row r="3677" spans="1:8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mame2003!$C$2:$E$4721,$A$9:$A$4728,$J$1))))+IF($N$6=FALSE,TRUE,SUMPRODUCT(--ISNUMBER(SEARCH($N$6,ISBLANK(INDEX(mame2003!$F$2:$F$4721,$A3677))))))+IF($B$3=$A$4,TRUE,IF($B$3=$B$4,TRUE,IF(AND($B$3=$C$4,INDEX(mame2003!$G$2:$G$4721,$A3677)&lt;&gt;"neogeo"),TRUE,SUMPRODUCT(--ISNUMBER(SEARCH($O$6,INDEX(mame2003!$G$2:$G$4721,$A3677)))))))&gt;2,INDEX(mame2003!$A$2:$A$4721,$A3677),"")</f>
        <v/>
      </c>
      <c r="D3677" s="2"/>
      <c r="E3677" s="24" t="str">
        <f ca="1">IF(F3677&lt;&gt;"",MAX($E$9:$E3676)+1,"")</f>
        <v/>
      </c>
      <c r="F3677" s="20" t="str">
        <f t="shared" ca="1" si="57"/>
        <v/>
      </c>
      <c r="G3677" s="2"/>
      <c r="H3677" s="2"/>
    </row>
    <row r="3678" spans="1:8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mame2003!$C$2:$E$4721,$A$9:$A$4728,$J$1))))+IF($N$6=FALSE,TRUE,SUMPRODUCT(--ISNUMBER(SEARCH($N$6,ISBLANK(INDEX(mame2003!$F$2:$F$4721,$A3678))))))+IF($B$3=$A$4,TRUE,IF($B$3=$B$4,TRUE,IF(AND($B$3=$C$4,INDEX(mame2003!$G$2:$G$4721,$A3678)&lt;&gt;"neogeo"),TRUE,SUMPRODUCT(--ISNUMBER(SEARCH($O$6,INDEX(mame2003!$G$2:$G$4721,$A3678)))))))&gt;2,INDEX(mame2003!$A$2:$A$4721,$A3678),"")</f>
        <v/>
      </c>
      <c r="D3678" s="2"/>
      <c r="E3678" s="24" t="str">
        <f ca="1">IF(F3678&lt;&gt;"",MAX($E$9:$E3677)+1,"")</f>
        <v/>
      </c>
      <c r="F3678" s="20" t="str">
        <f t="shared" ca="1" si="57"/>
        <v/>
      </c>
      <c r="G3678" s="2"/>
      <c r="H3678" s="2"/>
    </row>
    <row r="3679" spans="1:8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mame2003!$C$2:$E$4721,$A$9:$A$4728,$J$1))))+IF($N$6=FALSE,TRUE,SUMPRODUCT(--ISNUMBER(SEARCH($N$6,ISBLANK(INDEX(mame2003!$F$2:$F$4721,$A3679))))))+IF($B$3=$A$4,TRUE,IF($B$3=$B$4,TRUE,IF(AND($B$3=$C$4,INDEX(mame2003!$G$2:$G$4721,$A3679)&lt;&gt;"neogeo"),TRUE,SUMPRODUCT(--ISNUMBER(SEARCH($O$6,INDEX(mame2003!$G$2:$G$4721,$A3679)))))))&gt;2,INDEX(mame2003!$A$2:$A$4721,$A3679),"")</f>
        <v/>
      </c>
      <c r="D3679" s="2"/>
      <c r="E3679" s="24" t="str">
        <f ca="1">IF(F3679&lt;&gt;"",MAX($E$9:$E3678)+1,"")</f>
        <v/>
      </c>
      <c r="F3679" s="20" t="str">
        <f t="shared" ca="1" si="57"/>
        <v/>
      </c>
      <c r="G3679" s="2"/>
      <c r="H3679" s="2"/>
    </row>
    <row r="3680" spans="1:8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mame2003!$C$2:$E$4721,$A$9:$A$4728,$J$1))))+IF($N$6=FALSE,TRUE,SUMPRODUCT(--ISNUMBER(SEARCH($N$6,ISBLANK(INDEX(mame2003!$F$2:$F$4721,$A3680))))))+IF($B$3=$A$4,TRUE,IF($B$3=$B$4,TRUE,IF(AND($B$3=$C$4,INDEX(mame2003!$G$2:$G$4721,$A3680)&lt;&gt;"neogeo"),TRUE,SUMPRODUCT(--ISNUMBER(SEARCH($O$6,INDEX(mame2003!$G$2:$G$4721,$A3680)))))))&gt;2,INDEX(mame2003!$A$2:$A$4721,$A3680),"")</f>
        <v/>
      </c>
      <c r="D3680" s="2"/>
      <c r="E3680" s="24" t="str">
        <f ca="1">IF(F3680&lt;&gt;"",MAX($E$9:$E3679)+1,"")</f>
        <v/>
      </c>
      <c r="F3680" s="20" t="str">
        <f t="shared" ca="1" si="57"/>
        <v/>
      </c>
      <c r="G3680" s="2"/>
      <c r="H3680" s="2"/>
    </row>
    <row r="3681" spans="1:8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mame2003!$C$2:$E$4721,$A$9:$A$4728,$J$1))))+IF($N$6=FALSE,TRUE,SUMPRODUCT(--ISNUMBER(SEARCH($N$6,ISBLANK(INDEX(mame2003!$F$2:$F$4721,$A3681))))))+IF($B$3=$A$4,TRUE,IF($B$3=$B$4,TRUE,IF(AND($B$3=$C$4,INDEX(mame2003!$G$2:$G$4721,$A3681)&lt;&gt;"neogeo"),TRUE,SUMPRODUCT(--ISNUMBER(SEARCH($O$6,INDEX(mame2003!$G$2:$G$4721,$A3681)))))))&gt;2,INDEX(mame2003!$A$2:$A$4721,$A3681),"")</f>
        <v/>
      </c>
      <c r="D3681" s="2"/>
      <c r="E3681" s="24" t="str">
        <f ca="1">IF(F3681&lt;&gt;"",MAX($E$9:$E3680)+1,"")</f>
        <v/>
      </c>
      <c r="F3681" s="20" t="str">
        <f t="shared" ca="1" si="57"/>
        <v/>
      </c>
      <c r="G3681" s="2"/>
      <c r="H3681" s="2"/>
    </row>
    <row r="3682" spans="1:8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mame2003!$C$2:$E$4721,$A$9:$A$4728,$J$1))))+IF($N$6=FALSE,TRUE,SUMPRODUCT(--ISNUMBER(SEARCH($N$6,ISBLANK(INDEX(mame2003!$F$2:$F$4721,$A3682))))))+IF($B$3=$A$4,TRUE,IF($B$3=$B$4,TRUE,IF(AND($B$3=$C$4,INDEX(mame2003!$G$2:$G$4721,$A3682)&lt;&gt;"neogeo"),TRUE,SUMPRODUCT(--ISNUMBER(SEARCH($O$6,INDEX(mame2003!$G$2:$G$4721,$A3682)))))))&gt;2,INDEX(mame2003!$A$2:$A$4721,$A3682),"")</f>
        <v/>
      </c>
      <c r="D3682" s="2"/>
      <c r="E3682" s="24" t="str">
        <f ca="1">IF(F3682&lt;&gt;"",MAX($E$9:$E3681)+1,"")</f>
        <v/>
      </c>
      <c r="F3682" s="20" t="str">
        <f t="shared" ca="1" si="57"/>
        <v/>
      </c>
      <c r="G3682" s="2"/>
      <c r="H3682" s="2"/>
    </row>
    <row r="3683" spans="1:8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mame2003!$C$2:$E$4721,$A$9:$A$4728,$J$1))))+IF($N$6=FALSE,TRUE,SUMPRODUCT(--ISNUMBER(SEARCH($N$6,ISBLANK(INDEX(mame2003!$F$2:$F$4721,$A3683))))))+IF($B$3=$A$4,TRUE,IF($B$3=$B$4,TRUE,IF(AND($B$3=$C$4,INDEX(mame2003!$G$2:$G$4721,$A3683)&lt;&gt;"neogeo"),TRUE,SUMPRODUCT(--ISNUMBER(SEARCH($O$6,INDEX(mame2003!$G$2:$G$4721,$A3683)))))))&gt;2,INDEX(mame2003!$A$2:$A$4721,$A3683),"")</f>
        <v/>
      </c>
      <c r="D3683" s="2"/>
      <c r="E3683" s="24" t="str">
        <f ca="1">IF(F3683&lt;&gt;"",MAX($E$9:$E3682)+1,"")</f>
        <v/>
      </c>
      <c r="F3683" s="20" t="str">
        <f t="shared" ca="1" si="57"/>
        <v/>
      </c>
      <c r="G3683" s="2"/>
      <c r="H3683" s="2"/>
    </row>
    <row r="3684" spans="1:8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mame2003!$C$2:$E$4721,$A$9:$A$4728,$J$1))))+IF($N$6=FALSE,TRUE,SUMPRODUCT(--ISNUMBER(SEARCH($N$6,ISBLANK(INDEX(mame2003!$F$2:$F$4721,$A3684))))))+IF($B$3=$A$4,TRUE,IF($B$3=$B$4,TRUE,IF(AND($B$3=$C$4,INDEX(mame2003!$G$2:$G$4721,$A3684)&lt;&gt;"neogeo"),TRUE,SUMPRODUCT(--ISNUMBER(SEARCH($O$6,INDEX(mame2003!$G$2:$G$4721,$A3684)))))))&gt;2,INDEX(mame2003!$A$2:$A$4721,$A3684),"")</f>
        <v/>
      </c>
      <c r="D3684" s="2"/>
      <c r="E3684" s="24" t="str">
        <f ca="1">IF(F3684&lt;&gt;"",MAX($E$9:$E3683)+1,"")</f>
        <v/>
      </c>
      <c r="F3684" s="20" t="str">
        <f t="shared" ca="1" si="57"/>
        <v/>
      </c>
      <c r="G3684" s="2"/>
      <c r="H3684" s="2"/>
    </row>
    <row r="3685" spans="1:8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mame2003!$C$2:$E$4721,$A$9:$A$4728,$J$1))))+IF($N$6=FALSE,TRUE,SUMPRODUCT(--ISNUMBER(SEARCH($N$6,ISBLANK(INDEX(mame2003!$F$2:$F$4721,$A3685))))))+IF($B$3=$A$4,TRUE,IF($B$3=$B$4,TRUE,IF(AND($B$3=$C$4,INDEX(mame2003!$G$2:$G$4721,$A3685)&lt;&gt;"neogeo"),TRUE,SUMPRODUCT(--ISNUMBER(SEARCH($O$6,INDEX(mame2003!$G$2:$G$4721,$A3685)))))))&gt;2,INDEX(mame2003!$A$2:$A$4721,$A3685),"")</f>
        <v/>
      </c>
      <c r="D3685" s="2"/>
      <c r="E3685" s="24" t="str">
        <f ca="1">IF(F3685&lt;&gt;"",MAX($E$9:$E3684)+1,"")</f>
        <v/>
      </c>
      <c r="F3685" s="20" t="str">
        <f t="shared" ca="1" si="57"/>
        <v/>
      </c>
      <c r="G3685" s="2"/>
      <c r="H3685" s="2"/>
    </row>
    <row r="3686" spans="1:8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mame2003!$C$2:$E$4721,$A$9:$A$4728,$J$1))))+IF($N$6=FALSE,TRUE,SUMPRODUCT(--ISNUMBER(SEARCH($N$6,ISBLANK(INDEX(mame2003!$F$2:$F$4721,$A3686))))))+IF($B$3=$A$4,TRUE,IF($B$3=$B$4,TRUE,IF(AND($B$3=$C$4,INDEX(mame2003!$G$2:$G$4721,$A3686)&lt;&gt;"neogeo"),TRUE,SUMPRODUCT(--ISNUMBER(SEARCH($O$6,INDEX(mame2003!$G$2:$G$4721,$A3686)))))))&gt;2,INDEX(mame2003!$A$2:$A$4721,$A3686),"")</f>
        <v/>
      </c>
      <c r="D3686" s="2"/>
      <c r="E3686" s="24" t="str">
        <f ca="1">IF(F3686&lt;&gt;"",MAX($E$9:$E3685)+1,"")</f>
        <v/>
      </c>
      <c r="F3686" s="20" t="str">
        <f t="shared" ca="1" si="57"/>
        <v/>
      </c>
      <c r="G3686" s="2"/>
      <c r="H3686" s="2"/>
    </row>
    <row r="3687" spans="1:8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mame2003!$C$2:$E$4721,$A$9:$A$4728,$J$1))))+IF($N$6=FALSE,TRUE,SUMPRODUCT(--ISNUMBER(SEARCH($N$6,ISBLANK(INDEX(mame2003!$F$2:$F$4721,$A3687))))))+IF($B$3=$A$4,TRUE,IF($B$3=$B$4,TRUE,IF(AND($B$3=$C$4,INDEX(mame2003!$G$2:$G$4721,$A3687)&lt;&gt;"neogeo"),TRUE,SUMPRODUCT(--ISNUMBER(SEARCH($O$6,INDEX(mame2003!$G$2:$G$4721,$A3687)))))))&gt;2,INDEX(mame2003!$A$2:$A$4721,$A3687),"")</f>
        <v/>
      </c>
      <c r="D3687" s="2"/>
      <c r="E3687" s="24" t="str">
        <f ca="1">IF(F3687&lt;&gt;"",MAX($E$9:$E3686)+1,"")</f>
        <v/>
      </c>
      <c r="F3687" s="20" t="str">
        <f t="shared" ca="1" si="57"/>
        <v/>
      </c>
      <c r="G3687" s="2"/>
      <c r="H3687" s="2"/>
    </row>
    <row r="3688" spans="1:8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mame2003!$C$2:$E$4721,$A$9:$A$4728,$J$1))))+IF($N$6=FALSE,TRUE,SUMPRODUCT(--ISNUMBER(SEARCH($N$6,ISBLANK(INDEX(mame2003!$F$2:$F$4721,$A3688))))))+IF($B$3=$A$4,TRUE,IF($B$3=$B$4,TRUE,IF(AND($B$3=$C$4,INDEX(mame2003!$G$2:$G$4721,$A3688)&lt;&gt;"neogeo"),TRUE,SUMPRODUCT(--ISNUMBER(SEARCH($O$6,INDEX(mame2003!$G$2:$G$4721,$A3688)))))))&gt;2,INDEX(mame2003!$A$2:$A$4721,$A3688),"")</f>
        <v/>
      </c>
      <c r="D3688" s="2"/>
      <c r="E3688" s="24" t="str">
        <f ca="1">IF(F3688&lt;&gt;"",MAX($E$9:$E3687)+1,"")</f>
        <v/>
      </c>
      <c r="F3688" s="20" t="str">
        <f t="shared" ca="1" si="57"/>
        <v/>
      </c>
      <c r="G3688" s="2"/>
      <c r="H3688" s="2"/>
    </row>
    <row r="3689" spans="1:8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mame2003!$C$2:$E$4721,$A$9:$A$4728,$J$1))))+IF($N$6=FALSE,TRUE,SUMPRODUCT(--ISNUMBER(SEARCH($N$6,ISBLANK(INDEX(mame2003!$F$2:$F$4721,$A3689))))))+IF($B$3=$A$4,TRUE,IF($B$3=$B$4,TRUE,IF(AND($B$3=$C$4,INDEX(mame2003!$G$2:$G$4721,$A3689)&lt;&gt;"neogeo"),TRUE,SUMPRODUCT(--ISNUMBER(SEARCH($O$6,INDEX(mame2003!$G$2:$G$4721,$A3689)))))))&gt;2,INDEX(mame2003!$A$2:$A$4721,$A3689),"")</f>
        <v/>
      </c>
      <c r="D3689" s="2"/>
      <c r="E3689" s="24" t="str">
        <f ca="1">IF(F3689&lt;&gt;"",MAX($E$9:$E3688)+1,"")</f>
        <v/>
      </c>
      <c r="F3689" s="20" t="str">
        <f t="shared" ca="1" si="57"/>
        <v/>
      </c>
      <c r="G3689" s="2"/>
      <c r="H3689" s="2"/>
    </row>
    <row r="3690" spans="1:8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mame2003!$C$2:$E$4721,$A$9:$A$4728,$J$1))))+IF($N$6=FALSE,TRUE,SUMPRODUCT(--ISNUMBER(SEARCH($N$6,ISBLANK(INDEX(mame2003!$F$2:$F$4721,$A3690))))))+IF($B$3=$A$4,TRUE,IF($B$3=$B$4,TRUE,IF(AND($B$3=$C$4,INDEX(mame2003!$G$2:$G$4721,$A3690)&lt;&gt;"neogeo"),TRUE,SUMPRODUCT(--ISNUMBER(SEARCH($O$6,INDEX(mame2003!$G$2:$G$4721,$A3690)))))))&gt;2,INDEX(mame2003!$A$2:$A$4721,$A3690),"")</f>
        <v/>
      </c>
      <c r="D3690" s="2"/>
      <c r="E3690" s="24" t="str">
        <f ca="1">IF(F3690&lt;&gt;"",MAX($E$9:$E3689)+1,"")</f>
        <v/>
      </c>
      <c r="F3690" s="20" t="str">
        <f t="shared" ca="1" si="57"/>
        <v/>
      </c>
      <c r="G3690" s="2"/>
      <c r="H3690" s="2"/>
    </row>
    <row r="3691" spans="1:8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mame2003!$C$2:$E$4721,$A$9:$A$4728,$J$1))))+IF($N$6=FALSE,TRUE,SUMPRODUCT(--ISNUMBER(SEARCH($N$6,ISBLANK(INDEX(mame2003!$F$2:$F$4721,$A3691))))))+IF($B$3=$A$4,TRUE,IF($B$3=$B$4,TRUE,IF(AND($B$3=$C$4,INDEX(mame2003!$G$2:$G$4721,$A3691)&lt;&gt;"neogeo"),TRUE,SUMPRODUCT(--ISNUMBER(SEARCH($O$6,INDEX(mame2003!$G$2:$G$4721,$A3691)))))))&gt;2,INDEX(mame2003!$A$2:$A$4721,$A3691),"")</f>
        <v/>
      </c>
      <c r="D3691" s="2"/>
      <c r="E3691" s="24" t="str">
        <f ca="1">IF(F3691&lt;&gt;"",MAX($E$9:$E3690)+1,"")</f>
        <v/>
      </c>
      <c r="F3691" s="20" t="str">
        <f t="shared" ca="1" si="57"/>
        <v/>
      </c>
      <c r="G3691" s="2"/>
      <c r="H3691" s="2"/>
    </row>
    <row r="3692" spans="1:8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mame2003!$C$2:$E$4721,$A$9:$A$4728,$J$1))))+IF($N$6=FALSE,TRUE,SUMPRODUCT(--ISNUMBER(SEARCH($N$6,ISBLANK(INDEX(mame2003!$F$2:$F$4721,$A3692))))))+IF($B$3=$A$4,TRUE,IF($B$3=$B$4,TRUE,IF(AND($B$3=$C$4,INDEX(mame2003!$G$2:$G$4721,$A3692)&lt;&gt;"neogeo"),TRUE,SUMPRODUCT(--ISNUMBER(SEARCH($O$6,INDEX(mame2003!$G$2:$G$4721,$A3692)))))))&gt;2,INDEX(mame2003!$A$2:$A$4721,$A3692),"")</f>
        <v/>
      </c>
      <c r="D3692" s="2"/>
      <c r="E3692" s="24" t="str">
        <f ca="1">IF(F3692&lt;&gt;"",MAX($E$9:$E3691)+1,"")</f>
        <v/>
      </c>
      <c r="F3692" s="20" t="str">
        <f t="shared" ca="1" si="57"/>
        <v/>
      </c>
      <c r="G3692" s="2"/>
      <c r="H3692" s="2"/>
    </row>
    <row r="3693" spans="1:8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mame2003!$C$2:$E$4721,$A$9:$A$4728,$J$1))))+IF($N$6=FALSE,TRUE,SUMPRODUCT(--ISNUMBER(SEARCH($N$6,ISBLANK(INDEX(mame2003!$F$2:$F$4721,$A3693))))))+IF($B$3=$A$4,TRUE,IF($B$3=$B$4,TRUE,IF(AND($B$3=$C$4,INDEX(mame2003!$G$2:$G$4721,$A3693)&lt;&gt;"neogeo"),TRUE,SUMPRODUCT(--ISNUMBER(SEARCH($O$6,INDEX(mame2003!$G$2:$G$4721,$A3693)))))))&gt;2,INDEX(mame2003!$A$2:$A$4721,$A3693),"")</f>
        <v/>
      </c>
      <c r="D3693" s="2"/>
      <c r="E3693" s="24" t="str">
        <f ca="1">IF(F3693&lt;&gt;"",MAX($E$9:$E3692)+1,"")</f>
        <v/>
      </c>
      <c r="F3693" s="20" t="str">
        <f t="shared" ca="1" si="57"/>
        <v/>
      </c>
      <c r="G3693" s="2"/>
      <c r="H3693" s="2"/>
    </row>
    <row r="3694" spans="1:8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mame2003!$C$2:$E$4721,$A$9:$A$4728,$J$1))))+IF($N$6=FALSE,TRUE,SUMPRODUCT(--ISNUMBER(SEARCH($N$6,ISBLANK(INDEX(mame2003!$F$2:$F$4721,$A3694))))))+IF($B$3=$A$4,TRUE,IF($B$3=$B$4,TRUE,IF(AND($B$3=$C$4,INDEX(mame2003!$G$2:$G$4721,$A3694)&lt;&gt;"neogeo"),TRUE,SUMPRODUCT(--ISNUMBER(SEARCH($O$6,INDEX(mame2003!$G$2:$G$4721,$A3694)))))))&gt;2,INDEX(mame2003!$A$2:$A$4721,$A3694),"")</f>
        <v/>
      </c>
      <c r="D3694" s="2"/>
      <c r="E3694" s="24" t="str">
        <f ca="1">IF(F3694&lt;&gt;"",MAX($E$9:$E3693)+1,"")</f>
        <v/>
      </c>
      <c r="F3694" s="20" t="str">
        <f t="shared" ca="1" si="57"/>
        <v/>
      </c>
      <c r="G3694" s="2"/>
      <c r="H3694" s="2"/>
    </row>
    <row r="3695" spans="1:8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mame2003!$C$2:$E$4721,$A$9:$A$4728,$J$1))))+IF($N$6=FALSE,TRUE,SUMPRODUCT(--ISNUMBER(SEARCH($N$6,ISBLANK(INDEX(mame2003!$F$2:$F$4721,$A3695))))))+IF($B$3=$A$4,TRUE,IF($B$3=$B$4,TRUE,IF(AND($B$3=$C$4,INDEX(mame2003!$G$2:$G$4721,$A3695)&lt;&gt;"neogeo"),TRUE,SUMPRODUCT(--ISNUMBER(SEARCH($O$6,INDEX(mame2003!$G$2:$G$4721,$A3695)))))))&gt;2,INDEX(mame2003!$A$2:$A$4721,$A3695),"")</f>
        <v/>
      </c>
      <c r="D3695" s="2"/>
      <c r="E3695" s="24" t="str">
        <f ca="1">IF(F3695&lt;&gt;"",MAX($E$9:$E3694)+1,"")</f>
        <v/>
      </c>
      <c r="F3695" s="20" t="str">
        <f t="shared" ca="1" si="57"/>
        <v/>
      </c>
      <c r="G3695" s="2"/>
      <c r="H3695" s="2"/>
    </row>
    <row r="3696" spans="1:8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mame2003!$C$2:$E$4721,$A$9:$A$4728,$J$1))))+IF($N$6=FALSE,TRUE,SUMPRODUCT(--ISNUMBER(SEARCH($N$6,ISBLANK(INDEX(mame2003!$F$2:$F$4721,$A3696))))))+IF($B$3=$A$4,TRUE,IF($B$3=$B$4,TRUE,IF(AND($B$3=$C$4,INDEX(mame2003!$G$2:$G$4721,$A3696)&lt;&gt;"neogeo"),TRUE,SUMPRODUCT(--ISNUMBER(SEARCH($O$6,INDEX(mame2003!$G$2:$G$4721,$A3696)))))))&gt;2,INDEX(mame2003!$A$2:$A$4721,$A3696),"")</f>
        <v/>
      </c>
      <c r="D3696" s="2"/>
      <c r="E3696" s="24" t="str">
        <f ca="1">IF(F3696&lt;&gt;"",MAX($E$9:$E3695)+1,"")</f>
        <v/>
      </c>
      <c r="F3696" s="20" t="str">
        <f t="shared" ca="1" si="57"/>
        <v/>
      </c>
      <c r="G3696" s="2"/>
      <c r="H3696" s="2"/>
    </row>
    <row r="3697" spans="1:8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mame2003!$C$2:$E$4721,$A$9:$A$4728,$J$1))))+IF($N$6=FALSE,TRUE,SUMPRODUCT(--ISNUMBER(SEARCH($N$6,ISBLANK(INDEX(mame2003!$F$2:$F$4721,$A3697))))))+IF($B$3=$A$4,TRUE,IF($B$3=$B$4,TRUE,IF(AND($B$3=$C$4,INDEX(mame2003!$G$2:$G$4721,$A3697)&lt;&gt;"neogeo"),TRUE,SUMPRODUCT(--ISNUMBER(SEARCH($O$6,INDEX(mame2003!$G$2:$G$4721,$A3697)))))))&gt;2,INDEX(mame2003!$A$2:$A$4721,$A3697),"")</f>
        <v/>
      </c>
      <c r="D3697" s="2"/>
      <c r="E3697" s="24" t="str">
        <f ca="1">IF(F3697&lt;&gt;"",MAX($E$9:$E3696)+1,"")</f>
        <v/>
      </c>
      <c r="F3697" s="20" t="str">
        <f t="shared" ca="1" si="57"/>
        <v/>
      </c>
      <c r="G3697" s="2"/>
      <c r="H3697" s="2"/>
    </row>
    <row r="3698" spans="1:8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mame2003!$C$2:$E$4721,$A$9:$A$4728,$J$1))))+IF($N$6=FALSE,TRUE,SUMPRODUCT(--ISNUMBER(SEARCH($N$6,ISBLANK(INDEX(mame2003!$F$2:$F$4721,$A3698))))))+IF($B$3=$A$4,TRUE,IF($B$3=$B$4,TRUE,IF(AND($B$3=$C$4,INDEX(mame2003!$G$2:$G$4721,$A3698)&lt;&gt;"neogeo"),TRUE,SUMPRODUCT(--ISNUMBER(SEARCH($O$6,INDEX(mame2003!$G$2:$G$4721,$A3698)))))))&gt;2,INDEX(mame2003!$A$2:$A$4721,$A3698),"")</f>
        <v/>
      </c>
      <c r="D3698" s="2"/>
      <c r="E3698" s="24" t="str">
        <f ca="1">IF(F3698&lt;&gt;"",MAX($E$9:$E3697)+1,"")</f>
        <v/>
      </c>
      <c r="F3698" s="20" t="str">
        <f t="shared" ca="1" si="57"/>
        <v/>
      </c>
      <c r="G3698" s="2"/>
      <c r="H3698" s="2"/>
    </row>
    <row r="3699" spans="1:8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mame2003!$C$2:$E$4721,$A$9:$A$4728,$J$1))))+IF($N$6=FALSE,TRUE,SUMPRODUCT(--ISNUMBER(SEARCH($N$6,ISBLANK(INDEX(mame2003!$F$2:$F$4721,$A3699))))))+IF($B$3=$A$4,TRUE,IF($B$3=$B$4,TRUE,IF(AND($B$3=$C$4,INDEX(mame2003!$G$2:$G$4721,$A3699)&lt;&gt;"neogeo"),TRUE,SUMPRODUCT(--ISNUMBER(SEARCH($O$6,INDEX(mame2003!$G$2:$G$4721,$A3699)))))))&gt;2,INDEX(mame2003!$A$2:$A$4721,$A3699),"")</f>
        <v/>
      </c>
      <c r="D3699" s="2"/>
      <c r="E3699" s="24" t="str">
        <f ca="1">IF(F3699&lt;&gt;"",MAX($E$9:$E3698)+1,"")</f>
        <v/>
      </c>
      <c r="F3699" s="20" t="str">
        <f t="shared" ca="1" si="57"/>
        <v/>
      </c>
      <c r="G3699" s="2"/>
      <c r="H3699" s="2"/>
    </row>
    <row r="3700" spans="1:8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mame2003!$C$2:$E$4721,$A$9:$A$4728,$J$1))))+IF($N$6=FALSE,TRUE,SUMPRODUCT(--ISNUMBER(SEARCH($N$6,ISBLANK(INDEX(mame2003!$F$2:$F$4721,$A3700))))))+IF($B$3=$A$4,TRUE,IF($B$3=$B$4,TRUE,IF(AND($B$3=$C$4,INDEX(mame2003!$G$2:$G$4721,$A3700)&lt;&gt;"neogeo"),TRUE,SUMPRODUCT(--ISNUMBER(SEARCH($O$6,INDEX(mame2003!$G$2:$G$4721,$A3700)))))))&gt;2,INDEX(mame2003!$A$2:$A$4721,$A3700),"")</f>
        <v/>
      </c>
      <c r="D3700" s="2"/>
      <c r="E3700" s="24" t="str">
        <f ca="1">IF(F3700&lt;&gt;"",MAX($E$9:$E3699)+1,"")</f>
        <v/>
      </c>
      <c r="F3700" s="20" t="str">
        <f t="shared" ca="1" si="57"/>
        <v/>
      </c>
      <c r="G3700" s="2"/>
      <c r="H3700" s="2"/>
    </row>
    <row r="3701" spans="1:8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mame2003!$C$2:$E$4721,$A$9:$A$4728,$J$1))))+IF($N$6=FALSE,TRUE,SUMPRODUCT(--ISNUMBER(SEARCH($N$6,ISBLANK(INDEX(mame2003!$F$2:$F$4721,$A3701))))))+IF($B$3=$A$4,TRUE,IF($B$3=$B$4,TRUE,IF(AND($B$3=$C$4,INDEX(mame2003!$G$2:$G$4721,$A3701)&lt;&gt;"neogeo"),TRUE,SUMPRODUCT(--ISNUMBER(SEARCH($O$6,INDEX(mame2003!$G$2:$G$4721,$A3701)))))))&gt;2,INDEX(mame2003!$A$2:$A$4721,$A3701),"")</f>
        <v/>
      </c>
      <c r="D3701" s="2"/>
      <c r="E3701" s="24" t="str">
        <f ca="1">IF(F3701&lt;&gt;"",MAX($E$9:$E3700)+1,"")</f>
        <v/>
      </c>
      <c r="F3701" s="20" t="str">
        <f t="shared" ca="1" si="57"/>
        <v/>
      </c>
      <c r="G3701" s="2"/>
      <c r="H3701" s="2"/>
    </row>
    <row r="3702" spans="1:8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mame2003!$C$2:$E$4721,$A$9:$A$4728,$J$1))))+IF($N$6=FALSE,TRUE,SUMPRODUCT(--ISNUMBER(SEARCH($N$6,ISBLANK(INDEX(mame2003!$F$2:$F$4721,$A3702))))))+IF($B$3=$A$4,TRUE,IF($B$3=$B$4,TRUE,IF(AND($B$3=$C$4,INDEX(mame2003!$G$2:$G$4721,$A3702)&lt;&gt;"neogeo"),TRUE,SUMPRODUCT(--ISNUMBER(SEARCH($O$6,INDEX(mame2003!$G$2:$G$4721,$A3702)))))))&gt;2,INDEX(mame2003!$A$2:$A$4721,$A3702),"")</f>
        <v/>
      </c>
      <c r="D3702" s="2"/>
      <c r="E3702" s="24" t="str">
        <f ca="1">IF(F3702&lt;&gt;"",MAX($E$9:$E3701)+1,"")</f>
        <v/>
      </c>
      <c r="F3702" s="20" t="str">
        <f t="shared" ca="1" si="57"/>
        <v/>
      </c>
      <c r="G3702" s="2"/>
      <c r="H3702" s="2"/>
    </row>
    <row r="3703" spans="1:8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mame2003!$C$2:$E$4721,$A$9:$A$4728,$J$1))))+IF($N$6=FALSE,TRUE,SUMPRODUCT(--ISNUMBER(SEARCH($N$6,ISBLANK(INDEX(mame2003!$F$2:$F$4721,$A3703))))))+IF($B$3=$A$4,TRUE,IF($B$3=$B$4,TRUE,IF(AND($B$3=$C$4,INDEX(mame2003!$G$2:$G$4721,$A3703)&lt;&gt;"neogeo"),TRUE,SUMPRODUCT(--ISNUMBER(SEARCH($O$6,INDEX(mame2003!$G$2:$G$4721,$A3703)))))))&gt;2,INDEX(mame2003!$A$2:$A$4721,$A3703),"")</f>
        <v/>
      </c>
      <c r="D3703" s="2"/>
      <c r="E3703" s="24" t="str">
        <f ca="1">IF(F3703&lt;&gt;"",MAX($E$9:$E3702)+1,"")</f>
        <v/>
      </c>
      <c r="F3703" s="20" t="str">
        <f t="shared" ca="1" si="57"/>
        <v/>
      </c>
      <c r="G3703" s="2"/>
      <c r="H3703" s="2"/>
    </row>
    <row r="3704" spans="1:8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mame2003!$C$2:$E$4721,$A$9:$A$4728,$J$1))))+IF($N$6=FALSE,TRUE,SUMPRODUCT(--ISNUMBER(SEARCH($N$6,ISBLANK(INDEX(mame2003!$F$2:$F$4721,$A3704))))))+IF($B$3=$A$4,TRUE,IF($B$3=$B$4,TRUE,IF(AND($B$3=$C$4,INDEX(mame2003!$G$2:$G$4721,$A3704)&lt;&gt;"neogeo"),TRUE,SUMPRODUCT(--ISNUMBER(SEARCH($O$6,INDEX(mame2003!$G$2:$G$4721,$A3704)))))))&gt;2,INDEX(mame2003!$A$2:$A$4721,$A3704),"")</f>
        <v/>
      </c>
      <c r="D3704" s="2"/>
      <c r="E3704" s="24" t="str">
        <f ca="1">IF(F3704&lt;&gt;"",MAX($E$9:$E3703)+1,"")</f>
        <v/>
      </c>
      <c r="F3704" s="20" t="str">
        <f t="shared" ca="1" si="57"/>
        <v/>
      </c>
      <c r="G3704" s="2"/>
      <c r="H3704" s="2"/>
    </row>
    <row r="3705" spans="1:8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mame2003!$C$2:$E$4721,$A$9:$A$4728,$J$1))))+IF($N$6=FALSE,TRUE,SUMPRODUCT(--ISNUMBER(SEARCH($N$6,ISBLANK(INDEX(mame2003!$F$2:$F$4721,$A3705))))))+IF($B$3=$A$4,TRUE,IF($B$3=$B$4,TRUE,IF(AND($B$3=$C$4,INDEX(mame2003!$G$2:$G$4721,$A3705)&lt;&gt;"neogeo"),TRUE,SUMPRODUCT(--ISNUMBER(SEARCH($O$6,INDEX(mame2003!$G$2:$G$4721,$A3705)))))))&gt;2,INDEX(mame2003!$A$2:$A$4721,$A3705),"")</f>
        <v/>
      </c>
      <c r="D3705" s="2"/>
      <c r="E3705" s="24" t="str">
        <f ca="1">IF(F3705&lt;&gt;"",MAX($E$9:$E3704)+1,"")</f>
        <v/>
      </c>
      <c r="F3705" s="20" t="str">
        <f t="shared" ca="1" si="57"/>
        <v/>
      </c>
      <c r="G3705" s="2"/>
      <c r="H3705" s="2"/>
    </row>
    <row r="3706" spans="1:8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mame2003!$C$2:$E$4721,$A$9:$A$4728,$J$1))))+IF($N$6=FALSE,TRUE,SUMPRODUCT(--ISNUMBER(SEARCH($N$6,ISBLANK(INDEX(mame2003!$F$2:$F$4721,$A3706))))))+IF($B$3=$A$4,TRUE,IF($B$3=$B$4,TRUE,IF(AND($B$3=$C$4,INDEX(mame2003!$G$2:$G$4721,$A3706)&lt;&gt;"neogeo"),TRUE,SUMPRODUCT(--ISNUMBER(SEARCH($O$6,INDEX(mame2003!$G$2:$G$4721,$A3706)))))))&gt;2,INDEX(mame2003!$A$2:$A$4721,$A3706),"")</f>
        <v/>
      </c>
      <c r="D3706" s="2"/>
      <c r="E3706" s="24" t="str">
        <f ca="1">IF(F3706&lt;&gt;"",MAX($E$9:$E3705)+1,"")</f>
        <v/>
      </c>
      <c r="F3706" s="20" t="str">
        <f t="shared" ca="1" si="57"/>
        <v/>
      </c>
      <c r="G3706" s="2"/>
      <c r="H3706" s="2"/>
    </row>
    <row r="3707" spans="1:8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mame2003!$C$2:$E$4721,$A$9:$A$4728,$J$1))))+IF($N$6=FALSE,TRUE,SUMPRODUCT(--ISNUMBER(SEARCH($N$6,ISBLANK(INDEX(mame2003!$F$2:$F$4721,$A3707))))))+IF($B$3=$A$4,TRUE,IF($B$3=$B$4,TRUE,IF(AND($B$3=$C$4,INDEX(mame2003!$G$2:$G$4721,$A3707)&lt;&gt;"neogeo"),TRUE,SUMPRODUCT(--ISNUMBER(SEARCH($O$6,INDEX(mame2003!$G$2:$G$4721,$A3707)))))))&gt;2,INDEX(mame2003!$A$2:$A$4721,$A3707),"")</f>
        <v/>
      </c>
      <c r="D3707" s="2"/>
      <c r="E3707" s="24" t="str">
        <f ca="1">IF(F3707&lt;&gt;"",MAX($E$9:$E3706)+1,"")</f>
        <v/>
      </c>
      <c r="F3707" s="20" t="str">
        <f t="shared" ca="1" si="57"/>
        <v/>
      </c>
      <c r="G3707" s="2"/>
      <c r="H3707" s="2"/>
    </row>
    <row r="3708" spans="1:8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mame2003!$C$2:$E$4721,$A$9:$A$4728,$J$1))))+IF($N$6=FALSE,TRUE,SUMPRODUCT(--ISNUMBER(SEARCH($N$6,ISBLANK(INDEX(mame2003!$F$2:$F$4721,$A3708))))))+IF($B$3=$A$4,TRUE,IF($B$3=$B$4,TRUE,IF(AND($B$3=$C$4,INDEX(mame2003!$G$2:$G$4721,$A3708)&lt;&gt;"neogeo"),TRUE,SUMPRODUCT(--ISNUMBER(SEARCH($O$6,INDEX(mame2003!$G$2:$G$4721,$A3708)))))))&gt;2,INDEX(mame2003!$A$2:$A$4721,$A3708),"")</f>
        <v/>
      </c>
      <c r="D3708" s="2"/>
      <c r="E3708" s="24" t="str">
        <f ca="1">IF(F3708&lt;&gt;"",MAX($E$9:$E3707)+1,"")</f>
        <v/>
      </c>
      <c r="F3708" s="20" t="str">
        <f t="shared" ca="1" si="57"/>
        <v/>
      </c>
      <c r="G3708" s="2"/>
      <c r="H3708" s="2"/>
    </row>
    <row r="3709" spans="1:8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mame2003!$C$2:$E$4721,$A$9:$A$4728,$J$1))))+IF($N$6=FALSE,TRUE,SUMPRODUCT(--ISNUMBER(SEARCH($N$6,ISBLANK(INDEX(mame2003!$F$2:$F$4721,$A3709))))))+IF($B$3=$A$4,TRUE,IF($B$3=$B$4,TRUE,IF(AND($B$3=$C$4,INDEX(mame2003!$G$2:$G$4721,$A3709)&lt;&gt;"neogeo"),TRUE,SUMPRODUCT(--ISNUMBER(SEARCH($O$6,INDEX(mame2003!$G$2:$G$4721,$A3709)))))))&gt;2,INDEX(mame2003!$A$2:$A$4721,$A3709),"")</f>
        <v/>
      </c>
      <c r="D3709" s="2"/>
      <c r="E3709" s="24" t="str">
        <f ca="1">IF(F3709&lt;&gt;"",MAX($E$9:$E3708)+1,"")</f>
        <v/>
      </c>
      <c r="F3709" s="20" t="str">
        <f t="shared" ca="1" si="57"/>
        <v/>
      </c>
      <c r="G3709" s="2"/>
      <c r="H3709" s="2"/>
    </row>
    <row r="3710" spans="1:8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mame2003!$C$2:$E$4721,$A$9:$A$4728,$J$1))))+IF($N$6=FALSE,TRUE,SUMPRODUCT(--ISNUMBER(SEARCH($N$6,ISBLANK(INDEX(mame2003!$F$2:$F$4721,$A3710))))))+IF($B$3=$A$4,TRUE,IF($B$3=$B$4,TRUE,IF(AND($B$3=$C$4,INDEX(mame2003!$G$2:$G$4721,$A3710)&lt;&gt;"neogeo"),TRUE,SUMPRODUCT(--ISNUMBER(SEARCH($O$6,INDEX(mame2003!$G$2:$G$4721,$A3710)))))))&gt;2,INDEX(mame2003!$A$2:$A$4721,$A3710),"")</f>
        <v/>
      </c>
      <c r="D3710" s="2"/>
      <c r="E3710" s="24" t="str">
        <f ca="1">IF(F3710&lt;&gt;"",MAX($E$9:$E3709)+1,"")</f>
        <v/>
      </c>
      <c r="F3710" s="20" t="str">
        <f t="shared" ca="1" si="57"/>
        <v/>
      </c>
      <c r="G3710" s="2"/>
      <c r="H3710" s="2"/>
    </row>
    <row r="3711" spans="1:8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mame2003!$C$2:$E$4721,$A$9:$A$4728,$J$1))))+IF($N$6=FALSE,TRUE,SUMPRODUCT(--ISNUMBER(SEARCH($N$6,ISBLANK(INDEX(mame2003!$F$2:$F$4721,$A3711))))))+IF($B$3=$A$4,TRUE,IF($B$3=$B$4,TRUE,IF(AND($B$3=$C$4,INDEX(mame2003!$G$2:$G$4721,$A3711)&lt;&gt;"neogeo"),TRUE,SUMPRODUCT(--ISNUMBER(SEARCH($O$6,INDEX(mame2003!$G$2:$G$4721,$A3711)))))))&gt;2,INDEX(mame2003!$A$2:$A$4721,$A3711),"")</f>
        <v/>
      </c>
      <c r="D3711" s="2"/>
      <c r="E3711" s="24" t="str">
        <f ca="1">IF(F3711&lt;&gt;"",MAX($E$9:$E3710)+1,"")</f>
        <v/>
      </c>
      <c r="F3711" s="20" t="str">
        <f t="shared" ca="1" si="57"/>
        <v/>
      </c>
      <c r="G3711" s="2"/>
      <c r="H3711" s="2"/>
    </row>
    <row r="3712" spans="1:8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mame2003!$C$2:$E$4721,$A$9:$A$4728,$J$1))))+IF($N$6=FALSE,TRUE,SUMPRODUCT(--ISNUMBER(SEARCH($N$6,ISBLANK(INDEX(mame2003!$F$2:$F$4721,$A3712))))))+IF($B$3=$A$4,TRUE,IF($B$3=$B$4,TRUE,IF(AND($B$3=$C$4,INDEX(mame2003!$G$2:$G$4721,$A3712)&lt;&gt;"neogeo"),TRUE,SUMPRODUCT(--ISNUMBER(SEARCH($O$6,INDEX(mame2003!$G$2:$G$4721,$A3712)))))))&gt;2,INDEX(mame2003!$A$2:$A$4721,$A3712),"")</f>
        <v/>
      </c>
      <c r="D3712" s="2"/>
      <c r="E3712" s="24" t="str">
        <f ca="1">IF(F3712&lt;&gt;"",MAX($E$9:$E3711)+1,"")</f>
        <v/>
      </c>
      <c r="F3712" s="20" t="str">
        <f t="shared" ca="1" si="57"/>
        <v/>
      </c>
      <c r="G3712" s="2"/>
      <c r="H3712" s="2"/>
    </row>
    <row r="3713" spans="1:8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mame2003!$C$2:$E$4721,$A$9:$A$4728,$J$1))))+IF($N$6=FALSE,TRUE,SUMPRODUCT(--ISNUMBER(SEARCH($N$6,ISBLANK(INDEX(mame2003!$F$2:$F$4721,$A3713))))))+IF($B$3=$A$4,TRUE,IF($B$3=$B$4,TRUE,IF(AND($B$3=$C$4,INDEX(mame2003!$G$2:$G$4721,$A3713)&lt;&gt;"neogeo"),TRUE,SUMPRODUCT(--ISNUMBER(SEARCH($O$6,INDEX(mame2003!$G$2:$G$4721,$A3713)))))))&gt;2,INDEX(mame2003!$A$2:$A$4721,$A3713),"")</f>
        <v/>
      </c>
      <c r="D3713" s="2"/>
      <c r="E3713" s="24" t="str">
        <f ca="1">IF(F3713&lt;&gt;"",MAX($E$9:$E3712)+1,"")</f>
        <v/>
      </c>
      <c r="F3713" s="20" t="str">
        <f t="shared" ca="1" si="57"/>
        <v/>
      </c>
      <c r="G3713" s="2"/>
      <c r="H3713" s="2"/>
    </row>
    <row r="3714" spans="1:8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mame2003!$C$2:$E$4721,$A$9:$A$4728,$J$1))))+IF($N$6=FALSE,TRUE,SUMPRODUCT(--ISNUMBER(SEARCH($N$6,ISBLANK(INDEX(mame2003!$F$2:$F$4721,$A3714))))))+IF($B$3=$A$4,TRUE,IF($B$3=$B$4,TRUE,IF(AND($B$3=$C$4,INDEX(mame2003!$G$2:$G$4721,$A3714)&lt;&gt;"neogeo"),TRUE,SUMPRODUCT(--ISNUMBER(SEARCH($O$6,INDEX(mame2003!$G$2:$G$4721,$A3714)))))))&gt;2,INDEX(mame2003!$A$2:$A$4721,$A3714),"")</f>
        <v/>
      </c>
      <c r="D3714" s="2"/>
      <c r="E3714" s="24" t="str">
        <f ca="1">IF(F3714&lt;&gt;"",MAX($E$9:$E3713)+1,"")</f>
        <v/>
      </c>
      <c r="F3714" s="20" t="str">
        <f t="shared" ca="1" si="57"/>
        <v/>
      </c>
      <c r="G3714" s="2"/>
      <c r="H3714" s="2"/>
    </row>
    <row r="3715" spans="1:8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mame2003!$C$2:$E$4721,$A$9:$A$4728,$J$1))))+IF($N$6=FALSE,TRUE,SUMPRODUCT(--ISNUMBER(SEARCH($N$6,ISBLANK(INDEX(mame2003!$F$2:$F$4721,$A3715))))))+IF($B$3=$A$4,TRUE,IF($B$3=$B$4,TRUE,IF(AND($B$3=$C$4,INDEX(mame2003!$G$2:$G$4721,$A3715)&lt;&gt;"neogeo"),TRUE,SUMPRODUCT(--ISNUMBER(SEARCH($O$6,INDEX(mame2003!$G$2:$G$4721,$A3715)))))))&gt;2,INDEX(mame2003!$A$2:$A$4721,$A3715),"")</f>
        <v/>
      </c>
      <c r="D3715" s="2"/>
      <c r="E3715" s="24" t="str">
        <f ca="1">IF(F3715&lt;&gt;"",MAX($E$9:$E3714)+1,"")</f>
        <v/>
      </c>
      <c r="F3715" s="20" t="str">
        <f t="shared" ca="1" si="57"/>
        <v/>
      </c>
      <c r="G3715" s="2"/>
      <c r="H3715" s="2"/>
    </row>
    <row r="3716" spans="1:8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mame2003!$C$2:$E$4721,$A$9:$A$4728,$J$1))))+IF($N$6=FALSE,TRUE,SUMPRODUCT(--ISNUMBER(SEARCH($N$6,ISBLANK(INDEX(mame2003!$F$2:$F$4721,$A3716))))))+IF($B$3=$A$4,TRUE,IF($B$3=$B$4,TRUE,IF(AND($B$3=$C$4,INDEX(mame2003!$G$2:$G$4721,$A3716)&lt;&gt;"neogeo"),TRUE,SUMPRODUCT(--ISNUMBER(SEARCH($O$6,INDEX(mame2003!$G$2:$G$4721,$A3716)))))))&gt;2,INDEX(mame2003!$A$2:$A$4721,$A3716),"")</f>
        <v/>
      </c>
      <c r="D3716" s="2"/>
      <c r="E3716" s="24" t="str">
        <f ca="1">IF(F3716&lt;&gt;"",MAX($E$9:$E3715)+1,"")</f>
        <v/>
      </c>
      <c r="F3716" s="20" t="str">
        <f t="shared" ca="1" si="57"/>
        <v/>
      </c>
      <c r="G3716" s="2"/>
      <c r="H3716" s="2"/>
    </row>
    <row r="3717" spans="1:8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mame2003!$C$2:$E$4721,$A$9:$A$4728,$J$1))))+IF($N$6=FALSE,TRUE,SUMPRODUCT(--ISNUMBER(SEARCH($N$6,ISBLANK(INDEX(mame2003!$F$2:$F$4721,$A3717))))))+IF($B$3=$A$4,TRUE,IF($B$3=$B$4,TRUE,IF(AND($B$3=$C$4,INDEX(mame2003!$G$2:$G$4721,$A3717)&lt;&gt;"neogeo"),TRUE,SUMPRODUCT(--ISNUMBER(SEARCH($O$6,INDEX(mame2003!$G$2:$G$4721,$A3717)))))))&gt;2,INDEX(mame2003!$A$2:$A$4721,$A3717),"")</f>
        <v/>
      </c>
      <c r="D3717" s="2"/>
      <c r="E3717" s="24" t="str">
        <f ca="1">IF(F3717&lt;&gt;"",MAX($E$9:$E3716)+1,"")</f>
        <v/>
      </c>
      <c r="F3717" s="20" t="str">
        <f t="shared" ca="1" si="57"/>
        <v/>
      </c>
      <c r="G3717" s="2"/>
      <c r="H3717" s="2"/>
    </row>
    <row r="3718" spans="1:8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mame2003!$C$2:$E$4721,$A$9:$A$4728,$J$1))))+IF($N$6=FALSE,TRUE,SUMPRODUCT(--ISNUMBER(SEARCH($N$6,ISBLANK(INDEX(mame2003!$F$2:$F$4721,$A3718))))))+IF($B$3=$A$4,TRUE,IF($B$3=$B$4,TRUE,IF(AND($B$3=$C$4,INDEX(mame2003!$G$2:$G$4721,$A3718)&lt;&gt;"neogeo"),TRUE,SUMPRODUCT(--ISNUMBER(SEARCH($O$6,INDEX(mame2003!$G$2:$G$4721,$A3718)))))))&gt;2,INDEX(mame2003!$A$2:$A$4721,$A3718),"")</f>
        <v/>
      </c>
      <c r="D3718" s="2"/>
      <c r="E3718" s="24" t="str">
        <f ca="1">IF(F3718&lt;&gt;"",MAX($E$9:$E3717)+1,"")</f>
        <v/>
      </c>
      <c r="F3718" s="20" t="str">
        <f t="shared" ca="1" si="57"/>
        <v/>
      </c>
      <c r="G3718" s="2"/>
      <c r="H3718" s="2"/>
    </row>
    <row r="3719" spans="1:8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mame2003!$C$2:$E$4721,$A$9:$A$4728,$J$1))))+IF($N$6=FALSE,TRUE,SUMPRODUCT(--ISNUMBER(SEARCH($N$6,ISBLANK(INDEX(mame2003!$F$2:$F$4721,$A3719))))))+IF($B$3=$A$4,TRUE,IF($B$3=$B$4,TRUE,IF(AND($B$3=$C$4,INDEX(mame2003!$G$2:$G$4721,$A3719)&lt;&gt;"neogeo"),TRUE,SUMPRODUCT(--ISNUMBER(SEARCH($O$6,INDEX(mame2003!$G$2:$G$4721,$A3719)))))))&gt;2,INDEX(mame2003!$A$2:$A$4721,$A3719),"")</f>
        <v/>
      </c>
      <c r="D3719" s="2"/>
      <c r="E3719" s="24" t="str">
        <f ca="1">IF(F3719&lt;&gt;"",MAX($E$9:$E3718)+1,"")</f>
        <v/>
      </c>
      <c r="F3719" s="20" t="str">
        <f t="shared" ca="1" si="57"/>
        <v/>
      </c>
      <c r="G3719" s="2"/>
      <c r="H3719" s="2"/>
    </row>
    <row r="3720" spans="1:8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mame2003!$C$2:$E$4721,$A$9:$A$4728,$J$1))))+IF($N$6=FALSE,TRUE,SUMPRODUCT(--ISNUMBER(SEARCH($N$6,ISBLANK(INDEX(mame2003!$F$2:$F$4721,$A3720))))))+IF($B$3=$A$4,TRUE,IF($B$3=$B$4,TRUE,IF(AND($B$3=$C$4,INDEX(mame2003!$G$2:$G$4721,$A3720)&lt;&gt;"neogeo"),TRUE,SUMPRODUCT(--ISNUMBER(SEARCH($O$6,INDEX(mame2003!$G$2:$G$4721,$A3720)))))))&gt;2,INDEX(mame2003!$A$2:$A$4721,$A3720),"")</f>
        <v/>
      </c>
      <c r="D3720" s="2"/>
      <c r="E3720" s="24" t="str">
        <f ca="1">IF(F3720&lt;&gt;"",MAX($E$9:$E3719)+1,"")</f>
        <v/>
      </c>
      <c r="F3720" s="20" t="str">
        <f t="shared" ca="1" si="57"/>
        <v/>
      </c>
      <c r="G3720" s="2"/>
      <c r="H3720" s="2"/>
    </row>
    <row r="3721" spans="1:8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mame2003!$C$2:$E$4721,$A$9:$A$4728,$J$1))))+IF($N$6=FALSE,TRUE,SUMPRODUCT(--ISNUMBER(SEARCH($N$6,ISBLANK(INDEX(mame2003!$F$2:$F$4721,$A3721))))))+IF($B$3=$A$4,TRUE,IF($B$3=$B$4,TRUE,IF(AND($B$3=$C$4,INDEX(mame2003!$G$2:$G$4721,$A3721)&lt;&gt;"neogeo"),TRUE,SUMPRODUCT(--ISNUMBER(SEARCH($O$6,INDEX(mame2003!$G$2:$G$4721,$A3721)))))))&gt;2,INDEX(mame2003!$A$2:$A$4721,$A3721),"")</f>
        <v/>
      </c>
      <c r="D3721" s="2"/>
      <c r="E3721" s="24" t="str">
        <f ca="1">IF(F3721&lt;&gt;"",MAX($E$9:$E3720)+1,"")</f>
        <v/>
      </c>
      <c r="F3721" s="20" t="str">
        <f t="shared" ca="1" si="57"/>
        <v/>
      </c>
      <c r="G3721" s="2"/>
      <c r="H3721" s="2"/>
    </row>
    <row r="3722" spans="1:8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mame2003!$C$2:$E$4721,$A$9:$A$4728,$J$1))))+IF($N$6=FALSE,TRUE,SUMPRODUCT(--ISNUMBER(SEARCH($N$6,ISBLANK(INDEX(mame2003!$F$2:$F$4721,$A3722))))))+IF($B$3=$A$4,TRUE,IF($B$3=$B$4,TRUE,IF(AND($B$3=$C$4,INDEX(mame2003!$G$2:$G$4721,$A3722)&lt;&gt;"neogeo"),TRUE,SUMPRODUCT(--ISNUMBER(SEARCH($O$6,INDEX(mame2003!$G$2:$G$4721,$A3722)))))))&gt;2,INDEX(mame2003!$A$2:$A$4721,$A3722),"")</f>
        <v/>
      </c>
      <c r="D3722" s="2"/>
      <c r="E3722" s="24" t="str">
        <f ca="1">IF(F3722&lt;&gt;"",MAX($E$9:$E3721)+1,"")</f>
        <v/>
      </c>
      <c r="F3722" s="20" t="str">
        <f t="shared" ref="F3722:F3785" ca="1" si="58">IFERROR(INDEX(OFFSET($C$9,0,0,COUNTA($C:$C),1),MATCH(OFFSET($A$9,0,0,COUNTA($A:$A),1),OFFSET($B$9,0,0,COUNTA($B:$B),1),0))&amp;".zip","")</f>
        <v/>
      </c>
      <c r="G3722" s="2"/>
      <c r="H3722" s="2"/>
    </row>
    <row r="3723" spans="1:8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mame2003!$C$2:$E$4721,$A$9:$A$4728,$J$1))))+IF($N$6=FALSE,TRUE,SUMPRODUCT(--ISNUMBER(SEARCH($N$6,ISBLANK(INDEX(mame2003!$F$2:$F$4721,$A3723))))))+IF($B$3=$A$4,TRUE,IF($B$3=$B$4,TRUE,IF(AND($B$3=$C$4,INDEX(mame2003!$G$2:$G$4721,$A3723)&lt;&gt;"neogeo"),TRUE,SUMPRODUCT(--ISNUMBER(SEARCH($O$6,INDEX(mame2003!$G$2:$G$4721,$A3723)))))))&gt;2,INDEX(mame2003!$A$2:$A$4721,$A3723),"")</f>
        <v/>
      </c>
      <c r="D3723" s="2"/>
      <c r="E3723" s="24" t="str">
        <f ca="1">IF(F3723&lt;&gt;"",MAX($E$9:$E3722)+1,"")</f>
        <v/>
      </c>
      <c r="F3723" s="20" t="str">
        <f t="shared" ca="1" si="58"/>
        <v/>
      </c>
      <c r="G3723" s="2"/>
      <c r="H3723" s="2"/>
    </row>
    <row r="3724" spans="1:8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mame2003!$C$2:$E$4721,$A$9:$A$4728,$J$1))))+IF($N$6=FALSE,TRUE,SUMPRODUCT(--ISNUMBER(SEARCH($N$6,ISBLANK(INDEX(mame2003!$F$2:$F$4721,$A3724))))))+IF($B$3=$A$4,TRUE,IF($B$3=$B$4,TRUE,IF(AND($B$3=$C$4,INDEX(mame2003!$G$2:$G$4721,$A3724)&lt;&gt;"neogeo"),TRUE,SUMPRODUCT(--ISNUMBER(SEARCH($O$6,INDEX(mame2003!$G$2:$G$4721,$A3724)))))))&gt;2,INDEX(mame2003!$A$2:$A$4721,$A3724),"")</f>
        <v/>
      </c>
      <c r="D3724" s="2"/>
      <c r="E3724" s="24" t="str">
        <f ca="1">IF(F3724&lt;&gt;"",MAX($E$9:$E3723)+1,"")</f>
        <v/>
      </c>
      <c r="F3724" s="20" t="str">
        <f t="shared" ca="1" si="58"/>
        <v/>
      </c>
      <c r="G3724" s="2"/>
      <c r="H3724" s="2"/>
    </row>
    <row r="3725" spans="1:8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mame2003!$C$2:$E$4721,$A$9:$A$4728,$J$1))))+IF($N$6=FALSE,TRUE,SUMPRODUCT(--ISNUMBER(SEARCH($N$6,ISBLANK(INDEX(mame2003!$F$2:$F$4721,$A3725))))))+IF($B$3=$A$4,TRUE,IF($B$3=$B$4,TRUE,IF(AND($B$3=$C$4,INDEX(mame2003!$G$2:$G$4721,$A3725)&lt;&gt;"neogeo"),TRUE,SUMPRODUCT(--ISNUMBER(SEARCH($O$6,INDEX(mame2003!$G$2:$G$4721,$A3725)))))))&gt;2,INDEX(mame2003!$A$2:$A$4721,$A3725),"")</f>
        <v/>
      </c>
      <c r="D3725" s="2"/>
      <c r="E3725" s="24" t="str">
        <f ca="1">IF(F3725&lt;&gt;"",MAX($E$9:$E3724)+1,"")</f>
        <v/>
      </c>
      <c r="F3725" s="20" t="str">
        <f t="shared" ca="1" si="58"/>
        <v/>
      </c>
      <c r="G3725" s="2"/>
      <c r="H3725" s="2"/>
    </row>
    <row r="3726" spans="1:8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mame2003!$C$2:$E$4721,$A$9:$A$4728,$J$1))))+IF($N$6=FALSE,TRUE,SUMPRODUCT(--ISNUMBER(SEARCH($N$6,ISBLANK(INDEX(mame2003!$F$2:$F$4721,$A3726))))))+IF($B$3=$A$4,TRUE,IF($B$3=$B$4,TRUE,IF(AND($B$3=$C$4,INDEX(mame2003!$G$2:$G$4721,$A3726)&lt;&gt;"neogeo"),TRUE,SUMPRODUCT(--ISNUMBER(SEARCH($O$6,INDEX(mame2003!$G$2:$G$4721,$A3726)))))))&gt;2,INDEX(mame2003!$A$2:$A$4721,$A3726),"")</f>
        <v/>
      </c>
      <c r="D3726" s="2"/>
      <c r="E3726" s="24" t="str">
        <f ca="1">IF(F3726&lt;&gt;"",MAX($E$9:$E3725)+1,"")</f>
        <v/>
      </c>
      <c r="F3726" s="20" t="str">
        <f t="shared" ca="1" si="58"/>
        <v/>
      </c>
      <c r="G3726" s="2"/>
      <c r="H3726" s="2"/>
    </row>
    <row r="3727" spans="1:8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mame2003!$C$2:$E$4721,$A$9:$A$4728,$J$1))))+IF($N$6=FALSE,TRUE,SUMPRODUCT(--ISNUMBER(SEARCH($N$6,ISBLANK(INDEX(mame2003!$F$2:$F$4721,$A3727))))))+IF($B$3=$A$4,TRUE,IF($B$3=$B$4,TRUE,IF(AND($B$3=$C$4,INDEX(mame2003!$G$2:$G$4721,$A3727)&lt;&gt;"neogeo"),TRUE,SUMPRODUCT(--ISNUMBER(SEARCH($O$6,INDEX(mame2003!$G$2:$G$4721,$A3727)))))))&gt;2,INDEX(mame2003!$A$2:$A$4721,$A3727),"")</f>
        <v/>
      </c>
      <c r="D3727" s="2"/>
      <c r="E3727" s="24" t="str">
        <f ca="1">IF(F3727&lt;&gt;"",MAX($E$9:$E3726)+1,"")</f>
        <v/>
      </c>
      <c r="F3727" s="20" t="str">
        <f t="shared" ca="1" si="58"/>
        <v/>
      </c>
      <c r="G3727" s="2"/>
      <c r="H3727" s="2"/>
    </row>
    <row r="3728" spans="1:8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mame2003!$C$2:$E$4721,$A$9:$A$4728,$J$1))))+IF($N$6=FALSE,TRUE,SUMPRODUCT(--ISNUMBER(SEARCH($N$6,ISBLANK(INDEX(mame2003!$F$2:$F$4721,$A3728))))))+IF($B$3=$A$4,TRUE,IF($B$3=$B$4,TRUE,IF(AND($B$3=$C$4,INDEX(mame2003!$G$2:$G$4721,$A3728)&lt;&gt;"neogeo"),TRUE,SUMPRODUCT(--ISNUMBER(SEARCH($O$6,INDEX(mame2003!$G$2:$G$4721,$A3728)))))))&gt;2,INDEX(mame2003!$A$2:$A$4721,$A3728),"")</f>
        <v/>
      </c>
      <c r="D3728" s="2"/>
      <c r="E3728" s="24" t="str">
        <f ca="1">IF(F3728&lt;&gt;"",MAX($E$9:$E3727)+1,"")</f>
        <v/>
      </c>
      <c r="F3728" s="20" t="str">
        <f t="shared" ca="1" si="58"/>
        <v/>
      </c>
      <c r="G3728" s="2"/>
      <c r="H3728" s="2"/>
    </row>
    <row r="3729" spans="1:8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mame2003!$C$2:$E$4721,$A$9:$A$4728,$J$1))))+IF($N$6=FALSE,TRUE,SUMPRODUCT(--ISNUMBER(SEARCH($N$6,ISBLANK(INDEX(mame2003!$F$2:$F$4721,$A3729))))))+IF($B$3=$A$4,TRUE,IF($B$3=$B$4,TRUE,IF(AND($B$3=$C$4,INDEX(mame2003!$G$2:$G$4721,$A3729)&lt;&gt;"neogeo"),TRUE,SUMPRODUCT(--ISNUMBER(SEARCH($O$6,INDEX(mame2003!$G$2:$G$4721,$A3729)))))))&gt;2,INDEX(mame2003!$A$2:$A$4721,$A3729),"")</f>
        <v/>
      </c>
      <c r="D3729" s="2"/>
      <c r="E3729" s="24" t="str">
        <f ca="1">IF(F3729&lt;&gt;"",MAX($E$9:$E3728)+1,"")</f>
        <v/>
      </c>
      <c r="F3729" s="20" t="str">
        <f t="shared" ca="1" si="58"/>
        <v/>
      </c>
      <c r="G3729" s="2"/>
      <c r="H3729" s="2"/>
    </row>
    <row r="3730" spans="1:8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mame2003!$C$2:$E$4721,$A$9:$A$4728,$J$1))))+IF($N$6=FALSE,TRUE,SUMPRODUCT(--ISNUMBER(SEARCH($N$6,ISBLANK(INDEX(mame2003!$F$2:$F$4721,$A3730))))))+IF($B$3=$A$4,TRUE,IF($B$3=$B$4,TRUE,IF(AND($B$3=$C$4,INDEX(mame2003!$G$2:$G$4721,$A3730)&lt;&gt;"neogeo"),TRUE,SUMPRODUCT(--ISNUMBER(SEARCH($O$6,INDEX(mame2003!$G$2:$G$4721,$A3730)))))))&gt;2,INDEX(mame2003!$A$2:$A$4721,$A3730),"")</f>
        <v/>
      </c>
      <c r="D3730" s="2"/>
      <c r="E3730" s="24" t="str">
        <f ca="1">IF(F3730&lt;&gt;"",MAX($E$9:$E3729)+1,"")</f>
        <v/>
      </c>
      <c r="F3730" s="20" t="str">
        <f t="shared" ca="1" si="58"/>
        <v/>
      </c>
      <c r="G3730" s="2"/>
      <c r="H3730" s="2"/>
    </row>
    <row r="3731" spans="1:8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mame2003!$C$2:$E$4721,$A$9:$A$4728,$J$1))))+IF($N$6=FALSE,TRUE,SUMPRODUCT(--ISNUMBER(SEARCH($N$6,ISBLANK(INDEX(mame2003!$F$2:$F$4721,$A3731))))))+IF($B$3=$A$4,TRUE,IF($B$3=$B$4,TRUE,IF(AND($B$3=$C$4,INDEX(mame2003!$G$2:$G$4721,$A3731)&lt;&gt;"neogeo"),TRUE,SUMPRODUCT(--ISNUMBER(SEARCH($O$6,INDEX(mame2003!$G$2:$G$4721,$A3731)))))))&gt;2,INDEX(mame2003!$A$2:$A$4721,$A3731),"")</f>
        <v/>
      </c>
      <c r="D3731" s="2"/>
      <c r="E3731" s="24" t="str">
        <f ca="1">IF(F3731&lt;&gt;"",MAX($E$9:$E3730)+1,"")</f>
        <v/>
      </c>
      <c r="F3731" s="20" t="str">
        <f t="shared" ca="1" si="58"/>
        <v/>
      </c>
      <c r="G3731" s="2"/>
      <c r="H3731" s="2"/>
    </row>
    <row r="3732" spans="1:8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mame2003!$C$2:$E$4721,$A$9:$A$4728,$J$1))))+IF($N$6=FALSE,TRUE,SUMPRODUCT(--ISNUMBER(SEARCH($N$6,ISBLANK(INDEX(mame2003!$F$2:$F$4721,$A3732))))))+IF($B$3=$A$4,TRUE,IF($B$3=$B$4,TRUE,IF(AND($B$3=$C$4,INDEX(mame2003!$G$2:$G$4721,$A3732)&lt;&gt;"neogeo"),TRUE,SUMPRODUCT(--ISNUMBER(SEARCH($O$6,INDEX(mame2003!$G$2:$G$4721,$A3732)))))))&gt;2,INDEX(mame2003!$A$2:$A$4721,$A3732),"")</f>
        <v/>
      </c>
      <c r="D3732" s="2"/>
      <c r="E3732" s="24" t="str">
        <f ca="1">IF(F3732&lt;&gt;"",MAX($E$9:$E3731)+1,"")</f>
        <v/>
      </c>
      <c r="F3732" s="20" t="str">
        <f t="shared" ca="1" si="58"/>
        <v/>
      </c>
      <c r="G3732" s="2"/>
      <c r="H3732" s="2"/>
    </row>
    <row r="3733" spans="1:8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mame2003!$C$2:$E$4721,$A$9:$A$4728,$J$1))))+IF($N$6=FALSE,TRUE,SUMPRODUCT(--ISNUMBER(SEARCH($N$6,ISBLANK(INDEX(mame2003!$F$2:$F$4721,$A3733))))))+IF($B$3=$A$4,TRUE,IF($B$3=$B$4,TRUE,IF(AND($B$3=$C$4,INDEX(mame2003!$G$2:$G$4721,$A3733)&lt;&gt;"neogeo"),TRUE,SUMPRODUCT(--ISNUMBER(SEARCH($O$6,INDEX(mame2003!$G$2:$G$4721,$A3733)))))))&gt;2,INDEX(mame2003!$A$2:$A$4721,$A3733),"")</f>
        <v/>
      </c>
      <c r="D3733" s="2"/>
      <c r="E3733" s="24" t="str">
        <f ca="1">IF(F3733&lt;&gt;"",MAX($E$9:$E3732)+1,"")</f>
        <v/>
      </c>
      <c r="F3733" s="20" t="str">
        <f t="shared" ca="1" si="58"/>
        <v/>
      </c>
      <c r="G3733" s="2"/>
      <c r="H3733" s="2"/>
    </row>
    <row r="3734" spans="1:8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mame2003!$C$2:$E$4721,$A$9:$A$4728,$J$1))))+IF($N$6=FALSE,TRUE,SUMPRODUCT(--ISNUMBER(SEARCH($N$6,ISBLANK(INDEX(mame2003!$F$2:$F$4721,$A3734))))))+IF($B$3=$A$4,TRUE,IF($B$3=$B$4,TRUE,IF(AND($B$3=$C$4,INDEX(mame2003!$G$2:$G$4721,$A3734)&lt;&gt;"neogeo"),TRUE,SUMPRODUCT(--ISNUMBER(SEARCH($O$6,INDEX(mame2003!$G$2:$G$4721,$A3734)))))))&gt;2,INDEX(mame2003!$A$2:$A$4721,$A3734),"")</f>
        <v/>
      </c>
      <c r="D3734" s="2"/>
      <c r="E3734" s="24" t="str">
        <f ca="1">IF(F3734&lt;&gt;"",MAX($E$9:$E3733)+1,"")</f>
        <v/>
      </c>
      <c r="F3734" s="20" t="str">
        <f t="shared" ca="1" si="58"/>
        <v/>
      </c>
      <c r="G3734" s="2"/>
      <c r="H3734" s="2"/>
    </row>
    <row r="3735" spans="1:8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mame2003!$C$2:$E$4721,$A$9:$A$4728,$J$1))))+IF($N$6=FALSE,TRUE,SUMPRODUCT(--ISNUMBER(SEARCH($N$6,ISBLANK(INDEX(mame2003!$F$2:$F$4721,$A3735))))))+IF($B$3=$A$4,TRUE,IF($B$3=$B$4,TRUE,IF(AND($B$3=$C$4,INDEX(mame2003!$G$2:$G$4721,$A3735)&lt;&gt;"neogeo"),TRUE,SUMPRODUCT(--ISNUMBER(SEARCH($O$6,INDEX(mame2003!$G$2:$G$4721,$A3735)))))))&gt;2,INDEX(mame2003!$A$2:$A$4721,$A3735),"")</f>
        <v/>
      </c>
      <c r="D3735" s="2"/>
      <c r="E3735" s="24" t="str">
        <f ca="1">IF(F3735&lt;&gt;"",MAX($E$9:$E3734)+1,"")</f>
        <v/>
      </c>
      <c r="F3735" s="20" t="str">
        <f t="shared" ca="1" si="58"/>
        <v/>
      </c>
      <c r="G3735" s="2"/>
      <c r="H3735" s="2"/>
    </row>
    <row r="3736" spans="1:8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mame2003!$C$2:$E$4721,$A$9:$A$4728,$J$1))))+IF($N$6=FALSE,TRUE,SUMPRODUCT(--ISNUMBER(SEARCH($N$6,ISBLANK(INDEX(mame2003!$F$2:$F$4721,$A3736))))))+IF($B$3=$A$4,TRUE,IF($B$3=$B$4,TRUE,IF(AND($B$3=$C$4,INDEX(mame2003!$G$2:$G$4721,$A3736)&lt;&gt;"neogeo"),TRUE,SUMPRODUCT(--ISNUMBER(SEARCH($O$6,INDEX(mame2003!$G$2:$G$4721,$A3736)))))))&gt;2,INDEX(mame2003!$A$2:$A$4721,$A3736),"")</f>
        <v/>
      </c>
      <c r="D3736" s="2"/>
      <c r="E3736" s="24" t="str">
        <f ca="1">IF(F3736&lt;&gt;"",MAX($E$9:$E3735)+1,"")</f>
        <v/>
      </c>
      <c r="F3736" s="20" t="str">
        <f t="shared" ca="1" si="58"/>
        <v/>
      </c>
      <c r="G3736" s="2"/>
      <c r="H3736" s="2"/>
    </row>
    <row r="3737" spans="1:8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mame2003!$C$2:$E$4721,$A$9:$A$4728,$J$1))))+IF($N$6=FALSE,TRUE,SUMPRODUCT(--ISNUMBER(SEARCH($N$6,ISBLANK(INDEX(mame2003!$F$2:$F$4721,$A3737))))))+IF($B$3=$A$4,TRUE,IF($B$3=$B$4,TRUE,IF(AND($B$3=$C$4,INDEX(mame2003!$G$2:$G$4721,$A3737)&lt;&gt;"neogeo"),TRUE,SUMPRODUCT(--ISNUMBER(SEARCH($O$6,INDEX(mame2003!$G$2:$G$4721,$A3737)))))))&gt;2,INDEX(mame2003!$A$2:$A$4721,$A3737),"")</f>
        <v/>
      </c>
      <c r="D3737" s="2"/>
      <c r="E3737" s="24" t="str">
        <f ca="1">IF(F3737&lt;&gt;"",MAX($E$9:$E3736)+1,"")</f>
        <v/>
      </c>
      <c r="F3737" s="20" t="str">
        <f t="shared" ca="1" si="58"/>
        <v/>
      </c>
      <c r="G3737" s="2"/>
      <c r="H3737" s="2"/>
    </row>
    <row r="3738" spans="1:8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mame2003!$C$2:$E$4721,$A$9:$A$4728,$J$1))))+IF($N$6=FALSE,TRUE,SUMPRODUCT(--ISNUMBER(SEARCH($N$6,ISBLANK(INDEX(mame2003!$F$2:$F$4721,$A3738))))))+IF($B$3=$A$4,TRUE,IF($B$3=$B$4,TRUE,IF(AND($B$3=$C$4,INDEX(mame2003!$G$2:$G$4721,$A3738)&lt;&gt;"neogeo"),TRUE,SUMPRODUCT(--ISNUMBER(SEARCH($O$6,INDEX(mame2003!$G$2:$G$4721,$A3738)))))))&gt;2,INDEX(mame2003!$A$2:$A$4721,$A3738),"")</f>
        <v/>
      </c>
      <c r="D3738" s="2"/>
      <c r="E3738" s="24" t="str">
        <f ca="1">IF(F3738&lt;&gt;"",MAX($E$9:$E3737)+1,"")</f>
        <v/>
      </c>
      <c r="F3738" s="20" t="str">
        <f t="shared" ca="1" si="58"/>
        <v/>
      </c>
      <c r="G3738" s="2"/>
      <c r="H3738" s="2"/>
    </row>
    <row r="3739" spans="1:8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mame2003!$C$2:$E$4721,$A$9:$A$4728,$J$1))))+IF($N$6=FALSE,TRUE,SUMPRODUCT(--ISNUMBER(SEARCH($N$6,ISBLANK(INDEX(mame2003!$F$2:$F$4721,$A3739))))))+IF($B$3=$A$4,TRUE,IF($B$3=$B$4,TRUE,IF(AND($B$3=$C$4,INDEX(mame2003!$G$2:$G$4721,$A3739)&lt;&gt;"neogeo"),TRUE,SUMPRODUCT(--ISNUMBER(SEARCH($O$6,INDEX(mame2003!$G$2:$G$4721,$A3739)))))))&gt;2,INDEX(mame2003!$A$2:$A$4721,$A3739),"")</f>
        <v/>
      </c>
      <c r="D3739" s="2"/>
      <c r="E3739" s="24" t="str">
        <f ca="1">IF(F3739&lt;&gt;"",MAX($E$9:$E3738)+1,"")</f>
        <v/>
      </c>
      <c r="F3739" s="20" t="str">
        <f t="shared" ca="1" si="58"/>
        <v/>
      </c>
      <c r="G3739" s="2"/>
      <c r="H3739" s="2"/>
    </row>
    <row r="3740" spans="1:8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mame2003!$C$2:$E$4721,$A$9:$A$4728,$J$1))))+IF($N$6=FALSE,TRUE,SUMPRODUCT(--ISNUMBER(SEARCH($N$6,ISBLANK(INDEX(mame2003!$F$2:$F$4721,$A3740))))))+IF($B$3=$A$4,TRUE,IF($B$3=$B$4,TRUE,IF(AND($B$3=$C$4,INDEX(mame2003!$G$2:$G$4721,$A3740)&lt;&gt;"neogeo"),TRUE,SUMPRODUCT(--ISNUMBER(SEARCH($O$6,INDEX(mame2003!$G$2:$G$4721,$A3740)))))))&gt;2,INDEX(mame2003!$A$2:$A$4721,$A3740),"")</f>
        <v/>
      </c>
      <c r="D3740" s="2"/>
      <c r="E3740" s="24" t="str">
        <f ca="1">IF(F3740&lt;&gt;"",MAX($E$9:$E3739)+1,"")</f>
        <v/>
      </c>
      <c r="F3740" s="20" t="str">
        <f t="shared" ca="1" si="58"/>
        <v/>
      </c>
      <c r="G3740" s="2"/>
      <c r="H3740" s="2"/>
    </row>
    <row r="3741" spans="1:8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mame2003!$C$2:$E$4721,$A$9:$A$4728,$J$1))))+IF($N$6=FALSE,TRUE,SUMPRODUCT(--ISNUMBER(SEARCH($N$6,ISBLANK(INDEX(mame2003!$F$2:$F$4721,$A3741))))))+IF($B$3=$A$4,TRUE,IF($B$3=$B$4,TRUE,IF(AND($B$3=$C$4,INDEX(mame2003!$G$2:$G$4721,$A3741)&lt;&gt;"neogeo"),TRUE,SUMPRODUCT(--ISNUMBER(SEARCH($O$6,INDEX(mame2003!$G$2:$G$4721,$A3741)))))))&gt;2,INDEX(mame2003!$A$2:$A$4721,$A3741),"")</f>
        <v/>
      </c>
      <c r="D3741" s="2"/>
      <c r="E3741" s="24" t="str">
        <f ca="1">IF(F3741&lt;&gt;"",MAX($E$9:$E3740)+1,"")</f>
        <v/>
      </c>
      <c r="F3741" s="20" t="str">
        <f t="shared" ca="1" si="58"/>
        <v/>
      </c>
      <c r="G3741" s="2"/>
      <c r="H3741" s="2"/>
    </row>
    <row r="3742" spans="1:8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mame2003!$C$2:$E$4721,$A$9:$A$4728,$J$1))))+IF($N$6=FALSE,TRUE,SUMPRODUCT(--ISNUMBER(SEARCH($N$6,ISBLANK(INDEX(mame2003!$F$2:$F$4721,$A3742))))))+IF($B$3=$A$4,TRUE,IF($B$3=$B$4,TRUE,IF(AND($B$3=$C$4,INDEX(mame2003!$G$2:$G$4721,$A3742)&lt;&gt;"neogeo"),TRUE,SUMPRODUCT(--ISNUMBER(SEARCH($O$6,INDEX(mame2003!$G$2:$G$4721,$A3742)))))))&gt;2,INDEX(mame2003!$A$2:$A$4721,$A3742),"")</f>
        <v/>
      </c>
      <c r="D3742" s="2"/>
      <c r="E3742" s="24" t="str">
        <f ca="1">IF(F3742&lt;&gt;"",MAX($E$9:$E3741)+1,"")</f>
        <v/>
      </c>
      <c r="F3742" s="20" t="str">
        <f t="shared" ca="1" si="58"/>
        <v/>
      </c>
      <c r="G3742" s="2"/>
      <c r="H3742" s="2"/>
    </row>
    <row r="3743" spans="1:8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mame2003!$C$2:$E$4721,$A$9:$A$4728,$J$1))))+IF($N$6=FALSE,TRUE,SUMPRODUCT(--ISNUMBER(SEARCH($N$6,ISBLANK(INDEX(mame2003!$F$2:$F$4721,$A3743))))))+IF($B$3=$A$4,TRUE,IF($B$3=$B$4,TRUE,IF(AND($B$3=$C$4,INDEX(mame2003!$G$2:$G$4721,$A3743)&lt;&gt;"neogeo"),TRUE,SUMPRODUCT(--ISNUMBER(SEARCH($O$6,INDEX(mame2003!$G$2:$G$4721,$A3743)))))))&gt;2,INDEX(mame2003!$A$2:$A$4721,$A3743),"")</f>
        <v/>
      </c>
      <c r="D3743" s="2"/>
      <c r="E3743" s="24" t="str">
        <f ca="1">IF(F3743&lt;&gt;"",MAX($E$9:$E3742)+1,"")</f>
        <v/>
      </c>
      <c r="F3743" s="20" t="str">
        <f t="shared" ca="1" si="58"/>
        <v/>
      </c>
      <c r="G3743" s="2"/>
      <c r="H3743" s="2"/>
    </row>
    <row r="3744" spans="1:8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mame2003!$C$2:$E$4721,$A$9:$A$4728,$J$1))))+IF($N$6=FALSE,TRUE,SUMPRODUCT(--ISNUMBER(SEARCH($N$6,ISBLANK(INDEX(mame2003!$F$2:$F$4721,$A3744))))))+IF($B$3=$A$4,TRUE,IF($B$3=$B$4,TRUE,IF(AND($B$3=$C$4,INDEX(mame2003!$G$2:$G$4721,$A3744)&lt;&gt;"neogeo"),TRUE,SUMPRODUCT(--ISNUMBER(SEARCH($O$6,INDEX(mame2003!$G$2:$G$4721,$A3744)))))))&gt;2,INDEX(mame2003!$A$2:$A$4721,$A3744),"")</f>
        <v/>
      </c>
      <c r="D3744" s="2"/>
      <c r="E3744" s="24" t="str">
        <f ca="1">IF(F3744&lt;&gt;"",MAX($E$9:$E3743)+1,"")</f>
        <v/>
      </c>
      <c r="F3744" s="20" t="str">
        <f t="shared" ca="1" si="58"/>
        <v/>
      </c>
      <c r="G3744" s="2"/>
      <c r="H3744" s="2"/>
    </row>
    <row r="3745" spans="1:8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mame2003!$C$2:$E$4721,$A$9:$A$4728,$J$1))))+IF($N$6=FALSE,TRUE,SUMPRODUCT(--ISNUMBER(SEARCH($N$6,ISBLANK(INDEX(mame2003!$F$2:$F$4721,$A3745))))))+IF($B$3=$A$4,TRUE,IF($B$3=$B$4,TRUE,IF(AND($B$3=$C$4,INDEX(mame2003!$G$2:$G$4721,$A3745)&lt;&gt;"neogeo"),TRUE,SUMPRODUCT(--ISNUMBER(SEARCH($O$6,INDEX(mame2003!$G$2:$G$4721,$A3745)))))))&gt;2,INDEX(mame2003!$A$2:$A$4721,$A3745),"")</f>
        <v/>
      </c>
      <c r="D3745" s="2"/>
      <c r="E3745" s="24" t="str">
        <f ca="1">IF(F3745&lt;&gt;"",MAX($E$9:$E3744)+1,"")</f>
        <v/>
      </c>
      <c r="F3745" s="20" t="str">
        <f t="shared" ca="1" si="58"/>
        <v/>
      </c>
      <c r="G3745" s="2"/>
      <c r="H3745" s="2"/>
    </row>
    <row r="3746" spans="1:8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mame2003!$C$2:$E$4721,$A$9:$A$4728,$J$1))))+IF($N$6=FALSE,TRUE,SUMPRODUCT(--ISNUMBER(SEARCH($N$6,ISBLANK(INDEX(mame2003!$F$2:$F$4721,$A3746))))))+IF($B$3=$A$4,TRUE,IF($B$3=$B$4,TRUE,IF(AND($B$3=$C$4,INDEX(mame2003!$G$2:$G$4721,$A3746)&lt;&gt;"neogeo"),TRUE,SUMPRODUCT(--ISNUMBER(SEARCH($O$6,INDEX(mame2003!$G$2:$G$4721,$A3746)))))))&gt;2,INDEX(mame2003!$A$2:$A$4721,$A3746),"")</f>
        <v/>
      </c>
      <c r="D3746" s="2"/>
      <c r="E3746" s="24" t="str">
        <f ca="1">IF(F3746&lt;&gt;"",MAX($E$9:$E3745)+1,"")</f>
        <v/>
      </c>
      <c r="F3746" s="20" t="str">
        <f t="shared" ca="1" si="58"/>
        <v/>
      </c>
      <c r="G3746" s="2"/>
      <c r="H3746" s="2"/>
    </row>
    <row r="3747" spans="1:8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mame2003!$C$2:$E$4721,$A$9:$A$4728,$J$1))))+IF($N$6=FALSE,TRUE,SUMPRODUCT(--ISNUMBER(SEARCH($N$6,ISBLANK(INDEX(mame2003!$F$2:$F$4721,$A3747))))))+IF($B$3=$A$4,TRUE,IF($B$3=$B$4,TRUE,IF(AND($B$3=$C$4,INDEX(mame2003!$G$2:$G$4721,$A3747)&lt;&gt;"neogeo"),TRUE,SUMPRODUCT(--ISNUMBER(SEARCH($O$6,INDEX(mame2003!$G$2:$G$4721,$A3747)))))))&gt;2,INDEX(mame2003!$A$2:$A$4721,$A3747),"")</f>
        <v/>
      </c>
      <c r="D3747" s="2"/>
      <c r="E3747" s="24" t="str">
        <f ca="1">IF(F3747&lt;&gt;"",MAX($E$9:$E3746)+1,"")</f>
        <v/>
      </c>
      <c r="F3747" s="20" t="str">
        <f t="shared" ca="1" si="58"/>
        <v/>
      </c>
      <c r="G3747" s="2"/>
      <c r="H3747" s="2"/>
    </row>
    <row r="3748" spans="1:8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mame2003!$C$2:$E$4721,$A$9:$A$4728,$J$1))))+IF($N$6=FALSE,TRUE,SUMPRODUCT(--ISNUMBER(SEARCH($N$6,ISBLANK(INDEX(mame2003!$F$2:$F$4721,$A3748))))))+IF($B$3=$A$4,TRUE,IF($B$3=$B$4,TRUE,IF(AND($B$3=$C$4,INDEX(mame2003!$G$2:$G$4721,$A3748)&lt;&gt;"neogeo"),TRUE,SUMPRODUCT(--ISNUMBER(SEARCH($O$6,INDEX(mame2003!$G$2:$G$4721,$A3748)))))))&gt;2,INDEX(mame2003!$A$2:$A$4721,$A3748),"")</f>
        <v/>
      </c>
      <c r="D3748" s="2"/>
      <c r="E3748" s="24" t="str">
        <f ca="1">IF(F3748&lt;&gt;"",MAX($E$9:$E3747)+1,"")</f>
        <v/>
      </c>
      <c r="F3748" s="20" t="str">
        <f t="shared" ca="1" si="58"/>
        <v/>
      </c>
      <c r="G3748" s="2"/>
      <c r="H3748" s="2"/>
    </row>
    <row r="3749" spans="1:8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mame2003!$C$2:$E$4721,$A$9:$A$4728,$J$1))))+IF($N$6=FALSE,TRUE,SUMPRODUCT(--ISNUMBER(SEARCH($N$6,ISBLANK(INDEX(mame2003!$F$2:$F$4721,$A3749))))))+IF($B$3=$A$4,TRUE,IF($B$3=$B$4,TRUE,IF(AND($B$3=$C$4,INDEX(mame2003!$G$2:$G$4721,$A3749)&lt;&gt;"neogeo"),TRUE,SUMPRODUCT(--ISNUMBER(SEARCH($O$6,INDEX(mame2003!$G$2:$G$4721,$A3749)))))))&gt;2,INDEX(mame2003!$A$2:$A$4721,$A3749),"")</f>
        <v/>
      </c>
      <c r="D3749" s="2"/>
      <c r="E3749" s="24" t="str">
        <f ca="1">IF(F3749&lt;&gt;"",MAX($E$9:$E3748)+1,"")</f>
        <v/>
      </c>
      <c r="F3749" s="20" t="str">
        <f t="shared" ca="1" si="58"/>
        <v/>
      </c>
      <c r="G3749" s="2"/>
      <c r="H3749" s="2"/>
    </row>
    <row r="3750" spans="1:8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mame2003!$C$2:$E$4721,$A$9:$A$4728,$J$1))))+IF($N$6=FALSE,TRUE,SUMPRODUCT(--ISNUMBER(SEARCH($N$6,ISBLANK(INDEX(mame2003!$F$2:$F$4721,$A3750))))))+IF($B$3=$A$4,TRUE,IF($B$3=$B$4,TRUE,IF(AND($B$3=$C$4,INDEX(mame2003!$G$2:$G$4721,$A3750)&lt;&gt;"neogeo"),TRUE,SUMPRODUCT(--ISNUMBER(SEARCH($O$6,INDEX(mame2003!$G$2:$G$4721,$A3750)))))))&gt;2,INDEX(mame2003!$A$2:$A$4721,$A3750),"")</f>
        <v/>
      </c>
      <c r="D3750" s="2"/>
      <c r="E3750" s="24" t="str">
        <f ca="1">IF(F3750&lt;&gt;"",MAX($E$9:$E3749)+1,"")</f>
        <v/>
      </c>
      <c r="F3750" s="20" t="str">
        <f t="shared" ca="1" si="58"/>
        <v/>
      </c>
      <c r="G3750" s="2"/>
      <c r="H3750" s="2"/>
    </row>
    <row r="3751" spans="1:8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mame2003!$C$2:$E$4721,$A$9:$A$4728,$J$1))))+IF($N$6=FALSE,TRUE,SUMPRODUCT(--ISNUMBER(SEARCH($N$6,ISBLANK(INDEX(mame2003!$F$2:$F$4721,$A3751))))))+IF($B$3=$A$4,TRUE,IF($B$3=$B$4,TRUE,IF(AND($B$3=$C$4,INDEX(mame2003!$G$2:$G$4721,$A3751)&lt;&gt;"neogeo"),TRUE,SUMPRODUCT(--ISNUMBER(SEARCH($O$6,INDEX(mame2003!$G$2:$G$4721,$A3751)))))))&gt;2,INDEX(mame2003!$A$2:$A$4721,$A3751),"")</f>
        <v/>
      </c>
      <c r="D3751" s="2"/>
      <c r="E3751" s="24" t="str">
        <f ca="1">IF(F3751&lt;&gt;"",MAX($E$9:$E3750)+1,"")</f>
        <v/>
      </c>
      <c r="F3751" s="20" t="str">
        <f t="shared" ca="1" si="58"/>
        <v/>
      </c>
      <c r="G3751" s="2"/>
      <c r="H3751" s="2"/>
    </row>
    <row r="3752" spans="1:8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mame2003!$C$2:$E$4721,$A$9:$A$4728,$J$1))))+IF($N$6=FALSE,TRUE,SUMPRODUCT(--ISNUMBER(SEARCH($N$6,ISBLANK(INDEX(mame2003!$F$2:$F$4721,$A3752))))))+IF($B$3=$A$4,TRUE,IF($B$3=$B$4,TRUE,IF(AND($B$3=$C$4,INDEX(mame2003!$G$2:$G$4721,$A3752)&lt;&gt;"neogeo"),TRUE,SUMPRODUCT(--ISNUMBER(SEARCH($O$6,INDEX(mame2003!$G$2:$G$4721,$A3752)))))))&gt;2,INDEX(mame2003!$A$2:$A$4721,$A3752),"")</f>
        <v/>
      </c>
      <c r="D3752" s="2"/>
      <c r="E3752" s="24" t="str">
        <f ca="1">IF(F3752&lt;&gt;"",MAX($E$9:$E3751)+1,"")</f>
        <v/>
      </c>
      <c r="F3752" s="20" t="str">
        <f t="shared" ca="1" si="58"/>
        <v/>
      </c>
      <c r="G3752" s="2"/>
      <c r="H3752" s="2"/>
    </row>
    <row r="3753" spans="1:8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mame2003!$C$2:$E$4721,$A$9:$A$4728,$J$1))))+IF($N$6=FALSE,TRUE,SUMPRODUCT(--ISNUMBER(SEARCH($N$6,ISBLANK(INDEX(mame2003!$F$2:$F$4721,$A3753))))))+IF($B$3=$A$4,TRUE,IF($B$3=$B$4,TRUE,IF(AND($B$3=$C$4,INDEX(mame2003!$G$2:$G$4721,$A3753)&lt;&gt;"neogeo"),TRUE,SUMPRODUCT(--ISNUMBER(SEARCH($O$6,INDEX(mame2003!$G$2:$G$4721,$A3753)))))))&gt;2,INDEX(mame2003!$A$2:$A$4721,$A3753),"")</f>
        <v/>
      </c>
      <c r="D3753" s="2"/>
      <c r="E3753" s="24" t="str">
        <f ca="1">IF(F3753&lt;&gt;"",MAX($E$9:$E3752)+1,"")</f>
        <v/>
      </c>
      <c r="F3753" s="20" t="str">
        <f t="shared" ca="1" si="58"/>
        <v/>
      </c>
      <c r="G3753" s="2"/>
      <c r="H3753" s="2"/>
    </row>
    <row r="3754" spans="1:8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mame2003!$C$2:$E$4721,$A$9:$A$4728,$J$1))))+IF($N$6=FALSE,TRUE,SUMPRODUCT(--ISNUMBER(SEARCH($N$6,ISBLANK(INDEX(mame2003!$F$2:$F$4721,$A3754))))))+IF($B$3=$A$4,TRUE,IF($B$3=$B$4,TRUE,IF(AND($B$3=$C$4,INDEX(mame2003!$G$2:$G$4721,$A3754)&lt;&gt;"neogeo"),TRUE,SUMPRODUCT(--ISNUMBER(SEARCH($O$6,INDEX(mame2003!$G$2:$G$4721,$A3754)))))))&gt;2,INDEX(mame2003!$A$2:$A$4721,$A3754),"")</f>
        <v/>
      </c>
      <c r="D3754" s="2"/>
      <c r="E3754" s="24" t="str">
        <f ca="1">IF(F3754&lt;&gt;"",MAX($E$9:$E3753)+1,"")</f>
        <v/>
      </c>
      <c r="F3754" s="20" t="str">
        <f t="shared" ca="1" si="58"/>
        <v/>
      </c>
      <c r="G3754" s="2"/>
      <c r="H3754" s="2"/>
    </row>
    <row r="3755" spans="1:8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mame2003!$C$2:$E$4721,$A$9:$A$4728,$J$1))))+IF($N$6=FALSE,TRUE,SUMPRODUCT(--ISNUMBER(SEARCH($N$6,ISBLANK(INDEX(mame2003!$F$2:$F$4721,$A3755))))))+IF($B$3=$A$4,TRUE,IF($B$3=$B$4,TRUE,IF(AND($B$3=$C$4,INDEX(mame2003!$G$2:$G$4721,$A3755)&lt;&gt;"neogeo"),TRUE,SUMPRODUCT(--ISNUMBER(SEARCH($O$6,INDEX(mame2003!$G$2:$G$4721,$A3755)))))))&gt;2,INDEX(mame2003!$A$2:$A$4721,$A3755),"")</f>
        <v/>
      </c>
      <c r="D3755" s="2"/>
      <c r="E3755" s="24" t="str">
        <f ca="1">IF(F3755&lt;&gt;"",MAX($E$9:$E3754)+1,"")</f>
        <v/>
      </c>
      <c r="F3755" s="20" t="str">
        <f t="shared" ca="1" si="58"/>
        <v/>
      </c>
      <c r="G3755" s="2"/>
      <c r="H3755" s="2"/>
    </row>
    <row r="3756" spans="1:8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mame2003!$C$2:$E$4721,$A$9:$A$4728,$J$1))))+IF($N$6=FALSE,TRUE,SUMPRODUCT(--ISNUMBER(SEARCH($N$6,ISBLANK(INDEX(mame2003!$F$2:$F$4721,$A3756))))))+IF($B$3=$A$4,TRUE,IF($B$3=$B$4,TRUE,IF(AND($B$3=$C$4,INDEX(mame2003!$G$2:$G$4721,$A3756)&lt;&gt;"neogeo"),TRUE,SUMPRODUCT(--ISNUMBER(SEARCH($O$6,INDEX(mame2003!$G$2:$G$4721,$A3756)))))))&gt;2,INDEX(mame2003!$A$2:$A$4721,$A3756),"")</f>
        <v/>
      </c>
      <c r="D3756" s="2"/>
      <c r="E3756" s="24" t="str">
        <f ca="1">IF(F3756&lt;&gt;"",MAX($E$9:$E3755)+1,"")</f>
        <v/>
      </c>
      <c r="F3756" s="20" t="str">
        <f t="shared" ca="1" si="58"/>
        <v/>
      </c>
      <c r="G3756" s="2"/>
      <c r="H3756" s="2"/>
    </row>
    <row r="3757" spans="1:8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mame2003!$C$2:$E$4721,$A$9:$A$4728,$J$1))))+IF($N$6=FALSE,TRUE,SUMPRODUCT(--ISNUMBER(SEARCH($N$6,ISBLANK(INDEX(mame2003!$F$2:$F$4721,$A3757))))))+IF($B$3=$A$4,TRUE,IF($B$3=$B$4,TRUE,IF(AND($B$3=$C$4,INDEX(mame2003!$G$2:$G$4721,$A3757)&lt;&gt;"neogeo"),TRUE,SUMPRODUCT(--ISNUMBER(SEARCH($O$6,INDEX(mame2003!$G$2:$G$4721,$A3757)))))))&gt;2,INDEX(mame2003!$A$2:$A$4721,$A3757),"")</f>
        <v/>
      </c>
      <c r="D3757" s="2"/>
      <c r="E3757" s="24" t="str">
        <f ca="1">IF(F3757&lt;&gt;"",MAX($E$9:$E3756)+1,"")</f>
        <v/>
      </c>
      <c r="F3757" s="20" t="str">
        <f t="shared" ca="1" si="58"/>
        <v/>
      </c>
      <c r="G3757" s="2"/>
      <c r="H3757" s="2"/>
    </row>
    <row r="3758" spans="1:8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mame2003!$C$2:$E$4721,$A$9:$A$4728,$J$1))))+IF($N$6=FALSE,TRUE,SUMPRODUCT(--ISNUMBER(SEARCH($N$6,ISBLANK(INDEX(mame2003!$F$2:$F$4721,$A3758))))))+IF($B$3=$A$4,TRUE,IF($B$3=$B$4,TRUE,IF(AND($B$3=$C$4,INDEX(mame2003!$G$2:$G$4721,$A3758)&lt;&gt;"neogeo"),TRUE,SUMPRODUCT(--ISNUMBER(SEARCH($O$6,INDEX(mame2003!$G$2:$G$4721,$A3758)))))))&gt;2,INDEX(mame2003!$A$2:$A$4721,$A3758),"")</f>
        <v/>
      </c>
      <c r="D3758" s="2"/>
      <c r="E3758" s="24" t="str">
        <f ca="1">IF(F3758&lt;&gt;"",MAX($E$9:$E3757)+1,"")</f>
        <v/>
      </c>
      <c r="F3758" s="20" t="str">
        <f t="shared" ca="1" si="58"/>
        <v/>
      </c>
      <c r="G3758" s="2"/>
      <c r="H3758" s="2"/>
    </row>
    <row r="3759" spans="1:8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mame2003!$C$2:$E$4721,$A$9:$A$4728,$J$1))))+IF($N$6=FALSE,TRUE,SUMPRODUCT(--ISNUMBER(SEARCH($N$6,ISBLANK(INDEX(mame2003!$F$2:$F$4721,$A3759))))))+IF($B$3=$A$4,TRUE,IF($B$3=$B$4,TRUE,IF(AND($B$3=$C$4,INDEX(mame2003!$G$2:$G$4721,$A3759)&lt;&gt;"neogeo"),TRUE,SUMPRODUCT(--ISNUMBER(SEARCH($O$6,INDEX(mame2003!$G$2:$G$4721,$A3759)))))))&gt;2,INDEX(mame2003!$A$2:$A$4721,$A3759),"")</f>
        <v/>
      </c>
      <c r="D3759" s="2"/>
      <c r="E3759" s="24" t="str">
        <f ca="1">IF(F3759&lt;&gt;"",MAX($E$9:$E3758)+1,"")</f>
        <v/>
      </c>
      <c r="F3759" s="20" t="str">
        <f t="shared" ca="1" si="58"/>
        <v/>
      </c>
      <c r="G3759" s="2"/>
      <c r="H3759" s="2"/>
    </row>
    <row r="3760" spans="1:8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mame2003!$C$2:$E$4721,$A$9:$A$4728,$J$1))))+IF($N$6=FALSE,TRUE,SUMPRODUCT(--ISNUMBER(SEARCH($N$6,ISBLANK(INDEX(mame2003!$F$2:$F$4721,$A3760))))))+IF($B$3=$A$4,TRUE,IF($B$3=$B$4,TRUE,IF(AND($B$3=$C$4,INDEX(mame2003!$G$2:$G$4721,$A3760)&lt;&gt;"neogeo"),TRUE,SUMPRODUCT(--ISNUMBER(SEARCH($O$6,INDEX(mame2003!$G$2:$G$4721,$A3760)))))))&gt;2,INDEX(mame2003!$A$2:$A$4721,$A3760),"")</f>
        <v/>
      </c>
      <c r="D3760" s="2"/>
      <c r="E3760" s="24" t="str">
        <f ca="1">IF(F3760&lt;&gt;"",MAX($E$9:$E3759)+1,"")</f>
        <v/>
      </c>
      <c r="F3760" s="20" t="str">
        <f t="shared" ca="1" si="58"/>
        <v/>
      </c>
      <c r="G3760" s="2"/>
      <c r="H3760" s="2"/>
    </row>
    <row r="3761" spans="1:8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mame2003!$C$2:$E$4721,$A$9:$A$4728,$J$1))))+IF($N$6=FALSE,TRUE,SUMPRODUCT(--ISNUMBER(SEARCH($N$6,ISBLANK(INDEX(mame2003!$F$2:$F$4721,$A3761))))))+IF($B$3=$A$4,TRUE,IF($B$3=$B$4,TRUE,IF(AND($B$3=$C$4,INDEX(mame2003!$G$2:$G$4721,$A3761)&lt;&gt;"neogeo"),TRUE,SUMPRODUCT(--ISNUMBER(SEARCH($O$6,INDEX(mame2003!$G$2:$G$4721,$A3761)))))))&gt;2,INDEX(mame2003!$A$2:$A$4721,$A3761),"")</f>
        <v/>
      </c>
      <c r="D3761" s="2"/>
      <c r="E3761" s="24" t="str">
        <f ca="1">IF(F3761&lt;&gt;"",MAX($E$9:$E3760)+1,"")</f>
        <v/>
      </c>
      <c r="F3761" s="20" t="str">
        <f t="shared" ca="1" si="58"/>
        <v/>
      </c>
      <c r="G3761" s="2"/>
      <c r="H3761" s="2"/>
    </row>
    <row r="3762" spans="1:8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mame2003!$C$2:$E$4721,$A$9:$A$4728,$J$1))))+IF($N$6=FALSE,TRUE,SUMPRODUCT(--ISNUMBER(SEARCH($N$6,ISBLANK(INDEX(mame2003!$F$2:$F$4721,$A3762))))))+IF($B$3=$A$4,TRUE,IF($B$3=$B$4,TRUE,IF(AND($B$3=$C$4,INDEX(mame2003!$G$2:$G$4721,$A3762)&lt;&gt;"neogeo"),TRUE,SUMPRODUCT(--ISNUMBER(SEARCH($O$6,INDEX(mame2003!$G$2:$G$4721,$A3762)))))))&gt;2,INDEX(mame2003!$A$2:$A$4721,$A3762),"")</f>
        <v/>
      </c>
      <c r="D3762" s="2"/>
      <c r="E3762" s="24" t="str">
        <f ca="1">IF(F3762&lt;&gt;"",MAX($E$9:$E3761)+1,"")</f>
        <v/>
      </c>
      <c r="F3762" s="20" t="str">
        <f t="shared" ca="1" si="58"/>
        <v/>
      </c>
      <c r="G3762" s="2"/>
      <c r="H3762" s="2"/>
    </row>
    <row r="3763" spans="1:8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mame2003!$C$2:$E$4721,$A$9:$A$4728,$J$1))))+IF($N$6=FALSE,TRUE,SUMPRODUCT(--ISNUMBER(SEARCH($N$6,ISBLANK(INDEX(mame2003!$F$2:$F$4721,$A3763))))))+IF($B$3=$A$4,TRUE,IF($B$3=$B$4,TRUE,IF(AND($B$3=$C$4,INDEX(mame2003!$G$2:$G$4721,$A3763)&lt;&gt;"neogeo"),TRUE,SUMPRODUCT(--ISNUMBER(SEARCH($O$6,INDEX(mame2003!$G$2:$G$4721,$A3763)))))))&gt;2,INDEX(mame2003!$A$2:$A$4721,$A3763),"")</f>
        <v/>
      </c>
      <c r="D3763" s="2"/>
      <c r="E3763" s="24" t="str">
        <f ca="1">IF(F3763&lt;&gt;"",MAX($E$9:$E3762)+1,"")</f>
        <v/>
      </c>
      <c r="F3763" s="20" t="str">
        <f t="shared" ca="1" si="58"/>
        <v/>
      </c>
      <c r="G3763" s="2"/>
      <c r="H3763" s="2"/>
    </row>
    <row r="3764" spans="1:8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mame2003!$C$2:$E$4721,$A$9:$A$4728,$J$1))))+IF($N$6=FALSE,TRUE,SUMPRODUCT(--ISNUMBER(SEARCH($N$6,ISBLANK(INDEX(mame2003!$F$2:$F$4721,$A3764))))))+IF($B$3=$A$4,TRUE,IF($B$3=$B$4,TRUE,IF(AND($B$3=$C$4,INDEX(mame2003!$G$2:$G$4721,$A3764)&lt;&gt;"neogeo"),TRUE,SUMPRODUCT(--ISNUMBER(SEARCH($O$6,INDEX(mame2003!$G$2:$G$4721,$A3764)))))))&gt;2,INDEX(mame2003!$A$2:$A$4721,$A3764),"")</f>
        <v/>
      </c>
      <c r="D3764" s="2"/>
      <c r="E3764" s="24" t="str">
        <f ca="1">IF(F3764&lt;&gt;"",MAX($E$9:$E3763)+1,"")</f>
        <v/>
      </c>
      <c r="F3764" s="20" t="str">
        <f t="shared" ca="1" si="58"/>
        <v/>
      </c>
      <c r="G3764" s="2"/>
      <c r="H3764" s="2"/>
    </row>
    <row r="3765" spans="1:8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mame2003!$C$2:$E$4721,$A$9:$A$4728,$J$1))))+IF($N$6=FALSE,TRUE,SUMPRODUCT(--ISNUMBER(SEARCH($N$6,ISBLANK(INDEX(mame2003!$F$2:$F$4721,$A3765))))))+IF($B$3=$A$4,TRUE,IF($B$3=$B$4,TRUE,IF(AND($B$3=$C$4,INDEX(mame2003!$G$2:$G$4721,$A3765)&lt;&gt;"neogeo"),TRUE,SUMPRODUCT(--ISNUMBER(SEARCH($O$6,INDEX(mame2003!$G$2:$G$4721,$A3765)))))))&gt;2,INDEX(mame2003!$A$2:$A$4721,$A3765),"")</f>
        <v/>
      </c>
      <c r="D3765" s="2"/>
      <c r="E3765" s="24" t="str">
        <f ca="1">IF(F3765&lt;&gt;"",MAX($E$9:$E3764)+1,"")</f>
        <v/>
      </c>
      <c r="F3765" s="20" t="str">
        <f t="shared" ca="1" si="58"/>
        <v/>
      </c>
      <c r="G3765" s="2"/>
      <c r="H3765" s="2"/>
    </row>
    <row r="3766" spans="1:8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mame2003!$C$2:$E$4721,$A$9:$A$4728,$J$1))))+IF($N$6=FALSE,TRUE,SUMPRODUCT(--ISNUMBER(SEARCH($N$6,ISBLANK(INDEX(mame2003!$F$2:$F$4721,$A3766))))))+IF($B$3=$A$4,TRUE,IF($B$3=$B$4,TRUE,IF(AND($B$3=$C$4,INDEX(mame2003!$G$2:$G$4721,$A3766)&lt;&gt;"neogeo"),TRUE,SUMPRODUCT(--ISNUMBER(SEARCH($O$6,INDEX(mame2003!$G$2:$G$4721,$A3766)))))))&gt;2,INDEX(mame2003!$A$2:$A$4721,$A3766),"")</f>
        <v/>
      </c>
      <c r="D3766" s="2"/>
      <c r="E3766" s="24" t="str">
        <f ca="1">IF(F3766&lt;&gt;"",MAX($E$9:$E3765)+1,"")</f>
        <v/>
      </c>
      <c r="F3766" s="20" t="str">
        <f t="shared" ca="1" si="58"/>
        <v/>
      </c>
      <c r="G3766" s="2"/>
      <c r="H3766" s="2"/>
    </row>
    <row r="3767" spans="1:8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mame2003!$C$2:$E$4721,$A$9:$A$4728,$J$1))))+IF($N$6=FALSE,TRUE,SUMPRODUCT(--ISNUMBER(SEARCH($N$6,ISBLANK(INDEX(mame2003!$F$2:$F$4721,$A3767))))))+IF($B$3=$A$4,TRUE,IF($B$3=$B$4,TRUE,IF(AND($B$3=$C$4,INDEX(mame2003!$G$2:$G$4721,$A3767)&lt;&gt;"neogeo"),TRUE,SUMPRODUCT(--ISNUMBER(SEARCH($O$6,INDEX(mame2003!$G$2:$G$4721,$A3767)))))))&gt;2,INDEX(mame2003!$A$2:$A$4721,$A3767),"")</f>
        <v/>
      </c>
      <c r="D3767" s="2"/>
      <c r="E3767" s="24" t="str">
        <f ca="1">IF(F3767&lt;&gt;"",MAX($E$9:$E3766)+1,"")</f>
        <v/>
      </c>
      <c r="F3767" s="20" t="str">
        <f t="shared" ca="1" si="58"/>
        <v/>
      </c>
      <c r="G3767" s="2"/>
      <c r="H3767" s="2"/>
    </row>
    <row r="3768" spans="1:8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mame2003!$C$2:$E$4721,$A$9:$A$4728,$J$1))))+IF($N$6=FALSE,TRUE,SUMPRODUCT(--ISNUMBER(SEARCH($N$6,ISBLANK(INDEX(mame2003!$F$2:$F$4721,$A3768))))))+IF($B$3=$A$4,TRUE,IF($B$3=$B$4,TRUE,IF(AND($B$3=$C$4,INDEX(mame2003!$G$2:$G$4721,$A3768)&lt;&gt;"neogeo"),TRUE,SUMPRODUCT(--ISNUMBER(SEARCH($O$6,INDEX(mame2003!$G$2:$G$4721,$A3768)))))))&gt;2,INDEX(mame2003!$A$2:$A$4721,$A3768),"")</f>
        <v/>
      </c>
      <c r="D3768" s="2"/>
      <c r="E3768" s="24" t="str">
        <f ca="1">IF(F3768&lt;&gt;"",MAX($E$9:$E3767)+1,"")</f>
        <v/>
      </c>
      <c r="F3768" s="20" t="str">
        <f t="shared" ca="1" si="58"/>
        <v/>
      </c>
      <c r="G3768" s="2"/>
      <c r="H3768" s="2"/>
    </row>
    <row r="3769" spans="1:8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mame2003!$C$2:$E$4721,$A$9:$A$4728,$J$1))))+IF($N$6=FALSE,TRUE,SUMPRODUCT(--ISNUMBER(SEARCH($N$6,ISBLANK(INDEX(mame2003!$F$2:$F$4721,$A3769))))))+IF($B$3=$A$4,TRUE,IF($B$3=$B$4,TRUE,IF(AND($B$3=$C$4,INDEX(mame2003!$G$2:$G$4721,$A3769)&lt;&gt;"neogeo"),TRUE,SUMPRODUCT(--ISNUMBER(SEARCH($O$6,INDEX(mame2003!$G$2:$G$4721,$A3769)))))))&gt;2,INDEX(mame2003!$A$2:$A$4721,$A3769),"")</f>
        <v/>
      </c>
      <c r="D3769" s="2"/>
      <c r="E3769" s="24" t="str">
        <f ca="1">IF(F3769&lt;&gt;"",MAX($E$9:$E3768)+1,"")</f>
        <v/>
      </c>
      <c r="F3769" s="20" t="str">
        <f t="shared" ca="1" si="58"/>
        <v/>
      </c>
      <c r="G3769" s="2"/>
      <c r="H3769" s="2"/>
    </row>
    <row r="3770" spans="1:8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mame2003!$C$2:$E$4721,$A$9:$A$4728,$J$1))))+IF($N$6=FALSE,TRUE,SUMPRODUCT(--ISNUMBER(SEARCH($N$6,ISBLANK(INDEX(mame2003!$F$2:$F$4721,$A3770))))))+IF($B$3=$A$4,TRUE,IF($B$3=$B$4,TRUE,IF(AND($B$3=$C$4,INDEX(mame2003!$G$2:$G$4721,$A3770)&lt;&gt;"neogeo"),TRUE,SUMPRODUCT(--ISNUMBER(SEARCH($O$6,INDEX(mame2003!$G$2:$G$4721,$A3770)))))))&gt;2,INDEX(mame2003!$A$2:$A$4721,$A3770),"")</f>
        <v/>
      </c>
      <c r="D3770" s="2"/>
      <c r="E3770" s="24" t="str">
        <f ca="1">IF(F3770&lt;&gt;"",MAX($E$9:$E3769)+1,"")</f>
        <v/>
      </c>
      <c r="F3770" s="20" t="str">
        <f t="shared" ca="1" si="58"/>
        <v/>
      </c>
      <c r="G3770" s="2"/>
      <c r="H3770" s="2"/>
    </row>
    <row r="3771" spans="1:8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mame2003!$C$2:$E$4721,$A$9:$A$4728,$J$1))))+IF($N$6=FALSE,TRUE,SUMPRODUCT(--ISNUMBER(SEARCH($N$6,ISBLANK(INDEX(mame2003!$F$2:$F$4721,$A3771))))))+IF($B$3=$A$4,TRUE,IF($B$3=$B$4,TRUE,IF(AND($B$3=$C$4,INDEX(mame2003!$G$2:$G$4721,$A3771)&lt;&gt;"neogeo"),TRUE,SUMPRODUCT(--ISNUMBER(SEARCH($O$6,INDEX(mame2003!$G$2:$G$4721,$A3771)))))))&gt;2,INDEX(mame2003!$A$2:$A$4721,$A3771),"")</f>
        <v/>
      </c>
      <c r="D3771" s="2"/>
      <c r="E3771" s="24" t="str">
        <f ca="1">IF(F3771&lt;&gt;"",MAX($E$9:$E3770)+1,"")</f>
        <v/>
      </c>
      <c r="F3771" s="20" t="str">
        <f t="shared" ca="1" si="58"/>
        <v/>
      </c>
      <c r="G3771" s="2"/>
      <c r="H3771" s="2"/>
    </row>
    <row r="3772" spans="1:8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mame2003!$C$2:$E$4721,$A$9:$A$4728,$J$1))))+IF($N$6=FALSE,TRUE,SUMPRODUCT(--ISNUMBER(SEARCH($N$6,ISBLANK(INDEX(mame2003!$F$2:$F$4721,$A3772))))))+IF($B$3=$A$4,TRUE,IF($B$3=$B$4,TRUE,IF(AND($B$3=$C$4,INDEX(mame2003!$G$2:$G$4721,$A3772)&lt;&gt;"neogeo"),TRUE,SUMPRODUCT(--ISNUMBER(SEARCH($O$6,INDEX(mame2003!$G$2:$G$4721,$A3772)))))))&gt;2,INDEX(mame2003!$A$2:$A$4721,$A3772),"")</f>
        <v/>
      </c>
      <c r="D3772" s="2"/>
      <c r="E3772" s="24" t="str">
        <f ca="1">IF(F3772&lt;&gt;"",MAX($E$9:$E3771)+1,"")</f>
        <v/>
      </c>
      <c r="F3772" s="20" t="str">
        <f t="shared" ca="1" si="58"/>
        <v/>
      </c>
      <c r="G3772" s="2"/>
      <c r="H3772" s="2"/>
    </row>
    <row r="3773" spans="1:8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mame2003!$C$2:$E$4721,$A$9:$A$4728,$J$1))))+IF($N$6=FALSE,TRUE,SUMPRODUCT(--ISNUMBER(SEARCH($N$6,ISBLANK(INDEX(mame2003!$F$2:$F$4721,$A3773))))))+IF($B$3=$A$4,TRUE,IF($B$3=$B$4,TRUE,IF(AND($B$3=$C$4,INDEX(mame2003!$G$2:$G$4721,$A3773)&lt;&gt;"neogeo"),TRUE,SUMPRODUCT(--ISNUMBER(SEARCH($O$6,INDEX(mame2003!$G$2:$G$4721,$A3773)))))))&gt;2,INDEX(mame2003!$A$2:$A$4721,$A3773),"")</f>
        <v/>
      </c>
      <c r="D3773" s="2"/>
      <c r="E3773" s="24" t="str">
        <f ca="1">IF(F3773&lt;&gt;"",MAX($E$9:$E3772)+1,"")</f>
        <v/>
      </c>
      <c r="F3773" s="20" t="str">
        <f t="shared" ca="1" si="58"/>
        <v/>
      </c>
      <c r="G3773" s="2"/>
      <c r="H3773" s="2"/>
    </row>
    <row r="3774" spans="1:8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mame2003!$C$2:$E$4721,$A$9:$A$4728,$J$1))))+IF($N$6=FALSE,TRUE,SUMPRODUCT(--ISNUMBER(SEARCH($N$6,ISBLANK(INDEX(mame2003!$F$2:$F$4721,$A3774))))))+IF($B$3=$A$4,TRUE,IF($B$3=$B$4,TRUE,IF(AND($B$3=$C$4,INDEX(mame2003!$G$2:$G$4721,$A3774)&lt;&gt;"neogeo"),TRUE,SUMPRODUCT(--ISNUMBER(SEARCH($O$6,INDEX(mame2003!$G$2:$G$4721,$A3774)))))))&gt;2,INDEX(mame2003!$A$2:$A$4721,$A3774),"")</f>
        <v/>
      </c>
      <c r="D3774" s="2"/>
      <c r="E3774" s="24" t="str">
        <f ca="1">IF(F3774&lt;&gt;"",MAX($E$9:$E3773)+1,"")</f>
        <v/>
      </c>
      <c r="F3774" s="20" t="str">
        <f t="shared" ca="1" si="58"/>
        <v/>
      </c>
      <c r="G3774" s="2"/>
      <c r="H3774" s="2"/>
    </row>
    <row r="3775" spans="1:8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mame2003!$C$2:$E$4721,$A$9:$A$4728,$J$1))))+IF($N$6=FALSE,TRUE,SUMPRODUCT(--ISNUMBER(SEARCH($N$6,ISBLANK(INDEX(mame2003!$F$2:$F$4721,$A3775))))))+IF($B$3=$A$4,TRUE,IF($B$3=$B$4,TRUE,IF(AND($B$3=$C$4,INDEX(mame2003!$G$2:$G$4721,$A3775)&lt;&gt;"neogeo"),TRUE,SUMPRODUCT(--ISNUMBER(SEARCH($O$6,INDEX(mame2003!$G$2:$G$4721,$A3775)))))))&gt;2,INDEX(mame2003!$A$2:$A$4721,$A3775),"")</f>
        <v/>
      </c>
      <c r="D3775" s="2"/>
      <c r="E3775" s="24" t="str">
        <f ca="1">IF(F3775&lt;&gt;"",MAX($E$9:$E3774)+1,"")</f>
        <v/>
      </c>
      <c r="F3775" s="20" t="str">
        <f t="shared" ca="1" si="58"/>
        <v/>
      </c>
      <c r="G3775" s="2"/>
      <c r="H3775" s="2"/>
    </row>
    <row r="3776" spans="1:8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mame2003!$C$2:$E$4721,$A$9:$A$4728,$J$1))))+IF($N$6=FALSE,TRUE,SUMPRODUCT(--ISNUMBER(SEARCH($N$6,ISBLANK(INDEX(mame2003!$F$2:$F$4721,$A3776))))))+IF($B$3=$A$4,TRUE,IF($B$3=$B$4,TRUE,IF(AND($B$3=$C$4,INDEX(mame2003!$G$2:$G$4721,$A3776)&lt;&gt;"neogeo"),TRUE,SUMPRODUCT(--ISNUMBER(SEARCH($O$6,INDEX(mame2003!$G$2:$G$4721,$A3776)))))))&gt;2,INDEX(mame2003!$A$2:$A$4721,$A3776),"")</f>
        <v/>
      </c>
      <c r="D3776" s="2"/>
      <c r="E3776" s="24" t="str">
        <f ca="1">IF(F3776&lt;&gt;"",MAX($E$9:$E3775)+1,"")</f>
        <v/>
      </c>
      <c r="F3776" s="20" t="str">
        <f t="shared" ca="1" si="58"/>
        <v/>
      </c>
      <c r="G3776" s="2"/>
      <c r="H3776" s="2"/>
    </row>
    <row r="3777" spans="1:8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mame2003!$C$2:$E$4721,$A$9:$A$4728,$J$1))))+IF($N$6=FALSE,TRUE,SUMPRODUCT(--ISNUMBER(SEARCH($N$6,ISBLANK(INDEX(mame2003!$F$2:$F$4721,$A3777))))))+IF($B$3=$A$4,TRUE,IF($B$3=$B$4,TRUE,IF(AND($B$3=$C$4,INDEX(mame2003!$G$2:$G$4721,$A3777)&lt;&gt;"neogeo"),TRUE,SUMPRODUCT(--ISNUMBER(SEARCH($O$6,INDEX(mame2003!$G$2:$G$4721,$A3777)))))))&gt;2,INDEX(mame2003!$A$2:$A$4721,$A3777),"")</f>
        <v/>
      </c>
      <c r="D3777" s="2"/>
      <c r="E3777" s="24" t="str">
        <f ca="1">IF(F3777&lt;&gt;"",MAX($E$9:$E3776)+1,"")</f>
        <v/>
      </c>
      <c r="F3777" s="20" t="str">
        <f t="shared" ca="1" si="58"/>
        <v/>
      </c>
      <c r="G3777" s="2"/>
      <c r="H3777" s="2"/>
    </row>
    <row r="3778" spans="1:8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mame2003!$C$2:$E$4721,$A$9:$A$4728,$J$1))))+IF($N$6=FALSE,TRUE,SUMPRODUCT(--ISNUMBER(SEARCH($N$6,ISBLANK(INDEX(mame2003!$F$2:$F$4721,$A3778))))))+IF($B$3=$A$4,TRUE,IF($B$3=$B$4,TRUE,IF(AND($B$3=$C$4,INDEX(mame2003!$G$2:$G$4721,$A3778)&lt;&gt;"neogeo"),TRUE,SUMPRODUCT(--ISNUMBER(SEARCH($O$6,INDEX(mame2003!$G$2:$G$4721,$A3778)))))))&gt;2,INDEX(mame2003!$A$2:$A$4721,$A3778),"")</f>
        <v/>
      </c>
      <c r="D3778" s="2"/>
      <c r="E3778" s="24" t="str">
        <f ca="1">IF(F3778&lt;&gt;"",MAX($E$9:$E3777)+1,"")</f>
        <v/>
      </c>
      <c r="F3778" s="20" t="str">
        <f t="shared" ca="1" si="58"/>
        <v/>
      </c>
      <c r="G3778" s="2"/>
      <c r="H3778" s="2"/>
    </row>
    <row r="3779" spans="1:8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mame2003!$C$2:$E$4721,$A$9:$A$4728,$J$1))))+IF($N$6=FALSE,TRUE,SUMPRODUCT(--ISNUMBER(SEARCH($N$6,ISBLANK(INDEX(mame2003!$F$2:$F$4721,$A3779))))))+IF($B$3=$A$4,TRUE,IF($B$3=$B$4,TRUE,IF(AND($B$3=$C$4,INDEX(mame2003!$G$2:$G$4721,$A3779)&lt;&gt;"neogeo"),TRUE,SUMPRODUCT(--ISNUMBER(SEARCH($O$6,INDEX(mame2003!$G$2:$G$4721,$A3779)))))))&gt;2,INDEX(mame2003!$A$2:$A$4721,$A3779),"")</f>
        <v/>
      </c>
      <c r="D3779" s="2"/>
      <c r="E3779" s="24" t="str">
        <f ca="1">IF(F3779&lt;&gt;"",MAX($E$9:$E3778)+1,"")</f>
        <v/>
      </c>
      <c r="F3779" s="20" t="str">
        <f t="shared" ca="1" si="58"/>
        <v/>
      </c>
      <c r="G3779" s="2"/>
      <c r="H3779" s="2"/>
    </row>
    <row r="3780" spans="1:8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mame2003!$C$2:$E$4721,$A$9:$A$4728,$J$1))))+IF($N$6=FALSE,TRUE,SUMPRODUCT(--ISNUMBER(SEARCH($N$6,ISBLANK(INDEX(mame2003!$F$2:$F$4721,$A3780))))))+IF($B$3=$A$4,TRUE,IF($B$3=$B$4,TRUE,IF(AND($B$3=$C$4,INDEX(mame2003!$G$2:$G$4721,$A3780)&lt;&gt;"neogeo"),TRUE,SUMPRODUCT(--ISNUMBER(SEARCH($O$6,INDEX(mame2003!$G$2:$G$4721,$A3780)))))))&gt;2,INDEX(mame2003!$A$2:$A$4721,$A3780),"")</f>
        <v/>
      </c>
      <c r="D3780" s="2"/>
      <c r="E3780" s="24" t="str">
        <f ca="1">IF(F3780&lt;&gt;"",MAX($E$9:$E3779)+1,"")</f>
        <v/>
      </c>
      <c r="F3780" s="20" t="str">
        <f t="shared" ca="1" si="58"/>
        <v/>
      </c>
      <c r="G3780" s="2"/>
      <c r="H3780" s="2"/>
    </row>
    <row r="3781" spans="1:8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mame2003!$C$2:$E$4721,$A$9:$A$4728,$J$1))))+IF($N$6=FALSE,TRUE,SUMPRODUCT(--ISNUMBER(SEARCH($N$6,ISBLANK(INDEX(mame2003!$F$2:$F$4721,$A3781))))))+IF($B$3=$A$4,TRUE,IF($B$3=$B$4,TRUE,IF(AND($B$3=$C$4,INDEX(mame2003!$G$2:$G$4721,$A3781)&lt;&gt;"neogeo"),TRUE,SUMPRODUCT(--ISNUMBER(SEARCH($O$6,INDEX(mame2003!$G$2:$G$4721,$A3781)))))))&gt;2,INDEX(mame2003!$A$2:$A$4721,$A3781),"")</f>
        <v/>
      </c>
      <c r="D3781" s="2"/>
      <c r="E3781" s="24" t="str">
        <f ca="1">IF(F3781&lt;&gt;"",MAX($E$9:$E3780)+1,"")</f>
        <v/>
      </c>
      <c r="F3781" s="20" t="str">
        <f t="shared" ca="1" si="58"/>
        <v/>
      </c>
      <c r="G3781" s="2"/>
      <c r="H3781" s="2"/>
    </row>
    <row r="3782" spans="1:8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mame2003!$C$2:$E$4721,$A$9:$A$4728,$J$1))))+IF($N$6=FALSE,TRUE,SUMPRODUCT(--ISNUMBER(SEARCH($N$6,ISBLANK(INDEX(mame2003!$F$2:$F$4721,$A3782))))))+IF($B$3=$A$4,TRUE,IF($B$3=$B$4,TRUE,IF(AND($B$3=$C$4,INDEX(mame2003!$G$2:$G$4721,$A3782)&lt;&gt;"neogeo"),TRUE,SUMPRODUCT(--ISNUMBER(SEARCH($O$6,INDEX(mame2003!$G$2:$G$4721,$A3782)))))))&gt;2,INDEX(mame2003!$A$2:$A$4721,$A3782),"")</f>
        <v/>
      </c>
      <c r="D3782" s="2"/>
      <c r="E3782" s="24" t="str">
        <f ca="1">IF(F3782&lt;&gt;"",MAX($E$9:$E3781)+1,"")</f>
        <v/>
      </c>
      <c r="F3782" s="20" t="str">
        <f t="shared" ca="1" si="58"/>
        <v/>
      </c>
      <c r="G3782" s="2"/>
      <c r="H3782" s="2"/>
    </row>
    <row r="3783" spans="1:8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mame2003!$C$2:$E$4721,$A$9:$A$4728,$J$1))))+IF($N$6=FALSE,TRUE,SUMPRODUCT(--ISNUMBER(SEARCH($N$6,ISBLANK(INDEX(mame2003!$F$2:$F$4721,$A3783))))))+IF($B$3=$A$4,TRUE,IF($B$3=$B$4,TRUE,IF(AND($B$3=$C$4,INDEX(mame2003!$G$2:$G$4721,$A3783)&lt;&gt;"neogeo"),TRUE,SUMPRODUCT(--ISNUMBER(SEARCH($O$6,INDEX(mame2003!$G$2:$G$4721,$A3783)))))))&gt;2,INDEX(mame2003!$A$2:$A$4721,$A3783),"")</f>
        <v/>
      </c>
      <c r="D3783" s="2"/>
      <c r="E3783" s="24" t="str">
        <f ca="1">IF(F3783&lt;&gt;"",MAX($E$9:$E3782)+1,"")</f>
        <v/>
      </c>
      <c r="F3783" s="20" t="str">
        <f t="shared" ca="1" si="58"/>
        <v/>
      </c>
      <c r="G3783" s="2"/>
      <c r="H3783" s="2"/>
    </row>
    <row r="3784" spans="1:8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mame2003!$C$2:$E$4721,$A$9:$A$4728,$J$1))))+IF($N$6=FALSE,TRUE,SUMPRODUCT(--ISNUMBER(SEARCH($N$6,ISBLANK(INDEX(mame2003!$F$2:$F$4721,$A3784))))))+IF($B$3=$A$4,TRUE,IF($B$3=$B$4,TRUE,IF(AND($B$3=$C$4,INDEX(mame2003!$G$2:$G$4721,$A3784)&lt;&gt;"neogeo"),TRUE,SUMPRODUCT(--ISNUMBER(SEARCH($O$6,INDEX(mame2003!$G$2:$G$4721,$A3784)))))))&gt;2,INDEX(mame2003!$A$2:$A$4721,$A3784),"")</f>
        <v/>
      </c>
      <c r="D3784" s="2"/>
      <c r="E3784" s="24" t="str">
        <f ca="1">IF(F3784&lt;&gt;"",MAX($E$9:$E3783)+1,"")</f>
        <v/>
      </c>
      <c r="F3784" s="20" t="str">
        <f t="shared" ca="1" si="58"/>
        <v/>
      </c>
      <c r="G3784" s="2"/>
      <c r="H3784" s="2"/>
    </row>
    <row r="3785" spans="1:8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mame2003!$C$2:$E$4721,$A$9:$A$4728,$J$1))))+IF($N$6=FALSE,TRUE,SUMPRODUCT(--ISNUMBER(SEARCH($N$6,ISBLANK(INDEX(mame2003!$F$2:$F$4721,$A3785))))))+IF($B$3=$A$4,TRUE,IF($B$3=$B$4,TRUE,IF(AND($B$3=$C$4,INDEX(mame2003!$G$2:$G$4721,$A3785)&lt;&gt;"neogeo"),TRUE,SUMPRODUCT(--ISNUMBER(SEARCH($O$6,INDEX(mame2003!$G$2:$G$4721,$A3785)))))))&gt;2,INDEX(mame2003!$A$2:$A$4721,$A3785),"")</f>
        <v/>
      </c>
      <c r="D3785" s="2"/>
      <c r="E3785" s="24" t="str">
        <f ca="1">IF(F3785&lt;&gt;"",MAX($E$9:$E3784)+1,"")</f>
        <v/>
      </c>
      <c r="F3785" s="20" t="str">
        <f t="shared" ca="1" si="58"/>
        <v/>
      </c>
      <c r="G3785" s="2"/>
      <c r="H3785" s="2"/>
    </row>
    <row r="3786" spans="1:8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mame2003!$C$2:$E$4721,$A$9:$A$4728,$J$1))))+IF($N$6=FALSE,TRUE,SUMPRODUCT(--ISNUMBER(SEARCH($N$6,ISBLANK(INDEX(mame2003!$F$2:$F$4721,$A3786))))))+IF($B$3=$A$4,TRUE,IF($B$3=$B$4,TRUE,IF(AND($B$3=$C$4,INDEX(mame2003!$G$2:$G$4721,$A3786)&lt;&gt;"neogeo"),TRUE,SUMPRODUCT(--ISNUMBER(SEARCH($O$6,INDEX(mame2003!$G$2:$G$4721,$A3786)))))))&gt;2,INDEX(mame2003!$A$2:$A$4721,$A3786),"")</f>
        <v/>
      </c>
      <c r="D3786" s="2"/>
      <c r="E3786" s="24" t="str">
        <f ca="1">IF(F3786&lt;&gt;"",MAX($E$9:$E3785)+1,"")</f>
        <v/>
      </c>
      <c r="F3786" s="20" t="str">
        <f t="shared" ref="F3786:F3849" ca="1" si="59">IFERROR(INDEX(OFFSET($C$9,0,0,COUNTA($C:$C),1),MATCH(OFFSET($A$9,0,0,COUNTA($A:$A),1),OFFSET($B$9,0,0,COUNTA($B:$B),1),0))&amp;".zip","")</f>
        <v/>
      </c>
      <c r="G3786" s="2"/>
      <c r="H3786" s="2"/>
    </row>
    <row r="3787" spans="1:8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mame2003!$C$2:$E$4721,$A$9:$A$4728,$J$1))))+IF($N$6=FALSE,TRUE,SUMPRODUCT(--ISNUMBER(SEARCH($N$6,ISBLANK(INDEX(mame2003!$F$2:$F$4721,$A3787))))))+IF($B$3=$A$4,TRUE,IF($B$3=$B$4,TRUE,IF(AND($B$3=$C$4,INDEX(mame2003!$G$2:$G$4721,$A3787)&lt;&gt;"neogeo"),TRUE,SUMPRODUCT(--ISNUMBER(SEARCH($O$6,INDEX(mame2003!$G$2:$G$4721,$A3787)))))))&gt;2,INDEX(mame2003!$A$2:$A$4721,$A3787),"")</f>
        <v/>
      </c>
      <c r="D3787" s="2"/>
      <c r="E3787" s="24" t="str">
        <f ca="1">IF(F3787&lt;&gt;"",MAX($E$9:$E3786)+1,"")</f>
        <v/>
      </c>
      <c r="F3787" s="20" t="str">
        <f t="shared" ca="1" si="59"/>
        <v/>
      </c>
      <c r="G3787" s="2"/>
      <c r="H3787" s="2"/>
    </row>
    <row r="3788" spans="1:8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mame2003!$C$2:$E$4721,$A$9:$A$4728,$J$1))))+IF($N$6=FALSE,TRUE,SUMPRODUCT(--ISNUMBER(SEARCH($N$6,ISBLANK(INDEX(mame2003!$F$2:$F$4721,$A3788))))))+IF($B$3=$A$4,TRUE,IF($B$3=$B$4,TRUE,IF(AND($B$3=$C$4,INDEX(mame2003!$G$2:$G$4721,$A3788)&lt;&gt;"neogeo"),TRUE,SUMPRODUCT(--ISNUMBER(SEARCH($O$6,INDEX(mame2003!$G$2:$G$4721,$A3788)))))))&gt;2,INDEX(mame2003!$A$2:$A$4721,$A3788),"")</f>
        <v/>
      </c>
      <c r="D3788" s="2"/>
      <c r="E3788" s="24" t="str">
        <f ca="1">IF(F3788&lt;&gt;"",MAX($E$9:$E3787)+1,"")</f>
        <v/>
      </c>
      <c r="F3788" s="20" t="str">
        <f t="shared" ca="1" si="59"/>
        <v/>
      </c>
      <c r="G3788" s="2"/>
      <c r="H3788" s="2"/>
    </row>
    <row r="3789" spans="1:8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mame2003!$C$2:$E$4721,$A$9:$A$4728,$J$1))))+IF($N$6=FALSE,TRUE,SUMPRODUCT(--ISNUMBER(SEARCH($N$6,ISBLANK(INDEX(mame2003!$F$2:$F$4721,$A3789))))))+IF($B$3=$A$4,TRUE,IF($B$3=$B$4,TRUE,IF(AND($B$3=$C$4,INDEX(mame2003!$G$2:$G$4721,$A3789)&lt;&gt;"neogeo"),TRUE,SUMPRODUCT(--ISNUMBER(SEARCH($O$6,INDEX(mame2003!$G$2:$G$4721,$A3789)))))))&gt;2,INDEX(mame2003!$A$2:$A$4721,$A3789),"")</f>
        <v/>
      </c>
      <c r="D3789" s="2"/>
      <c r="E3789" s="24" t="str">
        <f ca="1">IF(F3789&lt;&gt;"",MAX($E$9:$E3788)+1,"")</f>
        <v/>
      </c>
      <c r="F3789" s="20" t="str">
        <f t="shared" ca="1" si="59"/>
        <v/>
      </c>
      <c r="G3789" s="2"/>
      <c r="H3789" s="2"/>
    </row>
    <row r="3790" spans="1:8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mame2003!$C$2:$E$4721,$A$9:$A$4728,$J$1))))+IF($N$6=FALSE,TRUE,SUMPRODUCT(--ISNUMBER(SEARCH($N$6,ISBLANK(INDEX(mame2003!$F$2:$F$4721,$A3790))))))+IF($B$3=$A$4,TRUE,IF($B$3=$B$4,TRUE,IF(AND($B$3=$C$4,INDEX(mame2003!$G$2:$G$4721,$A3790)&lt;&gt;"neogeo"),TRUE,SUMPRODUCT(--ISNUMBER(SEARCH($O$6,INDEX(mame2003!$G$2:$G$4721,$A3790)))))))&gt;2,INDEX(mame2003!$A$2:$A$4721,$A3790),"")</f>
        <v/>
      </c>
      <c r="D3790" s="2"/>
      <c r="E3790" s="24" t="str">
        <f ca="1">IF(F3790&lt;&gt;"",MAX($E$9:$E3789)+1,"")</f>
        <v/>
      </c>
      <c r="F3790" s="20" t="str">
        <f t="shared" ca="1" si="59"/>
        <v/>
      </c>
      <c r="G3790" s="2"/>
      <c r="H3790" s="2"/>
    </row>
    <row r="3791" spans="1:8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mame2003!$C$2:$E$4721,$A$9:$A$4728,$J$1))))+IF($N$6=FALSE,TRUE,SUMPRODUCT(--ISNUMBER(SEARCH($N$6,ISBLANK(INDEX(mame2003!$F$2:$F$4721,$A3791))))))+IF($B$3=$A$4,TRUE,IF($B$3=$B$4,TRUE,IF(AND($B$3=$C$4,INDEX(mame2003!$G$2:$G$4721,$A3791)&lt;&gt;"neogeo"),TRUE,SUMPRODUCT(--ISNUMBER(SEARCH($O$6,INDEX(mame2003!$G$2:$G$4721,$A3791)))))))&gt;2,INDEX(mame2003!$A$2:$A$4721,$A3791),"")</f>
        <v/>
      </c>
      <c r="D3791" s="2"/>
      <c r="E3791" s="24" t="str">
        <f ca="1">IF(F3791&lt;&gt;"",MAX($E$9:$E3790)+1,"")</f>
        <v/>
      </c>
      <c r="F3791" s="20" t="str">
        <f t="shared" ca="1" si="59"/>
        <v/>
      </c>
      <c r="G3791" s="2"/>
      <c r="H3791" s="2"/>
    </row>
    <row r="3792" spans="1:8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mame2003!$C$2:$E$4721,$A$9:$A$4728,$J$1))))+IF($N$6=FALSE,TRUE,SUMPRODUCT(--ISNUMBER(SEARCH($N$6,ISBLANK(INDEX(mame2003!$F$2:$F$4721,$A3792))))))+IF($B$3=$A$4,TRUE,IF($B$3=$B$4,TRUE,IF(AND($B$3=$C$4,INDEX(mame2003!$G$2:$G$4721,$A3792)&lt;&gt;"neogeo"),TRUE,SUMPRODUCT(--ISNUMBER(SEARCH($O$6,INDEX(mame2003!$G$2:$G$4721,$A3792)))))))&gt;2,INDEX(mame2003!$A$2:$A$4721,$A3792),"")</f>
        <v/>
      </c>
      <c r="D3792" s="2"/>
      <c r="E3792" s="24" t="str">
        <f ca="1">IF(F3792&lt;&gt;"",MAX($E$9:$E3791)+1,"")</f>
        <v/>
      </c>
      <c r="F3792" s="20" t="str">
        <f t="shared" ca="1" si="59"/>
        <v/>
      </c>
      <c r="G3792" s="2"/>
      <c r="H3792" s="2"/>
    </row>
    <row r="3793" spans="1:8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mame2003!$C$2:$E$4721,$A$9:$A$4728,$J$1))))+IF($N$6=FALSE,TRUE,SUMPRODUCT(--ISNUMBER(SEARCH($N$6,ISBLANK(INDEX(mame2003!$F$2:$F$4721,$A3793))))))+IF($B$3=$A$4,TRUE,IF($B$3=$B$4,TRUE,IF(AND($B$3=$C$4,INDEX(mame2003!$G$2:$G$4721,$A3793)&lt;&gt;"neogeo"),TRUE,SUMPRODUCT(--ISNUMBER(SEARCH($O$6,INDEX(mame2003!$G$2:$G$4721,$A3793)))))))&gt;2,INDEX(mame2003!$A$2:$A$4721,$A3793),"")</f>
        <v/>
      </c>
      <c r="D3793" s="2"/>
      <c r="E3793" s="24" t="str">
        <f ca="1">IF(F3793&lt;&gt;"",MAX($E$9:$E3792)+1,"")</f>
        <v/>
      </c>
      <c r="F3793" s="20" t="str">
        <f t="shared" ca="1" si="59"/>
        <v/>
      </c>
      <c r="G3793" s="2"/>
      <c r="H3793" s="2"/>
    </row>
    <row r="3794" spans="1:8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mame2003!$C$2:$E$4721,$A$9:$A$4728,$J$1))))+IF($N$6=FALSE,TRUE,SUMPRODUCT(--ISNUMBER(SEARCH($N$6,ISBLANK(INDEX(mame2003!$F$2:$F$4721,$A3794))))))+IF($B$3=$A$4,TRUE,IF($B$3=$B$4,TRUE,IF(AND($B$3=$C$4,INDEX(mame2003!$G$2:$G$4721,$A3794)&lt;&gt;"neogeo"),TRUE,SUMPRODUCT(--ISNUMBER(SEARCH($O$6,INDEX(mame2003!$G$2:$G$4721,$A3794)))))))&gt;2,INDEX(mame2003!$A$2:$A$4721,$A3794),"")</f>
        <v/>
      </c>
      <c r="D3794" s="2"/>
      <c r="E3794" s="24" t="str">
        <f ca="1">IF(F3794&lt;&gt;"",MAX($E$9:$E3793)+1,"")</f>
        <v/>
      </c>
      <c r="F3794" s="20" t="str">
        <f t="shared" ca="1" si="59"/>
        <v/>
      </c>
      <c r="G3794" s="2"/>
      <c r="H3794" s="2"/>
    </row>
    <row r="3795" spans="1:8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mame2003!$C$2:$E$4721,$A$9:$A$4728,$J$1))))+IF($N$6=FALSE,TRUE,SUMPRODUCT(--ISNUMBER(SEARCH($N$6,ISBLANK(INDEX(mame2003!$F$2:$F$4721,$A3795))))))+IF($B$3=$A$4,TRUE,IF($B$3=$B$4,TRUE,IF(AND($B$3=$C$4,INDEX(mame2003!$G$2:$G$4721,$A3795)&lt;&gt;"neogeo"),TRUE,SUMPRODUCT(--ISNUMBER(SEARCH($O$6,INDEX(mame2003!$G$2:$G$4721,$A3795)))))))&gt;2,INDEX(mame2003!$A$2:$A$4721,$A3795),"")</f>
        <v/>
      </c>
      <c r="D3795" s="2"/>
      <c r="E3795" s="24" t="str">
        <f ca="1">IF(F3795&lt;&gt;"",MAX($E$9:$E3794)+1,"")</f>
        <v/>
      </c>
      <c r="F3795" s="20" t="str">
        <f t="shared" ca="1" si="59"/>
        <v/>
      </c>
      <c r="G3795" s="2"/>
      <c r="H3795" s="2"/>
    </row>
    <row r="3796" spans="1:8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mame2003!$C$2:$E$4721,$A$9:$A$4728,$J$1))))+IF($N$6=FALSE,TRUE,SUMPRODUCT(--ISNUMBER(SEARCH($N$6,ISBLANK(INDEX(mame2003!$F$2:$F$4721,$A3796))))))+IF($B$3=$A$4,TRUE,IF($B$3=$B$4,TRUE,IF(AND($B$3=$C$4,INDEX(mame2003!$G$2:$G$4721,$A3796)&lt;&gt;"neogeo"),TRUE,SUMPRODUCT(--ISNUMBER(SEARCH($O$6,INDEX(mame2003!$G$2:$G$4721,$A3796)))))))&gt;2,INDEX(mame2003!$A$2:$A$4721,$A3796),"")</f>
        <v/>
      </c>
      <c r="D3796" s="2"/>
      <c r="E3796" s="24" t="str">
        <f ca="1">IF(F3796&lt;&gt;"",MAX($E$9:$E3795)+1,"")</f>
        <v/>
      </c>
      <c r="F3796" s="20" t="str">
        <f t="shared" ca="1" si="59"/>
        <v/>
      </c>
      <c r="G3796" s="2"/>
      <c r="H3796" s="2"/>
    </row>
    <row r="3797" spans="1:8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mame2003!$C$2:$E$4721,$A$9:$A$4728,$J$1))))+IF($N$6=FALSE,TRUE,SUMPRODUCT(--ISNUMBER(SEARCH($N$6,ISBLANK(INDEX(mame2003!$F$2:$F$4721,$A3797))))))+IF($B$3=$A$4,TRUE,IF($B$3=$B$4,TRUE,IF(AND($B$3=$C$4,INDEX(mame2003!$G$2:$G$4721,$A3797)&lt;&gt;"neogeo"),TRUE,SUMPRODUCT(--ISNUMBER(SEARCH($O$6,INDEX(mame2003!$G$2:$G$4721,$A3797)))))))&gt;2,INDEX(mame2003!$A$2:$A$4721,$A3797),"")</f>
        <v/>
      </c>
      <c r="D3797" s="2"/>
      <c r="E3797" s="24" t="str">
        <f ca="1">IF(F3797&lt;&gt;"",MAX($E$9:$E3796)+1,"")</f>
        <v/>
      </c>
      <c r="F3797" s="20" t="str">
        <f t="shared" ca="1" si="59"/>
        <v/>
      </c>
      <c r="G3797" s="2"/>
      <c r="H3797" s="2"/>
    </row>
    <row r="3798" spans="1:8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mame2003!$C$2:$E$4721,$A$9:$A$4728,$J$1))))+IF($N$6=FALSE,TRUE,SUMPRODUCT(--ISNUMBER(SEARCH($N$6,ISBLANK(INDEX(mame2003!$F$2:$F$4721,$A3798))))))+IF($B$3=$A$4,TRUE,IF($B$3=$B$4,TRUE,IF(AND($B$3=$C$4,INDEX(mame2003!$G$2:$G$4721,$A3798)&lt;&gt;"neogeo"),TRUE,SUMPRODUCT(--ISNUMBER(SEARCH($O$6,INDEX(mame2003!$G$2:$G$4721,$A3798)))))))&gt;2,INDEX(mame2003!$A$2:$A$4721,$A3798),"")</f>
        <v/>
      </c>
      <c r="D3798" s="2"/>
      <c r="E3798" s="24" t="str">
        <f ca="1">IF(F3798&lt;&gt;"",MAX($E$9:$E3797)+1,"")</f>
        <v/>
      </c>
      <c r="F3798" s="20" t="str">
        <f t="shared" ca="1" si="59"/>
        <v/>
      </c>
      <c r="G3798" s="2"/>
      <c r="H3798" s="2"/>
    </row>
    <row r="3799" spans="1:8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mame2003!$C$2:$E$4721,$A$9:$A$4728,$J$1))))+IF($N$6=FALSE,TRUE,SUMPRODUCT(--ISNUMBER(SEARCH($N$6,ISBLANK(INDEX(mame2003!$F$2:$F$4721,$A3799))))))+IF($B$3=$A$4,TRUE,IF($B$3=$B$4,TRUE,IF(AND($B$3=$C$4,INDEX(mame2003!$G$2:$G$4721,$A3799)&lt;&gt;"neogeo"),TRUE,SUMPRODUCT(--ISNUMBER(SEARCH($O$6,INDEX(mame2003!$G$2:$G$4721,$A3799)))))))&gt;2,INDEX(mame2003!$A$2:$A$4721,$A3799),"")</f>
        <v/>
      </c>
      <c r="D3799" s="2"/>
      <c r="E3799" s="24" t="str">
        <f ca="1">IF(F3799&lt;&gt;"",MAX($E$9:$E3798)+1,"")</f>
        <v/>
      </c>
      <c r="F3799" s="20" t="str">
        <f t="shared" ca="1" si="59"/>
        <v/>
      </c>
      <c r="G3799" s="2"/>
      <c r="H3799" s="2"/>
    </row>
    <row r="3800" spans="1:8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mame2003!$C$2:$E$4721,$A$9:$A$4728,$J$1))))+IF($N$6=FALSE,TRUE,SUMPRODUCT(--ISNUMBER(SEARCH($N$6,ISBLANK(INDEX(mame2003!$F$2:$F$4721,$A3800))))))+IF($B$3=$A$4,TRUE,IF($B$3=$B$4,TRUE,IF(AND($B$3=$C$4,INDEX(mame2003!$G$2:$G$4721,$A3800)&lt;&gt;"neogeo"),TRUE,SUMPRODUCT(--ISNUMBER(SEARCH($O$6,INDEX(mame2003!$G$2:$G$4721,$A3800)))))))&gt;2,INDEX(mame2003!$A$2:$A$4721,$A3800),"")</f>
        <v/>
      </c>
      <c r="D3800" s="2"/>
      <c r="E3800" s="24" t="str">
        <f ca="1">IF(F3800&lt;&gt;"",MAX($E$9:$E3799)+1,"")</f>
        <v/>
      </c>
      <c r="F3800" s="20" t="str">
        <f t="shared" ca="1" si="59"/>
        <v/>
      </c>
      <c r="G3800" s="2"/>
      <c r="H3800" s="2"/>
    </row>
    <row r="3801" spans="1:8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mame2003!$C$2:$E$4721,$A$9:$A$4728,$J$1))))+IF($N$6=FALSE,TRUE,SUMPRODUCT(--ISNUMBER(SEARCH($N$6,ISBLANK(INDEX(mame2003!$F$2:$F$4721,$A3801))))))+IF($B$3=$A$4,TRUE,IF($B$3=$B$4,TRUE,IF(AND($B$3=$C$4,INDEX(mame2003!$G$2:$G$4721,$A3801)&lt;&gt;"neogeo"),TRUE,SUMPRODUCT(--ISNUMBER(SEARCH($O$6,INDEX(mame2003!$G$2:$G$4721,$A3801)))))))&gt;2,INDEX(mame2003!$A$2:$A$4721,$A3801),"")</f>
        <v/>
      </c>
      <c r="D3801" s="2"/>
      <c r="E3801" s="24" t="str">
        <f ca="1">IF(F3801&lt;&gt;"",MAX($E$9:$E3800)+1,"")</f>
        <v/>
      </c>
      <c r="F3801" s="20" t="str">
        <f t="shared" ca="1" si="59"/>
        <v/>
      </c>
      <c r="G3801" s="2"/>
      <c r="H3801" s="2"/>
    </row>
    <row r="3802" spans="1:8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mame2003!$C$2:$E$4721,$A$9:$A$4728,$J$1))))+IF($N$6=FALSE,TRUE,SUMPRODUCT(--ISNUMBER(SEARCH($N$6,ISBLANK(INDEX(mame2003!$F$2:$F$4721,$A3802))))))+IF($B$3=$A$4,TRUE,IF($B$3=$B$4,TRUE,IF(AND($B$3=$C$4,INDEX(mame2003!$G$2:$G$4721,$A3802)&lt;&gt;"neogeo"),TRUE,SUMPRODUCT(--ISNUMBER(SEARCH($O$6,INDEX(mame2003!$G$2:$G$4721,$A3802)))))))&gt;2,INDEX(mame2003!$A$2:$A$4721,$A3802),"")</f>
        <v/>
      </c>
      <c r="D3802" s="2"/>
      <c r="E3802" s="24" t="str">
        <f ca="1">IF(F3802&lt;&gt;"",MAX($E$9:$E3801)+1,"")</f>
        <v/>
      </c>
      <c r="F3802" s="20" t="str">
        <f t="shared" ca="1" si="59"/>
        <v/>
      </c>
      <c r="G3802" s="2"/>
      <c r="H3802" s="2"/>
    </row>
    <row r="3803" spans="1:8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mame2003!$C$2:$E$4721,$A$9:$A$4728,$J$1))))+IF($N$6=FALSE,TRUE,SUMPRODUCT(--ISNUMBER(SEARCH($N$6,ISBLANK(INDEX(mame2003!$F$2:$F$4721,$A3803))))))+IF($B$3=$A$4,TRUE,IF($B$3=$B$4,TRUE,IF(AND($B$3=$C$4,INDEX(mame2003!$G$2:$G$4721,$A3803)&lt;&gt;"neogeo"),TRUE,SUMPRODUCT(--ISNUMBER(SEARCH($O$6,INDEX(mame2003!$G$2:$G$4721,$A3803)))))))&gt;2,INDEX(mame2003!$A$2:$A$4721,$A3803),"")</f>
        <v/>
      </c>
      <c r="D3803" s="2"/>
      <c r="E3803" s="24" t="str">
        <f ca="1">IF(F3803&lt;&gt;"",MAX($E$9:$E3802)+1,"")</f>
        <v/>
      </c>
      <c r="F3803" s="20" t="str">
        <f t="shared" ca="1" si="59"/>
        <v/>
      </c>
      <c r="G3803" s="2"/>
      <c r="H3803" s="2"/>
    </row>
    <row r="3804" spans="1:8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mame2003!$C$2:$E$4721,$A$9:$A$4728,$J$1))))+IF($N$6=FALSE,TRUE,SUMPRODUCT(--ISNUMBER(SEARCH($N$6,ISBLANK(INDEX(mame2003!$F$2:$F$4721,$A3804))))))+IF($B$3=$A$4,TRUE,IF($B$3=$B$4,TRUE,IF(AND($B$3=$C$4,INDEX(mame2003!$G$2:$G$4721,$A3804)&lt;&gt;"neogeo"),TRUE,SUMPRODUCT(--ISNUMBER(SEARCH($O$6,INDEX(mame2003!$G$2:$G$4721,$A3804)))))))&gt;2,INDEX(mame2003!$A$2:$A$4721,$A3804),"")</f>
        <v/>
      </c>
      <c r="D3804" s="2"/>
      <c r="E3804" s="24" t="str">
        <f ca="1">IF(F3804&lt;&gt;"",MAX($E$9:$E3803)+1,"")</f>
        <v/>
      </c>
      <c r="F3804" s="20" t="str">
        <f t="shared" ca="1" si="59"/>
        <v/>
      </c>
      <c r="G3804" s="2"/>
      <c r="H3804" s="2"/>
    </row>
    <row r="3805" spans="1:8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mame2003!$C$2:$E$4721,$A$9:$A$4728,$J$1))))+IF($N$6=FALSE,TRUE,SUMPRODUCT(--ISNUMBER(SEARCH($N$6,ISBLANK(INDEX(mame2003!$F$2:$F$4721,$A3805))))))+IF($B$3=$A$4,TRUE,IF($B$3=$B$4,TRUE,IF(AND($B$3=$C$4,INDEX(mame2003!$G$2:$G$4721,$A3805)&lt;&gt;"neogeo"),TRUE,SUMPRODUCT(--ISNUMBER(SEARCH($O$6,INDEX(mame2003!$G$2:$G$4721,$A3805)))))))&gt;2,INDEX(mame2003!$A$2:$A$4721,$A3805),"")</f>
        <v/>
      </c>
      <c r="D3805" s="2"/>
      <c r="E3805" s="24" t="str">
        <f ca="1">IF(F3805&lt;&gt;"",MAX($E$9:$E3804)+1,"")</f>
        <v/>
      </c>
      <c r="F3805" s="20" t="str">
        <f t="shared" ca="1" si="59"/>
        <v/>
      </c>
      <c r="G3805" s="2"/>
      <c r="H3805" s="2"/>
    </row>
    <row r="3806" spans="1:8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mame2003!$C$2:$E$4721,$A$9:$A$4728,$J$1))))+IF($N$6=FALSE,TRUE,SUMPRODUCT(--ISNUMBER(SEARCH($N$6,ISBLANK(INDEX(mame2003!$F$2:$F$4721,$A3806))))))+IF($B$3=$A$4,TRUE,IF($B$3=$B$4,TRUE,IF(AND($B$3=$C$4,INDEX(mame2003!$G$2:$G$4721,$A3806)&lt;&gt;"neogeo"),TRUE,SUMPRODUCT(--ISNUMBER(SEARCH($O$6,INDEX(mame2003!$G$2:$G$4721,$A3806)))))))&gt;2,INDEX(mame2003!$A$2:$A$4721,$A3806),"")</f>
        <v/>
      </c>
      <c r="D3806" s="2"/>
      <c r="E3806" s="24" t="str">
        <f ca="1">IF(F3806&lt;&gt;"",MAX($E$9:$E3805)+1,"")</f>
        <v/>
      </c>
      <c r="F3806" s="20" t="str">
        <f t="shared" ca="1" si="59"/>
        <v/>
      </c>
      <c r="G3806" s="2"/>
      <c r="H3806" s="2"/>
    </row>
    <row r="3807" spans="1:8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mame2003!$C$2:$E$4721,$A$9:$A$4728,$J$1))))+IF($N$6=FALSE,TRUE,SUMPRODUCT(--ISNUMBER(SEARCH($N$6,ISBLANK(INDEX(mame2003!$F$2:$F$4721,$A3807))))))+IF($B$3=$A$4,TRUE,IF($B$3=$B$4,TRUE,IF(AND($B$3=$C$4,INDEX(mame2003!$G$2:$G$4721,$A3807)&lt;&gt;"neogeo"),TRUE,SUMPRODUCT(--ISNUMBER(SEARCH($O$6,INDEX(mame2003!$G$2:$G$4721,$A3807)))))))&gt;2,INDEX(mame2003!$A$2:$A$4721,$A3807),"")</f>
        <v/>
      </c>
      <c r="D3807" s="2"/>
      <c r="E3807" s="24" t="str">
        <f ca="1">IF(F3807&lt;&gt;"",MAX($E$9:$E3806)+1,"")</f>
        <v/>
      </c>
      <c r="F3807" s="20" t="str">
        <f t="shared" ca="1" si="59"/>
        <v/>
      </c>
      <c r="G3807" s="2"/>
      <c r="H3807" s="2"/>
    </row>
    <row r="3808" spans="1:8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mame2003!$C$2:$E$4721,$A$9:$A$4728,$J$1))))+IF($N$6=FALSE,TRUE,SUMPRODUCT(--ISNUMBER(SEARCH($N$6,ISBLANK(INDEX(mame2003!$F$2:$F$4721,$A3808))))))+IF($B$3=$A$4,TRUE,IF($B$3=$B$4,TRUE,IF(AND($B$3=$C$4,INDEX(mame2003!$G$2:$G$4721,$A3808)&lt;&gt;"neogeo"),TRUE,SUMPRODUCT(--ISNUMBER(SEARCH($O$6,INDEX(mame2003!$G$2:$G$4721,$A3808)))))))&gt;2,INDEX(mame2003!$A$2:$A$4721,$A3808),"")</f>
        <v/>
      </c>
      <c r="D3808" s="2"/>
      <c r="E3808" s="24" t="str">
        <f ca="1">IF(F3808&lt;&gt;"",MAX($E$9:$E3807)+1,"")</f>
        <v/>
      </c>
      <c r="F3808" s="20" t="str">
        <f t="shared" ca="1" si="59"/>
        <v/>
      </c>
      <c r="G3808" s="2"/>
      <c r="H3808" s="2"/>
    </row>
    <row r="3809" spans="1:8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mame2003!$C$2:$E$4721,$A$9:$A$4728,$J$1))))+IF($N$6=FALSE,TRUE,SUMPRODUCT(--ISNUMBER(SEARCH($N$6,ISBLANK(INDEX(mame2003!$F$2:$F$4721,$A3809))))))+IF($B$3=$A$4,TRUE,IF($B$3=$B$4,TRUE,IF(AND($B$3=$C$4,INDEX(mame2003!$G$2:$G$4721,$A3809)&lt;&gt;"neogeo"),TRUE,SUMPRODUCT(--ISNUMBER(SEARCH($O$6,INDEX(mame2003!$G$2:$G$4721,$A3809)))))))&gt;2,INDEX(mame2003!$A$2:$A$4721,$A3809),"")</f>
        <v/>
      </c>
      <c r="D3809" s="2"/>
      <c r="E3809" s="24" t="str">
        <f ca="1">IF(F3809&lt;&gt;"",MAX($E$9:$E3808)+1,"")</f>
        <v/>
      </c>
      <c r="F3809" s="20" t="str">
        <f t="shared" ca="1" si="59"/>
        <v/>
      </c>
      <c r="G3809" s="2"/>
      <c r="H3809" s="2"/>
    </row>
    <row r="3810" spans="1:8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mame2003!$C$2:$E$4721,$A$9:$A$4728,$J$1))))+IF($N$6=FALSE,TRUE,SUMPRODUCT(--ISNUMBER(SEARCH($N$6,ISBLANK(INDEX(mame2003!$F$2:$F$4721,$A3810))))))+IF($B$3=$A$4,TRUE,IF($B$3=$B$4,TRUE,IF(AND($B$3=$C$4,INDEX(mame2003!$G$2:$G$4721,$A3810)&lt;&gt;"neogeo"),TRUE,SUMPRODUCT(--ISNUMBER(SEARCH($O$6,INDEX(mame2003!$G$2:$G$4721,$A3810)))))))&gt;2,INDEX(mame2003!$A$2:$A$4721,$A3810),"")</f>
        <v/>
      </c>
      <c r="D3810" s="2"/>
      <c r="E3810" s="24" t="str">
        <f ca="1">IF(F3810&lt;&gt;"",MAX($E$9:$E3809)+1,"")</f>
        <v/>
      </c>
      <c r="F3810" s="20" t="str">
        <f t="shared" ca="1" si="59"/>
        <v/>
      </c>
      <c r="G3810" s="2"/>
      <c r="H3810" s="2"/>
    </row>
    <row r="3811" spans="1:8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mame2003!$C$2:$E$4721,$A$9:$A$4728,$J$1))))+IF($N$6=FALSE,TRUE,SUMPRODUCT(--ISNUMBER(SEARCH($N$6,ISBLANK(INDEX(mame2003!$F$2:$F$4721,$A3811))))))+IF($B$3=$A$4,TRUE,IF($B$3=$B$4,TRUE,IF(AND($B$3=$C$4,INDEX(mame2003!$G$2:$G$4721,$A3811)&lt;&gt;"neogeo"),TRUE,SUMPRODUCT(--ISNUMBER(SEARCH($O$6,INDEX(mame2003!$G$2:$G$4721,$A3811)))))))&gt;2,INDEX(mame2003!$A$2:$A$4721,$A3811),"")</f>
        <v/>
      </c>
      <c r="D3811" s="2"/>
      <c r="E3811" s="24" t="str">
        <f ca="1">IF(F3811&lt;&gt;"",MAX($E$9:$E3810)+1,"")</f>
        <v/>
      </c>
      <c r="F3811" s="20" t="str">
        <f t="shared" ca="1" si="59"/>
        <v/>
      </c>
      <c r="G3811" s="2"/>
      <c r="H3811" s="2"/>
    </row>
    <row r="3812" spans="1:8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mame2003!$C$2:$E$4721,$A$9:$A$4728,$J$1))))+IF($N$6=FALSE,TRUE,SUMPRODUCT(--ISNUMBER(SEARCH($N$6,ISBLANK(INDEX(mame2003!$F$2:$F$4721,$A3812))))))+IF($B$3=$A$4,TRUE,IF($B$3=$B$4,TRUE,IF(AND($B$3=$C$4,INDEX(mame2003!$G$2:$G$4721,$A3812)&lt;&gt;"neogeo"),TRUE,SUMPRODUCT(--ISNUMBER(SEARCH($O$6,INDEX(mame2003!$G$2:$G$4721,$A3812)))))))&gt;2,INDEX(mame2003!$A$2:$A$4721,$A3812),"")</f>
        <v/>
      </c>
      <c r="D3812" s="2"/>
      <c r="E3812" s="24" t="str">
        <f ca="1">IF(F3812&lt;&gt;"",MAX($E$9:$E3811)+1,"")</f>
        <v/>
      </c>
      <c r="F3812" s="20" t="str">
        <f t="shared" ca="1" si="59"/>
        <v/>
      </c>
      <c r="G3812" s="2"/>
      <c r="H3812" s="2"/>
    </row>
    <row r="3813" spans="1:8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mame2003!$C$2:$E$4721,$A$9:$A$4728,$J$1))))+IF($N$6=FALSE,TRUE,SUMPRODUCT(--ISNUMBER(SEARCH($N$6,ISBLANK(INDEX(mame2003!$F$2:$F$4721,$A3813))))))+IF($B$3=$A$4,TRUE,IF($B$3=$B$4,TRUE,IF(AND($B$3=$C$4,INDEX(mame2003!$G$2:$G$4721,$A3813)&lt;&gt;"neogeo"),TRUE,SUMPRODUCT(--ISNUMBER(SEARCH($O$6,INDEX(mame2003!$G$2:$G$4721,$A3813)))))))&gt;2,INDEX(mame2003!$A$2:$A$4721,$A3813),"")</f>
        <v/>
      </c>
      <c r="D3813" s="2"/>
      <c r="E3813" s="24" t="str">
        <f ca="1">IF(F3813&lt;&gt;"",MAX($E$9:$E3812)+1,"")</f>
        <v/>
      </c>
      <c r="F3813" s="20" t="str">
        <f t="shared" ca="1" si="59"/>
        <v/>
      </c>
      <c r="G3813" s="2"/>
      <c r="H3813" s="2"/>
    </row>
    <row r="3814" spans="1:8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mame2003!$C$2:$E$4721,$A$9:$A$4728,$J$1))))+IF($N$6=FALSE,TRUE,SUMPRODUCT(--ISNUMBER(SEARCH($N$6,ISBLANK(INDEX(mame2003!$F$2:$F$4721,$A3814))))))+IF($B$3=$A$4,TRUE,IF($B$3=$B$4,TRUE,IF(AND($B$3=$C$4,INDEX(mame2003!$G$2:$G$4721,$A3814)&lt;&gt;"neogeo"),TRUE,SUMPRODUCT(--ISNUMBER(SEARCH($O$6,INDEX(mame2003!$G$2:$G$4721,$A3814)))))))&gt;2,INDEX(mame2003!$A$2:$A$4721,$A3814),"")</f>
        <v/>
      </c>
      <c r="D3814" s="2"/>
      <c r="E3814" s="24" t="str">
        <f ca="1">IF(F3814&lt;&gt;"",MAX($E$9:$E3813)+1,"")</f>
        <v/>
      </c>
      <c r="F3814" s="20" t="str">
        <f t="shared" ca="1" si="59"/>
        <v/>
      </c>
      <c r="G3814" s="2"/>
      <c r="H3814" s="2"/>
    </row>
    <row r="3815" spans="1:8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mame2003!$C$2:$E$4721,$A$9:$A$4728,$J$1))))+IF($N$6=FALSE,TRUE,SUMPRODUCT(--ISNUMBER(SEARCH($N$6,ISBLANK(INDEX(mame2003!$F$2:$F$4721,$A3815))))))+IF($B$3=$A$4,TRUE,IF($B$3=$B$4,TRUE,IF(AND($B$3=$C$4,INDEX(mame2003!$G$2:$G$4721,$A3815)&lt;&gt;"neogeo"),TRUE,SUMPRODUCT(--ISNUMBER(SEARCH($O$6,INDEX(mame2003!$G$2:$G$4721,$A3815)))))))&gt;2,INDEX(mame2003!$A$2:$A$4721,$A3815),"")</f>
        <v/>
      </c>
      <c r="D3815" s="2"/>
      <c r="E3815" s="24" t="str">
        <f ca="1">IF(F3815&lt;&gt;"",MAX($E$9:$E3814)+1,"")</f>
        <v/>
      </c>
      <c r="F3815" s="20" t="str">
        <f t="shared" ca="1" si="59"/>
        <v/>
      </c>
      <c r="G3815" s="2"/>
      <c r="H3815" s="2"/>
    </row>
    <row r="3816" spans="1:8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mame2003!$C$2:$E$4721,$A$9:$A$4728,$J$1))))+IF($N$6=FALSE,TRUE,SUMPRODUCT(--ISNUMBER(SEARCH($N$6,ISBLANK(INDEX(mame2003!$F$2:$F$4721,$A3816))))))+IF($B$3=$A$4,TRUE,IF($B$3=$B$4,TRUE,IF(AND($B$3=$C$4,INDEX(mame2003!$G$2:$G$4721,$A3816)&lt;&gt;"neogeo"),TRUE,SUMPRODUCT(--ISNUMBER(SEARCH($O$6,INDEX(mame2003!$G$2:$G$4721,$A3816)))))))&gt;2,INDEX(mame2003!$A$2:$A$4721,$A3816),"")</f>
        <v/>
      </c>
      <c r="D3816" s="2"/>
      <c r="E3816" s="24" t="str">
        <f ca="1">IF(F3816&lt;&gt;"",MAX($E$9:$E3815)+1,"")</f>
        <v/>
      </c>
      <c r="F3816" s="20" t="str">
        <f t="shared" ca="1" si="59"/>
        <v/>
      </c>
      <c r="G3816" s="2"/>
      <c r="H3816" s="2"/>
    </row>
    <row r="3817" spans="1:8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mame2003!$C$2:$E$4721,$A$9:$A$4728,$J$1))))+IF($N$6=FALSE,TRUE,SUMPRODUCT(--ISNUMBER(SEARCH($N$6,ISBLANK(INDEX(mame2003!$F$2:$F$4721,$A3817))))))+IF($B$3=$A$4,TRUE,IF($B$3=$B$4,TRUE,IF(AND($B$3=$C$4,INDEX(mame2003!$G$2:$G$4721,$A3817)&lt;&gt;"neogeo"),TRUE,SUMPRODUCT(--ISNUMBER(SEARCH($O$6,INDEX(mame2003!$G$2:$G$4721,$A3817)))))))&gt;2,INDEX(mame2003!$A$2:$A$4721,$A3817),"")</f>
        <v/>
      </c>
      <c r="D3817" s="2"/>
      <c r="E3817" s="24" t="str">
        <f ca="1">IF(F3817&lt;&gt;"",MAX($E$9:$E3816)+1,"")</f>
        <v/>
      </c>
      <c r="F3817" s="20" t="str">
        <f t="shared" ca="1" si="59"/>
        <v/>
      </c>
      <c r="G3817" s="2"/>
      <c r="H3817" s="2"/>
    </row>
    <row r="3818" spans="1:8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mame2003!$C$2:$E$4721,$A$9:$A$4728,$J$1))))+IF($N$6=FALSE,TRUE,SUMPRODUCT(--ISNUMBER(SEARCH($N$6,ISBLANK(INDEX(mame2003!$F$2:$F$4721,$A3818))))))+IF($B$3=$A$4,TRUE,IF($B$3=$B$4,TRUE,IF(AND($B$3=$C$4,INDEX(mame2003!$G$2:$G$4721,$A3818)&lt;&gt;"neogeo"),TRUE,SUMPRODUCT(--ISNUMBER(SEARCH($O$6,INDEX(mame2003!$G$2:$G$4721,$A3818)))))))&gt;2,INDEX(mame2003!$A$2:$A$4721,$A3818),"")</f>
        <v/>
      </c>
      <c r="D3818" s="2"/>
      <c r="E3818" s="24" t="str">
        <f ca="1">IF(F3818&lt;&gt;"",MAX($E$9:$E3817)+1,"")</f>
        <v/>
      </c>
      <c r="F3818" s="20" t="str">
        <f t="shared" ca="1" si="59"/>
        <v/>
      </c>
      <c r="G3818" s="2"/>
      <c r="H3818" s="2"/>
    </row>
    <row r="3819" spans="1:8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mame2003!$C$2:$E$4721,$A$9:$A$4728,$J$1))))+IF($N$6=FALSE,TRUE,SUMPRODUCT(--ISNUMBER(SEARCH($N$6,ISBLANK(INDEX(mame2003!$F$2:$F$4721,$A3819))))))+IF($B$3=$A$4,TRUE,IF($B$3=$B$4,TRUE,IF(AND($B$3=$C$4,INDEX(mame2003!$G$2:$G$4721,$A3819)&lt;&gt;"neogeo"),TRUE,SUMPRODUCT(--ISNUMBER(SEARCH($O$6,INDEX(mame2003!$G$2:$G$4721,$A3819)))))))&gt;2,INDEX(mame2003!$A$2:$A$4721,$A3819),"")</f>
        <v/>
      </c>
      <c r="D3819" s="2"/>
      <c r="E3819" s="24" t="str">
        <f ca="1">IF(F3819&lt;&gt;"",MAX($E$9:$E3818)+1,"")</f>
        <v/>
      </c>
      <c r="F3819" s="20" t="str">
        <f t="shared" ca="1" si="59"/>
        <v/>
      </c>
      <c r="G3819" s="2"/>
      <c r="H3819" s="2"/>
    </row>
    <row r="3820" spans="1:8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mame2003!$C$2:$E$4721,$A$9:$A$4728,$J$1))))+IF($N$6=FALSE,TRUE,SUMPRODUCT(--ISNUMBER(SEARCH($N$6,ISBLANK(INDEX(mame2003!$F$2:$F$4721,$A3820))))))+IF($B$3=$A$4,TRUE,IF($B$3=$B$4,TRUE,IF(AND($B$3=$C$4,INDEX(mame2003!$G$2:$G$4721,$A3820)&lt;&gt;"neogeo"),TRUE,SUMPRODUCT(--ISNUMBER(SEARCH($O$6,INDEX(mame2003!$G$2:$G$4721,$A3820)))))))&gt;2,INDEX(mame2003!$A$2:$A$4721,$A3820),"")</f>
        <v/>
      </c>
      <c r="D3820" s="2"/>
      <c r="E3820" s="24" t="str">
        <f ca="1">IF(F3820&lt;&gt;"",MAX($E$9:$E3819)+1,"")</f>
        <v/>
      </c>
      <c r="F3820" s="20" t="str">
        <f t="shared" ca="1" si="59"/>
        <v/>
      </c>
      <c r="G3820" s="2"/>
      <c r="H3820" s="2"/>
    </row>
    <row r="3821" spans="1:8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mame2003!$C$2:$E$4721,$A$9:$A$4728,$J$1))))+IF($N$6=FALSE,TRUE,SUMPRODUCT(--ISNUMBER(SEARCH($N$6,ISBLANK(INDEX(mame2003!$F$2:$F$4721,$A3821))))))+IF($B$3=$A$4,TRUE,IF($B$3=$B$4,TRUE,IF(AND($B$3=$C$4,INDEX(mame2003!$G$2:$G$4721,$A3821)&lt;&gt;"neogeo"),TRUE,SUMPRODUCT(--ISNUMBER(SEARCH($O$6,INDEX(mame2003!$G$2:$G$4721,$A3821)))))))&gt;2,INDEX(mame2003!$A$2:$A$4721,$A3821),"")</f>
        <v/>
      </c>
      <c r="D3821" s="2"/>
      <c r="E3821" s="24" t="str">
        <f ca="1">IF(F3821&lt;&gt;"",MAX($E$9:$E3820)+1,"")</f>
        <v/>
      </c>
      <c r="F3821" s="20" t="str">
        <f t="shared" ca="1" si="59"/>
        <v/>
      </c>
      <c r="G3821" s="2"/>
      <c r="H3821" s="2"/>
    </row>
    <row r="3822" spans="1:8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mame2003!$C$2:$E$4721,$A$9:$A$4728,$J$1))))+IF($N$6=FALSE,TRUE,SUMPRODUCT(--ISNUMBER(SEARCH($N$6,ISBLANK(INDEX(mame2003!$F$2:$F$4721,$A3822))))))+IF($B$3=$A$4,TRUE,IF($B$3=$B$4,TRUE,IF(AND($B$3=$C$4,INDEX(mame2003!$G$2:$G$4721,$A3822)&lt;&gt;"neogeo"),TRUE,SUMPRODUCT(--ISNUMBER(SEARCH($O$6,INDEX(mame2003!$G$2:$G$4721,$A3822)))))))&gt;2,INDEX(mame2003!$A$2:$A$4721,$A3822),"")</f>
        <v/>
      </c>
      <c r="D3822" s="2"/>
      <c r="E3822" s="24" t="str">
        <f ca="1">IF(F3822&lt;&gt;"",MAX($E$9:$E3821)+1,"")</f>
        <v/>
      </c>
      <c r="F3822" s="20" t="str">
        <f t="shared" ca="1" si="59"/>
        <v/>
      </c>
      <c r="G3822" s="2"/>
      <c r="H3822" s="2"/>
    </row>
    <row r="3823" spans="1:8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mame2003!$C$2:$E$4721,$A$9:$A$4728,$J$1))))+IF($N$6=FALSE,TRUE,SUMPRODUCT(--ISNUMBER(SEARCH($N$6,ISBLANK(INDEX(mame2003!$F$2:$F$4721,$A3823))))))+IF($B$3=$A$4,TRUE,IF($B$3=$B$4,TRUE,IF(AND($B$3=$C$4,INDEX(mame2003!$G$2:$G$4721,$A3823)&lt;&gt;"neogeo"),TRUE,SUMPRODUCT(--ISNUMBER(SEARCH($O$6,INDEX(mame2003!$G$2:$G$4721,$A3823)))))))&gt;2,INDEX(mame2003!$A$2:$A$4721,$A3823),"")</f>
        <v/>
      </c>
      <c r="D3823" s="2"/>
      <c r="E3823" s="24" t="str">
        <f ca="1">IF(F3823&lt;&gt;"",MAX($E$9:$E3822)+1,"")</f>
        <v/>
      </c>
      <c r="F3823" s="20" t="str">
        <f t="shared" ca="1" si="59"/>
        <v/>
      </c>
      <c r="G3823" s="2"/>
      <c r="H3823" s="2"/>
    </row>
    <row r="3824" spans="1:8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mame2003!$C$2:$E$4721,$A$9:$A$4728,$J$1))))+IF($N$6=FALSE,TRUE,SUMPRODUCT(--ISNUMBER(SEARCH($N$6,ISBLANK(INDEX(mame2003!$F$2:$F$4721,$A3824))))))+IF($B$3=$A$4,TRUE,IF($B$3=$B$4,TRUE,IF(AND($B$3=$C$4,INDEX(mame2003!$G$2:$G$4721,$A3824)&lt;&gt;"neogeo"),TRUE,SUMPRODUCT(--ISNUMBER(SEARCH($O$6,INDEX(mame2003!$G$2:$G$4721,$A3824)))))))&gt;2,INDEX(mame2003!$A$2:$A$4721,$A3824),"")</f>
        <v/>
      </c>
      <c r="D3824" s="2"/>
      <c r="E3824" s="24" t="str">
        <f ca="1">IF(F3824&lt;&gt;"",MAX($E$9:$E3823)+1,"")</f>
        <v/>
      </c>
      <c r="F3824" s="20" t="str">
        <f t="shared" ca="1" si="59"/>
        <v/>
      </c>
      <c r="G3824" s="2"/>
      <c r="H3824" s="2"/>
    </row>
    <row r="3825" spans="1:8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mame2003!$C$2:$E$4721,$A$9:$A$4728,$J$1))))+IF($N$6=FALSE,TRUE,SUMPRODUCT(--ISNUMBER(SEARCH($N$6,ISBLANK(INDEX(mame2003!$F$2:$F$4721,$A3825))))))+IF($B$3=$A$4,TRUE,IF($B$3=$B$4,TRUE,IF(AND($B$3=$C$4,INDEX(mame2003!$G$2:$G$4721,$A3825)&lt;&gt;"neogeo"),TRUE,SUMPRODUCT(--ISNUMBER(SEARCH($O$6,INDEX(mame2003!$G$2:$G$4721,$A3825)))))))&gt;2,INDEX(mame2003!$A$2:$A$4721,$A3825),"")</f>
        <v/>
      </c>
      <c r="D3825" s="2"/>
      <c r="E3825" s="24" t="str">
        <f ca="1">IF(F3825&lt;&gt;"",MAX($E$9:$E3824)+1,"")</f>
        <v/>
      </c>
      <c r="F3825" s="20" t="str">
        <f t="shared" ca="1" si="59"/>
        <v/>
      </c>
      <c r="G3825" s="2"/>
      <c r="H3825" s="2"/>
    </row>
    <row r="3826" spans="1:8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mame2003!$C$2:$E$4721,$A$9:$A$4728,$J$1))))+IF($N$6=FALSE,TRUE,SUMPRODUCT(--ISNUMBER(SEARCH($N$6,ISBLANK(INDEX(mame2003!$F$2:$F$4721,$A3826))))))+IF($B$3=$A$4,TRUE,IF($B$3=$B$4,TRUE,IF(AND($B$3=$C$4,INDEX(mame2003!$G$2:$G$4721,$A3826)&lt;&gt;"neogeo"),TRUE,SUMPRODUCT(--ISNUMBER(SEARCH($O$6,INDEX(mame2003!$G$2:$G$4721,$A3826)))))))&gt;2,INDEX(mame2003!$A$2:$A$4721,$A3826),"")</f>
        <v/>
      </c>
      <c r="D3826" s="2"/>
      <c r="E3826" s="24" t="str">
        <f ca="1">IF(F3826&lt;&gt;"",MAX($E$9:$E3825)+1,"")</f>
        <v/>
      </c>
      <c r="F3826" s="20" t="str">
        <f t="shared" ca="1" si="59"/>
        <v/>
      </c>
      <c r="G3826" s="2"/>
      <c r="H3826" s="2"/>
    </row>
    <row r="3827" spans="1:8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mame2003!$C$2:$E$4721,$A$9:$A$4728,$J$1))))+IF($N$6=FALSE,TRUE,SUMPRODUCT(--ISNUMBER(SEARCH($N$6,ISBLANK(INDEX(mame2003!$F$2:$F$4721,$A3827))))))+IF($B$3=$A$4,TRUE,IF($B$3=$B$4,TRUE,IF(AND($B$3=$C$4,INDEX(mame2003!$G$2:$G$4721,$A3827)&lt;&gt;"neogeo"),TRUE,SUMPRODUCT(--ISNUMBER(SEARCH($O$6,INDEX(mame2003!$G$2:$G$4721,$A3827)))))))&gt;2,INDEX(mame2003!$A$2:$A$4721,$A3827),"")</f>
        <v/>
      </c>
      <c r="D3827" s="2"/>
      <c r="E3827" s="24" t="str">
        <f ca="1">IF(F3827&lt;&gt;"",MAX($E$9:$E3826)+1,"")</f>
        <v/>
      </c>
      <c r="F3827" s="20" t="str">
        <f t="shared" ca="1" si="59"/>
        <v/>
      </c>
      <c r="G3827" s="2"/>
      <c r="H3827" s="2"/>
    </row>
    <row r="3828" spans="1:8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mame2003!$C$2:$E$4721,$A$9:$A$4728,$J$1))))+IF($N$6=FALSE,TRUE,SUMPRODUCT(--ISNUMBER(SEARCH($N$6,ISBLANK(INDEX(mame2003!$F$2:$F$4721,$A3828))))))+IF($B$3=$A$4,TRUE,IF($B$3=$B$4,TRUE,IF(AND($B$3=$C$4,INDEX(mame2003!$G$2:$G$4721,$A3828)&lt;&gt;"neogeo"),TRUE,SUMPRODUCT(--ISNUMBER(SEARCH($O$6,INDEX(mame2003!$G$2:$G$4721,$A3828)))))))&gt;2,INDEX(mame2003!$A$2:$A$4721,$A3828),"")</f>
        <v/>
      </c>
      <c r="D3828" s="2"/>
      <c r="E3828" s="24" t="str">
        <f ca="1">IF(F3828&lt;&gt;"",MAX($E$9:$E3827)+1,"")</f>
        <v/>
      </c>
      <c r="F3828" s="20" t="str">
        <f t="shared" ca="1" si="59"/>
        <v/>
      </c>
      <c r="G3828" s="2"/>
      <c r="H3828" s="2"/>
    </row>
    <row r="3829" spans="1:8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mame2003!$C$2:$E$4721,$A$9:$A$4728,$J$1))))+IF($N$6=FALSE,TRUE,SUMPRODUCT(--ISNUMBER(SEARCH($N$6,ISBLANK(INDEX(mame2003!$F$2:$F$4721,$A3829))))))+IF($B$3=$A$4,TRUE,IF($B$3=$B$4,TRUE,IF(AND($B$3=$C$4,INDEX(mame2003!$G$2:$G$4721,$A3829)&lt;&gt;"neogeo"),TRUE,SUMPRODUCT(--ISNUMBER(SEARCH($O$6,INDEX(mame2003!$G$2:$G$4721,$A3829)))))))&gt;2,INDEX(mame2003!$A$2:$A$4721,$A3829),"")</f>
        <v/>
      </c>
      <c r="D3829" s="2"/>
      <c r="E3829" s="24" t="str">
        <f ca="1">IF(F3829&lt;&gt;"",MAX($E$9:$E3828)+1,"")</f>
        <v/>
      </c>
      <c r="F3829" s="20" t="str">
        <f t="shared" ca="1" si="59"/>
        <v/>
      </c>
      <c r="G3829" s="2"/>
      <c r="H3829" s="2"/>
    </row>
    <row r="3830" spans="1:8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mame2003!$C$2:$E$4721,$A$9:$A$4728,$J$1))))+IF($N$6=FALSE,TRUE,SUMPRODUCT(--ISNUMBER(SEARCH($N$6,ISBLANK(INDEX(mame2003!$F$2:$F$4721,$A3830))))))+IF($B$3=$A$4,TRUE,IF($B$3=$B$4,TRUE,IF(AND($B$3=$C$4,INDEX(mame2003!$G$2:$G$4721,$A3830)&lt;&gt;"neogeo"),TRUE,SUMPRODUCT(--ISNUMBER(SEARCH($O$6,INDEX(mame2003!$G$2:$G$4721,$A3830)))))))&gt;2,INDEX(mame2003!$A$2:$A$4721,$A3830),"")</f>
        <v/>
      </c>
      <c r="D3830" s="2"/>
      <c r="E3830" s="24" t="str">
        <f ca="1">IF(F3830&lt;&gt;"",MAX($E$9:$E3829)+1,"")</f>
        <v/>
      </c>
      <c r="F3830" s="20" t="str">
        <f t="shared" ca="1" si="59"/>
        <v/>
      </c>
      <c r="G3830" s="2"/>
      <c r="H3830" s="2"/>
    </row>
    <row r="3831" spans="1:8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mame2003!$C$2:$E$4721,$A$9:$A$4728,$J$1))))+IF($N$6=FALSE,TRUE,SUMPRODUCT(--ISNUMBER(SEARCH($N$6,ISBLANK(INDEX(mame2003!$F$2:$F$4721,$A3831))))))+IF($B$3=$A$4,TRUE,IF($B$3=$B$4,TRUE,IF(AND($B$3=$C$4,INDEX(mame2003!$G$2:$G$4721,$A3831)&lt;&gt;"neogeo"),TRUE,SUMPRODUCT(--ISNUMBER(SEARCH($O$6,INDEX(mame2003!$G$2:$G$4721,$A3831)))))))&gt;2,INDEX(mame2003!$A$2:$A$4721,$A3831),"")</f>
        <v/>
      </c>
      <c r="D3831" s="2"/>
      <c r="E3831" s="24" t="str">
        <f ca="1">IF(F3831&lt;&gt;"",MAX($E$9:$E3830)+1,"")</f>
        <v/>
      </c>
      <c r="F3831" s="20" t="str">
        <f t="shared" ca="1" si="59"/>
        <v/>
      </c>
      <c r="G3831" s="2"/>
      <c r="H3831" s="2"/>
    </row>
    <row r="3832" spans="1:8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mame2003!$C$2:$E$4721,$A$9:$A$4728,$J$1))))+IF($N$6=FALSE,TRUE,SUMPRODUCT(--ISNUMBER(SEARCH($N$6,ISBLANK(INDEX(mame2003!$F$2:$F$4721,$A3832))))))+IF($B$3=$A$4,TRUE,IF($B$3=$B$4,TRUE,IF(AND($B$3=$C$4,INDEX(mame2003!$G$2:$G$4721,$A3832)&lt;&gt;"neogeo"),TRUE,SUMPRODUCT(--ISNUMBER(SEARCH($O$6,INDEX(mame2003!$G$2:$G$4721,$A3832)))))))&gt;2,INDEX(mame2003!$A$2:$A$4721,$A3832),"")</f>
        <v/>
      </c>
      <c r="D3832" s="2"/>
      <c r="E3832" s="24" t="str">
        <f ca="1">IF(F3832&lt;&gt;"",MAX($E$9:$E3831)+1,"")</f>
        <v/>
      </c>
      <c r="F3832" s="20" t="str">
        <f t="shared" ca="1" si="59"/>
        <v/>
      </c>
      <c r="G3832" s="2"/>
      <c r="H3832" s="2"/>
    </row>
    <row r="3833" spans="1:8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mame2003!$C$2:$E$4721,$A$9:$A$4728,$J$1))))+IF($N$6=FALSE,TRUE,SUMPRODUCT(--ISNUMBER(SEARCH($N$6,ISBLANK(INDEX(mame2003!$F$2:$F$4721,$A3833))))))+IF($B$3=$A$4,TRUE,IF($B$3=$B$4,TRUE,IF(AND($B$3=$C$4,INDEX(mame2003!$G$2:$G$4721,$A3833)&lt;&gt;"neogeo"),TRUE,SUMPRODUCT(--ISNUMBER(SEARCH($O$6,INDEX(mame2003!$G$2:$G$4721,$A3833)))))))&gt;2,INDEX(mame2003!$A$2:$A$4721,$A3833),"")</f>
        <v/>
      </c>
      <c r="D3833" s="2"/>
      <c r="E3833" s="24" t="str">
        <f ca="1">IF(F3833&lt;&gt;"",MAX($E$9:$E3832)+1,"")</f>
        <v/>
      </c>
      <c r="F3833" s="20" t="str">
        <f t="shared" ca="1" si="59"/>
        <v/>
      </c>
      <c r="G3833" s="2"/>
      <c r="H3833" s="2"/>
    </row>
    <row r="3834" spans="1:8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mame2003!$C$2:$E$4721,$A$9:$A$4728,$J$1))))+IF($N$6=FALSE,TRUE,SUMPRODUCT(--ISNUMBER(SEARCH($N$6,ISBLANK(INDEX(mame2003!$F$2:$F$4721,$A3834))))))+IF($B$3=$A$4,TRUE,IF($B$3=$B$4,TRUE,IF(AND($B$3=$C$4,INDEX(mame2003!$G$2:$G$4721,$A3834)&lt;&gt;"neogeo"),TRUE,SUMPRODUCT(--ISNUMBER(SEARCH($O$6,INDEX(mame2003!$G$2:$G$4721,$A3834)))))))&gt;2,INDEX(mame2003!$A$2:$A$4721,$A3834),"")</f>
        <v/>
      </c>
      <c r="D3834" s="2"/>
      <c r="E3834" s="24" t="str">
        <f ca="1">IF(F3834&lt;&gt;"",MAX($E$9:$E3833)+1,"")</f>
        <v/>
      </c>
      <c r="F3834" s="20" t="str">
        <f t="shared" ca="1" si="59"/>
        <v/>
      </c>
      <c r="G3834" s="2"/>
      <c r="H3834" s="2"/>
    </row>
    <row r="3835" spans="1:8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mame2003!$C$2:$E$4721,$A$9:$A$4728,$J$1))))+IF($N$6=FALSE,TRUE,SUMPRODUCT(--ISNUMBER(SEARCH($N$6,ISBLANK(INDEX(mame2003!$F$2:$F$4721,$A3835))))))+IF($B$3=$A$4,TRUE,IF($B$3=$B$4,TRUE,IF(AND($B$3=$C$4,INDEX(mame2003!$G$2:$G$4721,$A3835)&lt;&gt;"neogeo"),TRUE,SUMPRODUCT(--ISNUMBER(SEARCH($O$6,INDEX(mame2003!$G$2:$G$4721,$A3835)))))))&gt;2,INDEX(mame2003!$A$2:$A$4721,$A3835),"")</f>
        <v/>
      </c>
      <c r="D3835" s="2"/>
      <c r="E3835" s="24" t="str">
        <f ca="1">IF(F3835&lt;&gt;"",MAX($E$9:$E3834)+1,"")</f>
        <v/>
      </c>
      <c r="F3835" s="20" t="str">
        <f t="shared" ca="1" si="59"/>
        <v/>
      </c>
      <c r="G3835" s="2"/>
      <c r="H3835" s="2"/>
    </row>
    <row r="3836" spans="1:8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mame2003!$C$2:$E$4721,$A$9:$A$4728,$J$1))))+IF($N$6=FALSE,TRUE,SUMPRODUCT(--ISNUMBER(SEARCH($N$6,ISBLANK(INDEX(mame2003!$F$2:$F$4721,$A3836))))))+IF($B$3=$A$4,TRUE,IF($B$3=$B$4,TRUE,IF(AND($B$3=$C$4,INDEX(mame2003!$G$2:$G$4721,$A3836)&lt;&gt;"neogeo"),TRUE,SUMPRODUCT(--ISNUMBER(SEARCH($O$6,INDEX(mame2003!$G$2:$G$4721,$A3836)))))))&gt;2,INDEX(mame2003!$A$2:$A$4721,$A3836),"")</f>
        <v/>
      </c>
      <c r="D3836" s="2"/>
      <c r="E3836" s="24" t="str">
        <f ca="1">IF(F3836&lt;&gt;"",MAX($E$9:$E3835)+1,"")</f>
        <v/>
      </c>
      <c r="F3836" s="20" t="str">
        <f t="shared" ca="1" si="59"/>
        <v/>
      </c>
      <c r="G3836" s="2"/>
      <c r="H3836" s="2"/>
    </row>
    <row r="3837" spans="1:8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mame2003!$C$2:$E$4721,$A$9:$A$4728,$J$1))))+IF($N$6=FALSE,TRUE,SUMPRODUCT(--ISNUMBER(SEARCH($N$6,ISBLANK(INDEX(mame2003!$F$2:$F$4721,$A3837))))))+IF($B$3=$A$4,TRUE,IF($B$3=$B$4,TRUE,IF(AND($B$3=$C$4,INDEX(mame2003!$G$2:$G$4721,$A3837)&lt;&gt;"neogeo"),TRUE,SUMPRODUCT(--ISNUMBER(SEARCH($O$6,INDEX(mame2003!$G$2:$G$4721,$A3837)))))))&gt;2,INDEX(mame2003!$A$2:$A$4721,$A3837),"")</f>
        <v/>
      </c>
      <c r="D3837" s="2"/>
      <c r="E3837" s="24" t="str">
        <f ca="1">IF(F3837&lt;&gt;"",MAX($E$9:$E3836)+1,"")</f>
        <v/>
      </c>
      <c r="F3837" s="20" t="str">
        <f t="shared" ca="1" si="59"/>
        <v/>
      </c>
      <c r="G3837" s="2"/>
      <c r="H3837" s="2"/>
    </row>
    <row r="3838" spans="1:8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mame2003!$C$2:$E$4721,$A$9:$A$4728,$J$1))))+IF($N$6=FALSE,TRUE,SUMPRODUCT(--ISNUMBER(SEARCH($N$6,ISBLANK(INDEX(mame2003!$F$2:$F$4721,$A3838))))))+IF($B$3=$A$4,TRUE,IF($B$3=$B$4,TRUE,IF(AND($B$3=$C$4,INDEX(mame2003!$G$2:$G$4721,$A3838)&lt;&gt;"neogeo"),TRUE,SUMPRODUCT(--ISNUMBER(SEARCH($O$6,INDEX(mame2003!$G$2:$G$4721,$A3838)))))))&gt;2,INDEX(mame2003!$A$2:$A$4721,$A3838),"")</f>
        <v/>
      </c>
      <c r="D3838" s="2"/>
      <c r="E3838" s="24" t="str">
        <f ca="1">IF(F3838&lt;&gt;"",MAX($E$9:$E3837)+1,"")</f>
        <v/>
      </c>
      <c r="F3838" s="20" t="str">
        <f t="shared" ca="1" si="59"/>
        <v/>
      </c>
      <c r="G3838" s="2"/>
      <c r="H3838" s="2"/>
    </row>
    <row r="3839" spans="1:8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mame2003!$C$2:$E$4721,$A$9:$A$4728,$J$1))))+IF($N$6=FALSE,TRUE,SUMPRODUCT(--ISNUMBER(SEARCH($N$6,ISBLANK(INDEX(mame2003!$F$2:$F$4721,$A3839))))))+IF($B$3=$A$4,TRUE,IF($B$3=$B$4,TRUE,IF(AND($B$3=$C$4,INDEX(mame2003!$G$2:$G$4721,$A3839)&lt;&gt;"neogeo"),TRUE,SUMPRODUCT(--ISNUMBER(SEARCH($O$6,INDEX(mame2003!$G$2:$G$4721,$A3839)))))))&gt;2,INDEX(mame2003!$A$2:$A$4721,$A3839),"")</f>
        <v/>
      </c>
      <c r="D3839" s="2"/>
      <c r="E3839" s="24" t="str">
        <f ca="1">IF(F3839&lt;&gt;"",MAX($E$9:$E3838)+1,"")</f>
        <v/>
      </c>
      <c r="F3839" s="20" t="str">
        <f t="shared" ca="1" si="59"/>
        <v/>
      </c>
      <c r="G3839" s="2"/>
      <c r="H3839" s="2"/>
    </row>
    <row r="3840" spans="1:8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mame2003!$C$2:$E$4721,$A$9:$A$4728,$J$1))))+IF($N$6=FALSE,TRUE,SUMPRODUCT(--ISNUMBER(SEARCH($N$6,ISBLANK(INDEX(mame2003!$F$2:$F$4721,$A3840))))))+IF($B$3=$A$4,TRUE,IF($B$3=$B$4,TRUE,IF(AND($B$3=$C$4,INDEX(mame2003!$G$2:$G$4721,$A3840)&lt;&gt;"neogeo"),TRUE,SUMPRODUCT(--ISNUMBER(SEARCH($O$6,INDEX(mame2003!$G$2:$G$4721,$A3840)))))))&gt;2,INDEX(mame2003!$A$2:$A$4721,$A3840),"")</f>
        <v/>
      </c>
      <c r="D3840" s="2"/>
      <c r="E3840" s="24" t="str">
        <f ca="1">IF(F3840&lt;&gt;"",MAX($E$9:$E3839)+1,"")</f>
        <v/>
      </c>
      <c r="F3840" s="20" t="str">
        <f t="shared" ca="1" si="59"/>
        <v/>
      </c>
      <c r="G3840" s="2"/>
      <c r="H3840" s="2"/>
    </row>
    <row r="3841" spans="1:8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mame2003!$C$2:$E$4721,$A$9:$A$4728,$J$1))))+IF($N$6=FALSE,TRUE,SUMPRODUCT(--ISNUMBER(SEARCH($N$6,ISBLANK(INDEX(mame2003!$F$2:$F$4721,$A3841))))))+IF($B$3=$A$4,TRUE,IF($B$3=$B$4,TRUE,IF(AND($B$3=$C$4,INDEX(mame2003!$G$2:$G$4721,$A3841)&lt;&gt;"neogeo"),TRUE,SUMPRODUCT(--ISNUMBER(SEARCH($O$6,INDEX(mame2003!$G$2:$G$4721,$A3841)))))))&gt;2,INDEX(mame2003!$A$2:$A$4721,$A3841),"")</f>
        <v/>
      </c>
      <c r="D3841" s="2"/>
      <c r="E3841" s="24" t="str">
        <f ca="1">IF(F3841&lt;&gt;"",MAX($E$9:$E3840)+1,"")</f>
        <v/>
      </c>
      <c r="F3841" s="20" t="str">
        <f t="shared" ca="1" si="59"/>
        <v/>
      </c>
      <c r="G3841" s="2"/>
      <c r="H3841" s="2"/>
    </row>
    <row r="3842" spans="1:8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mame2003!$C$2:$E$4721,$A$9:$A$4728,$J$1))))+IF($N$6=FALSE,TRUE,SUMPRODUCT(--ISNUMBER(SEARCH($N$6,ISBLANK(INDEX(mame2003!$F$2:$F$4721,$A3842))))))+IF($B$3=$A$4,TRUE,IF($B$3=$B$4,TRUE,IF(AND($B$3=$C$4,INDEX(mame2003!$G$2:$G$4721,$A3842)&lt;&gt;"neogeo"),TRUE,SUMPRODUCT(--ISNUMBER(SEARCH($O$6,INDEX(mame2003!$G$2:$G$4721,$A3842)))))))&gt;2,INDEX(mame2003!$A$2:$A$4721,$A3842),"")</f>
        <v/>
      </c>
      <c r="D3842" s="2"/>
      <c r="E3842" s="24" t="str">
        <f ca="1">IF(F3842&lt;&gt;"",MAX($E$9:$E3841)+1,"")</f>
        <v/>
      </c>
      <c r="F3842" s="20" t="str">
        <f t="shared" ca="1" si="59"/>
        <v/>
      </c>
      <c r="G3842" s="2"/>
      <c r="H3842" s="2"/>
    </row>
    <row r="3843" spans="1:8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mame2003!$C$2:$E$4721,$A$9:$A$4728,$J$1))))+IF($N$6=FALSE,TRUE,SUMPRODUCT(--ISNUMBER(SEARCH($N$6,ISBLANK(INDEX(mame2003!$F$2:$F$4721,$A3843))))))+IF($B$3=$A$4,TRUE,IF($B$3=$B$4,TRUE,IF(AND($B$3=$C$4,INDEX(mame2003!$G$2:$G$4721,$A3843)&lt;&gt;"neogeo"),TRUE,SUMPRODUCT(--ISNUMBER(SEARCH($O$6,INDEX(mame2003!$G$2:$G$4721,$A3843)))))))&gt;2,INDEX(mame2003!$A$2:$A$4721,$A3843),"")</f>
        <v/>
      </c>
      <c r="D3843" s="2"/>
      <c r="E3843" s="24" t="str">
        <f ca="1">IF(F3843&lt;&gt;"",MAX($E$9:$E3842)+1,"")</f>
        <v/>
      </c>
      <c r="F3843" s="20" t="str">
        <f t="shared" ca="1" si="59"/>
        <v/>
      </c>
      <c r="G3843" s="2"/>
      <c r="H3843" s="2"/>
    </row>
    <row r="3844" spans="1:8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mame2003!$C$2:$E$4721,$A$9:$A$4728,$J$1))))+IF($N$6=FALSE,TRUE,SUMPRODUCT(--ISNUMBER(SEARCH($N$6,ISBLANK(INDEX(mame2003!$F$2:$F$4721,$A3844))))))+IF($B$3=$A$4,TRUE,IF($B$3=$B$4,TRUE,IF(AND($B$3=$C$4,INDEX(mame2003!$G$2:$G$4721,$A3844)&lt;&gt;"neogeo"),TRUE,SUMPRODUCT(--ISNUMBER(SEARCH($O$6,INDEX(mame2003!$G$2:$G$4721,$A3844)))))))&gt;2,INDEX(mame2003!$A$2:$A$4721,$A3844),"")</f>
        <v/>
      </c>
      <c r="D3844" s="2"/>
      <c r="E3844" s="24" t="str">
        <f ca="1">IF(F3844&lt;&gt;"",MAX($E$9:$E3843)+1,"")</f>
        <v/>
      </c>
      <c r="F3844" s="20" t="str">
        <f t="shared" ca="1" si="59"/>
        <v/>
      </c>
      <c r="G3844" s="2"/>
      <c r="H3844" s="2"/>
    </row>
    <row r="3845" spans="1:8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mame2003!$C$2:$E$4721,$A$9:$A$4728,$J$1))))+IF($N$6=FALSE,TRUE,SUMPRODUCT(--ISNUMBER(SEARCH($N$6,ISBLANK(INDEX(mame2003!$F$2:$F$4721,$A3845))))))+IF($B$3=$A$4,TRUE,IF($B$3=$B$4,TRUE,IF(AND($B$3=$C$4,INDEX(mame2003!$G$2:$G$4721,$A3845)&lt;&gt;"neogeo"),TRUE,SUMPRODUCT(--ISNUMBER(SEARCH($O$6,INDEX(mame2003!$G$2:$G$4721,$A3845)))))))&gt;2,INDEX(mame2003!$A$2:$A$4721,$A3845),"")</f>
        <v/>
      </c>
      <c r="D3845" s="2"/>
      <c r="E3845" s="24" t="str">
        <f ca="1">IF(F3845&lt;&gt;"",MAX($E$9:$E3844)+1,"")</f>
        <v/>
      </c>
      <c r="F3845" s="20" t="str">
        <f t="shared" ca="1" si="59"/>
        <v/>
      </c>
      <c r="G3845" s="2"/>
      <c r="H3845" s="2"/>
    </row>
    <row r="3846" spans="1:8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mame2003!$C$2:$E$4721,$A$9:$A$4728,$J$1))))+IF($N$6=FALSE,TRUE,SUMPRODUCT(--ISNUMBER(SEARCH($N$6,ISBLANK(INDEX(mame2003!$F$2:$F$4721,$A3846))))))+IF($B$3=$A$4,TRUE,IF($B$3=$B$4,TRUE,IF(AND($B$3=$C$4,INDEX(mame2003!$G$2:$G$4721,$A3846)&lt;&gt;"neogeo"),TRUE,SUMPRODUCT(--ISNUMBER(SEARCH($O$6,INDEX(mame2003!$G$2:$G$4721,$A3846)))))))&gt;2,INDEX(mame2003!$A$2:$A$4721,$A3846),"")</f>
        <v/>
      </c>
      <c r="D3846" s="2"/>
      <c r="E3846" s="24" t="str">
        <f ca="1">IF(F3846&lt;&gt;"",MAX($E$9:$E3845)+1,"")</f>
        <v/>
      </c>
      <c r="F3846" s="20" t="str">
        <f t="shared" ca="1" si="59"/>
        <v/>
      </c>
      <c r="G3846" s="2"/>
      <c r="H3846" s="2"/>
    </row>
    <row r="3847" spans="1:8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mame2003!$C$2:$E$4721,$A$9:$A$4728,$J$1))))+IF($N$6=FALSE,TRUE,SUMPRODUCT(--ISNUMBER(SEARCH($N$6,ISBLANK(INDEX(mame2003!$F$2:$F$4721,$A3847))))))+IF($B$3=$A$4,TRUE,IF($B$3=$B$4,TRUE,IF(AND($B$3=$C$4,INDEX(mame2003!$G$2:$G$4721,$A3847)&lt;&gt;"neogeo"),TRUE,SUMPRODUCT(--ISNUMBER(SEARCH($O$6,INDEX(mame2003!$G$2:$G$4721,$A3847)))))))&gt;2,INDEX(mame2003!$A$2:$A$4721,$A3847),"")</f>
        <v/>
      </c>
      <c r="D3847" s="2"/>
      <c r="E3847" s="24" t="str">
        <f ca="1">IF(F3847&lt;&gt;"",MAX($E$9:$E3846)+1,"")</f>
        <v/>
      </c>
      <c r="F3847" s="20" t="str">
        <f t="shared" ca="1" si="59"/>
        <v/>
      </c>
      <c r="G3847" s="2"/>
      <c r="H3847" s="2"/>
    </row>
    <row r="3848" spans="1:8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mame2003!$C$2:$E$4721,$A$9:$A$4728,$J$1))))+IF($N$6=FALSE,TRUE,SUMPRODUCT(--ISNUMBER(SEARCH($N$6,ISBLANK(INDEX(mame2003!$F$2:$F$4721,$A3848))))))+IF($B$3=$A$4,TRUE,IF($B$3=$B$4,TRUE,IF(AND($B$3=$C$4,INDEX(mame2003!$G$2:$G$4721,$A3848)&lt;&gt;"neogeo"),TRUE,SUMPRODUCT(--ISNUMBER(SEARCH($O$6,INDEX(mame2003!$G$2:$G$4721,$A3848)))))))&gt;2,INDEX(mame2003!$A$2:$A$4721,$A3848),"")</f>
        <v/>
      </c>
      <c r="D3848" s="2"/>
      <c r="E3848" s="24" t="str">
        <f ca="1">IF(F3848&lt;&gt;"",MAX($E$9:$E3847)+1,"")</f>
        <v/>
      </c>
      <c r="F3848" s="20" t="str">
        <f t="shared" ca="1" si="59"/>
        <v/>
      </c>
      <c r="G3848" s="2"/>
      <c r="H3848" s="2"/>
    </row>
    <row r="3849" spans="1:8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mame2003!$C$2:$E$4721,$A$9:$A$4728,$J$1))))+IF($N$6=FALSE,TRUE,SUMPRODUCT(--ISNUMBER(SEARCH($N$6,ISBLANK(INDEX(mame2003!$F$2:$F$4721,$A3849))))))+IF($B$3=$A$4,TRUE,IF($B$3=$B$4,TRUE,IF(AND($B$3=$C$4,INDEX(mame2003!$G$2:$G$4721,$A3849)&lt;&gt;"neogeo"),TRUE,SUMPRODUCT(--ISNUMBER(SEARCH($O$6,INDEX(mame2003!$G$2:$G$4721,$A3849)))))))&gt;2,INDEX(mame2003!$A$2:$A$4721,$A3849),"")</f>
        <v/>
      </c>
      <c r="D3849" s="2"/>
      <c r="E3849" s="24" t="str">
        <f ca="1">IF(F3849&lt;&gt;"",MAX($E$9:$E3848)+1,"")</f>
        <v/>
      </c>
      <c r="F3849" s="20" t="str">
        <f t="shared" ca="1" si="59"/>
        <v/>
      </c>
      <c r="G3849" s="2"/>
      <c r="H3849" s="2"/>
    </row>
    <row r="3850" spans="1:8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mame2003!$C$2:$E$4721,$A$9:$A$4728,$J$1))))+IF($N$6=FALSE,TRUE,SUMPRODUCT(--ISNUMBER(SEARCH($N$6,ISBLANK(INDEX(mame2003!$F$2:$F$4721,$A3850))))))+IF($B$3=$A$4,TRUE,IF($B$3=$B$4,TRUE,IF(AND($B$3=$C$4,INDEX(mame2003!$G$2:$G$4721,$A3850)&lt;&gt;"neogeo"),TRUE,SUMPRODUCT(--ISNUMBER(SEARCH($O$6,INDEX(mame2003!$G$2:$G$4721,$A3850)))))))&gt;2,INDEX(mame2003!$A$2:$A$4721,$A3850),"")</f>
        <v/>
      </c>
      <c r="D3850" s="2"/>
      <c r="E3850" s="24" t="str">
        <f ca="1">IF(F3850&lt;&gt;"",MAX($E$9:$E3849)+1,"")</f>
        <v/>
      </c>
      <c r="F3850" s="20" t="str">
        <f t="shared" ref="F3850:F3913" ca="1" si="60">IFERROR(INDEX(OFFSET($C$9,0,0,COUNTA($C:$C),1),MATCH(OFFSET($A$9,0,0,COUNTA($A:$A),1),OFFSET($B$9,0,0,COUNTA($B:$B),1),0))&amp;".zip","")</f>
        <v/>
      </c>
      <c r="G3850" s="2"/>
      <c r="H3850" s="2"/>
    </row>
    <row r="3851" spans="1:8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mame2003!$C$2:$E$4721,$A$9:$A$4728,$J$1))))+IF($N$6=FALSE,TRUE,SUMPRODUCT(--ISNUMBER(SEARCH($N$6,ISBLANK(INDEX(mame2003!$F$2:$F$4721,$A3851))))))+IF($B$3=$A$4,TRUE,IF($B$3=$B$4,TRUE,IF(AND($B$3=$C$4,INDEX(mame2003!$G$2:$G$4721,$A3851)&lt;&gt;"neogeo"),TRUE,SUMPRODUCT(--ISNUMBER(SEARCH($O$6,INDEX(mame2003!$G$2:$G$4721,$A3851)))))))&gt;2,INDEX(mame2003!$A$2:$A$4721,$A3851),"")</f>
        <v/>
      </c>
      <c r="D3851" s="2"/>
      <c r="E3851" s="24" t="str">
        <f ca="1">IF(F3851&lt;&gt;"",MAX($E$9:$E3850)+1,"")</f>
        <v/>
      </c>
      <c r="F3851" s="20" t="str">
        <f t="shared" ca="1" si="60"/>
        <v/>
      </c>
      <c r="G3851" s="2"/>
      <c r="H3851" s="2"/>
    </row>
    <row r="3852" spans="1:8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mame2003!$C$2:$E$4721,$A$9:$A$4728,$J$1))))+IF($N$6=FALSE,TRUE,SUMPRODUCT(--ISNUMBER(SEARCH($N$6,ISBLANK(INDEX(mame2003!$F$2:$F$4721,$A3852))))))+IF($B$3=$A$4,TRUE,IF($B$3=$B$4,TRUE,IF(AND($B$3=$C$4,INDEX(mame2003!$G$2:$G$4721,$A3852)&lt;&gt;"neogeo"),TRUE,SUMPRODUCT(--ISNUMBER(SEARCH($O$6,INDEX(mame2003!$G$2:$G$4721,$A3852)))))))&gt;2,INDEX(mame2003!$A$2:$A$4721,$A3852),"")</f>
        <v/>
      </c>
      <c r="D3852" s="2"/>
      <c r="E3852" s="24" t="str">
        <f ca="1">IF(F3852&lt;&gt;"",MAX($E$9:$E3851)+1,"")</f>
        <v/>
      </c>
      <c r="F3852" s="20" t="str">
        <f t="shared" ca="1" si="60"/>
        <v/>
      </c>
      <c r="G3852" s="2"/>
      <c r="H3852" s="2"/>
    </row>
    <row r="3853" spans="1:8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mame2003!$C$2:$E$4721,$A$9:$A$4728,$J$1))))+IF($N$6=FALSE,TRUE,SUMPRODUCT(--ISNUMBER(SEARCH($N$6,ISBLANK(INDEX(mame2003!$F$2:$F$4721,$A3853))))))+IF($B$3=$A$4,TRUE,IF($B$3=$B$4,TRUE,IF(AND($B$3=$C$4,INDEX(mame2003!$G$2:$G$4721,$A3853)&lt;&gt;"neogeo"),TRUE,SUMPRODUCT(--ISNUMBER(SEARCH($O$6,INDEX(mame2003!$G$2:$G$4721,$A3853)))))))&gt;2,INDEX(mame2003!$A$2:$A$4721,$A3853),"")</f>
        <v/>
      </c>
      <c r="D3853" s="2"/>
      <c r="E3853" s="24" t="str">
        <f ca="1">IF(F3853&lt;&gt;"",MAX($E$9:$E3852)+1,"")</f>
        <v/>
      </c>
      <c r="F3853" s="20" t="str">
        <f t="shared" ca="1" si="60"/>
        <v/>
      </c>
      <c r="G3853" s="2"/>
      <c r="H3853" s="2"/>
    </row>
    <row r="3854" spans="1:8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mame2003!$C$2:$E$4721,$A$9:$A$4728,$J$1))))+IF($N$6=FALSE,TRUE,SUMPRODUCT(--ISNUMBER(SEARCH($N$6,ISBLANK(INDEX(mame2003!$F$2:$F$4721,$A3854))))))+IF($B$3=$A$4,TRUE,IF($B$3=$B$4,TRUE,IF(AND($B$3=$C$4,INDEX(mame2003!$G$2:$G$4721,$A3854)&lt;&gt;"neogeo"),TRUE,SUMPRODUCT(--ISNUMBER(SEARCH($O$6,INDEX(mame2003!$G$2:$G$4721,$A3854)))))))&gt;2,INDEX(mame2003!$A$2:$A$4721,$A3854),"")</f>
        <v/>
      </c>
      <c r="D3854" s="2"/>
      <c r="E3854" s="24" t="str">
        <f ca="1">IF(F3854&lt;&gt;"",MAX($E$9:$E3853)+1,"")</f>
        <v/>
      </c>
      <c r="F3854" s="20" t="str">
        <f t="shared" ca="1" si="60"/>
        <v/>
      </c>
      <c r="G3854" s="2"/>
      <c r="H3854" s="2"/>
    </row>
    <row r="3855" spans="1:8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mame2003!$C$2:$E$4721,$A$9:$A$4728,$J$1))))+IF($N$6=FALSE,TRUE,SUMPRODUCT(--ISNUMBER(SEARCH($N$6,ISBLANK(INDEX(mame2003!$F$2:$F$4721,$A3855))))))+IF($B$3=$A$4,TRUE,IF($B$3=$B$4,TRUE,IF(AND($B$3=$C$4,INDEX(mame2003!$G$2:$G$4721,$A3855)&lt;&gt;"neogeo"),TRUE,SUMPRODUCT(--ISNUMBER(SEARCH($O$6,INDEX(mame2003!$G$2:$G$4721,$A3855)))))))&gt;2,INDEX(mame2003!$A$2:$A$4721,$A3855),"")</f>
        <v/>
      </c>
      <c r="D3855" s="2"/>
      <c r="E3855" s="24" t="str">
        <f ca="1">IF(F3855&lt;&gt;"",MAX($E$9:$E3854)+1,"")</f>
        <v/>
      </c>
      <c r="F3855" s="20" t="str">
        <f t="shared" ca="1" si="60"/>
        <v/>
      </c>
      <c r="G3855" s="2"/>
      <c r="H3855" s="2"/>
    </row>
    <row r="3856" spans="1:8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mame2003!$C$2:$E$4721,$A$9:$A$4728,$J$1))))+IF($N$6=FALSE,TRUE,SUMPRODUCT(--ISNUMBER(SEARCH($N$6,ISBLANK(INDEX(mame2003!$F$2:$F$4721,$A3856))))))+IF($B$3=$A$4,TRUE,IF($B$3=$B$4,TRUE,IF(AND($B$3=$C$4,INDEX(mame2003!$G$2:$G$4721,$A3856)&lt;&gt;"neogeo"),TRUE,SUMPRODUCT(--ISNUMBER(SEARCH($O$6,INDEX(mame2003!$G$2:$G$4721,$A3856)))))))&gt;2,INDEX(mame2003!$A$2:$A$4721,$A3856),"")</f>
        <v/>
      </c>
      <c r="D3856" s="2"/>
      <c r="E3856" s="24" t="str">
        <f ca="1">IF(F3856&lt;&gt;"",MAX($E$9:$E3855)+1,"")</f>
        <v/>
      </c>
      <c r="F3856" s="20" t="str">
        <f t="shared" ca="1" si="60"/>
        <v/>
      </c>
      <c r="G3856" s="2"/>
      <c r="H3856" s="2"/>
    </row>
    <row r="3857" spans="1:8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mame2003!$C$2:$E$4721,$A$9:$A$4728,$J$1))))+IF($N$6=FALSE,TRUE,SUMPRODUCT(--ISNUMBER(SEARCH($N$6,ISBLANK(INDEX(mame2003!$F$2:$F$4721,$A3857))))))+IF($B$3=$A$4,TRUE,IF($B$3=$B$4,TRUE,IF(AND($B$3=$C$4,INDEX(mame2003!$G$2:$G$4721,$A3857)&lt;&gt;"neogeo"),TRUE,SUMPRODUCT(--ISNUMBER(SEARCH($O$6,INDEX(mame2003!$G$2:$G$4721,$A3857)))))))&gt;2,INDEX(mame2003!$A$2:$A$4721,$A3857),"")</f>
        <v/>
      </c>
      <c r="D3857" s="2"/>
      <c r="E3857" s="24" t="str">
        <f ca="1">IF(F3857&lt;&gt;"",MAX($E$9:$E3856)+1,"")</f>
        <v/>
      </c>
      <c r="F3857" s="20" t="str">
        <f t="shared" ca="1" si="60"/>
        <v/>
      </c>
      <c r="G3857" s="2"/>
      <c r="H3857" s="2"/>
    </row>
    <row r="3858" spans="1:8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mame2003!$C$2:$E$4721,$A$9:$A$4728,$J$1))))+IF($N$6=FALSE,TRUE,SUMPRODUCT(--ISNUMBER(SEARCH($N$6,ISBLANK(INDEX(mame2003!$F$2:$F$4721,$A3858))))))+IF($B$3=$A$4,TRUE,IF($B$3=$B$4,TRUE,IF(AND($B$3=$C$4,INDEX(mame2003!$G$2:$G$4721,$A3858)&lt;&gt;"neogeo"),TRUE,SUMPRODUCT(--ISNUMBER(SEARCH($O$6,INDEX(mame2003!$G$2:$G$4721,$A3858)))))))&gt;2,INDEX(mame2003!$A$2:$A$4721,$A3858),"")</f>
        <v/>
      </c>
      <c r="D3858" s="2"/>
      <c r="E3858" s="24" t="str">
        <f ca="1">IF(F3858&lt;&gt;"",MAX($E$9:$E3857)+1,"")</f>
        <v/>
      </c>
      <c r="F3858" s="20" t="str">
        <f t="shared" ca="1" si="60"/>
        <v/>
      </c>
      <c r="G3858" s="2"/>
      <c r="H3858" s="2"/>
    </row>
    <row r="3859" spans="1:8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mame2003!$C$2:$E$4721,$A$9:$A$4728,$J$1))))+IF($N$6=FALSE,TRUE,SUMPRODUCT(--ISNUMBER(SEARCH($N$6,ISBLANK(INDEX(mame2003!$F$2:$F$4721,$A3859))))))+IF($B$3=$A$4,TRUE,IF($B$3=$B$4,TRUE,IF(AND($B$3=$C$4,INDEX(mame2003!$G$2:$G$4721,$A3859)&lt;&gt;"neogeo"),TRUE,SUMPRODUCT(--ISNUMBER(SEARCH($O$6,INDEX(mame2003!$G$2:$G$4721,$A3859)))))))&gt;2,INDEX(mame2003!$A$2:$A$4721,$A3859),"")</f>
        <v/>
      </c>
      <c r="D3859" s="2"/>
      <c r="E3859" s="24" t="str">
        <f ca="1">IF(F3859&lt;&gt;"",MAX($E$9:$E3858)+1,"")</f>
        <v/>
      </c>
      <c r="F3859" s="20" t="str">
        <f t="shared" ca="1" si="60"/>
        <v/>
      </c>
      <c r="G3859" s="2"/>
      <c r="H3859" s="2"/>
    </row>
    <row r="3860" spans="1:8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mame2003!$C$2:$E$4721,$A$9:$A$4728,$J$1))))+IF($N$6=FALSE,TRUE,SUMPRODUCT(--ISNUMBER(SEARCH($N$6,ISBLANK(INDEX(mame2003!$F$2:$F$4721,$A3860))))))+IF($B$3=$A$4,TRUE,IF($B$3=$B$4,TRUE,IF(AND($B$3=$C$4,INDEX(mame2003!$G$2:$G$4721,$A3860)&lt;&gt;"neogeo"),TRUE,SUMPRODUCT(--ISNUMBER(SEARCH($O$6,INDEX(mame2003!$G$2:$G$4721,$A3860)))))))&gt;2,INDEX(mame2003!$A$2:$A$4721,$A3860),"")</f>
        <v/>
      </c>
      <c r="D3860" s="2"/>
      <c r="E3860" s="24" t="str">
        <f ca="1">IF(F3860&lt;&gt;"",MAX($E$9:$E3859)+1,"")</f>
        <v/>
      </c>
      <c r="F3860" s="20" t="str">
        <f t="shared" ca="1" si="60"/>
        <v/>
      </c>
      <c r="G3860" s="2"/>
      <c r="H3860" s="2"/>
    </row>
    <row r="3861" spans="1:8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mame2003!$C$2:$E$4721,$A$9:$A$4728,$J$1))))+IF($N$6=FALSE,TRUE,SUMPRODUCT(--ISNUMBER(SEARCH($N$6,ISBLANK(INDEX(mame2003!$F$2:$F$4721,$A3861))))))+IF($B$3=$A$4,TRUE,IF($B$3=$B$4,TRUE,IF(AND($B$3=$C$4,INDEX(mame2003!$G$2:$G$4721,$A3861)&lt;&gt;"neogeo"),TRUE,SUMPRODUCT(--ISNUMBER(SEARCH($O$6,INDEX(mame2003!$G$2:$G$4721,$A3861)))))))&gt;2,INDEX(mame2003!$A$2:$A$4721,$A3861),"")</f>
        <v/>
      </c>
      <c r="D3861" s="2"/>
      <c r="E3861" s="24" t="str">
        <f ca="1">IF(F3861&lt;&gt;"",MAX($E$9:$E3860)+1,"")</f>
        <v/>
      </c>
      <c r="F3861" s="20" t="str">
        <f t="shared" ca="1" si="60"/>
        <v/>
      </c>
      <c r="G3861" s="2"/>
      <c r="H3861" s="2"/>
    </row>
    <row r="3862" spans="1:8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mame2003!$C$2:$E$4721,$A$9:$A$4728,$J$1))))+IF($N$6=FALSE,TRUE,SUMPRODUCT(--ISNUMBER(SEARCH($N$6,ISBLANK(INDEX(mame2003!$F$2:$F$4721,$A3862))))))+IF($B$3=$A$4,TRUE,IF($B$3=$B$4,TRUE,IF(AND($B$3=$C$4,INDEX(mame2003!$G$2:$G$4721,$A3862)&lt;&gt;"neogeo"),TRUE,SUMPRODUCT(--ISNUMBER(SEARCH($O$6,INDEX(mame2003!$G$2:$G$4721,$A3862)))))))&gt;2,INDEX(mame2003!$A$2:$A$4721,$A3862),"")</f>
        <v/>
      </c>
      <c r="D3862" s="2"/>
      <c r="E3862" s="24" t="str">
        <f ca="1">IF(F3862&lt;&gt;"",MAX($E$9:$E3861)+1,"")</f>
        <v/>
      </c>
      <c r="F3862" s="20" t="str">
        <f t="shared" ca="1" si="60"/>
        <v/>
      </c>
      <c r="G3862" s="2"/>
      <c r="H3862" s="2"/>
    </row>
    <row r="3863" spans="1:8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mame2003!$C$2:$E$4721,$A$9:$A$4728,$J$1))))+IF($N$6=FALSE,TRUE,SUMPRODUCT(--ISNUMBER(SEARCH($N$6,ISBLANK(INDEX(mame2003!$F$2:$F$4721,$A3863))))))+IF($B$3=$A$4,TRUE,IF($B$3=$B$4,TRUE,IF(AND($B$3=$C$4,INDEX(mame2003!$G$2:$G$4721,$A3863)&lt;&gt;"neogeo"),TRUE,SUMPRODUCT(--ISNUMBER(SEARCH($O$6,INDEX(mame2003!$G$2:$G$4721,$A3863)))))))&gt;2,INDEX(mame2003!$A$2:$A$4721,$A3863),"")</f>
        <v/>
      </c>
      <c r="D3863" s="2"/>
      <c r="E3863" s="24" t="str">
        <f ca="1">IF(F3863&lt;&gt;"",MAX($E$9:$E3862)+1,"")</f>
        <v/>
      </c>
      <c r="F3863" s="20" t="str">
        <f t="shared" ca="1" si="60"/>
        <v/>
      </c>
      <c r="G3863" s="2"/>
      <c r="H3863" s="2"/>
    </row>
    <row r="3864" spans="1:8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mame2003!$C$2:$E$4721,$A$9:$A$4728,$J$1))))+IF($N$6=FALSE,TRUE,SUMPRODUCT(--ISNUMBER(SEARCH($N$6,ISBLANK(INDEX(mame2003!$F$2:$F$4721,$A3864))))))+IF($B$3=$A$4,TRUE,IF($B$3=$B$4,TRUE,IF(AND($B$3=$C$4,INDEX(mame2003!$G$2:$G$4721,$A3864)&lt;&gt;"neogeo"),TRUE,SUMPRODUCT(--ISNUMBER(SEARCH($O$6,INDEX(mame2003!$G$2:$G$4721,$A3864)))))))&gt;2,INDEX(mame2003!$A$2:$A$4721,$A3864),"")</f>
        <v/>
      </c>
      <c r="D3864" s="2"/>
      <c r="E3864" s="24" t="str">
        <f ca="1">IF(F3864&lt;&gt;"",MAX($E$9:$E3863)+1,"")</f>
        <v/>
      </c>
      <c r="F3864" s="20" t="str">
        <f t="shared" ca="1" si="60"/>
        <v/>
      </c>
      <c r="G3864" s="2"/>
      <c r="H3864" s="2"/>
    </row>
    <row r="3865" spans="1:8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mame2003!$C$2:$E$4721,$A$9:$A$4728,$J$1))))+IF($N$6=FALSE,TRUE,SUMPRODUCT(--ISNUMBER(SEARCH($N$6,ISBLANK(INDEX(mame2003!$F$2:$F$4721,$A3865))))))+IF($B$3=$A$4,TRUE,IF($B$3=$B$4,TRUE,IF(AND($B$3=$C$4,INDEX(mame2003!$G$2:$G$4721,$A3865)&lt;&gt;"neogeo"),TRUE,SUMPRODUCT(--ISNUMBER(SEARCH($O$6,INDEX(mame2003!$G$2:$G$4721,$A3865)))))))&gt;2,INDEX(mame2003!$A$2:$A$4721,$A3865),"")</f>
        <v/>
      </c>
      <c r="D3865" s="2"/>
      <c r="E3865" s="24" t="str">
        <f ca="1">IF(F3865&lt;&gt;"",MAX($E$9:$E3864)+1,"")</f>
        <v/>
      </c>
      <c r="F3865" s="20" t="str">
        <f t="shared" ca="1" si="60"/>
        <v/>
      </c>
      <c r="G3865" s="2"/>
      <c r="H3865" s="2"/>
    </row>
    <row r="3866" spans="1:8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mame2003!$C$2:$E$4721,$A$9:$A$4728,$J$1))))+IF($N$6=FALSE,TRUE,SUMPRODUCT(--ISNUMBER(SEARCH($N$6,ISBLANK(INDEX(mame2003!$F$2:$F$4721,$A3866))))))+IF($B$3=$A$4,TRUE,IF($B$3=$B$4,TRUE,IF(AND($B$3=$C$4,INDEX(mame2003!$G$2:$G$4721,$A3866)&lt;&gt;"neogeo"),TRUE,SUMPRODUCT(--ISNUMBER(SEARCH($O$6,INDEX(mame2003!$G$2:$G$4721,$A3866)))))))&gt;2,INDEX(mame2003!$A$2:$A$4721,$A3866),"")</f>
        <v/>
      </c>
      <c r="D3866" s="2"/>
      <c r="E3866" s="24" t="str">
        <f ca="1">IF(F3866&lt;&gt;"",MAX($E$9:$E3865)+1,"")</f>
        <v/>
      </c>
      <c r="F3866" s="20" t="str">
        <f t="shared" ca="1" si="60"/>
        <v/>
      </c>
      <c r="G3866" s="2"/>
      <c r="H3866" s="2"/>
    </row>
    <row r="3867" spans="1:8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mame2003!$C$2:$E$4721,$A$9:$A$4728,$J$1))))+IF($N$6=FALSE,TRUE,SUMPRODUCT(--ISNUMBER(SEARCH($N$6,ISBLANK(INDEX(mame2003!$F$2:$F$4721,$A3867))))))+IF($B$3=$A$4,TRUE,IF($B$3=$B$4,TRUE,IF(AND($B$3=$C$4,INDEX(mame2003!$G$2:$G$4721,$A3867)&lt;&gt;"neogeo"),TRUE,SUMPRODUCT(--ISNUMBER(SEARCH($O$6,INDEX(mame2003!$G$2:$G$4721,$A3867)))))))&gt;2,INDEX(mame2003!$A$2:$A$4721,$A3867),"")</f>
        <v/>
      </c>
      <c r="D3867" s="2"/>
      <c r="E3867" s="24" t="str">
        <f ca="1">IF(F3867&lt;&gt;"",MAX($E$9:$E3866)+1,"")</f>
        <v/>
      </c>
      <c r="F3867" s="20" t="str">
        <f t="shared" ca="1" si="60"/>
        <v/>
      </c>
      <c r="G3867" s="2"/>
      <c r="H3867" s="2"/>
    </row>
    <row r="3868" spans="1:8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mame2003!$C$2:$E$4721,$A$9:$A$4728,$J$1))))+IF($N$6=FALSE,TRUE,SUMPRODUCT(--ISNUMBER(SEARCH($N$6,ISBLANK(INDEX(mame2003!$F$2:$F$4721,$A3868))))))+IF($B$3=$A$4,TRUE,IF($B$3=$B$4,TRUE,IF(AND($B$3=$C$4,INDEX(mame2003!$G$2:$G$4721,$A3868)&lt;&gt;"neogeo"),TRUE,SUMPRODUCT(--ISNUMBER(SEARCH($O$6,INDEX(mame2003!$G$2:$G$4721,$A3868)))))))&gt;2,INDEX(mame2003!$A$2:$A$4721,$A3868),"")</f>
        <v/>
      </c>
      <c r="D3868" s="2"/>
      <c r="E3868" s="24" t="str">
        <f ca="1">IF(F3868&lt;&gt;"",MAX($E$9:$E3867)+1,"")</f>
        <v/>
      </c>
      <c r="F3868" s="20" t="str">
        <f t="shared" ca="1" si="60"/>
        <v/>
      </c>
      <c r="G3868" s="2"/>
      <c r="H3868" s="2"/>
    </row>
    <row r="3869" spans="1:8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mame2003!$C$2:$E$4721,$A$9:$A$4728,$J$1))))+IF($N$6=FALSE,TRUE,SUMPRODUCT(--ISNUMBER(SEARCH($N$6,ISBLANK(INDEX(mame2003!$F$2:$F$4721,$A3869))))))+IF($B$3=$A$4,TRUE,IF($B$3=$B$4,TRUE,IF(AND($B$3=$C$4,INDEX(mame2003!$G$2:$G$4721,$A3869)&lt;&gt;"neogeo"),TRUE,SUMPRODUCT(--ISNUMBER(SEARCH($O$6,INDEX(mame2003!$G$2:$G$4721,$A3869)))))))&gt;2,INDEX(mame2003!$A$2:$A$4721,$A3869),"")</f>
        <v/>
      </c>
      <c r="D3869" s="2"/>
      <c r="E3869" s="24" t="str">
        <f ca="1">IF(F3869&lt;&gt;"",MAX($E$9:$E3868)+1,"")</f>
        <v/>
      </c>
      <c r="F3869" s="20" t="str">
        <f t="shared" ca="1" si="60"/>
        <v/>
      </c>
      <c r="G3869" s="2"/>
      <c r="H3869" s="2"/>
    </row>
    <row r="3870" spans="1:8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mame2003!$C$2:$E$4721,$A$9:$A$4728,$J$1))))+IF($N$6=FALSE,TRUE,SUMPRODUCT(--ISNUMBER(SEARCH($N$6,ISBLANK(INDEX(mame2003!$F$2:$F$4721,$A3870))))))+IF($B$3=$A$4,TRUE,IF($B$3=$B$4,TRUE,IF(AND($B$3=$C$4,INDEX(mame2003!$G$2:$G$4721,$A3870)&lt;&gt;"neogeo"),TRUE,SUMPRODUCT(--ISNUMBER(SEARCH($O$6,INDEX(mame2003!$G$2:$G$4721,$A3870)))))))&gt;2,INDEX(mame2003!$A$2:$A$4721,$A3870),"")</f>
        <v/>
      </c>
      <c r="D3870" s="2"/>
      <c r="E3870" s="24" t="str">
        <f ca="1">IF(F3870&lt;&gt;"",MAX($E$9:$E3869)+1,"")</f>
        <v/>
      </c>
      <c r="F3870" s="20" t="str">
        <f t="shared" ca="1" si="60"/>
        <v/>
      </c>
      <c r="G3870" s="2"/>
      <c r="H3870" s="2"/>
    </row>
    <row r="3871" spans="1:8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mame2003!$C$2:$E$4721,$A$9:$A$4728,$J$1))))+IF($N$6=FALSE,TRUE,SUMPRODUCT(--ISNUMBER(SEARCH($N$6,ISBLANK(INDEX(mame2003!$F$2:$F$4721,$A3871))))))+IF($B$3=$A$4,TRUE,IF($B$3=$B$4,TRUE,IF(AND($B$3=$C$4,INDEX(mame2003!$G$2:$G$4721,$A3871)&lt;&gt;"neogeo"),TRUE,SUMPRODUCT(--ISNUMBER(SEARCH($O$6,INDEX(mame2003!$G$2:$G$4721,$A3871)))))))&gt;2,INDEX(mame2003!$A$2:$A$4721,$A3871),"")</f>
        <v/>
      </c>
      <c r="D3871" s="2"/>
      <c r="E3871" s="24" t="str">
        <f ca="1">IF(F3871&lt;&gt;"",MAX($E$9:$E3870)+1,"")</f>
        <v/>
      </c>
      <c r="F3871" s="20" t="str">
        <f t="shared" ca="1" si="60"/>
        <v/>
      </c>
      <c r="G3871" s="2"/>
      <c r="H3871" s="2"/>
    </row>
    <row r="3872" spans="1:8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mame2003!$C$2:$E$4721,$A$9:$A$4728,$J$1))))+IF($N$6=FALSE,TRUE,SUMPRODUCT(--ISNUMBER(SEARCH($N$6,ISBLANK(INDEX(mame2003!$F$2:$F$4721,$A3872))))))+IF($B$3=$A$4,TRUE,IF($B$3=$B$4,TRUE,IF(AND($B$3=$C$4,INDEX(mame2003!$G$2:$G$4721,$A3872)&lt;&gt;"neogeo"),TRUE,SUMPRODUCT(--ISNUMBER(SEARCH($O$6,INDEX(mame2003!$G$2:$G$4721,$A3872)))))))&gt;2,INDEX(mame2003!$A$2:$A$4721,$A3872),"")</f>
        <v/>
      </c>
      <c r="D3872" s="2"/>
      <c r="E3872" s="24" t="str">
        <f ca="1">IF(F3872&lt;&gt;"",MAX($E$9:$E3871)+1,"")</f>
        <v/>
      </c>
      <c r="F3872" s="20" t="str">
        <f t="shared" ca="1" si="60"/>
        <v/>
      </c>
      <c r="G3872" s="2"/>
      <c r="H3872" s="2"/>
    </row>
    <row r="3873" spans="1:8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mame2003!$C$2:$E$4721,$A$9:$A$4728,$J$1))))+IF($N$6=FALSE,TRUE,SUMPRODUCT(--ISNUMBER(SEARCH($N$6,ISBLANK(INDEX(mame2003!$F$2:$F$4721,$A3873))))))+IF($B$3=$A$4,TRUE,IF($B$3=$B$4,TRUE,IF(AND($B$3=$C$4,INDEX(mame2003!$G$2:$G$4721,$A3873)&lt;&gt;"neogeo"),TRUE,SUMPRODUCT(--ISNUMBER(SEARCH($O$6,INDEX(mame2003!$G$2:$G$4721,$A3873)))))))&gt;2,INDEX(mame2003!$A$2:$A$4721,$A3873),"")</f>
        <v/>
      </c>
      <c r="D3873" s="2"/>
      <c r="E3873" s="24" t="str">
        <f ca="1">IF(F3873&lt;&gt;"",MAX($E$9:$E3872)+1,"")</f>
        <v/>
      </c>
      <c r="F3873" s="20" t="str">
        <f t="shared" ca="1" si="60"/>
        <v/>
      </c>
      <c r="G3873" s="2"/>
      <c r="H3873" s="2"/>
    </row>
    <row r="3874" spans="1:8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mame2003!$C$2:$E$4721,$A$9:$A$4728,$J$1))))+IF($N$6=FALSE,TRUE,SUMPRODUCT(--ISNUMBER(SEARCH($N$6,ISBLANK(INDEX(mame2003!$F$2:$F$4721,$A3874))))))+IF($B$3=$A$4,TRUE,IF($B$3=$B$4,TRUE,IF(AND($B$3=$C$4,INDEX(mame2003!$G$2:$G$4721,$A3874)&lt;&gt;"neogeo"),TRUE,SUMPRODUCT(--ISNUMBER(SEARCH($O$6,INDEX(mame2003!$G$2:$G$4721,$A3874)))))))&gt;2,INDEX(mame2003!$A$2:$A$4721,$A3874),"")</f>
        <v/>
      </c>
      <c r="D3874" s="2"/>
      <c r="E3874" s="24" t="str">
        <f ca="1">IF(F3874&lt;&gt;"",MAX($E$9:$E3873)+1,"")</f>
        <v/>
      </c>
      <c r="F3874" s="20" t="str">
        <f t="shared" ca="1" si="60"/>
        <v/>
      </c>
      <c r="G3874" s="2"/>
      <c r="H3874" s="2"/>
    </row>
    <row r="3875" spans="1:8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mame2003!$C$2:$E$4721,$A$9:$A$4728,$J$1))))+IF($N$6=FALSE,TRUE,SUMPRODUCT(--ISNUMBER(SEARCH($N$6,ISBLANK(INDEX(mame2003!$F$2:$F$4721,$A3875))))))+IF($B$3=$A$4,TRUE,IF($B$3=$B$4,TRUE,IF(AND($B$3=$C$4,INDEX(mame2003!$G$2:$G$4721,$A3875)&lt;&gt;"neogeo"),TRUE,SUMPRODUCT(--ISNUMBER(SEARCH($O$6,INDEX(mame2003!$G$2:$G$4721,$A3875)))))))&gt;2,INDEX(mame2003!$A$2:$A$4721,$A3875),"")</f>
        <v/>
      </c>
      <c r="D3875" s="2"/>
      <c r="E3875" s="24" t="str">
        <f ca="1">IF(F3875&lt;&gt;"",MAX($E$9:$E3874)+1,"")</f>
        <v/>
      </c>
      <c r="F3875" s="20" t="str">
        <f t="shared" ca="1" si="60"/>
        <v/>
      </c>
      <c r="G3875" s="2"/>
      <c r="H3875" s="2"/>
    </row>
    <row r="3876" spans="1:8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mame2003!$C$2:$E$4721,$A$9:$A$4728,$J$1))))+IF($N$6=FALSE,TRUE,SUMPRODUCT(--ISNUMBER(SEARCH($N$6,ISBLANK(INDEX(mame2003!$F$2:$F$4721,$A3876))))))+IF($B$3=$A$4,TRUE,IF($B$3=$B$4,TRUE,IF(AND($B$3=$C$4,INDEX(mame2003!$G$2:$G$4721,$A3876)&lt;&gt;"neogeo"),TRUE,SUMPRODUCT(--ISNUMBER(SEARCH($O$6,INDEX(mame2003!$G$2:$G$4721,$A3876)))))))&gt;2,INDEX(mame2003!$A$2:$A$4721,$A3876),"")</f>
        <v/>
      </c>
      <c r="D3876" s="2"/>
      <c r="E3876" s="24" t="str">
        <f ca="1">IF(F3876&lt;&gt;"",MAX($E$9:$E3875)+1,"")</f>
        <v/>
      </c>
      <c r="F3876" s="20" t="str">
        <f t="shared" ca="1" si="60"/>
        <v/>
      </c>
      <c r="G3876" s="2"/>
      <c r="H3876" s="2"/>
    </row>
    <row r="3877" spans="1:8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mame2003!$C$2:$E$4721,$A$9:$A$4728,$J$1))))+IF($N$6=FALSE,TRUE,SUMPRODUCT(--ISNUMBER(SEARCH($N$6,ISBLANK(INDEX(mame2003!$F$2:$F$4721,$A3877))))))+IF($B$3=$A$4,TRUE,IF($B$3=$B$4,TRUE,IF(AND($B$3=$C$4,INDEX(mame2003!$G$2:$G$4721,$A3877)&lt;&gt;"neogeo"),TRUE,SUMPRODUCT(--ISNUMBER(SEARCH($O$6,INDEX(mame2003!$G$2:$G$4721,$A3877)))))))&gt;2,INDEX(mame2003!$A$2:$A$4721,$A3877),"")</f>
        <v/>
      </c>
      <c r="D3877" s="2"/>
      <c r="E3877" s="24" t="str">
        <f ca="1">IF(F3877&lt;&gt;"",MAX($E$9:$E3876)+1,"")</f>
        <v/>
      </c>
      <c r="F3877" s="20" t="str">
        <f t="shared" ca="1" si="60"/>
        <v/>
      </c>
      <c r="G3877" s="2"/>
      <c r="H3877" s="2"/>
    </row>
    <row r="3878" spans="1:8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mame2003!$C$2:$E$4721,$A$9:$A$4728,$J$1))))+IF($N$6=FALSE,TRUE,SUMPRODUCT(--ISNUMBER(SEARCH($N$6,ISBLANK(INDEX(mame2003!$F$2:$F$4721,$A3878))))))+IF($B$3=$A$4,TRUE,IF($B$3=$B$4,TRUE,IF(AND($B$3=$C$4,INDEX(mame2003!$G$2:$G$4721,$A3878)&lt;&gt;"neogeo"),TRUE,SUMPRODUCT(--ISNUMBER(SEARCH($O$6,INDEX(mame2003!$G$2:$G$4721,$A3878)))))))&gt;2,INDEX(mame2003!$A$2:$A$4721,$A3878),"")</f>
        <v/>
      </c>
      <c r="D3878" s="2"/>
      <c r="E3878" s="24" t="str">
        <f ca="1">IF(F3878&lt;&gt;"",MAX($E$9:$E3877)+1,"")</f>
        <v/>
      </c>
      <c r="F3878" s="20" t="str">
        <f t="shared" ca="1" si="60"/>
        <v/>
      </c>
      <c r="G3878" s="2"/>
      <c r="H3878" s="2"/>
    </row>
    <row r="3879" spans="1:8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mame2003!$C$2:$E$4721,$A$9:$A$4728,$J$1))))+IF($N$6=FALSE,TRUE,SUMPRODUCT(--ISNUMBER(SEARCH($N$6,ISBLANK(INDEX(mame2003!$F$2:$F$4721,$A3879))))))+IF($B$3=$A$4,TRUE,IF($B$3=$B$4,TRUE,IF(AND($B$3=$C$4,INDEX(mame2003!$G$2:$G$4721,$A3879)&lt;&gt;"neogeo"),TRUE,SUMPRODUCT(--ISNUMBER(SEARCH($O$6,INDEX(mame2003!$G$2:$G$4721,$A3879)))))))&gt;2,INDEX(mame2003!$A$2:$A$4721,$A3879),"")</f>
        <v/>
      </c>
      <c r="D3879" s="2"/>
      <c r="E3879" s="24" t="str">
        <f ca="1">IF(F3879&lt;&gt;"",MAX($E$9:$E3878)+1,"")</f>
        <v/>
      </c>
      <c r="F3879" s="20" t="str">
        <f t="shared" ca="1" si="60"/>
        <v/>
      </c>
      <c r="G3879" s="2"/>
      <c r="H3879" s="2"/>
    </row>
    <row r="3880" spans="1:8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mame2003!$C$2:$E$4721,$A$9:$A$4728,$J$1))))+IF($N$6=FALSE,TRUE,SUMPRODUCT(--ISNUMBER(SEARCH($N$6,ISBLANK(INDEX(mame2003!$F$2:$F$4721,$A3880))))))+IF($B$3=$A$4,TRUE,IF($B$3=$B$4,TRUE,IF(AND($B$3=$C$4,INDEX(mame2003!$G$2:$G$4721,$A3880)&lt;&gt;"neogeo"),TRUE,SUMPRODUCT(--ISNUMBER(SEARCH($O$6,INDEX(mame2003!$G$2:$G$4721,$A3880)))))))&gt;2,INDEX(mame2003!$A$2:$A$4721,$A3880),"")</f>
        <v/>
      </c>
      <c r="D3880" s="2"/>
      <c r="E3880" s="24" t="str">
        <f ca="1">IF(F3880&lt;&gt;"",MAX($E$9:$E3879)+1,"")</f>
        <v/>
      </c>
      <c r="F3880" s="20" t="str">
        <f t="shared" ca="1" si="60"/>
        <v/>
      </c>
      <c r="G3880" s="2"/>
      <c r="H3880" s="2"/>
    </row>
    <row r="3881" spans="1:8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mame2003!$C$2:$E$4721,$A$9:$A$4728,$J$1))))+IF($N$6=FALSE,TRUE,SUMPRODUCT(--ISNUMBER(SEARCH($N$6,ISBLANK(INDEX(mame2003!$F$2:$F$4721,$A3881))))))+IF($B$3=$A$4,TRUE,IF($B$3=$B$4,TRUE,IF(AND($B$3=$C$4,INDEX(mame2003!$G$2:$G$4721,$A3881)&lt;&gt;"neogeo"),TRUE,SUMPRODUCT(--ISNUMBER(SEARCH($O$6,INDEX(mame2003!$G$2:$G$4721,$A3881)))))))&gt;2,INDEX(mame2003!$A$2:$A$4721,$A3881),"")</f>
        <v/>
      </c>
      <c r="D3881" s="2"/>
      <c r="E3881" s="24" t="str">
        <f ca="1">IF(F3881&lt;&gt;"",MAX($E$9:$E3880)+1,"")</f>
        <v/>
      </c>
      <c r="F3881" s="20" t="str">
        <f t="shared" ca="1" si="60"/>
        <v/>
      </c>
      <c r="G3881" s="2"/>
      <c r="H3881" s="2"/>
    </row>
    <row r="3882" spans="1:8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mame2003!$C$2:$E$4721,$A$9:$A$4728,$J$1))))+IF($N$6=FALSE,TRUE,SUMPRODUCT(--ISNUMBER(SEARCH($N$6,ISBLANK(INDEX(mame2003!$F$2:$F$4721,$A3882))))))+IF($B$3=$A$4,TRUE,IF($B$3=$B$4,TRUE,IF(AND($B$3=$C$4,INDEX(mame2003!$G$2:$G$4721,$A3882)&lt;&gt;"neogeo"),TRUE,SUMPRODUCT(--ISNUMBER(SEARCH($O$6,INDEX(mame2003!$G$2:$G$4721,$A3882)))))))&gt;2,INDEX(mame2003!$A$2:$A$4721,$A3882),"")</f>
        <v/>
      </c>
      <c r="D3882" s="2"/>
      <c r="E3882" s="24" t="str">
        <f ca="1">IF(F3882&lt;&gt;"",MAX($E$9:$E3881)+1,"")</f>
        <v/>
      </c>
      <c r="F3882" s="20" t="str">
        <f t="shared" ca="1" si="60"/>
        <v/>
      </c>
      <c r="G3882" s="2"/>
      <c r="H3882" s="2"/>
    </row>
    <row r="3883" spans="1:8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mame2003!$C$2:$E$4721,$A$9:$A$4728,$J$1))))+IF($N$6=FALSE,TRUE,SUMPRODUCT(--ISNUMBER(SEARCH($N$6,ISBLANK(INDEX(mame2003!$F$2:$F$4721,$A3883))))))+IF($B$3=$A$4,TRUE,IF($B$3=$B$4,TRUE,IF(AND($B$3=$C$4,INDEX(mame2003!$G$2:$G$4721,$A3883)&lt;&gt;"neogeo"),TRUE,SUMPRODUCT(--ISNUMBER(SEARCH($O$6,INDEX(mame2003!$G$2:$G$4721,$A3883)))))))&gt;2,INDEX(mame2003!$A$2:$A$4721,$A3883),"")</f>
        <v/>
      </c>
      <c r="D3883" s="2"/>
      <c r="E3883" s="24" t="str">
        <f ca="1">IF(F3883&lt;&gt;"",MAX($E$9:$E3882)+1,"")</f>
        <v/>
      </c>
      <c r="F3883" s="20" t="str">
        <f t="shared" ca="1" si="60"/>
        <v/>
      </c>
      <c r="G3883" s="2"/>
      <c r="H3883" s="2"/>
    </row>
    <row r="3884" spans="1:8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mame2003!$C$2:$E$4721,$A$9:$A$4728,$J$1))))+IF($N$6=FALSE,TRUE,SUMPRODUCT(--ISNUMBER(SEARCH($N$6,ISBLANK(INDEX(mame2003!$F$2:$F$4721,$A3884))))))+IF($B$3=$A$4,TRUE,IF($B$3=$B$4,TRUE,IF(AND($B$3=$C$4,INDEX(mame2003!$G$2:$G$4721,$A3884)&lt;&gt;"neogeo"),TRUE,SUMPRODUCT(--ISNUMBER(SEARCH($O$6,INDEX(mame2003!$G$2:$G$4721,$A3884)))))))&gt;2,INDEX(mame2003!$A$2:$A$4721,$A3884),"")</f>
        <v/>
      </c>
      <c r="D3884" s="2"/>
      <c r="E3884" s="24" t="str">
        <f ca="1">IF(F3884&lt;&gt;"",MAX($E$9:$E3883)+1,"")</f>
        <v/>
      </c>
      <c r="F3884" s="20" t="str">
        <f t="shared" ca="1" si="60"/>
        <v/>
      </c>
      <c r="G3884" s="2"/>
      <c r="H3884" s="2"/>
    </row>
    <row r="3885" spans="1:8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mame2003!$C$2:$E$4721,$A$9:$A$4728,$J$1))))+IF($N$6=FALSE,TRUE,SUMPRODUCT(--ISNUMBER(SEARCH($N$6,ISBLANK(INDEX(mame2003!$F$2:$F$4721,$A3885))))))+IF($B$3=$A$4,TRUE,IF($B$3=$B$4,TRUE,IF(AND($B$3=$C$4,INDEX(mame2003!$G$2:$G$4721,$A3885)&lt;&gt;"neogeo"),TRUE,SUMPRODUCT(--ISNUMBER(SEARCH($O$6,INDEX(mame2003!$G$2:$G$4721,$A3885)))))))&gt;2,INDEX(mame2003!$A$2:$A$4721,$A3885),"")</f>
        <v/>
      </c>
      <c r="D3885" s="2"/>
      <c r="E3885" s="24" t="str">
        <f ca="1">IF(F3885&lt;&gt;"",MAX($E$9:$E3884)+1,"")</f>
        <v/>
      </c>
      <c r="F3885" s="20" t="str">
        <f t="shared" ca="1" si="60"/>
        <v/>
      </c>
      <c r="G3885" s="2"/>
      <c r="H3885" s="2"/>
    </row>
    <row r="3886" spans="1:8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mame2003!$C$2:$E$4721,$A$9:$A$4728,$J$1))))+IF($N$6=FALSE,TRUE,SUMPRODUCT(--ISNUMBER(SEARCH($N$6,ISBLANK(INDEX(mame2003!$F$2:$F$4721,$A3886))))))+IF($B$3=$A$4,TRUE,IF($B$3=$B$4,TRUE,IF(AND($B$3=$C$4,INDEX(mame2003!$G$2:$G$4721,$A3886)&lt;&gt;"neogeo"),TRUE,SUMPRODUCT(--ISNUMBER(SEARCH($O$6,INDEX(mame2003!$G$2:$G$4721,$A3886)))))))&gt;2,INDEX(mame2003!$A$2:$A$4721,$A3886),"")</f>
        <v/>
      </c>
      <c r="D3886" s="2"/>
      <c r="E3886" s="24" t="str">
        <f ca="1">IF(F3886&lt;&gt;"",MAX($E$9:$E3885)+1,"")</f>
        <v/>
      </c>
      <c r="F3886" s="20" t="str">
        <f t="shared" ca="1" si="60"/>
        <v/>
      </c>
      <c r="G3886" s="2"/>
      <c r="H3886" s="2"/>
    </row>
    <row r="3887" spans="1:8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mame2003!$C$2:$E$4721,$A$9:$A$4728,$J$1))))+IF($N$6=FALSE,TRUE,SUMPRODUCT(--ISNUMBER(SEARCH($N$6,ISBLANK(INDEX(mame2003!$F$2:$F$4721,$A3887))))))+IF($B$3=$A$4,TRUE,IF($B$3=$B$4,TRUE,IF(AND($B$3=$C$4,INDEX(mame2003!$G$2:$G$4721,$A3887)&lt;&gt;"neogeo"),TRUE,SUMPRODUCT(--ISNUMBER(SEARCH($O$6,INDEX(mame2003!$G$2:$G$4721,$A3887)))))))&gt;2,INDEX(mame2003!$A$2:$A$4721,$A3887),"")</f>
        <v/>
      </c>
      <c r="D3887" s="2"/>
      <c r="E3887" s="24" t="str">
        <f ca="1">IF(F3887&lt;&gt;"",MAX($E$9:$E3886)+1,"")</f>
        <v/>
      </c>
      <c r="F3887" s="20" t="str">
        <f t="shared" ca="1" si="60"/>
        <v/>
      </c>
      <c r="G3887" s="2"/>
      <c r="H3887" s="2"/>
    </row>
    <row r="3888" spans="1:8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mame2003!$C$2:$E$4721,$A$9:$A$4728,$J$1))))+IF($N$6=FALSE,TRUE,SUMPRODUCT(--ISNUMBER(SEARCH($N$6,ISBLANK(INDEX(mame2003!$F$2:$F$4721,$A3888))))))+IF($B$3=$A$4,TRUE,IF($B$3=$B$4,TRUE,IF(AND($B$3=$C$4,INDEX(mame2003!$G$2:$G$4721,$A3888)&lt;&gt;"neogeo"),TRUE,SUMPRODUCT(--ISNUMBER(SEARCH($O$6,INDEX(mame2003!$G$2:$G$4721,$A3888)))))))&gt;2,INDEX(mame2003!$A$2:$A$4721,$A3888),"")</f>
        <v/>
      </c>
      <c r="D3888" s="2"/>
      <c r="E3888" s="24" t="str">
        <f ca="1">IF(F3888&lt;&gt;"",MAX($E$9:$E3887)+1,"")</f>
        <v/>
      </c>
      <c r="F3888" s="20" t="str">
        <f t="shared" ca="1" si="60"/>
        <v/>
      </c>
      <c r="G3888" s="2"/>
      <c r="H3888" s="2"/>
    </row>
    <row r="3889" spans="1:8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mame2003!$C$2:$E$4721,$A$9:$A$4728,$J$1))))+IF($N$6=FALSE,TRUE,SUMPRODUCT(--ISNUMBER(SEARCH($N$6,ISBLANK(INDEX(mame2003!$F$2:$F$4721,$A3889))))))+IF($B$3=$A$4,TRUE,IF($B$3=$B$4,TRUE,IF(AND($B$3=$C$4,INDEX(mame2003!$G$2:$G$4721,$A3889)&lt;&gt;"neogeo"),TRUE,SUMPRODUCT(--ISNUMBER(SEARCH($O$6,INDEX(mame2003!$G$2:$G$4721,$A3889)))))))&gt;2,INDEX(mame2003!$A$2:$A$4721,$A3889),"")</f>
        <v/>
      </c>
      <c r="D3889" s="2"/>
      <c r="E3889" s="24" t="str">
        <f ca="1">IF(F3889&lt;&gt;"",MAX($E$9:$E3888)+1,"")</f>
        <v/>
      </c>
      <c r="F3889" s="20" t="str">
        <f t="shared" ca="1" si="60"/>
        <v/>
      </c>
      <c r="G3889" s="2"/>
      <c r="H3889" s="2"/>
    </row>
    <row r="3890" spans="1:8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mame2003!$C$2:$E$4721,$A$9:$A$4728,$J$1))))+IF($N$6=FALSE,TRUE,SUMPRODUCT(--ISNUMBER(SEARCH($N$6,ISBLANK(INDEX(mame2003!$F$2:$F$4721,$A3890))))))+IF($B$3=$A$4,TRUE,IF($B$3=$B$4,TRUE,IF(AND($B$3=$C$4,INDEX(mame2003!$G$2:$G$4721,$A3890)&lt;&gt;"neogeo"),TRUE,SUMPRODUCT(--ISNUMBER(SEARCH($O$6,INDEX(mame2003!$G$2:$G$4721,$A3890)))))))&gt;2,INDEX(mame2003!$A$2:$A$4721,$A3890),"")</f>
        <v/>
      </c>
      <c r="D3890" s="2"/>
      <c r="E3890" s="24" t="str">
        <f ca="1">IF(F3890&lt;&gt;"",MAX($E$9:$E3889)+1,"")</f>
        <v/>
      </c>
      <c r="F3890" s="20" t="str">
        <f t="shared" ca="1" si="60"/>
        <v/>
      </c>
      <c r="G3890" s="2"/>
      <c r="H3890" s="2"/>
    </row>
    <row r="3891" spans="1:8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mame2003!$C$2:$E$4721,$A$9:$A$4728,$J$1))))+IF($N$6=FALSE,TRUE,SUMPRODUCT(--ISNUMBER(SEARCH($N$6,ISBLANK(INDEX(mame2003!$F$2:$F$4721,$A3891))))))+IF($B$3=$A$4,TRUE,IF($B$3=$B$4,TRUE,IF(AND($B$3=$C$4,INDEX(mame2003!$G$2:$G$4721,$A3891)&lt;&gt;"neogeo"),TRUE,SUMPRODUCT(--ISNUMBER(SEARCH($O$6,INDEX(mame2003!$G$2:$G$4721,$A3891)))))))&gt;2,INDEX(mame2003!$A$2:$A$4721,$A3891),"")</f>
        <v/>
      </c>
      <c r="D3891" s="2"/>
      <c r="E3891" s="24" t="str">
        <f ca="1">IF(F3891&lt;&gt;"",MAX($E$9:$E3890)+1,"")</f>
        <v/>
      </c>
      <c r="F3891" s="20" t="str">
        <f t="shared" ca="1" si="60"/>
        <v/>
      </c>
      <c r="G3891" s="2"/>
      <c r="H3891" s="2"/>
    </row>
    <row r="3892" spans="1:8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mame2003!$C$2:$E$4721,$A$9:$A$4728,$J$1))))+IF($N$6=FALSE,TRUE,SUMPRODUCT(--ISNUMBER(SEARCH($N$6,ISBLANK(INDEX(mame2003!$F$2:$F$4721,$A3892))))))+IF($B$3=$A$4,TRUE,IF($B$3=$B$4,TRUE,IF(AND($B$3=$C$4,INDEX(mame2003!$G$2:$G$4721,$A3892)&lt;&gt;"neogeo"),TRUE,SUMPRODUCT(--ISNUMBER(SEARCH($O$6,INDEX(mame2003!$G$2:$G$4721,$A3892)))))))&gt;2,INDEX(mame2003!$A$2:$A$4721,$A3892),"")</f>
        <v/>
      </c>
      <c r="D3892" s="2"/>
      <c r="E3892" s="24" t="str">
        <f ca="1">IF(F3892&lt;&gt;"",MAX($E$9:$E3891)+1,"")</f>
        <v/>
      </c>
      <c r="F3892" s="20" t="str">
        <f t="shared" ca="1" si="60"/>
        <v/>
      </c>
      <c r="G3892" s="2"/>
      <c r="H3892" s="2"/>
    </row>
    <row r="3893" spans="1:8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mame2003!$C$2:$E$4721,$A$9:$A$4728,$J$1))))+IF($N$6=FALSE,TRUE,SUMPRODUCT(--ISNUMBER(SEARCH($N$6,ISBLANK(INDEX(mame2003!$F$2:$F$4721,$A3893))))))+IF($B$3=$A$4,TRUE,IF($B$3=$B$4,TRUE,IF(AND($B$3=$C$4,INDEX(mame2003!$G$2:$G$4721,$A3893)&lt;&gt;"neogeo"),TRUE,SUMPRODUCT(--ISNUMBER(SEARCH($O$6,INDEX(mame2003!$G$2:$G$4721,$A3893)))))))&gt;2,INDEX(mame2003!$A$2:$A$4721,$A3893),"")</f>
        <v/>
      </c>
      <c r="D3893" s="2"/>
      <c r="E3893" s="24" t="str">
        <f ca="1">IF(F3893&lt;&gt;"",MAX($E$9:$E3892)+1,"")</f>
        <v/>
      </c>
      <c r="F3893" s="20" t="str">
        <f t="shared" ca="1" si="60"/>
        <v/>
      </c>
      <c r="G3893" s="2"/>
      <c r="H3893" s="2"/>
    </row>
    <row r="3894" spans="1:8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mame2003!$C$2:$E$4721,$A$9:$A$4728,$J$1))))+IF($N$6=FALSE,TRUE,SUMPRODUCT(--ISNUMBER(SEARCH($N$6,ISBLANK(INDEX(mame2003!$F$2:$F$4721,$A3894))))))+IF($B$3=$A$4,TRUE,IF($B$3=$B$4,TRUE,IF(AND($B$3=$C$4,INDEX(mame2003!$G$2:$G$4721,$A3894)&lt;&gt;"neogeo"),TRUE,SUMPRODUCT(--ISNUMBER(SEARCH($O$6,INDEX(mame2003!$G$2:$G$4721,$A3894)))))))&gt;2,INDEX(mame2003!$A$2:$A$4721,$A3894),"")</f>
        <v/>
      </c>
      <c r="D3894" s="2"/>
      <c r="E3894" s="24" t="str">
        <f ca="1">IF(F3894&lt;&gt;"",MAX($E$9:$E3893)+1,"")</f>
        <v/>
      </c>
      <c r="F3894" s="20" t="str">
        <f t="shared" ca="1" si="60"/>
        <v/>
      </c>
      <c r="G3894" s="2"/>
      <c r="H3894" s="2"/>
    </row>
    <row r="3895" spans="1:8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mame2003!$C$2:$E$4721,$A$9:$A$4728,$J$1))))+IF($N$6=FALSE,TRUE,SUMPRODUCT(--ISNUMBER(SEARCH($N$6,ISBLANK(INDEX(mame2003!$F$2:$F$4721,$A3895))))))+IF($B$3=$A$4,TRUE,IF($B$3=$B$4,TRUE,IF(AND($B$3=$C$4,INDEX(mame2003!$G$2:$G$4721,$A3895)&lt;&gt;"neogeo"),TRUE,SUMPRODUCT(--ISNUMBER(SEARCH($O$6,INDEX(mame2003!$G$2:$G$4721,$A3895)))))))&gt;2,INDEX(mame2003!$A$2:$A$4721,$A3895),"")</f>
        <v/>
      </c>
      <c r="D3895" s="2"/>
      <c r="E3895" s="24" t="str">
        <f ca="1">IF(F3895&lt;&gt;"",MAX($E$9:$E3894)+1,"")</f>
        <v/>
      </c>
      <c r="F3895" s="20" t="str">
        <f t="shared" ca="1" si="60"/>
        <v/>
      </c>
      <c r="G3895" s="2"/>
      <c r="H3895" s="2"/>
    </row>
    <row r="3896" spans="1:8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mame2003!$C$2:$E$4721,$A$9:$A$4728,$J$1))))+IF($N$6=FALSE,TRUE,SUMPRODUCT(--ISNUMBER(SEARCH($N$6,ISBLANK(INDEX(mame2003!$F$2:$F$4721,$A3896))))))+IF($B$3=$A$4,TRUE,IF($B$3=$B$4,TRUE,IF(AND($B$3=$C$4,INDEX(mame2003!$G$2:$G$4721,$A3896)&lt;&gt;"neogeo"),TRUE,SUMPRODUCT(--ISNUMBER(SEARCH($O$6,INDEX(mame2003!$G$2:$G$4721,$A3896)))))))&gt;2,INDEX(mame2003!$A$2:$A$4721,$A3896),"")</f>
        <v/>
      </c>
      <c r="D3896" s="2"/>
      <c r="E3896" s="24" t="str">
        <f ca="1">IF(F3896&lt;&gt;"",MAX($E$9:$E3895)+1,"")</f>
        <v/>
      </c>
      <c r="F3896" s="20" t="str">
        <f t="shared" ca="1" si="60"/>
        <v/>
      </c>
      <c r="G3896" s="2"/>
      <c r="H3896" s="2"/>
    </row>
    <row r="3897" spans="1:8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mame2003!$C$2:$E$4721,$A$9:$A$4728,$J$1))))+IF($N$6=FALSE,TRUE,SUMPRODUCT(--ISNUMBER(SEARCH($N$6,ISBLANK(INDEX(mame2003!$F$2:$F$4721,$A3897))))))+IF($B$3=$A$4,TRUE,IF($B$3=$B$4,TRUE,IF(AND($B$3=$C$4,INDEX(mame2003!$G$2:$G$4721,$A3897)&lt;&gt;"neogeo"),TRUE,SUMPRODUCT(--ISNUMBER(SEARCH($O$6,INDEX(mame2003!$G$2:$G$4721,$A3897)))))))&gt;2,INDEX(mame2003!$A$2:$A$4721,$A3897),"")</f>
        <v/>
      </c>
      <c r="D3897" s="2"/>
      <c r="E3897" s="24" t="str">
        <f ca="1">IF(F3897&lt;&gt;"",MAX($E$9:$E3896)+1,"")</f>
        <v/>
      </c>
      <c r="F3897" s="20" t="str">
        <f t="shared" ca="1" si="60"/>
        <v/>
      </c>
      <c r="G3897" s="2"/>
      <c r="H3897" s="2"/>
    </row>
    <row r="3898" spans="1:8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mame2003!$C$2:$E$4721,$A$9:$A$4728,$J$1))))+IF($N$6=FALSE,TRUE,SUMPRODUCT(--ISNUMBER(SEARCH($N$6,ISBLANK(INDEX(mame2003!$F$2:$F$4721,$A3898))))))+IF($B$3=$A$4,TRUE,IF($B$3=$B$4,TRUE,IF(AND($B$3=$C$4,INDEX(mame2003!$G$2:$G$4721,$A3898)&lt;&gt;"neogeo"),TRUE,SUMPRODUCT(--ISNUMBER(SEARCH($O$6,INDEX(mame2003!$G$2:$G$4721,$A3898)))))))&gt;2,INDEX(mame2003!$A$2:$A$4721,$A3898),"")</f>
        <v/>
      </c>
      <c r="D3898" s="2"/>
      <c r="E3898" s="24" t="str">
        <f ca="1">IF(F3898&lt;&gt;"",MAX($E$9:$E3897)+1,"")</f>
        <v/>
      </c>
      <c r="F3898" s="20" t="str">
        <f t="shared" ca="1" si="60"/>
        <v/>
      </c>
      <c r="G3898" s="2"/>
      <c r="H3898" s="2"/>
    </row>
    <row r="3899" spans="1:8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mame2003!$C$2:$E$4721,$A$9:$A$4728,$J$1))))+IF($N$6=FALSE,TRUE,SUMPRODUCT(--ISNUMBER(SEARCH($N$6,ISBLANK(INDEX(mame2003!$F$2:$F$4721,$A3899))))))+IF($B$3=$A$4,TRUE,IF($B$3=$B$4,TRUE,IF(AND($B$3=$C$4,INDEX(mame2003!$G$2:$G$4721,$A3899)&lt;&gt;"neogeo"),TRUE,SUMPRODUCT(--ISNUMBER(SEARCH($O$6,INDEX(mame2003!$G$2:$G$4721,$A3899)))))))&gt;2,INDEX(mame2003!$A$2:$A$4721,$A3899),"")</f>
        <v/>
      </c>
      <c r="D3899" s="2"/>
      <c r="E3899" s="24" t="str">
        <f ca="1">IF(F3899&lt;&gt;"",MAX($E$9:$E3898)+1,"")</f>
        <v/>
      </c>
      <c r="F3899" s="20" t="str">
        <f t="shared" ca="1" si="60"/>
        <v/>
      </c>
      <c r="G3899" s="2"/>
      <c r="H3899" s="2"/>
    </row>
    <row r="3900" spans="1:8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mame2003!$C$2:$E$4721,$A$9:$A$4728,$J$1))))+IF($N$6=FALSE,TRUE,SUMPRODUCT(--ISNUMBER(SEARCH($N$6,ISBLANK(INDEX(mame2003!$F$2:$F$4721,$A3900))))))+IF($B$3=$A$4,TRUE,IF($B$3=$B$4,TRUE,IF(AND($B$3=$C$4,INDEX(mame2003!$G$2:$G$4721,$A3900)&lt;&gt;"neogeo"),TRUE,SUMPRODUCT(--ISNUMBER(SEARCH($O$6,INDEX(mame2003!$G$2:$G$4721,$A3900)))))))&gt;2,INDEX(mame2003!$A$2:$A$4721,$A3900),"")</f>
        <v/>
      </c>
      <c r="D3900" s="2"/>
      <c r="E3900" s="24" t="str">
        <f ca="1">IF(F3900&lt;&gt;"",MAX($E$9:$E3899)+1,"")</f>
        <v/>
      </c>
      <c r="F3900" s="20" t="str">
        <f t="shared" ca="1" si="60"/>
        <v/>
      </c>
      <c r="G3900" s="2"/>
      <c r="H3900" s="2"/>
    </row>
    <row r="3901" spans="1:8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mame2003!$C$2:$E$4721,$A$9:$A$4728,$J$1))))+IF($N$6=FALSE,TRUE,SUMPRODUCT(--ISNUMBER(SEARCH($N$6,ISBLANK(INDEX(mame2003!$F$2:$F$4721,$A3901))))))+IF($B$3=$A$4,TRUE,IF($B$3=$B$4,TRUE,IF(AND($B$3=$C$4,INDEX(mame2003!$G$2:$G$4721,$A3901)&lt;&gt;"neogeo"),TRUE,SUMPRODUCT(--ISNUMBER(SEARCH($O$6,INDEX(mame2003!$G$2:$G$4721,$A3901)))))))&gt;2,INDEX(mame2003!$A$2:$A$4721,$A3901),"")</f>
        <v/>
      </c>
      <c r="D3901" s="2"/>
      <c r="E3901" s="24" t="str">
        <f ca="1">IF(F3901&lt;&gt;"",MAX($E$9:$E3900)+1,"")</f>
        <v/>
      </c>
      <c r="F3901" s="20" t="str">
        <f t="shared" ca="1" si="60"/>
        <v/>
      </c>
      <c r="G3901" s="2"/>
      <c r="H3901" s="2"/>
    </row>
    <row r="3902" spans="1:8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mame2003!$C$2:$E$4721,$A$9:$A$4728,$J$1))))+IF($N$6=FALSE,TRUE,SUMPRODUCT(--ISNUMBER(SEARCH($N$6,ISBLANK(INDEX(mame2003!$F$2:$F$4721,$A3902))))))+IF($B$3=$A$4,TRUE,IF($B$3=$B$4,TRUE,IF(AND($B$3=$C$4,INDEX(mame2003!$G$2:$G$4721,$A3902)&lt;&gt;"neogeo"),TRUE,SUMPRODUCT(--ISNUMBER(SEARCH($O$6,INDEX(mame2003!$G$2:$G$4721,$A3902)))))))&gt;2,INDEX(mame2003!$A$2:$A$4721,$A3902),"")</f>
        <v/>
      </c>
      <c r="D3902" s="2"/>
      <c r="E3902" s="24" t="str">
        <f ca="1">IF(F3902&lt;&gt;"",MAX($E$9:$E3901)+1,"")</f>
        <v/>
      </c>
      <c r="F3902" s="20" t="str">
        <f t="shared" ca="1" si="60"/>
        <v/>
      </c>
      <c r="G3902" s="2"/>
      <c r="H3902" s="2"/>
    </row>
    <row r="3903" spans="1:8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mame2003!$C$2:$E$4721,$A$9:$A$4728,$J$1))))+IF($N$6=FALSE,TRUE,SUMPRODUCT(--ISNUMBER(SEARCH($N$6,ISBLANK(INDEX(mame2003!$F$2:$F$4721,$A3903))))))+IF($B$3=$A$4,TRUE,IF($B$3=$B$4,TRUE,IF(AND($B$3=$C$4,INDEX(mame2003!$G$2:$G$4721,$A3903)&lt;&gt;"neogeo"),TRUE,SUMPRODUCT(--ISNUMBER(SEARCH($O$6,INDEX(mame2003!$G$2:$G$4721,$A3903)))))))&gt;2,INDEX(mame2003!$A$2:$A$4721,$A3903),"")</f>
        <v/>
      </c>
      <c r="D3903" s="2"/>
      <c r="E3903" s="24" t="str">
        <f ca="1">IF(F3903&lt;&gt;"",MAX($E$9:$E3902)+1,"")</f>
        <v/>
      </c>
      <c r="F3903" s="20" t="str">
        <f t="shared" ca="1" si="60"/>
        <v/>
      </c>
      <c r="G3903" s="2"/>
      <c r="H3903" s="2"/>
    </row>
    <row r="3904" spans="1:8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mame2003!$C$2:$E$4721,$A$9:$A$4728,$J$1))))+IF($N$6=FALSE,TRUE,SUMPRODUCT(--ISNUMBER(SEARCH($N$6,ISBLANK(INDEX(mame2003!$F$2:$F$4721,$A3904))))))+IF($B$3=$A$4,TRUE,IF($B$3=$B$4,TRUE,IF(AND($B$3=$C$4,INDEX(mame2003!$G$2:$G$4721,$A3904)&lt;&gt;"neogeo"),TRUE,SUMPRODUCT(--ISNUMBER(SEARCH($O$6,INDEX(mame2003!$G$2:$G$4721,$A3904)))))))&gt;2,INDEX(mame2003!$A$2:$A$4721,$A3904),"")</f>
        <v/>
      </c>
      <c r="D3904" s="2"/>
      <c r="E3904" s="24" t="str">
        <f ca="1">IF(F3904&lt;&gt;"",MAX($E$9:$E3903)+1,"")</f>
        <v/>
      </c>
      <c r="F3904" s="20" t="str">
        <f t="shared" ca="1" si="60"/>
        <v/>
      </c>
      <c r="G3904" s="2"/>
      <c r="H3904" s="2"/>
    </row>
    <row r="3905" spans="1:8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mame2003!$C$2:$E$4721,$A$9:$A$4728,$J$1))))+IF($N$6=FALSE,TRUE,SUMPRODUCT(--ISNUMBER(SEARCH($N$6,ISBLANK(INDEX(mame2003!$F$2:$F$4721,$A3905))))))+IF($B$3=$A$4,TRUE,IF($B$3=$B$4,TRUE,IF(AND($B$3=$C$4,INDEX(mame2003!$G$2:$G$4721,$A3905)&lt;&gt;"neogeo"),TRUE,SUMPRODUCT(--ISNUMBER(SEARCH($O$6,INDEX(mame2003!$G$2:$G$4721,$A3905)))))))&gt;2,INDEX(mame2003!$A$2:$A$4721,$A3905),"")</f>
        <v/>
      </c>
      <c r="D3905" s="2"/>
      <c r="E3905" s="24" t="str">
        <f ca="1">IF(F3905&lt;&gt;"",MAX($E$9:$E3904)+1,"")</f>
        <v/>
      </c>
      <c r="F3905" s="20" t="str">
        <f t="shared" ca="1" si="60"/>
        <v/>
      </c>
      <c r="G3905" s="2"/>
      <c r="H3905" s="2"/>
    </row>
    <row r="3906" spans="1:8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mame2003!$C$2:$E$4721,$A$9:$A$4728,$J$1))))+IF($N$6=FALSE,TRUE,SUMPRODUCT(--ISNUMBER(SEARCH($N$6,ISBLANK(INDEX(mame2003!$F$2:$F$4721,$A3906))))))+IF($B$3=$A$4,TRUE,IF($B$3=$B$4,TRUE,IF(AND($B$3=$C$4,INDEX(mame2003!$G$2:$G$4721,$A3906)&lt;&gt;"neogeo"),TRUE,SUMPRODUCT(--ISNUMBER(SEARCH($O$6,INDEX(mame2003!$G$2:$G$4721,$A3906)))))))&gt;2,INDEX(mame2003!$A$2:$A$4721,$A3906),"")</f>
        <v/>
      </c>
      <c r="D3906" s="2"/>
      <c r="E3906" s="24" t="str">
        <f ca="1">IF(F3906&lt;&gt;"",MAX($E$9:$E3905)+1,"")</f>
        <v/>
      </c>
      <c r="F3906" s="20" t="str">
        <f t="shared" ca="1" si="60"/>
        <v/>
      </c>
      <c r="G3906" s="2"/>
      <c r="H3906" s="2"/>
    </row>
    <row r="3907" spans="1:8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mame2003!$C$2:$E$4721,$A$9:$A$4728,$J$1))))+IF($N$6=FALSE,TRUE,SUMPRODUCT(--ISNUMBER(SEARCH($N$6,ISBLANK(INDEX(mame2003!$F$2:$F$4721,$A3907))))))+IF($B$3=$A$4,TRUE,IF($B$3=$B$4,TRUE,IF(AND($B$3=$C$4,INDEX(mame2003!$G$2:$G$4721,$A3907)&lt;&gt;"neogeo"),TRUE,SUMPRODUCT(--ISNUMBER(SEARCH($O$6,INDEX(mame2003!$G$2:$G$4721,$A3907)))))))&gt;2,INDEX(mame2003!$A$2:$A$4721,$A3907),"")</f>
        <v/>
      </c>
      <c r="D3907" s="2"/>
      <c r="E3907" s="24" t="str">
        <f ca="1">IF(F3907&lt;&gt;"",MAX($E$9:$E3906)+1,"")</f>
        <v/>
      </c>
      <c r="F3907" s="20" t="str">
        <f t="shared" ca="1" si="60"/>
        <v/>
      </c>
      <c r="G3907" s="2"/>
      <c r="H3907" s="2"/>
    </row>
    <row r="3908" spans="1:8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mame2003!$C$2:$E$4721,$A$9:$A$4728,$J$1))))+IF($N$6=FALSE,TRUE,SUMPRODUCT(--ISNUMBER(SEARCH($N$6,ISBLANK(INDEX(mame2003!$F$2:$F$4721,$A3908))))))+IF($B$3=$A$4,TRUE,IF($B$3=$B$4,TRUE,IF(AND($B$3=$C$4,INDEX(mame2003!$G$2:$G$4721,$A3908)&lt;&gt;"neogeo"),TRUE,SUMPRODUCT(--ISNUMBER(SEARCH($O$6,INDEX(mame2003!$G$2:$G$4721,$A3908)))))))&gt;2,INDEX(mame2003!$A$2:$A$4721,$A3908),"")</f>
        <v/>
      </c>
      <c r="D3908" s="2"/>
      <c r="E3908" s="24" t="str">
        <f ca="1">IF(F3908&lt;&gt;"",MAX($E$9:$E3907)+1,"")</f>
        <v/>
      </c>
      <c r="F3908" s="20" t="str">
        <f t="shared" ca="1" si="60"/>
        <v/>
      </c>
      <c r="G3908" s="2"/>
      <c r="H3908" s="2"/>
    </row>
    <row r="3909" spans="1:8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mame2003!$C$2:$E$4721,$A$9:$A$4728,$J$1))))+IF($N$6=FALSE,TRUE,SUMPRODUCT(--ISNUMBER(SEARCH($N$6,ISBLANK(INDEX(mame2003!$F$2:$F$4721,$A3909))))))+IF($B$3=$A$4,TRUE,IF($B$3=$B$4,TRUE,IF(AND($B$3=$C$4,INDEX(mame2003!$G$2:$G$4721,$A3909)&lt;&gt;"neogeo"),TRUE,SUMPRODUCT(--ISNUMBER(SEARCH($O$6,INDEX(mame2003!$G$2:$G$4721,$A3909)))))))&gt;2,INDEX(mame2003!$A$2:$A$4721,$A3909),"")</f>
        <v/>
      </c>
      <c r="D3909" s="2"/>
      <c r="E3909" s="24" t="str">
        <f ca="1">IF(F3909&lt;&gt;"",MAX($E$9:$E3908)+1,"")</f>
        <v/>
      </c>
      <c r="F3909" s="20" t="str">
        <f t="shared" ca="1" si="60"/>
        <v/>
      </c>
      <c r="G3909" s="2"/>
      <c r="H3909" s="2"/>
    </row>
    <row r="3910" spans="1:8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mame2003!$C$2:$E$4721,$A$9:$A$4728,$J$1))))+IF($N$6=FALSE,TRUE,SUMPRODUCT(--ISNUMBER(SEARCH($N$6,ISBLANK(INDEX(mame2003!$F$2:$F$4721,$A3910))))))+IF($B$3=$A$4,TRUE,IF($B$3=$B$4,TRUE,IF(AND($B$3=$C$4,INDEX(mame2003!$G$2:$G$4721,$A3910)&lt;&gt;"neogeo"),TRUE,SUMPRODUCT(--ISNUMBER(SEARCH($O$6,INDEX(mame2003!$G$2:$G$4721,$A3910)))))))&gt;2,INDEX(mame2003!$A$2:$A$4721,$A3910),"")</f>
        <v/>
      </c>
      <c r="D3910" s="2"/>
      <c r="E3910" s="24" t="str">
        <f ca="1">IF(F3910&lt;&gt;"",MAX($E$9:$E3909)+1,"")</f>
        <v/>
      </c>
      <c r="F3910" s="20" t="str">
        <f t="shared" ca="1" si="60"/>
        <v/>
      </c>
      <c r="G3910" s="2"/>
      <c r="H3910" s="2"/>
    </row>
    <row r="3911" spans="1:8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mame2003!$C$2:$E$4721,$A$9:$A$4728,$J$1))))+IF($N$6=FALSE,TRUE,SUMPRODUCT(--ISNUMBER(SEARCH($N$6,ISBLANK(INDEX(mame2003!$F$2:$F$4721,$A3911))))))+IF($B$3=$A$4,TRUE,IF($B$3=$B$4,TRUE,IF(AND($B$3=$C$4,INDEX(mame2003!$G$2:$G$4721,$A3911)&lt;&gt;"neogeo"),TRUE,SUMPRODUCT(--ISNUMBER(SEARCH($O$6,INDEX(mame2003!$G$2:$G$4721,$A3911)))))))&gt;2,INDEX(mame2003!$A$2:$A$4721,$A3911),"")</f>
        <v/>
      </c>
      <c r="D3911" s="2"/>
      <c r="E3911" s="24" t="str">
        <f ca="1">IF(F3911&lt;&gt;"",MAX($E$9:$E3910)+1,"")</f>
        <v/>
      </c>
      <c r="F3911" s="20" t="str">
        <f t="shared" ca="1" si="60"/>
        <v/>
      </c>
      <c r="G3911" s="2"/>
      <c r="H3911" s="2"/>
    </row>
    <row r="3912" spans="1:8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mame2003!$C$2:$E$4721,$A$9:$A$4728,$J$1))))+IF($N$6=FALSE,TRUE,SUMPRODUCT(--ISNUMBER(SEARCH($N$6,ISBLANK(INDEX(mame2003!$F$2:$F$4721,$A3912))))))+IF($B$3=$A$4,TRUE,IF($B$3=$B$4,TRUE,IF(AND($B$3=$C$4,INDEX(mame2003!$G$2:$G$4721,$A3912)&lt;&gt;"neogeo"),TRUE,SUMPRODUCT(--ISNUMBER(SEARCH($O$6,INDEX(mame2003!$G$2:$G$4721,$A3912)))))))&gt;2,INDEX(mame2003!$A$2:$A$4721,$A3912),"")</f>
        <v/>
      </c>
      <c r="D3912" s="2"/>
      <c r="E3912" s="24" t="str">
        <f ca="1">IF(F3912&lt;&gt;"",MAX($E$9:$E3911)+1,"")</f>
        <v/>
      </c>
      <c r="F3912" s="20" t="str">
        <f t="shared" ca="1" si="60"/>
        <v/>
      </c>
      <c r="G3912" s="2"/>
      <c r="H3912" s="2"/>
    </row>
    <row r="3913" spans="1:8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mame2003!$C$2:$E$4721,$A$9:$A$4728,$J$1))))+IF($N$6=FALSE,TRUE,SUMPRODUCT(--ISNUMBER(SEARCH($N$6,ISBLANK(INDEX(mame2003!$F$2:$F$4721,$A3913))))))+IF($B$3=$A$4,TRUE,IF($B$3=$B$4,TRUE,IF(AND($B$3=$C$4,INDEX(mame2003!$G$2:$G$4721,$A3913)&lt;&gt;"neogeo"),TRUE,SUMPRODUCT(--ISNUMBER(SEARCH($O$6,INDEX(mame2003!$G$2:$G$4721,$A3913)))))))&gt;2,INDEX(mame2003!$A$2:$A$4721,$A3913),"")</f>
        <v/>
      </c>
      <c r="D3913" s="2"/>
      <c r="E3913" s="24" t="str">
        <f ca="1">IF(F3913&lt;&gt;"",MAX($E$9:$E3912)+1,"")</f>
        <v/>
      </c>
      <c r="F3913" s="20" t="str">
        <f t="shared" ca="1" si="60"/>
        <v/>
      </c>
      <c r="G3913" s="2"/>
      <c r="H3913" s="2"/>
    </row>
    <row r="3914" spans="1:8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mame2003!$C$2:$E$4721,$A$9:$A$4728,$J$1))))+IF($N$6=FALSE,TRUE,SUMPRODUCT(--ISNUMBER(SEARCH($N$6,ISBLANK(INDEX(mame2003!$F$2:$F$4721,$A3914))))))+IF($B$3=$A$4,TRUE,IF($B$3=$B$4,TRUE,IF(AND($B$3=$C$4,INDEX(mame2003!$G$2:$G$4721,$A3914)&lt;&gt;"neogeo"),TRUE,SUMPRODUCT(--ISNUMBER(SEARCH($O$6,INDEX(mame2003!$G$2:$G$4721,$A3914)))))))&gt;2,INDEX(mame2003!$A$2:$A$4721,$A3914),"")</f>
        <v/>
      </c>
      <c r="D3914" s="2"/>
      <c r="E3914" s="24" t="str">
        <f ca="1">IF(F3914&lt;&gt;"",MAX($E$9:$E3913)+1,"")</f>
        <v/>
      </c>
      <c r="F3914" s="20" t="str">
        <f t="shared" ref="F3914:F3977" ca="1" si="61">IFERROR(INDEX(OFFSET($C$9,0,0,COUNTA($C:$C),1),MATCH(OFFSET($A$9,0,0,COUNTA($A:$A),1),OFFSET($B$9,0,0,COUNTA($B:$B),1),0))&amp;".zip","")</f>
        <v/>
      </c>
      <c r="G3914" s="2"/>
      <c r="H3914" s="2"/>
    </row>
    <row r="3915" spans="1:8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mame2003!$C$2:$E$4721,$A$9:$A$4728,$J$1))))+IF($N$6=FALSE,TRUE,SUMPRODUCT(--ISNUMBER(SEARCH($N$6,ISBLANK(INDEX(mame2003!$F$2:$F$4721,$A3915))))))+IF($B$3=$A$4,TRUE,IF($B$3=$B$4,TRUE,IF(AND($B$3=$C$4,INDEX(mame2003!$G$2:$G$4721,$A3915)&lt;&gt;"neogeo"),TRUE,SUMPRODUCT(--ISNUMBER(SEARCH($O$6,INDEX(mame2003!$G$2:$G$4721,$A3915)))))))&gt;2,INDEX(mame2003!$A$2:$A$4721,$A3915),"")</f>
        <v/>
      </c>
      <c r="D3915" s="2"/>
      <c r="E3915" s="24" t="str">
        <f ca="1">IF(F3915&lt;&gt;"",MAX($E$9:$E3914)+1,"")</f>
        <v/>
      </c>
      <c r="F3915" s="20" t="str">
        <f t="shared" ca="1" si="61"/>
        <v/>
      </c>
      <c r="G3915" s="2"/>
      <c r="H3915" s="2"/>
    </row>
    <row r="3916" spans="1:8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mame2003!$C$2:$E$4721,$A$9:$A$4728,$J$1))))+IF($N$6=FALSE,TRUE,SUMPRODUCT(--ISNUMBER(SEARCH($N$6,ISBLANK(INDEX(mame2003!$F$2:$F$4721,$A3916))))))+IF($B$3=$A$4,TRUE,IF($B$3=$B$4,TRUE,IF(AND($B$3=$C$4,INDEX(mame2003!$G$2:$G$4721,$A3916)&lt;&gt;"neogeo"),TRUE,SUMPRODUCT(--ISNUMBER(SEARCH($O$6,INDEX(mame2003!$G$2:$G$4721,$A3916)))))))&gt;2,INDEX(mame2003!$A$2:$A$4721,$A3916),"")</f>
        <v/>
      </c>
      <c r="D3916" s="2"/>
      <c r="E3916" s="24" t="str">
        <f ca="1">IF(F3916&lt;&gt;"",MAX($E$9:$E3915)+1,"")</f>
        <v/>
      </c>
      <c r="F3916" s="20" t="str">
        <f t="shared" ca="1" si="61"/>
        <v/>
      </c>
      <c r="G3916" s="2"/>
      <c r="H3916" s="2"/>
    </row>
    <row r="3917" spans="1:8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mame2003!$C$2:$E$4721,$A$9:$A$4728,$J$1))))+IF($N$6=FALSE,TRUE,SUMPRODUCT(--ISNUMBER(SEARCH($N$6,ISBLANK(INDEX(mame2003!$F$2:$F$4721,$A3917))))))+IF($B$3=$A$4,TRUE,IF($B$3=$B$4,TRUE,IF(AND($B$3=$C$4,INDEX(mame2003!$G$2:$G$4721,$A3917)&lt;&gt;"neogeo"),TRUE,SUMPRODUCT(--ISNUMBER(SEARCH($O$6,INDEX(mame2003!$G$2:$G$4721,$A3917)))))))&gt;2,INDEX(mame2003!$A$2:$A$4721,$A3917),"")</f>
        <v/>
      </c>
      <c r="D3917" s="2"/>
      <c r="E3917" s="24" t="str">
        <f ca="1">IF(F3917&lt;&gt;"",MAX($E$9:$E3916)+1,"")</f>
        <v/>
      </c>
      <c r="F3917" s="20" t="str">
        <f t="shared" ca="1" si="61"/>
        <v/>
      </c>
      <c r="G3917" s="2"/>
      <c r="H3917" s="2"/>
    </row>
    <row r="3918" spans="1:8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mame2003!$C$2:$E$4721,$A$9:$A$4728,$J$1))))+IF($N$6=FALSE,TRUE,SUMPRODUCT(--ISNUMBER(SEARCH($N$6,ISBLANK(INDEX(mame2003!$F$2:$F$4721,$A3918))))))+IF($B$3=$A$4,TRUE,IF($B$3=$B$4,TRUE,IF(AND($B$3=$C$4,INDEX(mame2003!$G$2:$G$4721,$A3918)&lt;&gt;"neogeo"),TRUE,SUMPRODUCT(--ISNUMBER(SEARCH($O$6,INDEX(mame2003!$G$2:$G$4721,$A3918)))))))&gt;2,INDEX(mame2003!$A$2:$A$4721,$A3918),"")</f>
        <v/>
      </c>
      <c r="D3918" s="2"/>
      <c r="E3918" s="24" t="str">
        <f ca="1">IF(F3918&lt;&gt;"",MAX($E$9:$E3917)+1,"")</f>
        <v/>
      </c>
      <c r="F3918" s="20" t="str">
        <f t="shared" ca="1" si="61"/>
        <v/>
      </c>
      <c r="G3918" s="2"/>
      <c r="H3918" s="2"/>
    </row>
    <row r="3919" spans="1:8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mame2003!$C$2:$E$4721,$A$9:$A$4728,$J$1))))+IF($N$6=FALSE,TRUE,SUMPRODUCT(--ISNUMBER(SEARCH($N$6,ISBLANK(INDEX(mame2003!$F$2:$F$4721,$A3919))))))+IF($B$3=$A$4,TRUE,IF($B$3=$B$4,TRUE,IF(AND($B$3=$C$4,INDEX(mame2003!$G$2:$G$4721,$A3919)&lt;&gt;"neogeo"),TRUE,SUMPRODUCT(--ISNUMBER(SEARCH($O$6,INDEX(mame2003!$G$2:$G$4721,$A3919)))))))&gt;2,INDEX(mame2003!$A$2:$A$4721,$A3919),"")</f>
        <v/>
      </c>
      <c r="D3919" s="2"/>
      <c r="E3919" s="24" t="str">
        <f ca="1">IF(F3919&lt;&gt;"",MAX($E$9:$E3918)+1,"")</f>
        <v/>
      </c>
      <c r="F3919" s="20" t="str">
        <f t="shared" ca="1" si="61"/>
        <v/>
      </c>
      <c r="G3919" s="2"/>
      <c r="H3919" s="2"/>
    </row>
    <row r="3920" spans="1:8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mame2003!$C$2:$E$4721,$A$9:$A$4728,$J$1))))+IF($N$6=FALSE,TRUE,SUMPRODUCT(--ISNUMBER(SEARCH($N$6,ISBLANK(INDEX(mame2003!$F$2:$F$4721,$A3920))))))+IF($B$3=$A$4,TRUE,IF($B$3=$B$4,TRUE,IF(AND($B$3=$C$4,INDEX(mame2003!$G$2:$G$4721,$A3920)&lt;&gt;"neogeo"),TRUE,SUMPRODUCT(--ISNUMBER(SEARCH($O$6,INDEX(mame2003!$G$2:$G$4721,$A3920)))))))&gt;2,INDEX(mame2003!$A$2:$A$4721,$A3920),"")</f>
        <v/>
      </c>
      <c r="D3920" s="2"/>
      <c r="E3920" s="24" t="str">
        <f ca="1">IF(F3920&lt;&gt;"",MAX($E$9:$E3919)+1,"")</f>
        <v/>
      </c>
      <c r="F3920" s="20" t="str">
        <f t="shared" ca="1" si="61"/>
        <v/>
      </c>
      <c r="G3920" s="2"/>
      <c r="H3920" s="2"/>
    </row>
    <row r="3921" spans="1:8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mame2003!$C$2:$E$4721,$A$9:$A$4728,$J$1))))+IF($N$6=FALSE,TRUE,SUMPRODUCT(--ISNUMBER(SEARCH($N$6,ISBLANK(INDEX(mame2003!$F$2:$F$4721,$A3921))))))+IF($B$3=$A$4,TRUE,IF($B$3=$B$4,TRUE,IF(AND($B$3=$C$4,INDEX(mame2003!$G$2:$G$4721,$A3921)&lt;&gt;"neogeo"),TRUE,SUMPRODUCT(--ISNUMBER(SEARCH($O$6,INDEX(mame2003!$G$2:$G$4721,$A3921)))))))&gt;2,INDEX(mame2003!$A$2:$A$4721,$A3921),"")</f>
        <v/>
      </c>
      <c r="D3921" s="2"/>
      <c r="E3921" s="24" t="str">
        <f ca="1">IF(F3921&lt;&gt;"",MAX($E$9:$E3920)+1,"")</f>
        <v/>
      </c>
      <c r="F3921" s="20" t="str">
        <f t="shared" ca="1" si="61"/>
        <v/>
      </c>
      <c r="G3921" s="2"/>
      <c r="H3921" s="2"/>
    </row>
    <row r="3922" spans="1:8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mame2003!$C$2:$E$4721,$A$9:$A$4728,$J$1))))+IF($N$6=FALSE,TRUE,SUMPRODUCT(--ISNUMBER(SEARCH($N$6,ISBLANK(INDEX(mame2003!$F$2:$F$4721,$A3922))))))+IF($B$3=$A$4,TRUE,IF($B$3=$B$4,TRUE,IF(AND($B$3=$C$4,INDEX(mame2003!$G$2:$G$4721,$A3922)&lt;&gt;"neogeo"),TRUE,SUMPRODUCT(--ISNUMBER(SEARCH($O$6,INDEX(mame2003!$G$2:$G$4721,$A3922)))))))&gt;2,INDEX(mame2003!$A$2:$A$4721,$A3922),"")</f>
        <v/>
      </c>
      <c r="D3922" s="2"/>
      <c r="E3922" s="24" t="str">
        <f ca="1">IF(F3922&lt;&gt;"",MAX($E$9:$E3921)+1,"")</f>
        <v/>
      </c>
      <c r="F3922" s="20" t="str">
        <f t="shared" ca="1" si="61"/>
        <v/>
      </c>
      <c r="G3922" s="2"/>
      <c r="H3922" s="2"/>
    </row>
    <row r="3923" spans="1:8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mame2003!$C$2:$E$4721,$A$9:$A$4728,$J$1))))+IF($N$6=FALSE,TRUE,SUMPRODUCT(--ISNUMBER(SEARCH($N$6,ISBLANK(INDEX(mame2003!$F$2:$F$4721,$A3923))))))+IF($B$3=$A$4,TRUE,IF($B$3=$B$4,TRUE,IF(AND($B$3=$C$4,INDEX(mame2003!$G$2:$G$4721,$A3923)&lt;&gt;"neogeo"),TRUE,SUMPRODUCT(--ISNUMBER(SEARCH($O$6,INDEX(mame2003!$G$2:$G$4721,$A3923)))))))&gt;2,INDEX(mame2003!$A$2:$A$4721,$A3923),"")</f>
        <v/>
      </c>
      <c r="D3923" s="2"/>
      <c r="E3923" s="24" t="str">
        <f ca="1">IF(F3923&lt;&gt;"",MAX($E$9:$E3922)+1,"")</f>
        <v/>
      </c>
      <c r="F3923" s="20" t="str">
        <f t="shared" ca="1" si="61"/>
        <v/>
      </c>
      <c r="G3923" s="2"/>
      <c r="H3923" s="2"/>
    </row>
    <row r="3924" spans="1:8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mame2003!$C$2:$E$4721,$A$9:$A$4728,$J$1))))+IF($N$6=FALSE,TRUE,SUMPRODUCT(--ISNUMBER(SEARCH($N$6,ISBLANK(INDEX(mame2003!$F$2:$F$4721,$A3924))))))+IF($B$3=$A$4,TRUE,IF($B$3=$B$4,TRUE,IF(AND($B$3=$C$4,INDEX(mame2003!$G$2:$G$4721,$A3924)&lt;&gt;"neogeo"),TRUE,SUMPRODUCT(--ISNUMBER(SEARCH($O$6,INDEX(mame2003!$G$2:$G$4721,$A3924)))))))&gt;2,INDEX(mame2003!$A$2:$A$4721,$A3924),"")</f>
        <v/>
      </c>
      <c r="D3924" s="2"/>
      <c r="E3924" s="24" t="str">
        <f ca="1">IF(F3924&lt;&gt;"",MAX($E$9:$E3923)+1,"")</f>
        <v/>
      </c>
      <c r="F3924" s="20" t="str">
        <f t="shared" ca="1" si="61"/>
        <v/>
      </c>
      <c r="G3924" s="2"/>
      <c r="H3924" s="2"/>
    </row>
    <row r="3925" spans="1:8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mame2003!$C$2:$E$4721,$A$9:$A$4728,$J$1))))+IF($N$6=FALSE,TRUE,SUMPRODUCT(--ISNUMBER(SEARCH($N$6,ISBLANK(INDEX(mame2003!$F$2:$F$4721,$A3925))))))+IF($B$3=$A$4,TRUE,IF($B$3=$B$4,TRUE,IF(AND($B$3=$C$4,INDEX(mame2003!$G$2:$G$4721,$A3925)&lt;&gt;"neogeo"),TRUE,SUMPRODUCT(--ISNUMBER(SEARCH($O$6,INDEX(mame2003!$G$2:$G$4721,$A3925)))))))&gt;2,INDEX(mame2003!$A$2:$A$4721,$A3925),"")</f>
        <v/>
      </c>
      <c r="D3925" s="2"/>
      <c r="E3925" s="24" t="str">
        <f ca="1">IF(F3925&lt;&gt;"",MAX($E$9:$E3924)+1,"")</f>
        <v/>
      </c>
      <c r="F3925" s="20" t="str">
        <f t="shared" ca="1" si="61"/>
        <v/>
      </c>
      <c r="G3925" s="2"/>
      <c r="H3925" s="2"/>
    </row>
    <row r="3926" spans="1:8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mame2003!$C$2:$E$4721,$A$9:$A$4728,$J$1))))+IF($N$6=FALSE,TRUE,SUMPRODUCT(--ISNUMBER(SEARCH($N$6,ISBLANK(INDEX(mame2003!$F$2:$F$4721,$A3926))))))+IF($B$3=$A$4,TRUE,IF($B$3=$B$4,TRUE,IF(AND($B$3=$C$4,INDEX(mame2003!$G$2:$G$4721,$A3926)&lt;&gt;"neogeo"),TRUE,SUMPRODUCT(--ISNUMBER(SEARCH($O$6,INDEX(mame2003!$G$2:$G$4721,$A3926)))))))&gt;2,INDEX(mame2003!$A$2:$A$4721,$A3926),"")</f>
        <v/>
      </c>
      <c r="D3926" s="2"/>
      <c r="E3926" s="24" t="str">
        <f ca="1">IF(F3926&lt;&gt;"",MAX($E$9:$E3925)+1,"")</f>
        <v/>
      </c>
      <c r="F3926" s="20" t="str">
        <f t="shared" ca="1" si="61"/>
        <v/>
      </c>
      <c r="G3926" s="2"/>
      <c r="H3926" s="2"/>
    </row>
    <row r="3927" spans="1:8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mame2003!$C$2:$E$4721,$A$9:$A$4728,$J$1))))+IF($N$6=FALSE,TRUE,SUMPRODUCT(--ISNUMBER(SEARCH($N$6,ISBLANK(INDEX(mame2003!$F$2:$F$4721,$A3927))))))+IF($B$3=$A$4,TRUE,IF($B$3=$B$4,TRUE,IF(AND($B$3=$C$4,INDEX(mame2003!$G$2:$G$4721,$A3927)&lt;&gt;"neogeo"),TRUE,SUMPRODUCT(--ISNUMBER(SEARCH($O$6,INDEX(mame2003!$G$2:$G$4721,$A3927)))))))&gt;2,INDEX(mame2003!$A$2:$A$4721,$A3927),"")</f>
        <v/>
      </c>
      <c r="D3927" s="2"/>
      <c r="E3927" s="24" t="str">
        <f ca="1">IF(F3927&lt;&gt;"",MAX($E$9:$E3926)+1,"")</f>
        <v/>
      </c>
      <c r="F3927" s="20" t="str">
        <f t="shared" ca="1" si="61"/>
        <v/>
      </c>
      <c r="G3927" s="2"/>
      <c r="H3927" s="2"/>
    </row>
    <row r="3928" spans="1:8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mame2003!$C$2:$E$4721,$A$9:$A$4728,$J$1))))+IF($N$6=FALSE,TRUE,SUMPRODUCT(--ISNUMBER(SEARCH($N$6,ISBLANK(INDEX(mame2003!$F$2:$F$4721,$A3928))))))+IF($B$3=$A$4,TRUE,IF($B$3=$B$4,TRUE,IF(AND($B$3=$C$4,INDEX(mame2003!$G$2:$G$4721,$A3928)&lt;&gt;"neogeo"),TRUE,SUMPRODUCT(--ISNUMBER(SEARCH($O$6,INDEX(mame2003!$G$2:$G$4721,$A3928)))))))&gt;2,INDEX(mame2003!$A$2:$A$4721,$A3928),"")</f>
        <v/>
      </c>
      <c r="D3928" s="2"/>
      <c r="E3928" s="24" t="str">
        <f ca="1">IF(F3928&lt;&gt;"",MAX($E$9:$E3927)+1,"")</f>
        <v/>
      </c>
      <c r="F3928" s="20" t="str">
        <f t="shared" ca="1" si="61"/>
        <v/>
      </c>
      <c r="G3928" s="2"/>
      <c r="H3928" s="2"/>
    </row>
    <row r="3929" spans="1:8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mame2003!$C$2:$E$4721,$A$9:$A$4728,$J$1))))+IF($N$6=FALSE,TRUE,SUMPRODUCT(--ISNUMBER(SEARCH($N$6,ISBLANK(INDEX(mame2003!$F$2:$F$4721,$A3929))))))+IF($B$3=$A$4,TRUE,IF($B$3=$B$4,TRUE,IF(AND($B$3=$C$4,INDEX(mame2003!$G$2:$G$4721,$A3929)&lt;&gt;"neogeo"),TRUE,SUMPRODUCT(--ISNUMBER(SEARCH($O$6,INDEX(mame2003!$G$2:$G$4721,$A3929)))))))&gt;2,INDEX(mame2003!$A$2:$A$4721,$A3929),"")</f>
        <v/>
      </c>
      <c r="D3929" s="2"/>
      <c r="E3929" s="24" t="str">
        <f ca="1">IF(F3929&lt;&gt;"",MAX($E$9:$E3928)+1,"")</f>
        <v/>
      </c>
      <c r="F3929" s="20" t="str">
        <f t="shared" ca="1" si="61"/>
        <v/>
      </c>
      <c r="G3929" s="2"/>
      <c r="H3929" s="2"/>
    </row>
    <row r="3930" spans="1:8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mame2003!$C$2:$E$4721,$A$9:$A$4728,$J$1))))+IF($N$6=FALSE,TRUE,SUMPRODUCT(--ISNUMBER(SEARCH($N$6,ISBLANK(INDEX(mame2003!$F$2:$F$4721,$A3930))))))+IF($B$3=$A$4,TRUE,IF($B$3=$B$4,TRUE,IF(AND($B$3=$C$4,INDEX(mame2003!$G$2:$G$4721,$A3930)&lt;&gt;"neogeo"),TRUE,SUMPRODUCT(--ISNUMBER(SEARCH($O$6,INDEX(mame2003!$G$2:$G$4721,$A3930)))))))&gt;2,INDEX(mame2003!$A$2:$A$4721,$A3930),"")</f>
        <v/>
      </c>
      <c r="D3930" s="2"/>
      <c r="E3930" s="24" t="str">
        <f ca="1">IF(F3930&lt;&gt;"",MAX($E$9:$E3929)+1,"")</f>
        <v/>
      </c>
      <c r="F3930" s="20" t="str">
        <f t="shared" ca="1" si="61"/>
        <v/>
      </c>
      <c r="G3930" s="2"/>
      <c r="H3930" s="2"/>
    </row>
    <row r="3931" spans="1:8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mame2003!$C$2:$E$4721,$A$9:$A$4728,$J$1))))+IF($N$6=FALSE,TRUE,SUMPRODUCT(--ISNUMBER(SEARCH($N$6,ISBLANK(INDEX(mame2003!$F$2:$F$4721,$A3931))))))+IF($B$3=$A$4,TRUE,IF($B$3=$B$4,TRUE,IF(AND($B$3=$C$4,INDEX(mame2003!$G$2:$G$4721,$A3931)&lt;&gt;"neogeo"),TRUE,SUMPRODUCT(--ISNUMBER(SEARCH($O$6,INDEX(mame2003!$G$2:$G$4721,$A3931)))))))&gt;2,INDEX(mame2003!$A$2:$A$4721,$A3931),"")</f>
        <v/>
      </c>
      <c r="D3931" s="2"/>
      <c r="E3931" s="24" t="str">
        <f ca="1">IF(F3931&lt;&gt;"",MAX($E$9:$E3930)+1,"")</f>
        <v/>
      </c>
      <c r="F3931" s="20" t="str">
        <f t="shared" ca="1" si="61"/>
        <v/>
      </c>
      <c r="G3931" s="2"/>
      <c r="H3931" s="2"/>
    </row>
    <row r="3932" spans="1:8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mame2003!$C$2:$E$4721,$A$9:$A$4728,$J$1))))+IF($N$6=FALSE,TRUE,SUMPRODUCT(--ISNUMBER(SEARCH($N$6,ISBLANK(INDEX(mame2003!$F$2:$F$4721,$A3932))))))+IF($B$3=$A$4,TRUE,IF($B$3=$B$4,TRUE,IF(AND($B$3=$C$4,INDEX(mame2003!$G$2:$G$4721,$A3932)&lt;&gt;"neogeo"),TRUE,SUMPRODUCT(--ISNUMBER(SEARCH($O$6,INDEX(mame2003!$G$2:$G$4721,$A3932)))))))&gt;2,INDEX(mame2003!$A$2:$A$4721,$A3932),"")</f>
        <v/>
      </c>
      <c r="D3932" s="2"/>
      <c r="E3932" s="24" t="str">
        <f ca="1">IF(F3932&lt;&gt;"",MAX($E$9:$E3931)+1,"")</f>
        <v/>
      </c>
      <c r="F3932" s="20" t="str">
        <f t="shared" ca="1" si="61"/>
        <v/>
      </c>
      <c r="G3932" s="2"/>
      <c r="H3932" s="2"/>
    </row>
    <row r="3933" spans="1:8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mame2003!$C$2:$E$4721,$A$9:$A$4728,$J$1))))+IF($N$6=FALSE,TRUE,SUMPRODUCT(--ISNUMBER(SEARCH($N$6,ISBLANK(INDEX(mame2003!$F$2:$F$4721,$A3933))))))+IF($B$3=$A$4,TRUE,IF($B$3=$B$4,TRUE,IF(AND($B$3=$C$4,INDEX(mame2003!$G$2:$G$4721,$A3933)&lt;&gt;"neogeo"),TRUE,SUMPRODUCT(--ISNUMBER(SEARCH($O$6,INDEX(mame2003!$G$2:$G$4721,$A3933)))))))&gt;2,INDEX(mame2003!$A$2:$A$4721,$A3933),"")</f>
        <v/>
      </c>
      <c r="D3933" s="2"/>
      <c r="E3933" s="24" t="str">
        <f ca="1">IF(F3933&lt;&gt;"",MAX($E$9:$E3932)+1,"")</f>
        <v/>
      </c>
      <c r="F3933" s="20" t="str">
        <f t="shared" ca="1" si="61"/>
        <v/>
      </c>
      <c r="G3933" s="2"/>
      <c r="H3933" s="2"/>
    </row>
    <row r="3934" spans="1:8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mame2003!$C$2:$E$4721,$A$9:$A$4728,$J$1))))+IF($N$6=FALSE,TRUE,SUMPRODUCT(--ISNUMBER(SEARCH($N$6,ISBLANK(INDEX(mame2003!$F$2:$F$4721,$A3934))))))+IF($B$3=$A$4,TRUE,IF($B$3=$B$4,TRUE,IF(AND($B$3=$C$4,INDEX(mame2003!$G$2:$G$4721,$A3934)&lt;&gt;"neogeo"),TRUE,SUMPRODUCT(--ISNUMBER(SEARCH($O$6,INDEX(mame2003!$G$2:$G$4721,$A3934)))))))&gt;2,INDEX(mame2003!$A$2:$A$4721,$A3934),"")</f>
        <v/>
      </c>
      <c r="D3934" s="2"/>
      <c r="E3934" s="24" t="str">
        <f ca="1">IF(F3934&lt;&gt;"",MAX($E$9:$E3933)+1,"")</f>
        <v/>
      </c>
      <c r="F3934" s="20" t="str">
        <f t="shared" ca="1" si="61"/>
        <v/>
      </c>
      <c r="G3934" s="2"/>
      <c r="H3934" s="2"/>
    </row>
    <row r="3935" spans="1:8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mame2003!$C$2:$E$4721,$A$9:$A$4728,$J$1))))+IF($N$6=FALSE,TRUE,SUMPRODUCT(--ISNUMBER(SEARCH($N$6,ISBLANK(INDEX(mame2003!$F$2:$F$4721,$A3935))))))+IF($B$3=$A$4,TRUE,IF($B$3=$B$4,TRUE,IF(AND($B$3=$C$4,INDEX(mame2003!$G$2:$G$4721,$A3935)&lt;&gt;"neogeo"),TRUE,SUMPRODUCT(--ISNUMBER(SEARCH($O$6,INDEX(mame2003!$G$2:$G$4721,$A3935)))))))&gt;2,INDEX(mame2003!$A$2:$A$4721,$A3935),"")</f>
        <v/>
      </c>
      <c r="D3935" s="2"/>
      <c r="E3935" s="24" t="str">
        <f ca="1">IF(F3935&lt;&gt;"",MAX($E$9:$E3934)+1,"")</f>
        <v/>
      </c>
      <c r="F3935" s="20" t="str">
        <f t="shared" ca="1" si="61"/>
        <v/>
      </c>
      <c r="G3935" s="2"/>
      <c r="H3935" s="2"/>
    </row>
    <row r="3936" spans="1:8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mame2003!$C$2:$E$4721,$A$9:$A$4728,$J$1))))+IF($N$6=FALSE,TRUE,SUMPRODUCT(--ISNUMBER(SEARCH($N$6,ISBLANK(INDEX(mame2003!$F$2:$F$4721,$A3936))))))+IF($B$3=$A$4,TRUE,IF($B$3=$B$4,TRUE,IF(AND($B$3=$C$4,INDEX(mame2003!$G$2:$G$4721,$A3936)&lt;&gt;"neogeo"),TRUE,SUMPRODUCT(--ISNUMBER(SEARCH($O$6,INDEX(mame2003!$G$2:$G$4721,$A3936)))))))&gt;2,INDEX(mame2003!$A$2:$A$4721,$A3936),"")</f>
        <v/>
      </c>
      <c r="D3936" s="2"/>
      <c r="E3936" s="24" t="str">
        <f ca="1">IF(F3936&lt;&gt;"",MAX($E$9:$E3935)+1,"")</f>
        <v/>
      </c>
      <c r="F3936" s="20" t="str">
        <f t="shared" ca="1" si="61"/>
        <v/>
      </c>
      <c r="G3936" s="2"/>
      <c r="H3936" s="2"/>
    </row>
    <row r="3937" spans="1:8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mame2003!$C$2:$E$4721,$A$9:$A$4728,$J$1))))+IF($N$6=FALSE,TRUE,SUMPRODUCT(--ISNUMBER(SEARCH($N$6,ISBLANK(INDEX(mame2003!$F$2:$F$4721,$A3937))))))+IF($B$3=$A$4,TRUE,IF($B$3=$B$4,TRUE,IF(AND($B$3=$C$4,INDEX(mame2003!$G$2:$G$4721,$A3937)&lt;&gt;"neogeo"),TRUE,SUMPRODUCT(--ISNUMBER(SEARCH($O$6,INDEX(mame2003!$G$2:$G$4721,$A3937)))))))&gt;2,INDEX(mame2003!$A$2:$A$4721,$A3937),"")</f>
        <v/>
      </c>
      <c r="D3937" s="2"/>
      <c r="E3937" s="24" t="str">
        <f ca="1">IF(F3937&lt;&gt;"",MAX($E$9:$E3936)+1,"")</f>
        <v/>
      </c>
      <c r="F3937" s="20" t="str">
        <f t="shared" ca="1" si="61"/>
        <v/>
      </c>
      <c r="G3937" s="2"/>
      <c r="H3937" s="2"/>
    </row>
    <row r="3938" spans="1:8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mame2003!$C$2:$E$4721,$A$9:$A$4728,$J$1))))+IF($N$6=FALSE,TRUE,SUMPRODUCT(--ISNUMBER(SEARCH($N$6,ISBLANK(INDEX(mame2003!$F$2:$F$4721,$A3938))))))+IF($B$3=$A$4,TRUE,IF($B$3=$B$4,TRUE,IF(AND($B$3=$C$4,INDEX(mame2003!$G$2:$G$4721,$A3938)&lt;&gt;"neogeo"),TRUE,SUMPRODUCT(--ISNUMBER(SEARCH($O$6,INDEX(mame2003!$G$2:$G$4721,$A3938)))))))&gt;2,INDEX(mame2003!$A$2:$A$4721,$A3938),"")</f>
        <v/>
      </c>
      <c r="D3938" s="2"/>
      <c r="E3938" s="24" t="str">
        <f ca="1">IF(F3938&lt;&gt;"",MAX($E$9:$E3937)+1,"")</f>
        <v/>
      </c>
      <c r="F3938" s="20" t="str">
        <f t="shared" ca="1" si="61"/>
        <v/>
      </c>
      <c r="G3938" s="2"/>
      <c r="H3938" s="2"/>
    </row>
    <row r="3939" spans="1:8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mame2003!$C$2:$E$4721,$A$9:$A$4728,$J$1))))+IF($N$6=FALSE,TRUE,SUMPRODUCT(--ISNUMBER(SEARCH($N$6,ISBLANK(INDEX(mame2003!$F$2:$F$4721,$A3939))))))+IF($B$3=$A$4,TRUE,IF($B$3=$B$4,TRUE,IF(AND($B$3=$C$4,INDEX(mame2003!$G$2:$G$4721,$A3939)&lt;&gt;"neogeo"),TRUE,SUMPRODUCT(--ISNUMBER(SEARCH($O$6,INDEX(mame2003!$G$2:$G$4721,$A3939)))))))&gt;2,INDEX(mame2003!$A$2:$A$4721,$A3939),"")</f>
        <v/>
      </c>
      <c r="D3939" s="2"/>
      <c r="E3939" s="24" t="str">
        <f ca="1">IF(F3939&lt;&gt;"",MAX($E$9:$E3938)+1,"")</f>
        <v/>
      </c>
      <c r="F3939" s="20" t="str">
        <f t="shared" ca="1" si="61"/>
        <v/>
      </c>
      <c r="G3939" s="2"/>
      <c r="H3939" s="2"/>
    </row>
    <row r="3940" spans="1:8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mame2003!$C$2:$E$4721,$A$9:$A$4728,$J$1))))+IF($N$6=FALSE,TRUE,SUMPRODUCT(--ISNUMBER(SEARCH($N$6,ISBLANK(INDEX(mame2003!$F$2:$F$4721,$A3940))))))+IF($B$3=$A$4,TRUE,IF($B$3=$B$4,TRUE,IF(AND($B$3=$C$4,INDEX(mame2003!$G$2:$G$4721,$A3940)&lt;&gt;"neogeo"),TRUE,SUMPRODUCT(--ISNUMBER(SEARCH($O$6,INDEX(mame2003!$G$2:$G$4721,$A3940)))))))&gt;2,INDEX(mame2003!$A$2:$A$4721,$A3940),"")</f>
        <v/>
      </c>
      <c r="D3940" s="2"/>
      <c r="E3940" s="24" t="str">
        <f ca="1">IF(F3940&lt;&gt;"",MAX($E$9:$E3939)+1,"")</f>
        <v/>
      </c>
      <c r="F3940" s="20" t="str">
        <f t="shared" ca="1" si="61"/>
        <v/>
      </c>
      <c r="G3940" s="2"/>
      <c r="H3940" s="2"/>
    </row>
    <row r="3941" spans="1:8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mame2003!$C$2:$E$4721,$A$9:$A$4728,$J$1))))+IF($N$6=FALSE,TRUE,SUMPRODUCT(--ISNUMBER(SEARCH($N$6,ISBLANK(INDEX(mame2003!$F$2:$F$4721,$A3941))))))+IF($B$3=$A$4,TRUE,IF($B$3=$B$4,TRUE,IF(AND($B$3=$C$4,INDEX(mame2003!$G$2:$G$4721,$A3941)&lt;&gt;"neogeo"),TRUE,SUMPRODUCT(--ISNUMBER(SEARCH($O$6,INDEX(mame2003!$G$2:$G$4721,$A3941)))))))&gt;2,INDEX(mame2003!$A$2:$A$4721,$A3941),"")</f>
        <v/>
      </c>
      <c r="D3941" s="2"/>
      <c r="E3941" s="24" t="str">
        <f ca="1">IF(F3941&lt;&gt;"",MAX($E$9:$E3940)+1,"")</f>
        <v/>
      </c>
      <c r="F3941" s="20" t="str">
        <f t="shared" ca="1" si="61"/>
        <v/>
      </c>
      <c r="G3941" s="2"/>
      <c r="H3941" s="2"/>
    </row>
    <row r="3942" spans="1:8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mame2003!$C$2:$E$4721,$A$9:$A$4728,$J$1))))+IF($N$6=FALSE,TRUE,SUMPRODUCT(--ISNUMBER(SEARCH($N$6,ISBLANK(INDEX(mame2003!$F$2:$F$4721,$A3942))))))+IF($B$3=$A$4,TRUE,IF($B$3=$B$4,TRUE,IF(AND($B$3=$C$4,INDEX(mame2003!$G$2:$G$4721,$A3942)&lt;&gt;"neogeo"),TRUE,SUMPRODUCT(--ISNUMBER(SEARCH($O$6,INDEX(mame2003!$G$2:$G$4721,$A3942)))))))&gt;2,INDEX(mame2003!$A$2:$A$4721,$A3942),"")</f>
        <v/>
      </c>
      <c r="D3942" s="2"/>
      <c r="E3942" s="24" t="str">
        <f ca="1">IF(F3942&lt;&gt;"",MAX($E$9:$E3941)+1,"")</f>
        <v/>
      </c>
      <c r="F3942" s="20" t="str">
        <f t="shared" ca="1" si="61"/>
        <v/>
      </c>
      <c r="G3942" s="2"/>
      <c r="H3942" s="2"/>
    </row>
    <row r="3943" spans="1:8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mame2003!$C$2:$E$4721,$A$9:$A$4728,$J$1))))+IF($N$6=FALSE,TRUE,SUMPRODUCT(--ISNUMBER(SEARCH($N$6,ISBLANK(INDEX(mame2003!$F$2:$F$4721,$A3943))))))+IF($B$3=$A$4,TRUE,IF($B$3=$B$4,TRUE,IF(AND($B$3=$C$4,INDEX(mame2003!$G$2:$G$4721,$A3943)&lt;&gt;"neogeo"),TRUE,SUMPRODUCT(--ISNUMBER(SEARCH($O$6,INDEX(mame2003!$G$2:$G$4721,$A3943)))))))&gt;2,INDEX(mame2003!$A$2:$A$4721,$A3943),"")</f>
        <v/>
      </c>
      <c r="D3943" s="2"/>
      <c r="E3943" s="24" t="str">
        <f ca="1">IF(F3943&lt;&gt;"",MAX($E$9:$E3942)+1,"")</f>
        <v/>
      </c>
      <c r="F3943" s="20" t="str">
        <f t="shared" ca="1" si="61"/>
        <v/>
      </c>
      <c r="G3943" s="2"/>
      <c r="H3943" s="2"/>
    </row>
    <row r="3944" spans="1:8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mame2003!$C$2:$E$4721,$A$9:$A$4728,$J$1))))+IF($N$6=FALSE,TRUE,SUMPRODUCT(--ISNUMBER(SEARCH($N$6,ISBLANK(INDEX(mame2003!$F$2:$F$4721,$A3944))))))+IF($B$3=$A$4,TRUE,IF($B$3=$B$4,TRUE,IF(AND($B$3=$C$4,INDEX(mame2003!$G$2:$G$4721,$A3944)&lt;&gt;"neogeo"),TRUE,SUMPRODUCT(--ISNUMBER(SEARCH($O$6,INDEX(mame2003!$G$2:$G$4721,$A3944)))))))&gt;2,INDEX(mame2003!$A$2:$A$4721,$A3944),"")</f>
        <v/>
      </c>
      <c r="D3944" s="2"/>
      <c r="E3944" s="24" t="str">
        <f ca="1">IF(F3944&lt;&gt;"",MAX($E$9:$E3943)+1,"")</f>
        <v/>
      </c>
      <c r="F3944" s="20" t="str">
        <f t="shared" ca="1" si="61"/>
        <v/>
      </c>
      <c r="G3944" s="2"/>
      <c r="H3944" s="2"/>
    </row>
    <row r="3945" spans="1:8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mame2003!$C$2:$E$4721,$A$9:$A$4728,$J$1))))+IF($N$6=FALSE,TRUE,SUMPRODUCT(--ISNUMBER(SEARCH($N$6,ISBLANK(INDEX(mame2003!$F$2:$F$4721,$A3945))))))+IF($B$3=$A$4,TRUE,IF($B$3=$B$4,TRUE,IF(AND($B$3=$C$4,INDEX(mame2003!$G$2:$G$4721,$A3945)&lt;&gt;"neogeo"),TRUE,SUMPRODUCT(--ISNUMBER(SEARCH($O$6,INDEX(mame2003!$G$2:$G$4721,$A3945)))))))&gt;2,INDEX(mame2003!$A$2:$A$4721,$A3945),"")</f>
        <v/>
      </c>
      <c r="D3945" s="2"/>
      <c r="E3945" s="24" t="str">
        <f ca="1">IF(F3945&lt;&gt;"",MAX($E$9:$E3944)+1,"")</f>
        <v/>
      </c>
      <c r="F3945" s="20" t="str">
        <f t="shared" ca="1" si="61"/>
        <v/>
      </c>
      <c r="G3945" s="2"/>
      <c r="H3945" s="2"/>
    </row>
    <row r="3946" spans="1:8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mame2003!$C$2:$E$4721,$A$9:$A$4728,$J$1))))+IF($N$6=FALSE,TRUE,SUMPRODUCT(--ISNUMBER(SEARCH($N$6,ISBLANK(INDEX(mame2003!$F$2:$F$4721,$A3946))))))+IF($B$3=$A$4,TRUE,IF($B$3=$B$4,TRUE,IF(AND($B$3=$C$4,INDEX(mame2003!$G$2:$G$4721,$A3946)&lt;&gt;"neogeo"),TRUE,SUMPRODUCT(--ISNUMBER(SEARCH($O$6,INDEX(mame2003!$G$2:$G$4721,$A3946)))))))&gt;2,INDEX(mame2003!$A$2:$A$4721,$A3946),"")</f>
        <v/>
      </c>
      <c r="D3946" s="2"/>
      <c r="E3946" s="24" t="str">
        <f ca="1">IF(F3946&lt;&gt;"",MAX($E$9:$E3945)+1,"")</f>
        <v/>
      </c>
      <c r="F3946" s="20" t="str">
        <f t="shared" ca="1" si="61"/>
        <v/>
      </c>
      <c r="G3946" s="2"/>
      <c r="H3946" s="2"/>
    </row>
    <row r="3947" spans="1:8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mame2003!$C$2:$E$4721,$A$9:$A$4728,$J$1))))+IF($N$6=FALSE,TRUE,SUMPRODUCT(--ISNUMBER(SEARCH($N$6,ISBLANK(INDEX(mame2003!$F$2:$F$4721,$A3947))))))+IF($B$3=$A$4,TRUE,IF($B$3=$B$4,TRUE,IF(AND($B$3=$C$4,INDEX(mame2003!$G$2:$G$4721,$A3947)&lt;&gt;"neogeo"),TRUE,SUMPRODUCT(--ISNUMBER(SEARCH($O$6,INDEX(mame2003!$G$2:$G$4721,$A3947)))))))&gt;2,INDEX(mame2003!$A$2:$A$4721,$A3947),"")</f>
        <v/>
      </c>
      <c r="D3947" s="2"/>
      <c r="E3947" s="24" t="str">
        <f ca="1">IF(F3947&lt;&gt;"",MAX($E$9:$E3946)+1,"")</f>
        <v/>
      </c>
      <c r="F3947" s="20" t="str">
        <f t="shared" ca="1" si="61"/>
        <v/>
      </c>
      <c r="G3947" s="2"/>
      <c r="H3947" s="2"/>
    </row>
    <row r="3948" spans="1:8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mame2003!$C$2:$E$4721,$A$9:$A$4728,$J$1))))+IF($N$6=FALSE,TRUE,SUMPRODUCT(--ISNUMBER(SEARCH($N$6,ISBLANK(INDEX(mame2003!$F$2:$F$4721,$A3948))))))+IF($B$3=$A$4,TRUE,IF($B$3=$B$4,TRUE,IF(AND($B$3=$C$4,INDEX(mame2003!$G$2:$G$4721,$A3948)&lt;&gt;"neogeo"),TRUE,SUMPRODUCT(--ISNUMBER(SEARCH($O$6,INDEX(mame2003!$G$2:$G$4721,$A3948)))))))&gt;2,INDEX(mame2003!$A$2:$A$4721,$A3948),"")</f>
        <v/>
      </c>
      <c r="D3948" s="2"/>
      <c r="E3948" s="24" t="str">
        <f ca="1">IF(F3948&lt;&gt;"",MAX($E$9:$E3947)+1,"")</f>
        <v/>
      </c>
      <c r="F3948" s="20" t="str">
        <f t="shared" ca="1" si="61"/>
        <v/>
      </c>
      <c r="G3948" s="2"/>
      <c r="H3948" s="2"/>
    </row>
    <row r="3949" spans="1:8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mame2003!$C$2:$E$4721,$A$9:$A$4728,$J$1))))+IF($N$6=FALSE,TRUE,SUMPRODUCT(--ISNUMBER(SEARCH($N$6,ISBLANK(INDEX(mame2003!$F$2:$F$4721,$A3949))))))+IF($B$3=$A$4,TRUE,IF($B$3=$B$4,TRUE,IF(AND($B$3=$C$4,INDEX(mame2003!$G$2:$G$4721,$A3949)&lt;&gt;"neogeo"),TRUE,SUMPRODUCT(--ISNUMBER(SEARCH($O$6,INDEX(mame2003!$G$2:$G$4721,$A3949)))))))&gt;2,INDEX(mame2003!$A$2:$A$4721,$A3949),"")</f>
        <v/>
      </c>
      <c r="D3949" s="2"/>
      <c r="E3949" s="24" t="str">
        <f ca="1">IF(F3949&lt;&gt;"",MAX($E$9:$E3948)+1,"")</f>
        <v/>
      </c>
      <c r="F3949" s="20" t="str">
        <f t="shared" ca="1" si="61"/>
        <v/>
      </c>
      <c r="G3949" s="2"/>
      <c r="H3949" s="2"/>
    </row>
    <row r="3950" spans="1:8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mame2003!$C$2:$E$4721,$A$9:$A$4728,$J$1))))+IF($N$6=FALSE,TRUE,SUMPRODUCT(--ISNUMBER(SEARCH($N$6,ISBLANK(INDEX(mame2003!$F$2:$F$4721,$A3950))))))+IF($B$3=$A$4,TRUE,IF($B$3=$B$4,TRUE,IF(AND($B$3=$C$4,INDEX(mame2003!$G$2:$G$4721,$A3950)&lt;&gt;"neogeo"),TRUE,SUMPRODUCT(--ISNUMBER(SEARCH($O$6,INDEX(mame2003!$G$2:$G$4721,$A3950)))))))&gt;2,INDEX(mame2003!$A$2:$A$4721,$A3950),"")</f>
        <v/>
      </c>
      <c r="D3950" s="2"/>
      <c r="E3950" s="24" t="str">
        <f ca="1">IF(F3950&lt;&gt;"",MAX($E$9:$E3949)+1,"")</f>
        <v/>
      </c>
      <c r="F3950" s="20" t="str">
        <f t="shared" ca="1" si="61"/>
        <v/>
      </c>
      <c r="G3950" s="2"/>
      <c r="H3950" s="2"/>
    </row>
    <row r="3951" spans="1:8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mame2003!$C$2:$E$4721,$A$9:$A$4728,$J$1))))+IF($N$6=FALSE,TRUE,SUMPRODUCT(--ISNUMBER(SEARCH($N$6,ISBLANK(INDEX(mame2003!$F$2:$F$4721,$A3951))))))+IF($B$3=$A$4,TRUE,IF($B$3=$B$4,TRUE,IF(AND($B$3=$C$4,INDEX(mame2003!$G$2:$G$4721,$A3951)&lt;&gt;"neogeo"),TRUE,SUMPRODUCT(--ISNUMBER(SEARCH($O$6,INDEX(mame2003!$G$2:$G$4721,$A3951)))))))&gt;2,INDEX(mame2003!$A$2:$A$4721,$A3951),"")</f>
        <v/>
      </c>
      <c r="D3951" s="2"/>
      <c r="E3951" s="24" t="str">
        <f ca="1">IF(F3951&lt;&gt;"",MAX($E$9:$E3950)+1,"")</f>
        <v/>
      </c>
      <c r="F3951" s="20" t="str">
        <f t="shared" ca="1" si="61"/>
        <v/>
      </c>
      <c r="G3951" s="2"/>
      <c r="H3951" s="2"/>
    </row>
    <row r="3952" spans="1:8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mame2003!$C$2:$E$4721,$A$9:$A$4728,$J$1))))+IF($N$6=FALSE,TRUE,SUMPRODUCT(--ISNUMBER(SEARCH($N$6,ISBLANK(INDEX(mame2003!$F$2:$F$4721,$A3952))))))+IF($B$3=$A$4,TRUE,IF($B$3=$B$4,TRUE,IF(AND($B$3=$C$4,INDEX(mame2003!$G$2:$G$4721,$A3952)&lt;&gt;"neogeo"),TRUE,SUMPRODUCT(--ISNUMBER(SEARCH($O$6,INDEX(mame2003!$G$2:$G$4721,$A3952)))))))&gt;2,INDEX(mame2003!$A$2:$A$4721,$A3952),"")</f>
        <v/>
      </c>
      <c r="D3952" s="2"/>
      <c r="E3952" s="24" t="str">
        <f ca="1">IF(F3952&lt;&gt;"",MAX($E$9:$E3951)+1,"")</f>
        <v/>
      </c>
      <c r="F3952" s="20" t="str">
        <f t="shared" ca="1" si="61"/>
        <v/>
      </c>
      <c r="G3952" s="2"/>
      <c r="H3952" s="2"/>
    </row>
    <row r="3953" spans="1:8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mame2003!$C$2:$E$4721,$A$9:$A$4728,$J$1))))+IF($N$6=FALSE,TRUE,SUMPRODUCT(--ISNUMBER(SEARCH($N$6,ISBLANK(INDEX(mame2003!$F$2:$F$4721,$A3953))))))+IF($B$3=$A$4,TRUE,IF($B$3=$B$4,TRUE,IF(AND($B$3=$C$4,INDEX(mame2003!$G$2:$G$4721,$A3953)&lt;&gt;"neogeo"),TRUE,SUMPRODUCT(--ISNUMBER(SEARCH($O$6,INDEX(mame2003!$G$2:$G$4721,$A3953)))))))&gt;2,INDEX(mame2003!$A$2:$A$4721,$A3953),"")</f>
        <v/>
      </c>
      <c r="D3953" s="2"/>
      <c r="E3953" s="24" t="str">
        <f ca="1">IF(F3953&lt;&gt;"",MAX($E$9:$E3952)+1,"")</f>
        <v/>
      </c>
      <c r="F3953" s="20" t="str">
        <f t="shared" ca="1" si="61"/>
        <v/>
      </c>
      <c r="G3953" s="2"/>
      <c r="H3953" s="2"/>
    </row>
    <row r="3954" spans="1:8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mame2003!$C$2:$E$4721,$A$9:$A$4728,$J$1))))+IF($N$6=FALSE,TRUE,SUMPRODUCT(--ISNUMBER(SEARCH($N$6,ISBLANK(INDEX(mame2003!$F$2:$F$4721,$A3954))))))+IF($B$3=$A$4,TRUE,IF($B$3=$B$4,TRUE,IF(AND($B$3=$C$4,INDEX(mame2003!$G$2:$G$4721,$A3954)&lt;&gt;"neogeo"),TRUE,SUMPRODUCT(--ISNUMBER(SEARCH($O$6,INDEX(mame2003!$G$2:$G$4721,$A3954)))))))&gt;2,INDEX(mame2003!$A$2:$A$4721,$A3954),"")</f>
        <v/>
      </c>
      <c r="D3954" s="2"/>
      <c r="E3954" s="24" t="str">
        <f ca="1">IF(F3954&lt;&gt;"",MAX($E$9:$E3953)+1,"")</f>
        <v/>
      </c>
      <c r="F3954" s="20" t="str">
        <f t="shared" ca="1" si="61"/>
        <v/>
      </c>
      <c r="G3954" s="2"/>
      <c r="H3954" s="2"/>
    </row>
    <row r="3955" spans="1:8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mame2003!$C$2:$E$4721,$A$9:$A$4728,$J$1))))+IF($N$6=FALSE,TRUE,SUMPRODUCT(--ISNUMBER(SEARCH($N$6,ISBLANK(INDEX(mame2003!$F$2:$F$4721,$A3955))))))+IF($B$3=$A$4,TRUE,IF($B$3=$B$4,TRUE,IF(AND($B$3=$C$4,INDEX(mame2003!$G$2:$G$4721,$A3955)&lt;&gt;"neogeo"),TRUE,SUMPRODUCT(--ISNUMBER(SEARCH($O$6,INDEX(mame2003!$G$2:$G$4721,$A3955)))))))&gt;2,INDEX(mame2003!$A$2:$A$4721,$A3955),"")</f>
        <v/>
      </c>
      <c r="D3955" s="2"/>
      <c r="E3955" s="24" t="str">
        <f ca="1">IF(F3955&lt;&gt;"",MAX($E$9:$E3954)+1,"")</f>
        <v/>
      </c>
      <c r="F3955" s="20" t="str">
        <f t="shared" ca="1" si="61"/>
        <v/>
      </c>
      <c r="G3955" s="2"/>
      <c r="H3955" s="2"/>
    </row>
    <row r="3956" spans="1:8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mame2003!$C$2:$E$4721,$A$9:$A$4728,$J$1))))+IF($N$6=FALSE,TRUE,SUMPRODUCT(--ISNUMBER(SEARCH($N$6,ISBLANK(INDEX(mame2003!$F$2:$F$4721,$A3956))))))+IF($B$3=$A$4,TRUE,IF($B$3=$B$4,TRUE,IF(AND($B$3=$C$4,INDEX(mame2003!$G$2:$G$4721,$A3956)&lt;&gt;"neogeo"),TRUE,SUMPRODUCT(--ISNUMBER(SEARCH($O$6,INDEX(mame2003!$G$2:$G$4721,$A3956)))))))&gt;2,INDEX(mame2003!$A$2:$A$4721,$A3956),"")</f>
        <v/>
      </c>
      <c r="D3956" s="2"/>
      <c r="E3956" s="24" t="str">
        <f ca="1">IF(F3956&lt;&gt;"",MAX($E$9:$E3955)+1,"")</f>
        <v/>
      </c>
      <c r="F3956" s="20" t="str">
        <f t="shared" ca="1" si="61"/>
        <v/>
      </c>
      <c r="G3956" s="2"/>
      <c r="H3956" s="2"/>
    </row>
    <row r="3957" spans="1:8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mame2003!$C$2:$E$4721,$A$9:$A$4728,$J$1))))+IF($N$6=FALSE,TRUE,SUMPRODUCT(--ISNUMBER(SEARCH($N$6,ISBLANK(INDEX(mame2003!$F$2:$F$4721,$A3957))))))+IF($B$3=$A$4,TRUE,IF($B$3=$B$4,TRUE,IF(AND($B$3=$C$4,INDEX(mame2003!$G$2:$G$4721,$A3957)&lt;&gt;"neogeo"),TRUE,SUMPRODUCT(--ISNUMBER(SEARCH($O$6,INDEX(mame2003!$G$2:$G$4721,$A3957)))))))&gt;2,INDEX(mame2003!$A$2:$A$4721,$A3957),"")</f>
        <v/>
      </c>
      <c r="D3957" s="2"/>
      <c r="E3957" s="24" t="str">
        <f ca="1">IF(F3957&lt;&gt;"",MAX($E$9:$E3956)+1,"")</f>
        <v/>
      </c>
      <c r="F3957" s="20" t="str">
        <f t="shared" ca="1" si="61"/>
        <v/>
      </c>
      <c r="G3957" s="2"/>
      <c r="H3957" s="2"/>
    </row>
    <row r="3958" spans="1:8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mame2003!$C$2:$E$4721,$A$9:$A$4728,$J$1))))+IF($N$6=FALSE,TRUE,SUMPRODUCT(--ISNUMBER(SEARCH($N$6,ISBLANK(INDEX(mame2003!$F$2:$F$4721,$A3958))))))+IF($B$3=$A$4,TRUE,IF($B$3=$B$4,TRUE,IF(AND($B$3=$C$4,INDEX(mame2003!$G$2:$G$4721,$A3958)&lt;&gt;"neogeo"),TRUE,SUMPRODUCT(--ISNUMBER(SEARCH($O$6,INDEX(mame2003!$G$2:$G$4721,$A3958)))))))&gt;2,INDEX(mame2003!$A$2:$A$4721,$A3958),"")</f>
        <v/>
      </c>
      <c r="D3958" s="2"/>
      <c r="E3958" s="24" t="str">
        <f ca="1">IF(F3958&lt;&gt;"",MAX($E$9:$E3957)+1,"")</f>
        <v/>
      </c>
      <c r="F3958" s="20" t="str">
        <f t="shared" ca="1" si="61"/>
        <v/>
      </c>
      <c r="G3958" s="2"/>
      <c r="H3958" s="2"/>
    </row>
    <row r="3959" spans="1:8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mame2003!$C$2:$E$4721,$A$9:$A$4728,$J$1))))+IF($N$6=FALSE,TRUE,SUMPRODUCT(--ISNUMBER(SEARCH($N$6,ISBLANK(INDEX(mame2003!$F$2:$F$4721,$A3959))))))+IF($B$3=$A$4,TRUE,IF($B$3=$B$4,TRUE,IF(AND($B$3=$C$4,INDEX(mame2003!$G$2:$G$4721,$A3959)&lt;&gt;"neogeo"),TRUE,SUMPRODUCT(--ISNUMBER(SEARCH($O$6,INDEX(mame2003!$G$2:$G$4721,$A3959)))))))&gt;2,INDEX(mame2003!$A$2:$A$4721,$A3959),"")</f>
        <v/>
      </c>
      <c r="D3959" s="2"/>
      <c r="E3959" s="24" t="str">
        <f ca="1">IF(F3959&lt;&gt;"",MAX($E$9:$E3958)+1,"")</f>
        <v/>
      </c>
      <c r="F3959" s="20" t="str">
        <f t="shared" ca="1" si="61"/>
        <v/>
      </c>
      <c r="G3959" s="2"/>
      <c r="H3959" s="2"/>
    </row>
    <row r="3960" spans="1:8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mame2003!$C$2:$E$4721,$A$9:$A$4728,$J$1))))+IF($N$6=FALSE,TRUE,SUMPRODUCT(--ISNUMBER(SEARCH($N$6,ISBLANK(INDEX(mame2003!$F$2:$F$4721,$A3960))))))+IF($B$3=$A$4,TRUE,IF($B$3=$B$4,TRUE,IF(AND($B$3=$C$4,INDEX(mame2003!$G$2:$G$4721,$A3960)&lt;&gt;"neogeo"),TRUE,SUMPRODUCT(--ISNUMBER(SEARCH($O$6,INDEX(mame2003!$G$2:$G$4721,$A3960)))))))&gt;2,INDEX(mame2003!$A$2:$A$4721,$A3960),"")</f>
        <v/>
      </c>
      <c r="D3960" s="2"/>
      <c r="E3960" s="24" t="str">
        <f ca="1">IF(F3960&lt;&gt;"",MAX($E$9:$E3959)+1,"")</f>
        <v/>
      </c>
      <c r="F3960" s="20" t="str">
        <f t="shared" ca="1" si="61"/>
        <v/>
      </c>
      <c r="G3960" s="2"/>
      <c r="H3960" s="2"/>
    </row>
    <row r="3961" spans="1:8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mame2003!$C$2:$E$4721,$A$9:$A$4728,$J$1))))+IF($N$6=FALSE,TRUE,SUMPRODUCT(--ISNUMBER(SEARCH($N$6,ISBLANK(INDEX(mame2003!$F$2:$F$4721,$A3961))))))+IF($B$3=$A$4,TRUE,IF($B$3=$B$4,TRUE,IF(AND($B$3=$C$4,INDEX(mame2003!$G$2:$G$4721,$A3961)&lt;&gt;"neogeo"),TRUE,SUMPRODUCT(--ISNUMBER(SEARCH($O$6,INDEX(mame2003!$G$2:$G$4721,$A3961)))))))&gt;2,INDEX(mame2003!$A$2:$A$4721,$A3961),"")</f>
        <v/>
      </c>
      <c r="D3961" s="2"/>
      <c r="E3961" s="24" t="str">
        <f ca="1">IF(F3961&lt;&gt;"",MAX($E$9:$E3960)+1,"")</f>
        <v/>
      </c>
      <c r="F3961" s="20" t="str">
        <f t="shared" ca="1" si="61"/>
        <v/>
      </c>
      <c r="G3961" s="2"/>
      <c r="H3961" s="2"/>
    </row>
    <row r="3962" spans="1:8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mame2003!$C$2:$E$4721,$A$9:$A$4728,$J$1))))+IF($N$6=FALSE,TRUE,SUMPRODUCT(--ISNUMBER(SEARCH($N$6,ISBLANK(INDEX(mame2003!$F$2:$F$4721,$A3962))))))+IF($B$3=$A$4,TRUE,IF($B$3=$B$4,TRUE,IF(AND($B$3=$C$4,INDEX(mame2003!$G$2:$G$4721,$A3962)&lt;&gt;"neogeo"),TRUE,SUMPRODUCT(--ISNUMBER(SEARCH($O$6,INDEX(mame2003!$G$2:$G$4721,$A3962)))))))&gt;2,INDEX(mame2003!$A$2:$A$4721,$A3962),"")</f>
        <v/>
      </c>
      <c r="D3962" s="2"/>
      <c r="E3962" s="24" t="str">
        <f ca="1">IF(F3962&lt;&gt;"",MAX($E$9:$E3961)+1,"")</f>
        <v/>
      </c>
      <c r="F3962" s="20" t="str">
        <f t="shared" ca="1" si="61"/>
        <v/>
      </c>
      <c r="G3962" s="2"/>
      <c r="H3962" s="2"/>
    </row>
    <row r="3963" spans="1:8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mame2003!$C$2:$E$4721,$A$9:$A$4728,$J$1))))+IF($N$6=FALSE,TRUE,SUMPRODUCT(--ISNUMBER(SEARCH($N$6,ISBLANK(INDEX(mame2003!$F$2:$F$4721,$A3963))))))+IF($B$3=$A$4,TRUE,IF($B$3=$B$4,TRUE,IF(AND($B$3=$C$4,INDEX(mame2003!$G$2:$G$4721,$A3963)&lt;&gt;"neogeo"),TRUE,SUMPRODUCT(--ISNUMBER(SEARCH($O$6,INDEX(mame2003!$G$2:$G$4721,$A3963)))))))&gt;2,INDEX(mame2003!$A$2:$A$4721,$A3963),"")</f>
        <v/>
      </c>
      <c r="D3963" s="2"/>
      <c r="E3963" s="24" t="str">
        <f ca="1">IF(F3963&lt;&gt;"",MAX($E$9:$E3962)+1,"")</f>
        <v/>
      </c>
      <c r="F3963" s="20" t="str">
        <f t="shared" ca="1" si="61"/>
        <v/>
      </c>
      <c r="G3963" s="2"/>
      <c r="H3963" s="2"/>
    </row>
    <row r="3964" spans="1:8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mame2003!$C$2:$E$4721,$A$9:$A$4728,$J$1))))+IF($N$6=FALSE,TRUE,SUMPRODUCT(--ISNUMBER(SEARCH($N$6,ISBLANK(INDEX(mame2003!$F$2:$F$4721,$A3964))))))+IF($B$3=$A$4,TRUE,IF($B$3=$B$4,TRUE,IF(AND($B$3=$C$4,INDEX(mame2003!$G$2:$G$4721,$A3964)&lt;&gt;"neogeo"),TRUE,SUMPRODUCT(--ISNUMBER(SEARCH($O$6,INDEX(mame2003!$G$2:$G$4721,$A3964)))))))&gt;2,INDEX(mame2003!$A$2:$A$4721,$A3964),"")</f>
        <v/>
      </c>
      <c r="D3964" s="2"/>
      <c r="E3964" s="24" t="str">
        <f ca="1">IF(F3964&lt;&gt;"",MAX($E$9:$E3963)+1,"")</f>
        <v/>
      </c>
      <c r="F3964" s="20" t="str">
        <f t="shared" ca="1" si="61"/>
        <v/>
      </c>
      <c r="G3964" s="2"/>
      <c r="H3964" s="2"/>
    </row>
    <row r="3965" spans="1:8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mame2003!$C$2:$E$4721,$A$9:$A$4728,$J$1))))+IF($N$6=FALSE,TRUE,SUMPRODUCT(--ISNUMBER(SEARCH($N$6,ISBLANK(INDEX(mame2003!$F$2:$F$4721,$A3965))))))+IF($B$3=$A$4,TRUE,IF($B$3=$B$4,TRUE,IF(AND($B$3=$C$4,INDEX(mame2003!$G$2:$G$4721,$A3965)&lt;&gt;"neogeo"),TRUE,SUMPRODUCT(--ISNUMBER(SEARCH($O$6,INDEX(mame2003!$G$2:$G$4721,$A3965)))))))&gt;2,INDEX(mame2003!$A$2:$A$4721,$A3965),"")</f>
        <v/>
      </c>
      <c r="D3965" s="2"/>
      <c r="E3965" s="24" t="str">
        <f ca="1">IF(F3965&lt;&gt;"",MAX($E$9:$E3964)+1,"")</f>
        <v/>
      </c>
      <c r="F3965" s="20" t="str">
        <f t="shared" ca="1" si="61"/>
        <v/>
      </c>
      <c r="G3965" s="2"/>
      <c r="H3965" s="2"/>
    </row>
    <row r="3966" spans="1:8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mame2003!$C$2:$E$4721,$A$9:$A$4728,$J$1))))+IF($N$6=FALSE,TRUE,SUMPRODUCT(--ISNUMBER(SEARCH($N$6,ISBLANK(INDEX(mame2003!$F$2:$F$4721,$A3966))))))+IF($B$3=$A$4,TRUE,IF($B$3=$B$4,TRUE,IF(AND($B$3=$C$4,INDEX(mame2003!$G$2:$G$4721,$A3966)&lt;&gt;"neogeo"),TRUE,SUMPRODUCT(--ISNUMBER(SEARCH($O$6,INDEX(mame2003!$G$2:$G$4721,$A3966)))))))&gt;2,INDEX(mame2003!$A$2:$A$4721,$A3966),"")</f>
        <v/>
      </c>
      <c r="D3966" s="2"/>
      <c r="E3966" s="24" t="str">
        <f ca="1">IF(F3966&lt;&gt;"",MAX($E$9:$E3965)+1,"")</f>
        <v/>
      </c>
      <c r="F3966" s="20" t="str">
        <f t="shared" ca="1" si="61"/>
        <v/>
      </c>
      <c r="G3966" s="2"/>
      <c r="H3966" s="2"/>
    </row>
    <row r="3967" spans="1:8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mame2003!$C$2:$E$4721,$A$9:$A$4728,$J$1))))+IF($N$6=FALSE,TRUE,SUMPRODUCT(--ISNUMBER(SEARCH($N$6,ISBLANK(INDEX(mame2003!$F$2:$F$4721,$A3967))))))+IF($B$3=$A$4,TRUE,IF($B$3=$B$4,TRUE,IF(AND($B$3=$C$4,INDEX(mame2003!$G$2:$G$4721,$A3967)&lt;&gt;"neogeo"),TRUE,SUMPRODUCT(--ISNUMBER(SEARCH($O$6,INDEX(mame2003!$G$2:$G$4721,$A3967)))))))&gt;2,INDEX(mame2003!$A$2:$A$4721,$A3967),"")</f>
        <v/>
      </c>
      <c r="D3967" s="2"/>
      <c r="E3967" s="24" t="str">
        <f ca="1">IF(F3967&lt;&gt;"",MAX($E$9:$E3966)+1,"")</f>
        <v/>
      </c>
      <c r="F3967" s="20" t="str">
        <f t="shared" ca="1" si="61"/>
        <v/>
      </c>
      <c r="G3967" s="2"/>
      <c r="H3967" s="2"/>
    </row>
    <row r="3968" spans="1:8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mame2003!$C$2:$E$4721,$A$9:$A$4728,$J$1))))+IF($N$6=FALSE,TRUE,SUMPRODUCT(--ISNUMBER(SEARCH($N$6,ISBLANK(INDEX(mame2003!$F$2:$F$4721,$A3968))))))+IF($B$3=$A$4,TRUE,IF($B$3=$B$4,TRUE,IF(AND($B$3=$C$4,INDEX(mame2003!$G$2:$G$4721,$A3968)&lt;&gt;"neogeo"),TRUE,SUMPRODUCT(--ISNUMBER(SEARCH($O$6,INDEX(mame2003!$G$2:$G$4721,$A3968)))))))&gt;2,INDEX(mame2003!$A$2:$A$4721,$A3968),"")</f>
        <v/>
      </c>
      <c r="D3968" s="2"/>
      <c r="E3968" s="24" t="str">
        <f ca="1">IF(F3968&lt;&gt;"",MAX($E$9:$E3967)+1,"")</f>
        <v/>
      </c>
      <c r="F3968" s="20" t="str">
        <f t="shared" ca="1" si="61"/>
        <v/>
      </c>
      <c r="G3968" s="2"/>
      <c r="H3968" s="2"/>
    </row>
    <row r="3969" spans="1:8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mame2003!$C$2:$E$4721,$A$9:$A$4728,$J$1))))+IF($N$6=FALSE,TRUE,SUMPRODUCT(--ISNUMBER(SEARCH($N$6,ISBLANK(INDEX(mame2003!$F$2:$F$4721,$A3969))))))+IF($B$3=$A$4,TRUE,IF($B$3=$B$4,TRUE,IF(AND($B$3=$C$4,INDEX(mame2003!$G$2:$G$4721,$A3969)&lt;&gt;"neogeo"),TRUE,SUMPRODUCT(--ISNUMBER(SEARCH($O$6,INDEX(mame2003!$G$2:$G$4721,$A3969)))))))&gt;2,INDEX(mame2003!$A$2:$A$4721,$A3969),"")</f>
        <v/>
      </c>
      <c r="D3969" s="2"/>
      <c r="E3969" s="24" t="str">
        <f ca="1">IF(F3969&lt;&gt;"",MAX($E$9:$E3968)+1,"")</f>
        <v/>
      </c>
      <c r="F3969" s="20" t="str">
        <f t="shared" ca="1" si="61"/>
        <v/>
      </c>
      <c r="G3969" s="2"/>
      <c r="H3969" s="2"/>
    </row>
    <row r="3970" spans="1:8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mame2003!$C$2:$E$4721,$A$9:$A$4728,$J$1))))+IF($N$6=FALSE,TRUE,SUMPRODUCT(--ISNUMBER(SEARCH($N$6,ISBLANK(INDEX(mame2003!$F$2:$F$4721,$A3970))))))+IF($B$3=$A$4,TRUE,IF($B$3=$B$4,TRUE,IF(AND($B$3=$C$4,INDEX(mame2003!$G$2:$G$4721,$A3970)&lt;&gt;"neogeo"),TRUE,SUMPRODUCT(--ISNUMBER(SEARCH($O$6,INDEX(mame2003!$G$2:$G$4721,$A3970)))))))&gt;2,INDEX(mame2003!$A$2:$A$4721,$A3970),"")</f>
        <v/>
      </c>
      <c r="D3970" s="2"/>
      <c r="E3970" s="24" t="str">
        <f ca="1">IF(F3970&lt;&gt;"",MAX($E$9:$E3969)+1,"")</f>
        <v/>
      </c>
      <c r="F3970" s="20" t="str">
        <f t="shared" ca="1" si="61"/>
        <v/>
      </c>
      <c r="G3970" s="2"/>
      <c r="H3970" s="2"/>
    </row>
    <row r="3971" spans="1:8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mame2003!$C$2:$E$4721,$A$9:$A$4728,$J$1))))+IF($N$6=FALSE,TRUE,SUMPRODUCT(--ISNUMBER(SEARCH($N$6,ISBLANK(INDEX(mame2003!$F$2:$F$4721,$A3971))))))+IF($B$3=$A$4,TRUE,IF($B$3=$B$4,TRUE,IF(AND($B$3=$C$4,INDEX(mame2003!$G$2:$G$4721,$A3971)&lt;&gt;"neogeo"),TRUE,SUMPRODUCT(--ISNUMBER(SEARCH($O$6,INDEX(mame2003!$G$2:$G$4721,$A3971)))))))&gt;2,INDEX(mame2003!$A$2:$A$4721,$A3971),"")</f>
        <v/>
      </c>
      <c r="D3971" s="2"/>
      <c r="E3971" s="24" t="str">
        <f ca="1">IF(F3971&lt;&gt;"",MAX($E$9:$E3970)+1,"")</f>
        <v/>
      </c>
      <c r="F3971" s="20" t="str">
        <f t="shared" ca="1" si="61"/>
        <v/>
      </c>
      <c r="G3971" s="2"/>
      <c r="H3971" s="2"/>
    </row>
    <row r="3972" spans="1:8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mame2003!$C$2:$E$4721,$A$9:$A$4728,$J$1))))+IF($N$6=FALSE,TRUE,SUMPRODUCT(--ISNUMBER(SEARCH($N$6,ISBLANK(INDEX(mame2003!$F$2:$F$4721,$A3972))))))+IF($B$3=$A$4,TRUE,IF($B$3=$B$4,TRUE,IF(AND($B$3=$C$4,INDEX(mame2003!$G$2:$G$4721,$A3972)&lt;&gt;"neogeo"),TRUE,SUMPRODUCT(--ISNUMBER(SEARCH($O$6,INDEX(mame2003!$G$2:$G$4721,$A3972)))))))&gt;2,INDEX(mame2003!$A$2:$A$4721,$A3972),"")</f>
        <v/>
      </c>
      <c r="D3972" s="2"/>
      <c r="E3972" s="24" t="str">
        <f ca="1">IF(F3972&lt;&gt;"",MAX($E$9:$E3971)+1,"")</f>
        <v/>
      </c>
      <c r="F3972" s="20" t="str">
        <f t="shared" ca="1" si="61"/>
        <v/>
      </c>
      <c r="G3972" s="2"/>
      <c r="H3972" s="2"/>
    </row>
    <row r="3973" spans="1:8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mame2003!$C$2:$E$4721,$A$9:$A$4728,$J$1))))+IF($N$6=FALSE,TRUE,SUMPRODUCT(--ISNUMBER(SEARCH($N$6,ISBLANK(INDEX(mame2003!$F$2:$F$4721,$A3973))))))+IF($B$3=$A$4,TRUE,IF($B$3=$B$4,TRUE,IF(AND($B$3=$C$4,INDEX(mame2003!$G$2:$G$4721,$A3973)&lt;&gt;"neogeo"),TRUE,SUMPRODUCT(--ISNUMBER(SEARCH($O$6,INDEX(mame2003!$G$2:$G$4721,$A3973)))))))&gt;2,INDEX(mame2003!$A$2:$A$4721,$A3973),"")</f>
        <v/>
      </c>
      <c r="D3973" s="2"/>
      <c r="E3973" s="24" t="str">
        <f ca="1">IF(F3973&lt;&gt;"",MAX($E$9:$E3972)+1,"")</f>
        <v/>
      </c>
      <c r="F3973" s="20" t="str">
        <f t="shared" ca="1" si="61"/>
        <v/>
      </c>
      <c r="G3973" s="2"/>
      <c r="H3973" s="2"/>
    </row>
    <row r="3974" spans="1:8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mame2003!$C$2:$E$4721,$A$9:$A$4728,$J$1))))+IF($N$6=FALSE,TRUE,SUMPRODUCT(--ISNUMBER(SEARCH($N$6,ISBLANK(INDEX(mame2003!$F$2:$F$4721,$A3974))))))+IF($B$3=$A$4,TRUE,IF($B$3=$B$4,TRUE,IF(AND($B$3=$C$4,INDEX(mame2003!$G$2:$G$4721,$A3974)&lt;&gt;"neogeo"),TRUE,SUMPRODUCT(--ISNUMBER(SEARCH($O$6,INDEX(mame2003!$G$2:$G$4721,$A3974)))))))&gt;2,INDEX(mame2003!$A$2:$A$4721,$A3974),"")</f>
        <v/>
      </c>
      <c r="D3974" s="2"/>
      <c r="E3974" s="24" t="str">
        <f ca="1">IF(F3974&lt;&gt;"",MAX($E$9:$E3973)+1,"")</f>
        <v/>
      </c>
      <c r="F3974" s="20" t="str">
        <f t="shared" ca="1" si="61"/>
        <v/>
      </c>
      <c r="G3974" s="2"/>
      <c r="H3974" s="2"/>
    </row>
    <row r="3975" spans="1:8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mame2003!$C$2:$E$4721,$A$9:$A$4728,$J$1))))+IF($N$6=FALSE,TRUE,SUMPRODUCT(--ISNUMBER(SEARCH($N$6,ISBLANK(INDEX(mame2003!$F$2:$F$4721,$A3975))))))+IF($B$3=$A$4,TRUE,IF($B$3=$B$4,TRUE,IF(AND($B$3=$C$4,INDEX(mame2003!$G$2:$G$4721,$A3975)&lt;&gt;"neogeo"),TRUE,SUMPRODUCT(--ISNUMBER(SEARCH($O$6,INDEX(mame2003!$G$2:$G$4721,$A3975)))))))&gt;2,INDEX(mame2003!$A$2:$A$4721,$A3975),"")</f>
        <v/>
      </c>
      <c r="D3975" s="2"/>
      <c r="E3975" s="24" t="str">
        <f ca="1">IF(F3975&lt;&gt;"",MAX($E$9:$E3974)+1,"")</f>
        <v/>
      </c>
      <c r="F3975" s="20" t="str">
        <f t="shared" ca="1" si="61"/>
        <v/>
      </c>
      <c r="G3975" s="2"/>
      <c r="H3975" s="2"/>
    </row>
    <row r="3976" spans="1:8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mame2003!$C$2:$E$4721,$A$9:$A$4728,$J$1))))+IF($N$6=FALSE,TRUE,SUMPRODUCT(--ISNUMBER(SEARCH($N$6,ISBLANK(INDEX(mame2003!$F$2:$F$4721,$A3976))))))+IF($B$3=$A$4,TRUE,IF($B$3=$B$4,TRUE,IF(AND($B$3=$C$4,INDEX(mame2003!$G$2:$G$4721,$A3976)&lt;&gt;"neogeo"),TRUE,SUMPRODUCT(--ISNUMBER(SEARCH($O$6,INDEX(mame2003!$G$2:$G$4721,$A3976)))))))&gt;2,INDEX(mame2003!$A$2:$A$4721,$A3976),"")</f>
        <v/>
      </c>
      <c r="D3976" s="2"/>
      <c r="E3976" s="24" t="str">
        <f ca="1">IF(F3976&lt;&gt;"",MAX($E$9:$E3975)+1,"")</f>
        <v/>
      </c>
      <c r="F3976" s="20" t="str">
        <f t="shared" ca="1" si="61"/>
        <v/>
      </c>
      <c r="G3976" s="2"/>
      <c r="H3976" s="2"/>
    </row>
    <row r="3977" spans="1:8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mame2003!$C$2:$E$4721,$A$9:$A$4728,$J$1))))+IF($N$6=FALSE,TRUE,SUMPRODUCT(--ISNUMBER(SEARCH($N$6,ISBLANK(INDEX(mame2003!$F$2:$F$4721,$A3977))))))+IF($B$3=$A$4,TRUE,IF($B$3=$B$4,TRUE,IF(AND($B$3=$C$4,INDEX(mame2003!$G$2:$G$4721,$A3977)&lt;&gt;"neogeo"),TRUE,SUMPRODUCT(--ISNUMBER(SEARCH($O$6,INDEX(mame2003!$G$2:$G$4721,$A3977)))))))&gt;2,INDEX(mame2003!$A$2:$A$4721,$A3977),"")</f>
        <v/>
      </c>
      <c r="D3977" s="2"/>
      <c r="E3977" s="24" t="str">
        <f ca="1">IF(F3977&lt;&gt;"",MAX($E$9:$E3976)+1,"")</f>
        <v/>
      </c>
      <c r="F3977" s="20" t="str">
        <f t="shared" ca="1" si="61"/>
        <v/>
      </c>
      <c r="G3977" s="2"/>
      <c r="H3977" s="2"/>
    </row>
    <row r="3978" spans="1:8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mame2003!$C$2:$E$4721,$A$9:$A$4728,$J$1))))+IF($N$6=FALSE,TRUE,SUMPRODUCT(--ISNUMBER(SEARCH($N$6,ISBLANK(INDEX(mame2003!$F$2:$F$4721,$A3978))))))+IF($B$3=$A$4,TRUE,IF($B$3=$B$4,TRUE,IF(AND($B$3=$C$4,INDEX(mame2003!$G$2:$G$4721,$A3978)&lt;&gt;"neogeo"),TRUE,SUMPRODUCT(--ISNUMBER(SEARCH($O$6,INDEX(mame2003!$G$2:$G$4721,$A3978)))))))&gt;2,INDEX(mame2003!$A$2:$A$4721,$A3978),"")</f>
        <v/>
      </c>
      <c r="D3978" s="2"/>
      <c r="E3978" s="24" t="str">
        <f ca="1">IF(F3978&lt;&gt;"",MAX($E$9:$E3977)+1,"")</f>
        <v/>
      </c>
      <c r="F3978" s="20" t="str">
        <f t="shared" ref="F3978:F4041" ca="1" si="62">IFERROR(INDEX(OFFSET($C$9,0,0,COUNTA($C:$C),1),MATCH(OFFSET($A$9,0,0,COUNTA($A:$A),1),OFFSET($B$9,0,0,COUNTA($B:$B),1),0))&amp;".zip","")</f>
        <v/>
      </c>
      <c r="G3978" s="2"/>
      <c r="H3978" s="2"/>
    </row>
    <row r="3979" spans="1:8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mame2003!$C$2:$E$4721,$A$9:$A$4728,$J$1))))+IF($N$6=FALSE,TRUE,SUMPRODUCT(--ISNUMBER(SEARCH($N$6,ISBLANK(INDEX(mame2003!$F$2:$F$4721,$A3979))))))+IF($B$3=$A$4,TRUE,IF($B$3=$B$4,TRUE,IF(AND($B$3=$C$4,INDEX(mame2003!$G$2:$G$4721,$A3979)&lt;&gt;"neogeo"),TRUE,SUMPRODUCT(--ISNUMBER(SEARCH($O$6,INDEX(mame2003!$G$2:$G$4721,$A3979)))))))&gt;2,INDEX(mame2003!$A$2:$A$4721,$A3979),"")</f>
        <v/>
      </c>
      <c r="D3979" s="2"/>
      <c r="E3979" s="24" t="str">
        <f ca="1">IF(F3979&lt;&gt;"",MAX($E$9:$E3978)+1,"")</f>
        <v/>
      </c>
      <c r="F3979" s="20" t="str">
        <f t="shared" ca="1" si="62"/>
        <v/>
      </c>
      <c r="G3979" s="2"/>
      <c r="H3979" s="2"/>
    </row>
    <row r="3980" spans="1:8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mame2003!$C$2:$E$4721,$A$9:$A$4728,$J$1))))+IF($N$6=FALSE,TRUE,SUMPRODUCT(--ISNUMBER(SEARCH($N$6,ISBLANK(INDEX(mame2003!$F$2:$F$4721,$A3980))))))+IF($B$3=$A$4,TRUE,IF($B$3=$B$4,TRUE,IF(AND($B$3=$C$4,INDEX(mame2003!$G$2:$G$4721,$A3980)&lt;&gt;"neogeo"),TRUE,SUMPRODUCT(--ISNUMBER(SEARCH($O$6,INDEX(mame2003!$G$2:$G$4721,$A3980)))))))&gt;2,INDEX(mame2003!$A$2:$A$4721,$A3980),"")</f>
        <v/>
      </c>
      <c r="D3980" s="2"/>
      <c r="E3980" s="24" t="str">
        <f ca="1">IF(F3980&lt;&gt;"",MAX($E$9:$E3979)+1,"")</f>
        <v/>
      </c>
      <c r="F3980" s="20" t="str">
        <f t="shared" ca="1" si="62"/>
        <v/>
      </c>
      <c r="G3980" s="2"/>
      <c r="H3980" s="2"/>
    </row>
    <row r="3981" spans="1:8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mame2003!$C$2:$E$4721,$A$9:$A$4728,$J$1))))+IF($N$6=FALSE,TRUE,SUMPRODUCT(--ISNUMBER(SEARCH($N$6,ISBLANK(INDEX(mame2003!$F$2:$F$4721,$A3981))))))+IF($B$3=$A$4,TRUE,IF($B$3=$B$4,TRUE,IF(AND($B$3=$C$4,INDEX(mame2003!$G$2:$G$4721,$A3981)&lt;&gt;"neogeo"),TRUE,SUMPRODUCT(--ISNUMBER(SEARCH($O$6,INDEX(mame2003!$G$2:$G$4721,$A3981)))))))&gt;2,INDEX(mame2003!$A$2:$A$4721,$A3981),"")</f>
        <v/>
      </c>
      <c r="D3981" s="2"/>
      <c r="E3981" s="24" t="str">
        <f ca="1">IF(F3981&lt;&gt;"",MAX($E$9:$E3980)+1,"")</f>
        <v/>
      </c>
      <c r="F3981" s="20" t="str">
        <f t="shared" ca="1" si="62"/>
        <v/>
      </c>
      <c r="G3981" s="2"/>
      <c r="H3981" s="2"/>
    </row>
    <row r="3982" spans="1:8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mame2003!$C$2:$E$4721,$A$9:$A$4728,$J$1))))+IF($N$6=FALSE,TRUE,SUMPRODUCT(--ISNUMBER(SEARCH($N$6,ISBLANK(INDEX(mame2003!$F$2:$F$4721,$A3982))))))+IF($B$3=$A$4,TRUE,IF($B$3=$B$4,TRUE,IF(AND($B$3=$C$4,INDEX(mame2003!$G$2:$G$4721,$A3982)&lt;&gt;"neogeo"),TRUE,SUMPRODUCT(--ISNUMBER(SEARCH($O$6,INDEX(mame2003!$G$2:$G$4721,$A3982)))))))&gt;2,INDEX(mame2003!$A$2:$A$4721,$A3982),"")</f>
        <v/>
      </c>
      <c r="D3982" s="2"/>
      <c r="E3982" s="24" t="str">
        <f ca="1">IF(F3982&lt;&gt;"",MAX($E$9:$E3981)+1,"")</f>
        <v/>
      </c>
      <c r="F3982" s="20" t="str">
        <f t="shared" ca="1" si="62"/>
        <v/>
      </c>
      <c r="G3982" s="2"/>
      <c r="H3982" s="2"/>
    </row>
    <row r="3983" spans="1:8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mame2003!$C$2:$E$4721,$A$9:$A$4728,$J$1))))+IF($N$6=FALSE,TRUE,SUMPRODUCT(--ISNUMBER(SEARCH($N$6,ISBLANK(INDEX(mame2003!$F$2:$F$4721,$A3983))))))+IF($B$3=$A$4,TRUE,IF($B$3=$B$4,TRUE,IF(AND($B$3=$C$4,INDEX(mame2003!$G$2:$G$4721,$A3983)&lt;&gt;"neogeo"),TRUE,SUMPRODUCT(--ISNUMBER(SEARCH($O$6,INDEX(mame2003!$G$2:$G$4721,$A3983)))))))&gt;2,INDEX(mame2003!$A$2:$A$4721,$A3983),"")</f>
        <v/>
      </c>
      <c r="D3983" s="2"/>
      <c r="E3983" s="24" t="str">
        <f ca="1">IF(F3983&lt;&gt;"",MAX($E$9:$E3982)+1,"")</f>
        <v/>
      </c>
      <c r="F3983" s="20" t="str">
        <f t="shared" ca="1" si="62"/>
        <v/>
      </c>
      <c r="G3983" s="2"/>
      <c r="H3983" s="2"/>
    </row>
    <row r="3984" spans="1:8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mame2003!$C$2:$E$4721,$A$9:$A$4728,$J$1))))+IF($N$6=FALSE,TRUE,SUMPRODUCT(--ISNUMBER(SEARCH($N$6,ISBLANK(INDEX(mame2003!$F$2:$F$4721,$A3984))))))+IF($B$3=$A$4,TRUE,IF($B$3=$B$4,TRUE,IF(AND($B$3=$C$4,INDEX(mame2003!$G$2:$G$4721,$A3984)&lt;&gt;"neogeo"),TRUE,SUMPRODUCT(--ISNUMBER(SEARCH($O$6,INDEX(mame2003!$G$2:$G$4721,$A3984)))))))&gt;2,INDEX(mame2003!$A$2:$A$4721,$A3984),"")</f>
        <v/>
      </c>
      <c r="D3984" s="2"/>
      <c r="E3984" s="24" t="str">
        <f ca="1">IF(F3984&lt;&gt;"",MAX($E$9:$E3983)+1,"")</f>
        <v/>
      </c>
      <c r="F3984" s="20" t="str">
        <f t="shared" ca="1" si="62"/>
        <v/>
      </c>
      <c r="G3984" s="2"/>
      <c r="H3984" s="2"/>
    </row>
    <row r="3985" spans="1:8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mame2003!$C$2:$E$4721,$A$9:$A$4728,$J$1))))+IF($N$6=FALSE,TRUE,SUMPRODUCT(--ISNUMBER(SEARCH($N$6,ISBLANK(INDEX(mame2003!$F$2:$F$4721,$A3985))))))+IF($B$3=$A$4,TRUE,IF($B$3=$B$4,TRUE,IF(AND($B$3=$C$4,INDEX(mame2003!$G$2:$G$4721,$A3985)&lt;&gt;"neogeo"),TRUE,SUMPRODUCT(--ISNUMBER(SEARCH($O$6,INDEX(mame2003!$G$2:$G$4721,$A3985)))))))&gt;2,INDEX(mame2003!$A$2:$A$4721,$A3985),"")</f>
        <v/>
      </c>
      <c r="D3985" s="2"/>
      <c r="E3985" s="24" t="str">
        <f ca="1">IF(F3985&lt;&gt;"",MAX($E$9:$E3984)+1,"")</f>
        <v/>
      </c>
      <c r="F3985" s="20" t="str">
        <f t="shared" ca="1" si="62"/>
        <v/>
      </c>
      <c r="G3985" s="2"/>
      <c r="H3985" s="2"/>
    </row>
    <row r="3986" spans="1:8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mame2003!$C$2:$E$4721,$A$9:$A$4728,$J$1))))+IF($N$6=FALSE,TRUE,SUMPRODUCT(--ISNUMBER(SEARCH($N$6,ISBLANK(INDEX(mame2003!$F$2:$F$4721,$A3986))))))+IF($B$3=$A$4,TRUE,IF($B$3=$B$4,TRUE,IF(AND($B$3=$C$4,INDEX(mame2003!$G$2:$G$4721,$A3986)&lt;&gt;"neogeo"),TRUE,SUMPRODUCT(--ISNUMBER(SEARCH($O$6,INDEX(mame2003!$G$2:$G$4721,$A3986)))))))&gt;2,INDEX(mame2003!$A$2:$A$4721,$A3986),"")</f>
        <v/>
      </c>
      <c r="D3986" s="2"/>
      <c r="E3986" s="24" t="str">
        <f ca="1">IF(F3986&lt;&gt;"",MAX($E$9:$E3985)+1,"")</f>
        <v/>
      </c>
      <c r="F3986" s="20" t="str">
        <f t="shared" ca="1" si="62"/>
        <v/>
      </c>
      <c r="G3986" s="2"/>
      <c r="H3986" s="2"/>
    </row>
    <row r="3987" spans="1:8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mame2003!$C$2:$E$4721,$A$9:$A$4728,$J$1))))+IF($N$6=FALSE,TRUE,SUMPRODUCT(--ISNUMBER(SEARCH($N$6,ISBLANK(INDEX(mame2003!$F$2:$F$4721,$A3987))))))+IF($B$3=$A$4,TRUE,IF($B$3=$B$4,TRUE,IF(AND($B$3=$C$4,INDEX(mame2003!$G$2:$G$4721,$A3987)&lt;&gt;"neogeo"),TRUE,SUMPRODUCT(--ISNUMBER(SEARCH($O$6,INDEX(mame2003!$G$2:$G$4721,$A3987)))))))&gt;2,INDEX(mame2003!$A$2:$A$4721,$A3987),"")</f>
        <v/>
      </c>
      <c r="D3987" s="2"/>
      <c r="E3987" s="24" t="str">
        <f ca="1">IF(F3987&lt;&gt;"",MAX($E$9:$E3986)+1,"")</f>
        <v/>
      </c>
      <c r="F3987" s="20" t="str">
        <f t="shared" ca="1" si="62"/>
        <v/>
      </c>
      <c r="G3987" s="2"/>
      <c r="H3987" s="2"/>
    </row>
    <row r="3988" spans="1:8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mame2003!$C$2:$E$4721,$A$9:$A$4728,$J$1))))+IF($N$6=FALSE,TRUE,SUMPRODUCT(--ISNUMBER(SEARCH($N$6,ISBLANK(INDEX(mame2003!$F$2:$F$4721,$A3988))))))+IF($B$3=$A$4,TRUE,IF($B$3=$B$4,TRUE,IF(AND($B$3=$C$4,INDEX(mame2003!$G$2:$G$4721,$A3988)&lt;&gt;"neogeo"),TRUE,SUMPRODUCT(--ISNUMBER(SEARCH($O$6,INDEX(mame2003!$G$2:$G$4721,$A3988)))))))&gt;2,INDEX(mame2003!$A$2:$A$4721,$A3988),"")</f>
        <v/>
      </c>
      <c r="D3988" s="2"/>
      <c r="E3988" s="24" t="str">
        <f ca="1">IF(F3988&lt;&gt;"",MAX($E$9:$E3987)+1,"")</f>
        <v/>
      </c>
      <c r="F3988" s="20" t="str">
        <f t="shared" ca="1" si="62"/>
        <v/>
      </c>
      <c r="G3988" s="2"/>
      <c r="H3988" s="2"/>
    </row>
    <row r="3989" spans="1:8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mame2003!$C$2:$E$4721,$A$9:$A$4728,$J$1))))+IF($N$6=FALSE,TRUE,SUMPRODUCT(--ISNUMBER(SEARCH($N$6,ISBLANK(INDEX(mame2003!$F$2:$F$4721,$A3989))))))+IF($B$3=$A$4,TRUE,IF($B$3=$B$4,TRUE,IF(AND($B$3=$C$4,INDEX(mame2003!$G$2:$G$4721,$A3989)&lt;&gt;"neogeo"),TRUE,SUMPRODUCT(--ISNUMBER(SEARCH($O$6,INDEX(mame2003!$G$2:$G$4721,$A3989)))))))&gt;2,INDEX(mame2003!$A$2:$A$4721,$A3989),"")</f>
        <v/>
      </c>
      <c r="D3989" s="2"/>
      <c r="E3989" s="24" t="str">
        <f ca="1">IF(F3989&lt;&gt;"",MAX($E$9:$E3988)+1,"")</f>
        <v/>
      </c>
      <c r="F3989" s="20" t="str">
        <f t="shared" ca="1" si="62"/>
        <v/>
      </c>
      <c r="G3989" s="2"/>
      <c r="H3989" s="2"/>
    </row>
    <row r="3990" spans="1:8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mame2003!$C$2:$E$4721,$A$9:$A$4728,$J$1))))+IF($N$6=FALSE,TRUE,SUMPRODUCT(--ISNUMBER(SEARCH($N$6,ISBLANK(INDEX(mame2003!$F$2:$F$4721,$A3990))))))+IF($B$3=$A$4,TRUE,IF($B$3=$B$4,TRUE,IF(AND($B$3=$C$4,INDEX(mame2003!$G$2:$G$4721,$A3990)&lt;&gt;"neogeo"),TRUE,SUMPRODUCT(--ISNUMBER(SEARCH($O$6,INDEX(mame2003!$G$2:$G$4721,$A3990)))))))&gt;2,INDEX(mame2003!$A$2:$A$4721,$A3990),"")</f>
        <v/>
      </c>
      <c r="D3990" s="2"/>
      <c r="E3990" s="24" t="str">
        <f ca="1">IF(F3990&lt;&gt;"",MAX($E$9:$E3989)+1,"")</f>
        <v/>
      </c>
      <c r="F3990" s="20" t="str">
        <f t="shared" ca="1" si="62"/>
        <v/>
      </c>
      <c r="G3990" s="2"/>
      <c r="H3990" s="2"/>
    </row>
    <row r="3991" spans="1:8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mame2003!$C$2:$E$4721,$A$9:$A$4728,$J$1))))+IF($N$6=FALSE,TRUE,SUMPRODUCT(--ISNUMBER(SEARCH($N$6,ISBLANK(INDEX(mame2003!$F$2:$F$4721,$A3991))))))+IF($B$3=$A$4,TRUE,IF($B$3=$B$4,TRUE,IF(AND($B$3=$C$4,INDEX(mame2003!$G$2:$G$4721,$A3991)&lt;&gt;"neogeo"),TRUE,SUMPRODUCT(--ISNUMBER(SEARCH($O$6,INDEX(mame2003!$G$2:$G$4721,$A3991)))))))&gt;2,INDEX(mame2003!$A$2:$A$4721,$A3991),"")</f>
        <v/>
      </c>
      <c r="D3991" s="2"/>
      <c r="E3991" s="24" t="str">
        <f ca="1">IF(F3991&lt;&gt;"",MAX($E$9:$E3990)+1,"")</f>
        <v/>
      </c>
      <c r="F3991" s="20" t="str">
        <f t="shared" ca="1" si="62"/>
        <v/>
      </c>
      <c r="G3991" s="2"/>
      <c r="H3991" s="2"/>
    </row>
    <row r="3992" spans="1:8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mame2003!$C$2:$E$4721,$A$9:$A$4728,$J$1))))+IF($N$6=FALSE,TRUE,SUMPRODUCT(--ISNUMBER(SEARCH($N$6,ISBLANK(INDEX(mame2003!$F$2:$F$4721,$A3992))))))+IF($B$3=$A$4,TRUE,IF($B$3=$B$4,TRUE,IF(AND($B$3=$C$4,INDEX(mame2003!$G$2:$G$4721,$A3992)&lt;&gt;"neogeo"),TRUE,SUMPRODUCT(--ISNUMBER(SEARCH($O$6,INDEX(mame2003!$G$2:$G$4721,$A3992)))))))&gt;2,INDEX(mame2003!$A$2:$A$4721,$A3992),"")</f>
        <v/>
      </c>
      <c r="D3992" s="2"/>
      <c r="E3992" s="24" t="str">
        <f ca="1">IF(F3992&lt;&gt;"",MAX($E$9:$E3991)+1,"")</f>
        <v/>
      </c>
      <c r="F3992" s="20" t="str">
        <f t="shared" ca="1" si="62"/>
        <v/>
      </c>
      <c r="G3992" s="2"/>
      <c r="H3992" s="2"/>
    </row>
    <row r="3993" spans="1:8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mame2003!$C$2:$E$4721,$A$9:$A$4728,$J$1))))+IF($N$6=FALSE,TRUE,SUMPRODUCT(--ISNUMBER(SEARCH($N$6,ISBLANK(INDEX(mame2003!$F$2:$F$4721,$A3993))))))+IF($B$3=$A$4,TRUE,IF($B$3=$B$4,TRUE,IF(AND($B$3=$C$4,INDEX(mame2003!$G$2:$G$4721,$A3993)&lt;&gt;"neogeo"),TRUE,SUMPRODUCT(--ISNUMBER(SEARCH($O$6,INDEX(mame2003!$G$2:$G$4721,$A3993)))))))&gt;2,INDEX(mame2003!$A$2:$A$4721,$A3993),"")</f>
        <v/>
      </c>
      <c r="D3993" s="2"/>
      <c r="E3993" s="24" t="str">
        <f ca="1">IF(F3993&lt;&gt;"",MAX($E$9:$E3992)+1,"")</f>
        <v/>
      </c>
      <c r="F3993" s="20" t="str">
        <f t="shared" ca="1" si="62"/>
        <v/>
      </c>
      <c r="G3993" s="2"/>
      <c r="H3993" s="2"/>
    </row>
    <row r="3994" spans="1:8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mame2003!$C$2:$E$4721,$A$9:$A$4728,$J$1))))+IF($N$6=FALSE,TRUE,SUMPRODUCT(--ISNUMBER(SEARCH($N$6,ISBLANK(INDEX(mame2003!$F$2:$F$4721,$A3994))))))+IF($B$3=$A$4,TRUE,IF($B$3=$B$4,TRUE,IF(AND($B$3=$C$4,INDEX(mame2003!$G$2:$G$4721,$A3994)&lt;&gt;"neogeo"),TRUE,SUMPRODUCT(--ISNUMBER(SEARCH($O$6,INDEX(mame2003!$G$2:$G$4721,$A3994)))))))&gt;2,INDEX(mame2003!$A$2:$A$4721,$A3994),"")</f>
        <v/>
      </c>
      <c r="D3994" s="2"/>
      <c r="E3994" s="24" t="str">
        <f ca="1">IF(F3994&lt;&gt;"",MAX($E$9:$E3993)+1,"")</f>
        <v/>
      </c>
      <c r="F3994" s="20" t="str">
        <f t="shared" ca="1" si="62"/>
        <v/>
      </c>
      <c r="G3994" s="2"/>
      <c r="H3994" s="2"/>
    </row>
    <row r="3995" spans="1:8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mame2003!$C$2:$E$4721,$A$9:$A$4728,$J$1))))+IF($N$6=FALSE,TRUE,SUMPRODUCT(--ISNUMBER(SEARCH($N$6,ISBLANK(INDEX(mame2003!$F$2:$F$4721,$A3995))))))+IF($B$3=$A$4,TRUE,IF($B$3=$B$4,TRUE,IF(AND($B$3=$C$4,INDEX(mame2003!$G$2:$G$4721,$A3995)&lt;&gt;"neogeo"),TRUE,SUMPRODUCT(--ISNUMBER(SEARCH($O$6,INDEX(mame2003!$G$2:$G$4721,$A3995)))))))&gt;2,INDEX(mame2003!$A$2:$A$4721,$A3995),"")</f>
        <v/>
      </c>
      <c r="D3995" s="2"/>
      <c r="E3995" s="24" t="str">
        <f ca="1">IF(F3995&lt;&gt;"",MAX($E$9:$E3994)+1,"")</f>
        <v/>
      </c>
      <c r="F3995" s="20" t="str">
        <f t="shared" ca="1" si="62"/>
        <v/>
      </c>
      <c r="G3995" s="2"/>
      <c r="H3995" s="2"/>
    </row>
    <row r="3996" spans="1:8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mame2003!$C$2:$E$4721,$A$9:$A$4728,$J$1))))+IF($N$6=FALSE,TRUE,SUMPRODUCT(--ISNUMBER(SEARCH($N$6,ISBLANK(INDEX(mame2003!$F$2:$F$4721,$A3996))))))+IF($B$3=$A$4,TRUE,IF($B$3=$B$4,TRUE,IF(AND($B$3=$C$4,INDEX(mame2003!$G$2:$G$4721,$A3996)&lt;&gt;"neogeo"),TRUE,SUMPRODUCT(--ISNUMBER(SEARCH($O$6,INDEX(mame2003!$G$2:$G$4721,$A3996)))))))&gt;2,INDEX(mame2003!$A$2:$A$4721,$A3996),"")</f>
        <v/>
      </c>
      <c r="D3996" s="2"/>
      <c r="E3996" s="24" t="str">
        <f ca="1">IF(F3996&lt;&gt;"",MAX($E$9:$E3995)+1,"")</f>
        <v/>
      </c>
      <c r="F3996" s="20" t="str">
        <f t="shared" ca="1" si="62"/>
        <v/>
      </c>
      <c r="G3996" s="2"/>
      <c r="H3996" s="2"/>
    </row>
    <row r="3997" spans="1:8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mame2003!$C$2:$E$4721,$A$9:$A$4728,$J$1))))+IF($N$6=FALSE,TRUE,SUMPRODUCT(--ISNUMBER(SEARCH($N$6,ISBLANK(INDEX(mame2003!$F$2:$F$4721,$A3997))))))+IF($B$3=$A$4,TRUE,IF($B$3=$B$4,TRUE,IF(AND($B$3=$C$4,INDEX(mame2003!$G$2:$G$4721,$A3997)&lt;&gt;"neogeo"),TRUE,SUMPRODUCT(--ISNUMBER(SEARCH($O$6,INDEX(mame2003!$G$2:$G$4721,$A3997)))))))&gt;2,INDEX(mame2003!$A$2:$A$4721,$A3997),"")</f>
        <v/>
      </c>
      <c r="D3997" s="2"/>
      <c r="E3997" s="24" t="str">
        <f ca="1">IF(F3997&lt;&gt;"",MAX($E$9:$E3996)+1,"")</f>
        <v/>
      </c>
      <c r="F3997" s="20" t="str">
        <f t="shared" ca="1" si="62"/>
        <v/>
      </c>
      <c r="G3997" s="2"/>
      <c r="H3997" s="2"/>
    </row>
    <row r="3998" spans="1:8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mame2003!$C$2:$E$4721,$A$9:$A$4728,$J$1))))+IF($N$6=FALSE,TRUE,SUMPRODUCT(--ISNUMBER(SEARCH($N$6,ISBLANK(INDEX(mame2003!$F$2:$F$4721,$A3998))))))+IF($B$3=$A$4,TRUE,IF($B$3=$B$4,TRUE,IF(AND($B$3=$C$4,INDEX(mame2003!$G$2:$G$4721,$A3998)&lt;&gt;"neogeo"),TRUE,SUMPRODUCT(--ISNUMBER(SEARCH($O$6,INDEX(mame2003!$G$2:$G$4721,$A3998)))))))&gt;2,INDEX(mame2003!$A$2:$A$4721,$A3998),"")</f>
        <v/>
      </c>
      <c r="D3998" s="2"/>
      <c r="E3998" s="24" t="str">
        <f ca="1">IF(F3998&lt;&gt;"",MAX($E$9:$E3997)+1,"")</f>
        <v/>
      </c>
      <c r="F3998" s="20" t="str">
        <f t="shared" ca="1" si="62"/>
        <v/>
      </c>
      <c r="G3998" s="2"/>
      <c r="H3998" s="2"/>
    </row>
    <row r="3999" spans="1:8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mame2003!$C$2:$E$4721,$A$9:$A$4728,$J$1))))+IF($N$6=FALSE,TRUE,SUMPRODUCT(--ISNUMBER(SEARCH($N$6,ISBLANK(INDEX(mame2003!$F$2:$F$4721,$A3999))))))+IF($B$3=$A$4,TRUE,IF($B$3=$B$4,TRUE,IF(AND($B$3=$C$4,INDEX(mame2003!$G$2:$G$4721,$A3999)&lt;&gt;"neogeo"),TRUE,SUMPRODUCT(--ISNUMBER(SEARCH($O$6,INDEX(mame2003!$G$2:$G$4721,$A3999)))))))&gt;2,INDEX(mame2003!$A$2:$A$4721,$A3999),"")</f>
        <v/>
      </c>
      <c r="D3999" s="2"/>
      <c r="E3999" s="24" t="str">
        <f ca="1">IF(F3999&lt;&gt;"",MAX($E$9:$E3998)+1,"")</f>
        <v/>
      </c>
      <c r="F3999" s="20" t="str">
        <f t="shared" ca="1" si="62"/>
        <v/>
      </c>
      <c r="G3999" s="2"/>
      <c r="H3999" s="2"/>
    </row>
    <row r="4000" spans="1:8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mame2003!$C$2:$E$4721,$A$9:$A$4728,$J$1))))+IF($N$6=FALSE,TRUE,SUMPRODUCT(--ISNUMBER(SEARCH($N$6,ISBLANK(INDEX(mame2003!$F$2:$F$4721,$A4000))))))+IF($B$3=$A$4,TRUE,IF($B$3=$B$4,TRUE,IF(AND($B$3=$C$4,INDEX(mame2003!$G$2:$G$4721,$A4000)&lt;&gt;"neogeo"),TRUE,SUMPRODUCT(--ISNUMBER(SEARCH($O$6,INDEX(mame2003!$G$2:$G$4721,$A4000)))))))&gt;2,INDEX(mame2003!$A$2:$A$4721,$A4000),"")</f>
        <v/>
      </c>
      <c r="D4000" s="2"/>
      <c r="E4000" s="24" t="str">
        <f ca="1">IF(F4000&lt;&gt;"",MAX($E$9:$E3999)+1,"")</f>
        <v/>
      </c>
      <c r="F4000" s="20" t="str">
        <f t="shared" ca="1" si="62"/>
        <v/>
      </c>
      <c r="G4000" s="2"/>
      <c r="H4000" s="2"/>
    </row>
    <row r="4001" spans="1:8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mame2003!$C$2:$E$4721,$A$9:$A$4728,$J$1))))+IF($N$6=FALSE,TRUE,SUMPRODUCT(--ISNUMBER(SEARCH($N$6,ISBLANK(INDEX(mame2003!$F$2:$F$4721,$A4001))))))+IF($B$3=$A$4,TRUE,IF($B$3=$B$4,TRUE,IF(AND($B$3=$C$4,INDEX(mame2003!$G$2:$G$4721,$A4001)&lt;&gt;"neogeo"),TRUE,SUMPRODUCT(--ISNUMBER(SEARCH($O$6,INDEX(mame2003!$G$2:$G$4721,$A4001)))))))&gt;2,INDEX(mame2003!$A$2:$A$4721,$A4001),"")</f>
        <v/>
      </c>
      <c r="D4001" s="2"/>
      <c r="E4001" s="24" t="str">
        <f ca="1">IF(F4001&lt;&gt;"",MAX($E$9:$E4000)+1,"")</f>
        <v/>
      </c>
      <c r="F4001" s="20" t="str">
        <f t="shared" ca="1" si="62"/>
        <v/>
      </c>
      <c r="G4001" s="2"/>
      <c r="H4001" s="2"/>
    </row>
    <row r="4002" spans="1:8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mame2003!$C$2:$E$4721,$A$9:$A$4728,$J$1))))+IF($N$6=FALSE,TRUE,SUMPRODUCT(--ISNUMBER(SEARCH($N$6,ISBLANK(INDEX(mame2003!$F$2:$F$4721,$A4002))))))+IF($B$3=$A$4,TRUE,IF($B$3=$B$4,TRUE,IF(AND($B$3=$C$4,INDEX(mame2003!$G$2:$G$4721,$A4002)&lt;&gt;"neogeo"),TRUE,SUMPRODUCT(--ISNUMBER(SEARCH($O$6,INDEX(mame2003!$G$2:$G$4721,$A4002)))))))&gt;2,INDEX(mame2003!$A$2:$A$4721,$A4002),"")</f>
        <v/>
      </c>
      <c r="D4002" s="2"/>
      <c r="E4002" s="24" t="str">
        <f ca="1">IF(F4002&lt;&gt;"",MAX($E$9:$E4001)+1,"")</f>
        <v/>
      </c>
      <c r="F4002" s="20" t="str">
        <f t="shared" ca="1" si="62"/>
        <v/>
      </c>
      <c r="G4002" s="2"/>
      <c r="H4002" s="2"/>
    </row>
    <row r="4003" spans="1:8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mame2003!$C$2:$E$4721,$A$9:$A$4728,$J$1))))+IF($N$6=FALSE,TRUE,SUMPRODUCT(--ISNUMBER(SEARCH($N$6,ISBLANK(INDEX(mame2003!$F$2:$F$4721,$A4003))))))+IF($B$3=$A$4,TRUE,IF($B$3=$B$4,TRUE,IF(AND($B$3=$C$4,INDEX(mame2003!$G$2:$G$4721,$A4003)&lt;&gt;"neogeo"),TRUE,SUMPRODUCT(--ISNUMBER(SEARCH($O$6,INDEX(mame2003!$G$2:$G$4721,$A4003)))))))&gt;2,INDEX(mame2003!$A$2:$A$4721,$A4003),"")</f>
        <v/>
      </c>
      <c r="D4003" s="2"/>
      <c r="E4003" s="24" t="str">
        <f ca="1">IF(F4003&lt;&gt;"",MAX($E$9:$E4002)+1,"")</f>
        <v/>
      </c>
      <c r="F4003" s="20" t="str">
        <f t="shared" ca="1" si="62"/>
        <v/>
      </c>
      <c r="G4003" s="2"/>
      <c r="H4003" s="2"/>
    </row>
    <row r="4004" spans="1:8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mame2003!$C$2:$E$4721,$A$9:$A$4728,$J$1))))+IF($N$6=FALSE,TRUE,SUMPRODUCT(--ISNUMBER(SEARCH($N$6,ISBLANK(INDEX(mame2003!$F$2:$F$4721,$A4004))))))+IF($B$3=$A$4,TRUE,IF($B$3=$B$4,TRUE,IF(AND($B$3=$C$4,INDEX(mame2003!$G$2:$G$4721,$A4004)&lt;&gt;"neogeo"),TRUE,SUMPRODUCT(--ISNUMBER(SEARCH($O$6,INDEX(mame2003!$G$2:$G$4721,$A4004)))))))&gt;2,INDEX(mame2003!$A$2:$A$4721,$A4004),"")</f>
        <v/>
      </c>
      <c r="D4004" s="2"/>
      <c r="E4004" s="24" t="str">
        <f ca="1">IF(F4004&lt;&gt;"",MAX($E$9:$E4003)+1,"")</f>
        <v/>
      </c>
      <c r="F4004" s="20" t="str">
        <f t="shared" ca="1" si="62"/>
        <v/>
      </c>
      <c r="G4004" s="2"/>
      <c r="H4004" s="2"/>
    </row>
    <row r="4005" spans="1:8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mame2003!$C$2:$E$4721,$A$9:$A$4728,$J$1))))+IF($N$6=FALSE,TRUE,SUMPRODUCT(--ISNUMBER(SEARCH($N$6,ISBLANK(INDEX(mame2003!$F$2:$F$4721,$A4005))))))+IF($B$3=$A$4,TRUE,IF($B$3=$B$4,TRUE,IF(AND($B$3=$C$4,INDEX(mame2003!$G$2:$G$4721,$A4005)&lt;&gt;"neogeo"),TRUE,SUMPRODUCT(--ISNUMBER(SEARCH($O$6,INDEX(mame2003!$G$2:$G$4721,$A4005)))))))&gt;2,INDEX(mame2003!$A$2:$A$4721,$A4005),"")</f>
        <v/>
      </c>
      <c r="D4005" s="2"/>
      <c r="E4005" s="24" t="str">
        <f ca="1">IF(F4005&lt;&gt;"",MAX($E$9:$E4004)+1,"")</f>
        <v/>
      </c>
      <c r="F4005" s="20" t="str">
        <f t="shared" ca="1" si="62"/>
        <v/>
      </c>
      <c r="G4005" s="2"/>
      <c r="H4005" s="2"/>
    </row>
    <row r="4006" spans="1:8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mame2003!$C$2:$E$4721,$A$9:$A$4728,$J$1))))+IF($N$6=FALSE,TRUE,SUMPRODUCT(--ISNUMBER(SEARCH($N$6,ISBLANK(INDEX(mame2003!$F$2:$F$4721,$A4006))))))+IF($B$3=$A$4,TRUE,IF($B$3=$B$4,TRUE,IF(AND($B$3=$C$4,INDEX(mame2003!$G$2:$G$4721,$A4006)&lt;&gt;"neogeo"),TRUE,SUMPRODUCT(--ISNUMBER(SEARCH($O$6,INDEX(mame2003!$G$2:$G$4721,$A4006)))))))&gt;2,INDEX(mame2003!$A$2:$A$4721,$A4006),"")</f>
        <v/>
      </c>
      <c r="D4006" s="2"/>
      <c r="E4006" s="24" t="str">
        <f ca="1">IF(F4006&lt;&gt;"",MAX($E$9:$E4005)+1,"")</f>
        <v/>
      </c>
      <c r="F4006" s="20" t="str">
        <f t="shared" ca="1" si="62"/>
        <v/>
      </c>
      <c r="G4006" s="2"/>
      <c r="H4006" s="2"/>
    </row>
    <row r="4007" spans="1:8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mame2003!$C$2:$E$4721,$A$9:$A$4728,$J$1))))+IF($N$6=FALSE,TRUE,SUMPRODUCT(--ISNUMBER(SEARCH($N$6,ISBLANK(INDEX(mame2003!$F$2:$F$4721,$A4007))))))+IF($B$3=$A$4,TRUE,IF($B$3=$B$4,TRUE,IF(AND($B$3=$C$4,INDEX(mame2003!$G$2:$G$4721,$A4007)&lt;&gt;"neogeo"),TRUE,SUMPRODUCT(--ISNUMBER(SEARCH($O$6,INDEX(mame2003!$G$2:$G$4721,$A4007)))))))&gt;2,INDEX(mame2003!$A$2:$A$4721,$A4007),"")</f>
        <v/>
      </c>
      <c r="D4007" s="2"/>
      <c r="E4007" s="24" t="str">
        <f ca="1">IF(F4007&lt;&gt;"",MAX($E$9:$E4006)+1,"")</f>
        <v/>
      </c>
      <c r="F4007" s="20" t="str">
        <f t="shared" ca="1" si="62"/>
        <v/>
      </c>
      <c r="G4007" s="2"/>
      <c r="H4007" s="2"/>
    </row>
    <row r="4008" spans="1:8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mame2003!$C$2:$E$4721,$A$9:$A$4728,$J$1))))+IF($N$6=FALSE,TRUE,SUMPRODUCT(--ISNUMBER(SEARCH($N$6,ISBLANK(INDEX(mame2003!$F$2:$F$4721,$A4008))))))+IF($B$3=$A$4,TRUE,IF($B$3=$B$4,TRUE,IF(AND($B$3=$C$4,INDEX(mame2003!$G$2:$G$4721,$A4008)&lt;&gt;"neogeo"),TRUE,SUMPRODUCT(--ISNUMBER(SEARCH($O$6,INDEX(mame2003!$G$2:$G$4721,$A4008)))))))&gt;2,INDEX(mame2003!$A$2:$A$4721,$A4008),"")</f>
        <v/>
      </c>
      <c r="D4008" s="2"/>
      <c r="E4008" s="24" t="str">
        <f ca="1">IF(F4008&lt;&gt;"",MAX($E$9:$E4007)+1,"")</f>
        <v/>
      </c>
      <c r="F4008" s="20" t="str">
        <f t="shared" ca="1" si="62"/>
        <v/>
      </c>
      <c r="G4008" s="2"/>
      <c r="H4008" s="2"/>
    </row>
    <row r="4009" spans="1:8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mame2003!$C$2:$E$4721,$A$9:$A$4728,$J$1))))+IF($N$6=FALSE,TRUE,SUMPRODUCT(--ISNUMBER(SEARCH($N$6,ISBLANK(INDEX(mame2003!$F$2:$F$4721,$A4009))))))+IF($B$3=$A$4,TRUE,IF($B$3=$B$4,TRUE,IF(AND($B$3=$C$4,INDEX(mame2003!$G$2:$G$4721,$A4009)&lt;&gt;"neogeo"),TRUE,SUMPRODUCT(--ISNUMBER(SEARCH($O$6,INDEX(mame2003!$G$2:$G$4721,$A4009)))))))&gt;2,INDEX(mame2003!$A$2:$A$4721,$A4009),"")</f>
        <v/>
      </c>
      <c r="D4009" s="2"/>
      <c r="E4009" s="24" t="str">
        <f ca="1">IF(F4009&lt;&gt;"",MAX($E$9:$E4008)+1,"")</f>
        <v/>
      </c>
      <c r="F4009" s="20" t="str">
        <f t="shared" ca="1" si="62"/>
        <v/>
      </c>
      <c r="G4009" s="2"/>
      <c r="H4009" s="2"/>
    </row>
    <row r="4010" spans="1:8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mame2003!$C$2:$E$4721,$A$9:$A$4728,$J$1))))+IF($N$6=FALSE,TRUE,SUMPRODUCT(--ISNUMBER(SEARCH($N$6,ISBLANK(INDEX(mame2003!$F$2:$F$4721,$A4010))))))+IF($B$3=$A$4,TRUE,IF($B$3=$B$4,TRUE,IF(AND($B$3=$C$4,INDEX(mame2003!$G$2:$G$4721,$A4010)&lt;&gt;"neogeo"),TRUE,SUMPRODUCT(--ISNUMBER(SEARCH($O$6,INDEX(mame2003!$G$2:$G$4721,$A4010)))))))&gt;2,INDEX(mame2003!$A$2:$A$4721,$A4010),"")</f>
        <v/>
      </c>
      <c r="D4010" s="2"/>
      <c r="E4010" s="24" t="str">
        <f ca="1">IF(F4010&lt;&gt;"",MAX($E$9:$E4009)+1,"")</f>
        <v/>
      </c>
      <c r="F4010" s="20" t="str">
        <f t="shared" ca="1" si="62"/>
        <v/>
      </c>
      <c r="G4010" s="2"/>
      <c r="H4010" s="2"/>
    </row>
    <row r="4011" spans="1:8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mame2003!$C$2:$E$4721,$A$9:$A$4728,$J$1))))+IF($N$6=FALSE,TRUE,SUMPRODUCT(--ISNUMBER(SEARCH($N$6,ISBLANK(INDEX(mame2003!$F$2:$F$4721,$A4011))))))+IF($B$3=$A$4,TRUE,IF($B$3=$B$4,TRUE,IF(AND($B$3=$C$4,INDEX(mame2003!$G$2:$G$4721,$A4011)&lt;&gt;"neogeo"),TRUE,SUMPRODUCT(--ISNUMBER(SEARCH($O$6,INDEX(mame2003!$G$2:$G$4721,$A4011)))))))&gt;2,INDEX(mame2003!$A$2:$A$4721,$A4011),"")</f>
        <v/>
      </c>
      <c r="D4011" s="2"/>
      <c r="E4011" s="24" t="str">
        <f ca="1">IF(F4011&lt;&gt;"",MAX($E$9:$E4010)+1,"")</f>
        <v/>
      </c>
      <c r="F4011" s="20" t="str">
        <f t="shared" ca="1" si="62"/>
        <v/>
      </c>
      <c r="G4011" s="2"/>
      <c r="H4011" s="2"/>
    </row>
    <row r="4012" spans="1:8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mame2003!$C$2:$E$4721,$A$9:$A$4728,$J$1))))+IF($N$6=FALSE,TRUE,SUMPRODUCT(--ISNUMBER(SEARCH($N$6,ISBLANK(INDEX(mame2003!$F$2:$F$4721,$A4012))))))+IF($B$3=$A$4,TRUE,IF($B$3=$B$4,TRUE,IF(AND($B$3=$C$4,INDEX(mame2003!$G$2:$G$4721,$A4012)&lt;&gt;"neogeo"),TRUE,SUMPRODUCT(--ISNUMBER(SEARCH($O$6,INDEX(mame2003!$G$2:$G$4721,$A4012)))))))&gt;2,INDEX(mame2003!$A$2:$A$4721,$A4012),"")</f>
        <v/>
      </c>
      <c r="D4012" s="2"/>
      <c r="E4012" s="24" t="str">
        <f ca="1">IF(F4012&lt;&gt;"",MAX($E$9:$E4011)+1,"")</f>
        <v/>
      </c>
      <c r="F4012" s="20" t="str">
        <f t="shared" ca="1" si="62"/>
        <v/>
      </c>
      <c r="G4012" s="2"/>
      <c r="H4012" s="2"/>
    </row>
    <row r="4013" spans="1:8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mame2003!$C$2:$E$4721,$A$9:$A$4728,$J$1))))+IF($N$6=FALSE,TRUE,SUMPRODUCT(--ISNUMBER(SEARCH($N$6,ISBLANK(INDEX(mame2003!$F$2:$F$4721,$A4013))))))+IF($B$3=$A$4,TRUE,IF($B$3=$B$4,TRUE,IF(AND($B$3=$C$4,INDEX(mame2003!$G$2:$G$4721,$A4013)&lt;&gt;"neogeo"),TRUE,SUMPRODUCT(--ISNUMBER(SEARCH($O$6,INDEX(mame2003!$G$2:$G$4721,$A4013)))))))&gt;2,INDEX(mame2003!$A$2:$A$4721,$A4013),"")</f>
        <v/>
      </c>
      <c r="D4013" s="2"/>
      <c r="E4013" s="24" t="str">
        <f ca="1">IF(F4013&lt;&gt;"",MAX($E$9:$E4012)+1,"")</f>
        <v/>
      </c>
      <c r="F4013" s="20" t="str">
        <f t="shared" ca="1" si="62"/>
        <v/>
      </c>
      <c r="G4013" s="2"/>
      <c r="H4013" s="2"/>
    </row>
    <row r="4014" spans="1:8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mame2003!$C$2:$E$4721,$A$9:$A$4728,$J$1))))+IF($N$6=FALSE,TRUE,SUMPRODUCT(--ISNUMBER(SEARCH($N$6,ISBLANK(INDEX(mame2003!$F$2:$F$4721,$A4014))))))+IF($B$3=$A$4,TRUE,IF($B$3=$B$4,TRUE,IF(AND($B$3=$C$4,INDEX(mame2003!$G$2:$G$4721,$A4014)&lt;&gt;"neogeo"),TRUE,SUMPRODUCT(--ISNUMBER(SEARCH($O$6,INDEX(mame2003!$G$2:$G$4721,$A4014)))))))&gt;2,INDEX(mame2003!$A$2:$A$4721,$A4014),"")</f>
        <v/>
      </c>
      <c r="D4014" s="2"/>
      <c r="E4014" s="24" t="str">
        <f ca="1">IF(F4014&lt;&gt;"",MAX($E$9:$E4013)+1,"")</f>
        <v/>
      </c>
      <c r="F4014" s="20" t="str">
        <f t="shared" ca="1" si="62"/>
        <v/>
      </c>
      <c r="G4014" s="2"/>
      <c r="H4014" s="2"/>
    </row>
    <row r="4015" spans="1:8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mame2003!$C$2:$E$4721,$A$9:$A$4728,$J$1))))+IF($N$6=FALSE,TRUE,SUMPRODUCT(--ISNUMBER(SEARCH($N$6,ISBLANK(INDEX(mame2003!$F$2:$F$4721,$A4015))))))+IF($B$3=$A$4,TRUE,IF($B$3=$B$4,TRUE,IF(AND($B$3=$C$4,INDEX(mame2003!$G$2:$G$4721,$A4015)&lt;&gt;"neogeo"),TRUE,SUMPRODUCT(--ISNUMBER(SEARCH($O$6,INDEX(mame2003!$G$2:$G$4721,$A4015)))))))&gt;2,INDEX(mame2003!$A$2:$A$4721,$A4015),"")</f>
        <v/>
      </c>
      <c r="D4015" s="2"/>
      <c r="E4015" s="24" t="str">
        <f ca="1">IF(F4015&lt;&gt;"",MAX($E$9:$E4014)+1,"")</f>
        <v/>
      </c>
      <c r="F4015" s="20" t="str">
        <f t="shared" ca="1" si="62"/>
        <v/>
      </c>
      <c r="G4015" s="2"/>
      <c r="H4015" s="2"/>
    </row>
    <row r="4016" spans="1:8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mame2003!$C$2:$E$4721,$A$9:$A$4728,$J$1))))+IF($N$6=FALSE,TRUE,SUMPRODUCT(--ISNUMBER(SEARCH($N$6,ISBLANK(INDEX(mame2003!$F$2:$F$4721,$A4016))))))+IF($B$3=$A$4,TRUE,IF($B$3=$B$4,TRUE,IF(AND($B$3=$C$4,INDEX(mame2003!$G$2:$G$4721,$A4016)&lt;&gt;"neogeo"),TRUE,SUMPRODUCT(--ISNUMBER(SEARCH($O$6,INDEX(mame2003!$G$2:$G$4721,$A4016)))))))&gt;2,INDEX(mame2003!$A$2:$A$4721,$A4016),"")</f>
        <v/>
      </c>
      <c r="D4016" s="2"/>
      <c r="E4016" s="24" t="str">
        <f ca="1">IF(F4016&lt;&gt;"",MAX($E$9:$E4015)+1,"")</f>
        <v/>
      </c>
      <c r="F4016" s="20" t="str">
        <f t="shared" ca="1" si="62"/>
        <v/>
      </c>
      <c r="G4016" s="2"/>
      <c r="H4016" s="2"/>
    </row>
    <row r="4017" spans="1:8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mame2003!$C$2:$E$4721,$A$9:$A$4728,$J$1))))+IF($N$6=FALSE,TRUE,SUMPRODUCT(--ISNUMBER(SEARCH($N$6,ISBLANK(INDEX(mame2003!$F$2:$F$4721,$A4017))))))+IF($B$3=$A$4,TRUE,IF($B$3=$B$4,TRUE,IF(AND($B$3=$C$4,INDEX(mame2003!$G$2:$G$4721,$A4017)&lt;&gt;"neogeo"),TRUE,SUMPRODUCT(--ISNUMBER(SEARCH($O$6,INDEX(mame2003!$G$2:$G$4721,$A4017)))))))&gt;2,INDEX(mame2003!$A$2:$A$4721,$A4017),"")</f>
        <v/>
      </c>
      <c r="D4017" s="2"/>
      <c r="E4017" s="24" t="str">
        <f ca="1">IF(F4017&lt;&gt;"",MAX($E$9:$E4016)+1,"")</f>
        <v/>
      </c>
      <c r="F4017" s="20" t="str">
        <f t="shared" ca="1" si="62"/>
        <v/>
      </c>
      <c r="G4017" s="2"/>
      <c r="H4017" s="2"/>
    </row>
    <row r="4018" spans="1:8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mame2003!$C$2:$E$4721,$A$9:$A$4728,$J$1))))+IF($N$6=FALSE,TRUE,SUMPRODUCT(--ISNUMBER(SEARCH($N$6,ISBLANK(INDEX(mame2003!$F$2:$F$4721,$A4018))))))+IF($B$3=$A$4,TRUE,IF($B$3=$B$4,TRUE,IF(AND($B$3=$C$4,INDEX(mame2003!$G$2:$G$4721,$A4018)&lt;&gt;"neogeo"),TRUE,SUMPRODUCT(--ISNUMBER(SEARCH($O$6,INDEX(mame2003!$G$2:$G$4721,$A4018)))))))&gt;2,INDEX(mame2003!$A$2:$A$4721,$A4018),"")</f>
        <v/>
      </c>
      <c r="D4018" s="2"/>
      <c r="E4018" s="24" t="str">
        <f ca="1">IF(F4018&lt;&gt;"",MAX($E$9:$E4017)+1,"")</f>
        <v/>
      </c>
      <c r="F4018" s="20" t="str">
        <f t="shared" ca="1" si="62"/>
        <v/>
      </c>
      <c r="G4018" s="2"/>
      <c r="H4018" s="2"/>
    </row>
    <row r="4019" spans="1:8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mame2003!$C$2:$E$4721,$A$9:$A$4728,$J$1))))+IF($N$6=FALSE,TRUE,SUMPRODUCT(--ISNUMBER(SEARCH($N$6,ISBLANK(INDEX(mame2003!$F$2:$F$4721,$A4019))))))+IF($B$3=$A$4,TRUE,IF($B$3=$B$4,TRUE,IF(AND($B$3=$C$4,INDEX(mame2003!$G$2:$G$4721,$A4019)&lt;&gt;"neogeo"),TRUE,SUMPRODUCT(--ISNUMBER(SEARCH($O$6,INDEX(mame2003!$G$2:$G$4721,$A4019)))))))&gt;2,INDEX(mame2003!$A$2:$A$4721,$A4019),"")</f>
        <v/>
      </c>
      <c r="D4019" s="2"/>
      <c r="E4019" s="24" t="str">
        <f ca="1">IF(F4019&lt;&gt;"",MAX($E$9:$E4018)+1,"")</f>
        <v/>
      </c>
      <c r="F4019" s="20" t="str">
        <f t="shared" ca="1" si="62"/>
        <v/>
      </c>
      <c r="G4019" s="2"/>
      <c r="H4019" s="2"/>
    </row>
    <row r="4020" spans="1:8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mame2003!$C$2:$E$4721,$A$9:$A$4728,$J$1))))+IF($N$6=FALSE,TRUE,SUMPRODUCT(--ISNUMBER(SEARCH($N$6,ISBLANK(INDEX(mame2003!$F$2:$F$4721,$A4020))))))+IF($B$3=$A$4,TRUE,IF($B$3=$B$4,TRUE,IF(AND($B$3=$C$4,INDEX(mame2003!$G$2:$G$4721,$A4020)&lt;&gt;"neogeo"),TRUE,SUMPRODUCT(--ISNUMBER(SEARCH($O$6,INDEX(mame2003!$G$2:$G$4721,$A4020)))))))&gt;2,INDEX(mame2003!$A$2:$A$4721,$A4020),"")</f>
        <v/>
      </c>
      <c r="D4020" s="2"/>
      <c r="E4020" s="24" t="str">
        <f ca="1">IF(F4020&lt;&gt;"",MAX($E$9:$E4019)+1,"")</f>
        <v/>
      </c>
      <c r="F4020" s="20" t="str">
        <f t="shared" ca="1" si="62"/>
        <v/>
      </c>
      <c r="G4020" s="2"/>
      <c r="H4020" s="2"/>
    </row>
    <row r="4021" spans="1:8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mame2003!$C$2:$E$4721,$A$9:$A$4728,$J$1))))+IF($N$6=FALSE,TRUE,SUMPRODUCT(--ISNUMBER(SEARCH($N$6,ISBLANK(INDEX(mame2003!$F$2:$F$4721,$A4021))))))+IF($B$3=$A$4,TRUE,IF($B$3=$B$4,TRUE,IF(AND($B$3=$C$4,INDEX(mame2003!$G$2:$G$4721,$A4021)&lt;&gt;"neogeo"),TRUE,SUMPRODUCT(--ISNUMBER(SEARCH($O$6,INDEX(mame2003!$G$2:$G$4721,$A4021)))))))&gt;2,INDEX(mame2003!$A$2:$A$4721,$A4021),"")</f>
        <v/>
      </c>
      <c r="D4021" s="2"/>
      <c r="E4021" s="24" t="str">
        <f ca="1">IF(F4021&lt;&gt;"",MAX($E$9:$E4020)+1,"")</f>
        <v/>
      </c>
      <c r="F4021" s="20" t="str">
        <f t="shared" ca="1" si="62"/>
        <v/>
      </c>
      <c r="G4021" s="2"/>
      <c r="H4021" s="2"/>
    </row>
    <row r="4022" spans="1:8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mame2003!$C$2:$E$4721,$A$9:$A$4728,$J$1))))+IF($N$6=FALSE,TRUE,SUMPRODUCT(--ISNUMBER(SEARCH($N$6,ISBLANK(INDEX(mame2003!$F$2:$F$4721,$A4022))))))+IF($B$3=$A$4,TRUE,IF($B$3=$B$4,TRUE,IF(AND($B$3=$C$4,INDEX(mame2003!$G$2:$G$4721,$A4022)&lt;&gt;"neogeo"),TRUE,SUMPRODUCT(--ISNUMBER(SEARCH($O$6,INDEX(mame2003!$G$2:$G$4721,$A4022)))))))&gt;2,INDEX(mame2003!$A$2:$A$4721,$A4022),"")</f>
        <v/>
      </c>
      <c r="D4022" s="2"/>
      <c r="E4022" s="24" t="str">
        <f ca="1">IF(F4022&lt;&gt;"",MAX($E$9:$E4021)+1,"")</f>
        <v/>
      </c>
      <c r="F4022" s="20" t="str">
        <f t="shared" ca="1" si="62"/>
        <v/>
      </c>
      <c r="G4022" s="2"/>
      <c r="H4022" s="2"/>
    </row>
    <row r="4023" spans="1:8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mame2003!$C$2:$E$4721,$A$9:$A$4728,$J$1))))+IF($N$6=FALSE,TRUE,SUMPRODUCT(--ISNUMBER(SEARCH($N$6,ISBLANK(INDEX(mame2003!$F$2:$F$4721,$A4023))))))+IF($B$3=$A$4,TRUE,IF($B$3=$B$4,TRUE,IF(AND($B$3=$C$4,INDEX(mame2003!$G$2:$G$4721,$A4023)&lt;&gt;"neogeo"),TRUE,SUMPRODUCT(--ISNUMBER(SEARCH($O$6,INDEX(mame2003!$G$2:$G$4721,$A4023)))))))&gt;2,INDEX(mame2003!$A$2:$A$4721,$A4023),"")</f>
        <v/>
      </c>
      <c r="D4023" s="2"/>
      <c r="E4023" s="24" t="str">
        <f ca="1">IF(F4023&lt;&gt;"",MAX($E$9:$E4022)+1,"")</f>
        <v/>
      </c>
      <c r="F4023" s="20" t="str">
        <f t="shared" ca="1" si="62"/>
        <v/>
      </c>
      <c r="G4023" s="2"/>
      <c r="H4023" s="2"/>
    </row>
    <row r="4024" spans="1:8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mame2003!$C$2:$E$4721,$A$9:$A$4728,$J$1))))+IF($N$6=FALSE,TRUE,SUMPRODUCT(--ISNUMBER(SEARCH($N$6,ISBLANK(INDEX(mame2003!$F$2:$F$4721,$A4024))))))+IF($B$3=$A$4,TRUE,IF($B$3=$B$4,TRUE,IF(AND($B$3=$C$4,INDEX(mame2003!$G$2:$G$4721,$A4024)&lt;&gt;"neogeo"),TRUE,SUMPRODUCT(--ISNUMBER(SEARCH($O$6,INDEX(mame2003!$G$2:$G$4721,$A4024)))))))&gt;2,INDEX(mame2003!$A$2:$A$4721,$A4024),"")</f>
        <v/>
      </c>
      <c r="D4024" s="2"/>
      <c r="E4024" s="24" t="str">
        <f ca="1">IF(F4024&lt;&gt;"",MAX($E$9:$E4023)+1,"")</f>
        <v/>
      </c>
      <c r="F4024" s="20" t="str">
        <f t="shared" ca="1" si="62"/>
        <v/>
      </c>
      <c r="G4024" s="2"/>
      <c r="H4024" s="2"/>
    </row>
    <row r="4025" spans="1:8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mame2003!$C$2:$E$4721,$A$9:$A$4728,$J$1))))+IF($N$6=FALSE,TRUE,SUMPRODUCT(--ISNUMBER(SEARCH($N$6,ISBLANK(INDEX(mame2003!$F$2:$F$4721,$A4025))))))+IF($B$3=$A$4,TRUE,IF($B$3=$B$4,TRUE,IF(AND($B$3=$C$4,INDEX(mame2003!$G$2:$G$4721,$A4025)&lt;&gt;"neogeo"),TRUE,SUMPRODUCT(--ISNUMBER(SEARCH($O$6,INDEX(mame2003!$G$2:$G$4721,$A4025)))))))&gt;2,INDEX(mame2003!$A$2:$A$4721,$A4025),"")</f>
        <v/>
      </c>
      <c r="D4025" s="2"/>
      <c r="E4025" s="24" t="str">
        <f ca="1">IF(F4025&lt;&gt;"",MAX($E$9:$E4024)+1,"")</f>
        <v/>
      </c>
      <c r="F4025" s="20" t="str">
        <f t="shared" ca="1" si="62"/>
        <v/>
      </c>
      <c r="G4025" s="2"/>
      <c r="H4025" s="2"/>
    </row>
    <row r="4026" spans="1:8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mame2003!$C$2:$E$4721,$A$9:$A$4728,$J$1))))+IF($N$6=FALSE,TRUE,SUMPRODUCT(--ISNUMBER(SEARCH($N$6,ISBLANK(INDEX(mame2003!$F$2:$F$4721,$A4026))))))+IF($B$3=$A$4,TRUE,IF($B$3=$B$4,TRUE,IF(AND($B$3=$C$4,INDEX(mame2003!$G$2:$G$4721,$A4026)&lt;&gt;"neogeo"),TRUE,SUMPRODUCT(--ISNUMBER(SEARCH($O$6,INDEX(mame2003!$G$2:$G$4721,$A4026)))))))&gt;2,INDEX(mame2003!$A$2:$A$4721,$A4026),"")</f>
        <v/>
      </c>
      <c r="D4026" s="2"/>
      <c r="E4026" s="24" t="str">
        <f ca="1">IF(F4026&lt;&gt;"",MAX($E$9:$E4025)+1,"")</f>
        <v/>
      </c>
      <c r="F4026" s="20" t="str">
        <f t="shared" ca="1" si="62"/>
        <v/>
      </c>
      <c r="G4026" s="2"/>
      <c r="H4026" s="2"/>
    </row>
    <row r="4027" spans="1:8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mame2003!$C$2:$E$4721,$A$9:$A$4728,$J$1))))+IF($N$6=FALSE,TRUE,SUMPRODUCT(--ISNUMBER(SEARCH($N$6,ISBLANK(INDEX(mame2003!$F$2:$F$4721,$A4027))))))+IF($B$3=$A$4,TRUE,IF($B$3=$B$4,TRUE,IF(AND($B$3=$C$4,INDEX(mame2003!$G$2:$G$4721,$A4027)&lt;&gt;"neogeo"),TRUE,SUMPRODUCT(--ISNUMBER(SEARCH($O$6,INDEX(mame2003!$G$2:$G$4721,$A4027)))))))&gt;2,INDEX(mame2003!$A$2:$A$4721,$A4027),"")</f>
        <v/>
      </c>
      <c r="D4027" s="2"/>
      <c r="E4027" s="24" t="str">
        <f ca="1">IF(F4027&lt;&gt;"",MAX($E$9:$E4026)+1,"")</f>
        <v/>
      </c>
      <c r="F4027" s="20" t="str">
        <f t="shared" ca="1" si="62"/>
        <v/>
      </c>
      <c r="G4027" s="2"/>
      <c r="H4027" s="2"/>
    </row>
    <row r="4028" spans="1:8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mame2003!$C$2:$E$4721,$A$9:$A$4728,$J$1))))+IF($N$6=FALSE,TRUE,SUMPRODUCT(--ISNUMBER(SEARCH($N$6,ISBLANK(INDEX(mame2003!$F$2:$F$4721,$A4028))))))+IF($B$3=$A$4,TRUE,IF($B$3=$B$4,TRUE,IF(AND($B$3=$C$4,INDEX(mame2003!$G$2:$G$4721,$A4028)&lt;&gt;"neogeo"),TRUE,SUMPRODUCT(--ISNUMBER(SEARCH($O$6,INDEX(mame2003!$G$2:$G$4721,$A4028)))))))&gt;2,INDEX(mame2003!$A$2:$A$4721,$A4028),"")</f>
        <v/>
      </c>
      <c r="D4028" s="2"/>
      <c r="E4028" s="24" t="str">
        <f ca="1">IF(F4028&lt;&gt;"",MAX($E$9:$E4027)+1,"")</f>
        <v/>
      </c>
      <c r="F4028" s="20" t="str">
        <f t="shared" ca="1" si="62"/>
        <v/>
      </c>
      <c r="G4028" s="2"/>
      <c r="H4028" s="2"/>
    </row>
    <row r="4029" spans="1:8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mame2003!$C$2:$E$4721,$A$9:$A$4728,$J$1))))+IF($N$6=FALSE,TRUE,SUMPRODUCT(--ISNUMBER(SEARCH($N$6,ISBLANK(INDEX(mame2003!$F$2:$F$4721,$A4029))))))+IF($B$3=$A$4,TRUE,IF($B$3=$B$4,TRUE,IF(AND($B$3=$C$4,INDEX(mame2003!$G$2:$G$4721,$A4029)&lt;&gt;"neogeo"),TRUE,SUMPRODUCT(--ISNUMBER(SEARCH($O$6,INDEX(mame2003!$G$2:$G$4721,$A4029)))))))&gt;2,INDEX(mame2003!$A$2:$A$4721,$A4029),"")</f>
        <v/>
      </c>
      <c r="D4029" s="2"/>
      <c r="E4029" s="24" t="str">
        <f ca="1">IF(F4029&lt;&gt;"",MAX($E$9:$E4028)+1,"")</f>
        <v/>
      </c>
      <c r="F4029" s="20" t="str">
        <f t="shared" ca="1" si="62"/>
        <v/>
      </c>
      <c r="G4029" s="2"/>
      <c r="H4029" s="2"/>
    </row>
    <row r="4030" spans="1:8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mame2003!$C$2:$E$4721,$A$9:$A$4728,$J$1))))+IF($N$6=FALSE,TRUE,SUMPRODUCT(--ISNUMBER(SEARCH($N$6,ISBLANK(INDEX(mame2003!$F$2:$F$4721,$A4030))))))+IF($B$3=$A$4,TRUE,IF($B$3=$B$4,TRUE,IF(AND($B$3=$C$4,INDEX(mame2003!$G$2:$G$4721,$A4030)&lt;&gt;"neogeo"),TRUE,SUMPRODUCT(--ISNUMBER(SEARCH($O$6,INDEX(mame2003!$G$2:$G$4721,$A4030)))))))&gt;2,INDEX(mame2003!$A$2:$A$4721,$A4030),"")</f>
        <v/>
      </c>
      <c r="D4030" s="2"/>
      <c r="E4030" s="24" t="str">
        <f ca="1">IF(F4030&lt;&gt;"",MAX($E$9:$E4029)+1,"")</f>
        <v/>
      </c>
      <c r="F4030" s="20" t="str">
        <f t="shared" ca="1" si="62"/>
        <v/>
      </c>
      <c r="G4030" s="2"/>
      <c r="H4030" s="2"/>
    </row>
    <row r="4031" spans="1:8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mame2003!$C$2:$E$4721,$A$9:$A$4728,$J$1))))+IF($N$6=FALSE,TRUE,SUMPRODUCT(--ISNUMBER(SEARCH($N$6,ISBLANK(INDEX(mame2003!$F$2:$F$4721,$A4031))))))+IF($B$3=$A$4,TRUE,IF($B$3=$B$4,TRUE,IF(AND($B$3=$C$4,INDEX(mame2003!$G$2:$G$4721,$A4031)&lt;&gt;"neogeo"),TRUE,SUMPRODUCT(--ISNUMBER(SEARCH($O$6,INDEX(mame2003!$G$2:$G$4721,$A4031)))))))&gt;2,INDEX(mame2003!$A$2:$A$4721,$A4031),"")</f>
        <v/>
      </c>
      <c r="D4031" s="2"/>
      <c r="E4031" s="24" t="str">
        <f ca="1">IF(F4031&lt;&gt;"",MAX($E$9:$E4030)+1,"")</f>
        <v/>
      </c>
      <c r="F4031" s="20" t="str">
        <f t="shared" ca="1" si="62"/>
        <v/>
      </c>
      <c r="G4031" s="2"/>
      <c r="H4031" s="2"/>
    </row>
    <row r="4032" spans="1:8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mame2003!$C$2:$E$4721,$A$9:$A$4728,$J$1))))+IF($N$6=FALSE,TRUE,SUMPRODUCT(--ISNUMBER(SEARCH($N$6,ISBLANK(INDEX(mame2003!$F$2:$F$4721,$A4032))))))+IF($B$3=$A$4,TRUE,IF($B$3=$B$4,TRUE,IF(AND($B$3=$C$4,INDEX(mame2003!$G$2:$G$4721,$A4032)&lt;&gt;"neogeo"),TRUE,SUMPRODUCT(--ISNUMBER(SEARCH($O$6,INDEX(mame2003!$G$2:$G$4721,$A4032)))))))&gt;2,INDEX(mame2003!$A$2:$A$4721,$A4032),"")</f>
        <v/>
      </c>
      <c r="D4032" s="2"/>
      <c r="E4032" s="24" t="str">
        <f ca="1">IF(F4032&lt;&gt;"",MAX($E$9:$E4031)+1,"")</f>
        <v/>
      </c>
      <c r="F4032" s="20" t="str">
        <f t="shared" ca="1" si="62"/>
        <v/>
      </c>
      <c r="G4032" s="2"/>
      <c r="H4032" s="2"/>
    </row>
    <row r="4033" spans="1:8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mame2003!$C$2:$E$4721,$A$9:$A$4728,$J$1))))+IF($N$6=FALSE,TRUE,SUMPRODUCT(--ISNUMBER(SEARCH($N$6,ISBLANK(INDEX(mame2003!$F$2:$F$4721,$A4033))))))+IF($B$3=$A$4,TRUE,IF($B$3=$B$4,TRUE,IF(AND($B$3=$C$4,INDEX(mame2003!$G$2:$G$4721,$A4033)&lt;&gt;"neogeo"),TRUE,SUMPRODUCT(--ISNUMBER(SEARCH($O$6,INDEX(mame2003!$G$2:$G$4721,$A4033)))))))&gt;2,INDEX(mame2003!$A$2:$A$4721,$A4033),"")</f>
        <v/>
      </c>
      <c r="D4033" s="2"/>
      <c r="E4033" s="24" t="str">
        <f ca="1">IF(F4033&lt;&gt;"",MAX($E$9:$E4032)+1,"")</f>
        <v/>
      </c>
      <c r="F4033" s="20" t="str">
        <f t="shared" ca="1" si="62"/>
        <v/>
      </c>
      <c r="G4033" s="2"/>
      <c r="H4033" s="2"/>
    </row>
    <row r="4034" spans="1:8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mame2003!$C$2:$E$4721,$A$9:$A$4728,$J$1))))+IF($N$6=FALSE,TRUE,SUMPRODUCT(--ISNUMBER(SEARCH($N$6,ISBLANK(INDEX(mame2003!$F$2:$F$4721,$A4034))))))+IF($B$3=$A$4,TRUE,IF($B$3=$B$4,TRUE,IF(AND($B$3=$C$4,INDEX(mame2003!$G$2:$G$4721,$A4034)&lt;&gt;"neogeo"),TRUE,SUMPRODUCT(--ISNUMBER(SEARCH($O$6,INDEX(mame2003!$G$2:$G$4721,$A4034)))))))&gt;2,INDEX(mame2003!$A$2:$A$4721,$A4034),"")</f>
        <v/>
      </c>
      <c r="D4034" s="2"/>
      <c r="E4034" s="24" t="str">
        <f ca="1">IF(F4034&lt;&gt;"",MAX($E$9:$E4033)+1,"")</f>
        <v/>
      </c>
      <c r="F4034" s="20" t="str">
        <f t="shared" ca="1" si="62"/>
        <v/>
      </c>
      <c r="G4034" s="2"/>
      <c r="H4034" s="2"/>
    </row>
    <row r="4035" spans="1:8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mame2003!$C$2:$E$4721,$A$9:$A$4728,$J$1))))+IF($N$6=FALSE,TRUE,SUMPRODUCT(--ISNUMBER(SEARCH($N$6,ISBLANK(INDEX(mame2003!$F$2:$F$4721,$A4035))))))+IF($B$3=$A$4,TRUE,IF($B$3=$B$4,TRUE,IF(AND($B$3=$C$4,INDEX(mame2003!$G$2:$G$4721,$A4035)&lt;&gt;"neogeo"),TRUE,SUMPRODUCT(--ISNUMBER(SEARCH($O$6,INDEX(mame2003!$G$2:$G$4721,$A4035)))))))&gt;2,INDEX(mame2003!$A$2:$A$4721,$A4035),"")</f>
        <v/>
      </c>
      <c r="D4035" s="2"/>
      <c r="E4035" s="24" t="str">
        <f ca="1">IF(F4035&lt;&gt;"",MAX($E$9:$E4034)+1,"")</f>
        <v/>
      </c>
      <c r="F4035" s="20" t="str">
        <f t="shared" ca="1" si="62"/>
        <v/>
      </c>
      <c r="G4035" s="2"/>
      <c r="H4035" s="2"/>
    </row>
    <row r="4036" spans="1:8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mame2003!$C$2:$E$4721,$A$9:$A$4728,$J$1))))+IF($N$6=FALSE,TRUE,SUMPRODUCT(--ISNUMBER(SEARCH($N$6,ISBLANK(INDEX(mame2003!$F$2:$F$4721,$A4036))))))+IF($B$3=$A$4,TRUE,IF($B$3=$B$4,TRUE,IF(AND($B$3=$C$4,INDEX(mame2003!$G$2:$G$4721,$A4036)&lt;&gt;"neogeo"),TRUE,SUMPRODUCT(--ISNUMBER(SEARCH($O$6,INDEX(mame2003!$G$2:$G$4721,$A4036)))))))&gt;2,INDEX(mame2003!$A$2:$A$4721,$A4036),"")</f>
        <v/>
      </c>
      <c r="D4036" s="2"/>
      <c r="E4036" s="24" t="str">
        <f ca="1">IF(F4036&lt;&gt;"",MAX($E$9:$E4035)+1,"")</f>
        <v/>
      </c>
      <c r="F4036" s="20" t="str">
        <f t="shared" ca="1" si="62"/>
        <v/>
      </c>
      <c r="G4036" s="2"/>
      <c r="H4036" s="2"/>
    </row>
    <row r="4037" spans="1:8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mame2003!$C$2:$E$4721,$A$9:$A$4728,$J$1))))+IF($N$6=FALSE,TRUE,SUMPRODUCT(--ISNUMBER(SEARCH($N$6,ISBLANK(INDEX(mame2003!$F$2:$F$4721,$A4037))))))+IF($B$3=$A$4,TRUE,IF($B$3=$B$4,TRUE,IF(AND($B$3=$C$4,INDEX(mame2003!$G$2:$G$4721,$A4037)&lt;&gt;"neogeo"),TRUE,SUMPRODUCT(--ISNUMBER(SEARCH($O$6,INDEX(mame2003!$G$2:$G$4721,$A4037)))))))&gt;2,INDEX(mame2003!$A$2:$A$4721,$A4037),"")</f>
        <v/>
      </c>
      <c r="D4037" s="2"/>
      <c r="E4037" s="24" t="str">
        <f ca="1">IF(F4037&lt;&gt;"",MAX($E$9:$E4036)+1,"")</f>
        <v/>
      </c>
      <c r="F4037" s="20" t="str">
        <f t="shared" ca="1" si="62"/>
        <v/>
      </c>
      <c r="G4037" s="2"/>
      <c r="H4037" s="2"/>
    </row>
    <row r="4038" spans="1:8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mame2003!$C$2:$E$4721,$A$9:$A$4728,$J$1))))+IF($N$6=FALSE,TRUE,SUMPRODUCT(--ISNUMBER(SEARCH($N$6,ISBLANK(INDEX(mame2003!$F$2:$F$4721,$A4038))))))+IF($B$3=$A$4,TRUE,IF($B$3=$B$4,TRUE,IF(AND($B$3=$C$4,INDEX(mame2003!$G$2:$G$4721,$A4038)&lt;&gt;"neogeo"),TRUE,SUMPRODUCT(--ISNUMBER(SEARCH($O$6,INDEX(mame2003!$G$2:$G$4721,$A4038)))))))&gt;2,INDEX(mame2003!$A$2:$A$4721,$A4038),"")</f>
        <v/>
      </c>
      <c r="D4038" s="2"/>
      <c r="E4038" s="24" t="str">
        <f ca="1">IF(F4038&lt;&gt;"",MAX($E$9:$E4037)+1,"")</f>
        <v/>
      </c>
      <c r="F4038" s="20" t="str">
        <f t="shared" ca="1" si="62"/>
        <v/>
      </c>
      <c r="G4038" s="2"/>
      <c r="H4038" s="2"/>
    </row>
    <row r="4039" spans="1:8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mame2003!$C$2:$E$4721,$A$9:$A$4728,$J$1))))+IF($N$6=FALSE,TRUE,SUMPRODUCT(--ISNUMBER(SEARCH($N$6,ISBLANK(INDEX(mame2003!$F$2:$F$4721,$A4039))))))+IF($B$3=$A$4,TRUE,IF($B$3=$B$4,TRUE,IF(AND($B$3=$C$4,INDEX(mame2003!$G$2:$G$4721,$A4039)&lt;&gt;"neogeo"),TRUE,SUMPRODUCT(--ISNUMBER(SEARCH($O$6,INDEX(mame2003!$G$2:$G$4721,$A4039)))))))&gt;2,INDEX(mame2003!$A$2:$A$4721,$A4039),"")</f>
        <v/>
      </c>
      <c r="D4039" s="2"/>
      <c r="E4039" s="24" t="str">
        <f ca="1">IF(F4039&lt;&gt;"",MAX($E$9:$E4038)+1,"")</f>
        <v/>
      </c>
      <c r="F4039" s="20" t="str">
        <f t="shared" ca="1" si="62"/>
        <v/>
      </c>
      <c r="G4039" s="2"/>
      <c r="H4039" s="2"/>
    </row>
    <row r="4040" spans="1:8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mame2003!$C$2:$E$4721,$A$9:$A$4728,$J$1))))+IF($N$6=FALSE,TRUE,SUMPRODUCT(--ISNUMBER(SEARCH($N$6,ISBLANK(INDEX(mame2003!$F$2:$F$4721,$A4040))))))+IF($B$3=$A$4,TRUE,IF($B$3=$B$4,TRUE,IF(AND($B$3=$C$4,INDEX(mame2003!$G$2:$G$4721,$A4040)&lt;&gt;"neogeo"),TRUE,SUMPRODUCT(--ISNUMBER(SEARCH($O$6,INDEX(mame2003!$G$2:$G$4721,$A4040)))))))&gt;2,INDEX(mame2003!$A$2:$A$4721,$A4040),"")</f>
        <v/>
      </c>
      <c r="D4040" s="2"/>
      <c r="E4040" s="24" t="str">
        <f ca="1">IF(F4040&lt;&gt;"",MAX($E$9:$E4039)+1,"")</f>
        <v/>
      </c>
      <c r="F4040" s="20" t="str">
        <f t="shared" ca="1" si="62"/>
        <v/>
      </c>
      <c r="G4040" s="2"/>
      <c r="H4040" s="2"/>
    </row>
    <row r="4041" spans="1:8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mame2003!$C$2:$E$4721,$A$9:$A$4728,$J$1))))+IF($N$6=FALSE,TRUE,SUMPRODUCT(--ISNUMBER(SEARCH($N$6,ISBLANK(INDEX(mame2003!$F$2:$F$4721,$A4041))))))+IF($B$3=$A$4,TRUE,IF($B$3=$B$4,TRUE,IF(AND($B$3=$C$4,INDEX(mame2003!$G$2:$G$4721,$A4041)&lt;&gt;"neogeo"),TRUE,SUMPRODUCT(--ISNUMBER(SEARCH($O$6,INDEX(mame2003!$G$2:$G$4721,$A4041)))))))&gt;2,INDEX(mame2003!$A$2:$A$4721,$A4041),"")</f>
        <v/>
      </c>
      <c r="D4041" s="2"/>
      <c r="E4041" s="24" t="str">
        <f ca="1">IF(F4041&lt;&gt;"",MAX($E$9:$E4040)+1,"")</f>
        <v/>
      </c>
      <c r="F4041" s="20" t="str">
        <f t="shared" ca="1" si="62"/>
        <v/>
      </c>
      <c r="G4041" s="2"/>
      <c r="H4041" s="2"/>
    </row>
    <row r="4042" spans="1:8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mame2003!$C$2:$E$4721,$A$9:$A$4728,$J$1))))+IF($N$6=FALSE,TRUE,SUMPRODUCT(--ISNUMBER(SEARCH($N$6,ISBLANK(INDEX(mame2003!$F$2:$F$4721,$A4042))))))+IF($B$3=$A$4,TRUE,IF($B$3=$B$4,TRUE,IF(AND($B$3=$C$4,INDEX(mame2003!$G$2:$G$4721,$A4042)&lt;&gt;"neogeo"),TRUE,SUMPRODUCT(--ISNUMBER(SEARCH($O$6,INDEX(mame2003!$G$2:$G$4721,$A4042)))))))&gt;2,INDEX(mame2003!$A$2:$A$4721,$A4042),"")</f>
        <v/>
      </c>
      <c r="D4042" s="2"/>
      <c r="E4042" s="24" t="str">
        <f ca="1">IF(F4042&lt;&gt;"",MAX($E$9:$E4041)+1,"")</f>
        <v/>
      </c>
      <c r="F4042" s="20" t="str">
        <f t="shared" ref="F4042:F4105" ca="1" si="63">IFERROR(INDEX(OFFSET($C$9,0,0,COUNTA($C:$C),1),MATCH(OFFSET($A$9,0,0,COUNTA($A:$A),1),OFFSET($B$9,0,0,COUNTA($B:$B),1),0))&amp;".zip","")</f>
        <v/>
      </c>
      <c r="G4042" s="2"/>
      <c r="H4042" s="2"/>
    </row>
    <row r="4043" spans="1:8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mame2003!$C$2:$E$4721,$A$9:$A$4728,$J$1))))+IF($N$6=FALSE,TRUE,SUMPRODUCT(--ISNUMBER(SEARCH($N$6,ISBLANK(INDEX(mame2003!$F$2:$F$4721,$A4043))))))+IF($B$3=$A$4,TRUE,IF($B$3=$B$4,TRUE,IF(AND($B$3=$C$4,INDEX(mame2003!$G$2:$G$4721,$A4043)&lt;&gt;"neogeo"),TRUE,SUMPRODUCT(--ISNUMBER(SEARCH($O$6,INDEX(mame2003!$G$2:$G$4721,$A4043)))))))&gt;2,INDEX(mame2003!$A$2:$A$4721,$A4043),"")</f>
        <v/>
      </c>
      <c r="D4043" s="2"/>
      <c r="E4043" s="24" t="str">
        <f ca="1">IF(F4043&lt;&gt;"",MAX($E$9:$E4042)+1,"")</f>
        <v/>
      </c>
      <c r="F4043" s="20" t="str">
        <f t="shared" ca="1" si="63"/>
        <v/>
      </c>
      <c r="G4043" s="2"/>
      <c r="H4043" s="2"/>
    </row>
    <row r="4044" spans="1:8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mame2003!$C$2:$E$4721,$A$9:$A$4728,$J$1))))+IF($N$6=FALSE,TRUE,SUMPRODUCT(--ISNUMBER(SEARCH($N$6,ISBLANK(INDEX(mame2003!$F$2:$F$4721,$A4044))))))+IF($B$3=$A$4,TRUE,IF($B$3=$B$4,TRUE,IF(AND($B$3=$C$4,INDEX(mame2003!$G$2:$G$4721,$A4044)&lt;&gt;"neogeo"),TRUE,SUMPRODUCT(--ISNUMBER(SEARCH($O$6,INDEX(mame2003!$G$2:$G$4721,$A4044)))))))&gt;2,INDEX(mame2003!$A$2:$A$4721,$A4044),"")</f>
        <v/>
      </c>
      <c r="D4044" s="2"/>
      <c r="E4044" s="24" t="str">
        <f ca="1">IF(F4044&lt;&gt;"",MAX($E$9:$E4043)+1,"")</f>
        <v/>
      </c>
      <c r="F4044" s="20" t="str">
        <f t="shared" ca="1" si="63"/>
        <v/>
      </c>
      <c r="G4044" s="2"/>
      <c r="H4044" s="2"/>
    </row>
    <row r="4045" spans="1:8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mame2003!$C$2:$E$4721,$A$9:$A$4728,$J$1))))+IF($N$6=FALSE,TRUE,SUMPRODUCT(--ISNUMBER(SEARCH($N$6,ISBLANK(INDEX(mame2003!$F$2:$F$4721,$A4045))))))+IF($B$3=$A$4,TRUE,IF($B$3=$B$4,TRUE,IF(AND($B$3=$C$4,INDEX(mame2003!$G$2:$G$4721,$A4045)&lt;&gt;"neogeo"),TRUE,SUMPRODUCT(--ISNUMBER(SEARCH($O$6,INDEX(mame2003!$G$2:$G$4721,$A4045)))))))&gt;2,INDEX(mame2003!$A$2:$A$4721,$A4045),"")</f>
        <v/>
      </c>
      <c r="D4045" s="2"/>
      <c r="E4045" s="24" t="str">
        <f ca="1">IF(F4045&lt;&gt;"",MAX($E$9:$E4044)+1,"")</f>
        <v/>
      </c>
      <c r="F4045" s="20" t="str">
        <f t="shared" ca="1" si="63"/>
        <v/>
      </c>
      <c r="G4045" s="2"/>
      <c r="H4045" s="2"/>
    </row>
    <row r="4046" spans="1:8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mame2003!$C$2:$E$4721,$A$9:$A$4728,$J$1))))+IF($N$6=FALSE,TRUE,SUMPRODUCT(--ISNUMBER(SEARCH($N$6,ISBLANK(INDEX(mame2003!$F$2:$F$4721,$A4046))))))+IF($B$3=$A$4,TRUE,IF($B$3=$B$4,TRUE,IF(AND($B$3=$C$4,INDEX(mame2003!$G$2:$G$4721,$A4046)&lt;&gt;"neogeo"),TRUE,SUMPRODUCT(--ISNUMBER(SEARCH($O$6,INDEX(mame2003!$G$2:$G$4721,$A4046)))))))&gt;2,INDEX(mame2003!$A$2:$A$4721,$A4046),"")</f>
        <v/>
      </c>
      <c r="D4046" s="2"/>
      <c r="E4046" s="24" t="str">
        <f ca="1">IF(F4046&lt;&gt;"",MAX($E$9:$E4045)+1,"")</f>
        <v/>
      </c>
      <c r="F4046" s="20" t="str">
        <f t="shared" ca="1" si="63"/>
        <v/>
      </c>
      <c r="G4046" s="2"/>
      <c r="H4046" s="2"/>
    </row>
    <row r="4047" spans="1:8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mame2003!$C$2:$E$4721,$A$9:$A$4728,$J$1))))+IF($N$6=FALSE,TRUE,SUMPRODUCT(--ISNUMBER(SEARCH($N$6,ISBLANK(INDEX(mame2003!$F$2:$F$4721,$A4047))))))+IF($B$3=$A$4,TRUE,IF($B$3=$B$4,TRUE,IF(AND($B$3=$C$4,INDEX(mame2003!$G$2:$G$4721,$A4047)&lt;&gt;"neogeo"),TRUE,SUMPRODUCT(--ISNUMBER(SEARCH($O$6,INDEX(mame2003!$G$2:$G$4721,$A4047)))))))&gt;2,INDEX(mame2003!$A$2:$A$4721,$A4047),"")</f>
        <v/>
      </c>
      <c r="D4047" s="2"/>
      <c r="E4047" s="24" t="str">
        <f ca="1">IF(F4047&lt;&gt;"",MAX($E$9:$E4046)+1,"")</f>
        <v/>
      </c>
      <c r="F4047" s="20" t="str">
        <f t="shared" ca="1" si="63"/>
        <v/>
      </c>
      <c r="G4047" s="2"/>
      <c r="H4047" s="2"/>
    </row>
    <row r="4048" spans="1:8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mame2003!$C$2:$E$4721,$A$9:$A$4728,$J$1))))+IF($N$6=FALSE,TRUE,SUMPRODUCT(--ISNUMBER(SEARCH($N$6,ISBLANK(INDEX(mame2003!$F$2:$F$4721,$A4048))))))+IF($B$3=$A$4,TRUE,IF($B$3=$B$4,TRUE,IF(AND($B$3=$C$4,INDEX(mame2003!$G$2:$G$4721,$A4048)&lt;&gt;"neogeo"),TRUE,SUMPRODUCT(--ISNUMBER(SEARCH($O$6,INDEX(mame2003!$G$2:$G$4721,$A4048)))))))&gt;2,INDEX(mame2003!$A$2:$A$4721,$A4048),"")</f>
        <v/>
      </c>
      <c r="D4048" s="2"/>
      <c r="E4048" s="24" t="str">
        <f ca="1">IF(F4048&lt;&gt;"",MAX($E$9:$E4047)+1,"")</f>
        <v/>
      </c>
      <c r="F4048" s="20" t="str">
        <f t="shared" ca="1" si="63"/>
        <v/>
      </c>
      <c r="G4048" s="2"/>
      <c r="H4048" s="2"/>
    </row>
    <row r="4049" spans="1:8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mame2003!$C$2:$E$4721,$A$9:$A$4728,$J$1))))+IF($N$6=FALSE,TRUE,SUMPRODUCT(--ISNUMBER(SEARCH($N$6,ISBLANK(INDEX(mame2003!$F$2:$F$4721,$A4049))))))+IF($B$3=$A$4,TRUE,IF($B$3=$B$4,TRUE,IF(AND($B$3=$C$4,INDEX(mame2003!$G$2:$G$4721,$A4049)&lt;&gt;"neogeo"),TRUE,SUMPRODUCT(--ISNUMBER(SEARCH($O$6,INDEX(mame2003!$G$2:$G$4721,$A4049)))))))&gt;2,INDEX(mame2003!$A$2:$A$4721,$A4049),"")</f>
        <v/>
      </c>
      <c r="D4049" s="2"/>
      <c r="E4049" s="24" t="str">
        <f ca="1">IF(F4049&lt;&gt;"",MAX($E$9:$E4048)+1,"")</f>
        <v/>
      </c>
      <c r="F4049" s="20" t="str">
        <f t="shared" ca="1" si="63"/>
        <v/>
      </c>
      <c r="G4049" s="2"/>
      <c r="H4049" s="2"/>
    </row>
    <row r="4050" spans="1:8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mame2003!$C$2:$E$4721,$A$9:$A$4728,$J$1))))+IF($N$6=FALSE,TRUE,SUMPRODUCT(--ISNUMBER(SEARCH($N$6,ISBLANK(INDEX(mame2003!$F$2:$F$4721,$A4050))))))+IF($B$3=$A$4,TRUE,IF($B$3=$B$4,TRUE,IF(AND($B$3=$C$4,INDEX(mame2003!$G$2:$G$4721,$A4050)&lt;&gt;"neogeo"),TRUE,SUMPRODUCT(--ISNUMBER(SEARCH($O$6,INDEX(mame2003!$G$2:$G$4721,$A4050)))))))&gt;2,INDEX(mame2003!$A$2:$A$4721,$A4050),"")</f>
        <v/>
      </c>
      <c r="D4050" s="2"/>
      <c r="E4050" s="24" t="str">
        <f ca="1">IF(F4050&lt;&gt;"",MAX($E$9:$E4049)+1,"")</f>
        <v/>
      </c>
      <c r="F4050" s="20" t="str">
        <f t="shared" ca="1" si="63"/>
        <v/>
      </c>
      <c r="G4050" s="2"/>
      <c r="H4050" s="2"/>
    </row>
    <row r="4051" spans="1:8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mame2003!$C$2:$E$4721,$A$9:$A$4728,$J$1))))+IF($N$6=FALSE,TRUE,SUMPRODUCT(--ISNUMBER(SEARCH($N$6,ISBLANK(INDEX(mame2003!$F$2:$F$4721,$A4051))))))+IF($B$3=$A$4,TRUE,IF($B$3=$B$4,TRUE,IF(AND($B$3=$C$4,INDEX(mame2003!$G$2:$G$4721,$A4051)&lt;&gt;"neogeo"),TRUE,SUMPRODUCT(--ISNUMBER(SEARCH($O$6,INDEX(mame2003!$G$2:$G$4721,$A4051)))))))&gt;2,INDEX(mame2003!$A$2:$A$4721,$A4051),"")</f>
        <v/>
      </c>
      <c r="D4051" s="2"/>
      <c r="E4051" s="24" t="str">
        <f ca="1">IF(F4051&lt;&gt;"",MAX($E$9:$E4050)+1,"")</f>
        <v/>
      </c>
      <c r="F4051" s="20" t="str">
        <f t="shared" ca="1" si="63"/>
        <v/>
      </c>
      <c r="G4051" s="2"/>
      <c r="H4051" s="2"/>
    </row>
    <row r="4052" spans="1:8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mame2003!$C$2:$E$4721,$A$9:$A$4728,$J$1))))+IF($N$6=FALSE,TRUE,SUMPRODUCT(--ISNUMBER(SEARCH($N$6,ISBLANK(INDEX(mame2003!$F$2:$F$4721,$A4052))))))+IF($B$3=$A$4,TRUE,IF($B$3=$B$4,TRUE,IF(AND($B$3=$C$4,INDEX(mame2003!$G$2:$G$4721,$A4052)&lt;&gt;"neogeo"),TRUE,SUMPRODUCT(--ISNUMBER(SEARCH($O$6,INDEX(mame2003!$G$2:$G$4721,$A4052)))))))&gt;2,INDEX(mame2003!$A$2:$A$4721,$A4052),"")</f>
        <v/>
      </c>
      <c r="D4052" s="2"/>
      <c r="E4052" s="24" t="str">
        <f ca="1">IF(F4052&lt;&gt;"",MAX($E$9:$E4051)+1,"")</f>
        <v/>
      </c>
      <c r="F4052" s="20" t="str">
        <f t="shared" ca="1" si="63"/>
        <v/>
      </c>
      <c r="G4052" s="2"/>
      <c r="H4052" s="2"/>
    </row>
    <row r="4053" spans="1:8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mame2003!$C$2:$E$4721,$A$9:$A$4728,$J$1))))+IF($N$6=FALSE,TRUE,SUMPRODUCT(--ISNUMBER(SEARCH($N$6,ISBLANK(INDEX(mame2003!$F$2:$F$4721,$A4053))))))+IF($B$3=$A$4,TRUE,IF($B$3=$B$4,TRUE,IF(AND($B$3=$C$4,INDEX(mame2003!$G$2:$G$4721,$A4053)&lt;&gt;"neogeo"),TRUE,SUMPRODUCT(--ISNUMBER(SEARCH($O$6,INDEX(mame2003!$G$2:$G$4721,$A4053)))))))&gt;2,INDEX(mame2003!$A$2:$A$4721,$A4053),"")</f>
        <v/>
      </c>
      <c r="D4053" s="2"/>
      <c r="E4053" s="24" t="str">
        <f ca="1">IF(F4053&lt;&gt;"",MAX($E$9:$E4052)+1,"")</f>
        <v/>
      </c>
      <c r="F4053" s="20" t="str">
        <f t="shared" ca="1" si="63"/>
        <v/>
      </c>
      <c r="G4053" s="2"/>
      <c r="H4053" s="2"/>
    </row>
    <row r="4054" spans="1:8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mame2003!$C$2:$E$4721,$A$9:$A$4728,$J$1))))+IF($N$6=FALSE,TRUE,SUMPRODUCT(--ISNUMBER(SEARCH($N$6,ISBLANK(INDEX(mame2003!$F$2:$F$4721,$A4054))))))+IF($B$3=$A$4,TRUE,IF($B$3=$B$4,TRUE,IF(AND($B$3=$C$4,INDEX(mame2003!$G$2:$G$4721,$A4054)&lt;&gt;"neogeo"),TRUE,SUMPRODUCT(--ISNUMBER(SEARCH($O$6,INDEX(mame2003!$G$2:$G$4721,$A4054)))))))&gt;2,INDEX(mame2003!$A$2:$A$4721,$A4054),"")</f>
        <v/>
      </c>
      <c r="D4054" s="2"/>
      <c r="E4054" s="24" t="str">
        <f ca="1">IF(F4054&lt;&gt;"",MAX($E$9:$E4053)+1,"")</f>
        <v/>
      </c>
      <c r="F4054" s="20" t="str">
        <f t="shared" ca="1" si="63"/>
        <v/>
      </c>
      <c r="G4054" s="2"/>
      <c r="H4054" s="2"/>
    </row>
    <row r="4055" spans="1:8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mame2003!$C$2:$E$4721,$A$9:$A$4728,$J$1))))+IF($N$6=FALSE,TRUE,SUMPRODUCT(--ISNUMBER(SEARCH($N$6,ISBLANK(INDEX(mame2003!$F$2:$F$4721,$A4055))))))+IF($B$3=$A$4,TRUE,IF($B$3=$B$4,TRUE,IF(AND($B$3=$C$4,INDEX(mame2003!$G$2:$G$4721,$A4055)&lt;&gt;"neogeo"),TRUE,SUMPRODUCT(--ISNUMBER(SEARCH($O$6,INDEX(mame2003!$G$2:$G$4721,$A4055)))))))&gt;2,INDEX(mame2003!$A$2:$A$4721,$A4055),"")</f>
        <v/>
      </c>
      <c r="D4055" s="2"/>
      <c r="E4055" s="24" t="str">
        <f ca="1">IF(F4055&lt;&gt;"",MAX($E$9:$E4054)+1,"")</f>
        <v/>
      </c>
      <c r="F4055" s="20" t="str">
        <f t="shared" ca="1" si="63"/>
        <v/>
      </c>
      <c r="G4055" s="2"/>
      <c r="H4055" s="2"/>
    </row>
    <row r="4056" spans="1:8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mame2003!$C$2:$E$4721,$A$9:$A$4728,$J$1))))+IF($N$6=FALSE,TRUE,SUMPRODUCT(--ISNUMBER(SEARCH($N$6,ISBLANK(INDEX(mame2003!$F$2:$F$4721,$A4056))))))+IF($B$3=$A$4,TRUE,IF($B$3=$B$4,TRUE,IF(AND($B$3=$C$4,INDEX(mame2003!$G$2:$G$4721,$A4056)&lt;&gt;"neogeo"),TRUE,SUMPRODUCT(--ISNUMBER(SEARCH($O$6,INDEX(mame2003!$G$2:$G$4721,$A4056)))))))&gt;2,INDEX(mame2003!$A$2:$A$4721,$A4056),"")</f>
        <v/>
      </c>
      <c r="D4056" s="2"/>
      <c r="E4056" s="24" t="str">
        <f ca="1">IF(F4056&lt;&gt;"",MAX($E$9:$E4055)+1,"")</f>
        <v/>
      </c>
      <c r="F4056" s="20" t="str">
        <f t="shared" ca="1" si="63"/>
        <v/>
      </c>
      <c r="G4056" s="2"/>
      <c r="H4056" s="2"/>
    </row>
    <row r="4057" spans="1:8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mame2003!$C$2:$E$4721,$A$9:$A$4728,$J$1))))+IF($N$6=FALSE,TRUE,SUMPRODUCT(--ISNUMBER(SEARCH($N$6,ISBLANK(INDEX(mame2003!$F$2:$F$4721,$A4057))))))+IF($B$3=$A$4,TRUE,IF($B$3=$B$4,TRUE,IF(AND($B$3=$C$4,INDEX(mame2003!$G$2:$G$4721,$A4057)&lt;&gt;"neogeo"),TRUE,SUMPRODUCT(--ISNUMBER(SEARCH($O$6,INDEX(mame2003!$G$2:$G$4721,$A4057)))))))&gt;2,INDEX(mame2003!$A$2:$A$4721,$A4057),"")</f>
        <v/>
      </c>
      <c r="D4057" s="2"/>
      <c r="E4057" s="24" t="str">
        <f ca="1">IF(F4057&lt;&gt;"",MAX($E$9:$E4056)+1,"")</f>
        <v/>
      </c>
      <c r="F4057" s="20" t="str">
        <f t="shared" ca="1" si="63"/>
        <v/>
      </c>
      <c r="G4057" s="2"/>
      <c r="H4057" s="2"/>
    </row>
    <row r="4058" spans="1:8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mame2003!$C$2:$E$4721,$A$9:$A$4728,$J$1))))+IF($N$6=FALSE,TRUE,SUMPRODUCT(--ISNUMBER(SEARCH($N$6,ISBLANK(INDEX(mame2003!$F$2:$F$4721,$A4058))))))+IF($B$3=$A$4,TRUE,IF($B$3=$B$4,TRUE,IF(AND($B$3=$C$4,INDEX(mame2003!$G$2:$G$4721,$A4058)&lt;&gt;"neogeo"),TRUE,SUMPRODUCT(--ISNUMBER(SEARCH($O$6,INDEX(mame2003!$G$2:$G$4721,$A4058)))))))&gt;2,INDEX(mame2003!$A$2:$A$4721,$A4058),"")</f>
        <v/>
      </c>
      <c r="D4058" s="2"/>
      <c r="E4058" s="24" t="str">
        <f ca="1">IF(F4058&lt;&gt;"",MAX($E$9:$E4057)+1,"")</f>
        <v/>
      </c>
      <c r="F4058" s="20" t="str">
        <f t="shared" ca="1" si="63"/>
        <v/>
      </c>
      <c r="G4058" s="2"/>
      <c r="H4058" s="2"/>
    </row>
    <row r="4059" spans="1:8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mame2003!$C$2:$E$4721,$A$9:$A$4728,$J$1))))+IF($N$6=FALSE,TRUE,SUMPRODUCT(--ISNUMBER(SEARCH($N$6,ISBLANK(INDEX(mame2003!$F$2:$F$4721,$A4059))))))+IF($B$3=$A$4,TRUE,IF($B$3=$B$4,TRUE,IF(AND($B$3=$C$4,INDEX(mame2003!$G$2:$G$4721,$A4059)&lt;&gt;"neogeo"),TRUE,SUMPRODUCT(--ISNUMBER(SEARCH($O$6,INDEX(mame2003!$G$2:$G$4721,$A4059)))))))&gt;2,INDEX(mame2003!$A$2:$A$4721,$A4059),"")</f>
        <v/>
      </c>
      <c r="D4059" s="2"/>
      <c r="E4059" s="24" t="str">
        <f ca="1">IF(F4059&lt;&gt;"",MAX($E$9:$E4058)+1,"")</f>
        <v/>
      </c>
      <c r="F4059" s="20" t="str">
        <f t="shared" ca="1" si="63"/>
        <v/>
      </c>
      <c r="G4059" s="2"/>
      <c r="H4059" s="2"/>
    </row>
    <row r="4060" spans="1:8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mame2003!$C$2:$E$4721,$A$9:$A$4728,$J$1))))+IF($N$6=FALSE,TRUE,SUMPRODUCT(--ISNUMBER(SEARCH($N$6,ISBLANK(INDEX(mame2003!$F$2:$F$4721,$A4060))))))+IF($B$3=$A$4,TRUE,IF($B$3=$B$4,TRUE,IF(AND($B$3=$C$4,INDEX(mame2003!$G$2:$G$4721,$A4060)&lt;&gt;"neogeo"),TRUE,SUMPRODUCT(--ISNUMBER(SEARCH($O$6,INDEX(mame2003!$G$2:$G$4721,$A4060)))))))&gt;2,INDEX(mame2003!$A$2:$A$4721,$A4060),"")</f>
        <v/>
      </c>
      <c r="D4060" s="2"/>
      <c r="E4060" s="24" t="str">
        <f ca="1">IF(F4060&lt;&gt;"",MAX($E$9:$E4059)+1,"")</f>
        <v/>
      </c>
      <c r="F4060" s="20" t="str">
        <f t="shared" ca="1" si="63"/>
        <v/>
      </c>
      <c r="G4060" s="2"/>
      <c r="H4060" s="2"/>
    </row>
    <row r="4061" spans="1:8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mame2003!$C$2:$E$4721,$A$9:$A$4728,$J$1))))+IF($N$6=FALSE,TRUE,SUMPRODUCT(--ISNUMBER(SEARCH($N$6,ISBLANK(INDEX(mame2003!$F$2:$F$4721,$A4061))))))+IF($B$3=$A$4,TRUE,IF($B$3=$B$4,TRUE,IF(AND($B$3=$C$4,INDEX(mame2003!$G$2:$G$4721,$A4061)&lt;&gt;"neogeo"),TRUE,SUMPRODUCT(--ISNUMBER(SEARCH($O$6,INDEX(mame2003!$G$2:$G$4721,$A4061)))))))&gt;2,INDEX(mame2003!$A$2:$A$4721,$A4061),"")</f>
        <v/>
      </c>
      <c r="D4061" s="2"/>
      <c r="E4061" s="24" t="str">
        <f ca="1">IF(F4061&lt;&gt;"",MAX($E$9:$E4060)+1,"")</f>
        <v/>
      </c>
      <c r="F4061" s="20" t="str">
        <f t="shared" ca="1" si="63"/>
        <v/>
      </c>
      <c r="G4061" s="2"/>
      <c r="H4061" s="2"/>
    </row>
    <row r="4062" spans="1:8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mame2003!$C$2:$E$4721,$A$9:$A$4728,$J$1))))+IF($N$6=FALSE,TRUE,SUMPRODUCT(--ISNUMBER(SEARCH($N$6,ISBLANK(INDEX(mame2003!$F$2:$F$4721,$A4062))))))+IF($B$3=$A$4,TRUE,IF($B$3=$B$4,TRUE,IF(AND($B$3=$C$4,INDEX(mame2003!$G$2:$G$4721,$A4062)&lt;&gt;"neogeo"),TRUE,SUMPRODUCT(--ISNUMBER(SEARCH($O$6,INDEX(mame2003!$G$2:$G$4721,$A4062)))))))&gt;2,INDEX(mame2003!$A$2:$A$4721,$A4062),"")</f>
        <v/>
      </c>
      <c r="D4062" s="2"/>
      <c r="E4062" s="24" t="str">
        <f ca="1">IF(F4062&lt;&gt;"",MAX($E$9:$E4061)+1,"")</f>
        <v/>
      </c>
      <c r="F4062" s="20" t="str">
        <f t="shared" ca="1" si="63"/>
        <v/>
      </c>
      <c r="G4062" s="2"/>
      <c r="H4062" s="2"/>
    </row>
    <row r="4063" spans="1:8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mame2003!$C$2:$E$4721,$A$9:$A$4728,$J$1))))+IF($N$6=FALSE,TRUE,SUMPRODUCT(--ISNUMBER(SEARCH($N$6,ISBLANK(INDEX(mame2003!$F$2:$F$4721,$A4063))))))+IF($B$3=$A$4,TRUE,IF($B$3=$B$4,TRUE,IF(AND($B$3=$C$4,INDEX(mame2003!$G$2:$G$4721,$A4063)&lt;&gt;"neogeo"),TRUE,SUMPRODUCT(--ISNUMBER(SEARCH($O$6,INDEX(mame2003!$G$2:$G$4721,$A4063)))))))&gt;2,INDEX(mame2003!$A$2:$A$4721,$A4063),"")</f>
        <v/>
      </c>
      <c r="D4063" s="2"/>
      <c r="E4063" s="24" t="str">
        <f ca="1">IF(F4063&lt;&gt;"",MAX($E$9:$E4062)+1,"")</f>
        <v/>
      </c>
      <c r="F4063" s="20" t="str">
        <f t="shared" ca="1" si="63"/>
        <v/>
      </c>
      <c r="G4063" s="2"/>
      <c r="H4063" s="2"/>
    </row>
    <row r="4064" spans="1:8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mame2003!$C$2:$E$4721,$A$9:$A$4728,$J$1))))+IF($N$6=FALSE,TRUE,SUMPRODUCT(--ISNUMBER(SEARCH($N$6,ISBLANK(INDEX(mame2003!$F$2:$F$4721,$A4064))))))+IF($B$3=$A$4,TRUE,IF($B$3=$B$4,TRUE,IF(AND($B$3=$C$4,INDEX(mame2003!$G$2:$G$4721,$A4064)&lt;&gt;"neogeo"),TRUE,SUMPRODUCT(--ISNUMBER(SEARCH($O$6,INDEX(mame2003!$G$2:$G$4721,$A4064)))))))&gt;2,INDEX(mame2003!$A$2:$A$4721,$A4064),"")</f>
        <v/>
      </c>
      <c r="D4064" s="2"/>
      <c r="E4064" s="24" t="str">
        <f ca="1">IF(F4064&lt;&gt;"",MAX($E$9:$E4063)+1,"")</f>
        <v/>
      </c>
      <c r="F4064" s="20" t="str">
        <f t="shared" ca="1" si="63"/>
        <v/>
      </c>
      <c r="G4064" s="2"/>
      <c r="H4064" s="2"/>
    </row>
    <row r="4065" spans="1:8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mame2003!$C$2:$E$4721,$A$9:$A$4728,$J$1))))+IF($N$6=FALSE,TRUE,SUMPRODUCT(--ISNUMBER(SEARCH($N$6,ISBLANK(INDEX(mame2003!$F$2:$F$4721,$A4065))))))+IF($B$3=$A$4,TRUE,IF($B$3=$B$4,TRUE,IF(AND($B$3=$C$4,INDEX(mame2003!$G$2:$G$4721,$A4065)&lt;&gt;"neogeo"),TRUE,SUMPRODUCT(--ISNUMBER(SEARCH($O$6,INDEX(mame2003!$G$2:$G$4721,$A4065)))))))&gt;2,INDEX(mame2003!$A$2:$A$4721,$A4065),"")</f>
        <v/>
      </c>
      <c r="D4065" s="2"/>
      <c r="E4065" s="24" t="str">
        <f ca="1">IF(F4065&lt;&gt;"",MAX($E$9:$E4064)+1,"")</f>
        <v/>
      </c>
      <c r="F4065" s="20" t="str">
        <f t="shared" ca="1" si="63"/>
        <v/>
      </c>
      <c r="G4065" s="2"/>
      <c r="H4065" s="2"/>
    </row>
    <row r="4066" spans="1:8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mame2003!$C$2:$E$4721,$A$9:$A$4728,$J$1))))+IF($N$6=FALSE,TRUE,SUMPRODUCT(--ISNUMBER(SEARCH($N$6,ISBLANK(INDEX(mame2003!$F$2:$F$4721,$A4066))))))+IF($B$3=$A$4,TRUE,IF($B$3=$B$4,TRUE,IF(AND($B$3=$C$4,INDEX(mame2003!$G$2:$G$4721,$A4066)&lt;&gt;"neogeo"),TRUE,SUMPRODUCT(--ISNUMBER(SEARCH($O$6,INDEX(mame2003!$G$2:$G$4721,$A4066)))))))&gt;2,INDEX(mame2003!$A$2:$A$4721,$A4066),"")</f>
        <v/>
      </c>
      <c r="D4066" s="2"/>
      <c r="E4066" s="24" t="str">
        <f ca="1">IF(F4066&lt;&gt;"",MAX($E$9:$E4065)+1,"")</f>
        <v/>
      </c>
      <c r="F4066" s="20" t="str">
        <f t="shared" ca="1" si="63"/>
        <v/>
      </c>
      <c r="G4066" s="2"/>
      <c r="H4066" s="2"/>
    </row>
    <row r="4067" spans="1:8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mame2003!$C$2:$E$4721,$A$9:$A$4728,$J$1))))+IF($N$6=FALSE,TRUE,SUMPRODUCT(--ISNUMBER(SEARCH($N$6,ISBLANK(INDEX(mame2003!$F$2:$F$4721,$A4067))))))+IF($B$3=$A$4,TRUE,IF($B$3=$B$4,TRUE,IF(AND($B$3=$C$4,INDEX(mame2003!$G$2:$G$4721,$A4067)&lt;&gt;"neogeo"),TRUE,SUMPRODUCT(--ISNUMBER(SEARCH($O$6,INDEX(mame2003!$G$2:$G$4721,$A4067)))))))&gt;2,INDEX(mame2003!$A$2:$A$4721,$A4067),"")</f>
        <v/>
      </c>
      <c r="D4067" s="2"/>
      <c r="E4067" s="24" t="str">
        <f ca="1">IF(F4067&lt;&gt;"",MAX($E$9:$E4066)+1,"")</f>
        <v/>
      </c>
      <c r="F4067" s="20" t="str">
        <f t="shared" ca="1" si="63"/>
        <v/>
      </c>
      <c r="G4067" s="2"/>
      <c r="H4067" s="2"/>
    </row>
    <row r="4068" spans="1:8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mame2003!$C$2:$E$4721,$A$9:$A$4728,$J$1))))+IF($N$6=FALSE,TRUE,SUMPRODUCT(--ISNUMBER(SEARCH($N$6,ISBLANK(INDEX(mame2003!$F$2:$F$4721,$A4068))))))+IF($B$3=$A$4,TRUE,IF($B$3=$B$4,TRUE,IF(AND($B$3=$C$4,INDEX(mame2003!$G$2:$G$4721,$A4068)&lt;&gt;"neogeo"),TRUE,SUMPRODUCT(--ISNUMBER(SEARCH($O$6,INDEX(mame2003!$G$2:$G$4721,$A4068)))))))&gt;2,INDEX(mame2003!$A$2:$A$4721,$A4068),"")</f>
        <v/>
      </c>
      <c r="D4068" s="2"/>
      <c r="E4068" s="24" t="str">
        <f ca="1">IF(F4068&lt;&gt;"",MAX($E$9:$E4067)+1,"")</f>
        <v/>
      </c>
      <c r="F4068" s="20" t="str">
        <f t="shared" ca="1" si="63"/>
        <v/>
      </c>
      <c r="G4068" s="2"/>
      <c r="H4068" s="2"/>
    </row>
    <row r="4069" spans="1:8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mame2003!$C$2:$E$4721,$A$9:$A$4728,$J$1))))+IF($N$6=FALSE,TRUE,SUMPRODUCT(--ISNUMBER(SEARCH($N$6,ISBLANK(INDEX(mame2003!$F$2:$F$4721,$A4069))))))+IF($B$3=$A$4,TRUE,IF($B$3=$B$4,TRUE,IF(AND($B$3=$C$4,INDEX(mame2003!$G$2:$G$4721,$A4069)&lt;&gt;"neogeo"),TRUE,SUMPRODUCT(--ISNUMBER(SEARCH($O$6,INDEX(mame2003!$G$2:$G$4721,$A4069)))))))&gt;2,INDEX(mame2003!$A$2:$A$4721,$A4069),"")</f>
        <v/>
      </c>
      <c r="D4069" s="2"/>
      <c r="E4069" s="24" t="str">
        <f ca="1">IF(F4069&lt;&gt;"",MAX($E$9:$E4068)+1,"")</f>
        <v/>
      </c>
      <c r="F4069" s="20" t="str">
        <f t="shared" ca="1" si="63"/>
        <v/>
      </c>
      <c r="G4069" s="2"/>
      <c r="H4069" s="2"/>
    </row>
    <row r="4070" spans="1:8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mame2003!$C$2:$E$4721,$A$9:$A$4728,$J$1))))+IF($N$6=FALSE,TRUE,SUMPRODUCT(--ISNUMBER(SEARCH($N$6,ISBLANK(INDEX(mame2003!$F$2:$F$4721,$A4070))))))+IF($B$3=$A$4,TRUE,IF($B$3=$B$4,TRUE,IF(AND($B$3=$C$4,INDEX(mame2003!$G$2:$G$4721,$A4070)&lt;&gt;"neogeo"),TRUE,SUMPRODUCT(--ISNUMBER(SEARCH($O$6,INDEX(mame2003!$G$2:$G$4721,$A4070)))))))&gt;2,INDEX(mame2003!$A$2:$A$4721,$A4070),"")</f>
        <v/>
      </c>
      <c r="D4070" s="2"/>
      <c r="E4070" s="24" t="str">
        <f ca="1">IF(F4070&lt;&gt;"",MAX($E$9:$E4069)+1,"")</f>
        <v/>
      </c>
      <c r="F4070" s="20" t="str">
        <f t="shared" ca="1" si="63"/>
        <v/>
      </c>
      <c r="G4070" s="2"/>
      <c r="H4070" s="2"/>
    </row>
    <row r="4071" spans="1:8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mame2003!$C$2:$E$4721,$A$9:$A$4728,$J$1))))+IF($N$6=FALSE,TRUE,SUMPRODUCT(--ISNUMBER(SEARCH($N$6,ISBLANK(INDEX(mame2003!$F$2:$F$4721,$A4071))))))+IF($B$3=$A$4,TRUE,IF($B$3=$B$4,TRUE,IF(AND($B$3=$C$4,INDEX(mame2003!$G$2:$G$4721,$A4071)&lt;&gt;"neogeo"),TRUE,SUMPRODUCT(--ISNUMBER(SEARCH($O$6,INDEX(mame2003!$G$2:$G$4721,$A4071)))))))&gt;2,INDEX(mame2003!$A$2:$A$4721,$A4071),"")</f>
        <v/>
      </c>
      <c r="D4071" s="2"/>
      <c r="E4071" s="24" t="str">
        <f ca="1">IF(F4071&lt;&gt;"",MAX($E$9:$E4070)+1,"")</f>
        <v/>
      </c>
      <c r="F4071" s="20" t="str">
        <f t="shared" ca="1" si="63"/>
        <v/>
      </c>
      <c r="G4071" s="2"/>
      <c r="H4071" s="2"/>
    </row>
    <row r="4072" spans="1:8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mame2003!$C$2:$E$4721,$A$9:$A$4728,$J$1))))+IF($N$6=FALSE,TRUE,SUMPRODUCT(--ISNUMBER(SEARCH($N$6,ISBLANK(INDEX(mame2003!$F$2:$F$4721,$A4072))))))+IF($B$3=$A$4,TRUE,IF($B$3=$B$4,TRUE,IF(AND($B$3=$C$4,INDEX(mame2003!$G$2:$G$4721,$A4072)&lt;&gt;"neogeo"),TRUE,SUMPRODUCT(--ISNUMBER(SEARCH($O$6,INDEX(mame2003!$G$2:$G$4721,$A4072)))))))&gt;2,INDEX(mame2003!$A$2:$A$4721,$A4072),"")</f>
        <v/>
      </c>
      <c r="D4072" s="2"/>
      <c r="E4072" s="24" t="str">
        <f ca="1">IF(F4072&lt;&gt;"",MAX($E$9:$E4071)+1,"")</f>
        <v/>
      </c>
      <c r="F4072" s="20" t="str">
        <f t="shared" ca="1" si="63"/>
        <v/>
      </c>
      <c r="G4072" s="2"/>
      <c r="H4072" s="2"/>
    </row>
    <row r="4073" spans="1:8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mame2003!$C$2:$E$4721,$A$9:$A$4728,$J$1))))+IF($N$6=FALSE,TRUE,SUMPRODUCT(--ISNUMBER(SEARCH($N$6,ISBLANK(INDEX(mame2003!$F$2:$F$4721,$A4073))))))+IF($B$3=$A$4,TRUE,IF($B$3=$B$4,TRUE,IF(AND($B$3=$C$4,INDEX(mame2003!$G$2:$G$4721,$A4073)&lt;&gt;"neogeo"),TRUE,SUMPRODUCT(--ISNUMBER(SEARCH($O$6,INDEX(mame2003!$G$2:$G$4721,$A4073)))))))&gt;2,INDEX(mame2003!$A$2:$A$4721,$A4073),"")</f>
        <v/>
      </c>
      <c r="D4073" s="2"/>
      <c r="E4073" s="24" t="str">
        <f ca="1">IF(F4073&lt;&gt;"",MAX($E$9:$E4072)+1,"")</f>
        <v/>
      </c>
      <c r="F4073" s="20" t="str">
        <f t="shared" ca="1" si="63"/>
        <v/>
      </c>
      <c r="G4073" s="2"/>
      <c r="H4073" s="2"/>
    </row>
    <row r="4074" spans="1:8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mame2003!$C$2:$E$4721,$A$9:$A$4728,$J$1))))+IF($N$6=FALSE,TRUE,SUMPRODUCT(--ISNUMBER(SEARCH($N$6,ISBLANK(INDEX(mame2003!$F$2:$F$4721,$A4074))))))+IF($B$3=$A$4,TRUE,IF($B$3=$B$4,TRUE,IF(AND($B$3=$C$4,INDEX(mame2003!$G$2:$G$4721,$A4074)&lt;&gt;"neogeo"),TRUE,SUMPRODUCT(--ISNUMBER(SEARCH($O$6,INDEX(mame2003!$G$2:$G$4721,$A4074)))))))&gt;2,INDEX(mame2003!$A$2:$A$4721,$A4074),"")</f>
        <v/>
      </c>
      <c r="D4074" s="2"/>
      <c r="E4074" s="24" t="str">
        <f ca="1">IF(F4074&lt;&gt;"",MAX($E$9:$E4073)+1,"")</f>
        <v/>
      </c>
      <c r="F4074" s="20" t="str">
        <f t="shared" ca="1" si="63"/>
        <v/>
      </c>
      <c r="G4074" s="2"/>
      <c r="H4074" s="2"/>
    </row>
    <row r="4075" spans="1:8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mame2003!$C$2:$E$4721,$A$9:$A$4728,$J$1))))+IF($N$6=FALSE,TRUE,SUMPRODUCT(--ISNUMBER(SEARCH($N$6,ISBLANK(INDEX(mame2003!$F$2:$F$4721,$A4075))))))+IF($B$3=$A$4,TRUE,IF($B$3=$B$4,TRUE,IF(AND($B$3=$C$4,INDEX(mame2003!$G$2:$G$4721,$A4075)&lt;&gt;"neogeo"),TRUE,SUMPRODUCT(--ISNUMBER(SEARCH($O$6,INDEX(mame2003!$G$2:$G$4721,$A4075)))))))&gt;2,INDEX(mame2003!$A$2:$A$4721,$A4075),"")</f>
        <v/>
      </c>
      <c r="D4075" s="2"/>
      <c r="E4075" s="24" t="str">
        <f ca="1">IF(F4075&lt;&gt;"",MAX($E$9:$E4074)+1,"")</f>
        <v/>
      </c>
      <c r="F4075" s="20" t="str">
        <f t="shared" ca="1" si="63"/>
        <v/>
      </c>
      <c r="G4075" s="2"/>
      <c r="H4075" s="2"/>
    </row>
    <row r="4076" spans="1:8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mame2003!$C$2:$E$4721,$A$9:$A$4728,$J$1))))+IF($N$6=FALSE,TRUE,SUMPRODUCT(--ISNUMBER(SEARCH($N$6,ISBLANK(INDEX(mame2003!$F$2:$F$4721,$A4076))))))+IF($B$3=$A$4,TRUE,IF($B$3=$B$4,TRUE,IF(AND($B$3=$C$4,INDEX(mame2003!$G$2:$G$4721,$A4076)&lt;&gt;"neogeo"),TRUE,SUMPRODUCT(--ISNUMBER(SEARCH($O$6,INDEX(mame2003!$G$2:$G$4721,$A4076)))))))&gt;2,INDEX(mame2003!$A$2:$A$4721,$A4076),"")</f>
        <v/>
      </c>
      <c r="D4076" s="2"/>
      <c r="E4076" s="24" t="str">
        <f ca="1">IF(F4076&lt;&gt;"",MAX($E$9:$E4075)+1,"")</f>
        <v/>
      </c>
      <c r="F4076" s="20" t="str">
        <f t="shared" ca="1" si="63"/>
        <v/>
      </c>
      <c r="G4076" s="2"/>
      <c r="H4076" s="2"/>
    </row>
    <row r="4077" spans="1:8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mame2003!$C$2:$E$4721,$A$9:$A$4728,$J$1))))+IF($N$6=FALSE,TRUE,SUMPRODUCT(--ISNUMBER(SEARCH($N$6,ISBLANK(INDEX(mame2003!$F$2:$F$4721,$A4077))))))+IF($B$3=$A$4,TRUE,IF($B$3=$B$4,TRUE,IF(AND($B$3=$C$4,INDEX(mame2003!$G$2:$G$4721,$A4077)&lt;&gt;"neogeo"),TRUE,SUMPRODUCT(--ISNUMBER(SEARCH($O$6,INDEX(mame2003!$G$2:$G$4721,$A4077)))))))&gt;2,INDEX(mame2003!$A$2:$A$4721,$A4077),"")</f>
        <v/>
      </c>
      <c r="D4077" s="2"/>
      <c r="E4077" s="24" t="str">
        <f ca="1">IF(F4077&lt;&gt;"",MAX($E$9:$E4076)+1,"")</f>
        <v/>
      </c>
      <c r="F4077" s="20" t="str">
        <f t="shared" ca="1" si="63"/>
        <v/>
      </c>
      <c r="G4077" s="2"/>
      <c r="H4077" s="2"/>
    </row>
    <row r="4078" spans="1:8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mame2003!$C$2:$E$4721,$A$9:$A$4728,$J$1))))+IF($N$6=FALSE,TRUE,SUMPRODUCT(--ISNUMBER(SEARCH($N$6,ISBLANK(INDEX(mame2003!$F$2:$F$4721,$A4078))))))+IF($B$3=$A$4,TRUE,IF($B$3=$B$4,TRUE,IF(AND($B$3=$C$4,INDEX(mame2003!$G$2:$G$4721,$A4078)&lt;&gt;"neogeo"),TRUE,SUMPRODUCT(--ISNUMBER(SEARCH($O$6,INDEX(mame2003!$G$2:$G$4721,$A4078)))))))&gt;2,INDEX(mame2003!$A$2:$A$4721,$A4078),"")</f>
        <v/>
      </c>
      <c r="D4078" s="2"/>
      <c r="E4078" s="24" t="str">
        <f ca="1">IF(F4078&lt;&gt;"",MAX($E$9:$E4077)+1,"")</f>
        <v/>
      </c>
      <c r="F4078" s="20" t="str">
        <f t="shared" ca="1" si="63"/>
        <v/>
      </c>
      <c r="G4078" s="2"/>
      <c r="H4078" s="2"/>
    </row>
    <row r="4079" spans="1:8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mame2003!$C$2:$E$4721,$A$9:$A$4728,$J$1))))+IF($N$6=FALSE,TRUE,SUMPRODUCT(--ISNUMBER(SEARCH($N$6,ISBLANK(INDEX(mame2003!$F$2:$F$4721,$A4079))))))+IF($B$3=$A$4,TRUE,IF($B$3=$B$4,TRUE,IF(AND($B$3=$C$4,INDEX(mame2003!$G$2:$G$4721,$A4079)&lt;&gt;"neogeo"),TRUE,SUMPRODUCT(--ISNUMBER(SEARCH($O$6,INDEX(mame2003!$G$2:$G$4721,$A4079)))))))&gt;2,INDEX(mame2003!$A$2:$A$4721,$A4079),"")</f>
        <v/>
      </c>
      <c r="D4079" s="2"/>
      <c r="E4079" s="24" t="str">
        <f ca="1">IF(F4079&lt;&gt;"",MAX($E$9:$E4078)+1,"")</f>
        <v/>
      </c>
      <c r="F4079" s="20" t="str">
        <f t="shared" ca="1" si="63"/>
        <v/>
      </c>
      <c r="G4079" s="2"/>
      <c r="H4079" s="2"/>
    </row>
    <row r="4080" spans="1:8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mame2003!$C$2:$E$4721,$A$9:$A$4728,$J$1))))+IF($N$6=FALSE,TRUE,SUMPRODUCT(--ISNUMBER(SEARCH($N$6,ISBLANK(INDEX(mame2003!$F$2:$F$4721,$A4080))))))+IF($B$3=$A$4,TRUE,IF($B$3=$B$4,TRUE,IF(AND($B$3=$C$4,INDEX(mame2003!$G$2:$G$4721,$A4080)&lt;&gt;"neogeo"),TRUE,SUMPRODUCT(--ISNUMBER(SEARCH($O$6,INDEX(mame2003!$G$2:$G$4721,$A4080)))))))&gt;2,INDEX(mame2003!$A$2:$A$4721,$A4080),"")</f>
        <v/>
      </c>
      <c r="D4080" s="2"/>
      <c r="E4080" s="24" t="str">
        <f ca="1">IF(F4080&lt;&gt;"",MAX($E$9:$E4079)+1,"")</f>
        <v/>
      </c>
      <c r="F4080" s="20" t="str">
        <f t="shared" ca="1" si="63"/>
        <v/>
      </c>
      <c r="G4080" s="2"/>
      <c r="H4080" s="2"/>
    </row>
    <row r="4081" spans="1:8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mame2003!$C$2:$E$4721,$A$9:$A$4728,$J$1))))+IF($N$6=FALSE,TRUE,SUMPRODUCT(--ISNUMBER(SEARCH($N$6,ISBLANK(INDEX(mame2003!$F$2:$F$4721,$A4081))))))+IF($B$3=$A$4,TRUE,IF($B$3=$B$4,TRUE,IF(AND($B$3=$C$4,INDEX(mame2003!$G$2:$G$4721,$A4081)&lt;&gt;"neogeo"),TRUE,SUMPRODUCT(--ISNUMBER(SEARCH($O$6,INDEX(mame2003!$G$2:$G$4721,$A4081)))))))&gt;2,INDEX(mame2003!$A$2:$A$4721,$A4081),"")</f>
        <v/>
      </c>
      <c r="D4081" s="2"/>
      <c r="E4081" s="24" t="str">
        <f ca="1">IF(F4081&lt;&gt;"",MAX($E$9:$E4080)+1,"")</f>
        <v/>
      </c>
      <c r="F4081" s="20" t="str">
        <f t="shared" ca="1" si="63"/>
        <v/>
      </c>
      <c r="G4081" s="2"/>
      <c r="H4081" s="2"/>
    </row>
    <row r="4082" spans="1:8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mame2003!$C$2:$E$4721,$A$9:$A$4728,$J$1))))+IF($N$6=FALSE,TRUE,SUMPRODUCT(--ISNUMBER(SEARCH($N$6,ISBLANK(INDEX(mame2003!$F$2:$F$4721,$A4082))))))+IF($B$3=$A$4,TRUE,IF($B$3=$B$4,TRUE,IF(AND($B$3=$C$4,INDEX(mame2003!$G$2:$G$4721,$A4082)&lt;&gt;"neogeo"),TRUE,SUMPRODUCT(--ISNUMBER(SEARCH($O$6,INDEX(mame2003!$G$2:$G$4721,$A4082)))))))&gt;2,INDEX(mame2003!$A$2:$A$4721,$A4082),"")</f>
        <v/>
      </c>
      <c r="D4082" s="2"/>
      <c r="E4082" s="24" t="str">
        <f ca="1">IF(F4082&lt;&gt;"",MAX($E$9:$E4081)+1,"")</f>
        <v/>
      </c>
      <c r="F4082" s="20" t="str">
        <f t="shared" ca="1" si="63"/>
        <v/>
      </c>
      <c r="G4082" s="2"/>
      <c r="H4082" s="2"/>
    </row>
    <row r="4083" spans="1:8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mame2003!$C$2:$E$4721,$A$9:$A$4728,$J$1))))+IF($N$6=FALSE,TRUE,SUMPRODUCT(--ISNUMBER(SEARCH($N$6,ISBLANK(INDEX(mame2003!$F$2:$F$4721,$A4083))))))+IF($B$3=$A$4,TRUE,IF($B$3=$B$4,TRUE,IF(AND($B$3=$C$4,INDEX(mame2003!$G$2:$G$4721,$A4083)&lt;&gt;"neogeo"),TRUE,SUMPRODUCT(--ISNUMBER(SEARCH($O$6,INDEX(mame2003!$G$2:$G$4721,$A4083)))))))&gt;2,INDEX(mame2003!$A$2:$A$4721,$A4083),"")</f>
        <v/>
      </c>
      <c r="D4083" s="2"/>
      <c r="E4083" s="24" t="str">
        <f ca="1">IF(F4083&lt;&gt;"",MAX($E$9:$E4082)+1,"")</f>
        <v/>
      </c>
      <c r="F4083" s="20" t="str">
        <f t="shared" ca="1" si="63"/>
        <v/>
      </c>
      <c r="G4083" s="2"/>
      <c r="H4083" s="2"/>
    </row>
    <row r="4084" spans="1:8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mame2003!$C$2:$E$4721,$A$9:$A$4728,$J$1))))+IF($N$6=FALSE,TRUE,SUMPRODUCT(--ISNUMBER(SEARCH($N$6,ISBLANK(INDEX(mame2003!$F$2:$F$4721,$A4084))))))+IF($B$3=$A$4,TRUE,IF($B$3=$B$4,TRUE,IF(AND($B$3=$C$4,INDEX(mame2003!$G$2:$G$4721,$A4084)&lt;&gt;"neogeo"),TRUE,SUMPRODUCT(--ISNUMBER(SEARCH($O$6,INDEX(mame2003!$G$2:$G$4721,$A4084)))))))&gt;2,INDEX(mame2003!$A$2:$A$4721,$A4084),"")</f>
        <v/>
      </c>
      <c r="D4084" s="2"/>
      <c r="E4084" s="24" t="str">
        <f ca="1">IF(F4084&lt;&gt;"",MAX($E$9:$E4083)+1,"")</f>
        <v/>
      </c>
      <c r="F4084" s="20" t="str">
        <f t="shared" ca="1" si="63"/>
        <v/>
      </c>
      <c r="G4084" s="2"/>
      <c r="H4084" s="2"/>
    </row>
    <row r="4085" spans="1:8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mame2003!$C$2:$E$4721,$A$9:$A$4728,$J$1))))+IF($N$6=FALSE,TRUE,SUMPRODUCT(--ISNUMBER(SEARCH($N$6,ISBLANK(INDEX(mame2003!$F$2:$F$4721,$A4085))))))+IF($B$3=$A$4,TRUE,IF($B$3=$B$4,TRUE,IF(AND($B$3=$C$4,INDEX(mame2003!$G$2:$G$4721,$A4085)&lt;&gt;"neogeo"),TRUE,SUMPRODUCT(--ISNUMBER(SEARCH($O$6,INDEX(mame2003!$G$2:$G$4721,$A4085)))))))&gt;2,INDEX(mame2003!$A$2:$A$4721,$A4085),"")</f>
        <v/>
      </c>
      <c r="D4085" s="2"/>
      <c r="E4085" s="24" t="str">
        <f ca="1">IF(F4085&lt;&gt;"",MAX($E$9:$E4084)+1,"")</f>
        <v/>
      </c>
      <c r="F4085" s="20" t="str">
        <f t="shared" ca="1" si="63"/>
        <v/>
      </c>
      <c r="G4085" s="2"/>
      <c r="H4085" s="2"/>
    </row>
    <row r="4086" spans="1:8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mame2003!$C$2:$E$4721,$A$9:$A$4728,$J$1))))+IF($N$6=FALSE,TRUE,SUMPRODUCT(--ISNUMBER(SEARCH($N$6,ISBLANK(INDEX(mame2003!$F$2:$F$4721,$A4086))))))+IF($B$3=$A$4,TRUE,IF($B$3=$B$4,TRUE,IF(AND($B$3=$C$4,INDEX(mame2003!$G$2:$G$4721,$A4086)&lt;&gt;"neogeo"),TRUE,SUMPRODUCT(--ISNUMBER(SEARCH($O$6,INDEX(mame2003!$G$2:$G$4721,$A4086)))))))&gt;2,INDEX(mame2003!$A$2:$A$4721,$A4086),"")</f>
        <v/>
      </c>
      <c r="D4086" s="2"/>
      <c r="E4086" s="24" t="str">
        <f ca="1">IF(F4086&lt;&gt;"",MAX($E$9:$E4085)+1,"")</f>
        <v/>
      </c>
      <c r="F4086" s="20" t="str">
        <f t="shared" ca="1" si="63"/>
        <v/>
      </c>
      <c r="G4086" s="2"/>
      <c r="H4086" s="2"/>
    </row>
    <row r="4087" spans="1:8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mame2003!$C$2:$E$4721,$A$9:$A$4728,$J$1))))+IF($N$6=FALSE,TRUE,SUMPRODUCT(--ISNUMBER(SEARCH($N$6,ISBLANK(INDEX(mame2003!$F$2:$F$4721,$A4087))))))+IF($B$3=$A$4,TRUE,IF($B$3=$B$4,TRUE,IF(AND($B$3=$C$4,INDEX(mame2003!$G$2:$G$4721,$A4087)&lt;&gt;"neogeo"),TRUE,SUMPRODUCT(--ISNUMBER(SEARCH($O$6,INDEX(mame2003!$G$2:$G$4721,$A4087)))))))&gt;2,INDEX(mame2003!$A$2:$A$4721,$A4087),"")</f>
        <v/>
      </c>
      <c r="D4087" s="2"/>
      <c r="E4087" s="24" t="str">
        <f ca="1">IF(F4087&lt;&gt;"",MAX($E$9:$E4086)+1,"")</f>
        <v/>
      </c>
      <c r="F4087" s="20" t="str">
        <f t="shared" ca="1" si="63"/>
        <v/>
      </c>
      <c r="G4087" s="2"/>
      <c r="H4087" s="2"/>
    </row>
    <row r="4088" spans="1:8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mame2003!$C$2:$E$4721,$A$9:$A$4728,$J$1))))+IF($N$6=FALSE,TRUE,SUMPRODUCT(--ISNUMBER(SEARCH($N$6,ISBLANK(INDEX(mame2003!$F$2:$F$4721,$A4088))))))+IF($B$3=$A$4,TRUE,IF($B$3=$B$4,TRUE,IF(AND($B$3=$C$4,INDEX(mame2003!$G$2:$G$4721,$A4088)&lt;&gt;"neogeo"),TRUE,SUMPRODUCT(--ISNUMBER(SEARCH($O$6,INDEX(mame2003!$G$2:$G$4721,$A4088)))))))&gt;2,INDEX(mame2003!$A$2:$A$4721,$A4088),"")</f>
        <v/>
      </c>
      <c r="D4088" s="2"/>
      <c r="E4088" s="24" t="str">
        <f ca="1">IF(F4088&lt;&gt;"",MAX($E$9:$E4087)+1,"")</f>
        <v/>
      </c>
      <c r="F4088" s="20" t="str">
        <f t="shared" ca="1" si="63"/>
        <v/>
      </c>
      <c r="G4088" s="2"/>
      <c r="H4088" s="2"/>
    </row>
    <row r="4089" spans="1:8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mame2003!$C$2:$E$4721,$A$9:$A$4728,$J$1))))+IF($N$6=FALSE,TRUE,SUMPRODUCT(--ISNUMBER(SEARCH($N$6,ISBLANK(INDEX(mame2003!$F$2:$F$4721,$A4089))))))+IF($B$3=$A$4,TRUE,IF($B$3=$B$4,TRUE,IF(AND($B$3=$C$4,INDEX(mame2003!$G$2:$G$4721,$A4089)&lt;&gt;"neogeo"),TRUE,SUMPRODUCT(--ISNUMBER(SEARCH($O$6,INDEX(mame2003!$G$2:$G$4721,$A4089)))))))&gt;2,INDEX(mame2003!$A$2:$A$4721,$A4089),"")</f>
        <v/>
      </c>
      <c r="D4089" s="2"/>
      <c r="E4089" s="24" t="str">
        <f ca="1">IF(F4089&lt;&gt;"",MAX($E$9:$E4088)+1,"")</f>
        <v/>
      </c>
      <c r="F4089" s="20" t="str">
        <f t="shared" ca="1" si="63"/>
        <v/>
      </c>
      <c r="G4089" s="2"/>
      <c r="H4089" s="2"/>
    </row>
    <row r="4090" spans="1:8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mame2003!$C$2:$E$4721,$A$9:$A$4728,$J$1))))+IF($N$6=FALSE,TRUE,SUMPRODUCT(--ISNUMBER(SEARCH($N$6,ISBLANK(INDEX(mame2003!$F$2:$F$4721,$A4090))))))+IF($B$3=$A$4,TRUE,IF($B$3=$B$4,TRUE,IF(AND($B$3=$C$4,INDEX(mame2003!$G$2:$G$4721,$A4090)&lt;&gt;"neogeo"),TRUE,SUMPRODUCT(--ISNUMBER(SEARCH($O$6,INDEX(mame2003!$G$2:$G$4721,$A4090)))))))&gt;2,INDEX(mame2003!$A$2:$A$4721,$A4090),"")</f>
        <v/>
      </c>
      <c r="D4090" s="2"/>
      <c r="E4090" s="24" t="str">
        <f ca="1">IF(F4090&lt;&gt;"",MAX($E$9:$E4089)+1,"")</f>
        <v/>
      </c>
      <c r="F4090" s="20" t="str">
        <f t="shared" ca="1" si="63"/>
        <v/>
      </c>
      <c r="G4090" s="2"/>
      <c r="H4090" s="2"/>
    </row>
    <row r="4091" spans="1:8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mame2003!$C$2:$E$4721,$A$9:$A$4728,$J$1))))+IF($N$6=FALSE,TRUE,SUMPRODUCT(--ISNUMBER(SEARCH($N$6,ISBLANK(INDEX(mame2003!$F$2:$F$4721,$A4091))))))+IF($B$3=$A$4,TRUE,IF($B$3=$B$4,TRUE,IF(AND($B$3=$C$4,INDEX(mame2003!$G$2:$G$4721,$A4091)&lt;&gt;"neogeo"),TRUE,SUMPRODUCT(--ISNUMBER(SEARCH($O$6,INDEX(mame2003!$G$2:$G$4721,$A4091)))))))&gt;2,INDEX(mame2003!$A$2:$A$4721,$A4091),"")</f>
        <v/>
      </c>
      <c r="D4091" s="2"/>
      <c r="E4091" s="24" t="str">
        <f ca="1">IF(F4091&lt;&gt;"",MAX($E$9:$E4090)+1,"")</f>
        <v/>
      </c>
      <c r="F4091" s="20" t="str">
        <f t="shared" ca="1" si="63"/>
        <v/>
      </c>
      <c r="G4091" s="2"/>
      <c r="H4091" s="2"/>
    </row>
    <row r="4092" spans="1:8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mame2003!$C$2:$E$4721,$A$9:$A$4728,$J$1))))+IF($N$6=FALSE,TRUE,SUMPRODUCT(--ISNUMBER(SEARCH($N$6,ISBLANK(INDEX(mame2003!$F$2:$F$4721,$A4092))))))+IF($B$3=$A$4,TRUE,IF($B$3=$B$4,TRUE,IF(AND($B$3=$C$4,INDEX(mame2003!$G$2:$G$4721,$A4092)&lt;&gt;"neogeo"),TRUE,SUMPRODUCT(--ISNUMBER(SEARCH($O$6,INDEX(mame2003!$G$2:$G$4721,$A4092)))))))&gt;2,INDEX(mame2003!$A$2:$A$4721,$A4092),"")</f>
        <v/>
      </c>
      <c r="D4092" s="2"/>
      <c r="E4092" s="24" t="str">
        <f ca="1">IF(F4092&lt;&gt;"",MAX($E$9:$E4091)+1,"")</f>
        <v/>
      </c>
      <c r="F4092" s="20" t="str">
        <f t="shared" ca="1" si="63"/>
        <v/>
      </c>
      <c r="G4092" s="2"/>
      <c r="H4092" s="2"/>
    </row>
    <row r="4093" spans="1:8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mame2003!$C$2:$E$4721,$A$9:$A$4728,$J$1))))+IF($N$6=FALSE,TRUE,SUMPRODUCT(--ISNUMBER(SEARCH($N$6,ISBLANK(INDEX(mame2003!$F$2:$F$4721,$A4093))))))+IF($B$3=$A$4,TRUE,IF($B$3=$B$4,TRUE,IF(AND($B$3=$C$4,INDEX(mame2003!$G$2:$G$4721,$A4093)&lt;&gt;"neogeo"),TRUE,SUMPRODUCT(--ISNUMBER(SEARCH($O$6,INDEX(mame2003!$G$2:$G$4721,$A4093)))))))&gt;2,INDEX(mame2003!$A$2:$A$4721,$A4093),"")</f>
        <v/>
      </c>
      <c r="D4093" s="2"/>
      <c r="E4093" s="24" t="str">
        <f ca="1">IF(F4093&lt;&gt;"",MAX($E$9:$E4092)+1,"")</f>
        <v/>
      </c>
      <c r="F4093" s="20" t="str">
        <f t="shared" ca="1" si="63"/>
        <v/>
      </c>
      <c r="G4093" s="2"/>
      <c r="H4093" s="2"/>
    </row>
    <row r="4094" spans="1:8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mame2003!$C$2:$E$4721,$A$9:$A$4728,$J$1))))+IF($N$6=FALSE,TRUE,SUMPRODUCT(--ISNUMBER(SEARCH($N$6,ISBLANK(INDEX(mame2003!$F$2:$F$4721,$A4094))))))+IF($B$3=$A$4,TRUE,IF($B$3=$B$4,TRUE,IF(AND($B$3=$C$4,INDEX(mame2003!$G$2:$G$4721,$A4094)&lt;&gt;"neogeo"),TRUE,SUMPRODUCT(--ISNUMBER(SEARCH($O$6,INDEX(mame2003!$G$2:$G$4721,$A4094)))))))&gt;2,INDEX(mame2003!$A$2:$A$4721,$A4094),"")</f>
        <v/>
      </c>
      <c r="D4094" s="2"/>
      <c r="E4094" s="24" t="str">
        <f ca="1">IF(F4094&lt;&gt;"",MAX($E$9:$E4093)+1,"")</f>
        <v/>
      </c>
      <c r="F4094" s="20" t="str">
        <f t="shared" ca="1" si="63"/>
        <v/>
      </c>
      <c r="G4094" s="2"/>
      <c r="H4094" s="2"/>
    </row>
    <row r="4095" spans="1:8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mame2003!$C$2:$E$4721,$A$9:$A$4728,$J$1))))+IF($N$6=FALSE,TRUE,SUMPRODUCT(--ISNUMBER(SEARCH($N$6,ISBLANK(INDEX(mame2003!$F$2:$F$4721,$A4095))))))+IF($B$3=$A$4,TRUE,IF($B$3=$B$4,TRUE,IF(AND($B$3=$C$4,INDEX(mame2003!$G$2:$G$4721,$A4095)&lt;&gt;"neogeo"),TRUE,SUMPRODUCT(--ISNUMBER(SEARCH($O$6,INDEX(mame2003!$G$2:$G$4721,$A4095)))))))&gt;2,INDEX(mame2003!$A$2:$A$4721,$A4095),"")</f>
        <v/>
      </c>
      <c r="D4095" s="2"/>
      <c r="E4095" s="24" t="str">
        <f ca="1">IF(F4095&lt;&gt;"",MAX($E$9:$E4094)+1,"")</f>
        <v/>
      </c>
      <c r="F4095" s="20" t="str">
        <f t="shared" ca="1" si="63"/>
        <v/>
      </c>
      <c r="G4095" s="2"/>
      <c r="H4095" s="2"/>
    </row>
    <row r="4096" spans="1:8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mame2003!$C$2:$E$4721,$A$9:$A$4728,$J$1))))+IF($N$6=FALSE,TRUE,SUMPRODUCT(--ISNUMBER(SEARCH($N$6,ISBLANK(INDEX(mame2003!$F$2:$F$4721,$A4096))))))+IF($B$3=$A$4,TRUE,IF($B$3=$B$4,TRUE,IF(AND($B$3=$C$4,INDEX(mame2003!$G$2:$G$4721,$A4096)&lt;&gt;"neogeo"),TRUE,SUMPRODUCT(--ISNUMBER(SEARCH($O$6,INDEX(mame2003!$G$2:$G$4721,$A4096)))))))&gt;2,INDEX(mame2003!$A$2:$A$4721,$A4096),"")</f>
        <v/>
      </c>
      <c r="D4096" s="2"/>
      <c r="E4096" s="24" t="str">
        <f ca="1">IF(F4096&lt;&gt;"",MAX($E$9:$E4095)+1,"")</f>
        <v/>
      </c>
      <c r="F4096" s="20" t="str">
        <f t="shared" ca="1" si="63"/>
        <v/>
      </c>
      <c r="G4096" s="2"/>
      <c r="H4096" s="2"/>
    </row>
    <row r="4097" spans="1:8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mame2003!$C$2:$E$4721,$A$9:$A$4728,$J$1))))+IF($N$6=FALSE,TRUE,SUMPRODUCT(--ISNUMBER(SEARCH($N$6,ISBLANK(INDEX(mame2003!$F$2:$F$4721,$A4097))))))+IF($B$3=$A$4,TRUE,IF($B$3=$B$4,TRUE,IF(AND($B$3=$C$4,INDEX(mame2003!$G$2:$G$4721,$A4097)&lt;&gt;"neogeo"),TRUE,SUMPRODUCT(--ISNUMBER(SEARCH($O$6,INDEX(mame2003!$G$2:$G$4721,$A4097)))))))&gt;2,INDEX(mame2003!$A$2:$A$4721,$A4097),"")</f>
        <v/>
      </c>
      <c r="D4097" s="2"/>
      <c r="E4097" s="24" t="str">
        <f ca="1">IF(F4097&lt;&gt;"",MAX($E$9:$E4096)+1,"")</f>
        <v/>
      </c>
      <c r="F4097" s="20" t="str">
        <f t="shared" ca="1" si="63"/>
        <v/>
      </c>
      <c r="G4097" s="2"/>
      <c r="H4097" s="2"/>
    </row>
    <row r="4098" spans="1:8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mame2003!$C$2:$E$4721,$A$9:$A$4728,$J$1))))+IF($N$6=FALSE,TRUE,SUMPRODUCT(--ISNUMBER(SEARCH($N$6,ISBLANK(INDEX(mame2003!$F$2:$F$4721,$A4098))))))+IF($B$3=$A$4,TRUE,IF($B$3=$B$4,TRUE,IF(AND($B$3=$C$4,INDEX(mame2003!$G$2:$G$4721,$A4098)&lt;&gt;"neogeo"),TRUE,SUMPRODUCT(--ISNUMBER(SEARCH($O$6,INDEX(mame2003!$G$2:$G$4721,$A4098)))))))&gt;2,INDEX(mame2003!$A$2:$A$4721,$A4098),"")</f>
        <v/>
      </c>
      <c r="D4098" s="2"/>
      <c r="E4098" s="24" t="str">
        <f ca="1">IF(F4098&lt;&gt;"",MAX($E$9:$E4097)+1,"")</f>
        <v/>
      </c>
      <c r="F4098" s="20" t="str">
        <f t="shared" ca="1" si="63"/>
        <v/>
      </c>
      <c r="G4098" s="2"/>
      <c r="H4098" s="2"/>
    </row>
    <row r="4099" spans="1:8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mame2003!$C$2:$E$4721,$A$9:$A$4728,$J$1))))+IF($N$6=FALSE,TRUE,SUMPRODUCT(--ISNUMBER(SEARCH($N$6,ISBLANK(INDEX(mame2003!$F$2:$F$4721,$A4099))))))+IF($B$3=$A$4,TRUE,IF($B$3=$B$4,TRUE,IF(AND($B$3=$C$4,INDEX(mame2003!$G$2:$G$4721,$A4099)&lt;&gt;"neogeo"),TRUE,SUMPRODUCT(--ISNUMBER(SEARCH($O$6,INDEX(mame2003!$G$2:$G$4721,$A4099)))))))&gt;2,INDEX(mame2003!$A$2:$A$4721,$A4099),"")</f>
        <v/>
      </c>
      <c r="D4099" s="2"/>
      <c r="E4099" s="24" t="str">
        <f ca="1">IF(F4099&lt;&gt;"",MAX($E$9:$E4098)+1,"")</f>
        <v/>
      </c>
      <c r="F4099" s="20" t="str">
        <f t="shared" ca="1" si="63"/>
        <v/>
      </c>
      <c r="G4099" s="2"/>
      <c r="H4099" s="2"/>
    </row>
    <row r="4100" spans="1:8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mame2003!$C$2:$E$4721,$A$9:$A$4728,$J$1))))+IF($N$6=FALSE,TRUE,SUMPRODUCT(--ISNUMBER(SEARCH($N$6,ISBLANK(INDEX(mame2003!$F$2:$F$4721,$A4100))))))+IF($B$3=$A$4,TRUE,IF($B$3=$B$4,TRUE,IF(AND($B$3=$C$4,INDEX(mame2003!$G$2:$G$4721,$A4100)&lt;&gt;"neogeo"),TRUE,SUMPRODUCT(--ISNUMBER(SEARCH($O$6,INDEX(mame2003!$G$2:$G$4721,$A4100)))))))&gt;2,INDEX(mame2003!$A$2:$A$4721,$A4100),"")</f>
        <v/>
      </c>
      <c r="D4100" s="2"/>
      <c r="E4100" s="24" t="str">
        <f ca="1">IF(F4100&lt;&gt;"",MAX($E$9:$E4099)+1,"")</f>
        <v/>
      </c>
      <c r="F4100" s="20" t="str">
        <f t="shared" ca="1" si="63"/>
        <v/>
      </c>
      <c r="G4100" s="2"/>
      <c r="H4100" s="2"/>
    </row>
    <row r="4101" spans="1:8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mame2003!$C$2:$E$4721,$A$9:$A$4728,$J$1))))+IF($N$6=FALSE,TRUE,SUMPRODUCT(--ISNUMBER(SEARCH($N$6,ISBLANK(INDEX(mame2003!$F$2:$F$4721,$A4101))))))+IF($B$3=$A$4,TRUE,IF($B$3=$B$4,TRUE,IF(AND($B$3=$C$4,INDEX(mame2003!$G$2:$G$4721,$A4101)&lt;&gt;"neogeo"),TRUE,SUMPRODUCT(--ISNUMBER(SEARCH($O$6,INDEX(mame2003!$G$2:$G$4721,$A4101)))))))&gt;2,INDEX(mame2003!$A$2:$A$4721,$A4101),"")</f>
        <v/>
      </c>
      <c r="D4101" s="2"/>
      <c r="E4101" s="24" t="str">
        <f ca="1">IF(F4101&lt;&gt;"",MAX($E$9:$E4100)+1,"")</f>
        <v/>
      </c>
      <c r="F4101" s="20" t="str">
        <f t="shared" ca="1" si="63"/>
        <v/>
      </c>
      <c r="G4101" s="2"/>
      <c r="H4101" s="2"/>
    </row>
    <row r="4102" spans="1:8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mame2003!$C$2:$E$4721,$A$9:$A$4728,$J$1))))+IF($N$6=FALSE,TRUE,SUMPRODUCT(--ISNUMBER(SEARCH($N$6,ISBLANK(INDEX(mame2003!$F$2:$F$4721,$A4102))))))+IF($B$3=$A$4,TRUE,IF($B$3=$B$4,TRUE,IF(AND($B$3=$C$4,INDEX(mame2003!$G$2:$G$4721,$A4102)&lt;&gt;"neogeo"),TRUE,SUMPRODUCT(--ISNUMBER(SEARCH($O$6,INDEX(mame2003!$G$2:$G$4721,$A4102)))))))&gt;2,INDEX(mame2003!$A$2:$A$4721,$A4102),"")</f>
        <v/>
      </c>
      <c r="D4102" s="2"/>
      <c r="E4102" s="24" t="str">
        <f ca="1">IF(F4102&lt;&gt;"",MAX($E$9:$E4101)+1,"")</f>
        <v/>
      </c>
      <c r="F4102" s="20" t="str">
        <f t="shared" ca="1" si="63"/>
        <v/>
      </c>
      <c r="G4102" s="2"/>
      <c r="H4102" s="2"/>
    </row>
    <row r="4103" spans="1:8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mame2003!$C$2:$E$4721,$A$9:$A$4728,$J$1))))+IF($N$6=FALSE,TRUE,SUMPRODUCT(--ISNUMBER(SEARCH($N$6,ISBLANK(INDEX(mame2003!$F$2:$F$4721,$A4103))))))+IF($B$3=$A$4,TRUE,IF($B$3=$B$4,TRUE,IF(AND($B$3=$C$4,INDEX(mame2003!$G$2:$G$4721,$A4103)&lt;&gt;"neogeo"),TRUE,SUMPRODUCT(--ISNUMBER(SEARCH($O$6,INDEX(mame2003!$G$2:$G$4721,$A4103)))))))&gt;2,INDEX(mame2003!$A$2:$A$4721,$A4103),"")</f>
        <v/>
      </c>
      <c r="D4103" s="2"/>
      <c r="E4103" s="24" t="str">
        <f ca="1">IF(F4103&lt;&gt;"",MAX($E$9:$E4102)+1,"")</f>
        <v/>
      </c>
      <c r="F4103" s="20" t="str">
        <f t="shared" ca="1" si="63"/>
        <v/>
      </c>
      <c r="G4103" s="2"/>
      <c r="H4103" s="2"/>
    </row>
    <row r="4104" spans="1:8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mame2003!$C$2:$E$4721,$A$9:$A$4728,$J$1))))+IF($N$6=FALSE,TRUE,SUMPRODUCT(--ISNUMBER(SEARCH($N$6,ISBLANK(INDEX(mame2003!$F$2:$F$4721,$A4104))))))+IF($B$3=$A$4,TRUE,IF($B$3=$B$4,TRUE,IF(AND($B$3=$C$4,INDEX(mame2003!$G$2:$G$4721,$A4104)&lt;&gt;"neogeo"),TRUE,SUMPRODUCT(--ISNUMBER(SEARCH($O$6,INDEX(mame2003!$G$2:$G$4721,$A4104)))))))&gt;2,INDEX(mame2003!$A$2:$A$4721,$A4104),"")</f>
        <v/>
      </c>
      <c r="D4104" s="2"/>
      <c r="E4104" s="24" t="str">
        <f ca="1">IF(F4104&lt;&gt;"",MAX($E$9:$E4103)+1,"")</f>
        <v/>
      </c>
      <c r="F4104" s="20" t="str">
        <f t="shared" ca="1" si="63"/>
        <v/>
      </c>
      <c r="G4104" s="2"/>
      <c r="H4104" s="2"/>
    </row>
    <row r="4105" spans="1:8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mame2003!$C$2:$E$4721,$A$9:$A$4728,$J$1))))+IF($N$6=FALSE,TRUE,SUMPRODUCT(--ISNUMBER(SEARCH($N$6,ISBLANK(INDEX(mame2003!$F$2:$F$4721,$A4105))))))+IF($B$3=$A$4,TRUE,IF($B$3=$B$4,TRUE,IF(AND($B$3=$C$4,INDEX(mame2003!$G$2:$G$4721,$A4105)&lt;&gt;"neogeo"),TRUE,SUMPRODUCT(--ISNUMBER(SEARCH($O$6,INDEX(mame2003!$G$2:$G$4721,$A4105)))))))&gt;2,INDEX(mame2003!$A$2:$A$4721,$A4105),"")</f>
        <v/>
      </c>
      <c r="D4105" s="2"/>
      <c r="E4105" s="24" t="str">
        <f ca="1">IF(F4105&lt;&gt;"",MAX($E$9:$E4104)+1,"")</f>
        <v/>
      </c>
      <c r="F4105" s="20" t="str">
        <f t="shared" ca="1" si="63"/>
        <v/>
      </c>
      <c r="G4105" s="2"/>
      <c r="H4105" s="2"/>
    </row>
    <row r="4106" spans="1:8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mame2003!$C$2:$E$4721,$A$9:$A$4728,$J$1))))+IF($N$6=FALSE,TRUE,SUMPRODUCT(--ISNUMBER(SEARCH($N$6,ISBLANK(INDEX(mame2003!$F$2:$F$4721,$A4106))))))+IF($B$3=$A$4,TRUE,IF($B$3=$B$4,TRUE,IF(AND($B$3=$C$4,INDEX(mame2003!$G$2:$G$4721,$A4106)&lt;&gt;"neogeo"),TRUE,SUMPRODUCT(--ISNUMBER(SEARCH($O$6,INDEX(mame2003!$G$2:$G$4721,$A4106)))))))&gt;2,INDEX(mame2003!$A$2:$A$4721,$A4106),"")</f>
        <v/>
      </c>
      <c r="D4106" s="2"/>
      <c r="E4106" s="24" t="str">
        <f ca="1">IF(F4106&lt;&gt;"",MAX($E$9:$E4105)+1,"")</f>
        <v/>
      </c>
      <c r="F4106" s="20" t="str">
        <f t="shared" ref="F4106:F4169" ca="1" si="64">IFERROR(INDEX(OFFSET($C$9,0,0,COUNTA($C:$C),1),MATCH(OFFSET($A$9,0,0,COUNTA($A:$A),1),OFFSET($B$9,0,0,COUNTA($B:$B),1),0))&amp;".zip","")</f>
        <v/>
      </c>
      <c r="G4106" s="2"/>
      <c r="H4106" s="2"/>
    </row>
    <row r="4107" spans="1:8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mame2003!$C$2:$E$4721,$A$9:$A$4728,$J$1))))+IF($N$6=FALSE,TRUE,SUMPRODUCT(--ISNUMBER(SEARCH($N$6,ISBLANK(INDEX(mame2003!$F$2:$F$4721,$A4107))))))+IF($B$3=$A$4,TRUE,IF($B$3=$B$4,TRUE,IF(AND($B$3=$C$4,INDEX(mame2003!$G$2:$G$4721,$A4107)&lt;&gt;"neogeo"),TRUE,SUMPRODUCT(--ISNUMBER(SEARCH($O$6,INDEX(mame2003!$G$2:$G$4721,$A4107)))))))&gt;2,INDEX(mame2003!$A$2:$A$4721,$A4107),"")</f>
        <v/>
      </c>
      <c r="D4107" s="2"/>
      <c r="E4107" s="24" t="str">
        <f ca="1">IF(F4107&lt;&gt;"",MAX($E$9:$E4106)+1,"")</f>
        <v/>
      </c>
      <c r="F4107" s="20" t="str">
        <f t="shared" ca="1" si="64"/>
        <v/>
      </c>
      <c r="G4107" s="2"/>
      <c r="H4107" s="2"/>
    </row>
    <row r="4108" spans="1:8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mame2003!$C$2:$E$4721,$A$9:$A$4728,$J$1))))+IF($N$6=FALSE,TRUE,SUMPRODUCT(--ISNUMBER(SEARCH($N$6,ISBLANK(INDEX(mame2003!$F$2:$F$4721,$A4108))))))+IF($B$3=$A$4,TRUE,IF($B$3=$B$4,TRUE,IF(AND($B$3=$C$4,INDEX(mame2003!$G$2:$G$4721,$A4108)&lt;&gt;"neogeo"),TRUE,SUMPRODUCT(--ISNUMBER(SEARCH($O$6,INDEX(mame2003!$G$2:$G$4721,$A4108)))))))&gt;2,INDEX(mame2003!$A$2:$A$4721,$A4108),"")</f>
        <v/>
      </c>
      <c r="D4108" s="2"/>
      <c r="E4108" s="24" t="str">
        <f ca="1">IF(F4108&lt;&gt;"",MAX($E$9:$E4107)+1,"")</f>
        <v/>
      </c>
      <c r="F4108" s="20" t="str">
        <f t="shared" ca="1" si="64"/>
        <v/>
      </c>
      <c r="G4108" s="2"/>
      <c r="H4108" s="2"/>
    </row>
    <row r="4109" spans="1:8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mame2003!$C$2:$E$4721,$A$9:$A$4728,$J$1))))+IF($N$6=FALSE,TRUE,SUMPRODUCT(--ISNUMBER(SEARCH($N$6,ISBLANK(INDEX(mame2003!$F$2:$F$4721,$A4109))))))+IF($B$3=$A$4,TRUE,IF($B$3=$B$4,TRUE,IF(AND($B$3=$C$4,INDEX(mame2003!$G$2:$G$4721,$A4109)&lt;&gt;"neogeo"),TRUE,SUMPRODUCT(--ISNUMBER(SEARCH($O$6,INDEX(mame2003!$G$2:$G$4721,$A4109)))))))&gt;2,INDEX(mame2003!$A$2:$A$4721,$A4109),"")</f>
        <v/>
      </c>
      <c r="D4109" s="2"/>
      <c r="E4109" s="24" t="str">
        <f ca="1">IF(F4109&lt;&gt;"",MAX($E$9:$E4108)+1,"")</f>
        <v/>
      </c>
      <c r="F4109" s="20" t="str">
        <f t="shared" ca="1" si="64"/>
        <v/>
      </c>
      <c r="G4109" s="2"/>
      <c r="H4109" s="2"/>
    </row>
    <row r="4110" spans="1:8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mame2003!$C$2:$E$4721,$A$9:$A$4728,$J$1))))+IF($N$6=FALSE,TRUE,SUMPRODUCT(--ISNUMBER(SEARCH($N$6,ISBLANK(INDEX(mame2003!$F$2:$F$4721,$A4110))))))+IF($B$3=$A$4,TRUE,IF($B$3=$B$4,TRUE,IF(AND($B$3=$C$4,INDEX(mame2003!$G$2:$G$4721,$A4110)&lt;&gt;"neogeo"),TRUE,SUMPRODUCT(--ISNUMBER(SEARCH($O$6,INDEX(mame2003!$G$2:$G$4721,$A4110)))))))&gt;2,INDEX(mame2003!$A$2:$A$4721,$A4110),"")</f>
        <v/>
      </c>
      <c r="D4110" s="2"/>
      <c r="E4110" s="24" t="str">
        <f ca="1">IF(F4110&lt;&gt;"",MAX($E$9:$E4109)+1,"")</f>
        <v/>
      </c>
      <c r="F4110" s="20" t="str">
        <f t="shared" ca="1" si="64"/>
        <v/>
      </c>
      <c r="G4110" s="2"/>
      <c r="H4110" s="2"/>
    </row>
    <row r="4111" spans="1:8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mame2003!$C$2:$E$4721,$A$9:$A$4728,$J$1))))+IF($N$6=FALSE,TRUE,SUMPRODUCT(--ISNUMBER(SEARCH($N$6,ISBLANK(INDEX(mame2003!$F$2:$F$4721,$A4111))))))+IF($B$3=$A$4,TRUE,IF($B$3=$B$4,TRUE,IF(AND($B$3=$C$4,INDEX(mame2003!$G$2:$G$4721,$A4111)&lt;&gt;"neogeo"),TRUE,SUMPRODUCT(--ISNUMBER(SEARCH($O$6,INDEX(mame2003!$G$2:$G$4721,$A4111)))))))&gt;2,INDEX(mame2003!$A$2:$A$4721,$A4111),"")</f>
        <v/>
      </c>
      <c r="D4111" s="2"/>
      <c r="E4111" s="24" t="str">
        <f ca="1">IF(F4111&lt;&gt;"",MAX($E$9:$E4110)+1,"")</f>
        <v/>
      </c>
      <c r="F4111" s="20" t="str">
        <f t="shared" ca="1" si="64"/>
        <v/>
      </c>
      <c r="G4111" s="2"/>
      <c r="H4111" s="2"/>
    </row>
    <row r="4112" spans="1:8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mame2003!$C$2:$E$4721,$A$9:$A$4728,$J$1))))+IF($N$6=FALSE,TRUE,SUMPRODUCT(--ISNUMBER(SEARCH($N$6,ISBLANK(INDEX(mame2003!$F$2:$F$4721,$A4112))))))+IF($B$3=$A$4,TRUE,IF($B$3=$B$4,TRUE,IF(AND($B$3=$C$4,INDEX(mame2003!$G$2:$G$4721,$A4112)&lt;&gt;"neogeo"),TRUE,SUMPRODUCT(--ISNUMBER(SEARCH($O$6,INDEX(mame2003!$G$2:$G$4721,$A4112)))))))&gt;2,INDEX(mame2003!$A$2:$A$4721,$A4112),"")</f>
        <v/>
      </c>
      <c r="D4112" s="2"/>
      <c r="E4112" s="24" t="str">
        <f ca="1">IF(F4112&lt;&gt;"",MAX($E$9:$E4111)+1,"")</f>
        <v/>
      </c>
      <c r="F4112" s="20" t="str">
        <f t="shared" ca="1" si="64"/>
        <v/>
      </c>
      <c r="G4112" s="2"/>
      <c r="H4112" s="2"/>
    </row>
    <row r="4113" spans="1:8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mame2003!$C$2:$E$4721,$A$9:$A$4728,$J$1))))+IF($N$6=FALSE,TRUE,SUMPRODUCT(--ISNUMBER(SEARCH($N$6,ISBLANK(INDEX(mame2003!$F$2:$F$4721,$A4113))))))+IF($B$3=$A$4,TRUE,IF($B$3=$B$4,TRUE,IF(AND($B$3=$C$4,INDEX(mame2003!$G$2:$G$4721,$A4113)&lt;&gt;"neogeo"),TRUE,SUMPRODUCT(--ISNUMBER(SEARCH($O$6,INDEX(mame2003!$G$2:$G$4721,$A4113)))))))&gt;2,INDEX(mame2003!$A$2:$A$4721,$A4113),"")</f>
        <v/>
      </c>
      <c r="D4113" s="2"/>
      <c r="E4113" s="24" t="str">
        <f ca="1">IF(F4113&lt;&gt;"",MAX($E$9:$E4112)+1,"")</f>
        <v/>
      </c>
      <c r="F4113" s="20" t="str">
        <f t="shared" ca="1" si="64"/>
        <v/>
      </c>
      <c r="G4113" s="2"/>
      <c r="H4113" s="2"/>
    </row>
    <row r="4114" spans="1:8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mame2003!$C$2:$E$4721,$A$9:$A$4728,$J$1))))+IF($N$6=FALSE,TRUE,SUMPRODUCT(--ISNUMBER(SEARCH($N$6,ISBLANK(INDEX(mame2003!$F$2:$F$4721,$A4114))))))+IF($B$3=$A$4,TRUE,IF($B$3=$B$4,TRUE,IF(AND($B$3=$C$4,INDEX(mame2003!$G$2:$G$4721,$A4114)&lt;&gt;"neogeo"),TRUE,SUMPRODUCT(--ISNUMBER(SEARCH($O$6,INDEX(mame2003!$G$2:$G$4721,$A4114)))))))&gt;2,INDEX(mame2003!$A$2:$A$4721,$A4114),"")</f>
        <v/>
      </c>
      <c r="D4114" s="2"/>
      <c r="E4114" s="24" t="str">
        <f ca="1">IF(F4114&lt;&gt;"",MAX($E$9:$E4113)+1,"")</f>
        <v/>
      </c>
      <c r="F4114" s="20" t="str">
        <f t="shared" ca="1" si="64"/>
        <v/>
      </c>
      <c r="G4114" s="2"/>
      <c r="H4114" s="2"/>
    </row>
    <row r="4115" spans="1:8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mame2003!$C$2:$E$4721,$A$9:$A$4728,$J$1))))+IF($N$6=FALSE,TRUE,SUMPRODUCT(--ISNUMBER(SEARCH($N$6,ISBLANK(INDEX(mame2003!$F$2:$F$4721,$A4115))))))+IF($B$3=$A$4,TRUE,IF($B$3=$B$4,TRUE,IF(AND($B$3=$C$4,INDEX(mame2003!$G$2:$G$4721,$A4115)&lt;&gt;"neogeo"),TRUE,SUMPRODUCT(--ISNUMBER(SEARCH($O$6,INDEX(mame2003!$G$2:$G$4721,$A4115)))))))&gt;2,INDEX(mame2003!$A$2:$A$4721,$A4115),"")</f>
        <v/>
      </c>
      <c r="D4115" s="2"/>
      <c r="E4115" s="24" t="str">
        <f ca="1">IF(F4115&lt;&gt;"",MAX($E$9:$E4114)+1,"")</f>
        <v/>
      </c>
      <c r="F4115" s="20" t="str">
        <f t="shared" ca="1" si="64"/>
        <v/>
      </c>
      <c r="G4115" s="2"/>
      <c r="H4115" s="2"/>
    </row>
    <row r="4116" spans="1:8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mame2003!$C$2:$E$4721,$A$9:$A$4728,$J$1))))+IF($N$6=FALSE,TRUE,SUMPRODUCT(--ISNUMBER(SEARCH($N$6,ISBLANK(INDEX(mame2003!$F$2:$F$4721,$A4116))))))+IF($B$3=$A$4,TRUE,IF($B$3=$B$4,TRUE,IF(AND($B$3=$C$4,INDEX(mame2003!$G$2:$G$4721,$A4116)&lt;&gt;"neogeo"),TRUE,SUMPRODUCT(--ISNUMBER(SEARCH($O$6,INDEX(mame2003!$G$2:$G$4721,$A4116)))))))&gt;2,INDEX(mame2003!$A$2:$A$4721,$A4116),"")</f>
        <v/>
      </c>
      <c r="D4116" s="2"/>
      <c r="E4116" s="24" t="str">
        <f ca="1">IF(F4116&lt;&gt;"",MAX($E$9:$E4115)+1,"")</f>
        <v/>
      </c>
      <c r="F4116" s="20" t="str">
        <f t="shared" ca="1" si="64"/>
        <v/>
      </c>
      <c r="G4116" s="2"/>
      <c r="H4116" s="2"/>
    </row>
    <row r="4117" spans="1:8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mame2003!$C$2:$E$4721,$A$9:$A$4728,$J$1))))+IF($N$6=FALSE,TRUE,SUMPRODUCT(--ISNUMBER(SEARCH($N$6,ISBLANK(INDEX(mame2003!$F$2:$F$4721,$A4117))))))+IF($B$3=$A$4,TRUE,IF($B$3=$B$4,TRUE,IF(AND($B$3=$C$4,INDEX(mame2003!$G$2:$G$4721,$A4117)&lt;&gt;"neogeo"),TRUE,SUMPRODUCT(--ISNUMBER(SEARCH($O$6,INDEX(mame2003!$G$2:$G$4721,$A4117)))))))&gt;2,INDEX(mame2003!$A$2:$A$4721,$A4117),"")</f>
        <v/>
      </c>
      <c r="D4117" s="2"/>
      <c r="E4117" s="24" t="str">
        <f ca="1">IF(F4117&lt;&gt;"",MAX($E$9:$E4116)+1,"")</f>
        <v/>
      </c>
      <c r="F4117" s="20" t="str">
        <f t="shared" ca="1" si="64"/>
        <v/>
      </c>
      <c r="G4117" s="2"/>
      <c r="H4117" s="2"/>
    </row>
    <row r="4118" spans="1:8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mame2003!$C$2:$E$4721,$A$9:$A$4728,$J$1))))+IF($N$6=FALSE,TRUE,SUMPRODUCT(--ISNUMBER(SEARCH($N$6,ISBLANK(INDEX(mame2003!$F$2:$F$4721,$A4118))))))+IF($B$3=$A$4,TRUE,IF($B$3=$B$4,TRUE,IF(AND($B$3=$C$4,INDEX(mame2003!$G$2:$G$4721,$A4118)&lt;&gt;"neogeo"),TRUE,SUMPRODUCT(--ISNUMBER(SEARCH($O$6,INDEX(mame2003!$G$2:$G$4721,$A4118)))))))&gt;2,INDEX(mame2003!$A$2:$A$4721,$A4118),"")</f>
        <v/>
      </c>
      <c r="D4118" s="2"/>
      <c r="E4118" s="24" t="str">
        <f ca="1">IF(F4118&lt;&gt;"",MAX($E$9:$E4117)+1,"")</f>
        <v/>
      </c>
      <c r="F4118" s="20" t="str">
        <f t="shared" ca="1" si="64"/>
        <v/>
      </c>
      <c r="G4118" s="2"/>
      <c r="H4118" s="2"/>
    </row>
    <row r="4119" spans="1:8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mame2003!$C$2:$E$4721,$A$9:$A$4728,$J$1))))+IF($N$6=FALSE,TRUE,SUMPRODUCT(--ISNUMBER(SEARCH($N$6,ISBLANK(INDEX(mame2003!$F$2:$F$4721,$A4119))))))+IF($B$3=$A$4,TRUE,IF($B$3=$B$4,TRUE,IF(AND($B$3=$C$4,INDEX(mame2003!$G$2:$G$4721,$A4119)&lt;&gt;"neogeo"),TRUE,SUMPRODUCT(--ISNUMBER(SEARCH($O$6,INDEX(mame2003!$G$2:$G$4721,$A4119)))))))&gt;2,INDEX(mame2003!$A$2:$A$4721,$A4119),"")</f>
        <v/>
      </c>
      <c r="D4119" s="2"/>
      <c r="E4119" s="24" t="str">
        <f ca="1">IF(F4119&lt;&gt;"",MAX($E$9:$E4118)+1,"")</f>
        <v/>
      </c>
      <c r="F4119" s="20" t="str">
        <f t="shared" ca="1" si="64"/>
        <v/>
      </c>
      <c r="G4119" s="2"/>
      <c r="H4119" s="2"/>
    </row>
    <row r="4120" spans="1:8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mame2003!$C$2:$E$4721,$A$9:$A$4728,$J$1))))+IF($N$6=FALSE,TRUE,SUMPRODUCT(--ISNUMBER(SEARCH($N$6,ISBLANK(INDEX(mame2003!$F$2:$F$4721,$A4120))))))+IF($B$3=$A$4,TRUE,IF($B$3=$B$4,TRUE,IF(AND($B$3=$C$4,INDEX(mame2003!$G$2:$G$4721,$A4120)&lt;&gt;"neogeo"),TRUE,SUMPRODUCT(--ISNUMBER(SEARCH($O$6,INDEX(mame2003!$G$2:$G$4721,$A4120)))))))&gt;2,INDEX(mame2003!$A$2:$A$4721,$A4120),"")</f>
        <v/>
      </c>
      <c r="D4120" s="2"/>
      <c r="E4120" s="24" t="str">
        <f ca="1">IF(F4120&lt;&gt;"",MAX($E$9:$E4119)+1,"")</f>
        <v/>
      </c>
      <c r="F4120" s="20" t="str">
        <f t="shared" ca="1" si="64"/>
        <v/>
      </c>
      <c r="G4120" s="2"/>
      <c r="H4120" s="2"/>
    </row>
    <row r="4121" spans="1:8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mame2003!$C$2:$E$4721,$A$9:$A$4728,$J$1))))+IF($N$6=FALSE,TRUE,SUMPRODUCT(--ISNUMBER(SEARCH($N$6,ISBLANK(INDEX(mame2003!$F$2:$F$4721,$A4121))))))+IF($B$3=$A$4,TRUE,IF($B$3=$B$4,TRUE,IF(AND($B$3=$C$4,INDEX(mame2003!$G$2:$G$4721,$A4121)&lt;&gt;"neogeo"),TRUE,SUMPRODUCT(--ISNUMBER(SEARCH($O$6,INDEX(mame2003!$G$2:$G$4721,$A4121)))))))&gt;2,INDEX(mame2003!$A$2:$A$4721,$A4121),"")</f>
        <v/>
      </c>
      <c r="D4121" s="2"/>
      <c r="E4121" s="24" t="str">
        <f ca="1">IF(F4121&lt;&gt;"",MAX($E$9:$E4120)+1,"")</f>
        <v/>
      </c>
      <c r="F4121" s="20" t="str">
        <f t="shared" ca="1" si="64"/>
        <v/>
      </c>
      <c r="G4121" s="2"/>
      <c r="H4121" s="2"/>
    </row>
    <row r="4122" spans="1:8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mame2003!$C$2:$E$4721,$A$9:$A$4728,$J$1))))+IF($N$6=FALSE,TRUE,SUMPRODUCT(--ISNUMBER(SEARCH($N$6,ISBLANK(INDEX(mame2003!$F$2:$F$4721,$A4122))))))+IF($B$3=$A$4,TRUE,IF($B$3=$B$4,TRUE,IF(AND($B$3=$C$4,INDEX(mame2003!$G$2:$G$4721,$A4122)&lt;&gt;"neogeo"),TRUE,SUMPRODUCT(--ISNUMBER(SEARCH($O$6,INDEX(mame2003!$G$2:$G$4721,$A4122)))))))&gt;2,INDEX(mame2003!$A$2:$A$4721,$A4122),"")</f>
        <v/>
      </c>
      <c r="D4122" s="2"/>
      <c r="E4122" s="24" t="str">
        <f ca="1">IF(F4122&lt;&gt;"",MAX($E$9:$E4121)+1,"")</f>
        <v/>
      </c>
      <c r="F4122" s="20" t="str">
        <f t="shared" ca="1" si="64"/>
        <v/>
      </c>
      <c r="G4122" s="2"/>
      <c r="H4122" s="2"/>
    </row>
    <row r="4123" spans="1:8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mame2003!$C$2:$E$4721,$A$9:$A$4728,$J$1))))+IF($N$6=FALSE,TRUE,SUMPRODUCT(--ISNUMBER(SEARCH($N$6,ISBLANK(INDEX(mame2003!$F$2:$F$4721,$A4123))))))+IF($B$3=$A$4,TRUE,IF($B$3=$B$4,TRUE,IF(AND($B$3=$C$4,INDEX(mame2003!$G$2:$G$4721,$A4123)&lt;&gt;"neogeo"),TRUE,SUMPRODUCT(--ISNUMBER(SEARCH($O$6,INDEX(mame2003!$G$2:$G$4721,$A4123)))))))&gt;2,INDEX(mame2003!$A$2:$A$4721,$A4123),"")</f>
        <v/>
      </c>
      <c r="D4123" s="2"/>
      <c r="E4123" s="24" t="str">
        <f ca="1">IF(F4123&lt;&gt;"",MAX($E$9:$E4122)+1,"")</f>
        <v/>
      </c>
      <c r="F4123" s="20" t="str">
        <f t="shared" ca="1" si="64"/>
        <v/>
      </c>
      <c r="G4123" s="2"/>
      <c r="H4123" s="2"/>
    </row>
    <row r="4124" spans="1:8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mame2003!$C$2:$E$4721,$A$9:$A$4728,$J$1))))+IF($N$6=FALSE,TRUE,SUMPRODUCT(--ISNUMBER(SEARCH($N$6,ISBLANK(INDEX(mame2003!$F$2:$F$4721,$A4124))))))+IF($B$3=$A$4,TRUE,IF($B$3=$B$4,TRUE,IF(AND($B$3=$C$4,INDEX(mame2003!$G$2:$G$4721,$A4124)&lt;&gt;"neogeo"),TRUE,SUMPRODUCT(--ISNUMBER(SEARCH($O$6,INDEX(mame2003!$G$2:$G$4721,$A4124)))))))&gt;2,INDEX(mame2003!$A$2:$A$4721,$A4124),"")</f>
        <v/>
      </c>
      <c r="D4124" s="2"/>
      <c r="E4124" s="24" t="str">
        <f ca="1">IF(F4124&lt;&gt;"",MAX($E$9:$E4123)+1,"")</f>
        <v/>
      </c>
      <c r="F4124" s="20" t="str">
        <f t="shared" ca="1" si="64"/>
        <v/>
      </c>
      <c r="G4124" s="2"/>
      <c r="H4124" s="2"/>
    </row>
    <row r="4125" spans="1:8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mame2003!$C$2:$E$4721,$A$9:$A$4728,$J$1))))+IF($N$6=FALSE,TRUE,SUMPRODUCT(--ISNUMBER(SEARCH($N$6,ISBLANK(INDEX(mame2003!$F$2:$F$4721,$A4125))))))+IF($B$3=$A$4,TRUE,IF($B$3=$B$4,TRUE,IF(AND($B$3=$C$4,INDEX(mame2003!$G$2:$G$4721,$A4125)&lt;&gt;"neogeo"),TRUE,SUMPRODUCT(--ISNUMBER(SEARCH($O$6,INDEX(mame2003!$G$2:$G$4721,$A4125)))))))&gt;2,INDEX(mame2003!$A$2:$A$4721,$A4125),"")</f>
        <v/>
      </c>
      <c r="D4125" s="2"/>
      <c r="E4125" s="24" t="str">
        <f ca="1">IF(F4125&lt;&gt;"",MAX($E$9:$E4124)+1,"")</f>
        <v/>
      </c>
      <c r="F4125" s="20" t="str">
        <f t="shared" ca="1" si="64"/>
        <v/>
      </c>
      <c r="G4125" s="2"/>
      <c r="H4125" s="2"/>
    </row>
    <row r="4126" spans="1:8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mame2003!$C$2:$E$4721,$A$9:$A$4728,$J$1))))+IF($N$6=FALSE,TRUE,SUMPRODUCT(--ISNUMBER(SEARCH($N$6,ISBLANK(INDEX(mame2003!$F$2:$F$4721,$A4126))))))+IF($B$3=$A$4,TRUE,IF($B$3=$B$4,TRUE,IF(AND($B$3=$C$4,INDEX(mame2003!$G$2:$G$4721,$A4126)&lt;&gt;"neogeo"),TRUE,SUMPRODUCT(--ISNUMBER(SEARCH($O$6,INDEX(mame2003!$G$2:$G$4721,$A4126)))))))&gt;2,INDEX(mame2003!$A$2:$A$4721,$A4126),"")</f>
        <v/>
      </c>
      <c r="D4126" s="2"/>
      <c r="E4126" s="24" t="str">
        <f ca="1">IF(F4126&lt;&gt;"",MAX($E$9:$E4125)+1,"")</f>
        <v/>
      </c>
      <c r="F4126" s="20" t="str">
        <f t="shared" ca="1" si="64"/>
        <v/>
      </c>
      <c r="G4126" s="2"/>
      <c r="H4126" s="2"/>
    </row>
    <row r="4127" spans="1:8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mame2003!$C$2:$E$4721,$A$9:$A$4728,$J$1))))+IF($N$6=FALSE,TRUE,SUMPRODUCT(--ISNUMBER(SEARCH($N$6,ISBLANK(INDEX(mame2003!$F$2:$F$4721,$A4127))))))+IF($B$3=$A$4,TRUE,IF($B$3=$B$4,TRUE,IF(AND($B$3=$C$4,INDEX(mame2003!$G$2:$G$4721,$A4127)&lt;&gt;"neogeo"),TRUE,SUMPRODUCT(--ISNUMBER(SEARCH($O$6,INDEX(mame2003!$G$2:$G$4721,$A4127)))))))&gt;2,INDEX(mame2003!$A$2:$A$4721,$A4127),"")</f>
        <v/>
      </c>
      <c r="D4127" s="2"/>
      <c r="E4127" s="24" t="str">
        <f ca="1">IF(F4127&lt;&gt;"",MAX($E$9:$E4126)+1,"")</f>
        <v/>
      </c>
      <c r="F4127" s="20" t="str">
        <f t="shared" ca="1" si="64"/>
        <v/>
      </c>
      <c r="G4127" s="2"/>
      <c r="H4127" s="2"/>
    </row>
    <row r="4128" spans="1:8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mame2003!$C$2:$E$4721,$A$9:$A$4728,$J$1))))+IF($N$6=FALSE,TRUE,SUMPRODUCT(--ISNUMBER(SEARCH($N$6,ISBLANK(INDEX(mame2003!$F$2:$F$4721,$A4128))))))+IF($B$3=$A$4,TRUE,IF($B$3=$B$4,TRUE,IF(AND($B$3=$C$4,INDEX(mame2003!$G$2:$G$4721,$A4128)&lt;&gt;"neogeo"),TRUE,SUMPRODUCT(--ISNUMBER(SEARCH($O$6,INDEX(mame2003!$G$2:$G$4721,$A4128)))))))&gt;2,INDEX(mame2003!$A$2:$A$4721,$A4128),"")</f>
        <v/>
      </c>
      <c r="D4128" s="2"/>
      <c r="E4128" s="24" t="str">
        <f ca="1">IF(F4128&lt;&gt;"",MAX($E$9:$E4127)+1,"")</f>
        <v/>
      </c>
      <c r="F4128" s="20" t="str">
        <f t="shared" ca="1" si="64"/>
        <v/>
      </c>
      <c r="G4128" s="2"/>
      <c r="H4128" s="2"/>
    </row>
    <row r="4129" spans="1:8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mame2003!$C$2:$E$4721,$A$9:$A$4728,$J$1))))+IF($N$6=FALSE,TRUE,SUMPRODUCT(--ISNUMBER(SEARCH($N$6,ISBLANK(INDEX(mame2003!$F$2:$F$4721,$A4129))))))+IF($B$3=$A$4,TRUE,IF($B$3=$B$4,TRUE,IF(AND($B$3=$C$4,INDEX(mame2003!$G$2:$G$4721,$A4129)&lt;&gt;"neogeo"),TRUE,SUMPRODUCT(--ISNUMBER(SEARCH($O$6,INDEX(mame2003!$G$2:$G$4721,$A4129)))))))&gt;2,INDEX(mame2003!$A$2:$A$4721,$A4129),"")</f>
        <v/>
      </c>
      <c r="D4129" s="2"/>
      <c r="E4129" s="24" t="str">
        <f ca="1">IF(F4129&lt;&gt;"",MAX($E$9:$E4128)+1,"")</f>
        <v/>
      </c>
      <c r="F4129" s="20" t="str">
        <f t="shared" ca="1" si="64"/>
        <v/>
      </c>
      <c r="G4129" s="2"/>
      <c r="H4129" s="2"/>
    </row>
    <row r="4130" spans="1:8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mame2003!$C$2:$E$4721,$A$9:$A$4728,$J$1))))+IF($N$6=FALSE,TRUE,SUMPRODUCT(--ISNUMBER(SEARCH($N$6,ISBLANK(INDEX(mame2003!$F$2:$F$4721,$A4130))))))+IF($B$3=$A$4,TRUE,IF($B$3=$B$4,TRUE,IF(AND($B$3=$C$4,INDEX(mame2003!$G$2:$G$4721,$A4130)&lt;&gt;"neogeo"),TRUE,SUMPRODUCT(--ISNUMBER(SEARCH($O$6,INDEX(mame2003!$G$2:$G$4721,$A4130)))))))&gt;2,INDEX(mame2003!$A$2:$A$4721,$A4130),"")</f>
        <v/>
      </c>
      <c r="D4130" s="2"/>
      <c r="E4130" s="24" t="str">
        <f ca="1">IF(F4130&lt;&gt;"",MAX($E$9:$E4129)+1,"")</f>
        <v/>
      </c>
      <c r="F4130" s="20" t="str">
        <f t="shared" ca="1" si="64"/>
        <v/>
      </c>
      <c r="G4130" s="2"/>
      <c r="H4130" s="2"/>
    </row>
    <row r="4131" spans="1:8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mame2003!$C$2:$E$4721,$A$9:$A$4728,$J$1))))+IF($N$6=FALSE,TRUE,SUMPRODUCT(--ISNUMBER(SEARCH($N$6,ISBLANK(INDEX(mame2003!$F$2:$F$4721,$A4131))))))+IF($B$3=$A$4,TRUE,IF($B$3=$B$4,TRUE,IF(AND($B$3=$C$4,INDEX(mame2003!$G$2:$G$4721,$A4131)&lt;&gt;"neogeo"),TRUE,SUMPRODUCT(--ISNUMBER(SEARCH($O$6,INDEX(mame2003!$G$2:$G$4721,$A4131)))))))&gt;2,INDEX(mame2003!$A$2:$A$4721,$A4131),"")</f>
        <v/>
      </c>
      <c r="D4131" s="2"/>
      <c r="E4131" s="24" t="str">
        <f ca="1">IF(F4131&lt;&gt;"",MAX($E$9:$E4130)+1,"")</f>
        <v/>
      </c>
      <c r="F4131" s="20" t="str">
        <f t="shared" ca="1" si="64"/>
        <v/>
      </c>
      <c r="G4131" s="2"/>
      <c r="H4131" s="2"/>
    </row>
    <row r="4132" spans="1:8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mame2003!$C$2:$E$4721,$A$9:$A$4728,$J$1))))+IF($N$6=FALSE,TRUE,SUMPRODUCT(--ISNUMBER(SEARCH($N$6,ISBLANK(INDEX(mame2003!$F$2:$F$4721,$A4132))))))+IF($B$3=$A$4,TRUE,IF($B$3=$B$4,TRUE,IF(AND($B$3=$C$4,INDEX(mame2003!$G$2:$G$4721,$A4132)&lt;&gt;"neogeo"),TRUE,SUMPRODUCT(--ISNUMBER(SEARCH($O$6,INDEX(mame2003!$G$2:$G$4721,$A4132)))))))&gt;2,INDEX(mame2003!$A$2:$A$4721,$A4132),"")</f>
        <v/>
      </c>
      <c r="D4132" s="2"/>
      <c r="E4132" s="24" t="str">
        <f ca="1">IF(F4132&lt;&gt;"",MAX($E$9:$E4131)+1,"")</f>
        <v/>
      </c>
      <c r="F4132" s="20" t="str">
        <f t="shared" ca="1" si="64"/>
        <v/>
      </c>
      <c r="G4132" s="2"/>
      <c r="H4132" s="2"/>
    </row>
    <row r="4133" spans="1:8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mame2003!$C$2:$E$4721,$A$9:$A$4728,$J$1))))+IF($N$6=FALSE,TRUE,SUMPRODUCT(--ISNUMBER(SEARCH($N$6,ISBLANK(INDEX(mame2003!$F$2:$F$4721,$A4133))))))+IF($B$3=$A$4,TRUE,IF($B$3=$B$4,TRUE,IF(AND($B$3=$C$4,INDEX(mame2003!$G$2:$G$4721,$A4133)&lt;&gt;"neogeo"),TRUE,SUMPRODUCT(--ISNUMBER(SEARCH($O$6,INDEX(mame2003!$G$2:$G$4721,$A4133)))))))&gt;2,INDEX(mame2003!$A$2:$A$4721,$A4133),"")</f>
        <v/>
      </c>
      <c r="D4133" s="2"/>
      <c r="E4133" s="24" t="str">
        <f ca="1">IF(F4133&lt;&gt;"",MAX($E$9:$E4132)+1,"")</f>
        <v/>
      </c>
      <c r="F4133" s="20" t="str">
        <f t="shared" ca="1" si="64"/>
        <v/>
      </c>
      <c r="G4133" s="2"/>
      <c r="H4133" s="2"/>
    </row>
    <row r="4134" spans="1:8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mame2003!$C$2:$E$4721,$A$9:$A$4728,$J$1))))+IF($N$6=FALSE,TRUE,SUMPRODUCT(--ISNUMBER(SEARCH($N$6,ISBLANK(INDEX(mame2003!$F$2:$F$4721,$A4134))))))+IF($B$3=$A$4,TRUE,IF($B$3=$B$4,TRUE,IF(AND($B$3=$C$4,INDEX(mame2003!$G$2:$G$4721,$A4134)&lt;&gt;"neogeo"),TRUE,SUMPRODUCT(--ISNUMBER(SEARCH($O$6,INDEX(mame2003!$G$2:$G$4721,$A4134)))))))&gt;2,INDEX(mame2003!$A$2:$A$4721,$A4134),"")</f>
        <v/>
      </c>
      <c r="D4134" s="2"/>
      <c r="E4134" s="24" t="str">
        <f ca="1">IF(F4134&lt;&gt;"",MAX($E$9:$E4133)+1,"")</f>
        <v/>
      </c>
      <c r="F4134" s="20" t="str">
        <f t="shared" ca="1" si="64"/>
        <v/>
      </c>
      <c r="G4134" s="2"/>
      <c r="H4134" s="2"/>
    </row>
    <row r="4135" spans="1:8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mame2003!$C$2:$E$4721,$A$9:$A$4728,$J$1))))+IF($N$6=FALSE,TRUE,SUMPRODUCT(--ISNUMBER(SEARCH($N$6,ISBLANK(INDEX(mame2003!$F$2:$F$4721,$A4135))))))+IF($B$3=$A$4,TRUE,IF($B$3=$B$4,TRUE,IF(AND($B$3=$C$4,INDEX(mame2003!$G$2:$G$4721,$A4135)&lt;&gt;"neogeo"),TRUE,SUMPRODUCT(--ISNUMBER(SEARCH($O$6,INDEX(mame2003!$G$2:$G$4721,$A4135)))))))&gt;2,INDEX(mame2003!$A$2:$A$4721,$A4135),"")</f>
        <v/>
      </c>
      <c r="D4135" s="2"/>
      <c r="E4135" s="24" t="str">
        <f ca="1">IF(F4135&lt;&gt;"",MAX($E$9:$E4134)+1,"")</f>
        <v/>
      </c>
      <c r="F4135" s="20" t="str">
        <f t="shared" ca="1" si="64"/>
        <v/>
      </c>
      <c r="G4135" s="2"/>
      <c r="H4135" s="2"/>
    </row>
    <row r="4136" spans="1:8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mame2003!$C$2:$E$4721,$A$9:$A$4728,$J$1))))+IF($N$6=FALSE,TRUE,SUMPRODUCT(--ISNUMBER(SEARCH($N$6,ISBLANK(INDEX(mame2003!$F$2:$F$4721,$A4136))))))+IF($B$3=$A$4,TRUE,IF($B$3=$B$4,TRUE,IF(AND($B$3=$C$4,INDEX(mame2003!$G$2:$G$4721,$A4136)&lt;&gt;"neogeo"),TRUE,SUMPRODUCT(--ISNUMBER(SEARCH($O$6,INDEX(mame2003!$G$2:$G$4721,$A4136)))))))&gt;2,INDEX(mame2003!$A$2:$A$4721,$A4136),"")</f>
        <v/>
      </c>
      <c r="D4136" s="2"/>
      <c r="E4136" s="24" t="str">
        <f ca="1">IF(F4136&lt;&gt;"",MAX($E$9:$E4135)+1,"")</f>
        <v/>
      </c>
      <c r="F4136" s="20" t="str">
        <f t="shared" ca="1" si="64"/>
        <v/>
      </c>
      <c r="G4136" s="2"/>
      <c r="H4136" s="2"/>
    </row>
    <row r="4137" spans="1:8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mame2003!$C$2:$E$4721,$A$9:$A$4728,$J$1))))+IF($N$6=FALSE,TRUE,SUMPRODUCT(--ISNUMBER(SEARCH($N$6,ISBLANK(INDEX(mame2003!$F$2:$F$4721,$A4137))))))+IF($B$3=$A$4,TRUE,IF($B$3=$B$4,TRUE,IF(AND($B$3=$C$4,INDEX(mame2003!$G$2:$G$4721,$A4137)&lt;&gt;"neogeo"),TRUE,SUMPRODUCT(--ISNUMBER(SEARCH($O$6,INDEX(mame2003!$G$2:$G$4721,$A4137)))))))&gt;2,INDEX(mame2003!$A$2:$A$4721,$A4137),"")</f>
        <v/>
      </c>
      <c r="D4137" s="2"/>
      <c r="E4137" s="24" t="str">
        <f ca="1">IF(F4137&lt;&gt;"",MAX($E$9:$E4136)+1,"")</f>
        <v/>
      </c>
      <c r="F4137" s="20" t="str">
        <f t="shared" ca="1" si="64"/>
        <v/>
      </c>
      <c r="G4137" s="2"/>
      <c r="H4137" s="2"/>
    </row>
    <row r="4138" spans="1:8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mame2003!$C$2:$E$4721,$A$9:$A$4728,$J$1))))+IF($N$6=FALSE,TRUE,SUMPRODUCT(--ISNUMBER(SEARCH($N$6,ISBLANK(INDEX(mame2003!$F$2:$F$4721,$A4138))))))+IF($B$3=$A$4,TRUE,IF($B$3=$B$4,TRUE,IF(AND($B$3=$C$4,INDEX(mame2003!$G$2:$G$4721,$A4138)&lt;&gt;"neogeo"),TRUE,SUMPRODUCT(--ISNUMBER(SEARCH($O$6,INDEX(mame2003!$G$2:$G$4721,$A4138)))))))&gt;2,INDEX(mame2003!$A$2:$A$4721,$A4138),"")</f>
        <v/>
      </c>
      <c r="D4138" s="2"/>
      <c r="E4138" s="24" t="str">
        <f ca="1">IF(F4138&lt;&gt;"",MAX($E$9:$E4137)+1,"")</f>
        <v/>
      </c>
      <c r="F4138" s="20" t="str">
        <f t="shared" ca="1" si="64"/>
        <v/>
      </c>
      <c r="G4138" s="2"/>
      <c r="H4138" s="2"/>
    </row>
    <row r="4139" spans="1:8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mame2003!$C$2:$E$4721,$A$9:$A$4728,$J$1))))+IF($N$6=FALSE,TRUE,SUMPRODUCT(--ISNUMBER(SEARCH($N$6,ISBLANK(INDEX(mame2003!$F$2:$F$4721,$A4139))))))+IF($B$3=$A$4,TRUE,IF($B$3=$B$4,TRUE,IF(AND($B$3=$C$4,INDEX(mame2003!$G$2:$G$4721,$A4139)&lt;&gt;"neogeo"),TRUE,SUMPRODUCT(--ISNUMBER(SEARCH($O$6,INDEX(mame2003!$G$2:$G$4721,$A4139)))))))&gt;2,INDEX(mame2003!$A$2:$A$4721,$A4139),"")</f>
        <v/>
      </c>
      <c r="D4139" s="2"/>
      <c r="E4139" s="24" t="str">
        <f ca="1">IF(F4139&lt;&gt;"",MAX($E$9:$E4138)+1,"")</f>
        <v/>
      </c>
      <c r="F4139" s="20" t="str">
        <f t="shared" ca="1" si="64"/>
        <v/>
      </c>
      <c r="G4139" s="2"/>
      <c r="H4139" s="2"/>
    </row>
    <row r="4140" spans="1:8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mame2003!$C$2:$E$4721,$A$9:$A$4728,$J$1))))+IF($N$6=FALSE,TRUE,SUMPRODUCT(--ISNUMBER(SEARCH($N$6,ISBLANK(INDEX(mame2003!$F$2:$F$4721,$A4140))))))+IF($B$3=$A$4,TRUE,IF($B$3=$B$4,TRUE,IF(AND($B$3=$C$4,INDEX(mame2003!$G$2:$G$4721,$A4140)&lt;&gt;"neogeo"),TRUE,SUMPRODUCT(--ISNUMBER(SEARCH($O$6,INDEX(mame2003!$G$2:$G$4721,$A4140)))))))&gt;2,INDEX(mame2003!$A$2:$A$4721,$A4140),"")</f>
        <v/>
      </c>
      <c r="D4140" s="2"/>
      <c r="E4140" s="24" t="str">
        <f ca="1">IF(F4140&lt;&gt;"",MAX($E$9:$E4139)+1,"")</f>
        <v/>
      </c>
      <c r="F4140" s="20" t="str">
        <f t="shared" ca="1" si="64"/>
        <v/>
      </c>
      <c r="G4140" s="2"/>
      <c r="H4140" s="2"/>
    </row>
    <row r="4141" spans="1:8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mame2003!$C$2:$E$4721,$A$9:$A$4728,$J$1))))+IF($N$6=FALSE,TRUE,SUMPRODUCT(--ISNUMBER(SEARCH($N$6,ISBLANK(INDEX(mame2003!$F$2:$F$4721,$A4141))))))+IF($B$3=$A$4,TRUE,IF($B$3=$B$4,TRUE,IF(AND($B$3=$C$4,INDEX(mame2003!$G$2:$G$4721,$A4141)&lt;&gt;"neogeo"),TRUE,SUMPRODUCT(--ISNUMBER(SEARCH($O$6,INDEX(mame2003!$G$2:$G$4721,$A4141)))))))&gt;2,INDEX(mame2003!$A$2:$A$4721,$A4141),"")</f>
        <v/>
      </c>
      <c r="D4141" s="2"/>
      <c r="E4141" s="24" t="str">
        <f ca="1">IF(F4141&lt;&gt;"",MAX($E$9:$E4140)+1,"")</f>
        <v/>
      </c>
      <c r="F4141" s="20" t="str">
        <f t="shared" ca="1" si="64"/>
        <v/>
      </c>
      <c r="G4141" s="2"/>
      <c r="H4141" s="2"/>
    </row>
    <row r="4142" spans="1:8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mame2003!$C$2:$E$4721,$A$9:$A$4728,$J$1))))+IF($N$6=FALSE,TRUE,SUMPRODUCT(--ISNUMBER(SEARCH($N$6,ISBLANK(INDEX(mame2003!$F$2:$F$4721,$A4142))))))+IF($B$3=$A$4,TRUE,IF($B$3=$B$4,TRUE,IF(AND($B$3=$C$4,INDEX(mame2003!$G$2:$G$4721,$A4142)&lt;&gt;"neogeo"),TRUE,SUMPRODUCT(--ISNUMBER(SEARCH($O$6,INDEX(mame2003!$G$2:$G$4721,$A4142)))))))&gt;2,INDEX(mame2003!$A$2:$A$4721,$A4142),"")</f>
        <v/>
      </c>
      <c r="D4142" s="2"/>
      <c r="E4142" s="24" t="str">
        <f ca="1">IF(F4142&lt;&gt;"",MAX($E$9:$E4141)+1,"")</f>
        <v/>
      </c>
      <c r="F4142" s="20" t="str">
        <f t="shared" ca="1" si="64"/>
        <v/>
      </c>
      <c r="G4142" s="2"/>
      <c r="H4142" s="2"/>
    </row>
    <row r="4143" spans="1:8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mame2003!$C$2:$E$4721,$A$9:$A$4728,$J$1))))+IF($N$6=FALSE,TRUE,SUMPRODUCT(--ISNUMBER(SEARCH($N$6,ISBLANK(INDEX(mame2003!$F$2:$F$4721,$A4143))))))+IF($B$3=$A$4,TRUE,IF($B$3=$B$4,TRUE,IF(AND($B$3=$C$4,INDEX(mame2003!$G$2:$G$4721,$A4143)&lt;&gt;"neogeo"),TRUE,SUMPRODUCT(--ISNUMBER(SEARCH($O$6,INDEX(mame2003!$G$2:$G$4721,$A4143)))))))&gt;2,INDEX(mame2003!$A$2:$A$4721,$A4143),"")</f>
        <v/>
      </c>
      <c r="D4143" s="2"/>
      <c r="E4143" s="24" t="str">
        <f ca="1">IF(F4143&lt;&gt;"",MAX($E$9:$E4142)+1,"")</f>
        <v/>
      </c>
      <c r="F4143" s="20" t="str">
        <f t="shared" ca="1" si="64"/>
        <v/>
      </c>
      <c r="G4143" s="2"/>
      <c r="H4143" s="2"/>
    </row>
    <row r="4144" spans="1:8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mame2003!$C$2:$E$4721,$A$9:$A$4728,$J$1))))+IF($N$6=FALSE,TRUE,SUMPRODUCT(--ISNUMBER(SEARCH($N$6,ISBLANK(INDEX(mame2003!$F$2:$F$4721,$A4144))))))+IF($B$3=$A$4,TRUE,IF($B$3=$B$4,TRUE,IF(AND($B$3=$C$4,INDEX(mame2003!$G$2:$G$4721,$A4144)&lt;&gt;"neogeo"),TRUE,SUMPRODUCT(--ISNUMBER(SEARCH($O$6,INDEX(mame2003!$G$2:$G$4721,$A4144)))))))&gt;2,INDEX(mame2003!$A$2:$A$4721,$A4144),"")</f>
        <v/>
      </c>
      <c r="D4144" s="2"/>
      <c r="E4144" s="24" t="str">
        <f ca="1">IF(F4144&lt;&gt;"",MAX($E$9:$E4143)+1,"")</f>
        <v/>
      </c>
      <c r="F4144" s="20" t="str">
        <f t="shared" ca="1" si="64"/>
        <v/>
      </c>
      <c r="G4144" s="2"/>
      <c r="H4144" s="2"/>
    </row>
    <row r="4145" spans="1:8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mame2003!$C$2:$E$4721,$A$9:$A$4728,$J$1))))+IF($N$6=FALSE,TRUE,SUMPRODUCT(--ISNUMBER(SEARCH($N$6,ISBLANK(INDEX(mame2003!$F$2:$F$4721,$A4145))))))+IF($B$3=$A$4,TRUE,IF($B$3=$B$4,TRUE,IF(AND($B$3=$C$4,INDEX(mame2003!$G$2:$G$4721,$A4145)&lt;&gt;"neogeo"),TRUE,SUMPRODUCT(--ISNUMBER(SEARCH($O$6,INDEX(mame2003!$G$2:$G$4721,$A4145)))))))&gt;2,INDEX(mame2003!$A$2:$A$4721,$A4145),"")</f>
        <v/>
      </c>
      <c r="D4145" s="2"/>
      <c r="E4145" s="24" t="str">
        <f ca="1">IF(F4145&lt;&gt;"",MAX($E$9:$E4144)+1,"")</f>
        <v/>
      </c>
      <c r="F4145" s="20" t="str">
        <f t="shared" ca="1" si="64"/>
        <v/>
      </c>
      <c r="G4145" s="2"/>
      <c r="H4145" s="2"/>
    </row>
    <row r="4146" spans="1:8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mame2003!$C$2:$E$4721,$A$9:$A$4728,$J$1))))+IF($N$6=FALSE,TRUE,SUMPRODUCT(--ISNUMBER(SEARCH($N$6,ISBLANK(INDEX(mame2003!$F$2:$F$4721,$A4146))))))+IF($B$3=$A$4,TRUE,IF($B$3=$B$4,TRUE,IF(AND($B$3=$C$4,INDEX(mame2003!$G$2:$G$4721,$A4146)&lt;&gt;"neogeo"),TRUE,SUMPRODUCT(--ISNUMBER(SEARCH($O$6,INDEX(mame2003!$G$2:$G$4721,$A4146)))))))&gt;2,INDEX(mame2003!$A$2:$A$4721,$A4146),"")</f>
        <v/>
      </c>
      <c r="D4146" s="2"/>
      <c r="E4146" s="24" t="str">
        <f ca="1">IF(F4146&lt;&gt;"",MAX($E$9:$E4145)+1,"")</f>
        <v/>
      </c>
      <c r="F4146" s="20" t="str">
        <f t="shared" ca="1" si="64"/>
        <v/>
      </c>
      <c r="G4146" s="2"/>
      <c r="H4146" s="2"/>
    </row>
    <row r="4147" spans="1:8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mame2003!$C$2:$E$4721,$A$9:$A$4728,$J$1))))+IF($N$6=FALSE,TRUE,SUMPRODUCT(--ISNUMBER(SEARCH($N$6,ISBLANK(INDEX(mame2003!$F$2:$F$4721,$A4147))))))+IF($B$3=$A$4,TRUE,IF($B$3=$B$4,TRUE,IF(AND($B$3=$C$4,INDEX(mame2003!$G$2:$G$4721,$A4147)&lt;&gt;"neogeo"),TRUE,SUMPRODUCT(--ISNUMBER(SEARCH($O$6,INDEX(mame2003!$G$2:$G$4721,$A4147)))))))&gt;2,INDEX(mame2003!$A$2:$A$4721,$A4147),"")</f>
        <v/>
      </c>
      <c r="D4147" s="2"/>
      <c r="E4147" s="24" t="str">
        <f ca="1">IF(F4147&lt;&gt;"",MAX($E$9:$E4146)+1,"")</f>
        <v/>
      </c>
      <c r="F4147" s="20" t="str">
        <f t="shared" ca="1" si="64"/>
        <v/>
      </c>
      <c r="G4147" s="2"/>
      <c r="H4147" s="2"/>
    </row>
    <row r="4148" spans="1:8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mame2003!$C$2:$E$4721,$A$9:$A$4728,$J$1))))+IF($N$6=FALSE,TRUE,SUMPRODUCT(--ISNUMBER(SEARCH($N$6,ISBLANK(INDEX(mame2003!$F$2:$F$4721,$A4148))))))+IF($B$3=$A$4,TRUE,IF($B$3=$B$4,TRUE,IF(AND($B$3=$C$4,INDEX(mame2003!$G$2:$G$4721,$A4148)&lt;&gt;"neogeo"),TRUE,SUMPRODUCT(--ISNUMBER(SEARCH($O$6,INDEX(mame2003!$G$2:$G$4721,$A4148)))))))&gt;2,INDEX(mame2003!$A$2:$A$4721,$A4148),"")</f>
        <v/>
      </c>
      <c r="D4148" s="2"/>
      <c r="E4148" s="24" t="str">
        <f ca="1">IF(F4148&lt;&gt;"",MAX($E$9:$E4147)+1,"")</f>
        <v/>
      </c>
      <c r="F4148" s="20" t="str">
        <f t="shared" ca="1" si="64"/>
        <v/>
      </c>
      <c r="G4148" s="2"/>
      <c r="H4148" s="2"/>
    </row>
    <row r="4149" spans="1:8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mame2003!$C$2:$E$4721,$A$9:$A$4728,$J$1))))+IF($N$6=FALSE,TRUE,SUMPRODUCT(--ISNUMBER(SEARCH($N$6,ISBLANK(INDEX(mame2003!$F$2:$F$4721,$A4149))))))+IF($B$3=$A$4,TRUE,IF($B$3=$B$4,TRUE,IF(AND($B$3=$C$4,INDEX(mame2003!$G$2:$G$4721,$A4149)&lt;&gt;"neogeo"),TRUE,SUMPRODUCT(--ISNUMBER(SEARCH($O$6,INDEX(mame2003!$G$2:$G$4721,$A4149)))))))&gt;2,INDEX(mame2003!$A$2:$A$4721,$A4149),"")</f>
        <v/>
      </c>
      <c r="D4149" s="2"/>
      <c r="E4149" s="24" t="str">
        <f ca="1">IF(F4149&lt;&gt;"",MAX($E$9:$E4148)+1,"")</f>
        <v/>
      </c>
      <c r="F4149" s="20" t="str">
        <f t="shared" ca="1" si="64"/>
        <v/>
      </c>
      <c r="G4149" s="2"/>
      <c r="H4149" s="2"/>
    </row>
    <row r="4150" spans="1:8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mame2003!$C$2:$E$4721,$A$9:$A$4728,$J$1))))+IF($N$6=FALSE,TRUE,SUMPRODUCT(--ISNUMBER(SEARCH($N$6,ISBLANK(INDEX(mame2003!$F$2:$F$4721,$A4150))))))+IF($B$3=$A$4,TRUE,IF($B$3=$B$4,TRUE,IF(AND($B$3=$C$4,INDEX(mame2003!$G$2:$G$4721,$A4150)&lt;&gt;"neogeo"),TRUE,SUMPRODUCT(--ISNUMBER(SEARCH($O$6,INDEX(mame2003!$G$2:$G$4721,$A4150)))))))&gt;2,INDEX(mame2003!$A$2:$A$4721,$A4150),"")</f>
        <v/>
      </c>
      <c r="D4150" s="2"/>
      <c r="E4150" s="24" t="str">
        <f ca="1">IF(F4150&lt;&gt;"",MAX($E$9:$E4149)+1,"")</f>
        <v/>
      </c>
      <c r="F4150" s="20" t="str">
        <f t="shared" ca="1" si="64"/>
        <v/>
      </c>
      <c r="G4150" s="2"/>
      <c r="H4150" s="2"/>
    </row>
    <row r="4151" spans="1:8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mame2003!$C$2:$E$4721,$A$9:$A$4728,$J$1))))+IF($N$6=FALSE,TRUE,SUMPRODUCT(--ISNUMBER(SEARCH($N$6,ISBLANK(INDEX(mame2003!$F$2:$F$4721,$A4151))))))+IF($B$3=$A$4,TRUE,IF($B$3=$B$4,TRUE,IF(AND($B$3=$C$4,INDEX(mame2003!$G$2:$G$4721,$A4151)&lt;&gt;"neogeo"),TRUE,SUMPRODUCT(--ISNUMBER(SEARCH($O$6,INDEX(mame2003!$G$2:$G$4721,$A4151)))))))&gt;2,INDEX(mame2003!$A$2:$A$4721,$A4151),"")</f>
        <v/>
      </c>
      <c r="D4151" s="2"/>
      <c r="E4151" s="24" t="str">
        <f ca="1">IF(F4151&lt;&gt;"",MAX($E$9:$E4150)+1,"")</f>
        <v/>
      </c>
      <c r="F4151" s="20" t="str">
        <f t="shared" ca="1" si="64"/>
        <v/>
      </c>
      <c r="G4151" s="2"/>
      <c r="H4151" s="2"/>
    </row>
    <row r="4152" spans="1:8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mame2003!$C$2:$E$4721,$A$9:$A$4728,$J$1))))+IF($N$6=FALSE,TRUE,SUMPRODUCT(--ISNUMBER(SEARCH($N$6,ISBLANK(INDEX(mame2003!$F$2:$F$4721,$A4152))))))+IF($B$3=$A$4,TRUE,IF($B$3=$B$4,TRUE,IF(AND($B$3=$C$4,INDEX(mame2003!$G$2:$G$4721,$A4152)&lt;&gt;"neogeo"),TRUE,SUMPRODUCT(--ISNUMBER(SEARCH($O$6,INDEX(mame2003!$G$2:$G$4721,$A4152)))))))&gt;2,INDEX(mame2003!$A$2:$A$4721,$A4152),"")</f>
        <v/>
      </c>
      <c r="D4152" s="2"/>
      <c r="E4152" s="24" t="str">
        <f ca="1">IF(F4152&lt;&gt;"",MAX($E$9:$E4151)+1,"")</f>
        <v/>
      </c>
      <c r="F4152" s="20" t="str">
        <f t="shared" ca="1" si="64"/>
        <v/>
      </c>
      <c r="G4152" s="2"/>
      <c r="H4152" s="2"/>
    </row>
    <row r="4153" spans="1:8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mame2003!$C$2:$E$4721,$A$9:$A$4728,$J$1))))+IF($N$6=FALSE,TRUE,SUMPRODUCT(--ISNUMBER(SEARCH($N$6,ISBLANK(INDEX(mame2003!$F$2:$F$4721,$A4153))))))+IF($B$3=$A$4,TRUE,IF($B$3=$B$4,TRUE,IF(AND($B$3=$C$4,INDEX(mame2003!$G$2:$G$4721,$A4153)&lt;&gt;"neogeo"),TRUE,SUMPRODUCT(--ISNUMBER(SEARCH($O$6,INDEX(mame2003!$G$2:$G$4721,$A4153)))))))&gt;2,INDEX(mame2003!$A$2:$A$4721,$A4153),"")</f>
        <v/>
      </c>
      <c r="D4153" s="2"/>
      <c r="E4153" s="24" t="str">
        <f ca="1">IF(F4153&lt;&gt;"",MAX($E$9:$E4152)+1,"")</f>
        <v/>
      </c>
      <c r="F4153" s="20" t="str">
        <f t="shared" ca="1" si="64"/>
        <v/>
      </c>
      <c r="G4153" s="2"/>
      <c r="H4153" s="2"/>
    </row>
    <row r="4154" spans="1:8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mame2003!$C$2:$E$4721,$A$9:$A$4728,$J$1))))+IF($N$6=FALSE,TRUE,SUMPRODUCT(--ISNUMBER(SEARCH($N$6,ISBLANK(INDEX(mame2003!$F$2:$F$4721,$A4154))))))+IF($B$3=$A$4,TRUE,IF($B$3=$B$4,TRUE,IF(AND($B$3=$C$4,INDEX(mame2003!$G$2:$G$4721,$A4154)&lt;&gt;"neogeo"),TRUE,SUMPRODUCT(--ISNUMBER(SEARCH($O$6,INDEX(mame2003!$G$2:$G$4721,$A4154)))))))&gt;2,INDEX(mame2003!$A$2:$A$4721,$A4154),"")</f>
        <v/>
      </c>
      <c r="D4154" s="2"/>
      <c r="E4154" s="24" t="str">
        <f ca="1">IF(F4154&lt;&gt;"",MAX($E$9:$E4153)+1,"")</f>
        <v/>
      </c>
      <c r="F4154" s="20" t="str">
        <f t="shared" ca="1" si="64"/>
        <v/>
      </c>
      <c r="G4154" s="2"/>
      <c r="H4154" s="2"/>
    </row>
    <row r="4155" spans="1:8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mame2003!$C$2:$E$4721,$A$9:$A$4728,$J$1))))+IF($N$6=FALSE,TRUE,SUMPRODUCT(--ISNUMBER(SEARCH($N$6,ISBLANK(INDEX(mame2003!$F$2:$F$4721,$A4155))))))+IF($B$3=$A$4,TRUE,IF($B$3=$B$4,TRUE,IF(AND($B$3=$C$4,INDEX(mame2003!$G$2:$G$4721,$A4155)&lt;&gt;"neogeo"),TRUE,SUMPRODUCT(--ISNUMBER(SEARCH($O$6,INDEX(mame2003!$G$2:$G$4721,$A4155)))))))&gt;2,INDEX(mame2003!$A$2:$A$4721,$A4155),"")</f>
        <v/>
      </c>
      <c r="D4155" s="2"/>
      <c r="E4155" s="24" t="str">
        <f ca="1">IF(F4155&lt;&gt;"",MAX($E$9:$E4154)+1,"")</f>
        <v/>
      </c>
      <c r="F4155" s="20" t="str">
        <f t="shared" ca="1" si="64"/>
        <v/>
      </c>
      <c r="G4155" s="2"/>
      <c r="H4155" s="2"/>
    </row>
    <row r="4156" spans="1:8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mame2003!$C$2:$E$4721,$A$9:$A$4728,$J$1))))+IF($N$6=FALSE,TRUE,SUMPRODUCT(--ISNUMBER(SEARCH($N$6,ISBLANK(INDEX(mame2003!$F$2:$F$4721,$A4156))))))+IF($B$3=$A$4,TRUE,IF($B$3=$B$4,TRUE,IF(AND($B$3=$C$4,INDEX(mame2003!$G$2:$G$4721,$A4156)&lt;&gt;"neogeo"),TRUE,SUMPRODUCT(--ISNUMBER(SEARCH($O$6,INDEX(mame2003!$G$2:$G$4721,$A4156)))))))&gt;2,INDEX(mame2003!$A$2:$A$4721,$A4156),"")</f>
        <v/>
      </c>
      <c r="D4156" s="2"/>
      <c r="E4156" s="24" t="str">
        <f ca="1">IF(F4156&lt;&gt;"",MAX($E$9:$E4155)+1,"")</f>
        <v/>
      </c>
      <c r="F4156" s="20" t="str">
        <f t="shared" ca="1" si="64"/>
        <v/>
      </c>
      <c r="G4156" s="2"/>
      <c r="H4156" s="2"/>
    </row>
    <row r="4157" spans="1:8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mame2003!$C$2:$E$4721,$A$9:$A$4728,$J$1))))+IF($N$6=FALSE,TRUE,SUMPRODUCT(--ISNUMBER(SEARCH($N$6,ISBLANK(INDEX(mame2003!$F$2:$F$4721,$A4157))))))+IF($B$3=$A$4,TRUE,IF($B$3=$B$4,TRUE,IF(AND($B$3=$C$4,INDEX(mame2003!$G$2:$G$4721,$A4157)&lt;&gt;"neogeo"),TRUE,SUMPRODUCT(--ISNUMBER(SEARCH($O$6,INDEX(mame2003!$G$2:$G$4721,$A4157)))))))&gt;2,INDEX(mame2003!$A$2:$A$4721,$A4157),"")</f>
        <v/>
      </c>
      <c r="D4157" s="2"/>
      <c r="E4157" s="24" t="str">
        <f ca="1">IF(F4157&lt;&gt;"",MAX($E$9:$E4156)+1,"")</f>
        <v/>
      </c>
      <c r="F4157" s="20" t="str">
        <f t="shared" ca="1" si="64"/>
        <v/>
      </c>
      <c r="G4157" s="2"/>
      <c r="H4157" s="2"/>
    </row>
    <row r="4158" spans="1:8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mame2003!$C$2:$E$4721,$A$9:$A$4728,$J$1))))+IF($N$6=FALSE,TRUE,SUMPRODUCT(--ISNUMBER(SEARCH($N$6,ISBLANK(INDEX(mame2003!$F$2:$F$4721,$A4158))))))+IF($B$3=$A$4,TRUE,IF($B$3=$B$4,TRUE,IF(AND($B$3=$C$4,INDEX(mame2003!$G$2:$G$4721,$A4158)&lt;&gt;"neogeo"),TRUE,SUMPRODUCT(--ISNUMBER(SEARCH($O$6,INDEX(mame2003!$G$2:$G$4721,$A4158)))))))&gt;2,INDEX(mame2003!$A$2:$A$4721,$A4158),"")</f>
        <v/>
      </c>
      <c r="D4158" s="2"/>
      <c r="E4158" s="24" t="str">
        <f ca="1">IF(F4158&lt;&gt;"",MAX($E$9:$E4157)+1,"")</f>
        <v/>
      </c>
      <c r="F4158" s="20" t="str">
        <f t="shared" ca="1" si="64"/>
        <v/>
      </c>
      <c r="G4158" s="2"/>
      <c r="H4158" s="2"/>
    </row>
    <row r="4159" spans="1:8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mame2003!$C$2:$E$4721,$A$9:$A$4728,$J$1))))+IF($N$6=FALSE,TRUE,SUMPRODUCT(--ISNUMBER(SEARCH($N$6,ISBLANK(INDEX(mame2003!$F$2:$F$4721,$A4159))))))+IF($B$3=$A$4,TRUE,IF($B$3=$B$4,TRUE,IF(AND($B$3=$C$4,INDEX(mame2003!$G$2:$G$4721,$A4159)&lt;&gt;"neogeo"),TRUE,SUMPRODUCT(--ISNUMBER(SEARCH($O$6,INDEX(mame2003!$G$2:$G$4721,$A4159)))))))&gt;2,INDEX(mame2003!$A$2:$A$4721,$A4159),"")</f>
        <v/>
      </c>
      <c r="D4159" s="2"/>
      <c r="E4159" s="24" t="str">
        <f ca="1">IF(F4159&lt;&gt;"",MAX($E$9:$E4158)+1,"")</f>
        <v/>
      </c>
      <c r="F4159" s="20" t="str">
        <f t="shared" ca="1" si="64"/>
        <v/>
      </c>
      <c r="G4159" s="2"/>
      <c r="H4159" s="2"/>
    </row>
    <row r="4160" spans="1:8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mame2003!$C$2:$E$4721,$A$9:$A$4728,$J$1))))+IF($N$6=FALSE,TRUE,SUMPRODUCT(--ISNUMBER(SEARCH($N$6,ISBLANK(INDEX(mame2003!$F$2:$F$4721,$A4160))))))+IF($B$3=$A$4,TRUE,IF($B$3=$B$4,TRUE,IF(AND($B$3=$C$4,INDEX(mame2003!$G$2:$G$4721,$A4160)&lt;&gt;"neogeo"),TRUE,SUMPRODUCT(--ISNUMBER(SEARCH($O$6,INDEX(mame2003!$G$2:$G$4721,$A4160)))))))&gt;2,INDEX(mame2003!$A$2:$A$4721,$A4160),"")</f>
        <v/>
      </c>
      <c r="D4160" s="2"/>
      <c r="E4160" s="24" t="str">
        <f ca="1">IF(F4160&lt;&gt;"",MAX($E$9:$E4159)+1,"")</f>
        <v/>
      </c>
      <c r="F4160" s="20" t="str">
        <f t="shared" ca="1" si="64"/>
        <v/>
      </c>
      <c r="G4160" s="2"/>
      <c r="H4160" s="2"/>
    </row>
    <row r="4161" spans="1:8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mame2003!$C$2:$E$4721,$A$9:$A$4728,$J$1))))+IF($N$6=FALSE,TRUE,SUMPRODUCT(--ISNUMBER(SEARCH($N$6,ISBLANK(INDEX(mame2003!$F$2:$F$4721,$A4161))))))+IF($B$3=$A$4,TRUE,IF($B$3=$B$4,TRUE,IF(AND($B$3=$C$4,INDEX(mame2003!$G$2:$G$4721,$A4161)&lt;&gt;"neogeo"),TRUE,SUMPRODUCT(--ISNUMBER(SEARCH($O$6,INDEX(mame2003!$G$2:$G$4721,$A4161)))))))&gt;2,INDEX(mame2003!$A$2:$A$4721,$A4161),"")</f>
        <v/>
      </c>
      <c r="D4161" s="2"/>
      <c r="E4161" s="24" t="str">
        <f ca="1">IF(F4161&lt;&gt;"",MAX($E$9:$E4160)+1,"")</f>
        <v/>
      </c>
      <c r="F4161" s="20" t="str">
        <f t="shared" ca="1" si="64"/>
        <v/>
      </c>
      <c r="G4161" s="2"/>
      <c r="H4161" s="2"/>
    </row>
    <row r="4162" spans="1:8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mame2003!$C$2:$E$4721,$A$9:$A$4728,$J$1))))+IF($N$6=FALSE,TRUE,SUMPRODUCT(--ISNUMBER(SEARCH($N$6,ISBLANK(INDEX(mame2003!$F$2:$F$4721,$A4162))))))+IF($B$3=$A$4,TRUE,IF($B$3=$B$4,TRUE,IF(AND($B$3=$C$4,INDEX(mame2003!$G$2:$G$4721,$A4162)&lt;&gt;"neogeo"),TRUE,SUMPRODUCT(--ISNUMBER(SEARCH($O$6,INDEX(mame2003!$G$2:$G$4721,$A4162)))))))&gt;2,INDEX(mame2003!$A$2:$A$4721,$A4162),"")</f>
        <v/>
      </c>
      <c r="D4162" s="2"/>
      <c r="E4162" s="24" t="str">
        <f ca="1">IF(F4162&lt;&gt;"",MAX($E$9:$E4161)+1,"")</f>
        <v/>
      </c>
      <c r="F4162" s="20" t="str">
        <f t="shared" ca="1" si="64"/>
        <v/>
      </c>
      <c r="G4162" s="2"/>
      <c r="H4162" s="2"/>
    </row>
    <row r="4163" spans="1:8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mame2003!$C$2:$E$4721,$A$9:$A$4728,$J$1))))+IF($N$6=FALSE,TRUE,SUMPRODUCT(--ISNUMBER(SEARCH($N$6,ISBLANK(INDEX(mame2003!$F$2:$F$4721,$A4163))))))+IF($B$3=$A$4,TRUE,IF($B$3=$B$4,TRUE,IF(AND($B$3=$C$4,INDEX(mame2003!$G$2:$G$4721,$A4163)&lt;&gt;"neogeo"),TRUE,SUMPRODUCT(--ISNUMBER(SEARCH($O$6,INDEX(mame2003!$G$2:$G$4721,$A4163)))))))&gt;2,INDEX(mame2003!$A$2:$A$4721,$A4163),"")</f>
        <v/>
      </c>
      <c r="D4163" s="2"/>
      <c r="E4163" s="24" t="str">
        <f ca="1">IF(F4163&lt;&gt;"",MAX($E$9:$E4162)+1,"")</f>
        <v/>
      </c>
      <c r="F4163" s="20" t="str">
        <f t="shared" ca="1" si="64"/>
        <v/>
      </c>
      <c r="G4163" s="2"/>
      <c r="H4163" s="2"/>
    </row>
    <row r="4164" spans="1:8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mame2003!$C$2:$E$4721,$A$9:$A$4728,$J$1))))+IF($N$6=FALSE,TRUE,SUMPRODUCT(--ISNUMBER(SEARCH($N$6,ISBLANK(INDEX(mame2003!$F$2:$F$4721,$A4164))))))+IF($B$3=$A$4,TRUE,IF($B$3=$B$4,TRUE,IF(AND($B$3=$C$4,INDEX(mame2003!$G$2:$G$4721,$A4164)&lt;&gt;"neogeo"),TRUE,SUMPRODUCT(--ISNUMBER(SEARCH($O$6,INDEX(mame2003!$G$2:$G$4721,$A4164)))))))&gt;2,INDEX(mame2003!$A$2:$A$4721,$A4164),"")</f>
        <v/>
      </c>
      <c r="D4164" s="2"/>
      <c r="E4164" s="24" t="str">
        <f ca="1">IF(F4164&lt;&gt;"",MAX($E$9:$E4163)+1,"")</f>
        <v/>
      </c>
      <c r="F4164" s="20" t="str">
        <f t="shared" ca="1" si="64"/>
        <v/>
      </c>
      <c r="G4164" s="2"/>
      <c r="H4164" s="2"/>
    </row>
    <row r="4165" spans="1:8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mame2003!$C$2:$E$4721,$A$9:$A$4728,$J$1))))+IF($N$6=FALSE,TRUE,SUMPRODUCT(--ISNUMBER(SEARCH($N$6,ISBLANK(INDEX(mame2003!$F$2:$F$4721,$A4165))))))+IF($B$3=$A$4,TRUE,IF($B$3=$B$4,TRUE,IF(AND($B$3=$C$4,INDEX(mame2003!$G$2:$G$4721,$A4165)&lt;&gt;"neogeo"),TRUE,SUMPRODUCT(--ISNUMBER(SEARCH($O$6,INDEX(mame2003!$G$2:$G$4721,$A4165)))))))&gt;2,INDEX(mame2003!$A$2:$A$4721,$A4165),"")</f>
        <v/>
      </c>
      <c r="D4165" s="2"/>
      <c r="E4165" s="24" t="str">
        <f ca="1">IF(F4165&lt;&gt;"",MAX($E$9:$E4164)+1,"")</f>
        <v/>
      </c>
      <c r="F4165" s="20" t="str">
        <f t="shared" ca="1" si="64"/>
        <v/>
      </c>
      <c r="G4165" s="2"/>
      <c r="H4165" s="2"/>
    </row>
    <row r="4166" spans="1:8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mame2003!$C$2:$E$4721,$A$9:$A$4728,$J$1))))+IF($N$6=FALSE,TRUE,SUMPRODUCT(--ISNUMBER(SEARCH($N$6,ISBLANK(INDEX(mame2003!$F$2:$F$4721,$A4166))))))+IF($B$3=$A$4,TRUE,IF($B$3=$B$4,TRUE,IF(AND($B$3=$C$4,INDEX(mame2003!$G$2:$G$4721,$A4166)&lt;&gt;"neogeo"),TRUE,SUMPRODUCT(--ISNUMBER(SEARCH($O$6,INDEX(mame2003!$G$2:$G$4721,$A4166)))))))&gt;2,INDEX(mame2003!$A$2:$A$4721,$A4166),"")</f>
        <v/>
      </c>
      <c r="D4166" s="2"/>
      <c r="E4166" s="24" t="str">
        <f ca="1">IF(F4166&lt;&gt;"",MAX($E$9:$E4165)+1,"")</f>
        <v/>
      </c>
      <c r="F4166" s="20" t="str">
        <f t="shared" ca="1" si="64"/>
        <v/>
      </c>
      <c r="G4166" s="2"/>
      <c r="H4166" s="2"/>
    </row>
    <row r="4167" spans="1:8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mame2003!$C$2:$E$4721,$A$9:$A$4728,$J$1))))+IF($N$6=FALSE,TRUE,SUMPRODUCT(--ISNUMBER(SEARCH($N$6,ISBLANK(INDEX(mame2003!$F$2:$F$4721,$A4167))))))+IF($B$3=$A$4,TRUE,IF($B$3=$B$4,TRUE,IF(AND($B$3=$C$4,INDEX(mame2003!$G$2:$G$4721,$A4167)&lt;&gt;"neogeo"),TRUE,SUMPRODUCT(--ISNUMBER(SEARCH($O$6,INDEX(mame2003!$G$2:$G$4721,$A4167)))))))&gt;2,INDEX(mame2003!$A$2:$A$4721,$A4167),"")</f>
        <v/>
      </c>
      <c r="D4167" s="2"/>
      <c r="E4167" s="24" t="str">
        <f ca="1">IF(F4167&lt;&gt;"",MAX($E$9:$E4166)+1,"")</f>
        <v/>
      </c>
      <c r="F4167" s="20" t="str">
        <f t="shared" ca="1" si="64"/>
        <v/>
      </c>
      <c r="G4167" s="2"/>
      <c r="H4167" s="2"/>
    </row>
    <row r="4168" spans="1:8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mame2003!$C$2:$E$4721,$A$9:$A$4728,$J$1))))+IF($N$6=FALSE,TRUE,SUMPRODUCT(--ISNUMBER(SEARCH($N$6,ISBLANK(INDEX(mame2003!$F$2:$F$4721,$A4168))))))+IF($B$3=$A$4,TRUE,IF($B$3=$B$4,TRUE,IF(AND($B$3=$C$4,INDEX(mame2003!$G$2:$G$4721,$A4168)&lt;&gt;"neogeo"),TRUE,SUMPRODUCT(--ISNUMBER(SEARCH($O$6,INDEX(mame2003!$G$2:$G$4721,$A4168)))))))&gt;2,INDEX(mame2003!$A$2:$A$4721,$A4168),"")</f>
        <v/>
      </c>
      <c r="D4168" s="2"/>
      <c r="E4168" s="24" t="str">
        <f ca="1">IF(F4168&lt;&gt;"",MAX($E$9:$E4167)+1,"")</f>
        <v/>
      </c>
      <c r="F4168" s="20" t="str">
        <f t="shared" ca="1" si="64"/>
        <v/>
      </c>
      <c r="G4168" s="2"/>
      <c r="H4168" s="2"/>
    </row>
    <row r="4169" spans="1:8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mame2003!$C$2:$E$4721,$A$9:$A$4728,$J$1))))+IF($N$6=FALSE,TRUE,SUMPRODUCT(--ISNUMBER(SEARCH($N$6,ISBLANK(INDEX(mame2003!$F$2:$F$4721,$A4169))))))+IF($B$3=$A$4,TRUE,IF($B$3=$B$4,TRUE,IF(AND($B$3=$C$4,INDEX(mame2003!$G$2:$G$4721,$A4169)&lt;&gt;"neogeo"),TRUE,SUMPRODUCT(--ISNUMBER(SEARCH($O$6,INDEX(mame2003!$G$2:$G$4721,$A4169)))))))&gt;2,INDEX(mame2003!$A$2:$A$4721,$A4169),"")</f>
        <v/>
      </c>
      <c r="D4169" s="2"/>
      <c r="E4169" s="24" t="str">
        <f ca="1">IF(F4169&lt;&gt;"",MAX($E$9:$E4168)+1,"")</f>
        <v/>
      </c>
      <c r="F4169" s="20" t="str">
        <f t="shared" ca="1" si="64"/>
        <v/>
      </c>
      <c r="G4169" s="2"/>
      <c r="H4169" s="2"/>
    </row>
    <row r="4170" spans="1:8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mame2003!$C$2:$E$4721,$A$9:$A$4728,$J$1))))+IF($N$6=FALSE,TRUE,SUMPRODUCT(--ISNUMBER(SEARCH($N$6,ISBLANK(INDEX(mame2003!$F$2:$F$4721,$A4170))))))+IF($B$3=$A$4,TRUE,IF($B$3=$B$4,TRUE,IF(AND($B$3=$C$4,INDEX(mame2003!$G$2:$G$4721,$A4170)&lt;&gt;"neogeo"),TRUE,SUMPRODUCT(--ISNUMBER(SEARCH($O$6,INDEX(mame2003!$G$2:$G$4721,$A4170)))))))&gt;2,INDEX(mame2003!$A$2:$A$4721,$A4170),"")</f>
        <v/>
      </c>
      <c r="D4170" s="2"/>
      <c r="E4170" s="24" t="str">
        <f ca="1">IF(F4170&lt;&gt;"",MAX($E$9:$E4169)+1,"")</f>
        <v/>
      </c>
      <c r="F4170" s="20" t="str">
        <f t="shared" ref="F4170:F4233" ca="1" si="65">IFERROR(INDEX(OFFSET($C$9,0,0,COUNTA($C:$C),1),MATCH(OFFSET($A$9,0,0,COUNTA($A:$A),1),OFFSET($B$9,0,0,COUNTA($B:$B),1),0))&amp;".zip","")</f>
        <v/>
      </c>
      <c r="G4170" s="2"/>
      <c r="H4170" s="2"/>
    </row>
    <row r="4171" spans="1:8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mame2003!$C$2:$E$4721,$A$9:$A$4728,$J$1))))+IF($N$6=FALSE,TRUE,SUMPRODUCT(--ISNUMBER(SEARCH($N$6,ISBLANK(INDEX(mame2003!$F$2:$F$4721,$A4171))))))+IF($B$3=$A$4,TRUE,IF($B$3=$B$4,TRUE,IF(AND($B$3=$C$4,INDEX(mame2003!$G$2:$G$4721,$A4171)&lt;&gt;"neogeo"),TRUE,SUMPRODUCT(--ISNUMBER(SEARCH($O$6,INDEX(mame2003!$G$2:$G$4721,$A4171)))))))&gt;2,INDEX(mame2003!$A$2:$A$4721,$A4171),"")</f>
        <v/>
      </c>
      <c r="D4171" s="2"/>
      <c r="E4171" s="24" t="str">
        <f ca="1">IF(F4171&lt;&gt;"",MAX($E$9:$E4170)+1,"")</f>
        <v/>
      </c>
      <c r="F4171" s="20" t="str">
        <f t="shared" ca="1" si="65"/>
        <v/>
      </c>
      <c r="G4171" s="2"/>
      <c r="H4171" s="2"/>
    </row>
    <row r="4172" spans="1:8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mame2003!$C$2:$E$4721,$A$9:$A$4728,$J$1))))+IF($N$6=FALSE,TRUE,SUMPRODUCT(--ISNUMBER(SEARCH($N$6,ISBLANK(INDEX(mame2003!$F$2:$F$4721,$A4172))))))+IF($B$3=$A$4,TRUE,IF($B$3=$B$4,TRUE,IF(AND($B$3=$C$4,INDEX(mame2003!$G$2:$G$4721,$A4172)&lt;&gt;"neogeo"),TRUE,SUMPRODUCT(--ISNUMBER(SEARCH($O$6,INDEX(mame2003!$G$2:$G$4721,$A4172)))))))&gt;2,INDEX(mame2003!$A$2:$A$4721,$A4172),"")</f>
        <v/>
      </c>
      <c r="D4172" s="2"/>
      <c r="E4172" s="24" t="str">
        <f ca="1">IF(F4172&lt;&gt;"",MAX($E$9:$E4171)+1,"")</f>
        <v/>
      </c>
      <c r="F4172" s="20" t="str">
        <f t="shared" ca="1" si="65"/>
        <v/>
      </c>
      <c r="G4172" s="2"/>
      <c r="H4172" s="2"/>
    </row>
    <row r="4173" spans="1:8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mame2003!$C$2:$E$4721,$A$9:$A$4728,$J$1))))+IF($N$6=FALSE,TRUE,SUMPRODUCT(--ISNUMBER(SEARCH($N$6,ISBLANK(INDEX(mame2003!$F$2:$F$4721,$A4173))))))+IF($B$3=$A$4,TRUE,IF($B$3=$B$4,TRUE,IF(AND($B$3=$C$4,INDEX(mame2003!$G$2:$G$4721,$A4173)&lt;&gt;"neogeo"),TRUE,SUMPRODUCT(--ISNUMBER(SEARCH($O$6,INDEX(mame2003!$G$2:$G$4721,$A4173)))))))&gt;2,INDEX(mame2003!$A$2:$A$4721,$A4173),"")</f>
        <v/>
      </c>
      <c r="D4173" s="2"/>
      <c r="E4173" s="24" t="str">
        <f ca="1">IF(F4173&lt;&gt;"",MAX($E$9:$E4172)+1,"")</f>
        <v/>
      </c>
      <c r="F4173" s="20" t="str">
        <f t="shared" ca="1" si="65"/>
        <v/>
      </c>
      <c r="G4173" s="2"/>
      <c r="H4173" s="2"/>
    </row>
    <row r="4174" spans="1:8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mame2003!$C$2:$E$4721,$A$9:$A$4728,$J$1))))+IF($N$6=FALSE,TRUE,SUMPRODUCT(--ISNUMBER(SEARCH($N$6,ISBLANK(INDEX(mame2003!$F$2:$F$4721,$A4174))))))+IF($B$3=$A$4,TRUE,IF($B$3=$B$4,TRUE,IF(AND($B$3=$C$4,INDEX(mame2003!$G$2:$G$4721,$A4174)&lt;&gt;"neogeo"),TRUE,SUMPRODUCT(--ISNUMBER(SEARCH($O$6,INDEX(mame2003!$G$2:$G$4721,$A4174)))))))&gt;2,INDEX(mame2003!$A$2:$A$4721,$A4174),"")</f>
        <v/>
      </c>
      <c r="D4174" s="2"/>
      <c r="E4174" s="24" t="str">
        <f ca="1">IF(F4174&lt;&gt;"",MAX($E$9:$E4173)+1,"")</f>
        <v/>
      </c>
      <c r="F4174" s="20" t="str">
        <f t="shared" ca="1" si="65"/>
        <v/>
      </c>
      <c r="G4174" s="2"/>
      <c r="H4174" s="2"/>
    </row>
    <row r="4175" spans="1:8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mame2003!$C$2:$E$4721,$A$9:$A$4728,$J$1))))+IF($N$6=FALSE,TRUE,SUMPRODUCT(--ISNUMBER(SEARCH($N$6,ISBLANK(INDEX(mame2003!$F$2:$F$4721,$A4175))))))+IF($B$3=$A$4,TRUE,IF($B$3=$B$4,TRUE,IF(AND($B$3=$C$4,INDEX(mame2003!$G$2:$G$4721,$A4175)&lt;&gt;"neogeo"),TRUE,SUMPRODUCT(--ISNUMBER(SEARCH($O$6,INDEX(mame2003!$G$2:$G$4721,$A4175)))))))&gt;2,INDEX(mame2003!$A$2:$A$4721,$A4175),"")</f>
        <v/>
      </c>
      <c r="D4175" s="2"/>
      <c r="E4175" s="24" t="str">
        <f ca="1">IF(F4175&lt;&gt;"",MAX($E$9:$E4174)+1,"")</f>
        <v/>
      </c>
      <c r="F4175" s="20" t="str">
        <f t="shared" ca="1" si="65"/>
        <v/>
      </c>
      <c r="G4175" s="2"/>
      <c r="H4175" s="2"/>
    </row>
    <row r="4176" spans="1:8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mame2003!$C$2:$E$4721,$A$9:$A$4728,$J$1))))+IF($N$6=FALSE,TRUE,SUMPRODUCT(--ISNUMBER(SEARCH($N$6,ISBLANK(INDEX(mame2003!$F$2:$F$4721,$A4176))))))+IF($B$3=$A$4,TRUE,IF($B$3=$B$4,TRUE,IF(AND($B$3=$C$4,INDEX(mame2003!$G$2:$G$4721,$A4176)&lt;&gt;"neogeo"),TRUE,SUMPRODUCT(--ISNUMBER(SEARCH($O$6,INDEX(mame2003!$G$2:$G$4721,$A4176)))))))&gt;2,INDEX(mame2003!$A$2:$A$4721,$A4176),"")</f>
        <v/>
      </c>
      <c r="D4176" s="2"/>
      <c r="E4176" s="24" t="str">
        <f ca="1">IF(F4176&lt;&gt;"",MAX($E$9:$E4175)+1,"")</f>
        <v/>
      </c>
      <c r="F4176" s="20" t="str">
        <f t="shared" ca="1" si="65"/>
        <v/>
      </c>
      <c r="G4176" s="2"/>
      <c r="H4176" s="2"/>
    </row>
    <row r="4177" spans="1:8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mame2003!$C$2:$E$4721,$A$9:$A$4728,$J$1))))+IF($N$6=FALSE,TRUE,SUMPRODUCT(--ISNUMBER(SEARCH($N$6,ISBLANK(INDEX(mame2003!$F$2:$F$4721,$A4177))))))+IF($B$3=$A$4,TRUE,IF($B$3=$B$4,TRUE,IF(AND($B$3=$C$4,INDEX(mame2003!$G$2:$G$4721,$A4177)&lt;&gt;"neogeo"),TRUE,SUMPRODUCT(--ISNUMBER(SEARCH($O$6,INDEX(mame2003!$G$2:$G$4721,$A4177)))))))&gt;2,INDEX(mame2003!$A$2:$A$4721,$A4177),"")</f>
        <v/>
      </c>
      <c r="D4177" s="2"/>
      <c r="E4177" s="24" t="str">
        <f ca="1">IF(F4177&lt;&gt;"",MAX($E$9:$E4176)+1,"")</f>
        <v/>
      </c>
      <c r="F4177" s="20" t="str">
        <f t="shared" ca="1" si="65"/>
        <v/>
      </c>
      <c r="G4177" s="2"/>
      <c r="H4177" s="2"/>
    </row>
    <row r="4178" spans="1:8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mame2003!$C$2:$E$4721,$A$9:$A$4728,$J$1))))+IF($N$6=FALSE,TRUE,SUMPRODUCT(--ISNUMBER(SEARCH($N$6,ISBLANK(INDEX(mame2003!$F$2:$F$4721,$A4178))))))+IF($B$3=$A$4,TRUE,IF($B$3=$B$4,TRUE,IF(AND($B$3=$C$4,INDEX(mame2003!$G$2:$G$4721,$A4178)&lt;&gt;"neogeo"),TRUE,SUMPRODUCT(--ISNUMBER(SEARCH($O$6,INDEX(mame2003!$G$2:$G$4721,$A4178)))))))&gt;2,INDEX(mame2003!$A$2:$A$4721,$A4178),"")</f>
        <v/>
      </c>
      <c r="D4178" s="2"/>
      <c r="E4178" s="24" t="str">
        <f ca="1">IF(F4178&lt;&gt;"",MAX($E$9:$E4177)+1,"")</f>
        <v/>
      </c>
      <c r="F4178" s="20" t="str">
        <f t="shared" ca="1" si="65"/>
        <v/>
      </c>
      <c r="G4178" s="2"/>
      <c r="H4178" s="2"/>
    </row>
    <row r="4179" spans="1:8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mame2003!$C$2:$E$4721,$A$9:$A$4728,$J$1))))+IF($N$6=FALSE,TRUE,SUMPRODUCT(--ISNUMBER(SEARCH($N$6,ISBLANK(INDEX(mame2003!$F$2:$F$4721,$A4179))))))+IF($B$3=$A$4,TRUE,IF($B$3=$B$4,TRUE,IF(AND($B$3=$C$4,INDEX(mame2003!$G$2:$G$4721,$A4179)&lt;&gt;"neogeo"),TRUE,SUMPRODUCT(--ISNUMBER(SEARCH($O$6,INDEX(mame2003!$G$2:$G$4721,$A4179)))))))&gt;2,INDEX(mame2003!$A$2:$A$4721,$A4179),"")</f>
        <v/>
      </c>
      <c r="D4179" s="2"/>
      <c r="E4179" s="24" t="str">
        <f ca="1">IF(F4179&lt;&gt;"",MAX($E$9:$E4178)+1,"")</f>
        <v/>
      </c>
      <c r="F4179" s="20" t="str">
        <f t="shared" ca="1" si="65"/>
        <v/>
      </c>
      <c r="G4179" s="2"/>
      <c r="H4179" s="2"/>
    </row>
    <row r="4180" spans="1:8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mame2003!$C$2:$E$4721,$A$9:$A$4728,$J$1))))+IF($N$6=FALSE,TRUE,SUMPRODUCT(--ISNUMBER(SEARCH($N$6,ISBLANK(INDEX(mame2003!$F$2:$F$4721,$A4180))))))+IF($B$3=$A$4,TRUE,IF($B$3=$B$4,TRUE,IF(AND($B$3=$C$4,INDEX(mame2003!$G$2:$G$4721,$A4180)&lt;&gt;"neogeo"),TRUE,SUMPRODUCT(--ISNUMBER(SEARCH($O$6,INDEX(mame2003!$G$2:$G$4721,$A4180)))))))&gt;2,INDEX(mame2003!$A$2:$A$4721,$A4180),"")</f>
        <v/>
      </c>
      <c r="D4180" s="2"/>
      <c r="E4180" s="24" t="str">
        <f ca="1">IF(F4180&lt;&gt;"",MAX($E$9:$E4179)+1,"")</f>
        <v/>
      </c>
      <c r="F4180" s="20" t="str">
        <f t="shared" ca="1" si="65"/>
        <v/>
      </c>
      <c r="G4180" s="2"/>
      <c r="H4180" s="2"/>
    </row>
    <row r="4181" spans="1:8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mame2003!$C$2:$E$4721,$A$9:$A$4728,$J$1))))+IF($N$6=FALSE,TRUE,SUMPRODUCT(--ISNUMBER(SEARCH($N$6,ISBLANK(INDEX(mame2003!$F$2:$F$4721,$A4181))))))+IF($B$3=$A$4,TRUE,IF($B$3=$B$4,TRUE,IF(AND($B$3=$C$4,INDEX(mame2003!$G$2:$G$4721,$A4181)&lt;&gt;"neogeo"),TRUE,SUMPRODUCT(--ISNUMBER(SEARCH($O$6,INDEX(mame2003!$G$2:$G$4721,$A4181)))))))&gt;2,INDEX(mame2003!$A$2:$A$4721,$A4181),"")</f>
        <v/>
      </c>
      <c r="D4181" s="2"/>
      <c r="E4181" s="24" t="str">
        <f ca="1">IF(F4181&lt;&gt;"",MAX($E$9:$E4180)+1,"")</f>
        <v/>
      </c>
      <c r="F4181" s="20" t="str">
        <f t="shared" ca="1" si="65"/>
        <v/>
      </c>
      <c r="G4181" s="2"/>
      <c r="H4181" s="2"/>
    </row>
    <row r="4182" spans="1:8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mame2003!$C$2:$E$4721,$A$9:$A$4728,$J$1))))+IF($N$6=FALSE,TRUE,SUMPRODUCT(--ISNUMBER(SEARCH($N$6,ISBLANK(INDEX(mame2003!$F$2:$F$4721,$A4182))))))+IF($B$3=$A$4,TRUE,IF($B$3=$B$4,TRUE,IF(AND($B$3=$C$4,INDEX(mame2003!$G$2:$G$4721,$A4182)&lt;&gt;"neogeo"),TRUE,SUMPRODUCT(--ISNUMBER(SEARCH($O$6,INDEX(mame2003!$G$2:$G$4721,$A4182)))))))&gt;2,INDEX(mame2003!$A$2:$A$4721,$A4182),"")</f>
        <v/>
      </c>
      <c r="D4182" s="2"/>
      <c r="E4182" s="24" t="str">
        <f ca="1">IF(F4182&lt;&gt;"",MAX($E$9:$E4181)+1,"")</f>
        <v/>
      </c>
      <c r="F4182" s="20" t="str">
        <f t="shared" ca="1" si="65"/>
        <v/>
      </c>
      <c r="G4182" s="2"/>
      <c r="H4182" s="2"/>
    </row>
    <row r="4183" spans="1:8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mame2003!$C$2:$E$4721,$A$9:$A$4728,$J$1))))+IF($N$6=FALSE,TRUE,SUMPRODUCT(--ISNUMBER(SEARCH($N$6,ISBLANK(INDEX(mame2003!$F$2:$F$4721,$A4183))))))+IF($B$3=$A$4,TRUE,IF($B$3=$B$4,TRUE,IF(AND($B$3=$C$4,INDEX(mame2003!$G$2:$G$4721,$A4183)&lt;&gt;"neogeo"),TRUE,SUMPRODUCT(--ISNUMBER(SEARCH($O$6,INDEX(mame2003!$G$2:$G$4721,$A4183)))))))&gt;2,INDEX(mame2003!$A$2:$A$4721,$A4183),"")</f>
        <v/>
      </c>
      <c r="D4183" s="2"/>
      <c r="E4183" s="24" t="str">
        <f ca="1">IF(F4183&lt;&gt;"",MAX($E$9:$E4182)+1,"")</f>
        <v/>
      </c>
      <c r="F4183" s="20" t="str">
        <f t="shared" ca="1" si="65"/>
        <v/>
      </c>
      <c r="G4183" s="2"/>
      <c r="H4183" s="2"/>
    </row>
    <row r="4184" spans="1:8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mame2003!$C$2:$E$4721,$A$9:$A$4728,$J$1))))+IF($N$6=FALSE,TRUE,SUMPRODUCT(--ISNUMBER(SEARCH($N$6,ISBLANK(INDEX(mame2003!$F$2:$F$4721,$A4184))))))+IF($B$3=$A$4,TRUE,IF($B$3=$B$4,TRUE,IF(AND($B$3=$C$4,INDEX(mame2003!$G$2:$G$4721,$A4184)&lt;&gt;"neogeo"),TRUE,SUMPRODUCT(--ISNUMBER(SEARCH($O$6,INDEX(mame2003!$G$2:$G$4721,$A4184)))))))&gt;2,INDEX(mame2003!$A$2:$A$4721,$A4184),"")</f>
        <v/>
      </c>
      <c r="D4184" s="2"/>
      <c r="E4184" s="24" t="str">
        <f ca="1">IF(F4184&lt;&gt;"",MAX($E$9:$E4183)+1,"")</f>
        <v/>
      </c>
      <c r="F4184" s="20" t="str">
        <f t="shared" ca="1" si="65"/>
        <v/>
      </c>
      <c r="G4184" s="2"/>
      <c r="H4184" s="2"/>
    </row>
    <row r="4185" spans="1:8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mame2003!$C$2:$E$4721,$A$9:$A$4728,$J$1))))+IF($N$6=FALSE,TRUE,SUMPRODUCT(--ISNUMBER(SEARCH($N$6,ISBLANK(INDEX(mame2003!$F$2:$F$4721,$A4185))))))+IF($B$3=$A$4,TRUE,IF($B$3=$B$4,TRUE,IF(AND($B$3=$C$4,INDEX(mame2003!$G$2:$G$4721,$A4185)&lt;&gt;"neogeo"),TRUE,SUMPRODUCT(--ISNUMBER(SEARCH($O$6,INDEX(mame2003!$G$2:$G$4721,$A4185)))))))&gt;2,INDEX(mame2003!$A$2:$A$4721,$A4185),"")</f>
        <v/>
      </c>
      <c r="D4185" s="2"/>
      <c r="E4185" s="24" t="str">
        <f ca="1">IF(F4185&lt;&gt;"",MAX($E$9:$E4184)+1,"")</f>
        <v/>
      </c>
      <c r="F4185" s="20" t="str">
        <f t="shared" ca="1" si="65"/>
        <v/>
      </c>
      <c r="G4185" s="2"/>
      <c r="H4185" s="2"/>
    </row>
    <row r="4186" spans="1:8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mame2003!$C$2:$E$4721,$A$9:$A$4728,$J$1))))+IF($N$6=FALSE,TRUE,SUMPRODUCT(--ISNUMBER(SEARCH($N$6,ISBLANK(INDEX(mame2003!$F$2:$F$4721,$A4186))))))+IF($B$3=$A$4,TRUE,IF($B$3=$B$4,TRUE,IF(AND($B$3=$C$4,INDEX(mame2003!$G$2:$G$4721,$A4186)&lt;&gt;"neogeo"),TRUE,SUMPRODUCT(--ISNUMBER(SEARCH($O$6,INDEX(mame2003!$G$2:$G$4721,$A4186)))))))&gt;2,INDEX(mame2003!$A$2:$A$4721,$A4186),"")</f>
        <v/>
      </c>
      <c r="D4186" s="2"/>
      <c r="E4186" s="24" t="str">
        <f ca="1">IF(F4186&lt;&gt;"",MAX($E$9:$E4185)+1,"")</f>
        <v/>
      </c>
      <c r="F4186" s="20" t="str">
        <f t="shared" ca="1" si="65"/>
        <v/>
      </c>
      <c r="G4186" s="2"/>
      <c r="H4186" s="2"/>
    </row>
    <row r="4187" spans="1:8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mame2003!$C$2:$E$4721,$A$9:$A$4728,$J$1))))+IF($N$6=FALSE,TRUE,SUMPRODUCT(--ISNUMBER(SEARCH($N$6,ISBLANK(INDEX(mame2003!$F$2:$F$4721,$A4187))))))+IF($B$3=$A$4,TRUE,IF($B$3=$B$4,TRUE,IF(AND($B$3=$C$4,INDEX(mame2003!$G$2:$G$4721,$A4187)&lt;&gt;"neogeo"),TRUE,SUMPRODUCT(--ISNUMBER(SEARCH($O$6,INDEX(mame2003!$G$2:$G$4721,$A4187)))))))&gt;2,INDEX(mame2003!$A$2:$A$4721,$A4187),"")</f>
        <v/>
      </c>
      <c r="D4187" s="2"/>
      <c r="E4187" s="24" t="str">
        <f ca="1">IF(F4187&lt;&gt;"",MAX($E$9:$E4186)+1,"")</f>
        <v/>
      </c>
      <c r="F4187" s="20" t="str">
        <f t="shared" ca="1" si="65"/>
        <v/>
      </c>
      <c r="G4187" s="2"/>
      <c r="H4187" s="2"/>
    </row>
    <row r="4188" spans="1:8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mame2003!$C$2:$E$4721,$A$9:$A$4728,$J$1))))+IF($N$6=FALSE,TRUE,SUMPRODUCT(--ISNUMBER(SEARCH($N$6,ISBLANK(INDEX(mame2003!$F$2:$F$4721,$A4188))))))+IF($B$3=$A$4,TRUE,IF($B$3=$B$4,TRUE,IF(AND($B$3=$C$4,INDEX(mame2003!$G$2:$G$4721,$A4188)&lt;&gt;"neogeo"),TRUE,SUMPRODUCT(--ISNUMBER(SEARCH($O$6,INDEX(mame2003!$G$2:$G$4721,$A4188)))))))&gt;2,INDEX(mame2003!$A$2:$A$4721,$A4188),"")</f>
        <v/>
      </c>
      <c r="D4188" s="2"/>
      <c r="E4188" s="24" t="str">
        <f ca="1">IF(F4188&lt;&gt;"",MAX($E$9:$E4187)+1,"")</f>
        <v/>
      </c>
      <c r="F4188" s="20" t="str">
        <f t="shared" ca="1" si="65"/>
        <v/>
      </c>
      <c r="G4188" s="2"/>
      <c r="H4188" s="2"/>
    </row>
    <row r="4189" spans="1:8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mame2003!$C$2:$E$4721,$A$9:$A$4728,$J$1))))+IF($N$6=FALSE,TRUE,SUMPRODUCT(--ISNUMBER(SEARCH($N$6,ISBLANK(INDEX(mame2003!$F$2:$F$4721,$A4189))))))+IF($B$3=$A$4,TRUE,IF($B$3=$B$4,TRUE,IF(AND($B$3=$C$4,INDEX(mame2003!$G$2:$G$4721,$A4189)&lt;&gt;"neogeo"),TRUE,SUMPRODUCT(--ISNUMBER(SEARCH($O$6,INDEX(mame2003!$G$2:$G$4721,$A4189)))))))&gt;2,INDEX(mame2003!$A$2:$A$4721,$A4189),"")</f>
        <v/>
      </c>
      <c r="D4189" s="2"/>
      <c r="E4189" s="24" t="str">
        <f ca="1">IF(F4189&lt;&gt;"",MAX($E$9:$E4188)+1,"")</f>
        <v/>
      </c>
      <c r="F4189" s="20" t="str">
        <f t="shared" ca="1" si="65"/>
        <v/>
      </c>
      <c r="G4189" s="2"/>
      <c r="H4189" s="2"/>
    </row>
    <row r="4190" spans="1:8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mame2003!$C$2:$E$4721,$A$9:$A$4728,$J$1))))+IF($N$6=FALSE,TRUE,SUMPRODUCT(--ISNUMBER(SEARCH($N$6,ISBLANK(INDEX(mame2003!$F$2:$F$4721,$A4190))))))+IF($B$3=$A$4,TRUE,IF($B$3=$B$4,TRUE,IF(AND($B$3=$C$4,INDEX(mame2003!$G$2:$G$4721,$A4190)&lt;&gt;"neogeo"),TRUE,SUMPRODUCT(--ISNUMBER(SEARCH($O$6,INDEX(mame2003!$G$2:$G$4721,$A4190)))))))&gt;2,INDEX(mame2003!$A$2:$A$4721,$A4190),"")</f>
        <v/>
      </c>
      <c r="D4190" s="2"/>
      <c r="E4190" s="24" t="str">
        <f ca="1">IF(F4190&lt;&gt;"",MAX($E$9:$E4189)+1,"")</f>
        <v/>
      </c>
      <c r="F4190" s="20" t="str">
        <f t="shared" ca="1" si="65"/>
        <v/>
      </c>
      <c r="G4190" s="2"/>
      <c r="H4190" s="2"/>
    </row>
    <row r="4191" spans="1:8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mame2003!$C$2:$E$4721,$A$9:$A$4728,$J$1))))+IF($N$6=FALSE,TRUE,SUMPRODUCT(--ISNUMBER(SEARCH($N$6,ISBLANK(INDEX(mame2003!$F$2:$F$4721,$A4191))))))+IF($B$3=$A$4,TRUE,IF($B$3=$B$4,TRUE,IF(AND($B$3=$C$4,INDEX(mame2003!$G$2:$G$4721,$A4191)&lt;&gt;"neogeo"),TRUE,SUMPRODUCT(--ISNUMBER(SEARCH($O$6,INDEX(mame2003!$G$2:$G$4721,$A4191)))))))&gt;2,INDEX(mame2003!$A$2:$A$4721,$A4191),"")</f>
        <v/>
      </c>
      <c r="D4191" s="2"/>
      <c r="E4191" s="24" t="str">
        <f ca="1">IF(F4191&lt;&gt;"",MAX($E$9:$E4190)+1,"")</f>
        <v/>
      </c>
      <c r="F4191" s="20" t="str">
        <f t="shared" ca="1" si="65"/>
        <v/>
      </c>
      <c r="G4191" s="2"/>
      <c r="H4191" s="2"/>
    </row>
    <row r="4192" spans="1:8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mame2003!$C$2:$E$4721,$A$9:$A$4728,$J$1))))+IF($N$6=FALSE,TRUE,SUMPRODUCT(--ISNUMBER(SEARCH($N$6,ISBLANK(INDEX(mame2003!$F$2:$F$4721,$A4192))))))+IF($B$3=$A$4,TRUE,IF($B$3=$B$4,TRUE,IF(AND($B$3=$C$4,INDEX(mame2003!$G$2:$G$4721,$A4192)&lt;&gt;"neogeo"),TRUE,SUMPRODUCT(--ISNUMBER(SEARCH($O$6,INDEX(mame2003!$G$2:$G$4721,$A4192)))))))&gt;2,INDEX(mame2003!$A$2:$A$4721,$A4192),"")</f>
        <v/>
      </c>
      <c r="D4192" s="2"/>
      <c r="E4192" s="24" t="str">
        <f ca="1">IF(F4192&lt;&gt;"",MAX($E$9:$E4191)+1,"")</f>
        <v/>
      </c>
      <c r="F4192" s="20" t="str">
        <f t="shared" ca="1" si="65"/>
        <v/>
      </c>
      <c r="G4192" s="2"/>
      <c r="H4192" s="2"/>
    </row>
    <row r="4193" spans="1:8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mame2003!$C$2:$E$4721,$A$9:$A$4728,$J$1))))+IF($N$6=FALSE,TRUE,SUMPRODUCT(--ISNUMBER(SEARCH($N$6,ISBLANK(INDEX(mame2003!$F$2:$F$4721,$A4193))))))+IF($B$3=$A$4,TRUE,IF($B$3=$B$4,TRUE,IF(AND($B$3=$C$4,INDEX(mame2003!$G$2:$G$4721,$A4193)&lt;&gt;"neogeo"),TRUE,SUMPRODUCT(--ISNUMBER(SEARCH($O$6,INDEX(mame2003!$G$2:$G$4721,$A4193)))))))&gt;2,INDEX(mame2003!$A$2:$A$4721,$A4193),"")</f>
        <v/>
      </c>
      <c r="D4193" s="2"/>
      <c r="E4193" s="24" t="str">
        <f ca="1">IF(F4193&lt;&gt;"",MAX($E$9:$E4192)+1,"")</f>
        <v/>
      </c>
      <c r="F4193" s="20" t="str">
        <f t="shared" ca="1" si="65"/>
        <v/>
      </c>
      <c r="G4193" s="2"/>
      <c r="H4193" s="2"/>
    </row>
    <row r="4194" spans="1:8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mame2003!$C$2:$E$4721,$A$9:$A$4728,$J$1))))+IF($N$6=FALSE,TRUE,SUMPRODUCT(--ISNUMBER(SEARCH($N$6,ISBLANK(INDEX(mame2003!$F$2:$F$4721,$A4194))))))+IF($B$3=$A$4,TRUE,IF($B$3=$B$4,TRUE,IF(AND($B$3=$C$4,INDEX(mame2003!$G$2:$G$4721,$A4194)&lt;&gt;"neogeo"),TRUE,SUMPRODUCT(--ISNUMBER(SEARCH($O$6,INDEX(mame2003!$G$2:$G$4721,$A4194)))))))&gt;2,INDEX(mame2003!$A$2:$A$4721,$A4194),"")</f>
        <v/>
      </c>
      <c r="D4194" s="2"/>
      <c r="E4194" s="24" t="str">
        <f ca="1">IF(F4194&lt;&gt;"",MAX($E$9:$E4193)+1,"")</f>
        <v/>
      </c>
      <c r="F4194" s="20" t="str">
        <f t="shared" ca="1" si="65"/>
        <v/>
      </c>
      <c r="G4194" s="2"/>
      <c r="H4194" s="2"/>
    </row>
    <row r="4195" spans="1:8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mame2003!$C$2:$E$4721,$A$9:$A$4728,$J$1))))+IF($N$6=FALSE,TRUE,SUMPRODUCT(--ISNUMBER(SEARCH($N$6,ISBLANK(INDEX(mame2003!$F$2:$F$4721,$A4195))))))+IF($B$3=$A$4,TRUE,IF($B$3=$B$4,TRUE,IF(AND($B$3=$C$4,INDEX(mame2003!$G$2:$G$4721,$A4195)&lt;&gt;"neogeo"),TRUE,SUMPRODUCT(--ISNUMBER(SEARCH($O$6,INDEX(mame2003!$G$2:$G$4721,$A4195)))))))&gt;2,INDEX(mame2003!$A$2:$A$4721,$A4195),"")</f>
        <v/>
      </c>
      <c r="D4195" s="2"/>
      <c r="E4195" s="24" t="str">
        <f ca="1">IF(F4195&lt;&gt;"",MAX($E$9:$E4194)+1,"")</f>
        <v/>
      </c>
      <c r="F4195" s="20" t="str">
        <f t="shared" ca="1" si="65"/>
        <v/>
      </c>
      <c r="G4195" s="2"/>
      <c r="H4195" s="2"/>
    </row>
    <row r="4196" spans="1:8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mame2003!$C$2:$E$4721,$A$9:$A$4728,$J$1))))+IF($N$6=FALSE,TRUE,SUMPRODUCT(--ISNUMBER(SEARCH($N$6,ISBLANK(INDEX(mame2003!$F$2:$F$4721,$A4196))))))+IF($B$3=$A$4,TRUE,IF($B$3=$B$4,TRUE,IF(AND($B$3=$C$4,INDEX(mame2003!$G$2:$G$4721,$A4196)&lt;&gt;"neogeo"),TRUE,SUMPRODUCT(--ISNUMBER(SEARCH($O$6,INDEX(mame2003!$G$2:$G$4721,$A4196)))))))&gt;2,INDEX(mame2003!$A$2:$A$4721,$A4196),"")</f>
        <v/>
      </c>
      <c r="D4196" s="2"/>
      <c r="E4196" s="24" t="str">
        <f ca="1">IF(F4196&lt;&gt;"",MAX($E$9:$E4195)+1,"")</f>
        <v/>
      </c>
      <c r="F4196" s="20" t="str">
        <f t="shared" ca="1" si="65"/>
        <v/>
      </c>
      <c r="G4196" s="2"/>
      <c r="H4196" s="2"/>
    </row>
    <row r="4197" spans="1:8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mame2003!$C$2:$E$4721,$A$9:$A$4728,$J$1))))+IF($N$6=FALSE,TRUE,SUMPRODUCT(--ISNUMBER(SEARCH($N$6,ISBLANK(INDEX(mame2003!$F$2:$F$4721,$A4197))))))+IF($B$3=$A$4,TRUE,IF($B$3=$B$4,TRUE,IF(AND($B$3=$C$4,INDEX(mame2003!$G$2:$G$4721,$A4197)&lt;&gt;"neogeo"),TRUE,SUMPRODUCT(--ISNUMBER(SEARCH($O$6,INDEX(mame2003!$G$2:$G$4721,$A4197)))))))&gt;2,INDEX(mame2003!$A$2:$A$4721,$A4197),"")</f>
        <v/>
      </c>
      <c r="D4197" s="2"/>
      <c r="E4197" s="24" t="str">
        <f ca="1">IF(F4197&lt;&gt;"",MAX($E$9:$E4196)+1,"")</f>
        <v/>
      </c>
      <c r="F4197" s="20" t="str">
        <f t="shared" ca="1" si="65"/>
        <v/>
      </c>
      <c r="G4197" s="2"/>
      <c r="H4197" s="2"/>
    </row>
    <row r="4198" spans="1:8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mame2003!$C$2:$E$4721,$A$9:$A$4728,$J$1))))+IF($N$6=FALSE,TRUE,SUMPRODUCT(--ISNUMBER(SEARCH($N$6,ISBLANK(INDEX(mame2003!$F$2:$F$4721,$A4198))))))+IF($B$3=$A$4,TRUE,IF($B$3=$B$4,TRUE,IF(AND($B$3=$C$4,INDEX(mame2003!$G$2:$G$4721,$A4198)&lt;&gt;"neogeo"),TRUE,SUMPRODUCT(--ISNUMBER(SEARCH($O$6,INDEX(mame2003!$G$2:$G$4721,$A4198)))))))&gt;2,INDEX(mame2003!$A$2:$A$4721,$A4198),"")</f>
        <v/>
      </c>
      <c r="D4198" s="2"/>
      <c r="E4198" s="24" t="str">
        <f ca="1">IF(F4198&lt;&gt;"",MAX($E$9:$E4197)+1,"")</f>
        <v/>
      </c>
      <c r="F4198" s="20" t="str">
        <f t="shared" ca="1" si="65"/>
        <v/>
      </c>
      <c r="G4198" s="2"/>
      <c r="H4198" s="2"/>
    </row>
    <row r="4199" spans="1:8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mame2003!$C$2:$E$4721,$A$9:$A$4728,$J$1))))+IF($N$6=FALSE,TRUE,SUMPRODUCT(--ISNUMBER(SEARCH($N$6,ISBLANK(INDEX(mame2003!$F$2:$F$4721,$A4199))))))+IF($B$3=$A$4,TRUE,IF($B$3=$B$4,TRUE,IF(AND($B$3=$C$4,INDEX(mame2003!$G$2:$G$4721,$A4199)&lt;&gt;"neogeo"),TRUE,SUMPRODUCT(--ISNUMBER(SEARCH($O$6,INDEX(mame2003!$G$2:$G$4721,$A4199)))))))&gt;2,INDEX(mame2003!$A$2:$A$4721,$A4199),"")</f>
        <v/>
      </c>
      <c r="D4199" s="2"/>
      <c r="E4199" s="24" t="str">
        <f ca="1">IF(F4199&lt;&gt;"",MAX($E$9:$E4198)+1,"")</f>
        <v/>
      </c>
      <c r="F4199" s="20" t="str">
        <f t="shared" ca="1" si="65"/>
        <v/>
      </c>
      <c r="G4199" s="2"/>
      <c r="H4199" s="2"/>
    </row>
    <row r="4200" spans="1:8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mame2003!$C$2:$E$4721,$A$9:$A$4728,$J$1))))+IF($N$6=FALSE,TRUE,SUMPRODUCT(--ISNUMBER(SEARCH($N$6,ISBLANK(INDEX(mame2003!$F$2:$F$4721,$A4200))))))+IF($B$3=$A$4,TRUE,IF($B$3=$B$4,TRUE,IF(AND($B$3=$C$4,INDEX(mame2003!$G$2:$G$4721,$A4200)&lt;&gt;"neogeo"),TRUE,SUMPRODUCT(--ISNUMBER(SEARCH($O$6,INDEX(mame2003!$G$2:$G$4721,$A4200)))))))&gt;2,INDEX(mame2003!$A$2:$A$4721,$A4200),"")</f>
        <v/>
      </c>
      <c r="D4200" s="2"/>
      <c r="E4200" s="24" t="str">
        <f ca="1">IF(F4200&lt;&gt;"",MAX($E$9:$E4199)+1,"")</f>
        <v/>
      </c>
      <c r="F4200" s="20" t="str">
        <f t="shared" ca="1" si="65"/>
        <v/>
      </c>
      <c r="G4200" s="2"/>
      <c r="H4200" s="2"/>
    </row>
    <row r="4201" spans="1:8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mame2003!$C$2:$E$4721,$A$9:$A$4728,$J$1))))+IF($N$6=FALSE,TRUE,SUMPRODUCT(--ISNUMBER(SEARCH($N$6,ISBLANK(INDEX(mame2003!$F$2:$F$4721,$A4201))))))+IF($B$3=$A$4,TRUE,IF($B$3=$B$4,TRUE,IF(AND($B$3=$C$4,INDEX(mame2003!$G$2:$G$4721,$A4201)&lt;&gt;"neogeo"),TRUE,SUMPRODUCT(--ISNUMBER(SEARCH($O$6,INDEX(mame2003!$G$2:$G$4721,$A4201)))))))&gt;2,INDEX(mame2003!$A$2:$A$4721,$A4201),"")</f>
        <v/>
      </c>
      <c r="D4201" s="2"/>
      <c r="E4201" s="24" t="str">
        <f ca="1">IF(F4201&lt;&gt;"",MAX($E$9:$E4200)+1,"")</f>
        <v/>
      </c>
      <c r="F4201" s="20" t="str">
        <f t="shared" ca="1" si="65"/>
        <v/>
      </c>
      <c r="G4201" s="2"/>
      <c r="H4201" s="2"/>
    </row>
    <row r="4202" spans="1:8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mame2003!$C$2:$E$4721,$A$9:$A$4728,$J$1))))+IF($N$6=FALSE,TRUE,SUMPRODUCT(--ISNUMBER(SEARCH($N$6,ISBLANK(INDEX(mame2003!$F$2:$F$4721,$A4202))))))+IF($B$3=$A$4,TRUE,IF($B$3=$B$4,TRUE,IF(AND($B$3=$C$4,INDEX(mame2003!$G$2:$G$4721,$A4202)&lt;&gt;"neogeo"),TRUE,SUMPRODUCT(--ISNUMBER(SEARCH($O$6,INDEX(mame2003!$G$2:$G$4721,$A4202)))))))&gt;2,INDEX(mame2003!$A$2:$A$4721,$A4202),"")</f>
        <v/>
      </c>
      <c r="D4202" s="2"/>
      <c r="E4202" s="24" t="str">
        <f ca="1">IF(F4202&lt;&gt;"",MAX($E$9:$E4201)+1,"")</f>
        <v/>
      </c>
      <c r="F4202" s="20" t="str">
        <f t="shared" ca="1" si="65"/>
        <v/>
      </c>
      <c r="G4202" s="2"/>
      <c r="H4202" s="2"/>
    </row>
    <row r="4203" spans="1:8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mame2003!$C$2:$E$4721,$A$9:$A$4728,$J$1))))+IF($N$6=FALSE,TRUE,SUMPRODUCT(--ISNUMBER(SEARCH($N$6,ISBLANK(INDEX(mame2003!$F$2:$F$4721,$A4203))))))+IF($B$3=$A$4,TRUE,IF($B$3=$B$4,TRUE,IF(AND($B$3=$C$4,INDEX(mame2003!$G$2:$G$4721,$A4203)&lt;&gt;"neogeo"),TRUE,SUMPRODUCT(--ISNUMBER(SEARCH($O$6,INDEX(mame2003!$G$2:$G$4721,$A4203)))))))&gt;2,INDEX(mame2003!$A$2:$A$4721,$A4203),"")</f>
        <v/>
      </c>
      <c r="D4203" s="2"/>
      <c r="E4203" s="24" t="str">
        <f ca="1">IF(F4203&lt;&gt;"",MAX($E$9:$E4202)+1,"")</f>
        <v/>
      </c>
      <c r="F4203" s="20" t="str">
        <f t="shared" ca="1" si="65"/>
        <v/>
      </c>
      <c r="G4203" s="2"/>
      <c r="H4203" s="2"/>
    </row>
    <row r="4204" spans="1:8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mame2003!$C$2:$E$4721,$A$9:$A$4728,$J$1))))+IF($N$6=FALSE,TRUE,SUMPRODUCT(--ISNUMBER(SEARCH($N$6,ISBLANK(INDEX(mame2003!$F$2:$F$4721,$A4204))))))+IF($B$3=$A$4,TRUE,IF($B$3=$B$4,TRUE,IF(AND($B$3=$C$4,INDEX(mame2003!$G$2:$G$4721,$A4204)&lt;&gt;"neogeo"),TRUE,SUMPRODUCT(--ISNUMBER(SEARCH($O$6,INDEX(mame2003!$G$2:$G$4721,$A4204)))))))&gt;2,INDEX(mame2003!$A$2:$A$4721,$A4204),"")</f>
        <v/>
      </c>
      <c r="D4204" s="2"/>
      <c r="E4204" s="24" t="str">
        <f ca="1">IF(F4204&lt;&gt;"",MAX($E$9:$E4203)+1,"")</f>
        <v/>
      </c>
      <c r="F4204" s="20" t="str">
        <f t="shared" ca="1" si="65"/>
        <v/>
      </c>
      <c r="G4204" s="2"/>
      <c r="H4204" s="2"/>
    </row>
    <row r="4205" spans="1:8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mame2003!$C$2:$E$4721,$A$9:$A$4728,$J$1))))+IF($N$6=FALSE,TRUE,SUMPRODUCT(--ISNUMBER(SEARCH($N$6,ISBLANK(INDEX(mame2003!$F$2:$F$4721,$A4205))))))+IF($B$3=$A$4,TRUE,IF($B$3=$B$4,TRUE,IF(AND($B$3=$C$4,INDEX(mame2003!$G$2:$G$4721,$A4205)&lt;&gt;"neogeo"),TRUE,SUMPRODUCT(--ISNUMBER(SEARCH($O$6,INDEX(mame2003!$G$2:$G$4721,$A4205)))))))&gt;2,INDEX(mame2003!$A$2:$A$4721,$A4205),"")</f>
        <v/>
      </c>
      <c r="D4205" s="2"/>
      <c r="E4205" s="24" t="str">
        <f ca="1">IF(F4205&lt;&gt;"",MAX($E$9:$E4204)+1,"")</f>
        <v/>
      </c>
      <c r="F4205" s="20" t="str">
        <f t="shared" ca="1" si="65"/>
        <v/>
      </c>
      <c r="G4205" s="2"/>
      <c r="H4205" s="2"/>
    </row>
    <row r="4206" spans="1:8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mame2003!$C$2:$E$4721,$A$9:$A$4728,$J$1))))+IF($N$6=FALSE,TRUE,SUMPRODUCT(--ISNUMBER(SEARCH($N$6,ISBLANK(INDEX(mame2003!$F$2:$F$4721,$A4206))))))+IF($B$3=$A$4,TRUE,IF($B$3=$B$4,TRUE,IF(AND($B$3=$C$4,INDEX(mame2003!$G$2:$G$4721,$A4206)&lt;&gt;"neogeo"),TRUE,SUMPRODUCT(--ISNUMBER(SEARCH($O$6,INDEX(mame2003!$G$2:$G$4721,$A4206)))))))&gt;2,INDEX(mame2003!$A$2:$A$4721,$A4206),"")</f>
        <v/>
      </c>
      <c r="D4206" s="2"/>
      <c r="E4206" s="24" t="str">
        <f ca="1">IF(F4206&lt;&gt;"",MAX($E$9:$E4205)+1,"")</f>
        <v/>
      </c>
      <c r="F4206" s="20" t="str">
        <f t="shared" ca="1" si="65"/>
        <v/>
      </c>
      <c r="G4206" s="2"/>
      <c r="H4206" s="2"/>
    </row>
    <row r="4207" spans="1:8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mame2003!$C$2:$E$4721,$A$9:$A$4728,$J$1))))+IF($N$6=FALSE,TRUE,SUMPRODUCT(--ISNUMBER(SEARCH($N$6,ISBLANK(INDEX(mame2003!$F$2:$F$4721,$A4207))))))+IF($B$3=$A$4,TRUE,IF($B$3=$B$4,TRUE,IF(AND($B$3=$C$4,INDEX(mame2003!$G$2:$G$4721,$A4207)&lt;&gt;"neogeo"),TRUE,SUMPRODUCT(--ISNUMBER(SEARCH($O$6,INDEX(mame2003!$G$2:$G$4721,$A4207)))))))&gt;2,INDEX(mame2003!$A$2:$A$4721,$A4207),"")</f>
        <v/>
      </c>
      <c r="D4207" s="2"/>
      <c r="E4207" s="24" t="str">
        <f ca="1">IF(F4207&lt;&gt;"",MAX($E$9:$E4206)+1,"")</f>
        <v/>
      </c>
      <c r="F4207" s="20" t="str">
        <f t="shared" ca="1" si="65"/>
        <v/>
      </c>
      <c r="G4207" s="2"/>
      <c r="H4207" s="2"/>
    </row>
    <row r="4208" spans="1:8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mame2003!$C$2:$E$4721,$A$9:$A$4728,$J$1))))+IF($N$6=FALSE,TRUE,SUMPRODUCT(--ISNUMBER(SEARCH($N$6,ISBLANK(INDEX(mame2003!$F$2:$F$4721,$A4208))))))+IF($B$3=$A$4,TRUE,IF($B$3=$B$4,TRUE,IF(AND($B$3=$C$4,INDEX(mame2003!$G$2:$G$4721,$A4208)&lt;&gt;"neogeo"),TRUE,SUMPRODUCT(--ISNUMBER(SEARCH($O$6,INDEX(mame2003!$G$2:$G$4721,$A4208)))))))&gt;2,INDEX(mame2003!$A$2:$A$4721,$A4208),"")</f>
        <v/>
      </c>
      <c r="D4208" s="2"/>
      <c r="E4208" s="24" t="str">
        <f ca="1">IF(F4208&lt;&gt;"",MAX($E$9:$E4207)+1,"")</f>
        <v/>
      </c>
      <c r="F4208" s="20" t="str">
        <f t="shared" ca="1" si="65"/>
        <v/>
      </c>
      <c r="G4208" s="2"/>
      <c r="H4208" s="2"/>
    </row>
    <row r="4209" spans="1:8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mame2003!$C$2:$E$4721,$A$9:$A$4728,$J$1))))+IF($N$6=FALSE,TRUE,SUMPRODUCT(--ISNUMBER(SEARCH($N$6,ISBLANK(INDEX(mame2003!$F$2:$F$4721,$A4209))))))+IF($B$3=$A$4,TRUE,IF($B$3=$B$4,TRUE,IF(AND($B$3=$C$4,INDEX(mame2003!$G$2:$G$4721,$A4209)&lt;&gt;"neogeo"),TRUE,SUMPRODUCT(--ISNUMBER(SEARCH($O$6,INDEX(mame2003!$G$2:$G$4721,$A4209)))))))&gt;2,INDEX(mame2003!$A$2:$A$4721,$A4209),"")</f>
        <v/>
      </c>
      <c r="D4209" s="2"/>
      <c r="E4209" s="24" t="str">
        <f ca="1">IF(F4209&lt;&gt;"",MAX($E$9:$E4208)+1,"")</f>
        <v/>
      </c>
      <c r="F4209" s="20" t="str">
        <f t="shared" ca="1" si="65"/>
        <v/>
      </c>
      <c r="G4209" s="2"/>
      <c r="H4209" s="2"/>
    </row>
    <row r="4210" spans="1:8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mame2003!$C$2:$E$4721,$A$9:$A$4728,$J$1))))+IF($N$6=FALSE,TRUE,SUMPRODUCT(--ISNUMBER(SEARCH($N$6,ISBLANK(INDEX(mame2003!$F$2:$F$4721,$A4210))))))+IF($B$3=$A$4,TRUE,IF($B$3=$B$4,TRUE,IF(AND($B$3=$C$4,INDEX(mame2003!$G$2:$G$4721,$A4210)&lt;&gt;"neogeo"),TRUE,SUMPRODUCT(--ISNUMBER(SEARCH($O$6,INDEX(mame2003!$G$2:$G$4721,$A4210)))))))&gt;2,INDEX(mame2003!$A$2:$A$4721,$A4210),"")</f>
        <v/>
      </c>
      <c r="D4210" s="2"/>
      <c r="E4210" s="24" t="str">
        <f ca="1">IF(F4210&lt;&gt;"",MAX($E$9:$E4209)+1,"")</f>
        <v/>
      </c>
      <c r="F4210" s="20" t="str">
        <f t="shared" ca="1" si="65"/>
        <v/>
      </c>
      <c r="G4210" s="2"/>
      <c r="H4210" s="2"/>
    </row>
    <row r="4211" spans="1:8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mame2003!$C$2:$E$4721,$A$9:$A$4728,$J$1))))+IF($N$6=FALSE,TRUE,SUMPRODUCT(--ISNUMBER(SEARCH($N$6,ISBLANK(INDEX(mame2003!$F$2:$F$4721,$A4211))))))+IF($B$3=$A$4,TRUE,IF($B$3=$B$4,TRUE,IF(AND($B$3=$C$4,INDEX(mame2003!$G$2:$G$4721,$A4211)&lt;&gt;"neogeo"),TRUE,SUMPRODUCT(--ISNUMBER(SEARCH($O$6,INDEX(mame2003!$G$2:$G$4721,$A4211)))))))&gt;2,INDEX(mame2003!$A$2:$A$4721,$A4211),"")</f>
        <v/>
      </c>
      <c r="D4211" s="2"/>
      <c r="E4211" s="24" t="str">
        <f ca="1">IF(F4211&lt;&gt;"",MAX($E$9:$E4210)+1,"")</f>
        <v/>
      </c>
      <c r="F4211" s="20" t="str">
        <f t="shared" ca="1" si="65"/>
        <v/>
      </c>
      <c r="G4211" s="2"/>
      <c r="H4211" s="2"/>
    </row>
    <row r="4212" spans="1:8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mame2003!$C$2:$E$4721,$A$9:$A$4728,$J$1))))+IF($N$6=FALSE,TRUE,SUMPRODUCT(--ISNUMBER(SEARCH($N$6,ISBLANK(INDEX(mame2003!$F$2:$F$4721,$A4212))))))+IF($B$3=$A$4,TRUE,IF($B$3=$B$4,TRUE,IF(AND($B$3=$C$4,INDEX(mame2003!$G$2:$G$4721,$A4212)&lt;&gt;"neogeo"),TRUE,SUMPRODUCT(--ISNUMBER(SEARCH($O$6,INDEX(mame2003!$G$2:$G$4721,$A4212)))))))&gt;2,INDEX(mame2003!$A$2:$A$4721,$A4212),"")</f>
        <v/>
      </c>
      <c r="D4212" s="2"/>
      <c r="E4212" s="24" t="str">
        <f ca="1">IF(F4212&lt;&gt;"",MAX($E$9:$E4211)+1,"")</f>
        <v/>
      </c>
      <c r="F4212" s="20" t="str">
        <f t="shared" ca="1" si="65"/>
        <v/>
      </c>
      <c r="G4212" s="2"/>
      <c r="H4212" s="2"/>
    </row>
    <row r="4213" spans="1:8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mame2003!$C$2:$E$4721,$A$9:$A$4728,$J$1))))+IF($N$6=FALSE,TRUE,SUMPRODUCT(--ISNUMBER(SEARCH($N$6,ISBLANK(INDEX(mame2003!$F$2:$F$4721,$A4213))))))+IF($B$3=$A$4,TRUE,IF($B$3=$B$4,TRUE,IF(AND($B$3=$C$4,INDEX(mame2003!$G$2:$G$4721,$A4213)&lt;&gt;"neogeo"),TRUE,SUMPRODUCT(--ISNUMBER(SEARCH($O$6,INDEX(mame2003!$G$2:$G$4721,$A4213)))))))&gt;2,INDEX(mame2003!$A$2:$A$4721,$A4213),"")</f>
        <v/>
      </c>
      <c r="D4213" s="2"/>
      <c r="E4213" s="24" t="str">
        <f ca="1">IF(F4213&lt;&gt;"",MAX($E$9:$E4212)+1,"")</f>
        <v/>
      </c>
      <c r="F4213" s="20" t="str">
        <f t="shared" ca="1" si="65"/>
        <v/>
      </c>
      <c r="G4213" s="2"/>
      <c r="H4213" s="2"/>
    </row>
    <row r="4214" spans="1:8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mame2003!$C$2:$E$4721,$A$9:$A$4728,$J$1))))+IF($N$6=FALSE,TRUE,SUMPRODUCT(--ISNUMBER(SEARCH($N$6,ISBLANK(INDEX(mame2003!$F$2:$F$4721,$A4214))))))+IF($B$3=$A$4,TRUE,IF($B$3=$B$4,TRUE,IF(AND($B$3=$C$4,INDEX(mame2003!$G$2:$G$4721,$A4214)&lt;&gt;"neogeo"),TRUE,SUMPRODUCT(--ISNUMBER(SEARCH($O$6,INDEX(mame2003!$G$2:$G$4721,$A4214)))))))&gt;2,INDEX(mame2003!$A$2:$A$4721,$A4214),"")</f>
        <v/>
      </c>
      <c r="D4214" s="2"/>
      <c r="E4214" s="24" t="str">
        <f ca="1">IF(F4214&lt;&gt;"",MAX($E$9:$E4213)+1,"")</f>
        <v/>
      </c>
      <c r="F4214" s="20" t="str">
        <f t="shared" ca="1" si="65"/>
        <v/>
      </c>
      <c r="G4214" s="2"/>
      <c r="H4214" s="2"/>
    </row>
    <row r="4215" spans="1:8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mame2003!$C$2:$E$4721,$A$9:$A$4728,$J$1))))+IF($N$6=FALSE,TRUE,SUMPRODUCT(--ISNUMBER(SEARCH($N$6,ISBLANK(INDEX(mame2003!$F$2:$F$4721,$A4215))))))+IF($B$3=$A$4,TRUE,IF($B$3=$B$4,TRUE,IF(AND($B$3=$C$4,INDEX(mame2003!$G$2:$G$4721,$A4215)&lt;&gt;"neogeo"),TRUE,SUMPRODUCT(--ISNUMBER(SEARCH($O$6,INDEX(mame2003!$G$2:$G$4721,$A4215)))))))&gt;2,INDEX(mame2003!$A$2:$A$4721,$A4215),"")</f>
        <v/>
      </c>
      <c r="D4215" s="2"/>
      <c r="E4215" s="24" t="str">
        <f ca="1">IF(F4215&lt;&gt;"",MAX($E$9:$E4214)+1,"")</f>
        <v/>
      </c>
      <c r="F4215" s="20" t="str">
        <f t="shared" ca="1" si="65"/>
        <v/>
      </c>
      <c r="G4215" s="2"/>
      <c r="H4215" s="2"/>
    </row>
    <row r="4216" spans="1:8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mame2003!$C$2:$E$4721,$A$9:$A$4728,$J$1))))+IF($N$6=FALSE,TRUE,SUMPRODUCT(--ISNUMBER(SEARCH($N$6,ISBLANK(INDEX(mame2003!$F$2:$F$4721,$A4216))))))+IF($B$3=$A$4,TRUE,IF($B$3=$B$4,TRUE,IF(AND($B$3=$C$4,INDEX(mame2003!$G$2:$G$4721,$A4216)&lt;&gt;"neogeo"),TRUE,SUMPRODUCT(--ISNUMBER(SEARCH($O$6,INDEX(mame2003!$G$2:$G$4721,$A4216)))))))&gt;2,INDEX(mame2003!$A$2:$A$4721,$A4216),"")</f>
        <v/>
      </c>
      <c r="D4216" s="2"/>
      <c r="E4216" s="24" t="str">
        <f ca="1">IF(F4216&lt;&gt;"",MAX($E$9:$E4215)+1,"")</f>
        <v/>
      </c>
      <c r="F4216" s="20" t="str">
        <f t="shared" ca="1" si="65"/>
        <v/>
      </c>
      <c r="G4216" s="2"/>
      <c r="H4216" s="2"/>
    </row>
    <row r="4217" spans="1:8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mame2003!$C$2:$E$4721,$A$9:$A$4728,$J$1))))+IF($N$6=FALSE,TRUE,SUMPRODUCT(--ISNUMBER(SEARCH($N$6,ISBLANK(INDEX(mame2003!$F$2:$F$4721,$A4217))))))+IF($B$3=$A$4,TRUE,IF($B$3=$B$4,TRUE,IF(AND($B$3=$C$4,INDEX(mame2003!$G$2:$G$4721,$A4217)&lt;&gt;"neogeo"),TRUE,SUMPRODUCT(--ISNUMBER(SEARCH($O$6,INDEX(mame2003!$G$2:$G$4721,$A4217)))))))&gt;2,INDEX(mame2003!$A$2:$A$4721,$A4217),"")</f>
        <v/>
      </c>
      <c r="D4217" s="2"/>
      <c r="E4217" s="24" t="str">
        <f ca="1">IF(F4217&lt;&gt;"",MAX($E$9:$E4216)+1,"")</f>
        <v/>
      </c>
      <c r="F4217" s="20" t="str">
        <f t="shared" ca="1" si="65"/>
        <v/>
      </c>
      <c r="G4217" s="2"/>
      <c r="H4217" s="2"/>
    </row>
    <row r="4218" spans="1:8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mame2003!$C$2:$E$4721,$A$9:$A$4728,$J$1))))+IF($N$6=FALSE,TRUE,SUMPRODUCT(--ISNUMBER(SEARCH($N$6,ISBLANK(INDEX(mame2003!$F$2:$F$4721,$A4218))))))+IF($B$3=$A$4,TRUE,IF($B$3=$B$4,TRUE,IF(AND($B$3=$C$4,INDEX(mame2003!$G$2:$G$4721,$A4218)&lt;&gt;"neogeo"),TRUE,SUMPRODUCT(--ISNUMBER(SEARCH($O$6,INDEX(mame2003!$G$2:$G$4721,$A4218)))))))&gt;2,INDEX(mame2003!$A$2:$A$4721,$A4218),"")</f>
        <v/>
      </c>
      <c r="D4218" s="2"/>
      <c r="E4218" s="24" t="str">
        <f ca="1">IF(F4218&lt;&gt;"",MAX($E$9:$E4217)+1,"")</f>
        <v/>
      </c>
      <c r="F4218" s="20" t="str">
        <f t="shared" ca="1" si="65"/>
        <v/>
      </c>
      <c r="G4218" s="2"/>
      <c r="H4218" s="2"/>
    </row>
    <row r="4219" spans="1:8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mame2003!$C$2:$E$4721,$A$9:$A$4728,$J$1))))+IF($N$6=FALSE,TRUE,SUMPRODUCT(--ISNUMBER(SEARCH($N$6,ISBLANK(INDEX(mame2003!$F$2:$F$4721,$A4219))))))+IF($B$3=$A$4,TRUE,IF($B$3=$B$4,TRUE,IF(AND($B$3=$C$4,INDEX(mame2003!$G$2:$G$4721,$A4219)&lt;&gt;"neogeo"),TRUE,SUMPRODUCT(--ISNUMBER(SEARCH($O$6,INDEX(mame2003!$G$2:$G$4721,$A4219)))))))&gt;2,INDEX(mame2003!$A$2:$A$4721,$A4219),"")</f>
        <v/>
      </c>
      <c r="D4219" s="2"/>
      <c r="E4219" s="24" t="str">
        <f ca="1">IF(F4219&lt;&gt;"",MAX($E$9:$E4218)+1,"")</f>
        <v/>
      </c>
      <c r="F4219" s="20" t="str">
        <f t="shared" ca="1" si="65"/>
        <v/>
      </c>
      <c r="G4219" s="2"/>
      <c r="H4219" s="2"/>
    </row>
    <row r="4220" spans="1:8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mame2003!$C$2:$E$4721,$A$9:$A$4728,$J$1))))+IF($N$6=FALSE,TRUE,SUMPRODUCT(--ISNUMBER(SEARCH($N$6,ISBLANK(INDEX(mame2003!$F$2:$F$4721,$A4220))))))+IF($B$3=$A$4,TRUE,IF($B$3=$B$4,TRUE,IF(AND($B$3=$C$4,INDEX(mame2003!$G$2:$G$4721,$A4220)&lt;&gt;"neogeo"),TRUE,SUMPRODUCT(--ISNUMBER(SEARCH($O$6,INDEX(mame2003!$G$2:$G$4721,$A4220)))))))&gt;2,INDEX(mame2003!$A$2:$A$4721,$A4220),"")</f>
        <v/>
      </c>
      <c r="D4220" s="2"/>
      <c r="E4220" s="24" t="str">
        <f ca="1">IF(F4220&lt;&gt;"",MAX($E$9:$E4219)+1,"")</f>
        <v/>
      </c>
      <c r="F4220" s="20" t="str">
        <f t="shared" ca="1" si="65"/>
        <v/>
      </c>
      <c r="G4220" s="2"/>
      <c r="H4220" s="2"/>
    </row>
    <row r="4221" spans="1:8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mame2003!$C$2:$E$4721,$A$9:$A$4728,$J$1))))+IF($N$6=FALSE,TRUE,SUMPRODUCT(--ISNUMBER(SEARCH($N$6,ISBLANK(INDEX(mame2003!$F$2:$F$4721,$A4221))))))+IF($B$3=$A$4,TRUE,IF($B$3=$B$4,TRUE,IF(AND($B$3=$C$4,INDEX(mame2003!$G$2:$G$4721,$A4221)&lt;&gt;"neogeo"),TRUE,SUMPRODUCT(--ISNUMBER(SEARCH($O$6,INDEX(mame2003!$G$2:$G$4721,$A4221)))))))&gt;2,INDEX(mame2003!$A$2:$A$4721,$A4221),"")</f>
        <v/>
      </c>
      <c r="D4221" s="2"/>
      <c r="E4221" s="24" t="str">
        <f ca="1">IF(F4221&lt;&gt;"",MAX($E$9:$E4220)+1,"")</f>
        <v/>
      </c>
      <c r="F4221" s="20" t="str">
        <f t="shared" ca="1" si="65"/>
        <v/>
      </c>
      <c r="G4221" s="2"/>
      <c r="H4221" s="2"/>
    </row>
    <row r="4222" spans="1:8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mame2003!$C$2:$E$4721,$A$9:$A$4728,$J$1))))+IF($N$6=FALSE,TRUE,SUMPRODUCT(--ISNUMBER(SEARCH($N$6,ISBLANK(INDEX(mame2003!$F$2:$F$4721,$A4222))))))+IF($B$3=$A$4,TRUE,IF($B$3=$B$4,TRUE,IF(AND($B$3=$C$4,INDEX(mame2003!$G$2:$G$4721,$A4222)&lt;&gt;"neogeo"),TRUE,SUMPRODUCT(--ISNUMBER(SEARCH($O$6,INDEX(mame2003!$G$2:$G$4721,$A4222)))))))&gt;2,INDEX(mame2003!$A$2:$A$4721,$A4222),"")</f>
        <v/>
      </c>
      <c r="D4222" s="2"/>
      <c r="E4222" s="24" t="str">
        <f ca="1">IF(F4222&lt;&gt;"",MAX($E$9:$E4221)+1,"")</f>
        <v/>
      </c>
      <c r="F4222" s="20" t="str">
        <f t="shared" ca="1" si="65"/>
        <v/>
      </c>
      <c r="G4222" s="2"/>
      <c r="H4222" s="2"/>
    </row>
    <row r="4223" spans="1:8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mame2003!$C$2:$E$4721,$A$9:$A$4728,$J$1))))+IF($N$6=FALSE,TRUE,SUMPRODUCT(--ISNUMBER(SEARCH($N$6,ISBLANK(INDEX(mame2003!$F$2:$F$4721,$A4223))))))+IF($B$3=$A$4,TRUE,IF($B$3=$B$4,TRUE,IF(AND($B$3=$C$4,INDEX(mame2003!$G$2:$G$4721,$A4223)&lt;&gt;"neogeo"),TRUE,SUMPRODUCT(--ISNUMBER(SEARCH($O$6,INDEX(mame2003!$G$2:$G$4721,$A4223)))))))&gt;2,INDEX(mame2003!$A$2:$A$4721,$A4223),"")</f>
        <v/>
      </c>
      <c r="D4223" s="2"/>
      <c r="E4223" s="24" t="str">
        <f ca="1">IF(F4223&lt;&gt;"",MAX($E$9:$E4222)+1,"")</f>
        <v/>
      </c>
      <c r="F4223" s="20" t="str">
        <f t="shared" ca="1" si="65"/>
        <v/>
      </c>
      <c r="G4223" s="2"/>
      <c r="H4223" s="2"/>
    </row>
    <row r="4224" spans="1:8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mame2003!$C$2:$E$4721,$A$9:$A$4728,$J$1))))+IF($N$6=FALSE,TRUE,SUMPRODUCT(--ISNUMBER(SEARCH($N$6,ISBLANK(INDEX(mame2003!$F$2:$F$4721,$A4224))))))+IF($B$3=$A$4,TRUE,IF($B$3=$B$4,TRUE,IF(AND($B$3=$C$4,INDEX(mame2003!$G$2:$G$4721,$A4224)&lt;&gt;"neogeo"),TRUE,SUMPRODUCT(--ISNUMBER(SEARCH($O$6,INDEX(mame2003!$G$2:$G$4721,$A4224)))))))&gt;2,INDEX(mame2003!$A$2:$A$4721,$A4224),"")</f>
        <v/>
      </c>
      <c r="D4224" s="2"/>
      <c r="E4224" s="24" t="str">
        <f ca="1">IF(F4224&lt;&gt;"",MAX($E$9:$E4223)+1,"")</f>
        <v/>
      </c>
      <c r="F4224" s="20" t="str">
        <f t="shared" ca="1" si="65"/>
        <v/>
      </c>
      <c r="G4224" s="2"/>
      <c r="H4224" s="2"/>
    </row>
    <row r="4225" spans="1:8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mame2003!$C$2:$E$4721,$A$9:$A$4728,$J$1))))+IF($N$6=FALSE,TRUE,SUMPRODUCT(--ISNUMBER(SEARCH($N$6,ISBLANK(INDEX(mame2003!$F$2:$F$4721,$A4225))))))+IF($B$3=$A$4,TRUE,IF($B$3=$B$4,TRUE,IF(AND($B$3=$C$4,INDEX(mame2003!$G$2:$G$4721,$A4225)&lt;&gt;"neogeo"),TRUE,SUMPRODUCT(--ISNUMBER(SEARCH($O$6,INDEX(mame2003!$G$2:$G$4721,$A4225)))))))&gt;2,INDEX(mame2003!$A$2:$A$4721,$A4225),"")</f>
        <v/>
      </c>
      <c r="D4225" s="2"/>
      <c r="E4225" s="24" t="str">
        <f ca="1">IF(F4225&lt;&gt;"",MAX($E$9:$E4224)+1,"")</f>
        <v/>
      </c>
      <c r="F4225" s="20" t="str">
        <f t="shared" ca="1" si="65"/>
        <v/>
      </c>
      <c r="G4225" s="2"/>
      <c r="H4225" s="2"/>
    </row>
    <row r="4226" spans="1:8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mame2003!$C$2:$E$4721,$A$9:$A$4728,$J$1))))+IF($N$6=FALSE,TRUE,SUMPRODUCT(--ISNUMBER(SEARCH($N$6,ISBLANK(INDEX(mame2003!$F$2:$F$4721,$A4226))))))+IF($B$3=$A$4,TRUE,IF($B$3=$B$4,TRUE,IF(AND($B$3=$C$4,INDEX(mame2003!$G$2:$G$4721,$A4226)&lt;&gt;"neogeo"),TRUE,SUMPRODUCT(--ISNUMBER(SEARCH($O$6,INDEX(mame2003!$G$2:$G$4721,$A4226)))))))&gt;2,INDEX(mame2003!$A$2:$A$4721,$A4226),"")</f>
        <v/>
      </c>
      <c r="D4226" s="2"/>
      <c r="E4226" s="24" t="str">
        <f ca="1">IF(F4226&lt;&gt;"",MAX($E$9:$E4225)+1,"")</f>
        <v/>
      </c>
      <c r="F4226" s="20" t="str">
        <f t="shared" ca="1" si="65"/>
        <v/>
      </c>
      <c r="G4226" s="2"/>
      <c r="H4226" s="2"/>
    </row>
    <row r="4227" spans="1:8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mame2003!$C$2:$E$4721,$A$9:$A$4728,$J$1))))+IF($N$6=FALSE,TRUE,SUMPRODUCT(--ISNUMBER(SEARCH($N$6,ISBLANK(INDEX(mame2003!$F$2:$F$4721,$A4227))))))+IF($B$3=$A$4,TRUE,IF($B$3=$B$4,TRUE,IF(AND($B$3=$C$4,INDEX(mame2003!$G$2:$G$4721,$A4227)&lt;&gt;"neogeo"),TRUE,SUMPRODUCT(--ISNUMBER(SEARCH($O$6,INDEX(mame2003!$G$2:$G$4721,$A4227)))))))&gt;2,INDEX(mame2003!$A$2:$A$4721,$A4227),"")</f>
        <v/>
      </c>
      <c r="D4227" s="2"/>
      <c r="E4227" s="24" t="str">
        <f ca="1">IF(F4227&lt;&gt;"",MAX($E$9:$E4226)+1,"")</f>
        <v/>
      </c>
      <c r="F4227" s="20" t="str">
        <f t="shared" ca="1" si="65"/>
        <v/>
      </c>
      <c r="G4227" s="2"/>
      <c r="H4227" s="2"/>
    </row>
    <row r="4228" spans="1:8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mame2003!$C$2:$E$4721,$A$9:$A$4728,$J$1))))+IF($N$6=FALSE,TRUE,SUMPRODUCT(--ISNUMBER(SEARCH($N$6,ISBLANK(INDEX(mame2003!$F$2:$F$4721,$A4228))))))+IF($B$3=$A$4,TRUE,IF($B$3=$B$4,TRUE,IF(AND($B$3=$C$4,INDEX(mame2003!$G$2:$G$4721,$A4228)&lt;&gt;"neogeo"),TRUE,SUMPRODUCT(--ISNUMBER(SEARCH($O$6,INDEX(mame2003!$G$2:$G$4721,$A4228)))))))&gt;2,INDEX(mame2003!$A$2:$A$4721,$A4228),"")</f>
        <v/>
      </c>
      <c r="D4228" s="2"/>
      <c r="E4228" s="24" t="str">
        <f ca="1">IF(F4228&lt;&gt;"",MAX($E$9:$E4227)+1,"")</f>
        <v/>
      </c>
      <c r="F4228" s="20" t="str">
        <f t="shared" ca="1" si="65"/>
        <v/>
      </c>
      <c r="G4228" s="2"/>
      <c r="H4228" s="2"/>
    </row>
    <row r="4229" spans="1:8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mame2003!$C$2:$E$4721,$A$9:$A$4728,$J$1))))+IF($N$6=FALSE,TRUE,SUMPRODUCT(--ISNUMBER(SEARCH($N$6,ISBLANK(INDEX(mame2003!$F$2:$F$4721,$A4229))))))+IF($B$3=$A$4,TRUE,IF($B$3=$B$4,TRUE,IF(AND($B$3=$C$4,INDEX(mame2003!$G$2:$G$4721,$A4229)&lt;&gt;"neogeo"),TRUE,SUMPRODUCT(--ISNUMBER(SEARCH($O$6,INDEX(mame2003!$G$2:$G$4721,$A4229)))))))&gt;2,INDEX(mame2003!$A$2:$A$4721,$A4229),"")</f>
        <v/>
      </c>
      <c r="D4229" s="2"/>
      <c r="E4229" s="24" t="str">
        <f ca="1">IF(F4229&lt;&gt;"",MAX($E$9:$E4228)+1,"")</f>
        <v/>
      </c>
      <c r="F4229" s="20" t="str">
        <f t="shared" ca="1" si="65"/>
        <v/>
      </c>
      <c r="G4229" s="2"/>
      <c r="H4229" s="2"/>
    </row>
    <row r="4230" spans="1:8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mame2003!$C$2:$E$4721,$A$9:$A$4728,$J$1))))+IF($N$6=FALSE,TRUE,SUMPRODUCT(--ISNUMBER(SEARCH($N$6,ISBLANK(INDEX(mame2003!$F$2:$F$4721,$A4230))))))+IF($B$3=$A$4,TRUE,IF($B$3=$B$4,TRUE,IF(AND($B$3=$C$4,INDEX(mame2003!$G$2:$G$4721,$A4230)&lt;&gt;"neogeo"),TRUE,SUMPRODUCT(--ISNUMBER(SEARCH($O$6,INDEX(mame2003!$G$2:$G$4721,$A4230)))))))&gt;2,INDEX(mame2003!$A$2:$A$4721,$A4230),"")</f>
        <v/>
      </c>
      <c r="D4230" s="2"/>
      <c r="E4230" s="24" t="str">
        <f ca="1">IF(F4230&lt;&gt;"",MAX($E$9:$E4229)+1,"")</f>
        <v/>
      </c>
      <c r="F4230" s="20" t="str">
        <f t="shared" ca="1" si="65"/>
        <v/>
      </c>
      <c r="G4230" s="2"/>
      <c r="H4230" s="2"/>
    </row>
    <row r="4231" spans="1:8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mame2003!$C$2:$E$4721,$A$9:$A$4728,$J$1))))+IF($N$6=FALSE,TRUE,SUMPRODUCT(--ISNUMBER(SEARCH($N$6,ISBLANK(INDEX(mame2003!$F$2:$F$4721,$A4231))))))+IF($B$3=$A$4,TRUE,IF($B$3=$B$4,TRUE,IF(AND($B$3=$C$4,INDEX(mame2003!$G$2:$G$4721,$A4231)&lt;&gt;"neogeo"),TRUE,SUMPRODUCT(--ISNUMBER(SEARCH($O$6,INDEX(mame2003!$G$2:$G$4721,$A4231)))))))&gt;2,INDEX(mame2003!$A$2:$A$4721,$A4231),"")</f>
        <v/>
      </c>
      <c r="D4231" s="2"/>
      <c r="E4231" s="24" t="str">
        <f ca="1">IF(F4231&lt;&gt;"",MAX($E$9:$E4230)+1,"")</f>
        <v/>
      </c>
      <c r="F4231" s="20" t="str">
        <f t="shared" ca="1" si="65"/>
        <v/>
      </c>
      <c r="G4231" s="2"/>
      <c r="H4231" s="2"/>
    </row>
    <row r="4232" spans="1:8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mame2003!$C$2:$E$4721,$A$9:$A$4728,$J$1))))+IF($N$6=FALSE,TRUE,SUMPRODUCT(--ISNUMBER(SEARCH($N$6,ISBLANK(INDEX(mame2003!$F$2:$F$4721,$A4232))))))+IF($B$3=$A$4,TRUE,IF($B$3=$B$4,TRUE,IF(AND($B$3=$C$4,INDEX(mame2003!$G$2:$G$4721,$A4232)&lt;&gt;"neogeo"),TRUE,SUMPRODUCT(--ISNUMBER(SEARCH($O$6,INDEX(mame2003!$G$2:$G$4721,$A4232)))))))&gt;2,INDEX(mame2003!$A$2:$A$4721,$A4232),"")</f>
        <v/>
      </c>
      <c r="D4232" s="2"/>
      <c r="E4232" s="24" t="str">
        <f ca="1">IF(F4232&lt;&gt;"",MAX($E$9:$E4231)+1,"")</f>
        <v/>
      </c>
      <c r="F4232" s="20" t="str">
        <f t="shared" ca="1" si="65"/>
        <v/>
      </c>
      <c r="G4232" s="2"/>
      <c r="H4232" s="2"/>
    </row>
    <row r="4233" spans="1:8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mame2003!$C$2:$E$4721,$A$9:$A$4728,$J$1))))+IF($N$6=FALSE,TRUE,SUMPRODUCT(--ISNUMBER(SEARCH($N$6,ISBLANK(INDEX(mame2003!$F$2:$F$4721,$A4233))))))+IF($B$3=$A$4,TRUE,IF($B$3=$B$4,TRUE,IF(AND($B$3=$C$4,INDEX(mame2003!$G$2:$G$4721,$A4233)&lt;&gt;"neogeo"),TRUE,SUMPRODUCT(--ISNUMBER(SEARCH($O$6,INDEX(mame2003!$G$2:$G$4721,$A4233)))))))&gt;2,INDEX(mame2003!$A$2:$A$4721,$A4233),"")</f>
        <v/>
      </c>
      <c r="D4233" s="2"/>
      <c r="E4233" s="24" t="str">
        <f ca="1">IF(F4233&lt;&gt;"",MAX($E$9:$E4232)+1,"")</f>
        <v/>
      </c>
      <c r="F4233" s="20" t="str">
        <f t="shared" ca="1" si="65"/>
        <v/>
      </c>
      <c r="G4233" s="2"/>
      <c r="H4233" s="2"/>
    </row>
    <row r="4234" spans="1:8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mame2003!$C$2:$E$4721,$A$9:$A$4728,$J$1))))+IF($N$6=FALSE,TRUE,SUMPRODUCT(--ISNUMBER(SEARCH($N$6,ISBLANK(INDEX(mame2003!$F$2:$F$4721,$A4234))))))+IF($B$3=$A$4,TRUE,IF($B$3=$B$4,TRUE,IF(AND($B$3=$C$4,INDEX(mame2003!$G$2:$G$4721,$A4234)&lt;&gt;"neogeo"),TRUE,SUMPRODUCT(--ISNUMBER(SEARCH($O$6,INDEX(mame2003!$G$2:$G$4721,$A4234)))))))&gt;2,INDEX(mame2003!$A$2:$A$4721,$A4234),"")</f>
        <v/>
      </c>
      <c r="D4234" s="2"/>
      <c r="E4234" s="24" t="str">
        <f ca="1">IF(F4234&lt;&gt;"",MAX($E$9:$E4233)+1,"")</f>
        <v/>
      </c>
      <c r="F4234" s="20" t="str">
        <f t="shared" ref="F4234:F4297" ca="1" si="66">IFERROR(INDEX(OFFSET($C$9,0,0,COUNTA($C:$C),1),MATCH(OFFSET($A$9,0,0,COUNTA($A:$A),1),OFFSET($B$9,0,0,COUNTA($B:$B),1),0))&amp;".zip","")</f>
        <v/>
      </c>
      <c r="G4234" s="2"/>
      <c r="H4234" s="2"/>
    </row>
    <row r="4235" spans="1:8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mame2003!$C$2:$E$4721,$A$9:$A$4728,$J$1))))+IF($N$6=FALSE,TRUE,SUMPRODUCT(--ISNUMBER(SEARCH($N$6,ISBLANK(INDEX(mame2003!$F$2:$F$4721,$A4235))))))+IF($B$3=$A$4,TRUE,IF($B$3=$B$4,TRUE,IF(AND($B$3=$C$4,INDEX(mame2003!$G$2:$G$4721,$A4235)&lt;&gt;"neogeo"),TRUE,SUMPRODUCT(--ISNUMBER(SEARCH($O$6,INDEX(mame2003!$G$2:$G$4721,$A4235)))))))&gt;2,INDEX(mame2003!$A$2:$A$4721,$A4235),"")</f>
        <v/>
      </c>
      <c r="D4235" s="2"/>
      <c r="E4235" s="24" t="str">
        <f ca="1">IF(F4235&lt;&gt;"",MAX($E$9:$E4234)+1,"")</f>
        <v/>
      </c>
      <c r="F4235" s="20" t="str">
        <f t="shared" ca="1" si="66"/>
        <v/>
      </c>
      <c r="G4235" s="2"/>
      <c r="H4235" s="2"/>
    </row>
    <row r="4236" spans="1:8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mame2003!$C$2:$E$4721,$A$9:$A$4728,$J$1))))+IF($N$6=FALSE,TRUE,SUMPRODUCT(--ISNUMBER(SEARCH($N$6,ISBLANK(INDEX(mame2003!$F$2:$F$4721,$A4236))))))+IF($B$3=$A$4,TRUE,IF($B$3=$B$4,TRUE,IF(AND($B$3=$C$4,INDEX(mame2003!$G$2:$G$4721,$A4236)&lt;&gt;"neogeo"),TRUE,SUMPRODUCT(--ISNUMBER(SEARCH($O$6,INDEX(mame2003!$G$2:$G$4721,$A4236)))))))&gt;2,INDEX(mame2003!$A$2:$A$4721,$A4236),"")</f>
        <v/>
      </c>
      <c r="D4236" s="2"/>
      <c r="E4236" s="24" t="str">
        <f ca="1">IF(F4236&lt;&gt;"",MAX($E$9:$E4235)+1,"")</f>
        <v/>
      </c>
      <c r="F4236" s="20" t="str">
        <f t="shared" ca="1" si="66"/>
        <v/>
      </c>
      <c r="G4236" s="2"/>
      <c r="H4236" s="2"/>
    </row>
    <row r="4237" spans="1:8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mame2003!$C$2:$E$4721,$A$9:$A$4728,$J$1))))+IF($N$6=FALSE,TRUE,SUMPRODUCT(--ISNUMBER(SEARCH($N$6,ISBLANK(INDEX(mame2003!$F$2:$F$4721,$A4237))))))+IF($B$3=$A$4,TRUE,IF($B$3=$B$4,TRUE,IF(AND($B$3=$C$4,INDEX(mame2003!$G$2:$G$4721,$A4237)&lt;&gt;"neogeo"),TRUE,SUMPRODUCT(--ISNUMBER(SEARCH($O$6,INDEX(mame2003!$G$2:$G$4721,$A4237)))))))&gt;2,INDEX(mame2003!$A$2:$A$4721,$A4237),"")</f>
        <v/>
      </c>
      <c r="D4237" s="2"/>
      <c r="E4237" s="24" t="str">
        <f ca="1">IF(F4237&lt;&gt;"",MAX($E$9:$E4236)+1,"")</f>
        <v/>
      </c>
      <c r="F4237" s="20" t="str">
        <f t="shared" ca="1" si="66"/>
        <v/>
      </c>
      <c r="G4237" s="2"/>
      <c r="H4237" s="2"/>
    </row>
    <row r="4238" spans="1:8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mame2003!$C$2:$E$4721,$A$9:$A$4728,$J$1))))+IF($N$6=FALSE,TRUE,SUMPRODUCT(--ISNUMBER(SEARCH($N$6,ISBLANK(INDEX(mame2003!$F$2:$F$4721,$A4238))))))+IF($B$3=$A$4,TRUE,IF($B$3=$B$4,TRUE,IF(AND($B$3=$C$4,INDEX(mame2003!$G$2:$G$4721,$A4238)&lt;&gt;"neogeo"),TRUE,SUMPRODUCT(--ISNUMBER(SEARCH($O$6,INDEX(mame2003!$G$2:$G$4721,$A4238)))))))&gt;2,INDEX(mame2003!$A$2:$A$4721,$A4238),"")</f>
        <v/>
      </c>
      <c r="D4238" s="2"/>
      <c r="E4238" s="24" t="str">
        <f ca="1">IF(F4238&lt;&gt;"",MAX($E$9:$E4237)+1,"")</f>
        <v/>
      </c>
      <c r="F4238" s="20" t="str">
        <f t="shared" ca="1" si="66"/>
        <v/>
      </c>
      <c r="G4238" s="2"/>
      <c r="H4238" s="2"/>
    </row>
    <row r="4239" spans="1:8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mame2003!$C$2:$E$4721,$A$9:$A$4728,$J$1))))+IF($N$6=FALSE,TRUE,SUMPRODUCT(--ISNUMBER(SEARCH($N$6,ISBLANK(INDEX(mame2003!$F$2:$F$4721,$A4239))))))+IF($B$3=$A$4,TRUE,IF($B$3=$B$4,TRUE,IF(AND($B$3=$C$4,INDEX(mame2003!$G$2:$G$4721,$A4239)&lt;&gt;"neogeo"),TRUE,SUMPRODUCT(--ISNUMBER(SEARCH($O$6,INDEX(mame2003!$G$2:$G$4721,$A4239)))))))&gt;2,INDEX(mame2003!$A$2:$A$4721,$A4239),"")</f>
        <v/>
      </c>
      <c r="D4239" s="2"/>
      <c r="E4239" s="24" t="str">
        <f ca="1">IF(F4239&lt;&gt;"",MAX($E$9:$E4238)+1,"")</f>
        <v/>
      </c>
      <c r="F4239" s="20" t="str">
        <f t="shared" ca="1" si="66"/>
        <v/>
      </c>
      <c r="G4239" s="2"/>
      <c r="H4239" s="2"/>
    </row>
    <row r="4240" spans="1:8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mame2003!$C$2:$E$4721,$A$9:$A$4728,$J$1))))+IF($N$6=FALSE,TRUE,SUMPRODUCT(--ISNUMBER(SEARCH($N$6,ISBLANK(INDEX(mame2003!$F$2:$F$4721,$A4240))))))+IF($B$3=$A$4,TRUE,IF($B$3=$B$4,TRUE,IF(AND($B$3=$C$4,INDEX(mame2003!$G$2:$G$4721,$A4240)&lt;&gt;"neogeo"),TRUE,SUMPRODUCT(--ISNUMBER(SEARCH($O$6,INDEX(mame2003!$G$2:$G$4721,$A4240)))))))&gt;2,INDEX(mame2003!$A$2:$A$4721,$A4240),"")</f>
        <v/>
      </c>
      <c r="D4240" s="2"/>
      <c r="E4240" s="24" t="str">
        <f ca="1">IF(F4240&lt;&gt;"",MAX($E$9:$E4239)+1,"")</f>
        <v/>
      </c>
      <c r="F4240" s="20" t="str">
        <f t="shared" ca="1" si="66"/>
        <v/>
      </c>
      <c r="G4240" s="2"/>
      <c r="H4240" s="2"/>
    </row>
    <row r="4241" spans="1:8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mame2003!$C$2:$E$4721,$A$9:$A$4728,$J$1))))+IF($N$6=FALSE,TRUE,SUMPRODUCT(--ISNUMBER(SEARCH($N$6,ISBLANK(INDEX(mame2003!$F$2:$F$4721,$A4241))))))+IF($B$3=$A$4,TRUE,IF($B$3=$B$4,TRUE,IF(AND($B$3=$C$4,INDEX(mame2003!$G$2:$G$4721,$A4241)&lt;&gt;"neogeo"),TRUE,SUMPRODUCT(--ISNUMBER(SEARCH($O$6,INDEX(mame2003!$G$2:$G$4721,$A4241)))))))&gt;2,INDEX(mame2003!$A$2:$A$4721,$A4241),"")</f>
        <v/>
      </c>
      <c r="D4241" s="2"/>
      <c r="E4241" s="24" t="str">
        <f ca="1">IF(F4241&lt;&gt;"",MAX($E$9:$E4240)+1,"")</f>
        <v/>
      </c>
      <c r="F4241" s="20" t="str">
        <f t="shared" ca="1" si="66"/>
        <v/>
      </c>
      <c r="G4241" s="2"/>
      <c r="H4241" s="2"/>
    </row>
    <row r="4242" spans="1:8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mame2003!$C$2:$E$4721,$A$9:$A$4728,$J$1))))+IF($N$6=FALSE,TRUE,SUMPRODUCT(--ISNUMBER(SEARCH($N$6,ISBLANK(INDEX(mame2003!$F$2:$F$4721,$A4242))))))+IF($B$3=$A$4,TRUE,IF($B$3=$B$4,TRUE,IF(AND($B$3=$C$4,INDEX(mame2003!$G$2:$G$4721,$A4242)&lt;&gt;"neogeo"),TRUE,SUMPRODUCT(--ISNUMBER(SEARCH($O$6,INDEX(mame2003!$G$2:$G$4721,$A4242)))))))&gt;2,INDEX(mame2003!$A$2:$A$4721,$A4242),"")</f>
        <v/>
      </c>
      <c r="D4242" s="2"/>
      <c r="E4242" s="24" t="str">
        <f ca="1">IF(F4242&lt;&gt;"",MAX($E$9:$E4241)+1,"")</f>
        <v/>
      </c>
      <c r="F4242" s="20" t="str">
        <f t="shared" ca="1" si="66"/>
        <v/>
      </c>
      <c r="G4242" s="2"/>
      <c r="H4242" s="2"/>
    </row>
    <row r="4243" spans="1:8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mame2003!$C$2:$E$4721,$A$9:$A$4728,$J$1))))+IF($N$6=FALSE,TRUE,SUMPRODUCT(--ISNUMBER(SEARCH($N$6,ISBLANK(INDEX(mame2003!$F$2:$F$4721,$A4243))))))+IF($B$3=$A$4,TRUE,IF($B$3=$B$4,TRUE,IF(AND($B$3=$C$4,INDEX(mame2003!$G$2:$G$4721,$A4243)&lt;&gt;"neogeo"),TRUE,SUMPRODUCT(--ISNUMBER(SEARCH($O$6,INDEX(mame2003!$G$2:$G$4721,$A4243)))))))&gt;2,INDEX(mame2003!$A$2:$A$4721,$A4243),"")</f>
        <v/>
      </c>
      <c r="D4243" s="2"/>
      <c r="E4243" s="24" t="str">
        <f ca="1">IF(F4243&lt;&gt;"",MAX($E$9:$E4242)+1,"")</f>
        <v/>
      </c>
      <c r="F4243" s="20" t="str">
        <f t="shared" ca="1" si="66"/>
        <v/>
      </c>
      <c r="G4243" s="2"/>
      <c r="H4243" s="2"/>
    </row>
    <row r="4244" spans="1:8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mame2003!$C$2:$E$4721,$A$9:$A$4728,$J$1))))+IF($N$6=FALSE,TRUE,SUMPRODUCT(--ISNUMBER(SEARCH($N$6,ISBLANK(INDEX(mame2003!$F$2:$F$4721,$A4244))))))+IF($B$3=$A$4,TRUE,IF($B$3=$B$4,TRUE,IF(AND($B$3=$C$4,INDEX(mame2003!$G$2:$G$4721,$A4244)&lt;&gt;"neogeo"),TRUE,SUMPRODUCT(--ISNUMBER(SEARCH($O$6,INDEX(mame2003!$G$2:$G$4721,$A4244)))))))&gt;2,INDEX(mame2003!$A$2:$A$4721,$A4244),"")</f>
        <v/>
      </c>
      <c r="D4244" s="2"/>
      <c r="E4244" s="24" t="str">
        <f ca="1">IF(F4244&lt;&gt;"",MAX($E$9:$E4243)+1,"")</f>
        <v/>
      </c>
      <c r="F4244" s="20" t="str">
        <f t="shared" ca="1" si="66"/>
        <v/>
      </c>
      <c r="G4244" s="2"/>
      <c r="H4244" s="2"/>
    </row>
    <row r="4245" spans="1:8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mame2003!$C$2:$E$4721,$A$9:$A$4728,$J$1))))+IF($N$6=FALSE,TRUE,SUMPRODUCT(--ISNUMBER(SEARCH($N$6,ISBLANK(INDEX(mame2003!$F$2:$F$4721,$A4245))))))+IF($B$3=$A$4,TRUE,IF($B$3=$B$4,TRUE,IF(AND($B$3=$C$4,INDEX(mame2003!$G$2:$G$4721,$A4245)&lt;&gt;"neogeo"),TRUE,SUMPRODUCT(--ISNUMBER(SEARCH($O$6,INDEX(mame2003!$G$2:$G$4721,$A4245)))))))&gt;2,INDEX(mame2003!$A$2:$A$4721,$A4245),"")</f>
        <v/>
      </c>
      <c r="D4245" s="2"/>
      <c r="E4245" s="24" t="str">
        <f ca="1">IF(F4245&lt;&gt;"",MAX($E$9:$E4244)+1,"")</f>
        <v/>
      </c>
      <c r="F4245" s="20" t="str">
        <f t="shared" ca="1" si="66"/>
        <v/>
      </c>
      <c r="G4245" s="2"/>
      <c r="H4245" s="2"/>
    </row>
    <row r="4246" spans="1:8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mame2003!$C$2:$E$4721,$A$9:$A$4728,$J$1))))+IF($N$6=FALSE,TRUE,SUMPRODUCT(--ISNUMBER(SEARCH($N$6,ISBLANK(INDEX(mame2003!$F$2:$F$4721,$A4246))))))+IF($B$3=$A$4,TRUE,IF($B$3=$B$4,TRUE,IF(AND($B$3=$C$4,INDEX(mame2003!$G$2:$G$4721,$A4246)&lt;&gt;"neogeo"),TRUE,SUMPRODUCT(--ISNUMBER(SEARCH($O$6,INDEX(mame2003!$G$2:$G$4721,$A4246)))))))&gt;2,INDEX(mame2003!$A$2:$A$4721,$A4246),"")</f>
        <v/>
      </c>
      <c r="D4246" s="2"/>
      <c r="E4246" s="24" t="str">
        <f ca="1">IF(F4246&lt;&gt;"",MAX($E$9:$E4245)+1,"")</f>
        <v/>
      </c>
      <c r="F4246" s="20" t="str">
        <f t="shared" ca="1" si="66"/>
        <v/>
      </c>
      <c r="G4246" s="2"/>
      <c r="H4246" s="2"/>
    </row>
    <row r="4247" spans="1:8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mame2003!$C$2:$E$4721,$A$9:$A$4728,$J$1))))+IF($N$6=FALSE,TRUE,SUMPRODUCT(--ISNUMBER(SEARCH($N$6,ISBLANK(INDEX(mame2003!$F$2:$F$4721,$A4247))))))+IF($B$3=$A$4,TRUE,IF($B$3=$B$4,TRUE,IF(AND($B$3=$C$4,INDEX(mame2003!$G$2:$G$4721,$A4247)&lt;&gt;"neogeo"),TRUE,SUMPRODUCT(--ISNUMBER(SEARCH($O$6,INDEX(mame2003!$G$2:$G$4721,$A4247)))))))&gt;2,INDEX(mame2003!$A$2:$A$4721,$A4247),"")</f>
        <v/>
      </c>
      <c r="D4247" s="2"/>
      <c r="E4247" s="24" t="str">
        <f ca="1">IF(F4247&lt;&gt;"",MAX($E$9:$E4246)+1,"")</f>
        <v/>
      </c>
      <c r="F4247" s="20" t="str">
        <f t="shared" ca="1" si="66"/>
        <v/>
      </c>
      <c r="G4247" s="2"/>
      <c r="H4247" s="2"/>
    </row>
    <row r="4248" spans="1:8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mame2003!$C$2:$E$4721,$A$9:$A$4728,$J$1))))+IF($N$6=FALSE,TRUE,SUMPRODUCT(--ISNUMBER(SEARCH($N$6,ISBLANK(INDEX(mame2003!$F$2:$F$4721,$A4248))))))+IF($B$3=$A$4,TRUE,IF($B$3=$B$4,TRUE,IF(AND($B$3=$C$4,INDEX(mame2003!$G$2:$G$4721,$A4248)&lt;&gt;"neogeo"),TRUE,SUMPRODUCT(--ISNUMBER(SEARCH($O$6,INDEX(mame2003!$G$2:$G$4721,$A4248)))))))&gt;2,INDEX(mame2003!$A$2:$A$4721,$A4248),"")</f>
        <v/>
      </c>
      <c r="D4248" s="2"/>
      <c r="E4248" s="24" t="str">
        <f ca="1">IF(F4248&lt;&gt;"",MAX($E$9:$E4247)+1,"")</f>
        <v/>
      </c>
      <c r="F4248" s="20" t="str">
        <f t="shared" ca="1" si="66"/>
        <v/>
      </c>
      <c r="G4248" s="2"/>
      <c r="H4248" s="2"/>
    </row>
    <row r="4249" spans="1:8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mame2003!$C$2:$E$4721,$A$9:$A$4728,$J$1))))+IF($N$6=FALSE,TRUE,SUMPRODUCT(--ISNUMBER(SEARCH($N$6,ISBLANK(INDEX(mame2003!$F$2:$F$4721,$A4249))))))+IF($B$3=$A$4,TRUE,IF($B$3=$B$4,TRUE,IF(AND($B$3=$C$4,INDEX(mame2003!$G$2:$G$4721,$A4249)&lt;&gt;"neogeo"),TRUE,SUMPRODUCT(--ISNUMBER(SEARCH($O$6,INDEX(mame2003!$G$2:$G$4721,$A4249)))))))&gt;2,INDEX(mame2003!$A$2:$A$4721,$A4249),"")</f>
        <v/>
      </c>
      <c r="D4249" s="2"/>
      <c r="E4249" s="24" t="str">
        <f ca="1">IF(F4249&lt;&gt;"",MAX($E$9:$E4248)+1,"")</f>
        <v/>
      </c>
      <c r="F4249" s="20" t="str">
        <f t="shared" ca="1" si="66"/>
        <v/>
      </c>
      <c r="G4249" s="2"/>
      <c r="H4249" s="2"/>
    </row>
    <row r="4250" spans="1:8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mame2003!$C$2:$E$4721,$A$9:$A$4728,$J$1))))+IF($N$6=FALSE,TRUE,SUMPRODUCT(--ISNUMBER(SEARCH($N$6,ISBLANK(INDEX(mame2003!$F$2:$F$4721,$A4250))))))+IF($B$3=$A$4,TRUE,IF($B$3=$B$4,TRUE,IF(AND($B$3=$C$4,INDEX(mame2003!$G$2:$G$4721,$A4250)&lt;&gt;"neogeo"),TRUE,SUMPRODUCT(--ISNUMBER(SEARCH($O$6,INDEX(mame2003!$G$2:$G$4721,$A4250)))))))&gt;2,INDEX(mame2003!$A$2:$A$4721,$A4250),"")</f>
        <v/>
      </c>
      <c r="D4250" s="2"/>
      <c r="E4250" s="24" t="str">
        <f ca="1">IF(F4250&lt;&gt;"",MAX($E$9:$E4249)+1,"")</f>
        <v/>
      </c>
      <c r="F4250" s="20" t="str">
        <f t="shared" ca="1" si="66"/>
        <v/>
      </c>
      <c r="G4250" s="2"/>
      <c r="H4250" s="2"/>
    </row>
    <row r="4251" spans="1:8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mame2003!$C$2:$E$4721,$A$9:$A$4728,$J$1))))+IF($N$6=FALSE,TRUE,SUMPRODUCT(--ISNUMBER(SEARCH($N$6,ISBLANK(INDEX(mame2003!$F$2:$F$4721,$A4251))))))+IF($B$3=$A$4,TRUE,IF($B$3=$B$4,TRUE,IF(AND($B$3=$C$4,INDEX(mame2003!$G$2:$G$4721,$A4251)&lt;&gt;"neogeo"),TRUE,SUMPRODUCT(--ISNUMBER(SEARCH($O$6,INDEX(mame2003!$G$2:$G$4721,$A4251)))))))&gt;2,INDEX(mame2003!$A$2:$A$4721,$A4251),"")</f>
        <v/>
      </c>
      <c r="D4251" s="2"/>
      <c r="E4251" s="24" t="str">
        <f ca="1">IF(F4251&lt;&gt;"",MAX($E$9:$E4250)+1,"")</f>
        <v/>
      </c>
      <c r="F4251" s="20" t="str">
        <f t="shared" ca="1" si="66"/>
        <v/>
      </c>
      <c r="G4251" s="2"/>
      <c r="H4251" s="2"/>
    </row>
    <row r="4252" spans="1:8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mame2003!$C$2:$E$4721,$A$9:$A$4728,$J$1))))+IF($N$6=FALSE,TRUE,SUMPRODUCT(--ISNUMBER(SEARCH($N$6,ISBLANK(INDEX(mame2003!$F$2:$F$4721,$A4252))))))+IF($B$3=$A$4,TRUE,IF($B$3=$B$4,TRUE,IF(AND($B$3=$C$4,INDEX(mame2003!$G$2:$G$4721,$A4252)&lt;&gt;"neogeo"),TRUE,SUMPRODUCT(--ISNUMBER(SEARCH($O$6,INDEX(mame2003!$G$2:$G$4721,$A4252)))))))&gt;2,INDEX(mame2003!$A$2:$A$4721,$A4252),"")</f>
        <v/>
      </c>
      <c r="D4252" s="2"/>
      <c r="E4252" s="24" t="str">
        <f ca="1">IF(F4252&lt;&gt;"",MAX($E$9:$E4251)+1,"")</f>
        <v/>
      </c>
      <c r="F4252" s="20" t="str">
        <f t="shared" ca="1" si="66"/>
        <v/>
      </c>
      <c r="G4252" s="2"/>
      <c r="H4252" s="2"/>
    </row>
    <row r="4253" spans="1:8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mame2003!$C$2:$E$4721,$A$9:$A$4728,$J$1))))+IF($N$6=FALSE,TRUE,SUMPRODUCT(--ISNUMBER(SEARCH($N$6,ISBLANK(INDEX(mame2003!$F$2:$F$4721,$A4253))))))+IF($B$3=$A$4,TRUE,IF($B$3=$B$4,TRUE,IF(AND($B$3=$C$4,INDEX(mame2003!$G$2:$G$4721,$A4253)&lt;&gt;"neogeo"),TRUE,SUMPRODUCT(--ISNUMBER(SEARCH($O$6,INDEX(mame2003!$G$2:$G$4721,$A4253)))))))&gt;2,INDEX(mame2003!$A$2:$A$4721,$A4253),"")</f>
        <v/>
      </c>
      <c r="D4253" s="2"/>
      <c r="E4253" s="24" t="str">
        <f ca="1">IF(F4253&lt;&gt;"",MAX($E$9:$E4252)+1,"")</f>
        <v/>
      </c>
      <c r="F4253" s="20" t="str">
        <f t="shared" ca="1" si="66"/>
        <v/>
      </c>
      <c r="G4253" s="2"/>
      <c r="H4253" s="2"/>
    </row>
    <row r="4254" spans="1:8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mame2003!$C$2:$E$4721,$A$9:$A$4728,$J$1))))+IF($N$6=FALSE,TRUE,SUMPRODUCT(--ISNUMBER(SEARCH($N$6,ISBLANK(INDEX(mame2003!$F$2:$F$4721,$A4254))))))+IF($B$3=$A$4,TRUE,IF($B$3=$B$4,TRUE,IF(AND($B$3=$C$4,INDEX(mame2003!$G$2:$G$4721,$A4254)&lt;&gt;"neogeo"),TRUE,SUMPRODUCT(--ISNUMBER(SEARCH($O$6,INDEX(mame2003!$G$2:$G$4721,$A4254)))))))&gt;2,INDEX(mame2003!$A$2:$A$4721,$A4254),"")</f>
        <v/>
      </c>
      <c r="D4254" s="2"/>
      <c r="E4254" s="24" t="str">
        <f ca="1">IF(F4254&lt;&gt;"",MAX($E$9:$E4253)+1,"")</f>
        <v/>
      </c>
      <c r="F4254" s="20" t="str">
        <f t="shared" ca="1" si="66"/>
        <v/>
      </c>
      <c r="G4254" s="2"/>
      <c r="H4254" s="2"/>
    </row>
    <row r="4255" spans="1:8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mame2003!$C$2:$E$4721,$A$9:$A$4728,$J$1))))+IF($N$6=FALSE,TRUE,SUMPRODUCT(--ISNUMBER(SEARCH($N$6,ISBLANK(INDEX(mame2003!$F$2:$F$4721,$A4255))))))+IF($B$3=$A$4,TRUE,IF($B$3=$B$4,TRUE,IF(AND($B$3=$C$4,INDEX(mame2003!$G$2:$G$4721,$A4255)&lt;&gt;"neogeo"),TRUE,SUMPRODUCT(--ISNUMBER(SEARCH($O$6,INDEX(mame2003!$G$2:$G$4721,$A4255)))))))&gt;2,INDEX(mame2003!$A$2:$A$4721,$A4255),"")</f>
        <v/>
      </c>
      <c r="D4255" s="2"/>
      <c r="E4255" s="24" t="str">
        <f ca="1">IF(F4255&lt;&gt;"",MAX($E$9:$E4254)+1,"")</f>
        <v/>
      </c>
      <c r="F4255" s="20" t="str">
        <f t="shared" ca="1" si="66"/>
        <v/>
      </c>
      <c r="G4255" s="2"/>
      <c r="H4255" s="2"/>
    </row>
    <row r="4256" spans="1:8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mame2003!$C$2:$E$4721,$A$9:$A$4728,$J$1))))+IF($N$6=FALSE,TRUE,SUMPRODUCT(--ISNUMBER(SEARCH($N$6,ISBLANK(INDEX(mame2003!$F$2:$F$4721,$A4256))))))+IF($B$3=$A$4,TRUE,IF($B$3=$B$4,TRUE,IF(AND($B$3=$C$4,INDEX(mame2003!$G$2:$G$4721,$A4256)&lt;&gt;"neogeo"),TRUE,SUMPRODUCT(--ISNUMBER(SEARCH($O$6,INDEX(mame2003!$G$2:$G$4721,$A4256)))))))&gt;2,INDEX(mame2003!$A$2:$A$4721,$A4256),"")</f>
        <v/>
      </c>
      <c r="D4256" s="2"/>
      <c r="E4256" s="24" t="str">
        <f ca="1">IF(F4256&lt;&gt;"",MAX($E$9:$E4255)+1,"")</f>
        <v/>
      </c>
      <c r="F4256" s="20" t="str">
        <f t="shared" ca="1" si="66"/>
        <v/>
      </c>
      <c r="G4256" s="2"/>
      <c r="H4256" s="2"/>
    </row>
    <row r="4257" spans="1:8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mame2003!$C$2:$E$4721,$A$9:$A$4728,$J$1))))+IF($N$6=FALSE,TRUE,SUMPRODUCT(--ISNUMBER(SEARCH($N$6,ISBLANK(INDEX(mame2003!$F$2:$F$4721,$A4257))))))+IF($B$3=$A$4,TRUE,IF($B$3=$B$4,TRUE,IF(AND($B$3=$C$4,INDEX(mame2003!$G$2:$G$4721,$A4257)&lt;&gt;"neogeo"),TRUE,SUMPRODUCT(--ISNUMBER(SEARCH($O$6,INDEX(mame2003!$G$2:$G$4721,$A4257)))))))&gt;2,INDEX(mame2003!$A$2:$A$4721,$A4257),"")</f>
        <v/>
      </c>
      <c r="D4257" s="2"/>
      <c r="E4257" s="24" t="str">
        <f ca="1">IF(F4257&lt;&gt;"",MAX($E$9:$E4256)+1,"")</f>
        <v/>
      </c>
      <c r="F4257" s="20" t="str">
        <f t="shared" ca="1" si="66"/>
        <v/>
      </c>
      <c r="G4257" s="2"/>
      <c r="H4257" s="2"/>
    </row>
    <row r="4258" spans="1:8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mame2003!$C$2:$E$4721,$A$9:$A$4728,$J$1))))+IF($N$6=FALSE,TRUE,SUMPRODUCT(--ISNUMBER(SEARCH($N$6,ISBLANK(INDEX(mame2003!$F$2:$F$4721,$A4258))))))+IF($B$3=$A$4,TRUE,IF($B$3=$B$4,TRUE,IF(AND($B$3=$C$4,INDEX(mame2003!$G$2:$G$4721,$A4258)&lt;&gt;"neogeo"),TRUE,SUMPRODUCT(--ISNUMBER(SEARCH($O$6,INDEX(mame2003!$G$2:$G$4721,$A4258)))))))&gt;2,INDEX(mame2003!$A$2:$A$4721,$A4258),"")</f>
        <v/>
      </c>
      <c r="D4258" s="2"/>
      <c r="E4258" s="24" t="str">
        <f ca="1">IF(F4258&lt;&gt;"",MAX($E$9:$E4257)+1,"")</f>
        <v/>
      </c>
      <c r="F4258" s="20" t="str">
        <f t="shared" ca="1" si="66"/>
        <v/>
      </c>
      <c r="G4258" s="2"/>
      <c r="H4258" s="2"/>
    </row>
    <row r="4259" spans="1:8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mame2003!$C$2:$E$4721,$A$9:$A$4728,$J$1))))+IF($N$6=FALSE,TRUE,SUMPRODUCT(--ISNUMBER(SEARCH($N$6,ISBLANK(INDEX(mame2003!$F$2:$F$4721,$A4259))))))+IF($B$3=$A$4,TRUE,IF($B$3=$B$4,TRUE,IF(AND($B$3=$C$4,INDEX(mame2003!$G$2:$G$4721,$A4259)&lt;&gt;"neogeo"),TRUE,SUMPRODUCT(--ISNUMBER(SEARCH($O$6,INDEX(mame2003!$G$2:$G$4721,$A4259)))))))&gt;2,INDEX(mame2003!$A$2:$A$4721,$A4259),"")</f>
        <v/>
      </c>
      <c r="D4259" s="2"/>
      <c r="E4259" s="24" t="str">
        <f ca="1">IF(F4259&lt;&gt;"",MAX($E$9:$E4258)+1,"")</f>
        <v/>
      </c>
      <c r="F4259" s="20" t="str">
        <f t="shared" ca="1" si="66"/>
        <v/>
      </c>
      <c r="G4259" s="2"/>
      <c r="H4259" s="2"/>
    </row>
    <row r="4260" spans="1:8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mame2003!$C$2:$E$4721,$A$9:$A$4728,$J$1))))+IF($N$6=FALSE,TRUE,SUMPRODUCT(--ISNUMBER(SEARCH($N$6,ISBLANK(INDEX(mame2003!$F$2:$F$4721,$A4260))))))+IF($B$3=$A$4,TRUE,IF($B$3=$B$4,TRUE,IF(AND($B$3=$C$4,INDEX(mame2003!$G$2:$G$4721,$A4260)&lt;&gt;"neogeo"),TRUE,SUMPRODUCT(--ISNUMBER(SEARCH($O$6,INDEX(mame2003!$G$2:$G$4721,$A4260)))))))&gt;2,INDEX(mame2003!$A$2:$A$4721,$A4260),"")</f>
        <v/>
      </c>
      <c r="D4260" s="2"/>
      <c r="E4260" s="24" t="str">
        <f ca="1">IF(F4260&lt;&gt;"",MAX($E$9:$E4259)+1,"")</f>
        <v/>
      </c>
      <c r="F4260" s="20" t="str">
        <f t="shared" ca="1" si="66"/>
        <v/>
      </c>
      <c r="G4260" s="2"/>
      <c r="H4260" s="2"/>
    </row>
    <row r="4261" spans="1:8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mame2003!$C$2:$E$4721,$A$9:$A$4728,$J$1))))+IF($N$6=FALSE,TRUE,SUMPRODUCT(--ISNUMBER(SEARCH($N$6,ISBLANK(INDEX(mame2003!$F$2:$F$4721,$A4261))))))+IF($B$3=$A$4,TRUE,IF($B$3=$B$4,TRUE,IF(AND($B$3=$C$4,INDEX(mame2003!$G$2:$G$4721,$A4261)&lt;&gt;"neogeo"),TRUE,SUMPRODUCT(--ISNUMBER(SEARCH($O$6,INDEX(mame2003!$G$2:$G$4721,$A4261)))))))&gt;2,INDEX(mame2003!$A$2:$A$4721,$A4261),"")</f>
        <v/>
      </c>
      <c r="D4261" s="2"/>
      <c r="E4261" s="24" t="str">
        <f ca="1">IF(F4261&lt;&gt;"",MAX($E$9:$E4260)+1,"")</f>
        <v/>
      </c>
      <c r="F4261" s="20" t="str">
        <f t="shared" ca="1" si="66"/>
        <v/>
      </c>
      <c r="G4261" s="2"/>
      <c r="H4261" s="2"/>
    </row>
    <row r="4262" spans="1:8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mame2003!$C$2:$E$4721,$A$9:$A$4728,$J$1))))+IF($N$6=FALSE,TRUE,SUMPRODUCT(--ISNUMBER(SEARCH($N$6,ISBLANK(INDEX(mame2003!$F$2:$F$4721,$A4262))))))+IF($B$3=$A$4,TRUE,IF($B$3=$B$4,TRUE,IF(AND($B$3=$C$4,INDEX(mame2003!$G$2:$G$4721,$A4262)&lt;&gt;"neogeo"),TRUE,SUMPRODUCT(--ISNUMBER(SEARCH($O$6,INDEX(mame2003!$G$2:$G$4721,$A4262)))))))&gt;2,INDEX(mame2003!$A$2:$A$4721,$A4262),"")</f>
        <v/>
      </c>
      <c r="D4262" s="2"/>
      <c r="E4262" s="24" t="str">
        <f ca="1">IF(F4262&lt;&gt;"",MAX($E$9:$E4261)+1,"")</f>
        <v/>
      </c>
      <c r="F4262" s="20" t="str">
        <f t="shared" ca="1" si="66"/>
        <v/>
      </c>
      <c r="G4262" s="2"/>
      <c r="H4262" s="2"/>
    </row>
    <row r="4263" spans="1:8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mame2003!$C$2:$E$4721,$A$9:$A$4728,$J$1))))+IF($N$6=FALSE,TRUE,SUMPRODUCT(--ISNUMBER(SEARCH($N$6,ISBLANK(INDEX(mame2003!$F$2:$F$4721,$A4263))))))+IF($B$3=$A$4,TRUE,IF($B$3=$B$4,TRUE,IF(AND($B$3=$C$4,INDEX(mame2003!$G$2:$G$4721,$A4263)&lt;&gt;"neogeo"),TRUE,SUMPRODUCT(--ISNUMBER(SEARCH($O$6,INDEX(mame2003!$G$2:$G$4721,$A4263)))))))&gt;2,INDEX(mame2003!$A$2:$A$4721,$A4263),"")</f>
        <v/>
      </c>
      <c r="D4263" s="2"/>
      <c r="E4263" s="24" t="str">
        <f ca="1">IF(F4263&lt;&gt;"",MAX($E$9:$E4262)+1,"")</f>
        <v/>
      </c>
      <c r="F4263" s="20" t="str">
        <f t="shared" ca="1" si="66"/>
        <v/>
      </c>
      <c r="G4263" s="2"/>
      <c r="H4263" s="2"/>
    </row>
    <row r="4264" spans="1:8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mame2003!$C$2:$E$4721,$A$9:$A$4728,$J$1))))+IF($N$6=FALSE,TRUE,SUMPRODUCT(--ISNUMBER(SEARCH($N$6,ISBLANK(INDEX(mame2003!$F$2:$F$4721,$A4264))))))+IF($B$3=$A$4,TRUE,IF($B$3=$B$4,TRUE,IF(AND($B$3=$C$4,INDEX(mame2003!$G$2:$G$4721,$A4264)&lt;&gt;"neogeo"),TRUE,SUMPRODUCT(--ISNUMBER(SEARCH($O$6,INDEX(mame2003!$G$2:$G$4721,$A4264)))))))&gt;2,INDEX(mame2003!$A$2:$A$4721,$A4264),"")</f>
        <v/>
      </c>
      <c r="D4264" s="2"/>
      <c r="E4264" s="24" t="str">
        <f ca="1">IF(F4264&lt;&gt;"",MAX($E$9:$E4263)+1,"")</f>
        <v/>
      </c>
      <c r="F4264" s="20" t="str">
        <f t="shared" ca="1" si="66"/>
        <v/>
      </c>
      <c r="G4264" s="2"/>
      <c r="H4264" s="2"/>
    </row>
    <row r="4265" spans="1:8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mame2003!$C$2:$E$4721,$A$9:$A$4728,$J$1))))+IF($N$6=FALSE,TRUE,SUMPRODUCT(--ISNUMBER(SEARCH($N$6,ISBLANK(INDEX(mame2003!$F$2:$F$4721,$A4265))))))+IF($B$3=$A$4,TRUE,IF($B$3=$B$4,TRUE,IF(AND($B$3=$C$4,INDEX(mame2003!$G$2:$G$4721,$A4265)&lt;&gt;"neogeo"),TRUE,SUMPRODUCT(--ISNUMBER(SEARCH($O$6,INDEX(mame2003!$G$2:$G$4721,$A4265)))))))&gt;2,INDEX(mame2003!$A$2:$A$4721,$A4265),"")</f>
        <v/>
      </c>
      <c r="D4265" s="2"/>
      <c r="E4265" s="24" t="str">
        <f ca="1">IF(F4265&lt;&gt;"",MAX($E$9:$E4264)+1,"")</f>
        <v/>
      </c>
      <c r="F4265" s="20" t="str">
        <f t="shared" ca="1" si="66"/>
        <v/>
      </c>
      <c r="G4265" s="2"/>
      <c r="H4265" s="2"/>
    </row>
    <row r="4266" spans="1:8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mame2003!$C$2:$E$4721,$A$9:$A$4728,$J$1))))+IF($N$6=FALSE,TRUE,SUMPRODUCT(--ISNUMBER(SEARCH($N$6,ISBLANK(INDEX(mame2003!$F$2:$F$4721,$A4266))))))+IF($B$3=$A$4,TRUE,IF($B$3=$B$4,TRUE,IF(AND($B$3=$C$4,INDEX(mame2003!$G$2:$G$4721,$A4266)&lt;&gt;"neogeo"),TRUE,SUMPRODUCT(--ISNUMBER(SEARCH($O$6,INDEX(mame2003!$G$2:$G$4721,$A4266)))))))&gt;2,INDEX(mame2003!$A$2:$A$4721,$A4266),"")</f>
        <v/>
      </c>
      <c r="D4266" s="2"/>
      <c r="E4266" s="24" t="str">
        <f ca="1">IF(F4266&lt;&gt;"",MAX($E$9:$E4265)+1,"")</f>
        <v/>
      </c>
      <c r="F4266" s="20" t="str">
        <f t="shared" ca="1" si="66"/>
        <v/>
      </c>
      <c r="G4266" s="2"/>
      <c r="H4266" s="2"/>
    </row>
    <row r="4267" spans="1:8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mame2003!$C$2:$E$4721,$A$9:$A$4728,$J$1))))+IF($N$6=FALSE,TRUE,SUMPRODUCT(--ISNUMBER(SEARCH($N$6,ISBLANK(INDEX(mame2003!$F$2:$F$4721,$A4267))))))+IF($B$3=$A$4,TRUE,IF($B$3=$B$4,TRUE,IF(AND($B$3=$C$4,INDEX(mame2003!$G$2:$G$4721,$A4267)&lt;&gt;"neogeo"),TRUE,SUMPRODUCT(--ISNUMBER(SEARCH($O$6,INDEX(mame2003!$G$2:$G$4721,$A4267)))))))&gt;2,INDEX(mame2003!$A$2:$A$4721,$A4267),"")</f>
        <v/>
      </c>
      <c r="D4267" s="2"/>
      <c r="E4267" s="24" t="str">
        <f ca="1">IF(F4267&lt;&gt;"",MAX($E$9:$E4266)+1,"")</f>
        <v/>
      </c>
      <c r="F4267" s="20" t="str">
        <f t="shared" ca="1" si="66"/>
        <v/>
      </c>
      <c r="G4267" s="2"/>
      <c r="H4267" s="2"/>
    </row>
    <row r="4268" spans="1:8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mame2003!$C$2:$E$4721,$A$9:$A$4728,$J$1))))+IF($N$6=FALSE,TRUE,SUMPRODUCT(--ISNUMBER(SEARCH($N$6,ISBLANK(INDEX(mame2003!$F$2:$F$4721,$A4268))))))+IF($B$3=$A$4,TRUE,IF($B$3=$B$4,TRUE,IF(AND($B$3=$C$4,INDEX(mame2003!$G$2:$G$4721,$A4268)&lt;&gt;"neogeo"),TRUE,SUMPRODUCT(--ISNUMBER(SEARCH($O$6,INDEX(mame2003!$G$2:$G$4721,$A4268)))))))&gt;2,INDEX(mame2003!$A$2:$A$4721,$A4268),"")</f>
        <v/>
      </c>
      <c r="D4268" s="2"/>
      <c r="E4268" s="24" t="str">
        <f ca="1">IF(F4268&lt;&gt;"",MAX($E$9:$E4267)+1,"")</f>
        <v/>
      </c>
      <c r="F4268" s="20" t="str">
        <f t="shared" ca="1" si="66"/>
        <v/>
      </c>
      <c r="G4268" s="2"/>
      <c r="H4268" s="2"/>
    </row>
    <row r="4269" spans="1:8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mame2003!$C$2:$E$4721,$A$9:$A$4728,$J$1))))+IF($N$6=FALSE,TRUE,SUMPRODUCT(--ISNUMBER(SEARCH($N$6,ISBLANK(INDEX(mame2003!$F$2:$F$4721,$A4269))))))+IF($B$3=$A$4,TRUE,IF($B$3=$B$4,TRUE,IF(AND($B$3=$C$4,INDEX(mame2003!$G$2:$G$4721,$A4269)&lt;&gt;"neogeo"),TRUE,SUMPRODUCT(--ISNUMBER(SEARCH($O$6,INDEX(mame2003!$G$2:$G$4721,$A4269)))))))&gt;2,INDEX(mame2003!$A$2:$A$4721,$A4269),"")</f>
        <v/>
      </c>
      <c r="D4269" s="2"/>
      <c r="E4269" s="24" t="str">
        <f ca="1">IF(F4269&lt;&gt;"",MAX($E$9:$E4268)+1,"")</f>
        <v/>
      </c>
      <c r="F4269" s="20" t="str">
        <f t="shared" ca="1" si="66"/>
        <v/>
      </c>
      <c r="G4269" s="2"/>
      <c r="H4269" s="2"/>
    </row>
    <row r="4270" spans="1:8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mame2003!$C$2:$E$4721,$A$9:$A$4728,$J$1))))+IF($N$6=FALSE,TRUE,SUMPRODUCT(--ISNUMBER(SEARCH($N$6,ISBLANK(INDEX(mame2003!$F$2:$F$4721,$A4270))))))+IF($B$3=$A$4,TRUE,IF($B$3=$B$4,TRUE,IF(AND($B$3=$C$4,INDEX(mame2003!$G$2:$G$4721,$A4270)&lt;&gt;"neogeo"),TRUE,SUMPRODUCT(--ISNUMBER(SEARCH($O$6,INDEX(mame2003!$G$2:$G$4721,$A4270)))))))&gt;2,INDEX(mame2003!$A$2:$A$4721,$A4270),"")</f>
        <v/>
      </c>
      <c r="D4270" s="2"/>
      <c r="E4270" s="24" t="str">
        <f ca="1">IF(F4270&lt;&gt;"",MAX($E$9:$E4269)+1,"")</f>
        <v/>
      </c>
      <c r="F4270" s="20" t="str">
        <f t="shared" ca="1" si="66"/>
        <v/>
      </c>
      <c r="G4270" s="2"/>
      <c r="H4270" s="2"/>
    </row>
    <row r="4271" spans="1:8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mame2003!$C$2:$E$4721,$A$9:$A$4728,$J$1))))+IF($N$6=FALSE,TRUE,SUMPRODUCT(--ISNUMBER(SEARCH($N$6,ISBLANK(INDEX(mame2003!$F$2:$F$4721,$A4271))))))+IF($B$3=$A$4,TRUE,IF($B$3=$B$4,TRUE,IF(AND($B$3=$C$4,INDEX(mame2003!$G$2:$G$4721,$A4271)&lt;&gt;"neogeo"),TRUE,SUMPRODUCT(--ISNUMBER(SEARCH($O$6,INDEX(mame2003!$G$2:$G$4721,$A4271)))))))&gt;2,INDEX(mame2003!$A$2:$A$4721,$A4271),"")</f>
        <v/>
      </c>
      <c r="D4271" s="2"/>
      <c r="E4271" s="24" t="str">
        <f ca="1">IF(F4271&lt;&gt;"",MAX($E$9:$E4270)+1,"")</f>
        <v/>
      </c>
      <c r="F4271" s="20" t="str">
        <f t="shared" ca="1" si="66"/>
        <v/>
      </c>
      <c r="G4271" s="2"/>
      <c r="H4271" s="2"/>
    </row>
    <row r="4272" spans="1:8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mame2003!$C$2:$E$4721,$A$9:$A$4728,$J$1))))+IF($N$6=FALSE,TRUE,SUMPRODUCT(--ISNUMBER(SEARCH($N$6,ISBLANK(INDEX(mame2003!$F$2:$F$4721,$A4272))))))+IF($B$3=$A$4,TRUE,IF($B$3=$B$4,TRUE,IF(AND($B$3=$C$4,INDEX(mame2003!$G$2:$G$4721,$A4272)&lt;&gt;"neogeo"),TRUE,SUMPRODUCT(--ISNUMBER(SEARCH($O$6,INDEX(mame2003!$G$2:$G$4721,$A4272)))))))&gt;2,INDEX(mame2003!$A$2:$A$4721,$A4272),"")</f>
        <v/>
      </c>
      <c r="D4272" s="2"/>
      <c r="E4272" s="24" t="str">
        <f ca="1">IF(F4272&lt;&gt;"",MAX($E$9:$E4271)+1,"")</f>
        <v/>
      </c>
      <c r="F4272" s="20" t="str">
        <f t="shared" ca="1" si="66"/>
        <v/>
      </c>
      <c r="G4272" s="2"/>
      <c r="H4272" s="2"/>
    </row>
    <row r="4273" spans="1:8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mame2003!$C$2:$E$4721,$A$9:$A$4728,$J$1))))+IF($N$6=FALSE,TRUE,SUMPRODUCT(--ISNUMBER(SEARCH($N$6,ISBLANK(INDEX(mame2003!$F$2:$F$4721,$A4273))))))+IF($B$3=$A$4,TRUE,IF($B$3=$B$4,TRUE,IF(AND($B$3=$C$4,INDEX(mame2003!$G$2:$G$4721,$A4273)&lt;&gt;"neogeo"),TRUE,SUMPRODUCT(--ISNUMBER(SEARCH($O$6,INDEX(mame2003!$G$2:$G$4721,$A4273)))))))&gt;2,INDEX(mame2003!$A$2:$A$4721,$A4273),"")</f>
        <v/>
      </c>
      <c r="D4273" s="2"/>
      <c r="E4273" s="24" t="str">
        <f ca="1">IF(F4273&lt;&gt;"",MAX($E$9:$E4272)+1,"")</f>
        <v/>
      </c>
      <c r="F4273" s="20" t="str">
        <f t="shared" ca="1" si="66"/>
        <v/>
      </c>
      <c r="G4273" s="2"/>
      <c r="H4273" s="2"/>
    </row>
    <row r="4274" spans="1:8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mame2003!$C$2:$E$4721,$A$9:$A$4728,$J$1))))+IF($N$6=FALSE,TRUE,SUMPRODUCT(--ISNUMBER(SEARCH($N$6,ISBLANK(INDEX(mame2003!$F$2:$F$4721,$A4274))))))+IF($B$3=$A$4,TRUE,IF($B$3=$B$4,TRUE,IF(AND($B$3=$C$4,INDEX(mame2003!$G$2:$G$4721,$A4274)&lt;&gt;"neogeo"),TRUE,SUMPRODUCT(--ISNUMBER(SEARCH($O$6,INDEX(mame2003!$G$2:$G$4721,$A4274)))))))&gt;2,INDEX(mame2003!$A$2:$A$4721,$A4274),"")</f>
        <v/>
      </c>
      <c r="D4274" s="2"/>
      <c r="E4274" s="24" t="str">
        <f ca="1">IF(F4274&lt;&gt;"",MAX($E$9:$E4273)+1,"")</f>
        <v/>
      </c>
      <c r="F4274" s="20" t="str">
        <f t="shared" ca="1" si="66"/>
        <v/>
      </c>
      <c r="G4274" s="2"/>
      <c r="H4274" s="2"/>
    </row>
    <row r="4275" spans="1:8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mame2003!$C$2:$E$4721,$A$9:$A$4728,$J$1))))+IF($N$6=FALSE,TRUE,SUMPRODUCT(--ISNUMBER(SEARCH($N$6,ISBLANK(INDEX(mame2003!$F$2:$F$4721,$A4275))))))+IF($B$3=$A$4,TRUE,IF($B$3=$B$4,TRUE,IF(AND($B$3=$C$4,INDEX(mame2003!$G$2:$G$4721,$A4275)&lt;&gt;"neogeo"),TRUE,SUMPRODUCT(--ISNUMBER(SEARCH($O$6,INDEX(mame2003!$G$2:$G$4721,$A4275)))))))&gt;2,INDEX(mame2003!$A$2:$A$4721,$A4275),"")</f>
        <v/>
      </c>
      <c r="D4275" s="2"/>
      <c r="E4275" s="24" t="str">
        <f ca="1">IF(F4275&lt;&gt;"",MAX($E$9:$E4274)+1,"")</f>
        <v/>
      </c>
      <c r="F4275" s="20" t="str">
        <f t="shared" ca="1" si="66"/>
        <v/>
      </c>
      <c r="G4275" s="2"/>
      <c r="H4275" s="2"/>
    </row>
    <row r="4276" spans="1:8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mame2003!$C$2:$E$4721,$A$9:$A$4728,$J$1))))+IF($N$6=FALSE,TRUE,SUMPRODUCT(--ISNUMBER(SEARCH($N$6,ISBLANK(INDEX(mame2003!$F$2:$F$4721,$A4276))))))+IF($B$3=$A$4,TRUE,IF($B$3=$B$4,TRUE,IF(AND($B$3=$C$4,INDEX(mame2003!$G$2:$G$4721,$A4276)&lt;&gt;"neogeo"),TRUE,SUMPRODUCT(--ISNUMBER(SEARCH($O$6,INDEX(mame2003!$G$2:$G$4721,$A4276)))))))&gt;2,INDEX(mame2003!$A$2:$A$4721,$A4276),"")</f>
        <v/>
      </c>
      <c r="D4276" s="2"/>
      <c r="E4276" s="24" t="str">
        <f ca="1">IF(F4276&lt;&gt;"",MAX($E$9:$E4275)+1,"")</f>
        <v/>
      </c>
      <c r="F4276" s="20" t="str">
        <f t="shared" ca="1" si="66"/>
        <v/>
      </c>
      <c r="G4276" s="2"/>
      <c r="H4276" s="2"/>
    </row>
    <row r="4277" spans="1:8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mame2003!$C$2:$E$4721,$A$9:$A$4728,$J$1))))+IF($N$6=FALSE,TRUE,SUMPRODUCT(--ISNUMBER(SEARCH($N$6,ISBLANK(INDEX(mame2003!$F$2:$F$4721,$A4277))))))+IF($B$3=$A$4,TRUE,IF($B$3=$B$4,TRUE,IF(AND($B$3=$C$4,INDEX(mame2003!$G$2:$G$4721,$A4277)&lt;&gt;"neogeo"),TRUE,SUMPRODUCT(--ISNUMBER(SEARCH($O$6,INDEX(mame2003!$G$2:$G$4721,$A4277)))))))&gt;2,INDEX(mame2003!$A$2:$A$4721,$A4277),"")</f>
        <v/>
      </c>
      <c r="D4277" s="2"/>
      <c r="E4277" s="24" t="str">
        <f ca="1">IF(F4277&lt;&gt;"",MAX($E$9:$E4276)+1,"")</f>
        <v/>
      </c>
      <c r="F4277" s="20" t="str">
        <f t="shared" ca="1" si="66"/>
        <v/>
      </c>
      <c r="G4277" s="2"/>
      <c r="H4277" s="2"/>
    </row>
    <row r="4278" spans="1:8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mame2003!$C$2:$E$4721,$A$9:$A$4728,$J$1))))+IF($N$6=FALSE,TRUE,SUMPRODUCT(--ISNUMBER(SEARCH($N$6,ISBLANK(INDEX(mame2003!$F$2:$F$4721,$A4278))))))+IF($B$3=$A$4,TRUE,IF($B$3=$B$4,TRUE,IF(AND($B$3=$C$4,INDEX(mame2003!$G$2:$G$4721,$A4278)&lt;&gt;"neogeo"),TRUE,SUMPRODUCT(--ISNUMBER(SEARCH($O$6,INDEX(mame2003!$G$2:$G$4721,$A4278)))))))&gt;2,INDEX(mame2003!$A$2:$A$4721,$A4278),"")</f>
        <v/>
      </c>
      <c r="D4278" s="2"/>
      <c r="E4278" s="24" t="str">
        <f ca="1">IF(F4278&lt;&gt;"",MAX($E$9:$E4277)+1,"")</f>
        <v/>
      </c>
      <c r="F4278" s="20" t="str">
        <f t="shared" ca="1" si="66"/>
        <v/>
      </c>
      <c r="G4278" s="2"/>
      <c r="H4278" s="2"/>
    </row>
    <row r="4279" spans="1:8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mame2003!$C$2:$E$4721,$A$9:$A$4728,$J$1))))+IF($N$6=FALSE,TRUE,SUMPRODUCT(--ISNUMBER(SEARCH($N$6,ISBLANK(INDEX(mame2003!$F$2:$F$4721,$A4279))))))+IF($B$3=$A$4,TRUE,IF($B$3=$B$4,TRUE,IF(AND($B$3=$C$4,INDEX(mame2003!$G$2:$G$4721,$A4279)&lt;&gt;"neogeo"),TRUE,SUMPRODUCT(--ISNUMBER(SEARCH($O$6,INDEX(mame2003!$G$2:$G$4721,$A4279)))))))&gt;2,INDEX(mame2003!$A$2:$A$4721,$A4279),"")</f>
        <v/>
      </c>
      <c r="D4279" s="2"/>
      <c r="E4279" s="24" t="str">
        <f ca="1">IF(F4279&lt;&gt;"",MAX($E$9:$E4278)+1,"")</f>
        <v/>
      </c>
      <c r="F4279" s="20" t="str">
        <f t="shared" ca="1" si="66"/>
        <v/>
      </c>
      <c r="G4279" s="2"/>
      <c r="H4279" s="2"/>
    </row>
    <row r="4280" spans="1:8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mame2003!$C$2:$E$4721,$A$9:$A$4728,$J$1))))+IF($N$6=FALSE,TRUE,SUMPRODUCT(--ISNUMBER(SEARCH($N$6,ISBLANK(INDEX(mame2003!$F$2:$F$4721,$A4280))))))+IF($B$3=$A$4,TRUE,IF($B$3=$B$4,TRUE,IF(AND($B$3=$C$4,INDEX(mame2003!$G$2:$G$4721,$A4280)&lt;&gt;"neogeo"),TRUE,SUMPRODUCT(--ISNUMBER(SEARCH($O$6,INDEX(mame2003!$G$2:$G$4721,$A4280)))))))&gt;2,INDEX(mame2003!$A$2:$A$4721,$A4280),"")</f>
        <v/>
      </c>
      <c r="D4280" s="2"/>
      <c r="E4280" s="24" t="str">
        <f ca="1">IF(F4280&lt;&gt;"",MAX($E$9:$E4279)+1,"")</f>
        <v/>
      </c>
      <c r="F4280" s="20" t="str">
        <f t="shared" ca="1" si="66"/>
        <v/>
      </c>
      <c r="G4280" s="2"/>
      <c r="H4280" s="2"/>
    </row>
    <row r="4281" spans="1:8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mame2003!$C$2:$E$4721,$A$9:$A$4728,$J$1))))+IF($N$6=FALSE,TRUE,SUMPRODUCT(--ISNUMBER(SEARCH($N$6,ISBLANK(INDEX(mame2003!$F$2:$F$4721,$A4281))))))+IF($B$3=$A$4,TRUE,IF($B$3=$B$4,TRUE,IF(AND($B$3=$C$4,INDEX(mame2003!$G$2:$G$4721,$A4281)&lt;&gt;"neogeo"),TRUE,SUMPRODUCT(--ISNUMBER(SEARCH($O$6,INDEX(mame2003!$G$2:$G$4721,$A4281)))))))&gt;2,INDEX(mame2003!$A$2:$A$4721,$A4281),"")</f>
        <v/>
      </c>
      <c r="D4281" s="2"/>
      <c r="E4281" s="24" t="str">
        <f ca="1">IF(F4281&lt;&gt;"",MAX($E$9:$E4280)+1,"")</f>
        <v/>
      </c>
      <c r="F4281" s="20" t="str">
        <f t="shared" ca="1" si="66"/>
        <v/>
      </c>
      <c r="G4281" s="2"/>
      <c r="H4281" s="2"/>
    </row>
    <row r="4282" spans="1:8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mame2003!$C$2:$E$4721,$A$9:$A$4728,$J$1))))+IF($N$6=FALSE,TRUE,SUMPRODUCT(--ISNUMBER(SEARCH($N$6,ISBLANK(INDEX(mame2003!$F$2:$F$4721,$A4282))))))+IF($B$3=$A$4,TRUE,IF($B$3=$B$4,TRUE,IF(AND($B$3=$C$4,INDEX(mame2003!$G$2:$G$4721,$A4282)&lt;&gt;"neogeo"),TRUE,SUMPRODUCT(--ISNUMBER(SEARCH($O$6,INDEX(mame2003!$G$2:$G$4721,$A4282)))))))&gt;2,INDEX(mame2003!$A$2:$A$4721,$A4282),"")</f>
        <v/>
      </c>
      <c r="D4282" s="2"/>
      <c r="E4282" s="24" t="str">
        <f ca="1">IF(F4282&lt;&gt;"",MAX($E$9:$E4281)+1,"")</f>
        <v/>
      </c>
      <c r="F4282" s="20" t="str">
        <f t="shared" ca="1" si="66"/>
        <v/>
      </c>
      <c r="G4282" s="2"/>
      <c r="H4282" s="2"/>
    </row>
    <row r="4283" spans="1:8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mame2003!$C$2:$E$4721,$A$9:$A$4728,$J$1))))+IF($N$6=FALSE,TRUE,SUMPRODUCT(--ISNUMBER(SEARCH($N$6,ISBLANK(INDEX(mame2003!$F$2:$F$4721,$A4283))))))+IF($B$3=$A$4,TRUE,IF($B$3=$B$4,TRUE,IF(AND($B$3=$C$4,INDEX(mame2003!$G$2:$G$4721,$A4283)&lt;&gt;"neogeo"),TRUE,SUMPRODUCT(--ISNUMBER(SEARCH($O$6,INDEX(mame2003!$G$2:$G$4721,$A4283)))))))&gt;2,INDEX(mame2003!$A$2:$A$4721,$A4283),"")</f>
        <v/>
      </c>
      <c r="D4283" s="2"/>
      <c r="E4283" s="24" t="str">
        <f ca="1">IF(F4283&lt;&gt;"",MAX($E$9:$E4282)+1,"")</f>
        <v/>
      </c>
      <c r="F4283" s="20" t="str">
        <f t="shared" ca="1" si="66"/>
        <v/>
      </c>
      <c r="G4283" s="2"/>
      <c r="H4283" s="2"/>
    </row>
    <row r="4284" spans="1:8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mame2003!$C$2:$E$4721,$A$9:$A$4728,$J$1))))+IF($N$6=FALSE,TRUE,SUMPRODUCT(--ISNUMBER(SEARCH($N$6,ISBLANK(INDEX(mame2003!$F$2:$F$4721,$A4284))))))+IF($B$3=$A$4,TRUE,IF($B$3=$B$4,TRUE,IF(AND($B$3=$C$4,INDEX(mame2003!$G$2:$G$4721,$A4284)&lt;&gt;"neogeo"),TRUE,SUMPRODUCT(--ISNUMBER(SEARCH($O$6,INDEX(mame2003!$G$2:$G$4721,$A4284)))))))&gt;2,INDEX(mame2003!$A$2:$A$4721,$A4284),"")</f>
        <v/>
      </c>
      <c r="D4284" s="2"/>
      <c r="E4284" s="24" t="str">
        <f ca="1">IF(F4284&lt;&gt;"",MAX($E$9:$E4283)+1,"")</f>
        <v/>
      </c>
      <c r="F4284" s="20" t="str">
        <f t="shared" ca="1" si="66"/>
        <v/>
      </c>
      <c r="G4284" s="2"/>
      <c r="H4284" s="2"/>
    </row>
    <row r="4285" spans="1:8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mame2003!$C$2:$E$4721,$A$9:$A$4728,$J$1))))+IF($N$6=FALSE,TRUE,SUMPRODUCT(--ISNUMBER(SEARCH($N$6,ISBLANK(INDEX(mame2003!$F$2:$F$4721,$A4285))))))+IF($B$3=$A$4,TRUE,IF($B$3=$B$4,TRUE,IF(AND($B$3=$C$4,INDEX(mame2003!$G$2:$G$4721,$A4285)&lt;&gt;"neogeo"),TRUE,SUMPRODUCT(--ISNUMBER(SEARCH($O$6,INDEX(mame2003!$G$2:$G$4721,$A4285)))))))&gt;2,INDEX(mame2003!$A$2:$A$4721,$A4285),"")</f>
        <v/>
      </c>
      <c r="D4285" s="2"/>
      <c r="E4285" s="24" t="str">
        <f ca="1">IF(F4285&lt;&gt;"",MAX($E$9:$E4284)+1,"")</f>
        <v/>
      </c>
      <c r="F4285" s="20" t="str">
        <f t="shared" ca="1" si="66"/>
        <v/>
      </c>
      <c r="G4285" s="2"/>
      <c r="H4285" s="2"/>
    </row>
    <row r="4286" spans="1:8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mame2003!$C$2:$E$4721,$A$9:$A$4728,$J$1))))+IF($N$6=FALSE,TRUE,SUMPRODUCT(--ISNUMBER(SEARCH($N$6,ISBLANK(INDEX(mame2003!$F$2:$F$4721,$A4286))))))+IF($B$3=$A$4,TRUE,IF($B$3=$B$4,TRUE,IF(AND($B$3=$C$4,INDEX(mame2003!$G$2:$G$4721,$A4286)&lt;&gt;"neogeo"),TRUE,SUMPRODUCT(--ISNUMBER(SEARCH($O$6,INDEX(mame2003!$G$2:$G$4721,$A4286)))))))&gt;2,INDEX(mame2003!$A$2:$A$4721,$A4286),"")</f>
        <v/>
      </c>
      <c r="D4286" s="2"/>
      <c r="E4286" s="24" t="str">
        <f ca="1">IF(F4286&lt;&gt;"",MAX($E$9:$E4285)+1,"")</f>
        <v/>
      </c>
      <c r="F4286" s="20" t="str">
        <f t="shared" ca="1" si="66"/>
        <v/>
      </c>
      <c r="G4286" s="2"/>
      <c r="H4286" s="2"/>
    </row>
    <row r="4287" spans="1:8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mame2003!$C$2:$E$4721,$A$9:$A$4728,$J$1))))+IF($N$6=FALSE,TRUE,SUMPRODUCT(--ISNUMBER(SEARCH($N$6,ISBLANK(INDEX(mame2003!$F$2:$F$4721,$A4287))))))+IF($B$3=$A$4,TRUE,IF($B$3=$B$4,TRUE,IF(AND($B$3=$C$4,INDEX(mame2003!$G$2:$G$4721,$A4287)&lt;&gt;"neogeo"),TRUE,SUMPRODUCT(--ISNUMBER(SEARCH($O$6,INDEX(mame2003!$G$2:$G$4721,$A4287)))))))&gt;2,INDEX(mame2003!$A$2:$A$4721,$A4287),"")</f>
        <v/>
      </c>
      <c r="D4287" s="2"/>
      <c r="E4287" s="24" t="str">
        <f ca="1">IF(F4287&lt;&gt;"",MAX($E$9:$E4286)+1,"")</f>
        <v/>
      </c>
      <c r="F4287" s="20" t="str">
        <f t="shared" ca="1" si="66"/>
        <v/>
      </c>
      <c r="G4287" s="2"/>
      <c r="H4287" s="2"/>
    </row>
    <row r="4288" spans="1:8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mame2003!$C$2:$E$4721,$A$9:$A$4728,$J$1))))+IF($N$6=FALSE,TRUE,SUMPRODUCT(--ISNUMBER(SEARCH($N$6,ISBLANK(INDEX(mame2003!$F$2:$F$4721,$A4288))))))+IF($B$3=$A$4,TRUE,IF($B$3=$B$4,TRUE,IF(AND($B$3=$C$4,INDEX(mame2003!$G$2:$G$4721,$A4288)&lt;&gt;"neogeo"),TRUE,SUMPRODUCT(--ISNUMBER(SEARCH($O$6,INDEX(mame2003!$G$2:$G$4721,$A4288)))))))&gt;2,INDEX(mame2003!$A$2:$A$4721,$A4288),"")</f>
        <v/>
      </c>
      <c r="D4288" s="2"/>
      <c r="E4288" s="24" t="str">
        <f ca="1">IF(F4288&lt;&gt;"",MAX($E$9:$E4287)+1,"")</f>
        <v/>
      </c>
      <c r="F4288" s="20" t="str">
        <f t="shared" ca="1" si="66"/>
        <v/>
      </c>
      <c r="G4288" s="2"/>
      <c r="H4288" s="2"/>
    </row>
    <row r="4289" spans="1:8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mame2003!$C$2:$E$4721,$A$9:$A$4728,$J$1))))+IF($N$6=FALSE,TRUE,SUMPRODUCT(--ISNUMBER(SEARCH($N$6,ISBLANK(INDEX(mame2003!$F$2:$F$4721,$A4289))))))+IF($B$3=$A$4,TRUE,IF($B$3=$B$4,TRUE,IF(AND($B$3=$C$4,INDEX(mame2003!$G$2:$G$4721,$A4289)&lt;&gt;"neogeo"),TRUE,SUMPRODUCT(--ISNUMBER(SEARCH($O$6,INDEX(mame2003!$G$2:$G$4721,$A4289)))))))&gt;2,INDEX(mame2003!$A$2:$A$4721,$A4289),"")</f>
        <v/>
      </c>
      <c r="D4289" s="2"/>
      <c r="E4289" s="24" t="str">
        <f ca="1">IF(F4289&lt;&gt;"",MAX($E$9:$E4288)+1,"")</f>
        <v/>
      </c>
      <c r="F4289" s="20" t="str">
        <f t="shared" ca="1" si="66"/>
        <v/>
      </c>
      <c r="G4289" s="2"/>
      <c r="H4289" s="2"/>
    </row>
    <row r="4290" spans="1:8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mame2003!$C$2:$E$4721,$A$9:$A$4728,$J$1))))+IF($N$6=FALSE,TRUE,SUMPRODUCT(--ISNUMBER(SEARCH($N$6,ISBLANK(INDEX(mame2003!$F$2:$F$4721,$A4290))))))+IF($B$3=$A$4,TRUE,IF($B$3=$B$4,TRUE,IF(AND($B$3=$C$4,INDEX(mame2003!$G$2:$G$4721,$A4290)&lt;&gt;"neogeo"),TRUE,SUMPRODUCT(--ISNUMBER(SEARCH($O$6,INDEX(mame2003!$G$2:$G$4721,$A4290)))))))&gt;2,INDEX(mame2003!$A$2:$A$4721,$A4290),"")</f>
        <v/>
      </c>
      <c r="D4290" s="2"/>
      <c r="E4290" s="24" t="str">
        <f ca="1">IF(F4290&lt;&gt;"",MAX($E$9:$E4289)+1,"")</f>
        <v/>
      </c>
      <c r="F4290" s="20" t="str">
        <f t="shared" ca="1" si="66"/>
        <v/>
      </c>
      <c r="G4290" s="2"/>
      <c r="H4290" s="2"/>
    </row>
    <row r="4291" spans="1:8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mame2003!$C$2:$E$4721,$A$9:$A$4728,$J$1))))+IF($N$6=FALSE,TRUE,SUMPRODUCT(--ISNUMBER(SEARCH($N$6,ISBLANK(INDEX(mame2003!$F$2:$F$4721,$A4291))))))+IF($B$3=$A$4,TRUE,IF($B$3=$B$4,TRUE,IF(AND($B$3=$C$4,INDEX(mame2003!$G$2:$G$4721,$A4291)&lt;&gt;"neogeo"),TRUE,SUMPRODUCT(--ISNUMBER(SEARCH($O$6,INDEX(mame2003!$G$2:$G$4721,$A4291)))))))&gt;2,INDEX(mame2003!$A$2:$A$4721,$A4291),"")</f>
        <v/>
      </c>
      <c r="D4291" s="2"/>
      <c r="E4291" s="24" t="str">
        <f ca="1">IF(F4291&lt;&gt;"",MAX($E$9:$E4290)+1,"")</f>
        <v/>
      </c>
      <c r="F4291" s="20" t="str">
        <f t="shared" ca="1" si="66"/>
        <v/>
      </c>
      <c r="G4291" s="2"/>
      <c r="H4291" s="2"/>
    </row>
    <row r="4292" spans="1:8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mame2003!$C$2:$E$4721,$A$9:$A$4728,$J$1))))+IF($N$6=FALSE,TRUE,SUMPRODUCT(--ISNUMBER(SEARCH($N$6,ISBLANK(INDEX(mame2003!$F$2:$F$4721,$A4292))))))+IF($B$3=$A$4,TRUE,IF($B$3=$B$4,TRUE,IF(AND($B$3=$C$4,INDEX(mame2003!$G$2:$G$4721,$A4292)&lt;&gt;"neogeo"),TRUE,SUMPRODUCT(--ISNUMBER(SEARCH($O$6,INDEX(mame2003!$G$2:$G$4721,$A4292)))))))&gt;2,INDEX(mame2003!$A$2:$A$4721,$A4292),"")</f>
        <v/>
      </c>
      <c r="D4292" s="2"/>
      <c r="E4292" s="24" t="str">
        <f ca="1">IF(F4292&lt;&gt;"",MAX($E$9:$E4291)+1,"")</f>
        <v/>
      </c>
      <c r="F4292" s="20" t="str">
        <f t="shared" ca="1" si="66"/>
        <v/>
      </c>
      <c r="G4292" s="2"/>
      <c r="H4292" s="2"/>
    </row>
    <row r="4293" spans="1:8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mame2003!$C$2:$E$4721,$A$9:$A$4728,$J$1))))+IF($N$6=FALSE,TRUE,SUMPRODUCT(--ISNUMBER(SEARCH($N$6,ISBLANK(INDEX(mame2003!$F$2:$F$4721,$A4293))))))+IF($B$3=$A$4,TRUE,IF($B$3=$B$4,TRUE,IF(AND($B$3=$C$4,INDEX(mame2003!$G$2:$G$4721,$A4293)&lt;&gt;"neogeo"),TRUE,SUMPRODUCT(--ISNUMBER(SEARCH($O$6,INDEX(mame2003!$G$2:$G$4721,$A4293)))))))&gt;2,INDEX(mame2003!$A$2:$A$4721,$A4293),"")</f>
        <v/>
      </c>
      <c r="D4293" s="2"/>
      <c r="E4293" s="24" t="str">
        <f ca="1">IF(F4293&lt;&gt;"",MAX($E$9:$E4292)+1,"")</f>
        <v/>
      </c>
      <c r="F4293" s="20" t="str">
        <f t="shared" ca="1" si="66"/>
        <v/>
      </c>
      <c r="G4293" s="2"/>
      <c r="H4293" s="2"/>
    </row>
    <row r="4294" spans="1:8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mame2003!$C$2:$E$4721,$A$9:$A$4728,$J$1))))+IF($N$6=FALSE,TRUE,SUMPRODUCT(--ISNUMBER(SEARCH($N$6,ISBLANK(INDEX(mame2003!$F$2:$F$4721,$A4294))))))+IF($B$3=$A$4,TRUE,IF($B$3=$B$4,TRUE,IF(AND($B$3=$C$4,INDEX(mame2003!$G$2:$G$4721,$A4294)&lt;&gt;"neogeo"),TRUE,SUMPRODUCT(--ISNUMBER(SEARCH($O$6,INDEX(mame2003!$G$2:$G$4721,$A4294)))))))&gt;2,INDEX(mame2003!$A$2:$A$4721,$A4294),"")</f>
        <v/>
      </c>
      <c r="D4294" s="2"/>
      <c r="E4294" s="24" t="str">
        <f ca="1">IF(F4294&lt;&gt;"",MAX($E$9:$E4293)+1,"")</f>
        <v/>
      </c>
      <c r="F4294" s="20" t="str">
        <f t="shared" ca="1" si="66"/>
        <v/>
      </c>
      <c r="G4294" s="2"/>
      <c r="H4294" s="2"/>
    </row>
    <row r="4295" spans="1:8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mame2003!$C$2:$E$4721,$A$9:$A$4728,$J$1))))+IF($N$6=FALSE,TRUE,SUMPRODUCT(--ISNUMBER(SEARCH($N$6,ISBLANK(INDEX(mame2003!$F$2:$F$4721,$A4295))))))+IF($B$3=$A$4,TRUE,IF($B$3=$B$4,TRUE,IF(AND($B$3=$C$4,INDEX(mame2003!$G$2:$G$4721,$A4295)&lt;&gt;"neogeo"),TRUE,SUMPRODUCT(--ISNUMBER(SEARCH($O$6,INDEX(mame2003!$G$2:$G$4721,$A4295)))))))&gt;2,INDEX(mame2003!$A$2:$A$4721,$A4295),"")</f>
        <v/>
      </c>
      <c r="D4295" s="2"/>
      <c r="E4295" s="24" t="str">
        <f ca="1">IF(F4295&lt;&gt;"",MAX($E$9:$E4294)+1,"")</f>
        <v/>
      </c>
      <c r="F4295" s="20" t="str">
        <f t="shared" ca="1" si="66"/>
        <v/>
      </c>
      <c r="G4295" s="2"/>
      <c r="H4295" s="2"/>
    </row>
    <row r="4296" spans="1:8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mame2003!$C$2:$E$4721,$A$9:$A$4728,$J$1))))+IF($N$6=FALSE,TRUE,SUMPRODUCT(--ISNUMBER(SEARCH($N$6,ISBLANK(INDEX(mame2003!$F$2:$F$4721,$A4296))))))+IF($B$3=$A$4,TRUE,IF($B$3=$B$4,TRUE,IF(AND($B$3=$C$4,INDEX(mame2003!$G$2:$G$4721,$A4296)&lt;&gt;"neogeo"),TRUE,SUMPRODUCT(--ISNUMBER(SEARCH($O$6,INDEX(mame2003!$G$2:$G$4721,$A4296)))))))&gt;2,INDEX(mame2003!$A$2:$A$4721,$A4296),"")</f>
        <v/>
      </c>
      <c r="D4296" s="2"/>
      <c r="E4296" s="24" t="str">
        <f ca="1">IF(F4296&lt;&gt;"",MAX($E$9:$E4295)+1,"")</f>
        <v/>
      </c>
      <c r="F4296" s="20" t="str">
        <f t="shared" ca="1" si="66"/>
        <v/>
      </c>
      <c r="G4296" s="2"/>
      <c r="H4296" s="2"/>
    </row>
    <row r="4297" spans="1:8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mame2003!$C$2:$E$4721,$A$9:$A$4728,$J$1))))+IF($N$6=FALSE,TRUE,SUMPRODUCT(--ISNUMBER(SEARCH($N$6,ISBLANK(INDEX(mame2003!$F$2:$F$4721,$A4297))))))+IF($B$3=$A$4,TRUE,IF($B$3=$B$4,TRUE,IF(AND($B$3=$C$4,INDEX(mame2003!$G$2:$G$4721,$A4297)&lt;&gt;"neogeo"),TRUE,SUMPRODUCT(--ISNUMBER(SEARCH($O$6,INDEX(mame2003!$G$2:$G$4721,$A4297)))))))&gt;2,INDEX(mame2003!$A$2:$A$4721,$A4297),"")</f>
        <v/>
      </c>
      <c r="D4297" s="2"/>
      <c r="E4297" s="24" t="str">
        <f ca="1">IF(F4297&lt;&gt;"",MAX($E$9:$E4296)+1,"")</f>
        <v/>
      </c>
      <c r="F4297" s="20" t="str">
        <f t="shared" ca="1" si="66"/>
        <v/>
      </c>
      <c r="G4297" s="2"/>
      <c r="H4297" s="2"/>
    </row>
    <row r="4298" spans="1:8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mame2003!$C$2:$E$4721,$A$9:$A$4728,$J$1))))+IF($N$6=FALSE,TRUE,SUMPRODUCT(--ISNUMBER(SEARCH($N$6,ISBLANK(INDEX(mame2003!$F$2:$F$4721,$A4298))))))+IF($B$3=$A$4,TRUE,IF($B$3=$B$4,TRUE,IF(AND($B$3=$C$4,INDEX(mame2003!$G$2:$G$4721,$A4298)&lt;&gt;"neogeo"),TRUE,SUMPRODUCT(--ISNUMBER(SEARCH($O$6,INDEX(mame2003!$G$2:$G$4721,$A4298)))))))&gt;2,INDEX(mame2003!$A$2:$A$4721,$A4298),"")</f>
        <v/>
      </c>
      <c r="D4298" s="2"/>
      <c r="E4298" s="24" t="str">
        <f ca="1">IF(F4298&lt;&gt;"",MAX($E$9:$E4297)+1,"")</f>
        <v/>
      </c>
      <c r="F4298" s="20" t="str">
        <f t="shared" ref="F4298:F4361" ca="1" si="67">IFERROR(INDEX(OFFSET($C$9,0,0,COUNTA($C:$C),1),MATCH(OFFSET($A$9,0,0,COUNTA($A:$A),1),OFFSET($B$9,0,0,COUNTA($B:$B),1),0))&amp;".zip","")</f>
        <v/>
      </c>
      <c r="G4298" s="2"/>
      <c r="H4298" s="2"/>
    </row>
    <row r="4299" spans="1:8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mame2003!$C$2:$E$4721,$A$9:$A$4728,$J$1))))+IF($N$6=FALSE,TRUE,SUMPRODUCT(--ISNUMBER(SEARCH($N$6,ISBLANK(INDEX(mame2003!$F$2:$F$4721,$A4299))))))+IF($B$3=$A$4,TRUE,IF($B$3=$B$4,TRUE,IF(AND($B$3=$C$4,INDEX(mame2003!$G$2:$G$4721,$A4299)&lt;&gt;"neogeo"),TRUE,SUMPRODUCT(--ISNUMBER(SEARCH($O$6,INDEX(mame2003!$G$2:$G$4721,$A4299)))))))&gt;2,INDEX(mame2003!$A$2:$A$4721,$A4299),"")</f>
        <v/>
      </c>
      <c r="D4299" s="2"/>
      <c r="E4299" s="24" t="str">
        <f ca="1">IF(F4299&lt;&gt;"",MAX($E$9:$E4298)+1,"")</f>
        <v/>
      </c>
      <c r="F4299" s="20" t="str">
        <f t="shared" ca="1" si="67"/>
        <v/>
      </c>
      <c r="G4299" s="2"/>
      <c r="H4299" s="2"/>
    </row>
    <row r="4300" spans="1:8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mame2003!$C$2:$E$4721,$A$9:$A$4728,$J$1))))+IF($N$6=FALSE,TRUE,SUMPRODUCT(--ISNUMBER(SEARCH($N$6,ISBLANK(INDEX(mame2003!$F$2:$F$4721,$A4300))))))+IF($B$3=$A$4,TRUE,IF($B$3=$B$4,TRUE,IF(AND($B$3=$C$4,INDEX(mame2003!$G$2:$G$4721,$A4300)&lt;&gt;"neogeo"),TRUE,SUMPRODUCT(--ISNUMBER(SEARCH($O$6,INDEX(mame2003!$G$2:$G$4721,$A4300)))))))&gt;2,INDEX(mame2003!$A$2:$A$4721,$A4300),"")</f>
        <v/>
      </c>
      <c r="D4300" s="2"/>
      <c r="E4300" s="24" t="str">
        <f ca="1">IF(F4300&lt;&gt;"",MAX($E$9:$E4299)+1,"")</f>
        <v/>
      </c>
      <c r="F4300" s="20" t="str">
        <f t="shared" ca="1" si="67"/>
        <v/>
      </c>
      <c r="G4300" s="2"/>
      <c r="H4300" s="2"/>
    </row>
    <row r="4301" spans="1:8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mame2003!$C$2:$E$4721,$A$9:$A$4728,$J$1))))+IF($N$6=FALSE,TRUE,SUMPRODUCT(--ISNUMBER(SEARCH($N$6,ISBLANK(INDEX(mame2003!$F$2:$F$4721,$A4301))))))+IF($B$3=$A$4,TRUE,IF($B$3=$B$4,TRUE,IF(AND($B$3=$C$4,INDEX(mame2003!$G$2:$G$4721,$A4301)&lt;&gt;"neogeo"),TRUE,SUMPRODUCT(--ISNUMBER(SEARCH($O$6,INDEX(mame2003!$G$2:$G$4721,$A4301)))))))&gt;2,INDEX(mame2003!$A$2:$A$4721,$A4301),"")</f>
        <v/>
      </c>
      <c r="D4301" s="2"/>
      <c r="E4301" s="24" t="str">
        <f ca="1">IF(F4301&lt;&gt;"",MAX($E$9:$E4300)+1,"")</f>
        <v/>
      </c>
      <c r="F4301" s="20" t="str">
        <f t="shared" ca="1" si="67"/>
        <v/>
      </c>
      <c r="G4301" s="2"/>
      <c r="H4301" s="2"/>
    </row>
    <row r="4302" spans="1:8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mame2003!$C$2:$E$4721,$A$9:$A$4728,$J$1))))+IF($N$6=FALSE,TRUE,SUMPRODUCT(--ISNUMBER(SEARCH($N$6,ISBLANK(INDEX(mame2003!$F$2:$F$4721,$A4302))))))+IF($B$3=$A$4,TRUE,IF($B$3=$B$4,TRUE,IF(AND($B$3=$C$4,INDEX(mame2003!$G$2:$G$4721,$A4302)&lt;&gt;"neogeo"),TRUE,SUMPRODUCT(--ISNUMBER(SEARCH($O$6,INDEX(mame2003!$G$2:$G$4721,$A4302)))))))&gt;2,INDEX(mame2003!$A$2:$A$4721,$A4302),"")</f>
        <v/>
      </c>
      <c r="D4302" s="2"/>
      <c r="E4302" s="24" t="str">
        <f ca="1">IF(F4302&lt;&gt;"",MAX($E$9:$E4301)+1,"")</f>
        <v/>
      </c>
      <c r="F4302" s="20" t="str">
        <f t="shared" ca="1" si="67"/>
        <v/>
      </c>
      <c r="G4302" s="2"/>
      <c r="H4302" s="2"/>
    </row>
    <row r="4303" spans="1:8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mame2003!$C$2:$E$4721,$A$9:$A$4728,$J$1))))+IF($N$6=FALSE,TRUE,SUMPRODUCT(--ISNUMBER(SEARCH($N$6,ISBLANK(INDEX(mame2003!$F$2:$F$4721,$A4303))))))+IF($B$3=$A$4,TRUE,IF($B$3=$B$4,TRUE,IF(AND($B$3=$C$4,INDEX(mame2003!$G$2:$G$4721,$A4303)&lt;&gt;"neogeo"),TRUE,SUMPRODUCT(--ISNUMBER(SEARCH($O$6,INDEX(mame2003!$G$2:$G$4721,$A4303)))))))&gt;2,INDEX(mame2003!$A$2:$A$4721,$A4303),"")</f>
        <v/>
      </c>
      <c r="D4303" s="2"/>
      <c r="E4303" s="24" t="str">
        <f ca="1">IF(F4303&lt;&gt;"",MAX($E$9:$E4302)+1,"")</f>
        <v/>
      </c>
      <c r="F4303" s="20" t="str">
        <f t="shared" ca="1" si="67"/>
        <v/>
      </c>
      <c r="G4303" s="2"/>
      <c r="H4303" s="2"/>
    </row>
    <row r="4304" spans="1:8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mame2003!$C$2:$E$4721,$A$9:$A$4728,$J$1))))+IF($N$6=FALSE,TRUE,SUMPRODUCT(--ISNUMBER(SEARCH($N$6,ISBLANK(INDEX(mame2003!$F$2:$F$4721,$A4304))))))+IF($B$3=$A$4,TRUE,IF($B$3=$B$4,TRUE,IF(AND($B$3=$C$4,INDEX(mame2003!$G$2:$G$4721,$A4304)&lt;&gt;"neogeo"),TRUE,SUMPRODUCT(--ISNUMBER(SEARCH($O$6,INDEX(mame2003!$G$2:$G$4721,$A4304)))))))&gt;2,INDEX(mame2003!$A$2:$A$4721,$A4304),"")</f>
        <v/>
      </c>
      <c r="D4304" s="2"/>
      <c r="E4304" s="24" t="str">
        <f ca="1">IF(F4304&lt;&gt;"",MAX($E$9:$E4303)+1,"")</f>
        <v/>
      </c>
      <c r="F4304" s="20" t="str">
        <f t="shared" ca="1" si="67"/>
        <v/>
      </c>
      <c r="G4304" s="2"/>
      <c r="H4304" s="2"/>
    </row>
    <row r="4305" spans="1:8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mame2003!$C$2:$E$4721,$A$9:$A$4728,$J$1))))+IF($N$6=FALSE,TRUE,SUMPRODUCT(--ISNUMBER(SEARCH($N$6,ISBLANK(INDEX(mame2003!$F$2:$F$4721,$A4305))))))+IF($B$3=$A$4,TRUE,IF($B$3=$B$4,TRUE,IF(AND($B$3=$C$4,INDEX(mame2003!$G$2:$G$4721,$A4305)&lt;&gt;"neogeo"),TRUE,SUMPRODUCT(--ISNUMBER(SEARCH($O$6,INDEX(mame2003!$G$2:$G$4721,$A4305)))))))&gt;2,INDEX(mame2003!$A$2:$A$4721,$A4305),"")</f>
        <v/>
      </c>
      <c r="D4305" s="2"/>
      <c r="E4305" s="24" t="str">
        <f ca="1">IF(F4305&lt;&gt;"",MAX($E$9:$E4304)+1,"")</f>
        <v/>
      </c>
      <c r="F4305" s="20" t="str">
        <f t="shared" ca="1" si="67"/>
        <v/>
      </c>
      <c r="G4305" s="2"/>
      <c r="H4305" s="2"/>
    </row>
    <row r="4306" spans="1:8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mame2003!$C$2:$E$4721,$A$9:$A$4728,$J$1))))+IF($N$6=FALSE,TRUE,SUMPRODUCT(--ISNUMBER(SEARCH($N$6,ISBLANK(INDEX(mame2003!$F$2:$F$4721,$A4306))))))+IF($B$3=$A$4,TRUE,IF($B$3=$B$4,TRUE,IF(AND($B$3=$C$4,INDEX(mame2003!$G$2:$G$4721,$A4306)&lt;&gt;"neogeo"),TRUE,SUMPRODUCT(--ISNUMBER(SEARCH($O$6,INDEX(mame2003!$G$2:$G$4721,$A4306)))))))&gt;2,INDEX(mame2003!$A$2:$A$4721,$A4306),"")</f>
        <v/>
      </c>
      <c r="D4306" s="2"/>
      <c r="E4306" s="24" t="str">
        <f ca="1">IF(F4306&lt;&gt;"",MAX($E$9:$E4305)+1,"")</f>
        <v/>
      </c>
      <c r="F4306" s="20" t="str">
        <f t="shared" ca="1" si="67"/>
        <v/>
      </c>
      <c r="G4306" s="2"/>
      <c r="H4306" s="2"/>
    </row>
    <row r="4307" spans="1:8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mame2003!$C$2:$E$4721,$A$9:$A$4728,$J$1))))+IF($N$6=FALSE,TRUE,SUMPRODUCT(--ISNUMBER(SEARCH($N$6,ISBLANK(INDEX(mame2003!$F$2:$F$4721,$A4307))))))+IF($B$3=$A$4,TRUE,IF($B$3=$B$4,TRUE,IF(AND($B$3=$C$4,INDEX(mame2003!$G$2:$G$4721,$A4307)&lt;&gt;"neogeo"),TRUE,SUMPRODUCT(--ISNUMBER(SEARCH($O$6,INDEX(mame2003!$G$2:$G$4721,$A4307)))))))&gt;2,INDEX(mame2003!$A$2:$A$4721,$A4307),"")</f>
        <v/>
      </c>
      <c r="D4307" s="2"/>
      <c r="E4307" s="24" t="str">
        <f ca="1">IF(F4307&lt;&gt;"",MAX($E$9:$E4306)+1,"")</f>
        <v/>
      </c>
      <c r="F4307" s="20" t="str">
        <f t="shared" ca="1" si="67"/>
        <v/>
      </c>
      <c r="G4307" s="2"/>
      <c r="H4307" s="2"/>
    </row>
    <row r="4308" spans="1:8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mame2003!$C$2:$E$4721,$A$9:$A$4728,$J$1))))+IF($N$6=FALSE,TRUE,SUMPRODUCT(--ISNUMBER(SEARCH($N$6,ISBLANK(INDEX(mame2003!$F$2:$F$4721,$A4308))))))+IF($B$3=$A$4,TRUE,IF($B$3=$B$4,TRUE,IF(AND($B$3=$C$4,INDEX(mame2003!$G$2:$G$4721,$A4308)&lt;&gt;"neogeo"),TRUE,SUMPRODUCT(--ISNUMBER(SEARCH($O$6,INDEX(mame2003!$G$2:$G$4721,$A4308)))))))&gt;2,INDEX(mame2003!$A$2:$A$4721,$A4308),"")</f>
        <v/>
      </c>
      <c r="D4308" s="2"/>
      <c r="E4308" s="24" t="str">
        <f ca="1">IF(F4308&lt;&gt;"",MAX($E$9:$E4307)+1,"")</f>
        <v/>
      </c>
      <c r="F4308" s="20" t="str">
        <f t="shared" ca="1" si="67"/>
        <v/>
      </c>
      <c r="G4308" s="2"/>
      <c r="H4308" s="2"/>
    </row>
    <row r="4309" spans="1:8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mame2003!$C$2:$E$4721,$A$9:$A$4728,$J$1))))+IF($N$6=FALSE,TRUE,SUMPRODUCT(--ISNUMBER(SEARCH($N$6,ISBLANK(INDEX(mame2003!$F$2:$F$4721,$A4309))))))+IF($B$3=$A$4,TRUE,IF($B$3=$B$4,TRUE,IF(AND($B$3=$C$4,INDEX(mame2003!$G$2:$G$4721,$A4309)&lt;&gt;"neogeo"),TRUE,SUMPRODUCT(--ISNUMBER(SEARCH($O$6,INDEX(mame2003!$G$2:$G$4721,$A4309)))))))&gt;2,INDEX(mame2003!$A$2:$A$4721,$A4309),"")</f>
        <v/>
      </c>
      <c r="D4309" s="2"/>
      <c r="E4309" s="24" t="str">
        <f ca="1">IF(F4309&lt;&gt;"",MAX($E$9:$E4308)+1,"")</f>
        <v/>
      </c>
      <c r="F4309" s="20" t="str">
        <f t="shared" ca="1" si="67"/>
        <v/>
      </c>
      <c r="G4309" s="2"/>
      <c r="H4309" s="2"/>
    </row>
    <row r="4310" spans="1:8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mame2003!$C$2:$E$4721,$A$9:$A$4728,$J$1))))+IF($N$6=FALSE,TRUE,SUMPRODUCT(--ISNUMBER(SEARCH($N$6,ISBLANK(INDEX(mame2003!$F$2:$F$4721,$A4310))))))+IF($B$3=$A$4,TRUE,IF($B$3=$B$4,TRUE,IF(AND($B$3=$C$4,INDEX(mame2003!$G$2:$G$4721,$A4310)&lt;&gt;"neogeo"),TRUE,SUMPRODUCT(--ISNUMBER(SEARCH($O$6,INDEX(mame2003!$G$2:$G$4721,$A4310)))))))&gt;2,INDEX(mame2003!$A$2:$A$4721,$A4310),"")</f>
        <v/>
      </c>
      <c r="D4310" s="2"/>
      <c r="E4310" s="24" t="str">
        <f ca="1">IF(F4310&lt;&gt;"",MAX($E$9:$E4309)+1,"")</f>
        <v/>
      </c>
      <c r="F4310" s="20" t="str">
        <f t="shared" ca="1" si="67"/>
        <v/>
      </c>
      <c r="G4310" s="2"/>
      <c r="H4310" s="2"/>
    </row>
    <row r="4311" spans="1:8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mame2003!$C$2:$E$4721,$A$9:$A$4728,$J$1))))+IF($N$6=FALSE,TRUE,SUMPRODUCT(--ISNUMBER(SEARCH($N$6,ISBLANK(INDEX(mame2003!$F$2:$F$4721,$A4311))))))+IF($B$3=$A$4,TRUE,IF($B$3=$B$4,TRUE,IF(AND($B$3=$C$4,INDEX(mame2003!$G$2:$G$4721,$A4311)&lt;&gt;"neogeo"),TRUE,SUMPRODUCT(--ISNUMBER(SEARCH($O$6,INDEX(mame2003!$G$2:$G$4721,$A4311)))))))&gt;2,INDEX(mame2003!$A$2:$A$4721,$A4311),"")</f>
        <v/>
      </c>
      <c r="D4311" s="2"/>
      <c r="E4311" s="24" t="str">
        <f ca="1">IF(F4311&lt;&gt;"",MAX($E$9:$E4310)+1,"")</f>
        <v/>
      </c>
      <c r="F4311" s="20" t="str">
        <f t="shared" ca="1" si="67"/>
        <v/>
      </c>
      <c r="G4311" s="2"/>
      <c r="H4311" s="2"/>
    </row>
    <row r="4312" spans="1:8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mame2003!$C$2:$E$4721,$A$9:$A$4728,$J$1))))+IF($N$6=FALSE,TRUE,SUMPRODUCT(--ISNUMBER(SEARCH($N$6,ISBLANK(INDEX(mame2003!$F$2:$F$4721,$A4312))))))+IF($B$3=$A$4,TRUE,IF($B$3=$B$4,TRUE,IF(AND($B$3=$C$4,INDEX(mame2003!$G$2:$G$4721,$A4312)&lt;&gt;"neogeo"),TRUE,SUMPRODUCT(--ISNUMBER(SEARCH($O$6,INDEX(mame2003!$G$2:$G$4721,$A4312)))))))&gt;2,INDEX(mame2003!$A$2:$A$4721,$A4312),"")</f>
        <v/>
      </c>
      <c r="D4312" s="2"/>
      <c r="E4312" s="24" t="str">
        <f ca="1">IF(F4312&lt;&gt;"",MAX($E$9:$E4311)+1,"")</f>
        <v/>
      </c>
      <c r="F4312" s="20" t="str">
        <f t="shared" ca="1" si="67"/>
        <v/>
      </c>
      <c r="G4312" s="2"/>
      <c r="H4312" s="2"/>
    </row>
    <row r="4313" spans="1:8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mame2003!$C$2:$E$4721,$A$9:$A$4728,$J$1))))+IF($N$6=FALSE,TRUE,SUMPRODUCT(--ISNUMBER(SEARCH($N$6,ISBLANK(INDEX(mame2003!$F$2:$F$4721,$A4313))))))+IF($B$3=$A$4,TRUE,IF($B$3=$B$4,TRUE,IF(AND($B$3=$C$4,INDEX(mame2003!$G$2:$G$4721,$A4313)&lt;&gt;"neogeo"),TRUE,SUMPRODUCT(--ISNUMBER(SEARCH($O$6,INDEX(mame2003!$G$2:$G$4721,$A4313)))))))&gt;2,INDEX(mame2003!$A$2:$A$4721,$A4313),"")</f>
        <v/>
      </c>
      <c r="D4313" s="2"/>
      <c r="E4313" s="24" t="str">
        <f ca="1">IF(F4313&lt;&gt;"",MAX($E$9:$E4312)+1,"")</f>
        <v/>
      </c>
      <c r="F4313" s="20" t="str">
        <f t="shared" ca="1" si="67"/>
        <v/>
      </c>
      <c r="G4313" s="2"/>
      <c r="H4313" s="2"/>
    </row>
    <row r="4314" spans="1:8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mame2003!$C$2:$E$4721,$A$9:$A$4728,$J$1))))+IF($N$6=FALSE,TRUE,SUMPRODUCT(--ISNUMBER(SEARCH($N$6,ISBLANK(INDEX(mame2003!$F$2:$F$4721,$A4314))))))+IF($B$3=$A$4,TRUE,IF($B$3=$B$4,TRUE,IF(AND($B$3=$C$4,INDEX(mame2003!$G$2:$G$4721,$A4314)&lt;&gt;"neogeo"),TRUE,SUMPRODUCT(--ISNUMBER(SEARCH($O$6,INDEX(mame2003!$G$2:$G$4721,$A4314)))))))&gt;2,INDEX(mame2003!$A$2:$A$4721,$A4314),"")</f>
        <v/>
      </c>
      <c r="D4314" s="2"/>
      <c r="E4314" s="24" t="str">
        <f ca="1">IF(F4314&lt;&gt;"",MAX($E$9:$E4313)+1,"")</f>
        <v/>
      </c>
      <c r="F4314" s="20" t="str">
        <f t="shared" ca="1" si="67"/>
        <v/>
      </c>
      <c r="G4314" s="2"/>
      <c r="H4314" s="2"/>
    </row>
    <row r="4315" spans="1:8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mame2003!$C$2:$E$4721,$A$9:$A$4728,$J$1))))+IF($N$6=FALSE,TRUE,SUMPRODUCT(--ISNUMBER(SEARCH($N$6,ISBLANK(INDEX(mame2003!$F$2:$F$4721,$A4315))))))+IF($B$3=$A$4,TRUE,IF($B$3=$B$4,TRUE,IF(AND($B$3=$C$4,INDEX(mame2003!$G$2:$G$4721,$A4315)&lt;&gt;"neogeo"),TRUE,SUMPRODUCT(--ISNUMBER(SEARCH($O$6,INDEX(mame2003!$G$2:$G$4721,$A4315)))))))&gt;2,INDEX(mame2003!$A$2:$A$4721,$A4315),"")</f>
        <v/>
      </c>
      <c r="D4315" s="2"/>
      <c r="E4315" s="24" t="str">
        <f ca="1">IF(F4315&lt;&gt;"",MAX($E$9:$E4314)+1,"")</f>
        <v/>
      </c>
      <c r="F4315" s="20" t="str">
        <f t="shared" ca="1" si="67"/>
        <v/>
      </c>
      <c r="G4315" s="2"/>
      <c r="H4315" s="2"/>
    </row>
    <row r="4316" spans="1:8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mame2003!$C$2:$E$4721,$A$9:$A$4728,$J$1))))+IF($N$6=FALSE,TRUE,SUMPRODUCT(--ISNUMBER(SEARCH($N$6,ISBLANK(INDEX(mame2003!$F$2:$F$4721,$A4316))))))+IF($B$3=$A$4,TRUE,IF($B$3=$B$4,TRUE,IF(AND($B$3=$C$4,INDEX(mame2003!$G$2:$G$4721,$A4316)&lt;&gt;"neogeo"),TRUE,SUMPRODUCT(--ISNUMBER(SEARCH($O$6,INDEX(mame2003!$G$2:$G$4721,$A4316)))))))&gt;2,INDEX(mame2003!$A$2:$A$4721,$A4316),"")</f>
        <v/>
      </c>
      <c r="D4316" s="2"/>
      <c r="E4316" s="24" t="str">
        <f ca="1">IF(F4316&lt;&gt;"",MAX($E$9:$E4315)+1,"")</f>
        <v/>
      </c>
      <c r="F4316" s="20" t="str">
        <f t="shared" ca="1" si="67"/>
        <v/>
      </c>
      <c r="G4316" s="2"/>
      <c r="H4316" s="2"/>
    </row>
    <row r="4317" spans="1:8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mame2003!$C$2:$E$4721,$A$9:$A$4728,$J$1))))+IF($N$6=FALSE,TRUE,SUMPRODUCT(--ISNUMBER(SEARCH($N$6,ISBLANK(INDEX(mame2003!$F$2:$F$4721,$A4317))))))+IF($B$3=$A$4,TRUE,IF($B$3=$B$4,TRUE,IF(AND($B$3=$C$4,INDEX(mame2003!$G$2:$G$4721,$A4317)&lt;&gt;"neogeo"),TRUE,SUMPRODUCT(--ISNUMBER(SEARCH($O$6,INDEX(mame2003!$G$2:$G$4721,$A4317)))))))&gt;2,INDEX(mame2003!$A$2:$A$4721,$A4317),"")</f>
        <v/>
      </c>
      <c r="D4317" s="2"/>
      <c r="E4317" s="24" t="str">
        <f ca="1">IF(F4317&lt;&gt;"",MAX($E$9:$E4316)+1,"")</f>
        <v/>
      </c>
      <c r="F4317" s="20" t="str">
        <f t="shared" ca="1" si="67"/>
        <v/>
      </c>
      <c r="G4317" s="2"/>
      <c r="H4317" s="2"/>
    </row>
    <row r="4318" spans="1:8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mame2003!$C$2:$E$4721,$A$9:$A$4728,$J$1))))+IF($N$6=FALSE,TRUE,SUMPRODUCT(--ISNUMBER(SEARCH($N$6,ISBLANK(INDEX(mame2003!$F$2:$F$4721,$A4318))))))+IF($B$3=$A$4,TRUE,IF($B$3=$B$4,TRUE,IF(AND($B$3=$C$4,INDEX(mame2003!$G$2:$G$4721,$A4318)&lt;&gt;"neogeo"),TRUE,SUMPRODUCT(--ISNUMBER(SEARCH($O$6,INDEX(mame2003!$G$2:$G$4721,$A4318)))))))&gt;2,INDEX(mame2003!$A$2:$A$4721,$A4318),"")</f>
        <v/>
      </c>
      <c r="D4318" s="2"/>
      <c r="E4318" s="24" t="str">
        <f ca="1">IF(F4318&lt;&gt;"",MAX($E$9:$E4317)+1,"")</f>
        <v/>
      </c>
      <c r="F4318" s="20" t="str">
        <f t="shared" ca="1" si="67"/>
        <v/>
      </c>
      <c r="G4318" s="2"/>
      <c r="H4318" s="2"/>
    </row>
    <row r="4319" spans="1:8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mame2003!$C$2:$E$4721,$A$9:$A$4728,$J$1))))+IF($N$6=FALSE,TRUE,SUMPRODUCT(--ISNUMBER(SEARCH($N$6,ISBLANK(INDEX(mame2003!$F$2:$F$4721,$A4319))))))+IF($B$3=$A$4,TRUE,IF($B$3=$B$4,TRUE,IF(AND($B$3=$C$4,INDEX(mame2003!$G$2:$G$4721,$A4319)&lt;&gt;"neogeo"),TRUE,SUMPRODUCT(--ISNUMBER(SEARCH($O$6,INDEX(mame2003!$G$2:$G$4721,$A4319)))))))&gt;2,INDEX(mame2003!$A$2:$A$4721,$A4319),"")</f>
        <v/>
      </c>
      <c r="D4319" s="2"/>
      <c r="E4319" s="24" t="str">
        <f ca="1">IF(F4319&lt;&gt;"",MAX($E$9:$E4318)+1,"")</f>
        <v/>
      </c>
      <c r="F4319" s="20" t="str">
        <f t="shared" ca="1" si="67"/>
        <v/>
      </c>
      <c r="G4319" s="2"/>
      <c r="H4319" s="2"/>
    </row>
    <row r="4320" spans="1:8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mame2003!$C$2:$E$4721,$A$9:$A$4728,$J$1))))+IF($N$6=FALSE,TRUE,SUMPRODUCT(--ISNUMBER(SEARCH($N$6,ISBLANK(INDEX(mame2003!$F$2:$F$4721,$A4320))))))+IF($B$3=$A$4,TRUE,IF($B$3=$B$4,TRUE,IF(AND($B$3=$C$4,INDEX(mame2003!$G$2:$G$4721,$A4320)&lt;&gt;"neogeo"),TRUE,SUMPRODUCT(--ISNUMBER(SEARCH($O$6,INDEX(mame2003!$G$2:$G$4721,$A4320)))))))&gt;2,INDEX(mame2003!$A$2:$A$4721,$A4320),"")</f>
        <v/>
      </c>
      <c r="D4320" s="2"/>
      <c r="E4320" s="24" t="str">
        <f ca="1">IF(F4320&lt;&gt;"",MAX($E$9:$E4319)+1,"")</f>
        <v/>
      </c>
      <c r="F4320" s="20" t="str">
        <f t="shared" ca="1" si="67"/>
        <v/>
      </c>
      <c r="G4320" s="2"/>
      <c r="H4320" s="2"/>
    </row>
    <row r="4321" spans="1:8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mame2003!$C$2:$E$4721,$A$9:$A$4728,$J$1))))+IF($N$6=FALSE,TRUE,SUMPRODUCT(--ISNUMBER(SEARCH($N$6,ISBLANK(INDEX(mame2003!$F$2:$F$4721,$A4321))))))+IF($B$3=$A$4,TRUE,IF($B$3=$B$4,TRUE,IF(AND($B$3=$C$4,INDEX(mame2003!$G$2:$G$4721,$A4321)&lt;&gt;"neogeo"),TRUE,SUMPRODUCT(--ISNUMBER(SEARCH($O$6,INDEX(mame2003!$G$2:$G$4721,$A4321)))))))&gt;2,INDEX(mame2003!$A$2:$A$4721,$A4321),"")</f>
        <v/>
      </c>
      <c r="D4321" s="2"/>
      <c r="E4321" s="24" t="str">
        <f ca="1">IF(F4321&lt;&gt;"",MAX($E$9:$E4320)+1,"")</f>
        <v/>
      </c>
      <c r="F4321" s="20" t="str">
        <f t="shared" ca="1" si="67"/>
        <v/>
      </c>
      <c r="G4321" s="2"/>
      <c r="H4321" s="2"/>
    </row>
    <row r="4322" spans="1:8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mame2003!$C$2:$E$4721,$A$9:$A$4728,$J$1))))+IF($N$6=FALSE,TRUE,SUMPRODUCT(--ISNUMBER(SEARCH($N$6,ISBLANK(INDEX(mame2003!$F$2:$F$4721,$A4322))))))+IF($B$3=$A$4,TRUE,IF($B$3=$B$4,TRUE,IF(AND($B$3=$C$4,INDEX(mame2003!$G$2:$G$4721,$A4322)&lt;&gt;"neogeo"),TRUE,SUMPRODUCT(--ISNUMBER(SEARCH($O$6,INDEX(mame2003!$G$2:$G$4721,$A4322)))))))&gt;2,INDEX(mame2003!$A$2:$A$4721,$A4322),"")</f>
        <v/>
      </c>
      <c r="D4322" s="2"/>
      <c r="E4322" s="24" t="str">
        <f ca="1">IF(F4322&lt;&gt;"",MAX($E$9:$E4321)+1,"")</f>
        <v/>
      </c>
      <c r="F4322" s="20" t="str">
        <f t="shared" ca="1" si="67"/>
        <v/>
      </c>
      <c r="G4322" s="2"/>
      <c r="H4322" s="2"/>
    </row>
    <row r="4323" spans="1:8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mame2003!$C$2:$E$4721,$A$9:$A$4728,$J$1))))+IF($N$6=FALSE,TRUE,SUMPRODUCT(--ISNUMBER(SEARCH($N$6,ISBLANK(INDEX(mame2003!$F$2:$F$4721,$A4323))))))+IF($B$3=$A$4,TRUE,IF($B$3=$B$4,TRUE,IF(AND($B$3=$C$4,INDEX(mame2003!$G$2:$G$4721,$A4323)&lt;&gt;"neogeo"),TRUE,SUMPRODUCT(--ISNUMBER(SEARCH($O$6,INDEX(mame2003!$G$2:$G$4721,$A4323)))))))&gt;2,INDEX(mame2003!$A$2:$A$4721,$A4323),"")</f>
        <v/>
      </c>
      <c r="D4323" s="2"/>
      <c r="E4323" s="24" t="str">
        <f ca="1">IF(F4323&lt;&gt;"",MAX($E$9:$E4322)+1,"")</f>
        <v/>
      </c>
      <c r="F4323" s="20" t="str">
        <f t="shared" ca="1" si="67"/>
        <v/>
      </c>
      <c r="G4323" s="2"/>
      <c r="H4323" s="2"/>
    </row>
    <row r="4324" spans="1:8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mame2003!$C$2:$E$4721,$A$9:$A$4728,$J$1))))+IF($N$6=FALSE,TRUE,SUMPRODUCT(--ISNUMBER(SEARCH($N$6,ISBLANK(INDEX(mame2003!$F$2:$F$4721,$A4324))))))+IF($B$3=$A$4,TRUE,IF($B$3=$B$4,TRUE,IF(AND($B$3=$C$4,INDEX(mame2003!$G$2:$G$4721,$A4324)&lt;&gt;"neogeo"),TRUE,SUMPRODUCT(--ISNUMBER(SEARCH($O$6,INDEX(mame2003!$G$2:$G$4721,$A4324)))))))&gt;2,INDEX(mame2003!$A$2:$A$4721,$A4324),"")</f>
        <v/>
      </c>
      <c r="D4324" s="2"/>
      <c r="E4324" s="24" t="str">
        <f ca="1">IF(F4324&lt;&gt;"",MAX($E$9:$E4323)+1,"")</f>
        <v/>
      </c>
      <c r="F4324" s="20" t="str">
        <f t="shared" ca="1" si="67"/>
        <v/>
      </c>
      <c r="G4324" s="2"/>
      <c r="H4324" s="2"/>
    </row>
    <row r="4325" spans="1:8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mame2003!$C$2:$E$4721,$A$9:$A$4728,$J$1))))+IF($N$6=FALSE,TRUE,SUMPRODUCT(--ISNUMBER(SEARCH($N$6,ISBLANK(INDEX(mame2003!$F$2:$F$4721,$A4325))))))+IF($B$3=$A$4,TRUE,IF($B$3=$B$4,TRUE,IF(AND($B$3=$C$4,INDEX(mame2003!$G$2:$G$4721,$A4325)&lt;&gt;"neogeo"),TRUE,SUMPRODUCT(--ISNUMBER(SEARCH($O$6,INDEX(mame2003!$G$2:$G$4721,$A4325)))))))&gt;2,INDEX(mame2003!$A$2:$A$4721,$A4325),"")</f>
        <v/>
      </c>
      <c r="D4325" s="2"/>
      <c r="E4325" s="24" t="str">
        <f ca="1">IF(F4325&lt;&gt;"",MAX($E$9:$E4324)+1,"")</f>
        <v/>
      </c>
      <c r="F4325" s="20" t="str">
        <f t="shared" ca="1" si="67"/>
        <v/>
      </c>
      <c r="G4325" s="2"/>
      <c r="H4325" s="2"/>
    </row>
    <row r="4326" spans="1:8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mame2003!$C$2:$E$4721,$A$9:$A$4728,$J$1))))+IF($N$6=FALSE,TRUE,SUMPRODUCT(--ISNUMBER(SEARCH($N$6,ISBLANK(INDEX(mame2003!$F$2:$F$4721,$A4326))))))+IF($B$3=$A$4,TRUE,IF($B$3=$B$4,TRUE,IF(AND($B$3=$C$4,INDEX(mame2003!$G$2:$G$4721,$A4326)&lt;&gt;"neogeo"),TRUE,SUMPRODUCT(--ISNUMBER(SEARCH($O$6,INDEX(mame2003!$G$2:$G$4721,$A4326)))))))&gt;2,INDEX(mame2003!$A$2:$A$4721,$A4326),"")</f>
        <v/>
      </c>
      <c r="D4326" s="2"/>
      <c r="E4326" s="24" t="str">
        <f ca="1">IF(F4326&lt;&gt;"",MAX($E$9:$E4325)+1,"")</f>
        <v/>
      </c>
      <c r="F4326" s="20" t="str">
        <f t="shared" ca="1" si="67"/>
        <v/>
      </c>
      <c r="G4326" s="2"/>
      <c r="H4326" s="2"/>
    </row>
    <row r="4327" spans="1:8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mame2003!$C$2:$E$4721,$A$9:$A$4728,$J$1))))+IF($N$6=FALSE,TRUE,SUMPRODUCT(--ISNUMBER(SEARCH($N$6,ISBLANK(INDEX(mame2003!$F$2:$F$4721,$A4327))))))+IF($B$3=$A$4,TRUE,IF($B$3=$B$4,TRUE,IF(AND($B$3=$C$4,INDEX(mame2003!$G$2:$G$4721,$A4327)&lt;&gt;"neogeo"),TRUE,SUMPRODUCT(--ISNUMBER(SEARCH($O$6,INDEX(mame2003!$G$2:$G$4721,$A4327)))))))&gt;2,INDEX(mame2003!$A$2:$A$4721,$A4327),"")</f>
        <v/>
      </c>
      <c r="D4327" s="2"/>
      <c r="E4327" s="24" t="str">
        <f ca="1">IF(F4327&lt;&gt;"",MAX($E$9:$E4326)+1,"")</f>
        <v/>
      </c>
      <c r="F4327" s="20" t="str">
        <f t="shared" ca="1" si="67"/>
        <v/>
      </c>
      <c r="G4327" s="2"/>
      <c r="H4327" s="2"/>
    </row>
    <row r="4328" spans="1:8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mame2003!$C$2:$E$4721,$A$9:$A$4728,$J$1))))+IF($N$6=FALSE,TRUE,SUMPRODUCT(--ISNUMBER(SEARCH($N$6,ISBLANK(INDEX(mame2003!$F$2:$F$4721,$A4328))))))+IF($B$3=$A$4,TRUE,IF($B$3=$B$4,TRUE,IF(AND($B$3=$C$4,INDEX(mame2003!$G$2:$G$4721,$A4328)&lt;&gt;"neogeo"),TRUE,SUMPRODUCT(--ISNUMBER(SEARCH($O$6,INDEX(mame2003!$G$2:$G$4721,$A4328)))))))&gt;2,INDEX(mame2003!$A$2:$A$4721,$A4328),"")</f>
        <v/>
      </c>
      <c r="D4328" s="2"/>
      <c r="E4328" s="24" t="str">
        <f ca="1">IF(F4328&lt;&gt;"",MAX($E$9:$E4327)+1,"")</f>
        <v/>
      </c>
      <c r="F4328" s="20" t="str">
        <f t="shared" ca="1" si="67"/>
        <v/>
      </c>
      <c r="G4328" s="2"/>
      <c r="H4328" s="2"/>
    </row>
    <row r="4329" spans="1:8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mame2003!$C$2:$E$4721,$A$9:$A$4728,$J$1))))+IF($N$6=FALSE,TRUE,SUMPRODUCT(--ISNUMBER(SEARCH($N$6,ISBLANK(INDEX(mame2003!$F$2:$F$4721,$A4329))))))+IF($B$3=$A$4,TRUE,IF($B$3=$B$4,TRUE,IF(AND($B$3=$C$4,INDEX(mame2003!$G$2:$G$4721,$A4329)&lt;&gt;"neogeo"),TRUE,SUMPRODUCT(--ISNUMBER(SEARCH($O$6,INDEX(mame2003!$G$2:$G$4721,$A4329)))))))&gt;2,INDEX(mame2003!$A$2:$A$4721,$A4329),"")</f>
        <v/>
      </c>
      <c r="D4329" s="2"/>
      <c r="E4329" s="24" t="str">
        <f ca="1">IF(F4329&lt;&gt;"",MAX($E$9:$E4328)+1,"")</f>
        <v/>
      </c>
      <c r="F4329" s="20" t="str">
        <f t="shared" ca="1" si="67"/>
        <v/>
      </c>
      <c r="G4329" s="2"/>
      <c r="H4329" s="2"/>
    </row>
    <row r="4330" spans="1:8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mame2003!$C$2:$E$4721,$A$9:$A$4728,$J$1))))+IF($N$6=FALSE,TRUE,SUMPRODUCT(--ISNUMBER(SEARCH($N$6,ISBLANK(INDEX(mame2003!$F$2:$F$4721,$A4330))))))+IF($B$3=$A$4,TRUE,IF($B$3=$B$4,TRUE,IF(AND($B$3=$C$4,INDEX(mame2003!$G$2:$G$4721,$A4330)&lt;&gt;"neogeo"),TRUE,SUMPRODUCT(--ISNUMBER(SEARCH($O$6,INDEX(mame2003!$G$2:$G$4721,$A4330)))))))&gt;2,INDEX(mame2003!$A$2:$A$4721,$A4330),"")</f>
        <v/>
      </c>
      <c r="D4330" s="2"/>
      <c r="E4330" s="24" t="str">
        <f ca="1">IF(F4330&lt;&gt;"",MAX($E$9:$E4329)+1,"")</f>
        <v/>
      </c>
      <c r="F4330" s="20" t="str">
        <f t="shared" ca="1" si="67"/>
        <v/>
      </c>
      <c r="G4330" s="2"/>
      <c r="H4330" s="2"/>
    </row>
    <row r="4331" spans="1:8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mame2003!$C$2:$E$4721,$A$9:$A$4728,$J$1))))+IF($N$6=FALSE,TRUE,SUMPRODUCT(--ISNUMBER(SEARCH($N$6,ISBLANK(INDEX(mame2003!$F$2:$F$4721,$A4331))))))+IF($B$3=$A$4,TRUE,IF($B$3=$B$4,TRUE,IF(AND($B$3=$C$4,INDEX(mame2003!$G$2:$G$4721,$A4331)&lt;&gt;"neogeo"),TRUE,SUMPRODUCT(--ISNUMBER(SEARCH($O$6,INDEX(mame2003!$G$2:$G$4721,$A4331)))))))&gt;2,INDEX(mame2003!$A$2:$A$4721,$A4331),"")</f>
        <v/>
      </c>
      <c r="D4331" s="2"/>
      <c r="E4331" s="24" t="str">
        <f ca="1">IF(F4331&lt;&gt;"",MAX($E$9:$E4330)+1,"")</f>
        <v/>
      </c>
      <c r="F4331" s="20" t="str">
        <f t="shared" ca="1" si="67"/>
        <v/>
      </c>
      <c r="G4331" s="2"/>
      <c r="H4331" s="2"/>
    </row>
    <row r="4332" spans="1:8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mame2003!$C$2:$E$4721,$A$9:$A$4728,$J$1))))+IF($N$6=FALSE,TRUE,SUMPRODUCT(--ISNUMBER(SEARCH($N$6,ISBLANK(INDEX(mame2003!$F$2:$F$4721,$A4332))))))+IF($B$3=$A$4,TRUE,IF($B$3=$B$4,TRUE,IF(AND($B$3=$C$4,INDEX(mame2003!$G$2:$G$4721,$A4332)&lt;&gt;"neogeo"),TRUE,SUMPRODUCT(--ISNUMBER(SEARCH($O$6,INDEX(mame2003!$G$2:$G$4721,$A4332)))))))&gt;2,INDEX(mame2003!$A$2:$A$4721,$A4332),"")</f>
        <v/>
      </c>
      <c r="D4332" s="2"/>
      <c r="E4332" s="24" t="str">
        <f ca="1">IF(F4332&lt;&gt;"",MAX($E$9:$E4331)+1,"")</f>
        <v/>
      </c>
      <c r="F4332" s="20" t="str">
        <f t="shared" ca="1" si="67"/>
        <v/>
      </c>
      <c r="G4332" s="2"/>
      <c r="H4332" s="2"/>
    </row>
    <row r="4333" spans="1:8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mame2003!$C$2:$E$4721,$A$9:$A$4728,$J$1))))+IF($N$6=FALSE,TRUE,SUMPRODUCT(--ISNUMBER(SEARCH($N$6,ISBLANK(INDEX(mame2003!$F$2:$F$4721,$A4333))))))+IF($B$3=$A$4,TRUE,IF($B$3=$B$4,TRUE,IF(AND($B$3=$C$4,INDEX(mame2003!$G$2:$G$4721,$A4333)&lt;&gt;"neogeo"),TRUE,SUMPRODUCT(--ISNUMBER(SEARCH($O$6,INDEX(mame2003!$G$2:$G$4721,$A4333)))))))&gt;2,INDEX(mame2003!$A$2:$A$4721,$A4333),"")</f>
        <v/>
      </c>
      <c r="D4333" s="2"/>
      <c r="E4333" s="24" t="str">
        <f ca="1">IF(F4333&lt;&gt;"",MAX($E$9:$E4332)+1,"")</f>
        <v/>
      </c>
      <c r="F4333" s="20" t="str">
        <f t="shared" ca="1" si="67"/>
        <v/>
      </c>
      <c r="G4333" s="2"/>
      <c r="H4333" s="2"/>
    </row>
    <row r="4334" spans="1:8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mame2003!$C$2:$E$4721,$A$9:$A$4728,$J$1))))+IF($N$6=FALSE,TRUE,SUMPRODUCT(--ISNUMBER(SEARCH($N$6,ISBLANK(INDEX(mame2003!$F$2:$F$4721,$A4334))))))+IF($B$3=$A$4,TRUE,IF($B$3=$B$4,TRUE,IF(AND($B$3=$C$4,INDEX(mame2003!$G$2:$G$4721,$A4334)&lt;&gt;"neogeo"),TRUE,SUMPRODUCT(--ISNUMBER(SEARCH($O$6,INDEX(mame2003!$G$2:$G$4721,$A4334)))))))&gt;2,INDEX(mame2003!$A$2:$A$4721,$A4334),"")</f>
        <v/>
      </c>
      <c r="D4334" s="2"/>
      <c r="E4334" s="24" t="str">
        <f ca="1">IF(F4334&lt;&gt;"",MAX($E$9:$E4333)+1,"")</f>
        <v/>
      </c>
      <c r="F4334" s="20" t="str">
        <f t="shared" ca="1" si="67"/>
        <v/>
      </c>
      <c r="G4334" s="2"/>
      <c r="H4334" s="2"/>
    </row>
    <row r="4335" spans="1:8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mame2003!$C$2:$E$4721,$A$9:$A$4728,$J$1))))+IF($N$6=FALSE,TRUE,SUMPRODUCT(--ISNUMBER(SEARCH($N$6,ISBLANK(INDEX(mame2003!$F$2:$F$4721,$A4335))))))+IF($B$3=$A$4,TRUE,IF($B$3=$B$4,TRUE,IF(AND($B$3=$C$4,INDEX(mame2003!$G$2:$G$4721,$A4335)&lt;&gt;"neogeo"),TRUE,SUMPRODUCT(--ISNUMBER(SEARCH($O$6,INDEX(mame2003!$G$2:$G$4721,$A4335)))))))&gt;2,INDEX(mame2003!$A$2:$A$4721,$A4335),"")</f>
        <v/>
      </c>
      <c r="D4335" s="2"/>
      <c r="E4335" s="24" t="str">
        <f ca="1">IF(F4335&lt;&gt;"",MAX($E$9:$E4334)+1,"")</f>
        <v/>
      </c>
      <c r="F4335" s="20" t="str">
        <f t="shared" ca="1" si="67"/>
        <v/>
      </c>
      <c r="G4335" s="2"/>
      <c r="H4335" s="2"/>
    </row>
    <row r="4336" spans="1:8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mame2003!$C$2:$E$4721,$A$9:$A$4728,$J$1))))+IF($N$6=FALSE,TRUE,SUMPRODUCT(--ISNUMBER(SEARCH($N$6,ISBLANK(INDEX(mame2003!$F$2:$F$4721,$A4336))))))+IF($B$3=$A$4,TRUE,IF($B$3=$B$4,TRUE,IF(AND($B$3=$C$4,INDEX(mame2003!$G$2:$G$4721,$A4336)&lt;&gt;"neogeo"),TRUE,SUMPRODUCT(--ISNUMBER(SEARCH($O$6,INDEX(mame2003!$G$2:$G$4721,$A4336)))))))&gt;2,INDEX(mame2003!$A$2:$A$4721,$A4336),"")</f>
        <v/>
      </c>
      <c r="D4336" s="2"/>
      <c r="E4336" s="24" t="str">
        <f ca="1">IF(F4336&lt;&gt;"",MAX($E$9:$E4335)+1,"")</f>
        <v/>
      </c>
      <c r="F4336" s="20" t="str">
        <f t="shared" ca="1" si="67"/>
        <v/>
      </c>
      <c r="G4336" s="2"/>
      <c r="H4336" s="2"/>
    </row>
    <row r="4337" spans="1:8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mame2003!$C$2:$E$4721,$A$9:$A$4728,$J$1))))+IF($N$6=FALSE,TRUE,SUMPRODUCT(--ISNUMBER(SEARCH($N$6,ISBLANK(INDEX(mame2003!$F$2:$F$4721,$A4337))))))+IF($B$3=$A$4,TRUE,IF($B$3=$B$4,TRUE,IF(AND($B$3=$C$4,INDEX(mame2003!$G$2:$G$4721,$A4337)&lt;&gt;"neogeo"),TRUE,SUMPRODUCT(--ISNUMBER(SEARCH($O$6,INDEX(mame2003!$G$2:$G$4721,$A4337)))))))&gt;2,INDEX(mame2003!$A$2:$A$4721,$A4337),"")</f>
        <v/>
      </c>
      <c r="D4337" s="2"/>
      <c r="E4337" s="24" t="str">
        <f ca="1">IF(F4337&lt;&gt;"",MAX($E$9:$E4336)+1,"")</f>
        <v/>
      </c>
      <c r="F4337" s="20" t="str">
        <f t="shared" ca="1" si="67"/>
        <v/>
      </c>
      <c r="G4337" s="2"/>
      <c r="H4337" s="2"/>
    </row>
    <row r="4338" spans="1:8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mame2003!$C$2:$E$4721,$A$9:$A$4728,$J$1))))+IF($N$6=FALSE,TRUE,SUMPRODUCT(--ISNUMBER(SEARCH($N$6,ISBLANK(INDEX(mame2003!$F$2:$F$4721,$A4338))))))+IF($B$3=$A$4,TRUE,IF($B$3=$B$4,TRUE,IF(AND($B$3=$C$4,INDEX(mame2003!$G$2:$G$4721,$A4338)&lt;&gt;"neogeo"),TRUE,SUMPRODUCT(--ISNUMBER(SEARCH($O$6,INDEX(mame2003!$G$2:$G$4721,$A4338)))))))&gt;2,INDEX(mame2003!$A$2:$A$4721,$A4338),"")</f>
        <v/>
      </c>
      <c r="D4338" s="2"/>
      <c r="E4338" s="24" t="str">
        <f ca="1">IF(F4338&lt;&gt;"",MAX($E$9:$E4337)+1,"")</f>
        <v/>
      </c>
      <c r="F4338" s="20" t="str">
        <f t="shared" ca="1" si="67"/>
        <v/>
      </c>
      <c r="G4338" s="2"/>
      <c r="H4338" s="2"/>
    </row>
    <row r="4339" spans="1:8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mame2003!$C$2:$E$4721,$A$9:$A$4728,$J$1))))+IF($N$6=FALSE,TRUE,SUMPRODUCT(--ISNUMBER(SEARCH($N$6,ISBLANK(INDEX(mame2003!$F$2:$F$4721,$A4339))))))+IF($B$3=$A$4,TRUE,IF($B$3=$B$4,TRUE,IF(AND($B$3=$C$4,INDEX(mame2003!$G$2:$G$4721,$A4339)&lt;&gt;"neogeo"),TRUE,SUMPRODUCT(--ISNUMBER(SEARCH($O$6,INDEX(mame2003!$G$2:$G$4721,$A4339)))))))&gt;2,INDEX(mame2003!$A$2:$A$4721,$A4339),"")</f>
        <v/>
      </c>
      <c r="D4339" s="2"/>
      <c r="E4339" s="24" t="str">
        <f ca="1">IF(F4339&lt;&gt;"",MAX($E$9:$E4338)+1,"")</f>
        <v/>
      </c>
      <c r="F4339" s="20" t="str">
        <f t="shared" ca="1" si="67"/>
        <v/>
      </c>
      <c r="G4339" s="2"/>
      <c r="H4339" s="2"/>
    </row>
    <row r="4340" spans="1:8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mame2003!$C$2:$E$4721,$A$9:$A$4728,$J$1))))+IF($N$6=FALSE,TRUE,SUMPRODUCT(--ISNUMBER(SEARCH($N$6,ISBLANK(INDEX(mame2003!$F$2:$F$4721,$A4340))))))+IF($B$3=$A$4,TRUE,IF($B$3=$B$4,TRUE,IF(AND($B$3=$C$4,INDEX(mame2003!$G$2:$G$4721,$A4340)&lt;&gt;"neogeo"),TRUE,SUMPRODUCT(--ISNUMBER(SEARCH($O$6,INDEX(mame2003!$G$2:$G$4721,$A4340)))))))&gt;2,INDEX(mame2003!$A$2:$A$4721,$A4340),"")</f>
        <v/>
      </c>
      <c r="D4340" s="2"/>
      <c r="E4340" s="24" t="str">
        <f ca="1">IF(F4340&lt;&gt;"",MAX($E$9:$E4339)+1,"")</f>
        <v/>
      </c>
      <c r="F4340" s="20" t="str">
        <f t="shared" ca="1" si="67"/>
        <v/>
      </c>
      <c r="G4340" s="2"/>
      <c r="H4340" s="2"/>
    </row>
    <row r="4341" spans="1:8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mame2003!$C$2:$E$4721,$A$9:$A$4728,$J$1))))+IF($N$6=FALSE,TRUE,SUMPRODUCT(--ISNUMBER(SEARCH($N$6,ISBLANK(INDEX(mame2003!$F$2:$F$4721,$A4341))))))+IF($B$3=$A$4,TRUE,IF($B$3=$B$4,TRUE,IF(AND($B$3=$C$4,INDEX(mame2003!$G$2:$G$4721,$A4341)&lt;&gt;"neogeo"),TRUE,SUMPRODUCT(--ISNUMBER(SEARCH($O$6,INDEX(mame2003!$G$2:$G$4721,$A4341)))))))&gt;2,INDEX(mame2003!$A$2:$A$4721,$A4341),"")</f>
        <v/>
      </c>
      <c r="D4341" s="2"/>
      <c r="E4341" s="24" t="str">
        <f ca="1">IF(F4341&lt;&gt;"",MAX($E$9:$E4340)+1,"")</f>
        <v/>
      </c>
      <c r="F4341" s="20" t="str">
        <f t="shared" ca="1" si="67"/>
        <v/>
      </c>
      <c r="G4341" s="2"/>
      <c r="H4341" s="2"/>
    </row>
    <row r="4342" spans="1:8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mame2003!$C$2:$E$4721,$A$9:$A$4728,$J$1))))+IF($N$6=FALSE,TRUE,SUMPRODUCT(--ISNUMBER(SEARCH($N$6,ISBLANK(INDEX(mame2003!$F$2:$F$4721,$A4342))))))+IF($B$3=$A$4,TRUE,IF($B$3=$B$4,TRUE,IF(AND($B$3=$C$4,INDEX(mame2003!$G$2:$G$4721,$A4342)&lt;&gt;"neogeo"),TRUE,SUMPRODUCT(--ISNUMBER(SEARCH($O$6,INDEX(mame2003!$G$2:$G$4721,$A4342)))))))&gt;2,INDEX(mame2003!$A$2:$A$4721,$A4342),"")</f>
        <v/>
      </c>
      <c r="D4342" s="2"/>
      <c r="E4342" s="24" t="str">
        <f ca="1">IF(F4342&lt;&gt;"",MAX($E$9:$E4341)+1,"")</f>
        <v/>
      </c>
      <c r="F4342" s="20" t="str">
        <f t="shared" ca="1" si="67"/>
        <v/>
      </c>
      <c r="G4342" s="2"/>
      <c r="H4342" s="2"/>
    </row>
    <row r="4343" spans="1:8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mame2003!$C$2:$E$4721,$A$9:$A$4728,$J$1))))+IF($N$6=FALSE,TRUE,SUMPRODUCT(--ISNUMBER(SEARCH($N$6,ISBLANK(INDEX(mame2003!$F$2:$F$4721,$A4343))))))+IF($B$3=$A$4,TRUE,IF($B$3=$B$4,TRUE,IF(AND($B$3=$C$4,INDEX(mame2003!$G$2:$G$4721,$A4343)&lt;&gt;"neogeo"),TRUE,SUMPRODUCT(--ISNUMBER(SEARCH($O$6,INDEX(mame2003!$G$2:$G$4721,$A4343)))))))&gt;2,INDEX(mame2003!$A$2:$A$4721,$A4343),"")</f>
        <v/>
      </c>
      <c r="D4343" s="2"/>
      <c r="E4343" s="24" t="str">
        <f ca="1">IF(F4343&lt;&gt;"",MAX($E$9:$E4342)+1,"")</f>
        <v/>
      </c>
      <c r="F4343" s="20" t="str">
        <f t="shared" ca="1" si="67"/>
        <v/>
      </c>
      <c r="G4343" s="2"/>
      <c r="H4343" s="2"/>
    </row>
    <row r="4344" spans="1:8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mame2003!$C$2:$E$4721,$A$9:$A$4728,$J$1))))+IF($N$6=FALSE,TRUE,SUMPRODUCT(--ISNUMBER(SEARCH($N$6,ISBLANK(INDEX(mame2003!$F$2:$F$4721,$A4344))))))+IF($B$3=$A$4,TRUE,IF($B$3=$B$4,TRUE,IF(AND($B$3=$C$4,INDEX(mame2003!$G$2:$G$4721,$A4344)&lt;&gt;"neogeo"),TRUE,SUMPRODUCT(--ISNUMBER(SEARCH($O$6,INDEX(mame2003!$G$2:$G$4721,$A4344)))))))&gt;2,INDEX(mame2003!$A$2:$A$4721,$A4344),"")</f>
        <v/>
      </c>
      <c r="D4344" s="2"/>
      <c r="E4344" s="24" t="str">
        <f ca="1">IF(F4344&lt;&gt;"",MAX($E$9:$E4343)+1,"")</f>
        <v/>
      </c>
      <c r="F4344" s="20" t="str">
        <f t="shared" ca="1" si="67"/>
        <v/>
      </c>
      <c r="G4344" s="2"/>
      <c r="H4344" s="2"/>
    </row>
    <row r="4345" spans="1:8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mame2003!$C$2:$E$4721,$A$9:$A$4728,$J$1))))+IF($N$6=FALSE,TRUE,SUMPRODUCT(--ISNUMBER(SEARCH($N$6,ISBLANK(INDEX(mame2003!$F$2:$F$4721,$A4345))))))+IF($B$3=$A$4,TRUE,IF($B$3=$B$4,TRUE,IF(AND($B$3=$C$4,INDEX(mame2003!$G$2:$G$4721,$A4345)&lt;&gt;"neogeo"),TRUE,SUMPRODUCT(--ISNUMBER(SEARCH($O$6,INDEX(mame2003!$G$2:$G$4721,$A4345)))))))&gt;2,INDEX(mame2003!$A$2:$A$4721,$A4345),"")</f>
        <v/>
      </c>
      <c r="D4345" s="2"/>
      <c r="E4345" s="24" t="str">
        <f ca="1">IF(F4345&lt;&gt;"",MAX($E$9:$E4344)+1,"")</f>
        <v/>
      </c>
      <c r="F4345" s="20" t="str">
        <f t="shared" ca="1" si="67"/>
        <v/>
      </c>
      <c r="G4345" s="2"/>
      <c r="H4345" s="2"/>
    </row>
    <row r="4346" spans="1:8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mame2003!$C$2:$E$4721,$A$9:$A$4728,$J$1))))+IF($N$6=FALSE,TRUE,SUMPRODUCT(--ISNUMBER(SEARCH($N$6,ISBLANK(INDEX(mame2003!$F$2:$F$4721,$A4346))))))+IF($B$3=$A$4,TRUE,IF($B$3=$B$4,TRUE,IF(AND($B$3=$C$4,INDEX(mame2003!$G$2:$G$4721,$A4346)&lt;&gt;"neogeo"),TRUE,SUMPRODUCT(--ISNUMBER(SEARCH($O$6,INDEX(mame2003!$G$2:$G$4721,$A4346)))))))&gt;2,INDEX(mame2003!$A$2:$A$4721,$A4346),"")</f>
        <v/>
      </c>
      <c r="D4346" s="2"/>
      <c r="E4346" s="24" t="str">
        <f ca="1">IF(F4346&lt;&gt;"",MAX($E$9:$E4345)+1,"")</f>
        <v/>
      </c>
      <c r="F4346" s="20" t="str">
        <f t="shared" ca="1" si="67"/>
        <v/>
      </c>
      <c r="G4346" s="2"/>
      <c r="H4346" s="2"/>
    </row>
    <row r="4347" spans="1:8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mame2003!$C$2:$E$4721,$A$9:$A$4728,$J$1))))+IF($N$6=FALSE,TRUE,SUMPRODUCT(--ISNUMBER(SEARCH($N$6,ISBLANK(INDEX(mame2003!$F$2:$F$4721,$A4347))))))+IF($B$3=$A$4,TRUE,IF($B$3=$B$4,TRUE,IF(AND($B$3=$C$4,INDEX(mame2003!$G$2:$G$4721,$A4347)&lt;&gt;"neogeo"),TRUE,SUMPRODUCT(--ISNUMBER(SEARCH($O$6,INDEX(mame2003!$G$2:$G$4721,$A4347)))))))&gt;2,INDEX(mame2003!$A$2:$A$4721,$A4347),"")</f>
        <v/>
      </c>
      <c r="D4347" s="2"/>
      <c r="E4347" s="24" t="str">
        <f ca="1">IF(F4347&lt;&gt;"",MAX($E$9:$E4346)+1,"")</f>
        <v/>
      </c>
      <c r="F4347" s="20" t="str">
        <f t="shared" ca="1" si="67"/>
        <v/>
      </c>
      <c r="G4347" s="2"/>
      <c r="H4347" s="2"/>
    </row>
    <row r="4348" spans="1:8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mame2003!$C$2:$E$4721,$A$9:$A$4728,$J$1))))+IF($N$6=FALSE,TRUE,SUMPRODUCT(--ISNUMBER(SEARCH($N$6,ISBLANK(INDEX(mame2003!$F$2:$F$4721,$A4348))))))+IF($B$3=$A$4,TRUE,IF($B$3=$B$4,TRUE,IF(AND($B$3=$C$4,INDEX(mame2003!$G$2:$G$4721,$A4348)&lt;&gt;"neogeo"),TRUE,SUMPRODUCT(--ISNUMBER(SEARCH($O$6,INDEX(mame2003!$G$2:$G$4721,$A4348)))))))&gt;2,INDEX(mame2003!$A$2:$A$4721,$A4348),"")</f>
        <v/>
      </c>
      <c r="D4348" s="2"/>
      <c r="E4348" s="24" t="str">
        <f ca="1">IF(F4348&lt;&gt;"",MAX($E$9:$E4347)+1,"")</f>
        <v/>
      </c>
      <c r="F4348" s="20" t="str">
        <f t="shared" ca="1" si="67"/>
        <v/>
      </c>
      <c r="G4348" s="2"/>
      <c r="H4348" s="2"/>
    </row>
    <row r="4349" spans="1:8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mame2003!$C$2:$E$4721,$A$9:$A$4728,$J$1))))+IF($N$6=FALSE,TRUE,SUMPRODUCT(--ISNUMBER(SEARCH($N$6,ISBLANK(INDEX(mame2003!$F$2:$F$4721,$A4349))))))+IF($B$3=$A$4,TRUE,IF($B$3=$B$4,TRUE,IF(AND($B$3=$C$4,INDEX(mame2003!$G$2:$G$4721,$A4349)&lt;&gt;"neogeo"),TRUE,SUMPRODUCT(--ISNUMBER(SEARCH($O$6,INDEX(mame2003!$G$2:$G$4721,$A4349)))))))&gt;2,INDEX(mame2003!$A$2:$A$4721,$A4349),"")</f>
        <v/>
      </c>
      <c r="D4349" s="2"/>
      <c r="E4349" s="24" t="str">
        <f ca="1">IF(F4349&lt;&gt;"",MAX($E$9:$E4348)+1,"")</f>
        <v/>
      </c>
      <c r="F4349" s="20" t="str">
        <f t="shared" ca="1" si="67"/>
        <v/>
      </c>
      <c r="G4349" s="2"/>
      <c r="H4349" s="2"/>
    </row>
    <row r="4350" spans="1:8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mame2003!$C$2:$E$4721,$A$9:$A$4728,$J$1))))+IF($N$6=FALSE,TRUE,SUMPRODUCT(--ISNUMBER(SEARCH($N$6,ISBLANK(INDEX(mame2003!$F$2:$F$4721,$A4350))))))+IF($B$3=$A$4,TRUE,IF($B$3=$B$4,TRUE,IF(AND($B$3=$C$4,INDEX(mame2003!$G$2:$G$4721,$A4350)&lt;&gt;"neogeo"),TRUE,SUMPRODUCT(--ISNUMBER(SEARCH($O$6,INDEX(mame2003!$G$2:$G$4721,$A4350)))))))&gt;2,INDEX(mame2003!$A$2:$A$4721,$A4350),"")</f>
        <v/>
      </c>
      <c r="D4350" s="2"/>
      <c r="E4350" s="24" t="str">
        <f ca="1">IF(F4350&lt;&gt;"",MAX($E$9:$E4349)+1,"")</f>
        <v/>
      </c>
      <c r="F4350" s="20" t="str">
        <f t="shared" ca="1" si="67"/>
        <v/>
      </c>
      <c r="G4350" s="2"/>
      <c r="H4350" s="2"/>
    </row>
    <row r="4351" spans="1:8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mame2003!$C$2:$E$4721,$A$9:$A$4728,$J$1))))+IF($N$6=FALSE,TRUE,SUMPRODUCT(--ISNUMBER(SEARCH($N$6,ISBLANK(INDEX(mame2003!$F$2:$F$4721,$A4351))))))+IF($B$3=$A$4,TRUE,IF($B$3=$B$4,TRUE,IF(AND($B$3=$C$4,INDEX(mame2003!$G$2:$G$4721,$A4351)&lt;&gt;"neogeo"),TRUE,SUMPRODUCT(--ISNUMBER(SEARCH($O$6,INDEX(mame2003!$G$2:$G$4721,$A4351)))))))&gt;2,INDEX(mame2003!$A$2:$A$4721,$A4351),"")</f>
        <v/>
      </c>
      <c r="D4351" s="2"/>
      <c r="E4351" s="24" t="str">
        <f ca="1">IF(F4351&lt;&gt;"",MAX($E$9:$E4350)+1,"")</f>
        <v/>
      </c>
      <c r="F4351" s="20" t="str">
        <f t="shared" ca="1" si="67"/>
        <v/>
      </c>
      <c r="G4351" s="2"/>
      <c r="H4351" s="2"/>
    </row>
    <row r="4352" spans="1:8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mame2003!$C$2:$E$4721,$A$9:$A$4728,$J$1))))+IF($N$6=FALSE,TRUE,SUMPRODUCT(--ISNUMBER(SEARCH($N$6,ISBLANK(INDEX(mame2003!$F$2:$F$4721,$A4352))))))+IF($B$3=$A$4,TRUE,IF($B$3=$B$4,TRUE,IF(AND($B$3=$C$4,INDEX(mame2003!$G$2:$G$4721,$A4352)&lt;&gt;"neogeo"),TRUE,SUMPRODUCT(--ISNUMBER(SEARCH($O$6,INDEX(mame2003!$G$2:$G$4721,$A4352)))))))&gt;2,INDEX(mame2003!$A$2:$A$4721,$A4352),"")</f>
        <v/>
      </c>
      <c r="D4352" s="2"/>
      <c r="E4352" s="24" t="str">
        <f ca="1">IF(F4352&lt;&gt;"",MAX($E$9:$E4351)+1,"")</f>
        <v/>
      </c>
      <c r="F4352" s="20" t="str">
        <f t="shared" ca="1" si="67"/>
        <v/>
      </c>
      <c r="G4352" s="2"/>
      <c r="H4352" s="2"/>
    </row>
    <row r="4353" spans="1:8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mame2003!$C$2:$E$4721,$A$9:$A$4728,$J$1))))+IF($N$6=FALSE,TRUE,SUMPRODUCT(--ISNUMBER(SEARCH($N$6,ISBLANK(INDEX(mame2003!$F$2:$F$4721,$A4353))))))+IF($B$3=$A$4,TRUE,IF($B$3=$B$4,TRUE,IF(AND($B$3=$C$4,INDEX(mame2003!$G$2:$G$4721,$A4353)&lt;&gt;"neogeo"),TRUE,SUMPRODUCT(--ISNUMBER(SEARCH($O$6,INDEX(mame2003!$G$2:$G$4721,$A4353)))))))&gt;2,INDEX(mame2003!$A$2:$A$4721,$A4353),"")</f>
        <v/>
      </c>
      <c r="D4353" s="2"/>
      <c r="E4353" s="24" t="str">
        <f ca="1">IF(F4353&lt;&gt;"",MAX($E$9:$E4352)+1,"")</f>
        <v/>
      </c>
      <c r="F4353" s="20" t="str">
        <f t="shared" ca="1" si="67"/>
        <v/>
      </c>
      <c r="G4353" s="2"/>
      <c r="H4353" s="2"/>
    </row>
    <row r="4354" spans="1:8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mame2003!$C$2:$E$4721,$A$9:$A$4728,$J$1))))+IF($N$6=FALSE,TRUE,SUMPRODUCT(--ISNUMBER(SEARCH($N$6,ISBLANK(INDEX(mame2003!$F$2:$F$4721,$A4354))))))+IF($B$3=$A$4,TRUE,IF($B$3=$B$4,TRUE,IF(AND($B$3=$C$4,INDEX(mame2003!$G$2:$G$4721,$A4354)&lt;&gt;"neogeo"),TRUE,SUMPRODUCT(--ISNUMBER(SEARCH($O$6,INDEX(mame2003!$G$2:$G$4721,$A4354)))))))&gt;2,INDEX(mame2003!$A$2:$A$4721,$A4354),"")</f>
        <v/>
      </c>
      <c r="D4354" s="2"/>
      <c r="E4354" s="24" t="str">
        <f ca="1">IF(F4354&lt;&gt;"",MAX($E$9:$E4353)+1,"")</f>
        <v/>
      </c>
      <c r="F4354" s="20" t="str">
        <f t="shared" ca="1" si="67"/>
        <v/>
      </c>
      <c r="G4354" s="2"/>
      <c r="H4354" s="2"/>
    </row>
    <row r="4355" spans="1:8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mame2003!$C$2:$E$4721,$A$9:$A$4728,$J$1))))+IF($N$6=FALSE,TRUE,SUMPRODUCT(--ISNUMBER(SEARCH($N$6,ISBLANK(INDEX(mame2003!$F$2:$F$4721,$A4355))))))+IF($B$3=$A$4,TRUE,IF($B$3=$B$4,TRUE,IF(AND($B$3=$C$4,INDEX(mame2003!$G$2:$G$4721,$A4355)&lt;&gt;"neogeo"),TRUE,SUMPRODUCT(--ISNUMBER(SEARCH($O$6,INDEX(mame2003!$G$2:$G$4721,$A4355)))))))&gt;2,INDEX(mame2003!$A$2:$A$4721,$A4355),"")</f>
        <v/>
      </c>
      <c r="D4355" s="2"/>
      <c r="E4355" s="24" t="str">
        <f ca="1">IF(F4355&lt;&gt;"",MAX($E$9:$E4354)+1,"")</f>
        <v/>
      </c>
      <c r="F4355" s="20" t="str">
        <f t="shared" ca="1" si="67"/>
        <v/>
      </c>
      <c r="G4355" s="2"/>
      <c r="H4355" s="2"/>
    </row>
    <row r="4356" spans="1:8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mame2003!$C$2:$E$4721,$A$9:$A$4728,$J$1))))+IF($N$6=FALSE,TRUE,SUMPRODUCT(--ISNUMBER(SEARCH($N$6,ISBLANK(INDEX(mame2003!$F$2:$F$4721,$A4356))))))+IF($B$3=$A$4,TRUE,IF($B$3=$B$4,TRUE,IF(AND($B$3=$C$4,INDEX(mame2003!$G$2:$G$4721,$A4356)&lt;&gt;"neogeo"),TRUE,SUMPRODUCT(--ISNUMBER(SEARCH($O$6,INDEX(mame2003!$G$2:$G$4721,$A4356)))))))&gt;2,INDEX(mame2003!$A$2:$A$4721,$A4356),"")</f>
        <v/>
      </c>
      <c r="D4356" s="2"/>
      <c r="E4356" s="24" t="str">
        <f ca="1">IF(F4356&lt;&gt;"",MAX($E$9:$E4355)+1,"")</f>
        <v/>
      </c>
      <c r="F4356" s="20" t="str">
        <f t="shared" ca="1" si="67"/>
        <v/>
      </c>
      <c r="G4356" s="2"/>
      <c r="H4356" s="2"/>
    </row>
    <row r="4357" spans="1:8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mame2003!$C$2:$E$4721,$A$9:$A$4728,$J$1))))+IF($N$6=FALSE,TRUE,SUMPRODUCT(--ISNUMBER(SEARCH($N$6,ISBLANK(INDEX(mame2003!$F$2:$F$4721,$A4357))))))+IF($B$3=$A$4,TRUE,IF($B$3=$B$4,TRUE,IF(AND($B$3=$C$4,INDEX(mame2003!$G$2:$G$4721,$A4357)&lt;&gt;"neogeo"),TRUE,SUMPRODUCT(--ISNUMBER(SEARCH($O$6,INDEX(mame2003!$G$2:$G$4721,$A4357)))))))&gt;2,INDEX(mame2003!$A$2:$A$4721,$A4357),"")</f>
        <v/>
      </c>
      <c r="D4357" s="2"/>
      <c r="E4357" s="24" t="str">
        <f ca="1">IF(F4357&lt;&gt;"",MAX($E$9:$E4356)+1,"")</f>
        <v/>
      </c>
      <c r="F4357" s="20" t="str">
        <f t="shared" ca="1" si="67"/>
        <v/>
      </c>
      <c r="G4357" s="2"/>
      <c r="H4357" s="2"/>
    </row>
    <row r="4358" spans="1:8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mame2003!$C$2:$E$4721,$A$9:$A$4728,$J$1))))+IF($N$6=FALSE,TRUE,SUMPRODUCT(--ISNUMBER(SEARCH($N$6,ISBLANK(INDEX(mame2003!$F$2:$F$4721,$A4358))))))+IF($B$3=$A$4,TRUE,IF($B$3=$B$4,TRUE,IF(AND($B$3=$C$4,INDEX(mame2003!$G$2:$G$4721,$A4358)&lt;&gt;"neogeo"),TRUE,SUMPRODUCT(--ISNUMBER(SEARCH($O$6,INDEX(mame2003!$G$2:$G$4721,$A4358)))))))&gt;2,INDEX(mame2003!$A$2:$A$4721,$A4358),"")</f>
        <v/>
      </c>
      <c r="D4358" s="2"/>
      <c r="E4358" s="24" t="str">
        <f ca="1">IF(F4358&lt;&gt;"",MAX($E$9:$E4357)+1,"")</f>
        <v/>
      </c>
      <c r="F4358" s="20" t="str">
        <f t="shared" ca="1" si="67"/>
        <v/>
      </c>
      <c r="G4358" s="2"/>
      <c r="H4358" s="2"/>
    </row>
    <row r="4359" spans="1:8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mame2003!$C$2:$E$4721,$A$9:$A$4728,$J$1))))+IF($N$6=FALSE,TRUE,SUMPRODUCT(--ISNUMBER(SEARCH($N$6,ISBLANK(INDEX(mame2003!$F$2:$F$4721,$A4359))))))+IF($B$3=$A$4,TRUE,IF($B$3=$B$4,TRUE,IF(AND($B$3=$C$4,INDEX(mame2003!$G$2:$G$4721,$A4359)&lt;&gt;"neogeo"),TRUE,SUMPRODUCT(--ISNUMBER(SEARCH($O$6,INDEX(mame2003!$G$2:$G$4721,$A4359)))))))&gt;2,INDEX(mame2003!$A$2:$A$4721,$A4359),"")</f>
        <v/>
      </c>
      <c r="D4359" s="2"/>
      <c r="E4359" s="24" t="str">
        <f ca="1">IF(F4359&lt;&gt;"",MAX($E$9:$E4358)+1,"")</f>
        <v/>
      </c>
      <c r="F4359" s="20" t="str">
        <f t="shared" ca="1" si="67"/>
        <v/>
      </c>
      <c r="G4359" s="2"/>
      <c r="H4359" s="2"/>
    </row>
    <row r="4360" spans="1:8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mame2003!$C$2:$E$4721,$A$9:$A$4728,$J$1))))+IF($N$6=FALSE,TRUE,SUMPRODUCT(--ISNUMBER(SEARCH($N$6,ISBLANK(INDEX(mame2003!$F$2:$F$4721,$A4360))))))+IF($B$3=$A$4,TRUE,IF($B$3=$B$4,TRUE,IF(AND($B$3=$C$4,INDEX(mame2003!$G$2:$G$4721,$A4360)&lt;&gt;"neogeo"),TRUE,SUMPRODUCT(--ISNUMBER(SEARCH($O$6,INDEX(mame2003!$G$2:$G$4721,$A4360)))))))&gt;2,INDEX(mame2003!$A$2:$A$4721,$A4360),"")</f>
        <v/>
      </c>
      <c r="D4360" s="2"/>
      <c r="E4360" s="24" t="str">
        <f ca="1">IF(F4360&lt;&gt;"",MAX($E$9:$E4359)+1,"")</f>
        <v/>
      </c>
      <c r="F4360" s="20" t="str">
        <f t="shared" ca="1" si="67"/>
        <v/>
      </c>
      <c r="G4360" s="2"/>
      <c r="H4360" s="2"/>
    </row>
    <row r="4361" spans="1:8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mame2003!$C$2:$E$4721,$A$9:$A$4728,$J$1))))+IF($N$6=FALSE,TRUE,SUMPRODUCT(--ISNUMBER(SEARCH($N$6,ISBLANK(INDEX(mame2003!$F$2:$F$4721,$A4361))))))+IF($B$3=$A$4,TRUE,IF($B$3=$B$4,TRUE,IF(AND($B$3=$C$4,INDEX(mame2003!$G$2:$G$4721,$A4361)&lt;&gt;"neogeo"),TRUE,SUMPRODUCT(--ISNUMBER(SEARCH($O$6,INDEX(mame2003!$G$2:$G$4721,$A4361)))))))&gt;2,INDEX(mame2003!$A$2:$A$4721,$A4361),"")</f>
        <v/>
      </c>
      <c r="D4361" s="2"/>
      <c r="E4361" s="24" t="str">
        <f ca="1">IF(F4361&lt;&gt;"",MAX($E$9:$E4360)+1,"")</f>
        <v/>
      </c>
      <c r="F4361" s="20" t="str">
        <f t="shared" ca="1" si="67"/>
        <v/>
      </c>
      <c r="G4361" s="2"/>
      <c r="H4361" s="2"/>
    </row>
    <row r="4362" spans="1:8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mame2003!$C$2:$E$4721,$A$9:$A$4728,$J$1))))+IF($N$6=FALSE,TRUE,SUMPRODUCT(--ISNUMBER(SEARCH($N$6,ISBLANK(INDEX(mame2003!$F$2:$F$4721,$A4362))))))+IF($B$3=$A$4,TRUE,IF($B$3=$B$4,TRUE,IF(AND($B$3=$C$4,INDEX(mame2003!$G$2:$G$4721,$A4362)&lt;&gt;"neogeo"),TRUE,SUMPRODUCT(--ISNUMBER(SEARCH($O$6,INDEX(mame2003!$G$2:$G$4721,$A4362)))))))&gt;2,INDEX(mame2003!$A$2:$A$4721,$A4362),"")</f>
        <v/>
      </c>
      <c r="D4362" s="2"/>
      <c r="E4362" s="24" t="str">
        <f ca="1">IF(F4362&lt;&gt;"",MAX($E$9:$E4361)+1,"")</f>
        <v/>
      </c>
      <c r="F4362" s="20" t="str">
        <f t="shared" ref="F4362:F4425" ca="1" si="68">IFERROR(INDEX(OFFSET($C$9,0,0,COUNTA($C:$C),1),MATCH(OFFSET($A$9,0,0,COUNTA($A:$A),1),OFFSET($B$9,0,0,COUNTA($B:$B),1),0))&amp;".zip","")</f>
        <v/>
      </c>
      <c r="G4362" s="2"/>
      <c r="H4362" s="2"/>
    </row>
    <row r="4363" spans="1:8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mame2003!$C$2:$E$4721,$A$9:$A$4728,$J$1))))+IF($N$6=FALSE,TRUE,SUMPRODUCT(--ISNUMBER(SEARCH($N$6,ISBLANK(INDEX(mame2003!$F$2:$F$4721,$A4363))))))+IF($B$3=$A$4,TRUE,IF($B$3=$B$4,TRUE,IF(AND($B$3=$C$4,INDEX(mame2003!$G$2:$G$4721,$A4363)&lt;&gt;"neogeo"),TRUE,SUMPRODUCT(--ISNUMBER(SEARCH($O$6,INDEX(mame2003!$G$2:$G$4721,$A4363)))))))&gt;2,INDEX(mame2003!$A$2:$A$4721,$A4363),"")</f>
        <v/>
      </c>
      <c r="D4363" s="2"/>
      <c r="E4363" s="24" t="str">
        <f ca="1">IF(F4363&lt;&gt;"",MAX($E$9:$E4362)+1,"")</f>
        <v/>
      </c>
      <c r="F4363" s="20" t="str">
        <f t="shared" ca="1" si="68"/>
        <v/>
      </c>
      <c r="G4363" s="2"/>
      <c r="H4363" s="2"/>
    </row>
    <row r="4364" spans="1:8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mame2003!$C$2:$E$4721,$A$9:$A$4728,$J$1))))+IF($N$6=FALSE,TRUE,SUMPRODUCT(--ISNUMBER(SEARCH($N$6,ISBLANK(INDEX(mame2003!$F$2:$F$4721,$A4364))))))+IF($B$3=$A$4,TRUE,IF($B$3=$B$4,TRUE,IF(AND($B$3=$C$4,INDEX(mame2003!$G$2:$G$4721,$A4364)&lt;&gt;"neogeo"),TRUE,SUMPRODUCT(--ISNUMBER(SEARCH($O$6,INDEX(mame2003!$G$2:$G$4721,$A4364)))))))&gt;2,INDEX(mame2003!$A$2:$A$4721,$A4364),"")</f>
        <v/>
      </c>
      <c r="D4364" s="2"/>
      <c r="E4364" s="24" t="str">
        <f ca="1">IF(F4364&lt;&gt;"",MAX($E$9:$E4363)+1,"")</f>
        <v/>
      </c>
      <c r="F4364" s="20" t="str">
        <f t="shared" ca="1" si="68"/>
        <v/>
      </c>
      <c r="G4364" s="2"/>
      <c r="H4364" s="2"/>
    </row>
    <row r="4365" spans="1:8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mame2003!$C$2:$E$4721,$A$9:$A$4728,$J$1))))+IF($N$6=FALSE,TRUE,SUMPRODUCT(--ISNUMBER(SEARCH($N$6,ISBLANK(INDEX(mame2003!$F$2:$F$4721,$A4365))))))+IF($B$3=$A$4,TRUE,IF($B$3=$B$4,TRUE,IF(AND($B$3=$C$4,INDEX(mame2003!$G$2:$G$4721,$A4365)&lt;&gt;"neogeo"),TRUE,SUMPRODUCT(--ISNUMBER(SEARCH($O$6,INDEX(mame2003!$G$2:$G$4721,$A4365)))))))&gt;2,INDEX(mame2003!$A$2:$A$4721,$A4365),"")</f>
        <v/>
      </c>
      <c r="D4365" s="2"/>
      <c r="E4365" s="24" t="str">
        <f ca="1">IF(F4365&lt;&gt;"",MAX($E$9:$E4364)+1,"")</f>
        <v/>
      </c>
      <c r="F4365" s="20" t="str">
        <f t="shared" ca="1" si="68"/>
        <v/>
      </c>
      <c r="G4365" s="2"/>
      <c r="H4365" s="2"/>
    </row>
    <row r="4366" spans="1:8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mame2003!$C$2:$E$4721,$A$9:$A$4728,$J$1))))+IF($N$6=FALSE,TRUE,SUMPRODUCT(--ISNUMBER(SEARCH($N$6,ISBLANK(INDEX(mame2003!$F$2:$F$4721,$A4366))))))+IF($B$3=$A$4,TRUE,IF($B$3=$B$4,TRUE,IF(AND($B$3=$C$4,INDEX(mame2003!$G$2:$G$4721,$A4366)&lt;&gt;"neogeo"),TRUE,SUMPRODUCT(--ISNUMBER(SEARCH($O$6,INDEX(mame2003!$G$2:$G$4721,$A4366)))))))&gt;2,INDEX(mame2003!$A$2:$A$4721,$A4366),"")</f>
        <v/>
      </c>
      <c r="D4366" s="2"/>
      <c r="E4366" s="24" t="str">
        <f ca="1">IF(F4366&lt;&gt;"",MAX($E$9:$E4365)+1,"")</f>
        <v/>
      </c>
      <c r="F4366" s="20" t="str">
        <f t="shared" ca="1" si="68"/>
        <v/>
      </c>
      <c r="G4366" s="2"/>
      <c r="H4366" s="2"/>
    </row>
    <row r="4367" spans="1:8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mame2003!$C$2:$E$4721,$A$9:$A$4728,$J$1))))+IF($N$6=FALSE,TRUE,SUMPRODUCT(--ISNUMBER(SEARCH($N$6,ISBLANK(INDEX(mame2003!$F$2:$F$4721,$A4367))))))+IF($B$3=$A$4,TRUE,IF($B$3=$B$4,TRUE,IF(AND($B$3=$C$4,INDEX(mame2003!$G$2:$G$4721,$A4367)&lt;&gt;"neogeo"),TRUE,SUMPRODUCT(--ISNUMBER(SEARCH($O$6,INDEX(mame2003!$G$2:$G$4721,$A4367)))))))&gt;2,INDEX(mame2003!$A$2:$A$4721,$A4367),"")</f>
        <v/>
      </c>
      <c r="D4367" s="2"/>
      <c r="E4367" s="24" t="str">
        <f ca="1">IF(F4367&lt;&gt;"",MAX($E$9:$E4366)+1,"")</f>
        <v/>
      </c>
      <c r="F4367" s="20" t="str">
        <f t="shared" ca="1" si="68"/>
        <v/>
      </c>
      <c r="G4367" s="2"/>
      <c r="H4367" s="2"/>
    </row>
    <row r="4368" spans="1:8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mame2003!$C$2:$E$4721,$A$9:$A$4728,$J$1))))+IF($N$6=FALSE,TRUE,SUMPRODUCT(--ISNUMBER(SEARCH($N$6,ISBLANK(INDEX(mame2003!$F$2:$F$4721,$A4368))))))+IF($B$3=$A$4,TRUE,IF($B$3=$B$4,TRUE,IF(AND($B$3=$C$4,INDEX(mame2003!$G$2:$G$4721,$A4368)&lt;&gt;"neogeo"),TRUE,SUMPRODUCT(--ISNUMBER(SEARCH($O$6,INDEX(mame2003!$G$2:$G$4721,$A4368)))))))&gt;2,INDEX(mame2003!$A$2:$A$4721,$A4368),"")</f>
        <v/>
      </c>
      <c r="D4368" s="2"/>
      <c r="E4368" s="24" t="str">
        <f ca="1">IF(F4368&lt;&gt;"",MAX($E$9:$E4367)+1,"")</f>
        <v/>
      </c>
      <c r="F4368" s="20" t="str">
        <f t="shared" ca="1" si="68"/>
        <v/>
      </c>
      <c r="G4368" s="2"/>
      <c r="H4368" s="2"/>
    </row>
    <row r="4369" spans="1:8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mame2003!$C$2:$E$4721,$A$9:$A$4728,$J$1))))+IF($N$6=FALSE,TRUE,SUMPRODUCT(--ISNUMBER(SEARCH($N$6,ISBLANK(INDEX(mame2003!$F$2:$F$4721,$A4369))))))+IF($B$3=$A$4,TRUE,IF($B$3=$B$4,TRUE,IF(AND($B$3=$C$4,INDEX(mame2003!$G$2:$G$4721,$A4369)&lt;&gt;"neogeo"),TRUE,SUMPRODUCT(--ISNUMBER(SEARCH($O$6,INDEX(mame2003!$G$2:$G$4721,$A4369)))))))&gt;2,INDEX(mame2003!$A$2:$A$4721,$A4369),"")</f>
        <v/>
      </c>
      <c r="D4369" s="2"/>
      <c r="E4369" s="24" t="str">
        <f ca="1">IF(F4369&lt;&gt;"",MAX($E$9:$E4368)+1,"")</f>
        <v/>
      </c>
      <c r="F4369" s="20" t="str">
        <f t="shared" ca="1" si="68"/>
        <v/>
      </c>
      <c r="G4369" s="2"/>
      <c r="H4369" s="2"/>
    </row>
    <row r="4370" spans="1:8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mame2003!$C$2:$E$4721,$A$9:$A$4728,$J$1))))+IF($N$6=FALSE,TRUE,SUMPRODUCT(--ISNUMBER(SEARCH($N$6,ISBLANK(INDEX(mame2003!$F$2:$F$4721,$A4370))))))+IF($B$3=$A$4,TRUE,IF($B$3=$B$4,TRUE,IF(AND($B$3=$C$4,INDEX(mame2003!$G$2:$G$4721,$A4370)&lt;&gt;"neogeo"),TRUE,SUMPRODUCT(--ISNUMBER(SEARCH($O$6,INDEX(mame2003!$G$2:$G$4721,$A4370)))))))&gt;2,INDEX(mame2003!$A$2:$A$4721,$A4370),"")</f>
        <v/>
      </c>
      <c r="D4370" s="2"/>
      <c r="E4370" s="24" t="str">
        <f ca="1">IF(F4370&lt;&gt;"",MAX($E$9:$E4369)+1,"")</f>
        <v/>
      </c>
      <c r="F4370" s="20" t="str">
        <f t="shared" ca="1" si="68"/>
        <v/>
      </c>
      <c r="G4370" s="2"/>
      <c r="H4370" s="2"/>
    </row>
    <row r="4371" spans="1:8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mame2003!$C$2:$E$4721,$A$9:$A$4728,$J$1))))+IF($N$6=FALSE,TRUE,SUMPRODUCT(--ISNUMBER(SEARCH($N$6,ISBLANK(INDEX(mame2003!$F$2:$F$4721,$A4371))))))+IF($B$3=$A$4,TRUE,IF($B$3=$B$4,TRUE,IF(AND($B$3=$C$4,INDEX(mame2003!$G$2:$G$4721,$A4371)&lt;&gt;"neogeo"),TRUE,SUMPRODUCT(--ISNUMBER(SEARCH($O$6,INDEX(mame2003!$G$2:$G$4721,$A4371)))))))&gt;2,INDEX(mame2003!$A$2:$A$4721,$A4371),"")</f>
        <v/>
      </c>
      <c r="D4371" s="2"/>
      <c r="E4371" s="24" t="str">
        <f ca="1">IF(F4371&lt;&gt;"",MAX($E$9:$E4370)+1,"")</f>
        <v/>
      </c>
      <c r="F4371" s="20" t="str">
        <f t="shared" ca="1" si="68"/>
        <v/>
      </c>
      <c r="G4371" s="2"/>
      <c r="H4371" s="2"/>
    </row>
    <row r="4372" spans="1:8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mame2003!$C$2:$E$4721,$A$9:$A$4728,$J$1))))+IF($N$6=FALSE,TRUE,SUMPRODUCT(--ISNUMBER(SEARCH($N$6,ISBLANK(INDEX(mame2003!$F$2:$F$4721,$A4372))))))+IF($B$3=$A$4,TRUE,IF($B$3=$B$4,TRUE,IF(AND($B$3=$C$4,INDEX(mame2003!$G$2:$G$4721,$A4372)&lt;&gt;"neogeo"),TRUE,SUMPRODUCT(--ISNUMBER(SEARCH($O$6,INDEX(mame2003!$G$2:$G$4721,$A4372)))))))&gt;2,INDEX(mame2003!$A$2:$A$4721,$A4372),"")</f>
        <v/>
      </c>
      <c r="D4372" s="2"/>
      <c r="E4372" s="24" t="str">
        <f ca="1">IF(F4372&lt;&gt;"",MAX($E$9:$E4371)+1,"")</f>
        <v/>
      </c>
      <c r="F4372" s="20" t="str">
        <f t="shared" ca="1" si="68"/>
        <v/>
      </c>
      <c r="G4372" s="2"/>
      <c r="H4372" s="2"/>
    </row>
    <row r="4373" spans="1:8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mame2003!$C$2:$E$4721,$A$9:$A$4728,$J$1))))+IF($N$6=FALSE,TRUE,SUMPRODUCT(--ISNUMBER(SEARCH($N$6,ISBLANK(INDEX(mame2003!$F$2:$F$4721,$A4373))))))+IF($B$3=$A$4,TRUE,IF($B$3=$B$4,TRUE,IF(AND($B$3=$C$4,INDEX(mame2003!$G$2:$G$4721,$A4373)&lt;&gt;"neogeo"),TRUE,SUMPRODUCT(--ISNUMBER(SEARCH($O$6,INDEX(mame2003!$G$2:$G$4721,$A4373)))))))&gt;2,INDEX(mame2003!$A$2:$A$4721,$A4373),"")</f>
        <v/>
      </c>
      <c r="D4373" s="2"/>
      <c r="E4373" s="24" t="str">
        <f ca="1">IF(F4373&lt;&gt;"",MAX($E$9:$E4372)+1,"")</f>
        <v/>
      </c>
      <c r="F4373" s="20" t="str">
        <f t="shared" ca="1" si="68"/>
        <v/>
      </c>
      <c r="G4373" s="2"/>
      <c r="H4373" s="2"/>
    </row>
    <row r="4374" spans="1:8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mame2003!$C$2:$E$4721,$A$9:$A$4728,$J$1))))+IF($N$6=FALSE,TRUE,SUMPRODUCT(--ISNUMBER(SEARCH($N$6,ISBLANK(INDEX(mame2003!$F$2:$F$4721,$A4374))))))+IF($B$3=$A$4,TRUE,IF($B$3=$B$4,TRUE,IF(AND($B$3=$C$4,INDEX(mame2003!$G$2:$G$4721,$A4374)&lt;&gt;"neogeo"),TRUE,SUMPRODUCT(--ISNUMBER(SEARCH($O$6,INDEX(mame2003!$G$2:$G$4721,$A4374)))))))&gt;2,INDEX(mame2003!$A$2:$A$4721,$A4374),"")</f>
        <v/>
      </c>
      <c r="D4374" s="2"/>
      <c r="E4374" s="24" t="str">
        <f ca="1">IF(F4374&lt;&gt;"",MAX($E$9:$E4373)+1,"")</f>
        <v/>
      </c>
      <c r="F4374" s="20" t="str">
        <f t="shared" ca="1" si="68"/>
        <v/>
      </c>
      <c r="G4374" s="2"/>
      <c r="H4374" s="2"/>
    </row>
    <row r="4375" spans="1:8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mame2003!$C$2:$E$4721,$A$9:$A$4728,$J$1))))+IF($N$6=FALSE,TRUE,SUMPRODUCT(--ISNUMBER(SEARCH($N$6,ISBLANK(INDEX(mame2003!$F$2:$F$4721,$A4375))))))+IF($B$3=$A$4,TRUE,IF($B$3=$B$4,TRUE,IF(AND($B$3=$C$4,INDEX(mame2003!$G$2:$G$4721,$A4375)&lt;&gt;"neogeo"),TRUE,SUMPRODUCT(--ISNUMBER(SEARCH($O$6,INDEX(mame2003!$G$2:$G$4721,$A4375)))))))&gt;2,INDEX(mame2003!$A$2:$A$4721,$A4375),"")</f>
        <v/>
      </c>
      <c r="D4375" s="2"/>
      <c r="E4375" s="24" t="str">
        <f ca="1">IF(F4375&lt;&gt;"",MAX($E$9:$E4374)+1,"")</f>
        <v/>
      </c>
      <c r="F4375" s="20" t="str">
        <f t="shared" ca="1" si="68"/>
        <v/>
      </c>
      <c r="G4375" s="2"/>
      <c r="H4375" s="2"/>
    </row>
    <row r="4376" spans="1:8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mame2003!$C$2:$E$4721,$A$9:$A$4728,$J$1))))+IF($N$6=FALSE,TRUE,SUMPRODUCT(--ISNUMBER(SEARCH($N$6,ISBLANK(INDEX(mame2003!$F$2:$F$4721,$A4376))))))+IF($B$3=$A$4,TRUE,IF($B$3=$B$4,TRUE,IF(AND($B$3=$C$4,INDEX(mame2003!$G$2:$G$4721,$A4376)&lt;&gt;"neogeo"),TRUE,SUMPRODUCT(--ISNUMBER(SEARCH($O$6,INDEX(mame2003!$G$2:$G$4721,$A4376)))))))&gt;2,INDEX(mame2003!$A$2:$A$4721,$A4376),"")</f>
        <v/>
      </c>
      <c r="D4376" s="2"/>
      <c r="E4376" s="24" t="str">
        <f ca="1">IF(F4376&lt;&gt;"",MAX($E$9:$E4375)+1,"")</f>
        <v/>
      </c>
      <c r="F4376" s="20" t="str">
        <f t="shared" ca="1" si="68"/>
        <v/>
      </c>
      <c r="G4376" s="2"/>
      <c r="H4376" s="2"/>
    </row>
    <row r="4377" spans="1:8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mame2003!$C$2:$E$4721,$A$9:$A$4728,$J$1))))+IF($N$6=FALSE,TRUE,SUMPRODUCT(--ISNUMBER(SEARCH($N$6,ISBLANK(INDEX(mame2003!$F$2:$F$4721,$A4377))))))+IF($B$3=$A$4,TRUE,IF($B$3=$B$4,TRUE,IF(AND($B$3=$C$4,INDEX(mame2003!$G$2:$G$4721,$A4377)&lt;&gt;"neogeo"),TRUE,SUMPRODUCT(--ISNUMBER(SEARCH($O$6,INDEX(mame2003!$G$2:$G$4721,$A4377)))))))&gt;2,INDEX(mame2003!$A$2:$A$4721,$A4377),"")</f>
        <v/>
      </c>
      <c r="D4377" s="2"/>
      <c r="E4377" s="24" t="str">
        <f ca="1">IF(F4377&lt;&gt;"",MAX($E$9:$E4376)+1,"")</f>
        <v/>
      </c>
      <c r="F4377" s="20" t="str">
        <f t="shared" ca="1" si="68"/>
        <v/>
      </c>
      <c r="G4377" s="2"/>
      <c r="H4377" s="2"/>
    </row>
    <row r="4378" spans="1:8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mame2003!$C$2:$E$4721,$A$9:$A$4728,$J$1))))+IF($N$6=FALSE,TRUE,SUMPRODUCT(--ISNUMBER(SEARCH($N$6,ISBLANK(INDEX(mame2003!$F$2:$F$4721,$A4378))))))+IF($B$3=$A$4,TRUE,IF($B$3=$B$4,TRUE,IF(AND($B$3=$C$4,INDEX(mame2003!$G$2:$G$4721,$A4378)&lt;&gt;"neogeo"),TRUE,SUMPRODUCT(--ISNUMBER(SEARCH($O$6,INDEX(mame2003!$G$2:$G$4721,$A4378)))))))&gt;2,INDEX(mame2003!$A$2:$A$4721,$A4378),"")</f>
        <v/>
      </c>
      <c r="D4378" s="2"/>
      <c r="E4378" s="24" t="str">
        <f ca="1">IF(F4378&lt;&gt;"",MAX($E$9:$E4377)+1,"")</f>
        <v/>
      </c>
      <c r="F4378" s="20" t="str">
        <f t="shared" ca="1" si="68"/>
        <v/>
      </c>
      <c r="G4378" s="2"/>
      <c r="H4378" s="2"/>
    </row>
    <row r="4379" spans="1:8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mame2003!$C$2:$E$4721,$A$9:$A$4728,$J$1))))+IF($N$6=FALSE,TRUE,SUMPRODUCT(--ISNUMBER(SEARCH($N$6,ISBLANK(INDEX(mame2003!$F$2:$F$4721,$A4379))))))+IF($B$3=$A$4,TRUE,IF($B$3=$B$4,TRUE,IF(AND($B$3=$C$4,INDEX(mame2003!$G$2:$G$4721,$A4379)&lt;&gt;"neogeo"),TRUE,SUMPRODUCT(--ISNUMBER(SEARCH($O$6,INDEX(mame2003!$G$2:$G$4721,$A4379)))))))&gt;2,INDEX(mame2003!$A$2:$A$4721,$A4379),"")</f>
        <v/>
      </c>
      <c r="D4379" s="2"/>
      <c r="E4379" s="24" t="str">
        <f ca="1">IF(F4379&lt;&gt;"",MAX($E$9:$E4378)+1,"")</f>
        <v/>
      </c>
      <c r="F4379" s="20" t="str">
        <f t="shared" ca="1" si="68"/>
        <v/>
      </c>
      <c r="G4379" s="2"/>
      <c r="H4379" s="2"/>
    </row>
    <row r="4380" spans="1:8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mame2003!$C$2:$E$4721,$A$9:$A$4728,$J$1))))+IF($N$6=FALSE,TRUE,SUMPRODUCT(--ISNUMBER(SEARCH($N$6,ISBLANK(INDEX(mame2003!$F$2:$F$4721,$A4380))))))+IF($B$3=$A$4,TRUE,IF($B$3=$B$4,TRUE,IF(AND($B$3=$C$4,INDEX(mame2003!$G$2:$G$4721,$A4380)&lt;&gt;"neogeo"),TRUE,SUMPRODUCT(--ISNUMBER(SEARCH($O$6,INDEX(mame2003!$G$2:$G$4721,$A4380)))))))&gt;2,INDEX(mame2003!$A$2:$A$4721,$A4380),"")</f>
        <v/>
      </c>
      <c r="D4380" s="2"/>
      <c r="E4380" s="24" t="str">
        <f ca="1">IF(F4380&lt;&gt;"",MAX($E$9:$E4379)+1,"")</f>
        <v/>
      </c>
      <c r="F4380" s="20" t="str">
        <f t="shared" ca="1" si="68"/>
        <v/>
      </c>
      <c r="G4380" s="2"/>
      <c r="H4380" s="2"/>
    </row>
    <row r="4381" spans="1:8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mame2003!$C$2:$E$4721,$A$9:$A$4728,$J$1))))+IF($N$6=FALSE,TRUE,SUMPRODUCT(--ISNUMBER(SEARCH($N$6,ISBLANK(INDEX(mame2003!$F$2:$F$4721,$A4381))))))+IF($B$3=$A$4,TRUE,IF($B$3=$B$4,TRUE,IF(AND($B$3=$C$4,INDEX(mame2003!$G$2:$G$4721,$A4381)&lt;&gt;"neogeo"),TRUE,SUMPRODUCT(--ISNUMBER(SEARCH($O$6,INDEX(mame2003!$G$2:$G$4721,$A4381)))))))&gt;2,INDEX(mame2003!$A$2:$A$4721,$A4381),"")</f>
        <v/>
      </c>
      <c r="D4381" s="2"/>
      <c r="E4381" s="24" t="str">
        <f ca="1">IF(F4381&lt;&gt;"",MAX($E$9:$E4380)+1,"")</f>
        <v/>
      </c>
      <c r="F4381" s="20" t="str">
        <f t="shared" ca="1" si="68"/>
        <v/>
      </c>
      <c r="G4381" s="2"/>
      <c r="H4381" s="2"/>
    </row>
    <row r="4382" spans="1:8" x14ac:dyDescent="0.2">
      <c r="A4382" s="24">
        <v>4374</v>
      </c>
      <c r="B4382" s="27" t="str">
        <f>IF(C4382&lt;&gt;"",MAX($B$9:$B4381)+1,"")</f>
        <v/>
      </c>
      <c r="C4382" s="20" t="str">
        <f>IF(SUMPRODUCT(--ISNUMBER(SEARCH($I$6:$M$6,INDEX(mame2003!$C$2:$E$4721,$A$9:$A$4728,$J$1))))+IF($N$6=FALSE,TRUE,SUMPRODUCT(--ISNUMBER(SEARCH($N$6,ISBLANK(INDEX(mame2003!$F$2:$F$4721,$A4382))))))+IF($B$3=$A$4,TRUE,IF($B$3=$B$4,TRUE,IF(AND($B$3=$C$4,INDEX(mame2003!$G$2:$G$4721,$A4382)&lt;&gt;"neogeo"),TRUE,SUMPRODUCT(--ISNUMBER(SEARCH($O$6,INDEX(mame2003!$G$2:$G$4721,$A4382)))))))&gt;2,INDEX(mame2003!$A$2:$A$4721,$A4382),"")</f>
        <v/>
      </c>
      <c r="D4382" s="2"/>
      <c r="E4382" s="24" t="str">
        <f ca="1">IF(F4382&lt;&gt;"",MAX($E$9:$E4381)+1,"")</f>
        <v/>
      </c>
      <c r="F4382" s="20" t="str">
        <f t="shared" ca="1" si="68"/>
        <v/>
      </c>
      <c r="G4382" s="2"/>
      <c r="H4382" s="2"/>
    </row>
    <row r="4383" spans="1:8" x14ac:dyDescent="0.2">
      <c r="A4383" s="24">
        <v>4375</v>
      </c>
      <c r="B4383" s="27" t="str">
        <f>IF(C4383&lt;&gt;"",MAX($B$9:$B4382)+1,"")</f>
        <v/>
      </c>
      <c r="C4383" s="20" t="str">
        <f>IF(SUMPRODUCT(--ISNUMBER(SEARCH($I$6:$M$6,INDEX(mame2003!$C$2:$E$4721,$A$9:$A$4728,$J$1))))+IF($N$6=FALSE,TRUE,SUMPRODUCT(--ISNUMBER(SEARCH($N$6,ISBLANK(INDEX(mame2003!$F$2:$F$4721,$A4383))))))+IF($B$3=$A$4,TRUE,IF($B$3=$B$4,TRUE,IF(AND($B$3=$C$4,INDEX(mame2003!$G$2:$G$4721,$A4383)&lt;&gt;"neogeo"),TRUE,SUMPRODUCT(--ISNUMBER(SEARCH($O$6,INDEX(mame2003!$G$2:$G$4721,$A4383)))))))&gt;2,INDEX(mame2003!$A$2:$A$4721,$A4383),"")</f>
        <v/>
      </c>
      <c r="D4383" s="2"/>
      <c r="E4383" s="24" t="str">
        <f ca="1">IF(F4383&lt;&gt;"",MAX($E$9:$E4382)+1,"")</f>
        <v/>
      </c>
      <c r="F4383" s="20" t="str">
        <f t="shared" ca="1" si="68"/>
        <v/>
      </c>
      <c r="G4383" s="2"/>
      <c r="H4383" s="2"/>
    </row>
    <row r="4384" spans="1:8" x14ac:dyDescent="0.2">
      <c r="A4384" s="24">
        <v>4376</v>
      </c>
      <c r="B4384" s="27" t="str">
        <f>IF(C4384&lt;&gt;"",MAX($B$9:$B4383)+1,"")</f>
        <v/>
      </c>
      <c r="C4384" s="20" t="str">
        <f>IF(SUMPRODUCT(--ISNUMBER(SEARCH($I$6:$M$6,INDEX(mame2003!$C$2:$E$4721,$A$9:$A$4728,$J$1))))+IF($N$6=FALSE,TRUE,SUMPRODUCT(--ISNUMBER(SEARCH($N$6,ISBLANK(INDEX(mame2003!$F$2:$F$4721,$A4384))))))+IF($B$3=$A$4,TRUE,IF($B$3=$B$4,TRUE,IF(AND($B$3=$C$4,INDEX(mame2003!$G$2:$G$4721,$A4384)&lt;&gt;"neogeo"),TRUE,SUMPRODUCT(--ISNUMBER(SEARCH($O$6,INDEX(mame2003!$G$2:$G$4721,$A4384)))))))&gt;2,INDEX(mame2003!$A$2:$A$4721,$A4384),"")</f>
        <v/>
      </c>
      <c r="D4384" s="2"/>
      <c r="E4384" s="24" t="str">
        <f ca="1">IF(F4384&lt;&gt;"",MAX($E$9:$E4383)+1,"")</f>
        <v/>
      </c>
      <c r="F4384" s="20" t="str">
        <f t="shared" ca="1" si="68"/>
        <v/>
      </c>
      <c r="G4384" s="2"/>
      <c r="H4384" s="2"/>
    </row>
    <row r="4385" spans="1:8" x14ac:dyDescent="0.2">
      <c r="A4385" s="24">
        <v>4377</v>
      </c>
      <c r="B4385" s="27" t="str">
        <f>IF(C4385&lt;&gt;"",MAX($B$9:$B4384)+1,"")</f>
        <v/>
      </c>
      <c r="C4385" s="20" t="str">
        <f>IF(SUMPRODUCT(--ISNUMBER(SEARCH($I$6:$M$6,INDEX(mame2003!$C$2:$E$4721,$A$9:$A$4728,$J$1))))+IF($N$6=FALSE,TRUE,SUMPRODUCT(--ISNUMBER(SEARCH($N$6,ISBLANK(INDEX(mame2003!$F$2:$F$4721,$A4385))))))+IF($B$3=$A$4,TRUE,IF($B$3=$B$4,TRUE,IF(AND($B$3=$C$4,INDEX(mame2003!$G$2:$G$4721,$A4385)&lt;&gt;"neogeo"),TRUE,SUMPRODUCT(--ISNUMBER(SEARCH($O$6,INDEX(mame2003!$G$2:$G$4721,$A4385)))))))&gt;2,INDEX(mame2003!$A$2:$A$4721,$A4385),"")</f>
        <v/>
      </c>
      <c r="D4385" s="2"/>
      <c r="E4385" s="24" t="str">
        <f ca="1">IF(F4385&lt;&gt;"",MAX($E$9:$E4384)+1,"")</f>
        <v/>
      </c>
      <c r="F4385" s="20" t="str">
        <f t="shared" ca="1" si="68"/>
        <v/>
      </c>
      <c r="G4385" s="2"/>
      <c r="H4385" s="2"/>
    </row>
    <row r="4386" spans="1:8" x14ac:dyDescent="0.2">
      <c r="A4386" s="24">
        <v>4378</v>
      </c>
      <c r="B4386" s="27" t="str">
        <f>IF(C4386&lt;&gt;"",MAX($B$9:$B4385)+1,"")</f>
        <v/>
      </c>
      <c r="C4386" s="20" t="str">
        <f>IF(SUMPRODUCT(--ISNUMBER(SEARCH($I$6:$M$6,INDEX(mame2003!$C$2:$E$4721,$A$9:$A$4728,$J$1))))+IF($N$6=FALSE,TRUE,SUMPRODUCT(--ISNUMBER(SEARCH($N$6,ISBLANK(INDEX(mame2003!$F$2:$F$4721,$A4386))))))+IF($B$3=$A$4,TRUE,IF($B$3=$B$4,TRUE,IF(AND($B$3=$C$4,INDEX(mame2003!$G$2:$G$4721,$A4386)&lt;&gt;"neogeo"),TRUE,SUMPRODUCT(--ISNUMBER(SEARCH($O$6,INDEX(mame2003!$G$2:$G$4721,$A4386)))))))&gt;2,INDEX(mame2003!$A$2:$A$4721,$A4386),"")</f>
        <v/>
      </c>
      <c r="D4386" s="2"/>
      <c r="E4386" s="24" t="str">
        <f ca="1">IF(F4386&lt;&gt;"",MAX($E$9:$E4385)+1,"")</f>
        <v/>
      </c>
      <c r="F4386" s="20" t="str">
        <f t="shared" ca="1" si="68"/>
        <v/>
      </c>
      <c r="G4386" s="2"/>
      <c r="H4386" s="2"/>
    </row>
    <row r="4387" spans="1:8" x14ac:dyDescent="0.2">
      <c r="A4387" s="24">
        <v>4379</v>
      </c>
      <c r="B4387" s="27" t="str">
        <f>IF(C4387&lt;&gt;"",MAX($B$9:$B4386)+1,"")</f>
        <v/>
      </c>
      <c r="C4387" s="20" t="str">
        <f>IF(SUMPRODUCT(--ISNUMBER(SEARCH($I$6:$M$6,INDEX(mame2003!$C$2:$E$4721,$A$9:$A$4728,$J$1))))+IF($N$6=FALSE,TRUE,SUMPRODUCT(--ISNUMBER(SEARCH($N$6,ISBLANK(INDEX(mame2003!$F$2:$F$4721,$A4387))))))+IF($B$3=$A$4,TRUE,IF($B$3=$B$4,TRUE,IF(AND($B$3=$C$4,INDEX(mame2003!$G$2:$G$4721,$A4387)&lt;&gt;"neogeo"),TRUE,SUMPRODUCT(--ISNUMBER(SEARCH($O$6,INDEX(mame2003!$G$2:$G$4721,$A4387)))))))&gt;2,INDEX(mame2003!$A$2:$A$4721,$A4387),"")</f>
        <v/>
      </c>
      <c r="D4387" s="2"/>
      <c r="E4387" s="24" t="str">
        <f ca="1">IF(F4387&lt;&gt;"",MAX($E$9:$E4386)+1,"")</f>
        <v/>
      </c>
      <c r="F4387" s="20" t="str">
        <f t="shared" ca="1" si="68"/>
        <v/>
      </c>
      <c r="G4387" s="2"/>
      <c r="H4387" s="2"/>
    </row>
    <row r="4388" spans="1:8" x14ac:dyDescent="0.2">
      <c r="A4388" s="24">
        <v>4380</v>
      </c>
      <c r="B4388" s="27" t="str">
        <f>IF(C4388&lt;&gt;"",MAX($B$9:$B4387)+1,"")</f>
        <v/>
      </c>
      <c r="C4388" s="20" t="str">
        <f>IF(SUMPRODUCT(--ISNUMBER(SEARCH($I$6:$M$6,INDEX(mame2003!$C$2:$E$4721,$A$9:$A$4728,$J$1))))+IF($N$6=FALSE,TRUE,SUMPRODUCT(--ISNUMBER(SEARCH($N$6,ISBLANK(INDEX(mame2003!$F$2:$F$4721,$A4388))))))+IF($B$3=$A$4,TRUE,IF($B$3=$B$4,TRUE,IF(AND($B$3=$C$4,INDEX(mame2003!$G$2:$G$4721,$A4388)&lt;&gt;"neogeo"),TRUE,SUMPRODUCT(--ISNUMBER(SEARCH($O$6,INDEX(mame2003!$G$2:$G$4721,$A4388)))))))&gt;2,INDEX(mame2003!$A$2:$A$4721,$A4388),"")</f>
        <v/>
      </c>
      <c r="D4388" s="2"/>
      <c r="E4388" s="24" t="str">
        <f ca="1">IF(F4388&lt;&gt;"",MAX($E$9:$E4387)+1,"")</f>
        <v/>
      </c>
      <c r="F4388" s="20" t="str">
        <f t="shared" ca="1" si="68"/>
        <v/>
      </c>
      <c r="G4388" s="2"/>
      <c r="H4388" s="2"/>
    </row>
    <row r="4389" spans="1:8" x14ac:dyDescent="0.2">
      <c r="A4389" s="24">
        <v>4381</v>
      </c>
      <c r="B4389" s="27" t="str">
        <f>IF(C4389&lt;&gt;"",MAX($B$9:$B4388)+1,"")</f>
        <v/>
      </c>
      <c r="C4389" s="20" t="str">
        <f>IF(SUMPRODUCT(--ISNUMBER(SEARCH($I$6:$M$6,INDEX(mame2003!$C$2:$E$4721,$A$9:$A$4728,$J$1))))+IF($N$6=FALSE,TRUE,SUMPRODUCT(--ISNUMBER(SEARCH($N$6,ISBLANK(INDEX(mame2003!$F$2:$F$4721,$A4389))))))+IF($B$3=$A$4,TRUE,IF($B$3=$B$4,TRUE,IF(AND($B$3=$C$4,INDEX(mame2003!$G$2:$G$4721,$A4389)&lt;&gt;"neogeo"),TRUE,SUMPRODUCT(--ISNUMBER(SEARCH($O$6,INDEX(mame2003!$G$2:$G$4721,$A4389)))))))&gt;2,INDEX(mame2003!$A$2:$A$4721,$A4389),"")</f>
        <v/>
      </c>
      <c r="D4389" s="2"/>
      <c r="E4389" s="24" t="str">
        <f ca="1">IF(F4389&lt;&gt;"",MAX($E$9:$E4388)+1,"")</f>
        <v/>
      </c>
      <c r="F4389" s="20" t="str">
        <f t="shared" ca="1" si="68"/>
        <v/>
      </c>
      <c r="G4389" s="2"/>
      <c r="H4389" s="2"/>
    </row>
    <row r="4390" spans="1:8" x14ac:dyDescent="0.2">
      <c r="A4390" s="24">
        <v>4382</v>
      </c>
      <c r="B4390" s="27" t="str">
        <f>IF(C4390&lt;&gt;"",MAX($B$9:$B4389)+1,"")</f>
        <v/>
      </c>
      <c r="C4390" s="20" t="str">
        <f>IF(SUMPRODUCT(--ISNUMBER(SEARCH($I$6:$M$6,INDEX(mame2003!$C$2:$E$4721,$A$9:$A$4728,$J$1))))+IF($N$6=FALSE,TRUE,SUMPRODUCT(--ISNUMBER(SEARCH($N$6,ISBLANK(INDEX(mame2003!$F$2:$F$4721,$A4390))))))+IF($B$3=$A$4,TRUE,IF($B$3=$B$4,TRUE,IF(AND($B$3=$C$4,INDEX(mame2003!$G$2:$G$4721,$A4390)&lt;&gt;"neogeo"),TRUE,SUMPRODUCT(--ISNUMBER(SEARCH($O$6,INDEX(mame2003!$G$2:$G$4721,$A4390)))))))&gt;2,INDEX(mame2003!$A$2:$A$4721,$A4390),"")</f>
        <v/>
      </c>
      <c r="D4390" s="2"/>
      <c r="E4390" s="24" t="str">
        <f ca="1">IF(F4390&lt;&gt;"",MAX($E$9:$E4389)+1,"")</f>
        <v/>
      </c>
      <c r="F4390" s="20" t="str">
        <f t="shared" ca="1" si="68"/>
        <v/>
      </c>
      <c r="G4390" s="2"/>
      <c r="H4390" s="2"/>
    </row>
    <row r="4391" spans="1:8" x14ac:dyDescent="0.2">
      <c r="A4391" s="24">
        <v>4383</v>
      </c>
      <c r="B4391" s="27" t="str">
        <f>IF(C4391&lt;&gt;"",MAX($B$9:$B4390)+1,"")</f>
        <v/>
      </c>
      <c r="C4391" s="20" t="str">
        <f>IF(SUMPRODUCT(--ISNUMBER(SEARCH($I$6:$M$6,INDEX(mame2003!$C$2:$E$4721,$A$9:$A$4728,$J$1))))+IF($N$6=FALSE,TRUE,SUMPRODUCT(--ISNUMBER(SEARCH($N$6,ISBLANK(INDEX(mame2003!$F$2:$F$4721,$A4391))))))+IF($B$3=$A$4,TRUE,IF($B$3=$B$4,TRUE,IF(AND($B$3=$C$4,INDEX(mame2003!$G$2:$G$4721,$A4391)&lt;&gt;"neogeo"),TRUE,SUMPRODUCT(--ISNUMBER(SEARCH($O$6,INDEX(mame2003!$G$2:$G$4721,$A4391)))))))&gt;2,INDEX(mame2003!$A$2:$A$4721,$A4391),"")</f>
        <v/>
      </c>
      <c r="D4391" s="2"/>
      <c r="E4391" s="24" t="str">
        <f ca="1">IF(F4391&lt;&gt;"",MAX($E$9:$E4390)+1,"")</f>
        <v/>
      </c>
      <c r="F4391" s="20" t="str">
        <f t="shared" ca="1" si="68"/>
        <v/>
      </c>
      <c r="G4391" s="2"/>
      <c r="H4391" s="2"/>
    </row>
    <row r="4392" spans="1:8" x14ac:dyDescent="0.2">
      <c r="A4392" s="24">
        <v>4384</v>
      </c>
      <c r="B4392" s="27" t="str">
        <f>IF(C4392&lt;&gt;"",MAX($B$9:$B4391)+1,"")</f>
        <v/>
      </c>
      <c r="C4392" s="20" t="str">
        <f>IF(SUMPRODUCT(--ISNUMBER(SEARCH($I$6:$M$6,INDEX(mame2003!$C$2:$E$4721,$A$9:$A$4728,$J$1))))+IF($N$6=FALSE,TRUE,SUMPRODUCT(--ISNUMBER(SEARCH($N$6,ISBLANK(INDEX(mame2003!$F$2:$F$4721,$A4392))))))+IF($B$3=$A$4,TRUE,IF($B$3=$B$4,TRUE,IF(AND($B$3=$C$4,INDEX(mame2003!$G$2:$G$4721,$A4392)&lt;&gt;"neogeo"),TRUE,SUMPRODUCT(--ISNUMBER(SEARCH($O$6,INDEX(mame2003!$G$2:$G$4721,$A4392)))))))&gt;2,INDEX(mame2003!$A$2:$A$4721,$A4392),"")</f>
        <v/>
      </c>
      <c r="D4392" s="2"/>
      <c r="E4392" s="24" t="str">
        <f ca="1">IF(F4392&lt;&gt;"",MAX($E$9:$E4391)+1,"")</f>
        <v/>
      </c>
      <c r="F4392" s="20" t="str">
        <f t="shared" ca="1" si="68"/>
        <v/>
      </c>
      <c r="G4392" s="2"/>
      <c r="H4392" s="2"/>
    </row>
    <row r="4393" spans="1:8" x14ac:dyDescent="0.2">
      <c r="A4393" s="24">
        <v>4385</v>
      </c>
      <c r="B4393" s="27" t="str">
        <f>IF(C4393&lt;&gt;"",MAX($B$9:$B4392)+1,"")</f>
        <v/>
      </c>
      <c r="C4393" s="20" t="str">
        <f>IF(SUMPRODUCT(--ISNUMBER(SEARCH($I$6:$M$6,INDEX(mame2003!$C$2:$E$4721,$A$9:$A$4728,$J$1))))+IF($N$6=FALSE,TRUE,SUMPRODUCT(--ISNUMBER(SEARCH($N$6,ISBLANK(INDEX(mame2003!$F$2:$F$4721,$A4393))))))+IF($B$3=$A$4,TRUE,IF($B$3=$B$4,TRUE,IF(AND($B$3=$C$4,INDEX(mame2003!$G$2:$G$4721,$A4393)&lt;&gt;"neogeo"),TRUE,SUMPRODUCT(--ISNUMBER(SEARCH($O$6,INDEX(mame2003!$G$2:$G$4721,$A4393)))))))&gt;2,INDEX(mame2003!$A$2:$A$4721,$A4393),"")</f>
        <v/>
      </c>
      <c r="D4393" s="2"/>
      <c r="E4393" s="24" t="str">
        <f ca="1">IF(F4393&lt;&gt;"",MAX($E$9:$E4392)+1,"")</f>
        <v/>
      </c>
      <c r="F4393" s="20" t="str">
        <f t="shared" ca="1" si="68"/>
        <v/>
      </c>
      <c r="G4393" s="2"/>
      <c r="H4393" s="2"/>
    </row>
    <row r="4394" spans="1:8" x14ac:dyDescent="0.2">
      <c r="A4394" s="24">
        <v>4386</v>
      </c>
      <c r="B4394" s="27" t="str">
        <f>IF(C4394&lt;&gt;"",MAX($B$9:$B4393)+1,"")</f>
        <v/>
      </c>
      <c r="C4394" s="20" t="str">
        <f>IF(SUMPRODUCT(--ISNUMBER(SEARCH($I$6:$M$6,INDEX(mame2003!$C$2:$E$4721,$A$9:$A$4728,$J$1))))+IF($N$6=FALSE,TRUE,SUMPRODUCT(--ISNUMBER(SEARCH($N$6,ISBLANK(INDEX(mame2003!$F$2:$F$4721,$A4394))))))+IF($B$3=$A$4,TRUE,IF($B$3=$B$4,TRUE,IF(AND($B$3=$C$4,INDEX(mame2003!$G$2:$G$4721,$A4394)&lt;&gt;"neogeo"),TRUE,SUMPRODUCT(--ISNUMBER(SEARCH($O$6,INDEX(mame2003!$G$2:$G$4721,$A4394)))))))&gt;2,INDEX(mame2003!$A$2:$A$4721,$A4394),"")</f>
        <v/>
      </c>
      <c r="D4394" s="2"/>
      <c r="E4394" s="24" t="str">
        <f ca="1">IF(F4394&lt;&gt;"",MAX($E$9:$E4393)+1,"")</f>
        <v/>
      </c>
      <c r="F4394" s="20" t="str">
        <f t="shared" ca="1" si="68"/>
        <v/>
      </c>
      <c r="G4394" s="2"/>
      <c r="H4394" s="2"/>
    </row>
    <row r="4395" spans="1:8" x14ac:dyDescent="0.2">
      <c r="A4395" s="24">
        <v>4387</v>
      </c>
      <c r="B4395" s="27" t="str">
        <f>IF(C4395&lt;&gt;"",MAX($B$9:$B4394)+1,"")</f>
        <v/>
      </c>
      <c r="C4395" s="20" t="str">
        <f>IF(SUMPRODUCT(--ISNUMBER(SEARCH($I$6:$M$6,INDEX(mame2003!$C$2:$E$4721,$A$9:$A$4728,$J$1))))+IF($N$6=FALSE,TRUE,SUMPRODUCT(--ISNUMBER(SEARCH($N$6,ISBLANK(INDEX(mame2003!$F$2:$F$4721,$A4395))))))+IF($B$3=$A$4,TRUE,IF($B$3=$B$4,TRUE,IF(AND($B$3=$C$4,INDEX(mame2003!$G$2:$G$4721,$A4395)&lt;&gt;"neogeo"),TRUE,SUMPRODUCT(--ISNUMBER(SEARCH($O$6,INDEX(mame2003!$G$2:$G$4721,$A4395)))))))&gt;2,INDEX(mame2003!$A$2:$A$4721,$A4395),"")</f>
        <v/>
      </c>
      <c r="D4395" s="2"/>
      <c r="E4395" s="24" t="str">
        <f ca="1">IF(F4395&lt;&gt;"",MAX($E$9:$E4394)+1,"")</f>
        <v/>
      </c>
      <c r="F4395" s="20" t="str">
        <f t="shared" ca="1" si="68"/>
        <v/>
      </c>
      <c r="G4395" s="2"/>
      <c r="H4395" s="2"/>
    </row>
    <row r="4396" spans="1:8" x14ac:dyDescent="0.2">
      <c r="A4396" s="24">
        <v>4388</v>
      </c>
      <c r="B4396" s="27" t="str">
        <f>IF(C4396&lt;&gt;"",MAX($B$9:$B4395)+1,"")</f>
        <v/>
      </c>
      <c r="C4396" s="20" t="str">
        <f>IF(SUMPRODUCT(--ISNUMBER(SEARCH($I$6:$M$6,INDEX(mame2003!$C$2:$E$4721,$A$9:$A$4728,$J$1))))+IF($N$6=FALSE,TRUE,SUMPRODUCT(--ISNUMBER(SEARCH($N$6,ISBLANK(INDEX(mame2003!$F$2:$F$4721,$A4396))))))+IF($B$3=$A$4,TRUE,IF($B$3=$B$4,TRUE,IF(AND($B$3=$C$4,INDEX(mame2003!$G$2:$G$4721,$A4396)&lt;&gt;"neogeo"),TRUE,SUMPRODUCT(--ISNUMBER(SEARCH($O$6,INDEX(mame2003!$G$2:$G$4721,$A4396)))))))&gt;2,INDEX(mame2003!$A$2:$A$4721,$A4396),"")</f>
        <v/>
      </c>
      <c r="D4396" s="2"/>
      <c r="E4396" s="24" t="str">
        <f ca="1">IF(F4396&lt;&gt;"",MAX($E$9:$E4395)+1,"")</f>
        <v/>
      </c>
      <c r="F4396" s="20" t="str">
        <f t="shared" ca="1" si="68"/>
        <v/>
      </c>
      <c r="G4396" s="2"/>
      <c r="H4396" s="2"/>
    </row>
    <row r="4397" spans="1:8" x14ac:dyDescent="0.2">
      <c r="A4397" s="24">
        <v>4389</v>
      </c>
      <c r="B4397" s="27" t="str">
        <f>IF(C4397&lt;&gt;"",MAX($B$9:$B4396)+1,"")</f>
        <v/>
      </c>
      <c r="C4397" s="20" t="str">
        <f>IF(SUMPRODUCT(--ISNUMBER(SEARCH($I$6:$M$6,INDEX(mame2003!$C$2:$E$4721,$A$9:$A$4728,$J$1))))+IF($N$6=FALSE,TRUE,SUMPRODUCT(--ISNUMBER(SEARCH($N$6,ISBLANK(INDEX(mame2003!$F$2:$F$4721,$A4397))))))+IF($B$3=$A$4,TRUE,IF($B$3=$B$4,TRUE,IF(AND($B$3=$C$4,INDEX(mame2003!$G$2:$G$4721,$A4397)&lt;&gt;"neogeo"),TRUE,SUMPRODUCT(--ISNUMBER(SEARCH($O$6,INDEX(mame2003!$G$2:$G$4721,$A4397)))))))&gt;2,INDEX(mame2003!$A$2:$A$4721,$A4397),"")</f>
        <v/>
      </c>
      <c r="D4397" s="2"/>
      <c r="E4397" s="24" t="str">
        <f ca="1">IF(F4397&lt;&gt;"",MAX($E$9:$E4396)+1,"")</f>
        <v/>
      </c>
      <c r="F4397" s="20" t="str">
        <f t="shared" ca="1" si="68"/>
        <v/>
      </c>
      <c r="G4397" s="2"/>
      <c r="H4397" s="2"/>
    </row>
    <row r="4398" spans="1:8" x14ac:dyDescent="0.2">
      <c r="A4398" s="24">
        <v>4390</v>
      </c>
      <c r="B4398" s="27" t="str">
        <f>IF(C4398&lt;&gt;"",MAX($B$9:$B4397)+1,"")</f>
        <v/>
      </c>
      <c r="C4398" s="20" t="str">
        <f>IF(SUMPRODUCT(--ISNUMBER(SEARCH($I$6:$M$6,INDEX(mame2003!$C$2:$E$4721,$A$9:$A$4728,$J$1))))+IF($N$6=FALSE,TRUE,SUMPRODUCT(--ISNUMBER(SEARCH($N$6,ISBLANK(INDEX(mame2003!$F$2:$F$4721,$A4398))))))+IF($B$3=$A$4,TRUE,IF($B$3=$B$4,TRUE,IF(AND($B$3=$C$4,INDEX(mame2003!$G$2:$G$4721,$A4398)&lt;&gt;"neogeo"),TRUE,SUMPRODUCT(--ISNUMBER(SEARCH($O$6,INDEX(mame2003!$G$2:$G$4721,$A4398)))))))&gt;2,INDEX(mame2003!$A$2:$A$4721,$A4398),"")</f>
        <v/>
      </c>
      <c r="D4398" s="2"/>
      <c r="E4398" s="24" t="str">
        <f ca="1">IF(F4398&lt;&gt;"",MAX($E$9:$E4397)+1,"")</f>
        <v/>
      </c>
      <c r="F4398" s="20" t="str">
        <f t="shared" ca="1" si="68"/>
        <v/>
      </c>
      <c r="G4398" s="2"/>
      <c r="H4398" s="2"/>
    </row>
    <row r="4399" spans="1:8" x14ac:dyDescent="0.2">
      <c r="A4399" s="24">
        <v>4391</v>
      </c>
      <c r="B4399" s="27" t="str">
        <f>IF(C4399&lt;&gt;"",MAX($B$9:$B4398)+1,"")</f>
        <v/>
      </c>
      <c r="C4399" s="20" t="str">
        <f>IF(SUMPRODUCT(--ISNUMBER(SEARCH($I$6:$M$6,INDEX(mame2003!$C$2:$E$4721,$A$9:$A$4728,$J$1))))+IF($N$6=FALSE,TRUE,SUMPRODUCT(--ISNUMBER(SEARCH($N$6,ISBLANK(INDEX(mame2003!$F$2:$F$4721,$A4399))))))+IF($B$3=$A$4,TRUE,IF($B$3=$B$4,TRUE,IF(AND($B$3=$C$4,INDEX(mame2003!$G$2:$G$4721,$A4399)&lt;&gt;"neogeo"),TRUE,SUMPRODUCT(--ISNUMBER(SEARCH($O$6,INDEX(mame2003!$G$2:$G$4721,$A4399)))))))&gt;2,INDEX(mame2003!$A$2:$A$4721,$A4399),"")</f>
        <v/>
      </c>
      <c r="D4399" s="2"/>
      <c r="E4399" s="24" t="str">
        <f ca="1">IF(F4399&lt;&gt;"",MAX($E$9:$E4398)+1,"")</f>
        <v/>
      </c>
      <c r="F4399" s="20" t="str">
        <f t="shared" ca="1" si="68"/>
        <v/>
      </c>
      <c r="G4399" s="2"/>
      <c r="H4399" s="2"/>
    </row>
    <row r="4400" spans="1:8" x14ac:dyDescent="0.2">
      <c r="A4400" s="24">
        <v>4392</v>
      </c>
      <c r="B4400" s="27" t="str">
        <f>IF(C4400&lt;&gt;"",MAX($B$9:$B4399)+1,"")</f>
        <v/>
      </c>
      <c r="C4400" s="20" t="str">
        <f>IF(SUMPRODUCT(--ISNUMBER(SEARCH($I$6:$M$6,INDEX(mame2003!$C$2:$E$4721,$A$9:$A$4728,$J$1))))+IF($N$6=FALSE,TRUE,SUMPRODUCT(--ISNUMBER(SEARCH($N$6,ISBLANK(INDEX(mame2003!$F$2:$F$4721,$A4400))))))+IF($B$3=$A$4,TRUE,IF($B$3=$B$4,TRUE,IF(AND($B$3=$C$4,INDEX(mame2003!$G$2:$G$4721,$A4400)&lt;&gt;"neogeo"),TRUE,SUMPRODUCT(--ISNUMBER(SEARCH($O$6,INDEX(mame2003!$G$2:$G$4721,$A4400)))))))&gt;2,INDEX(mame2003!$A$2:$A$4721,$A4400),"")</f>
        <v/>
      </c>
      <c r="D4400" s="2"/>
      <c r="E4400" s="24" t="str">
        <f ca="1">IF(F4400&lt;&gt;"",MAX($E$9:$E4399)+1,"")</f>
        <v/>
      </c>
      <c r="F4400" s="20" t="str">
        <f t="shared" ca="1" si="68"/>
        <v/>
      </c>
      <c r="G4400" s="2"/>
      <c r="H4400" s="2"/>
    </row>
    <row r="4401" spans="1:8" x14ac:dyDescent="0.2">
      <c r="A4401" s="24">
        <v>4393</v>
      </c>
      <c r="B4401" s="27" t="str">
        <f>IF(C4401&lt;&gt;"",MAX($B$9:$B4400)+1,"")</f>
        <v/>
      </c>
      <c r="C4401" s="20" t="str">
        <f>IF(SUMPRODUCT(--ISNUMBER(SEARCH($I$6:$M$6,INDEX(mame2003!$C$2:$E$4721,$A$9:$A$4728,$J$1))))+IF($N$6=FALSE,TRUE,SUMPRODUCT(--ISNUMBER(SEARCH($N$6,ISBLANK(INDEX(mame2003!$F$2:$F$4721,$A4401))))))+IF($B$3=$A$4,TRUE,IF($B$3=$B$4,TRUE,IF(AND($B$3=$C$4,INDEX(mame2003!$G$2:$G$4721,$A4401)&lt;&gt;"neogeo"),TRUE,SUMPRODUCT(--ISNUMBER(SEARCH($O$6,INDEX(mame2003!$G$2:$G$4721,$A4401)))))))&gt;2,INDEX(mame2003!$A$2:$A$4721,$A4401),"")</f>
        <v/>
      </c>
      <c r="D4401" s="2"/>
      <c r="E4401" s="24" t="str">
        <f ca="1">IF(F4401&lt;&gt;"",MAX($E$9:$E4400)+1,"")</f>
        <v/>
      </c>
      <c r="F4401" s="20" t="str">
        <f t="shared" ca="1" si="68"/>
        <v/>
      </c>
      <c r="G4401" s="2"/>
      <c r="H4401" s="2"/>
    </row>
    <row r="4402" spans="1:8" x14ac:dyDescent="0.2">
      <c r="A4402" s="24">
        <v>4394</v>
      </c>
      <c r="B4402" s="27" t="str">
        <f>IF(C4402&lt;&gt;"",MAX($B$9:$B4401)+1,"")</f>
        <v/>
      </c>
      <c r="C4402" s="20" t="str">
        <f>IF(SUMPRODUCT(--ISNUMBER(SEARCH($I$6:$M$6,INDEX(mame2003!$C$2:$E$4721,$A$9:$A$4728,$J$1))))+IF($N$6=FALSE,TRUE,SUMPRODUCT(--ISNUMBER(SEARCH($N$6,ISBLANK(INDEX(mame2003!$F$2:$F$4721,$A4402))))))+IF($B$3=$A$4,TRUE,IF($B$3=$B$4,TRUE,IF(AND($B$3=$C$4,INDEX(mame2003!$G$2:$G$4721,$A4402)&lt;&gt;"neogeo"),TRUE,SUMPRODUCT(--ISNUMBER(SEARCH($O$6,INDEX(mame2003!$G$2:$G$4721,$A4402)))))))&gt;2,INDEX(mame2003!$A$2:$A$4721,$A4402),"")</f>
        <v/>
      </c>
      <c r="D4402" s="2"/>
      <c r="E4402" s="24" t="str">
        <f ca="1">IF(F4402&lt;&gt;"",MAX($E$9:$E4401)+1,"")</f>
        <v/>
      </c>
      <c r="F4402" s="20" t="str">
        <f t="shared" ca="1" si="68"/>
        <v/>
      </c>
      <c r="G4402" s="2"/>
      <c r="H4402" s="2"/>
    </row>
    <row r="4403" spans="1:8" x14ac:dyDescent="0.2">
      <c r="A4403" s="24">
        <v>4395</v>
      </c>
      <c r="B4403" s="27" t="str">
        <f>IF(C4403&lt;&gt;"",MAX($B$9:$B4402)+1,"")</f>
        <v/>
      </c>
      <c r="C4403" s="20" t="str">
        <f>IF(SUMPRODUCT(--ISNUMBER(SEARCH($I$6:$M$6,INDEX(mame2003!$C$2:$E$4721,$A$9:$A$4728,$J$1))))+IF($N$6=FALSE,TRUE,SUMPRODUCT(--ISNUMBER(SEARCH($N$6,ISBLANK(INDEX(mame2003!$F$2:$F$4721,$A4403))))))+IF($B$3=$A$4,TRUE,IF($B$3=$B$4,TRUE,IF(AND($B$3=$C$4,INDEX(mame2003!$G$2:$G$4721,$A4403)&lt;&gt;"neogeo"),TRUE,SUMPRODUCT(--ISNUMBER(SEARCH($O$6,INDEX(mame2003!$G$2:$G$4721,$A4403)))))))&gt;2,INDEX(mame2003!$A$2:$A$4721,$A4403),"")</f>
        <v/>
      </c>
      <c r="D4403" s="2"/>
      <c r="E4403" s="24" t="str">
        <f ca="1">IF(F4403&lt;&gt;"",MAX($E$9:$E4402)+1,"")</f>
        <v/>
      </c>
      <c r="F4403" s="20" t="str">
        <f t="shared" ca="1" si="68"/>
        <v/>
      </c>
      <c r="G4403" s="2"/>
      <c r="H4403" s="2"/>
    </row>
    <row r="4404" spans="1:8" x14ac:dyDescent="0.2">
      <c r="A4404" s="24">
        <v>4396</v>
      </c>
      <c r="B4404" s="27" t="str">
        <f>IF(C4404&lt;&gt;"",MAX($B$9:$B4403)+1,"")</f>
        <v/>
      </c>
      <c r="C4404" s="20" t="str">
        <f>IF(SUMPRODUCT(--ISNUMBER(SEARCH($I$6:$M$6,INDEX(mame2003!$C$2:$E$4721,$A$9:$A$4728,$J$1))))+IF($N$6=FALSE,TRUE,SUMPRODUCT(--ISNUMBER(SEARCH($N$6,ISBLANK(INDEX(mame2003!$F$2:$F$4721,$A4404))))))+IF($B$3=$A$4,TRUE,IF($B$3=$B$4,TRUE,IF(AND($B$3=$C$4,INDEX(mame2003!$G$2:$G$4721,$A4404)&lt;&gt;"neogeo"),TRUE,SUMPRODUCT(--ISNUMBER(SEARCH($O$6,INDEX(mame2003!$G$2:$G$4721,$A4404)))))))&gt;2,INDEX(mame2003!$A$2:$A$4721,$A4404),"")</f>
        <v/>
      </c>
      <c r="D4404" s="2"/>
      <c r="E4404" s="24" t="str">
        <f ca="1">IF(F4404&lt;&gt;"",MAX($E$9:$E4403)+1,"")</f>
        <v/>
      </c>
      <c r="F4404" s="20" t="str">
        <f t="shared" ca="1" si="68"/>
        <v/>
      </c>
      <c r="G4404" s="2"/>
      <c r="H4404" s="2"/>
    </row>
    <row r="4405" spans="1:8" x14ac:dyDescent="0.2">
      <c r="A4405" s="24">
        <v>4397</v>
      </c>
      <c r="B4405" s="27" t="str">
        <f>IF(C4405&lt;&gt;"",MAX($B$9:$B4404)+1,"")</f>
        <v/>
      </c>
      <c r="C4405" s="20" t="str">
        <f>IF(SUMPRODUCT(--ISNUMBER(SEARCH($I$6:$M$6,INDEX(mame2003!$C$2:$E$4721,$A$9:$A$4728,$J$1))))+IF($N$6=FALSE,TRUE,SUMPRODUCT(--ISNUMBER(SEARCH($N$6,ISBLANK(INDEX(mame2003!$F$2:$F$4721,$A4405))))))+IF($B$3=$A$4,TRUE,IF($B$3=$B$4,TRUE,IF(AND($B$3=$C$4,INDEX(mame2003!$G$2:$G$4721,$A4405)&lt;&gt;"neogeo"),TRUE,SUMPRODUCT(--ISNUMBER(SEARCH($O$6,INDEX(mame2003!$G$2:$G$4721,$A4405)))))))&gt;2,INDEX(mame2003!$A$2:$A$4721,$A4405),"")</f>
        <v/>
      </c>
      <c r="D4405" s="2"/>
      <c r="E4405" s="24" t="str">
        <f ca="1">IF(F4405&lt;&gt;"",MAX($E$9:$E4404)+1,"")</f>
        <v/>
      </c>
      <c r="F4405" s="20" t="str">
        <f t="shared" ca="1" si="68"/>
        <v/>
      </c>
      <c r="G4405" s="2"/>
      <c r="H4405" s="2"/>
    </row>
    <row r="4406" spans="1:8" x14ac:dyDescent="0.2">
      <c r="A4406" s="24">
        <v>4398</v>
      </c>
      <c r="B4406" s="27" t="str">
        <f>IF(C4406&lt;&gt;"",MAX($B$9:$B4405)+1,"")</f>
        <v/>
      </c>
      <c r="C4406" s="20" t="str">
        <f>IF(SUMPRODUCT(--ISNUMBER(SEARCH($I$6:$M$6,INDEX(mame2003!$C$2:$E$4721,$A$9:$A$4728,$J$1))))+IF($N$6=FALSE,TRUE,SUMPRODUCT(--ISNUMBER(SEARCH($N$6,ISBLANK(INDEX(mame2003!$F$2:$F$4721,$A4406))))))+IF($B$3=$A$4,TRUE,IF($B$3=$B$4,TRUE,IF(AND($B$3=$C$4,INDEX(mame2003!$G$2:$G$4721,$A4406)&lt;&gt;"neogeo"),TRUE,SUMPRODUCT(--ISNUMBER(SEARCH($O$6,INDEX(mame2003!$G$2:$G$4721,$A4406)))))))&gt;2,INDEX(mame2003!$A$2:$A$4721,$A4406),"")</f>
        <v/>
      </c>
      <c r="D4406" s="2"/>
      <c r="E4406" s="24" t="str">
        <f ca="1">IF(F4406&lt;&gt;"",MAX($E$9:$E4405)+1,"")</f>
        <v/>
      </c>
      <c r="F4406" s="20" t="str">
        <f t="shared" ca="1" si="68"/>
        <v/>
      </c>
      <c r="G4406" s="2"/>
      <c r="H4406" s="2"/>
    </row>
    <row r="4407" spans="1:8" x14ac:dyDescent="0.2">
      <c r="A4407" s="24">
        <v>4399</v>
      </c>
      <c r="B4407" s="27" t="str">
        <f>IF(C4407&lt;&gt;"",MAX($B$9:$B4406)+1,"")</f>
        <v/>
      </c>
      <c r="C4407" s="20" t="str">
        <f>IF(SUMPRODUCT(--ISNUMBER(SEARCH($I$6:$M$6,INDEX(mame2003!$C$2:$E$4721,$A$9:$A$4728,$J$1))))+IF($N$6=FALSE,TRUE,SUMPRODUCT(--ISNUMBER(SEARCH($N$6,ISBLANK(INDEX(mame2003!$F$2:$F$4721,$A4407))))))+IF($B$3=$A$4,TRUE,IF($B$3=$B$4,TRUE,IF(AND($B$3=$C$4,INDEX(mame2003!$G$2:$G$4721,$A4407)&lt;&gt;"neogeo"),TRUE,SUMPRODUCT(--ISNUMBER(SEARCH($O$6,INDEX(mame2003!$G$2:$G$4721,$A4407)))))))&gt;2,INDEX(mame2003!$A$2:$A$4721,$A4407),"")</f>
        <v/>
      </c>
      <c r="D4407" s="2"/>
      <c r="E4407" s="24" t="str">
        <f ca="1">IF(F4407&lt;&gt;"",MAX($E$9:$E4406)+1,"")</f>
        <v/>
      </c>
      <c r="F4407" s="20" t="str">
        <f t="shared" ca="1" si="68"/>
        <v/>
      </c>
      <c r="G4407" s="2"/>
      <c r="H4407" s="2"/>
    </row>
    <row r="4408" spans="1:8" x14ac:dyDescent="0.2">
      <c r="A4408" s="24">
        <v>4400</v>
      </c>
      <c r="B4408" s="27" t="str">
        <f>IF(C4408&lt;&gt;"",MAX($B$9:$B4407)+1,"")</f>
        <v/>
      </c>
      <c r="C4408" s="20" t="str">
        <f>IF(SUMPRODUCT(--ISNUMBER(SEARCH($I$6:$M$6,INDEX(mame2003!$C$2:$E$4721,$A$9:$A$4728,$J$1))))+IF($N$6=FALSE,TRUE,SUMPRODUCT(--ISNUMBER(SEARCH($N$6,ISBLANK(INDEX(mame2003!$F$2:$F$4721,$A4408))))))+IF($B$3=$A$4,TRUE,IF($B$3=$B$4,TRUE,IF(AND($B$3=$C$4,INDEX(mame2003!$G$2:$G$4721,$A4408)&lt;&gt;"neogeo"),TRUE,SUMPRODUCT(--ISNUMBER(SEARCH($O$6,INDEX(mame2003!$G$2:$G$4721,$A4408)))))))&gt;2,INDEX(mame2003!$A$2:$A$4721,$A4408),"")</f>
        <v/>
      </c>
      <c r="D4408" s="2"/>
      <c r="E4408" s="24" t="str">
        <f ca="1">IF(F4408&lt;&gt;"",MAX($E$9:$E4407)+1,"")</f>
        <v/>
      </c>
      <c r="F4408" s="20" t="str">
        <f t="shared" ca="1" si="68"/>
        <v/>
      </c>
      <c r="G4408" s="2"/>
      <c r="H4408" s="2"/>
    </row>
    <row r="4409" spans="1:8" x14ac:dyDescent="0.2">
      <c r="A4409" s="24">
        <v>4401</v>
      </c>
      <c r="B4409" s="27" t="str">
        <f>IF(C4409&lt;&gt;"",MAX($B$9:$B4408)+1,"")</f>
        <v/>
      </c>
      <c r="C4409" s="20" t="str">
        <f>IF(SUMPRODUCT(--ISNUMBER(SEARCH($I$6:$M$6,INDEX(mame2003!$C$2:$E$4721,$A$9:$A$4728,$J$1))))+IF($N$6=FALSE,TRUE,SUMPRODUCT(--ISNUMBER(SEARCH($N$6,ISBLANK(INDEX(mame2003!$F$2:$F$4721,$A4409))))))+IF($B$3=$A$4,TRUE,IF($B$3=$B$4,TRUE,IF(AND($B$3=$C$4,INDEX(mame2003!$G$2:$G$4721,$A4409)&lt;&gt;"neogeo"),TRUE,SUMPRODUCT(--ISNUMBER(SEARCH($O$6,INDEX(mame2003!$G$2:$G$4721,$A4409)))))))&gt;2,INDEX(mame2003!$A$2:$A$4721,$A4409),"")</f>
        <v/>
      </c>
      <c r="D4409" s="2"/>
      <c r="E4409" s="24" t="str">
        <f ca="1">IF(F4409&lt;&gt;"",MAX($E$9:$E4408)+1,"")</f>
        <v/>
      </c>
      <c r="F4409" s="20" t="str">
        <f t="shared" ca="1" si="68"/>
        <v/>
      </c>
      <c r="G4409" s="2"/>
      <c r="H4409" s="2"/>
    </row>
    <row r="4410" spans="1:8" x14ac:dyDescent="0.2">
      <c r="A4410" s="24">
        <v>4402</v>
      </c>
      <c r="B4410" s="27" t="str">
        <f>IF(C4410&lt;&gt;"",MAX($B$9:$B4409)+1,"")</f>
        <v/>
      </c>
      <c r="C4410" s="20" t="str">
        <f>IF(SUMPRODUCT(--ISNUMBER(SEARCH($I$6:$M$6,INDEX(mame2003!$C$2:$E$4721,$A$9:$A$4728,$J$1))))+IF($N$6=FALSE,TRUE,SUMPRODUCT(--ISNUMBER(SEARCH($N$6,ISBLANK(INDEX(mame2003!$F$2:$F$4721,$A4410))))))+IF($B$3=$A$4,TRUE,IF($B$3=$B$4,TRUE,IF(AND($B$3=$C$4,INDEX(mame2003!$G$2:$G$4721,$A4410)&lt;&gt;"neogeo"),TRUE,SUMPRODUCT(--ISNUMBER(SEARCH($O$6,INDEX(mame2003!$G$2:$G$4721,$A4410)))))))&gt;2,INDEX(mame2003!$A$2:$A$4721,$A4410),"")</f>
        <v/>
      </c>
      <c r="D4410" s="2"/>
      <c r="E4410" s="24" t="str">
        <f ca="1">IF(F4410&lt;&gt;"",MAX($E$9:$E4409)+1,"")</f>
        <v/>
      </c>
      <c r="F4410" s="20" t="str">
        <f t="shared" ca="1" si="68"/>
        <v/>
      </c>
      <c r="G4410" s="2"/>
      <c r="H4410" s="2"/>
    </row>
    <row r="4411" spans="1:8" x14ac:dyDescent="0.2">
      <c r="A4411" s="24">
        <v>4403</v>
      </c>
      <c r="B4411" s="27" t="str">
        <f>IF(C4411&lt;&gt;"",MAX($B$9:$B4410)+1,"")</f>
        <v/>
      </c>
      <c r="C4411" s="20" t="str">
        <f>IF(SUMPRODUCT(--ISNUMBER(SEARCH($I$6:$M$6,INDEX(mame2003!$C$2:$E$4721,$A$9:$A$4728,$J$1))))+IF($N$6=FALSE,TRUE,SUMPRODUCT(--ISNUMBER(SEARCH($N$6,ISBLANK(INDEX(mame2003!$F$2:$F$4721,$A4411))))))+IF($B$3=$A$4,TRUE,IF($B$3=$B$4,TRUE,IF(AND($B$3=$C$4,INDEX(mame2003!$G$2:$G$4721,$A4411)&lt;&gt;"neogeo"),TRUE,SUMPRODUCT(--ISNUMBER(SEARCH($O$6,INDEX(mame2003!$G$2:$G$4721,$A4411)))))))&gt;2,INDEX(mame2003!$A$2:$A$4721,$A4411),"")</f>
        <v/>
      </c>
      <c r="D4411" s="2"/>
      <c r="E4411" s="24" t="str">
        <f ca="1">IF(F4411&lt;&gt;"",MAX($E$9:$E4410)+1,"")</f>
        <v/>
      </c>
      <c r="F4411" s="20" t="str">
        <f t="shared" ca="1" si="68"/>
        <v/>
      </c>
      <c r="G4411" s="2"/>
      <c r="H4411" s="2"/>
    </row>
    <row r="4412" spans="1:8" x14ac:dyDescent="0.2">
      <c r="A4412" s="24">
        <v>4404</v>
      </c>
      <c r="B4412" s="27" t="str">
        <f>IF(C4412&lt;&gt;"",MAX($B$9:$B4411)+1,"")</f>
        <v/>
      </c>
      <c r="C4412" s="20" t="str">
        <f>IF(SUMPRODUCT(--ISNUMBER(SEARCH($I$6:$M$6,INDEX(mame2003!$C$2:$E$4721,$A$9:$A$4728,$J$1))))+IF($N$6=FALSE,TRUE,SUMPRODUCT(--ISNUMBER(SEARCH($N$6,ISBLANK(INDEX(mame2003!$F$2:$F$4721,$A4412))))))+IF($B$3=$A$4,TRUE,IF($B$3=$B$4,TRUE,IF(AND($B$3=$C$4,INDEX(mame2003!$G$2:$G$4721,$A4412)&lt;&gt;"neogeo"),TRUE,SUMPRODUCT(--ISNUMBER(SEARCH($O$6,INDEX(mame2003!$G$2:$G$4721,$A4412)))))))&gt;2,INDEX(mame2003!$A$2:$A$4721,$A4412),"")</f>
        <v/>
      </c>
      <c r="D4412" s="2"/>
      <c r="E4412" s="24" t="str">
        <f ca="1">IF(F4412&lt;&gt;"",MAX($E$9:$E4411)+1,"")</f>
        <v/>
      </c>
      <c r="F4412" s="20" t="str">
        <f t="shared" ca="1" si="68"/>
        <v/>
      </c>
      <c r="G4412" s="2"/>
      <c r="H4412" s="2"/>
    </row>
    <row r="4413" spans="1:8" x14ac:dyDescent="0.2">
      <c r="A4413" s="24">
        <v>4405</v>
      </c>
      <c r="B4413" s="27" t="str">
        <f>IF(C4413&lt;&gt;"",MAX($B$9:$B4412)+1,"")</f>
        <v/>
      </c>
      <c r="C4413" s="20" t="str">
        <f>IF(SUMPRODUCT(--ISNUMBER(SEARCH($I$6:$M$6,INDEX(mame2003!$C$2:$E$4721,$A$9:$A$4728,$J$1))))+IF($N$6=FALSE,TRUE,SUMPRODUCT(--ISNUMBER(SEARCH($N$6,ISBLANK(INDEX(mame2003!$F$2:$F$4721,$A4413))))))+IF($B$3=$A$4,TRUE,IF($B$3=$B$4,TRUE,IF(AND($B$3=$C$4,INDEX(mame2003!$G$2:$G$4721,$A4413)&lt;&gt;"neogeo"),TRUE,SUMPRODUCT(--ISNUMBER(SEARCH($O$6,INDEX(mame2003!$G$2:$G$4721,$A4413)))))))&gt;2,INDEX(mame2003!$A$2:$A$4721,$A4413),"")</f>
        <v/>
      </c>
      <c r="D4413" s="2"/>
      <c r="E4413" s="24" t="str">
        <f ca="1">IF(F4413&lt;&gt;"",MAX($E$9:$E4412)+1,"")</f>
        <v/>
      </c>
      <c r="F4413" s="20" t="str">
        <f t="shared" ca="1" si="68"/>
        <v/>
      </c>
      <c r="G4413" s="2"/>
      <c r="H4413" s="2"/>
    </row>
    <row r="4414" spans="1:8" x14ac:dyDescent="0.2">
      <c r="A4414" s="24">
        <v>4406</v>
      </c>
      <c r="B4414" s="27" t="str">
        <f>IF(C4414&lt;&gt;"",MAX($B$9:$B4413)+1,"")</f>
        <v/>
      </c>
      <c r="C4414" s="20" t="str">
        <f>IF(SUMPRODUCT(--ISNUMBER(SEARCH($I$6:$M$6,INDEX(mame2003!$C$2:$E$4721,$A$9:$A$4728,$J$1))))+IF($N$6=FALSE,TRUE,SUMPRODUCT(--ISNUMBER(SEARCH($N$6,ISBLANK(INDEX(mame2003!$F$2:$F$4721,$A4414))))))+IF($B$3=$A$4,TRUE,IF($B$3=$B$4,TRUE,IF(AND($B$3=$C$4,INDEX(mame2003!$G$2:$G$4721,$A4414)&lt;&gt;"neogeo"),TRUE,SUMPRODUCT(--ISNUMBER(SEARCH($O$6,INDEX(mame2003!$G$2:$G$4721,$A4414)))))))&gt;2,INDEX(mame2003!$A$2:$A$4721,$A4414),"")</f>
        <v/>
      </c>
      <c r="D4414" s="2"/>
      <c r="E4414" s="24" t="str">
        <f ca="1">IF(F4414&lt;&gt;"",MAX($E$9:$E4413)+1,"")</f>
        <v/>
      </c>
      <c r="F4414" s="20" t="str">
        <f t="shared" ca="1" si="68"/>
        <v/>
      </c>
      <c r="G4414" s="2"/>
      <c r="H4414" s="2"/>
    </row>
    <row r="4415" spans="1:8" x14ac:dyDescent="0.2">
      <c r="A4415" s="24">
        <v>4407</v>
      </c>
      <c r="B4415" s="27" t="str">
        <f>IF(C4415&lt;&gt;"",MAX($B$9:$B4414)+1,"")</f>
        <v/>
      </c>
      <c r="C4415" s="20" t="str">
        <f>IF(SUMPRODUCT(--ISNUMBER(SEARCH($I$6:$M$6,INDEX(mame2003!$C$2:$E$4721,$A$9:$A$4728,$J$1))))+IF($N$6=FALSE,TRUE,SUMPRODUCT(--ISNUMBER(SEARCH($N$6,ISBLANK(INDEX(mame2003!$F$2:$F$4721,$A4415))))))+IF($B$3=$A$4,TRUE,IF($B$3=$B$4,TRUE,IF(AND($B$3=$C$4,INDEX(mame2003!$G$2:$G$4721,$A4415)&lt;&gt;"neogeo"),TRUE,SUMPRODUCT(--ISNUMBER(SEARCH($O$6,INDEX(mame2003!$G$2:$G$4721,$A4415)))))))&gt;2,INDEX(mame2003!$A$2:$A$4721,$A4415),"")</f>
        <v/>
      </c>
      <c r="D4415" s="2"/>
      <c r="E4415" s="24" t="str">
        <f ca="1">IF(F4415&lt;&gt;"",MAX($E$9:$E4414)+1,"")</f>
        <v/>
      </c>
      <c r="F4415" s="20" t="str">
        <f t="shared" ca="1" si="68"/>
        <v/>
      </c>
      <c r="G4415" s="2"/>
      <c r="H4415" s="2"/>
    </row>
    <row r="4416" spans="1:8" x14ac:dyDescent="0.2">
      <c r="A4416" s="24">
        <v>4408</v>
      </c>
      <c r="B4416" s="27" t="str">
        <f>IF(C4416&lt;&gt;"",MAX($B$9:$B4415)+1,"")</f>
        <v/>
      </c>
      <c r="C4416" s="20" t="str">
        <f>IF(SUMPRODUCT(--ISNUMBER(SEARCH($I$6:$M$6,INDEX(mame2003!$C$2:$E$4721,$A$9:$A$4728,$J$1))))+IF($N$6=FALSE,TRUE,SUMPRODUCT(--ISNUMBER(SEARCH($N$6,ISBLANK(INDEX(mame2003!$F$2:$F$4721,$A4416))))))+IF($B$3=$A$4,TRUE,IF($B$3=$B$4,TRUE,IF(AND($B$3=$C$4,INDEX(mame2003!$G$2:$G$4721,$A4416)&lt;&gt;"neogeo"),TRUE,SUMPRODUCT(--ISNUMBER(SEARCH($O$6,INDEX(mame2003!$G$2:$G$4721,$A4416)))))))&gt;2,INDEX(mame2003!$A$2:$A$4721,$A4416),"")</f>
        <v/>
      </c>
      <c r="D4416" s="2"/>
      <c r="E4416" s="24" t="str">
        <f ca="1">IF(F4416&lt;&gt;"",MAX($E$9:$E4415)+1,"")</f>
        <v/>
      </c>
      <c r="F4416" s="20" t="str">
        <f t="shared" ca="1" si="68"/>
        <v/>
      </c>
      <c r="G4416" s="2"/>
      <c r="H4416" s="2"/>
    </row>
    <row r="4417" spans="1:8" x14ac:dyDescent="0.2">
      <c r="A4417" s="24">
        <v>4409</v>
      </c>
      <c r="B4417" s="27" t="str">
        <f>IF(C4417&lt;&gt;"",MAX($B$9:$B4416)+1,"")</f>
        <v/>
      </c>
      <c r="C4417" s="20" t="str">
        <f>IF(SUMPRODUCT(--ISNUMBER(SEARCH($I$6:$M$6,INDEX(mame2003!$C$2:$E$4721,$A$9:$A$4728,$J$1))))+IF($N$6=FALSE,TRUE,SUMPRODUCT(--ISNUMBER(SEARCH($N$6,ISBLANK(INDEX(mame2003!$F$2:$F$4721,$A4417))))))+IF($B$3=$A$4,TRUE,IF($B$3=$B$4,TRUE,IF(AND($B$3=$C$4,INDEX(mame2003!$G$2:$G$4721,$A4417)&lt;&gt;"neogeo"),TRUE,SUMPRODUCT(--ISNUMBER(SEARCH($O$6,INDEX(mame2003!$G$2:$G$4721,$A4417)))))))&gt;2,INDEX(mame2003!$A$2:$A$4721,$A4417),"")</f>
        <v/>
      </c>
      <c r="D4417" s="2"/>
      <c r="E4417" s="24" t="str">
        <f ca="1">IF(F4417&lt;&gt;"",MAX($E$9:$E4416)+1,"")</f>
        <v/>
      </c>
      <c r="F4417" s="20" t="str">
        <f t="shared" ca="1" si="68"/>
        <v/>
      </c>
      <c r="G4417" s="2"/>
      <c r="H4417" s="2"/>
    </row>
    <row r="4418" spans="1:8" x14ac:dyDescent="0.2">
      <c r="A4418" s="24">
        <v>4410</v>
      </c>
      <c r="B4418" s="27" t="str">
        <f>IF(C4418&lt;&gt;"",MAX($B$9:$B4417)+1,"")</f>
        <v/>
      </c>
      <c r="C4418" s="20" t="str">
        <f>IF(SUMPRODUCT(--ISNUMBER(SEARCH($I$6:$M$6,INDEX(mame2003!$C$2:$E$4721,$A$9:$A$4728,$J$1))))+IF($N$6=FALSE,TRUE,SUMPRODUCT(--ISNUMBER(SEARCH($N$6,ISBLANK(INDEX(mame2003!$F$2:$F$4721,$A4418))))))+IF($B$3=$A$4,TRUE,IF($B$3=$B$4,TRUE,IF(AND($B$3=$C$4,INDEX(mame2003!$G$2:$G$4721,$A4418)&lt;&gt;"neogeo"),TRUE,SUMPRODUCT(--ISNUMBER(SEARCH($O$6,INDEX(mame2003!$G$2:$G$4721,$A4418)))))))&gt;2,INDEX(mame2003!$A$2:$A$4721,$A4418),"")</f>
        <v/>
      </c>
      <c r="D4418" s="2"/>
      <c r="E4418" s="24" t="str">
        <f ca="1">IF(F4418&lt;&gt;"",MAX($E$9:$E4417)+1,"")</f>
        <v/>
      </c>
      <c r="F4418" s="20" t="str">
        <f t="shared" ca="1" si="68"/>
        <v/>
      </c>
      <c r="G4418" s="2"/>
      <c r="H4418" s="2"/>
    </row>
    <row r="4419" spans="1:8" x14ac:dyDescent="0.2">
      <c r="A4419" s="24">
        <v>4411</v>
      </c>
      <c r="B4419" s="27" t="str">
        <f>IF(C4419&lt;&gt;"",MAX($B$9:$B4418)+1,"")</f>
        <v/>
      </c>
      <c r="C4419" s="20" t="str">
        <f>IF(SUMPRODUCT(--ISNUMBER(SEARCH($I$6:$M$6,INDEX(mame2003!$C$2:$E$4721,$A$9:$A$4728,$J$1))))+IF($N$6=FALSE,TRUE,SUMPRODUCT(--ISNUMBER(SEARCH($N$6,ISBLANK(INDEX(mame2003!$F$2:$F$4721,$A4419))))))+IF($B$3=$A$4,TRUE,IF($B$3=$B$4,TRUE,IF(AND($B$3=$C$4,INDEX(mame2003!$G$2:$G$4721,$A4419)&lt;&gt;"neogeo"),TRUE,SUMPRODUCT(--ISNUMBER(SEARCH($O$6,INDEX(mame2003!$G$2:$G$4721,$A4419)))))))&gt;2,INDEX(mame2003!$A$2:$A$4721,$A4419),"")</f>
        <v/>
      </c>
      <c r="D4419" s="2"/>
      <c r="E4419" s="24" t="str">
        <f ca="1">IF(F4419&lt;&gt;"",MAX($E$9:$E4418)+1,"")</f>
        <v/>
      </c>
      <c r="F4419" s="20" t="str">
        <f t="shared" ca="1" si="68"/>
        <v/>
      </c>
      <c r="G4419" s="2"/>
      <c r="H4419" s="2"/>
    </row>
    <row r="4420" spans="1:8" x14ac:dyDescent="0.2">
      <c r="A4420" s="24">
        <v>4412</v>
      </c>
      <c r="B4420" s="27" t="str">
        <f>IF(C4420&lt;&gt;"",MAX($B$9:$B4419)+1,"")</f>
        <v/>
      </c>
      <c r="C4420" s="20" t="str">
        <f>IF(SUMPRODUCT(--ISNUMBER(SEARCH($I$6:$M$6,INDEX(mame2003!$C$2:$E$4721,$A$9:$A$4728,$J$1))))+IF($N$6=FALSE,TRUE,SUMPRODUCT(--ISNUMBER(SEARCH($N$6,ISBLANK(INDEX(mame2003!$F$2:$F$4721,$A4420))))))+IF($B$3=$A$4,TRUE,IF($B$3=$B$4,TRUE,IF(AND($B$3=$C$4,INDEX(mame2003!$G$2:$G$4721,$A4420)&lt;&gt;"neogeo"),TRUE,SUMPRODUCT(--ISNUMBER(SEARCH($O$6,INDEX(mame2003!$G$2:$G$4721,$A4420)))))))&gt;2,INDEX(mame2003!$A$2:$A$4721,$A4420),"")</f>
        <v/>
      </c>
      <c r="D4420" s="2"/>
      <c r="E4420" s="24" t="str">
        <f ca="1">IF(F4420&lt;&gt;"",MAX($E$9:$E4419)+1,"")</f>
        <v/>
      </c>
      <c r="F4420" s="20" t="str">
        <f t="shared" ca="1" si="68"/>
        <v/>
      </c>
      <c r="G4420" s="2"/>
      <c r="H4420" s="2"/>
    </row>
    <row r="4421" spans="1:8" x14ac:dyDescent="0.2">
      <c r="A4421" s="24">
        <v>4413</v>
      </c>
      <c r="B4421" s="27" t="str">
        <f>IF(C4421&lt;&gt;"",MAX($B$9:$B4420)+1,"")</f>
        <v/>
      </c>
      <c r="C4421" s="20" t="str">
        <f>IF(SUMPRODUCT(--ISNUMBER(SEARCH($I$6:$M$6,INDEX(mame2003!$C$2:$E$4721,$A$9:$A$4728,$J$1))))+IF($N$6=FALSE,TRUE,SUMPRODUCT(--ISNUMBER(SEARCH($N$6,ISBLANK(INDEX(mame2003!$F$2:$F$4721,$A4421))))))+IF($B$3=$A$4,TRUE,IF($B$3=$B$4,TRUE,IF(AND($B$3=$C$4,INDEX(mame2003!$G$2:$G$4721,$A4421)&lt;&gt;"neogeo"),TRUE,SUMPRODUCT(--ISNUMBER(SEARCH($O$6,INDEX(mame2003!$G$2:$G$4721,$A4421)))))))&gt;2,INDEX(mame2003!$A$2:$A$4721,$A4421),"")</f>
        <v/>
      </c>
      <c r="D4421" s="2"/>
      <c r="E4421" s="24" t="str">
        <f ca="1">IF(F4421&lt;&gt;"",MAX($E$9:$E4420)+1,"")</f>
        <v/>
      </c>
      <c r="F4421" s="20" t="str">
        <f t="shared" ca="1" si="68"/>
        <v/>
      </c>
      <c r="G4421" s="2"/>
      <c r="H4421" s="2"/>
    </row>
    <row r="4422" spans="1:8" x14ac:dyDescent="0.2">
      <c r="A4422" s="24">
        <v>4414</v>
      </c>
      <c r="B4422" s="27" t="str">
        <f>IF(C4422&lt;&gt;"",MAX($B$9:$B4421)+1,"")</f>
        <v/>
      </c>
      <c r="C4422" s="20" t="str">
        <f>IF(SUMPRODUCT(--ISNUMBER(SEARCH($I$6:$M$6,INDEX(mame2003!$C$2:$E$4721,$A$9:$A$4728,$J$1))))+IF($N$6=FALSE,TRUE,SUMPRODUCT(--ISNUMBER(SEARCH($N$6,ISBLANK(INDEX(mame2003!$F$2:$F$4721,$A4422))))))+IF($B$3=$A$4,TRUE,IF($B$3=$B$4,TRUE,IF(AND($B$3=$C$4,INDEX(mame2003!$G$2:$G$4721,$A4422)&lt;&gt;"neogeo"),TRUE,SUMPRODUCT(--ISNUMBER(SEARCH($O$6,INDEX(mame2003!$G$2:$G$4721,$A4422)))))))&gt;2,INDEX(mame2003!$A$2:$A$4721,$A4422),"")</f>
        <v/>
      </c>
      <c r="D4422" s="2"/>
      <c r="E4422" s="24" t="str">
        <f ca="1">IF(F4422&lt;&gt;"",MAX($E$9:$E4421)+1,"")</f>
        <v/>
      </c>
      <c r="F4422" s="20" t="str">
        <f t="shared" ca="1" si="68"/>
        <v/>
      </c>
      <c r="G4422" s="2"/>
      <c r="H4422" s="2"/>
    </row>
    <row r="4423" spans="1:8" x14ac:dyDescent="0.2">
      <c r="A4423" s="24">
        <v>4415</v>
      </c>
      <c r="B4423" s="27" t="str">
        <f>IF(C4423&lt;&gt;"",MAX($B$9:$B4422)+1,"")</f>
        <v/>
      </c>
      <c r="C4423" s="20" t="str">
        <f>IF(SUMPRODUCT(--ISNUMBER(SEARCH($I$6:$M$6,INDEX(mame2003!$C$2:$E$4721,$A$9:$A$4728,$J$1))))+IF($N$6=FALSE,TRUE,SUMPRODUCT(--ISNUMBER(SEARCH($N$6,ISBLANK(INDEX(mame2003!$F$2:$F$4721,$A4423))))))+IF($B$3=$A$4,TRUE,IF($B$3=$B$4,TRUE,IF(AND($B$3=$C$4,INDEX(mame2003!$G$2:$G$4721,$A4423)&lt;&gt;"neogeo"),TRUE,SUMPRODUCT(--ISNUMBER(SEARCH($O$6,INDEX(mame2003!$G$2:$G$4721,$A4423)))))))&gt;2,INDEX(mame2003!$A$2:$A$4721,$A4423),"")</f>
        <v/>
      </c>
      <c r="D4423" s="2"/>
      <c r="E4423" s="24" t="str">
        <f ca="1">IF(F4423&lt;&gt;"",MAX($E$9:$E4422)+1,"")</f>
        <v/>
      </c>
      <c r="F4423" s="20" t="str">
        <f t="shared" ca="1" si="68"/>
        <v/>
      </c>
      <c r="G4423" s="2"/>
      <c r="H4423" s="2"/>
    </row>
    <row r="4424" spans="1:8" x14ac:dyDescent="0.2">
      <c r="A4424" s="24">
        <v>4416</v>
      </c>
      <c r="B4424" s="27" t="str">
        <f>IF(C4424&lt;&gt;"",MAX($B$9:$B4423)+1,"")</f>
        <v/>
      </c>
      <c r="C4424" s="20" t="str">
        <f>IF(SUMPRODUCT(--ISNUMBER(SEARCH($I$6:$M$6,INDEX(mame2003!$C$2:$E$4721,$A$9:$A$4728,$J$1))))+IF($N$6=FALSE,TRUE,SUMPRODUCT(--ISNUMBER(SEARCH($N$6,ISBLANK(INDEX(mame2003!$F$2:$F$4721,$A4424))))))+IF($B$3=$A$4,TRUE,IF($B$3=$B$4,TRUE,IF(AND($B$3=$C$4,INDEX(mame2003!$G$2:$G$4721,$A4424)&lt;&gt;"neogeo"),TRUE,SUMPRODUCT(--ISNUMBER(SEARCH($O$6,INDEX(mame2003!$G$2:$G$4721,$A4424)))))))&gt;2,INDEX(mame2003!$A$2:$A$4721,$A4424),"")</f>
        <v/>
      </c>
      <c r="D4424" s="2"/>
      <c r="E4424" s="24" t="str">
        <f ca="1">IF(F4424&lt;&gt;"",MAX($E$9:$E4423)+1,"")</f>
        <v/>
      </c>
      <c r="F4424" s="20" t="str">
        <f t="shared" ca="1" si="68"/>
        <v/>
      </c>
      <c r="G4424" s="2"/>
      <c r="H4424" s="2"/>
    </row>
    <row r="4425" spans="1:8" x14ac:dyDescent="0.2">
      <c r="A4425" s="24">
        <v>4417</v>
      </c>
      <c r="B4425" s="27" t="str">
        <f>IF(C4425&lt;&gt;"",MAX($B$9:$B4424)+1,"")</f>
        <v/>
      </c>
      <c r="C4425" s="20" t="str">
        <f>IF(SUMPRODUCT(--ISNUMBER(SEARCH($I$6:$M$6,INDEX(mame2003!$C$2:$E$4721,$A$9:$A$4728,$J$1))))+IF($N$6=FALSE,TRUE,SUMPRODUCT(--ISNUMBER(SEARCH($N$6,ISBLANK(INDEX(mame2003!$F$2:$F$4721,$A4425))))))+IF($B$3=$A$4,TRUE,IF($B$3=$B$4,TRUE,IF(AND($B$3=$C$4,INDEX(mame2003!$G$2:$G$4721,$A4425)&lt;&gt;"neogeo"),TRUE,SUMPRODUCT(--ISNUMBER(SEARCH($O$6,INDEX(mame2003!$G$2:$G$4721,$A4425)))))))&gt;2,INDEX(mame2003!$A$2:$A$4721,$A4425),"")</f>
        <v/>
      </c>
      <c r="D4425" s="2"/>
      <c r="E4425" s="24" t="str">
        <f ca="1">IF(F4425&lt;&gt;"",MAX($E$9:$E4424)+1,"")</f>
        <v/>
      </c>
      <c r="F4425" s="20" t="str">
        <f t="shared" ca="1" si="68"/>
        <v/>
      </c>
      <c r="G4425" s="2"/>
      <c r="H4425" s="2"/>
    </row>
    <row r="4426" spans="1:8" x14ac:dyDescent="0.2">
      <c r="A4426" s="24">
        <v>4418</v>
      </c>
      <c r="B4426" s="27" t="str">
        <f>IF(C4426&lt;&gt;"",MAX($B$9:$B4425)+1,"")</f>
        <v/>
      </c>
      <c r="C4426" s="20" t="str">
        <f>IF(SUMPRODUCT(--ISNUMBER(SEARCH($I$6:$M$6,INDEX(mame2003!$C$2:$E$4721,$A$9:$A$4728,$J$1))))+IF($N$6=FALSE,TRUE,SUMPRODUCT(--ISNUMBER(SEARCH($N$6,ISBLANK(INDEX(mame2003!$F$2:$F$4721,$A4426))))))+IF($B$3=$A$4,TRUE,IF($B$3=$B$4,TRUE,IF(AND($B$3=$C$4,INDEX(mame2003!$G$2:$G$4721,$A4426)&lt;&gt;"neogeo"),TRUE,SUMPRODUCT(--ISNUMBER(SEARCH($O$6,INDEX(mame2003!$G$2:$G$4721,$A4426)))))))&gt;2,INDEX(mame2003!$A$2:$A$4721,$A4426),"")</f>
        <v/>
      </c>
      <c r="D4426" s="2"/>
      <c r="E4426" s="24" t="str">
        <f ca="1">IF(F4426&lt;&gt;"",MAX($E$9:$E4425)+1,"")</f>
        <v/>
      </c>
      <c r="F4426" s="20" t="str">
        <f t="shared" ref="F4426:F4489" ca="1" si="69">IFERROR(INDEX(OFFSET($C$9,0,0,COUNTA($C:$C),1),MATCH(OFFSET($A$9,0,0,COUNTA($A:$A),1),OFFSET($B$9,0,0,COUNTA($B:$B),1),0))&amp;".zip","")</f>
        <v/>
      </c>
      <c r="G4426" s="2"/>
      <c r="H4426" s="2"/>
    </row>
    <row r="4427" spans="1:8" x14ac:dyDescent="0.2">
      <c r="A4427" s="24">
        <v>4419</v>
      </c>
      <c r="B4427" s="27" t="str">
        <f>IF(C4427&lt;&gt;"",MAX($B$9:$B4426)+1,"")</f>
        <v/>
      </c>
      <c r="C4427" s="20" t="str">
        <f>IF(SUMPRODUCT(--ISNUMBER(SEARCH($I$6:$M$6,INDEX(mame2003!$C$2:$E$4721,$A$9:$A$4728,$J$1))))+IF($N$6=FALSE,TRUE,SUMPRODUCT(--ISNUMBER(SEARCH($N$6,ISBLANK(INDEX(mame2003!$F$2:$F$4721,$A4427))))))+IF($B$3=$A$4,TRUE,IF($B$3=$B$4,TRUE,IF(AND($B$3=$C$4,INDEX(mame2003!$G$2:$G$4721,$A4427)&lt;&gt;"neogeo"),TRUE,SUMPRODUCT(--ISNUMBER(SEARCH($O$6,INDEX(mame2003!$G$2:$G$4721,$A4427)))))))&gt;2,INDEX(mame2003!$A$2:$A$4721,$A4427),"")</f>
        <v/>
      </c>
      <c r="D4427" s="2"/>
      <c r="E4427" s="24" t="str">
        <f ca="1">IF(F4427&lt;&gt;"",MAX($E$9:$E4426)+1,"")</f>
        <v/>
      </c>
      <c r="F4427" s="20" t="str">
        <f t="shared" ca="1" si="69"/>
        <v/>
      </c>
      <c r="G4427" s="2"/>
      <c r="H4427" s="2"/>
    </row>
    <row r="4428" spans="1:8" x14ac:dyDescent="0.2">
      <c r="A4428" s="24">
        <v>4420</v>
      </c>
      <c r="B4428" s="27" t="str">
        <f>IF(C4428&lt;&gt;"",MAX($B$9:$B4427)+1,"")</f>
        <v/>
      </c>
      <c r="C4428" s="20" t="str">
        <f>IF(SUMPRODUCT(--ISNUMBER(SEARCH($I$6:$M$6,INDEX(mame2003!$C$2:$E$4721,$A$9:$A$4728,$J$1))))+IF($N$6=FALSE,TRUE,SUMPRODUCT(--ISNUMBER(SEARCH($N$6,ISBLANK(INDEX(mame2003!$F$2:$F$4721,$A4428))))))+IF($B$3=$A$4,TRUE,IF($B$3=$B$4,TRUE,IF(AND($B$3=$C$4,INDEX(mame2003!$G$2:$G$4721,$A4428)&lt;&gt;"neogeo"),TRUE,SUMPRODUCT(--ISNUMBER(SEARCH($O$6,INDEX(mame2003!$G$2:$G$4721,$A4428)))))))&gt;2,INDEX(mame2003!$A$2:$A$4721,$A4428),"")</f>
        <v/>
      </c>
      <c r="D4428" s="2"/>
      <c r="E4428" s="24" t="str">
        <f ca="1">IF(F4428&lt;&gt;"",MAX($E$9:$E4427)+1,"")</f>
        <v/>
      </c>
      <c r="F4428" s="20" t="str">
        <f t="shared" ca="1" si="69"/>
        <v/>
      </c>
      <c r="G4428" s="2"/>
      <c r="H4428" s="2"/>
    </row>
    <row r="4429" spans="1:8" x14ac:dyDescent="0.2">
      <c r="A4429" s="24">
        <v>4421</v>
      </c>
      <c r="B4429" s="27" t="str">
        <f>IF(C4429&lt;&gt;"",MAX($B$9:$B4428)+1,"")</f>
        <v/>
      </c>
      <c r="C4429" s="20" t="str">
        <f>IF(SUMPRODUCT(--ISNUMBER(SEARCH($I$6:$M$6,INDEX(mame2003!$C$2:$E$4721,$A$9:$A$4728,$J$1))))+IF($N$6=FALSE,TRUE,SUMPRODUCT(--ISNUMBER(SEARCH($N$6,ISBLANK(INDEX(mame2003!$F$2:$F$4721,$A4429))))))+IF($B$3=$A$4,TRUE,IF($B$3=$B$4,TRUE,IF(AND($B$3=$C$4,INDEX(mame2003!$G$2:$G$4721,$A4429)&lt;&gt;"neogeo"),TRUE,SUMPRODUCT(--ISNUMBER(SEARCH($O$6,INDEX(mame2003!$G$2:$G$4721,$A4429)))))))&gt;2,INDEX(mame2003!$A$2:$A$4721,$A4429),"")</f>
        <v/>
      </c>
      <c r="D4429" s="2"/>
      <c r="E4429" s="24" t="str">
        <f ca="1">IF(F4429&lt;&gt;"",MAX($E$9:$E4428)+1,"")</f>
        <v/>
      </c>
      <c r="F4429" s="20" t="str">
        <f t="shared" ca="1" si="69"/>
        <v/>
      </c>
      <c r="G4429" s="2"/>
      <c r="H4429" s="2"/>
    </row>
    <row r="4430" spans="1:8" x14ac:dyDescent="0.2">
      <c r="A4430" s="24">
        <v>4422</v>
      </c>
      <c r="B4430" s="27" t="str">
        <f>IF(C4430&lt;&gt;"",MAX($B$9:$B4429)+1,"")</f>
        <v/>
      </c>
      <c r="C4430" s="20" t="str">
        <f>IF(SUMPRODUCT(--ISNUMBER(SEARCH($I$6:$M$6,INDEX(mame2003!$C$2:$E$4721,$A$9:$A$4728,$J$1))))+IF($N$6=FALSE,TRUE,SUMPRODUCT(--ISNUMBER(SEARCH($N$6,ISBLANK(INDEX(mame2003!$F$2:$F$4721,$A4430))))))+IF($B$3=$A$4,TRUE,IF($B$3=$B$4,TRUE,IF(AND($B$3=$C$4,INDEX(mame2003!$G$2:$G$4721,$A4430)&lt;&gt;"neogeo"),TRUE,SUMPRODUCT(--ISNUMBER(SEARCH($O$6,INDEX(mame2003!$G$2:$G$4721,$A4430)))))))&gt;2,INDEX(mame2003!$A$2:$A$4721,$A4430),"")</f>
        <v/>
      </c>
      <c r="D4430" s="2"/>
      <c r="E4430" s="24" t="str">
        <f ca="1">IF(F4430&lt;&gt;"",MAX($E$9:$E4429)+1,"")</f>
        <v/>
      </c>
      <c r="F4430" s="20" t="str">
        <f t="shared" ca="1" si="69"/>
        <v/>
      </c>
      <c r="G4430" s="2"/>
      <c r="H4430" s="2"/>
    </row>
    <row r="4431" spans="1:8" x14ac:dyDescent="0.2">
      <c r="A4431" s="24">
        <v>4423</v>
      </c>
      <c r="B4431" s="27" t="str">
        <f>IF(C4431&lt;&gt;"",MAX($B$9:$B4430)+1,"")</f>
        <v/>
      </c>
      <c r="C4431" s="20" t="str">
        <f>IF(SUMPRODUCT(--ISNUMBER(SEARCH($I$6:$M$6,INDEX(mame2003!$C$2:$E$4721,$A$9:$A$4728,$J$1))))+IF($N$6=FALSE,TRUE,SUMPRODUCT(--ISNUMBER(SEARCH($N$6,ISBLANK(INDEX(mame2003!$F$2:$F$4721,$A4431))))))+IF($B$3=$A$4,TRUE,IF($B$3=$B$4,TRUE,IF(AND($B$3=$C$4,INDEX(mame2003!$G$2:$G$4721,$A4431)&lt;&gt;"neogeo"),TRUE,SUMPRODUCT(--ISNUMBER(SEARCH($O$6,INDEX(mame2003!$G$2:$G$4721,$A4431)))))))&gt;2,INDEX(mame2003!$A$2:$A$4721,$A4431),"")</f>
        <v/>
      </c>
      <c r="D4431" s="2"/>
      <c r="E4431" s="24" t="str">
        <f ca="1">IF(F4431&lt;&gt;"",MAX($E$9:$E4430)+1,"")</f>
        <v/>
      </c>
      <c r="F4431" s="20" t="str">
        <f t="shared" ca="1" si="69"/>
        <v/>
      </c>
      <c r="G4431" s="2"/>
      <c r="H4431" s="2"/>
    </row>
    <row r="4432" spans="1:8" x14ac:dyDescent="0.2">
      <c r="A4432" s="24">
        <v>4424</v>
      </c>
      <c r="B4432" s="27" t="str">
        <f>IF(C4432&lt;&gt;"",MAX($B$9:$B4431)+1,"")</f>
        <v/>
      </c>
      <c r="C4432" s="20" t="str">
        <f>IF(SUMPRODUCT(--ISNUMBER(SEARCH($I$6:$M$6,INDEX(mame2003!$C$2:$E$4721,$A$9:$A$4728,$J$1))))+IF($N$6=FALSE,TRUE,SUMPRODUCT(--ISNUMBER(SEARCH($N$6,ISBLANK(INDEX(mame2003!$F$2:$F$4721,$A4432))))))+IF($B$3=$A$4,TRUE,IF($B$3=$B$4,TRUE,IF(AND($B$3=$C$4,INDEX(mame2003!$G$2:$G$4721,$A4432)&lt;&gt;"neogeo"),TRUE,SUMPRODUCT(--ISNUMBER(SEARCH($O$6,INDEX(mame2003!$G$2:$G$4721,$A4432)))))))&gt;2,INDEX(mame2003!$A$2:$A$4721,$A4432),"")</f>
        <v/>
      </c>
      <c r="D4432" s="2"/>
      <c r="E4432" s="24" t="str">
        <f ca="1">IF(F4432&lt;&gt;"",MAX($E$9:$E4431)+1,"")</f>
        <v/>
      </c>
      <c r="F4432" s="20" t="str">
        <f t="shared" ca="1" si="69"/>
        <v/>
      </c>
      <c r="G4432" s="2"/>
      <c r="H4432" s="2"/>
    </row>
    <row r="4433" spans="1:8" x14ac:dyDescent="0.2">
      <c r="A4433" s="24">
        <v>4425</v>
      </c>
      <c r="B4433" s="27" t="str">
        <f>IF(C4433&lt;&gt;"",MAX($B$9:$B4432)+1,"")</f>
        <v/>
      </c>
      <c r="C4433" s="20" t="str">
        <f>IF(SUMPRODUCT(--ISNUMBER(SEARCH($I$6:$M$6,INDEX(mame2003!$C$2:$E$4721,$A$9:$A$4728,$J$1))))+IF($N$6=FALSE,TRUE,SUMPRODUCT(--ISNUMBER(SEARCH($N$6,ISBLANK(INDEX(mame2003!$F$2:$F$4721,$A4433))))))+IF($B$3=$A$4,TRUE,IF($B$3=$B$4,TRUE,IF(AND($B$3=$C$4,INDEX(mame2003!$G$2:$G$4721,$A4433)&lt;&gt;"neogeo"),TRUE,SUMPRODUCT(--ISNUMBER(SEARCH($O$6,INDEX(mame2003!$G$2:$G$4721,$A4433)))))))&gt;2,INDEX(mame2003!$A$2:$A$4721,$A4433),"")</f>
        <v/>
      </c>
      <c r="D4433" s="2"/>
      <c r="E4433" s="24" t="str">
        <f ca="1">IF(F4433&lt;&gt;"",MAX($E$9:$E4432)+1,"")</f>
        <v/>
      </c>
      <c r="F4433" s="20" t="str">
        <f t="shared" ca="1" si="69"/>
        <v/>
      </c>
      <c r="G4433" s="2"/>
      <c r="H4433" s="2"/>
    </row>
    <row r="4434" spans="1:8" x14ac:dyDescent="0.2">
      <c r="A4434" s="24">
        <v>4426</v>
      </c>
      <c r="B4434" s="27" t="str">
        <f>IF(C4434&lt;&gt;"",MAX($B$9:$B4433)+1,"")</f>
        <v/>
      </c>
      <c r="C4434" s="20" t="str">
        <f>IF(SUMPRODUCT(--ISNUMBER(SEARCH($I$6:$M$6,INDEX(mame2003!$C$2:$E$4721,$A$9:$A$4728,$J$1))))+IF($N$6=FALSE,TRUE,SUMPRODUCT(--ISNUMBER(SEARCH($N$6,ISBLANK(INDEX(mame2003!$F$2:$F$4721,$A4434))))))+IF($B$3=$A$4,TRUE,IF($B$3=$B$4,TRUE,IF(AND($B$3=$C$4,INDEX(mame2003!$G$2:$G$4721,$A4434)&lt;&gt;"neogeo"),TRUE,SUMPRODUCT(--ISNUMBER(SEARCH($O$6,INDEX(mame2003!$G$2:$G$4721,$A4434)))))))&gt;2,INDEX(mame2003!$A$2:$A$4721,$A4434),"")</f>
        <v/>
      </c>
      <c r="D4434" s="2"/>
      <c r="E4434" s="24" t="str">
        <f ca="1">IF(F4434&lt;&gt;"",MAX($E$9:$E4433)+1,"")</f>
        <v/>
      </c>
      <c r="F4434" s="20" t="str">
        <f t="shared" ca="1" si="69"/>
        <v/>
      </c>
      <c r="G4434" s="2"/>
      <c r="H4434" s="2"/>
    </row>
    <row r="4435" spans="1:8" x14ac:dyDescent="0.2">
      <c r="A4435" s="24">
        <v>4427</v>
      </c>
      <c r="B4435" s="27" t="str">
        <f>IF(C4435&lt;&gt;"",MAX($B$9:$B4434)+1,"")</f>
        <v/>
      </c>
      <c r="C4435" s="20" t="str">
        <f>IF(SUMPRODUCT(--ISNUMBER(SEARCH($I$6:$M$6,INDEX(mame2003!$C$2:$E$4721,$A$9:$A$4728,$J$1))))+IF($N$6=FALSE,TRUE,SUMPRODUCT(--ISNUMBER(SEARCH($N$6,ISBLANK(INDEX(mame2003!$F$2:$F$4721,$A4435))))))+IF($B$3=$A$4,TRUE,IF($B$3=$B$4,TRUE,IF(AND($B$3=$C$4,INDEX(mame2003!$G$2:$G$4721,$A4435)&lt;&gt;"neogeo"),TRUE,SUMPRODUCT(--ISNUMBER(SEARCH($O$6,INDEX(mame2003!$G$2:$G$4721,$A4435)))))))&gt;2,INDEX(mame2003!$A$2:$A$4721,$A4435),"")</f>
        <v/>
      </c>
      <c r="D4435" s="2"/>
      <c r="E4435" s="24" t="str">
        <f ca="1">IF(F4435&lt;&gt;"",MAX($E$9:$E4434)+1,"")</f>
        <v/>
      </c>
      <c r="F4435" s="20" t="str">
        <f t="shared" ca="1" si="69"/>
        <v/>
      </c>
      <c r="G4435" s="2"/>
      <c r="H4435" s="2"/>
    </row>
    <row r="4436" spans="1:8" x14ac:dyDescent="0.2">
      <c r="A4436" s="24">
        <v>4428</v>
      </c>
      <c r="B4436" s="27" t="str">
        <f>IF(C4436&lt;&gt;"",MAX($B$9:$B4435)+1,"")</f>
        <v/>
      </c>
      <c r="C4436" s="20" t="str">
        <f>IF(SUMPRODUCT(--ISNUMBER(SEARCH($I$6:$M$6,INDEX(mame2003!$C$2:$E$4721,$A$9:$A$4728,$J$1))))+IF($N$6=FALSE,TRUE,SUMPRODUCT(--ISNUMBER(SEARCH($N$6,ISBLANK(INDEX(mame2003!$F$2:$F$4721,$A4436))))))+IF($B$3=$A$4,TRUE,IF($B$3=$B$4,TRUE,IF(AND($B$3=$C$4,INDEX(mame2003!$G$2:$G$4721,$A4436)&lt;&gt;"neogeo"),TRUE,SUMPRODUCT(--ISNUMBER(SEARCH($O$6,INDEX(mame2003!$G$2:$G$4721,$A4436)))))))&gt;2,INDEX(mame2003!$A$2:$A$4721,$A4436),"")</f>
        <v/>
      </c>
      <c r="D4436" s="2"/>
      <c r="E4436" s="24" t="str">
        <f ca="1">IF(F4436&lt;&gt;"",MAX($E$9:$E4435)+1,"")</f>
        <v/>
      </c>
      <c r="F4436" s="20" t="str">
        <f t="shared" ca="1" si="69"/>
        <v/>
      </c>
      <c r="G4436" s="2"/>
      <c r="H4436" s="2"/>
    </row>
    <row r="4437" spans="1:8" x14ac:dyDescent="0.2">
      <c r="A4437" s="24">
        <v>4429</v>
      </c>
      <c r="B4437" s="27" t="str">
        <f>IF(C4437&lt;&gt;"",MAX($B$9:$B4436)+1,"")</f>
        <v/>
      </c>
      <c r="C4437" s="20" t="str">
        <f>IF(SUMPRODUCT(--ISNUMBER(SEARCH($I$6:$M$6,INDEX(mame2003!$C$2:$E$4721,$A$9:$A$4728,$J$1))))+IF($N$6=FALSE,TRUE,SUMPRODUCT(--ISNUMBER(SEARCH($N$6,ISBLANK(INDEX(mame2003!$F$2:$F$4721,$A4437))))))+IF($B$3=$A$4,TRUE,IF($B$3=$B$4,TRUE,IF(AND($B$3=$C$4,INDEX(mame2003!$G$2:$G$4721,$A4437)&lt;&gt;"neogeo"),TRUE,SUMPRODUCT(--ISNUMBER(SEARCH($O$6,INDEX(mame2003!$G$2:$G$4721,$A4437)))))))&gt;2,INDEX(mame2003!$A$2:$A$4721,$A4437),"")</f>
        <v/>
      </c>
      <c r="D4437" s="2"/>
      <c r="E4437" s="24" t="str">
        <f ca="1">IF(F4437&lt;&gt;"",MAX($E$9:$E4436)+1,"")</f>
        <v/>
      </c>
      <c r="F4437" s="20" t="str">
        <f t="shared" ca="1" si="69"/>
        <v/>
      </c>
      <c r="G4437" s="2"/>
      <c r="H4437" s="2"/>
    </row>
    <row r="4438" spans="1:8" x14ac:dyDescent="0.2">
      <c r="A4438" s="24">
        <v>4430</v>
      </c>
      <c r="B4438" s="27" t="str">
        <f>IF(C4438&lt;&gt;"",MAX($B$9:$B4437)+1,"")</f>
        <v/>
      </c>
      <c r="C4438" s="20" t="str">
        <f>IF(SUMPRODUCT(--ISNUMBER(SEARCH($I$6:$M$6,INDEX(mame2003!$C$2:$E$4721,$A$9:$A$4728,$J$1))))+IF($N$6=FALSE,TRUE,SUMPRODUCT(--ISNUMBER(SEARCH($N$6,ISBLANK(INDEX(mame2003!$F$2:$F$4721,$A4438))))))+IF($B$3=$A$4,TRUE,IF($B$3=$B$4,TRUE,IF(AND($B$3=$C$4,INDEX(mame2003!$G$2:$G$4721,$A4438)&lt;&gt;"neogeo"),TRUE,SUMPRODUCT(--ISNUMBER(SEARCH($O$6,INDEX(mame2003!$G$2:$G$4721,$A4438)))))))&gt;2,INDEX(mame2003!$A$2:$A$4721,$A4438),"")</f>
        <v/>
      </c>
      <c r="D4438" s="2"/>
      <c r="E4438" s="24" t="str">
        <f ca="1">IF(F4438&lt;&gt;"",MAX($E$9:$E4437)+1,"")</f>
        <v/>
      </c>
      <c r="F4438" s="20" t="str">
        <f t="shared" ca="1" si="69"/>
        <v/>
      </c>
      <c r="G4438" s="2"/>
      <c r="H4438" s="2"/>
    </row>
    <row r="4439" spans="1:8" x14ac:dyDescent="0.2">
      <c r="A4439" s="24">
        <v>4431</v>
      </c>
      <c r="B4439" s="27" t="str">
        <f>IF(C4439&lt;&gt;"",MAX($B$9:$B4438)+1,"")</f>
        <v/>
      </c>
      <c r="C4439" s="20" t="str">
        <f>IF(SUMPRODUCT(--ISNUMBER(SEARCH($I$6:$M$6,INDEX(mame2003!$C$2:$E$4721,$A$9:$A$4728,$J$1))))+IF($N$6=FALSE,TRUE,SUMPRODUCT(--ISNUMBER(SEARCH($N$6,ISBLANK(INDEX(mame2003!$F$2:$F$4721,$A4439))))))+IF($B$3=$A$4,TRUE,IF($B$3=$B$4,TRUE,IF(AND($B$3=$C$4,INDEX(mame2003!$G$2:$G$4721,$A4439)&lt;&gt;"neogeo"),TRUE,SUMPRODUCT(--ISNUMBER(SEARCH($O$6,INDEX(mame2003!$G$2:$G$4721,$A4439)))))))&gt;2,INDEX(mame2003!$A$2:$A$4721,$A4439),"")</f>
        <v/>
      </c>
      <c r="D4439" s="2"/>
      <c r="E4439" s="24" t="str">
        <f ca="1">IF(F4439&lt;&gt;"",MAX($E$9:$E4438)+1,"")</f>
        <v/>
      </c>
      <c r="F4439" s="20" t="str">
        <f t="shared" ca="1" si="69"/>
        <v/>
      </c>
      <c r="G4439" s="2"/>
      <c r="H4439" s="2"/>
    </row>
    <row r="4440" spans="1:8" x14ac:dyDescent="0.2">
      <c r="A4440" s="24">
        <v>4432</v>
      </c>
      <c r="B4440" s="27" t="str">
        <f>IF(C4440&lt;&gt;"",MAX($B$9:$B4439)+1,"")</f>
        <v/>
      </c>
      <c r="C4440" s="20" t="str">
        <f>IF(SUMPRODUCT(--ISNUMBER(SEARCH($I$6:$M$6,INDEX(mame2003!$C$2:$E$4721,$A$9:$A$4728,$J$1))))+IF($N$6=FALSE,TRUE,SUMPRODUCT(--ISNUMBER(SEARCH($N$6,ISBLANK(INDEX(mame2003!$F$2:$F$4721,$A4440))))))+IF($B$3=$A$4,TRUE,IF($B$3=$B$4,TRUE,IF(AND($B$3=$C$4,INDEX(mame2003!$G$2:$G$4721,$A4440)&lt;&gt;"neogeo"),TRUE,SUMPRODUCT(--ISNUMBER(SEARCH($O$6,INDEX(mame2003!$G$2:$G$4721,$A4440)))))))&gt;2,INDEX(mame2003!$A$2:$A$4721,$A4440),"")</f>
        <v/>
      </c>
      <c r="D4440" s="2"/>
      <c r="E4440" s="24" t="str">
        <f ca="1">IF(F4440&lt;&gt;"",MAX($E$9:$E4439)+1,"")</f>
        <v/>
      </c>
      <c r="F4440" s="20" t="str">
        <f t="shared" ca="1" si="69"/>
        <v/>
      </c>
      <c r="G4440" s="2"/>
      <c r="H4440" s="2"/>
    </row>
    <row r="4441" spans="1:8" x14ac:dyDescent="0.2">
      <c r="A4441" s="24">
        <v>4433</v>
      </c>
      <c r="B4441" s="27" t="str">
        <f>IF(C4441&lt;&gt;"",MAX($B$9:$B4440)+1,"")</f>
        <v/>
      </c>
      <c r="C4441" s="20" t="str">
        <f>IF(SUMPRODUCT(--ISNUMBER(SEARCH($I$6:$M$6,INDEX(mame2003!$C$2:$E$4721,$A$9:$A$4728,$J$1))))+IF($N$6=FALSE,TRUE,SUMPRODUCT(--ISNUMBER(SEARCH($N$6,ISBLANK(INDEX(mame2003!$F$2:$F$4721,$A4441))))))+IF($B$3=$A$4,TRUE,IF($B$3=$B$4,TRUE,IF(AND($B$3=$C$4,INDEX(mame2003!$G$2:$G$4721,$A4441)&lt;&gt;"neogeo"),TRUE,SUMPRODUCT(--ISNUMBER(SEARCH($O$6,INDEX(mame2003!$G$2:$G$4721,$A4441)))))))&gt;2,INDEX(mame2003!$A$2:$A$4721,$A4441),"")</f>
        <v/>
      </c>
      <c r="D4441" s="2"/>
      <c r="E4441" s="24" t="str">
        <f ca="1">IF(F4441&lt;&gt;"",MAX($E$9:$E4440)+1,"")</f>
        <v/>
      </c>
      <c r="F4441" s="20" t="str">
        <f t="shared" ca="1" si="69"/>
        <v/>
      </c>
      <c r="G4441" s="2"/>
      <c r="H4441" s="2"/>
    </row>
    <row r="4442" spans="1:8" x14ac:dyDescent="0.2">
      <c r="A4442" s="24">
        <v>4434</v>
      </c>
      <c r="B4442" s="27" t="str">
        <f>IF(C4442&lt;&gt;"",MAX($B$9:$B4441)+1,"")</f>
        <v/>
      </c>
      <c r="C4442" s="20" t="str">
        <f>IF(SUMPRODUCT(--ISNUMBER(SEARCH($I$6:$M$6,INDEX(mame2003!$C$2:$E$4721,$A$9:$A$4728,$J$1))))+IF($N$6=FALSE,TRUE,SUMPRODUCT(--ISNUMBER(SEARCH($N$6,ISBLANK(INDEX(mame2003!$F$2:$F$4721,$A4442))))))+IF($B$3=$A$4,TRUE,IF($B$3=$B$4,TRUE,IF(AND($B$3=$C$4,INDEX(mame2003!$G$2:$G$4721,$A4442)&lt;&gt;"neogeo"),TRUE,SUMPRODUCT(--ISNUMBER(SEARCH($O$6,INDEX(mame2003!$G$2:$G$4721,$A4442)))))))&gt;2,INDEX(mame2003!$A$2:$A$4721,$A4442),"")</f>
        <v/>
      </c>
      <c r="D4442" s="2"/>
      <c r="E4442" s="24" t="str">
        <f ca="1">IF(F4442&lt;&gt;"",MAX($E$9:$E4441)+1,"")</f>
        <v/>
      </c>
      <c r="F4442" s="20" t="str">
        <f t="shared" ca="1" si="69"/>
        <v/>
      </c>
      <c r="G4442" s="2"/>
      <c r="H4442" s="2"/>
    </row>
    <row r="4443" spans="1:8" x14ac:dyDescent="0.2">
      <c r="A4443" s="24">
        <v>4435</v>
      </c>
      <c r="B4443" s="27" t="str">
        <f>IF(C4443&lt;&gt;"",MAX($B$9:$B4442)+1,"")</f>
        <v/>
      </c>
      <c r="C4443" s="20" t="str">
        <f>IF(SUMPRODUCT(--ISNUMBER(SEARCH($I$6:$M$6,INDEX(mame2003!$C$2:$E$4721,$A$9:$A$4728,$J$1))))+IF($N$6=FALSE,TRUE,SUMPRODUCT(--ISNUMBER(SEARCH($N$6,ISBLANK(INDEX(mame2003!$F$2:$F$4721,$A4443))))))+IF($B$3=$A$4,TRUE,IF($B$3=$B$4,TRUE,IF(AND($B$3=$C$4,INDEX(mame2003!$G$2:$G$4721,$A4443)&lt;&gt;"neogeo"),TRUE,SUMPRODUCT(--ISNUMBER(SEARCH($O$6,INDEX(mame2003!$G$2:$G$4721,$A4443)))))))&gt;2,INDEX(mame2003!$A$2:$A$4721,$A4443),"")</f>
        <v/>
      </c>
      <c r="D4443" s="2"/>
      <c r="E4443" s="24" t="str">
        <f ca="1">IF(F4443&lt;&gt;"",MAX($E$9:$E4442)+1,"")</f>
        <v/>
      </c>
      <c r="F4443" s="20" t="str">
        <f t="shared" ca="1" si="69"/>
        <v/>
      </c>
      <c r="G4443" s="2"/>
      <c r="H4443" s="2"/>
    </row>
    <row r="4444" spans="1:8" x14ac:dyDescent="0.2">
      <c r="A4444" s="24">
        <v>4436</v>
      </c>
      <c r="B4444" s="27" t="str">
        <f>IF(C4444&lt;&gt;"",MAX($B$9:$B4443)+1,"")</f>
        <v/>
      </c>
      <c r="C4444" s="20" t="str">
        <f>IF(SUMPRODUCT(--ISNUMBER(SEARCH($I$6:$M$6,INDEX(mame2003!$C$2:$E$4721,$A$9:$A$4728,$J$1))))+IF($N$6=FALSE,TRUE,SUMPRODUCT(--ISNUMBER(SEARCH($N$6,ISBLANK(INDEX(mame2003!$F$2:$F$4721,$A4444))))))+IF($B$3=$A$4,TRUE,IF($B$3=$B$4,TRUE,IF(AND($B$3=$C$4,INDEX(mame2003!$G$2:$G$4721,$A4444)&lt;&gt;"neogeo"),TRUE,SUMPRODUCT(--ISNUMBER(SEARCH($O$6,INDEX(mame2003!$G$2:$G$4721,$A4444)))))))&gt;2,INDEX(mame2003!$A$2:$A$4721,$A4444),"")</f>
        <v/>
      </c>
      <c r="D4444" s="2"/>
      <c r="E4444" s="24" t="str">
        <f ca="1">IF(F4444&lt;&gt;"",MAX($E$9:$E4443)+1,"")</f>
        <v/>
      </c>
      <c r="F4444" s="20" t="str">
        <f t="shared" ca="1" si="69"/>
        <v/>
      </c>
      <c r="G4444" s="2"/>
      <c r="H4444" s="2"/>
    </row>
    <row r="4445" spans="1:8" x14ac:dyDescent="0.2">
      <c r="A4445" s="24">
        <v>4437</v>
      </c>
      <c r="B4445" s="27" t="str">
        <f>IF(C4445&lt;&gt;"",MAX($B$9:$B4444)+1,"")</f>
        <v/>
      </c>
      <c r="C4445" s="20" t="str">
        <f>IF(SUMPRODUCT(--ISNUMBER(SEARCH($I$6:$M$6,INDEX(mame2003!$C$2:$E$4721,$A$9:$A$4728,$J$1))))+IF($N$6=FALSE,TRUE,SUMPRODUCT(--ISNUMBER(SEARCH($N$6,ISBLANK(INDEX(mame2003!$F$2:$F$4721,$A4445))))))+IF($B$3=$A$4,TRUE,IF($B$3=$B$4,TRUE,IF(AND($B$3=$C$4,INDEX(mame2003!$G$2:$G$4721,$A4445)&lt;&gt;"neogeo"),TRUE,SUMPRODUCT(--ISNUMBER(SEARCH($O$6,INDEX(mame2003!$G$2:$G$4721,$A4445)))))))&gt;2,INDEX(mame2003!$A$2:$A$4721,$A4445),"")</f>
        <v/>
      </c>
      <c r="D4445" s="2"/>
      <c r="E4445" s="24" t="str">
        <f ca="1">IF(F4445&lt;&gt;"",MAX($E$9:$E4444)+1,"")</f>
        <v/>
      </c>
      <c r="F4445" s="20" t="str">
        <f t="shared" ca="1" si="69"/>
        <v/>
      </c>
      <c r="G4445" s="2"/>
      <c r="H4445" s="2"/>
    </row>
    <row r="4446" spans="1:8" x14ac:dyDescent="0.2">
      <c r="A4446" s="24">
        <v>4438</v>
      </c>
      <c r="B4446" s="27" t="str">
        <f>IF(C4446&lt;&gt;"",MAX($B$9:$B4445)+1,"")</f>
        <v/>
      </c>
      <c r="C4446" s="20" t="str">
        <f>IF(SUMPRODUCT(--ISNUMBER(SEARCH($I$6:$M$6,INDEX(mame2003!$C$2:$E$4721,$A$9:$A$4728,$J$1))))+IF($N$6=FALSE,TRUE,SUMPRODUCT(--ISNUMBER(SEARCH($N$6,ISBLANK(INDEX(mame2003!$F$2:$F$4721,$A4446))))))+IF($B$3=$A$4,TRUE,IF($B$3=$B$4,TRUE,IF(AND($B$3=$C$4,INDEX(mame2003!$G$2:$G$4721,$A4446)&lt;&gt;"neogeo"),TRUE,SUMPRODUCT(--ISNUMBER(SEARCH($O$6,INDEX(mame2003!$G$2:$G$4721,$A4446)))))))&gt;2,INDEX(mame2003!$A$2:$A$4721,$A4446),"")</f>
        <v/>
      </c>
      <c r="D4446" s="2"/>
      <c r="E4446" s="24" t="str">
        <f ca="1">IF(F4446&lt;&gt;"",MAX($E$9:$E4445)+1,"")</f>
        <v/>
      </c>
      <c r="F4446" s="20" t="str">
        <f t="shared" ca="1" si="69"/>
        <v/>
      </c>
      <c r="G4446" s="2"/>
      <c r="H4446" s="2"/>
    </row>
    <row r="4447" spans="1:8" x14ac:dyDescent="0.2">
      <c r="A4447" s="24">
        <v>4439</v>
      </c>
      <c r="B4447" s="27" t="str">
        <f>IF(C4447&lt;&gt;"",MAX($B$9:$B4446)+1,"")</f>
        <v/>
      </c>
      <c r="C4447" s="20" t="str">
        <f>IF(SUMPRODUCT(--ISNUMBER(SEARCH($I$6:$M$6,INDEX(mame2003!$C$2:$E$4721,$A$9:$A$4728,$J$1))))+IF($N$6=FALSE,TRUE,SUMPRODUCT(--ISNUMBER(SEARCH($N$6,ISBLANK(INDEX(mame2003!$F$2:$F$4721,$A4447))))))+IF($B$3=$A$4,TRUE,IF($B$3=$B$4,TRUE,IF(AND($B$3=$C$4,INDEX(mame2003!$G$2:$G$4721,$A4447)&lt;&gt;"neogeo"),TRUE,SUMPRODUCT(--ISNUMBER(SEARCH($O$6,INDEX(mame2003!$G$2:$G$4721,$A4447)))))))&gt;2,INDEX(mame2003!$A$2:$A$4721,$A4447),"")</f>
        <v/>
      </c>
      <c r="D4447" s="2"/>
      <c r="E4447" s="24" t="str">
        <f ca="1">IF(F4447&lt;&gt;"",MAX($E$9:$E4446)+1,"")</f>
        <v/>
      </c>
      <c r="F4447" s="20" t="str">
        <f t="shared" ca="1" si="69"/>
        <v/>
      </c>
      <c r="G4447" s="2"/>
      <c r="H4447" s="2"/>
    </row>
    <row r="4448" spans="1:8" x14ac:dyDescent="0.2">
      <c r="A4448" s="24">
        <v>4440</v>
      </c>
      <c r="B4448" s="27" t="str">
        <f>IF(C4448&lt;&gt;"",MAX($B$9:$B4447)+1,"")</f>
        <v/>
      </c>
      <c r="C4448" s="20" t="str">
        <f>IF(SUMPRODUCT(--ISNUMBER(SEARCH($I$6:$M$6,INDEX(mame2003!$C$2:$E$4721,$A$9:$A$4728,$J$1))))+IF($N$6=FALSE,TRUE,SUMPRODUCT(--ISNUMBER(SEARCH($N$6,ISBLANK(INDEX(mame2003!$F$2:$F$4721,$A4448))))))+IF($B$3=$A$4,TRUE,IF($B$3=$B$4,TRUE,IF(AND($B$3=$C$4,INDEX(mame2003!$G$2:$G$4721,$A4448)&lt;&gt;"neogeo"),TRUE,SUMPRODUCT(--ISNUMBER(SEARCH($O$6,INDEX(mame2003!$G$2:$G$4721,$A4448)))))))&gt;2,INDEX(mame2003!$A$2:$A$4721,$A4448),"")</f>
        <v/>
      </c>
      <c r="D4448" s="2"/>
      <c r="E4448" s="24" t="str">
        <f ca="1">IF(F4448&lt;&gt;"",MAX($E$9:$E4447)+1,"")</f>
        <v/>
      </c>
      <c r="F4448" s="20" t="str">
        <f t="shared" ca="1" si="69"/>
        <v/>
      </c>
      <c r="G4448" s="2"/>
      <c r="H4448" s="2"/>
    </row>
    <row r="4449" spans="1:8" x14ac:dyDescent="0.2">
      <c r="A4449" s="24">
        <v>4441</v>
      </c>
      <c r="B4449" s="27" t="str">
        <f>IF(C4449&lt;&gt;"",MAX($B$9:$B4448)+1,"")</f>
        <v/>
      </c>
      <c r="C4449" s="20" t="str">
        <f>IF(SUMPRODUCT(--ISNUMBER(SEARCH($I$6:$M$6,INDEX(mame2003!$C$2:$E$4721,$A$9:$A$4728,$J$1))))+IF($N$6=FALSE,TRUE,SUMPRODUCT(--ISNUMBER(SEARCH($N$6,ISBLANK(INDEX(mame2003!$F$2:$F$4721,$A4449))))))+IF($B$3=$A$4,TRUE,IF($B$3=$B$4,TRUE,IF(AND($B$3=$C$4,INDEX(mame2003!$G$2:$G$4721,$A4449)&lt;&gt;"neogeo"),TRUE,SUMPRODUCT(--ISNUMBER(SEARCH($O$6,INDEX(mame2003!$G$2:$G$4721,$A4449)))))))&gt;2,INDEX(mame2003!$A$2:$A$4721,$A4449),"")</f>
        <v/>
      </c>
      <c r="D4449" s="2"/>
      <c r="E4449" s="24" t="str">
        <f ca="1">IF(F4449&lt;&gt;"",MAX($E$9:$E4448)+1,"")</f>
        <v/>
      </c>
      <c r="F4449" s="20" t="str">
        <f t="shared" ca="1" si="69"/>
        <v/>
      </c>
      <c r="G4449" s="2"/>
      <c r="H4449" s="2"/>
    </row>
    <row r="4450" spans="1:8" x14ac:dyDescent="0.2">
      <c r="A4450" s="24">
        <v>4442</v>
      </c>
      <c r="B4450" s="27" t="str">
        <f>IF(C4450&lt;&gt;"",MAX($B$9:$B4449)+1,"")</f>
        <v/>
      </c>
      <c r="C4450" s="20" t="str">
        <f>IF(SUMPRODUCT(--ISNUMBER(SEARCH($I$6:$M$6,INDEX(mame2003!$C$2:$E$4721,$A$9:$A$4728,$J$1))))+IF($N$6=FALSE,TRUE,SUMPRODUCT(--ISNUMBER(SEARCH($N$6,ISBLANK(INDEX(mame2003!$F$2:$F$4721,$A4450))))))+IF($B$3=$A$4,TRUE,IF($B$3=$B$4,TRUE,IF(AND($B$3=$C$4,INDEX(mame2003!$G$2:$G$4721,$A4450)&lt;&gt;"neogeo"),TRUE,SUMPRODUCT(--ISNUMBER(SEARCH($O$6,INDEX(mame2003!$G$2:$G$4721,$A4450)))))))&gt;2,INDEX(mame2003!$A$2:$A$4721,$A4450),"")</f>
        <v/>
      </c>
      <c r="D4450" s="2"/>
      <c r="E4450" s="24" t="str">
        <f ca="1">IF(F4450&lt;&gt;"",MAX($E$9:$E4449)+1,"")</f>
        <v/>
      </c>
      <c r="F4450" s="20" t="str">
        <f t="shared" ca="1" si="69"/>
        <v/>
      </c>
      <c r="G4450" s="2"/>
      <c r="H4450" s="2"/>
    </row>
    <row r="4451" spans="1:8" x14ac:dyDescent="0.2">
      <c r="A4451" s="24">
        <v>4443</v>
      </c>
      <c r="B4451" s="27" t="str">
        <f>IF(C4451&lt;&gt;"",MAX($B$9:$B4450)+1,"")</f>
        <v/>
      </c>
      <c r="C4451" s="20" t="str">
        <f>IF(SUMPRODUCT(--ISNUMBER(SEARCH($I$6:$M$6,INDEX(mame2003!$C$2:$E$4721,$A$9:$A$4728,$J$1))))+IF($N$6=FALSE,TRUE,SUMPRODUCT(--ISNUMBER(SEARCH($N$6,ISBLANK(INDEX(mame2003!$F$2:$F$4721,$A4451))))))+IF($B$3=$A$4,TRUE,IF($B$3=$B$4,TRUE,IF(AND($B$3=$C$4,INDEX(mame2003!$G$2:$G$4721,$A4451)&lt;&gt;"neogeo"),TRUE,SUMPRODUCT(--ISNUMBER(SEARCH($O$6,INDEX(mame2003!$G$2:$G$4721,$A4451)))))))&gt;2,INDEX(mame2003!$A$2:$A$4721,$A4451),"")</f>
        <v/>
      </c>
      <c r="D4451" s="2"/>
      <c r="E4451" s="24" t="str">
        <f ca="1">IF(F4451&lt;&gt;"",MAX($E$9:$E4450)+1,"")</f>
        <v/>
      </c>
      <c r="F4451" s="20" t="str">
        <f t="shared" ca="1" si="69"/>
        <v/>
      </c>
      <c r="G4451" s="2"/>
      <c r="H4451" s="2"/>
    </row>
    <row r="4452" spans="1:8" x14ac:dyDescent="0.2">
      <c r="A4452" s="24">
        <v>4444</v>
      </c>
      <c r="B4452" s="27" t="str">
        <f>IF(C4452&lt;&gt;"",MAX($B$9:$B4451)+1,"")</f>
        <v/>
      </c>
      <c r="C4452" s="20" t="str">
        <f>IF(SUMPRODUCT(--ISNUMBER(SEARCH($I$6:$M$6,INDEX(mame2003!$C$2:$E$4721,$A$9:$A$4728,$J$1))))+IF($N$6=FALSE,TRUE,SUMPRODUCT(--ISNUMBER(SEARCH($N$6,ISBLANK(INDEX(mame2003!$F$2:$F$4721,$A4452))))))+IF($B$3=$A$4,TRUE,IF($B$3=$B$4,TRUE,IF(AND($B$3=$C$4,INDEX(mame2003!$G$2:$G$4721,$A4452)&lt;&gt;"neogeo"),TRUE,SUMPRODUCT(--ISNUMBER(SEARCH($O$6,INDEX(mame2003!$G$2:$G$4721,$A4452)))))))&gt;2,INDEX(mame2003!$A$2:$A$4721,$A4452),"")</f>
        <v/>
      </c>
      <c r="D4452" s="2"/>
      <c r="E4452" s="24" t="str">
        <f ca="1">IF(F4452&lt;&gt;"",MAX($E$9:$E4451)+1,"")</f>
        <v/>
      </c>
      <c r="F4452" s="20" t="str">
        <f t="shared" ca="1" si="69"/>
        <v/>
      </c>
      <c r="G4452" s="2"/>
      <c r="H4452" s="2"/>
    </row>
    <row r="4453" spans="1:8" x14ac:dyDescent="0.2">
      <c r="A4453" s="24">
        <v>4445</v>
      </c>
      <c r="B4453" s="27" t="str">
        <f>IF(C4453&lt;&gt;"",MAX($B$9:$B4452)+1,"")</f>
        <v/>
      </c>
      <c r="C4453" s="20" t="str">
        <f>IF(SUMPRODUCT(--ISNUMBER(SEARCH($I$6:$M$6,INDEX(mame2003!$C$2:$E$4721,$A$9:$A$4728,$J$1))))+IF($N$6=FALSE,TRUE,SUMPRODUCT(--ISNUMBER(SEARCH($N$6,ISBLANK(INDEX(mame2003!$F$2:$F$4721,$A4453))))))+IF($B$3=$A$4,TRUE,IF($B$3=$B$4,TRUE,IF(AND($B$3=$C$4,INDEX(mame2003!$G$2:$G$4721,$A4453)&lt;&gt;"neogeo"),TRUE,SUMPRODUCT(--ISNUMBER(SEARCH($O$6,INDEX(mame2003!$G$2:$G$4721,$A4453)))))))&gt;2,INDEX(mame2003!$A$2:$A$4721,$A4453),"")</f>
        <v/>
      </c>
      <c r="D4453" s="2"/>
      <c r="E4453" s="24" t="str">
        <f ca="1">IF(F4453&lt;&gt;"",MAX($E$9:$E4452)+1,"")</f>
        <v/>
      </c>
      <c r="F4453" s="20" t="str">
        <f t="shared" ca="1" si="69"/>
        <v/>
      </c>
      <c r="G4453" s="2"/>
      <c r="H4453" s="2"/>
    </row>
    <row r="4454" spans="1:8" x14ac:dyDescent="0.2">
      <c r="A4454" s="24">
        <v>4446</v>
      </c>
      <c r="B4454" s="27" t="str">
        <f>IF(C4454&lt;&gt;"",MAX($B$9:$B4453)+1,"")</f>
        <v/>
      </c>
      <c r="C4454" s="20" t="str">
        <f>IF(SUMPRODUCT(--ISNUMBER(SEARCH($I$6:$M$6,INDEX(mame2003!$C$2:$E$4721,$A$9:$A$4728,$J$1))))+IF($N$6=FALSE,TRUE,SUMPRODUCT(--ISNUMBER(SEARCH($N$6,ISBLANK(INDEX(mame2003!$F$2:$F$4721,$A4454))))))+IF($B$3=$A$4,TRUE,IF($B$3=$B$4,TRUE,IF(AND($B$3=$C$4,INDEX(mame2003!$G$2:$G$4721,$A4454)&lt;&gt;"neogeo"),TRUE,SUMPRODUCT(--ISNUMBER(SEARCH($O$6,INDEX(mame2003!$G$2:$G$4721,$A4454)))))))&gt;2,INDEX(mame2003!$A$2:$A$4721,$A4454),"")</f>
        <v/>
      </c>
      <c r="D4454" s="2"/>
      <c r="E4454" s="24" t="str">
        <f ca="1">IF(F4454&lt;&gt;"",MAX($E$9:$E4453)+1,"")</f>
        <v/>
      </c>
      <c r="F4454" s="20" t="str">
        <f t="shared" ca="1" si="69"/>
        <v/>
      </c>
      <c r="G4454" s="2"/>
      <c r="H4454" s="2"/>
    </row>
    <row r="4455" spans="1:8" x14ac:dyDescent="0.2">
      <c r="A4455" s="24">
        <v>4447</v>
      </c>
      <c r="B4455" s="27" t="str">
        <f>IF(C4455&lt;&gt;"",MAX($B$9:$B4454)+1,"")</f>
        <v/>
      </c>
      <c r="C4455" s="20" t="str">
        <f>IF(SUMPRODUCT(--ISNUMBER(SEARCH($I$6:$M$6,INDEX(mame2003!$C$2:$E$4721,$A$9:$A$4728,$J$1))))+IF($N$6=FALSE,TRUE,SUMPRODUCT(--ISNUMBER(SEARCH($N$6,ISBLANK(INDEX(mame2003!$F$2:$F$4721,$A4455))))))+IF($B$3=$A$4,TRUE,IF($B$3=$B$4,TRUE,IF(AND($B$3=$C$4,INDEX(mame2003!$G$2:$G$4721,$A4455)&lt;&gt;"neogeo"),TRUE,SUMPRODUCT(--ISNUMBER(SEARCH($O$6,INDEX(mame2003!$G$2:$G$4721,$A4455)))))))&gt;2,INDEX(mame2003!$A$2:$A$4721,$A4455),"")</f>
        <v/>
      </c>
      <c r="D4455" s="2"/>
      <c r="E4455" s="24" t="str">
        <f ca="1">IF(F4455&lt;&gt;"",MAX($E$9:$E4454)+1,"")</f>
        <v/>
      </c>
      <c r="F4455" s="20" t="str">
        <f t="shared" ca="1" si="69"/>
        <v/>
      </c>
      <c r="G4455" s="2"/>
      <c r="H4455" s="2"/>
    </row>
    <row r="4456" spans="1:8" x14ac:dyDescent="0.2">
      <c r="A4456" s="24">
        <v>4448</v>
      </c>
      <c r="B4456" s="27" t="str">
        <f>IF(C4456&lt;&gt;"",MAX($B$9:$B4455)+1,"")</f>
        <v/>
      </c>
      <c r="C4456" s="20" t="str">
        <f>IF(SUMPRODUCT(--ISNUMBER(SEARCH($I$6:$M$6,INDEX(mame2003!$C$2:$E$4721,$A$9:$A$4728,$J$1))))+IF($N$6=FALSE,TRUE,SUMPRODUCT(--ISNUMBER(SEARCH($N$6,ISBLANK(INDEX(mame2003!$F$2:$F$4721,$A4456))))))+IF($B$3=$A$4,TRUE,IF($B$3=$B$4,TRUE,IF(AND($B$3=$C$4,INDEX(mame2003!$G$2:$G$4721,$A4456)&lt;&gt;"neogeo"),TRUE,SUMPRODUCT(--ISNUMBER(SEARCH($O$6,INDEX(mame2003!$G$2:$G$4721,$A4456)))))))&gt;2,INDEX(mame2003!$A$2:$A$4721,$A4456),"")</f>
        <v/>
      </c>
      <c r="D4456" s="2"/>
      <c r="E4456" s="24" t="str">
        <f ca="1">IF(F4456&lt;&gt;"",MAX($E$9:$E4455)+1,"")</f>
        <v/>
      </c>
      <c r="F4456" s="20" t="str">
        <f t="shared" ca="1" si="69"/>
        <v/>
      </c>
      <c r="G4456" s="2"/>
      <c r="H4456" s="2"/>
    </row>
    <row r="4457" spans="1:8" x14ac:dyDescent="0.2">
      <c r="A4457" s="24">
        <v>4449</v>
      </c>
      <c r="B4457" s="27" t="str">
        <f>IF(C4457&lt;&gt;"",MAX($B$9:$B4456)+1,"")</f>
        <v/>
      </c>
      <c r="C4457" s="20" t="str">
        <f>IF(SUMPRODUCT(--ISNUMBER(SEARCH($I$6:$M$6,INDEX(mame2003!$C$2:$E$4721,$A$9:$A$4728,$J$1))))+IF($N$6=FALSE,TRUE,SUMPRODUCT(--ISNUMBER(SEARCH($N$6,ISBLANK(INDEX(mame2003!$F$2:$F$4721,$A4457))))))+IF($B$3=$A$4,TRUE,IF($B$3=$B$4,TRUE,IF(AND($B$3=$C$4,INDEX(mame2003!$G$2:$G$4721,$A4457)&lt;&gt;"neogeo"),TRUE,SUMPRODUCT(--ISNUMBER(SEARCH($O$6,INDEX(mame2003!$G$2:$G$4721,$A4457)))))))&gt;2,INDEX(mame2003!$A$2:$A$4721,$A4457),"")</f>
        <v/>
      </c>
      <c r="D4457" s="2"/>
      <c r="E4457" s="24" t="str">
        <f ca="1">IF(F4457&lt;&gt;"",MAX($E$9:$E4456)+1,"")</f>
        <v/>
      </c>
      <c r="F4457" s="20" t="str">
        <f t="shared" ca="1" si="69"/>
        <v/>
      </c>
      <c r="G4457" s="2"/>
      <c r="H4457" s="2"/>
    </row>
    <row r="4458" spans="1:8" x14ac:dyDescent="0.2">
      <c r="A4458" s="24">
        <v>4450</v>
      </c>
      <c r="B4458" s="27" t="str">
        <f>IF(C4458&lt;&gt;"",MAX($B$9:$B4457)+1,"")</f>
        <v/>
      </c>
      <c r="C4458" s="20" t="str">
        <f>IF(SUMPRODUCT(--ISNUMBER(SEARCH($I$6:$M$6,INDEX(mame2003!$C$2:$E$4721,$A$9:$A$4728,$J$1))))+IF($N$6=FALSE,TRUE,SUMPRODUCT(--ISNUMBER(SEARCH($N$6,ISBLANK(INDEX(mame2003!$F$2:$F$4721,$A4458))))))+IF($B$3=$A$4,TRUE,IF($B$3=$B$4,TRUE,IF(AND($B$3=$C$4,INDEX(mame2003!$G$2:$G$4721,$A4458)&lt;&gt;"neogeo"),TRUE,SUMPRODUCT(--ISNUMBER(SEARCH($O$6,INDEX(mame2003!$G$2:$G$4721,$A4458)))))))&gt;2,INDEX(mame2003!$A$2:$A$4721,$A4458),"")</f>
        <v/>
      </c>
      <c r="D4458" s="2"/>
      <c r="E4458" s="24" t="str">
        <f ca="1">IF(F4458&lt;&gt;"",MAX($E$9:$E4457)+1,"")</f>
        <v/>
      </c>
      <c r="F4458" s="20" t="str">
        <f t="shared" ca="1" si="69"/>
        <v/>
      </c>
      <c r="G4458" s="2"/>
      <c r="H4458" s="2"/>
    </row>
    <row r="4459" spans="1:8" x14ac:dyDescent="0.2">
      <c r="A4459" s="24">
        <v>4451</v>
      </c>
      <c r="B4459" s="27" t="str">
        <f>IF(C4459&lt;&gt;"",MAX($B$9:$B4458)+1,"")</f>
        <v/>
      </c>
      <c r="C4459" s="20" t="str">
        <f>IF(SUMPRODUCT(--ISNUMBER(SEARCH($I$6:$M$6,INDEX(mame2003!$C$2:$E$4721,$A$9:$A$4728,$J$1))))+IF($N$6=FALSE,TRUE,SUMPRODUCT(--ISNUMBER(SEARCH($N$6,ISBLANK(INDEX(mame2003!$F$2:$F$4721,$A4459))))))+IF($B$3=$A$4,TRUE,IF($B$3=$B$4,TRUE,IF(AND($B$3=$C$4,INDEX(mame2003!$G$2:$G$4721,$A4459)&lt;&gt;"neogeo"),TRUE,SUMPRODUCT(--ISNUMBER(SEARCH($O$6,INDEX(mame2003!$G$2:$G$4721,$A4459)))))))&gt;2,INDEX(mame2003!$A$2:$A$4721,$A4459),"")</f>
        <v/>
      </c>
      <c r="D4459" s="2"/>
      <c r="E4459" s="24" t="str">
        <f ca="1">IF(F4459&lt;&gt;"",MAX($E$9:$E4458)+1,"")</f>
        <v/>
      </c>
      <c r="F4459" s="20" t="str">
        <f t="shared" ca="1" si="69"/>
        <v/>
      </c>
      <c r="G4459" s="2"/>
      <c r="H4459" s="2"/>
    </row>
    <row r="4460" spans="1:8" x14ac:dyDescent="0.2">
      <c r="A4460" s="24">
        <v>4452</v>
      </c>
      <c r="B4460" s="27" t="str">
        <f>IF(C4460&lt;&gt;"",MAX($B$9:$B4459)+1,"")</f>
        <v/>
      </c>
      <c r="C4460" s="20" t="str">
        <f>IF(SUMPRODUCT(--ISNUMBER(SEARCH($I$6:$M$6,INDEX(mame2003!$C$2:$E$4721,$A$9:$A$4728,$J$1))))+IF($N$6=FALSE,TRUE,SUMPRODUCT(--ISNUMBER(SEARCH($N$6,ISBLANK(INDEX(mame2003!$F$2:$F$4721,$A4460))))))+IF($B$3=$A$4,TRUE,IF($B$3=$B$4,TRUE,IF(AND($B$3=$C$4,INDEX(mame2003!$G$2:$G$4721,$A4460)&lt;&gt;"neogeo"),TRUE,SUMPRODUCT(--ISNUMBER(SEARCH($O$6,INDEX(mame2003!$G$2:$G$4721,$A4460)))))))&gt;2,INDEX(mame2003!$A$2:$A$4721,$A4460),"")</f>
        <v/>
      </c>
      <c r="D4460" s="2"/>
      <c r="E4460" s="24" t="str">
        <f ca="1">IF(F4460&lt;&gt;"",MAX($E$9:$E4459)+1,"")</f>
        <v/>
      </c>
      <c r="F4460" s="20" t="str">
        <f t="shared" ca="1" si="69"/>
        <v/>
      </c>
      <c r="G4460" s="2"/>
      <c r="H4460" s="2"/>
    </row>
    <row r="4461" spans="1:8" x14ac:dyDescent="0.2">
      <c r="A4461" s="24">
        <v>4453</v>
      </c>
      <c r="B4461" s="27" t="str">
        <f>IF(C4461&lt;&gt;"",MAX($B$9:$B4460)+1,"")</f>
        <v/>
      </c>
      <c r="C4461" s="20" t="str">
        <f>IF(SUMPRODUCT(--ISNUMBER(SEARCH($I$6:$M$6,INDEX(mame2003!$C$2:$E$4721,$A$9:$A$4728,$J$1))))+IF($N$6=FALSE,TRUE,SUMPRODUCT(--ISNUMBER(SEARCH($N$6,ISBLANK(INDEX(mame2003!$F$2:$F$4721,$A4461))))))+IF($B$3=$A$4,TRUE,IF($B$3=$B$4,TRUE,IF(AND($B$3=$C$4,INDEX(mame2003!$G$2:$G$4721,$A4461)&lt;&gt;"neogeo"),TRUE,SUMPRODUCT(--ISNUMBER(SEARCH($O$6,INDEX(mame2003!$G$2:$G$4721,$A4461)))))))&gt;2,INDEX(mame2003!$A$2:$A$4721,$A4461),"")</f>
        <v/>
      </c>
      <c r="D4461" s="2"/>
      <c r="E4461" s="24" t="str">
        <f ca="1">IF(F4461&lt;&gt;"",MAX($E$9:$E4460)+1,"")</f>
        <v/>
      </c>
      <c r="F4461" s="20" t="str">
        <f t="shared" ca="1" si="69"/>
        <v/>
      </c>
      <c r="G4461" s="2"/>
      <c r="H4461" s="2"/>
    </row>
    <row r="4462" spans="1:8" x14ac:dyDescent="0.2">
      <c r="A4462" s="24">
        <v>4454</v>
      </c>
      <c r="B4462" s="27" t="str">
        <f>IF(C4462&lt;&gt;"",MAX($B$9:$B4461)+1,"")</f>
        <v/>
      </c>
      <c r="C4462" s="20" t="str">
        <f>IF(SUMPRODUCT(--ISNUMBER(SEARCH($I$6:$M$6,INDEX(mame2003!$C$2:$E$4721,$A$9:$A$4728,$J$1))))+IF($N$6=FALSE,TRUE,SUMPRODUCT(--ISNUMBER(SEARCH($N$6,ISBLANK(INDEX(mame2003!$F$2:$F$4721,$A4462))))))+IF($B$3=$A$4,TRUE,IF($B$3=$B$4,TRUE,IF(AND($B$3=$C$4,INDEX(mame2003!$G$2:$G$4721,$A4462)&lt;&gt;"neogeo"),TRUE,SUMPRODUCT(--ISNUMBER(SEARCH($O$6,INDEX(mame2003!$G$2:$G$4721,$A4462)))))))&gt;2,INDEX(mame2003!$A$2:$A$4721,$A4462),"")</f>
        <v/>
      </c>
      <c r="D4462" s="2"/>
      <c r="E4462" s="24" t="str">
        <f ca="1">IF(F4462&lt;&gt;"",MAX($E$9:$E4461)+1,"")</f>
        <v/>
      </c>
      <c r="F4462" s="20" t="str">
        <f t="shared" ca="1" si="69"/>
        <v/>
      </c>
      <c r="G4462" s="2"/>
      <c r="H4462" s="2"/>
    </row>
    <row r="4463" spans="1:8" x14ac:dyDescent="0.2">
      <c r="A4463" s="24">
        <v>4455</v>
      </c>
      <c r="B4463" s="27" t="str">
        <f>IF(C4463&lt;&gt;"",MAX($B$9:$B4462)+1,"")</f>
        <v/>
      </c>
      <c r="C4463" s="20" t="str">
        <f>IF(SUMPRODUCT(--ISNUMBER(SEARCH($I$6:$M$6,INDEX(mame2003!$C$2:$E$4721,$A$9:$A$4728,$J$1))))+IF($N$6=FALSE,TRUE,SUMPRODUCT(--ISNUMBER(SEARCH($N$6,ISBLANK(INDEX(mame2003!$F$2:$F$4721,$A4463))))))+IF($B$3=$A$4,TRUE,IF($B$3=$B$4,TRUE,IF(AND($B$3=$C$4,INDEX(mame2003!$G$2:$G$4721,$A4463)&lt;&gt;"neogeo"),TRUE,SUMPRODUCT(--ISNUMBER(SEARCH($O$6,INDEX(mame2003!$G$2:$G$4721,$A4463)))))))&gt;2,INDEX(mame2003!$A$2:$A$4721,$A4463),"")</f>
        <v/>
      </c>
      <c r="D4463" s="2"/>
      <c r="E4463" s="24" t="str">
        <f ca="1">IF(F4463&lt;&gt;"",MAX($E$9:$E4462)+1,"")</f>
        <v/>
      </c>
      <c r="F4463" s="20" t="str">
        <f t="shared" ca="1" si="69"/>
        <v/>
      </c>
      <c r="G4463" s="2"/>
      <c r="H4463" s="2"/>
    </row>
    <row r="4464" spans="1:8" x14ac:dyDescent="0.2">
      <c r="A4464" s="24">
        <v>4456</v>
      </c>
      <c r="B4464" s="27" t="str">
        <f>IF(C4464&lt;&gt;"",MAX($B$9:$B4463)+1,"")</f>
        <v/>
      </c>
      <c r="C4464" s="20" t="str">
        <f>IF(SUMPRODUCT(--ISNUMBER(SEARCH($I$6:$M$6,INDEX(mame2003!$C$2:$E$4721,$A$9:$A$4728,$J$1))))+IF($N$6=FALSE,TRUE,SUMPRODUCT(--ISNUMBER(SEARCH($N$6,ISBLANK(INDEX(mame2003!$F$2:$F$4721,$A4464))))))+IF($B$3=$A$4,TRUE,IF($B$3=$B$4,TRUE,IF(AND($B$3=$C$4,INDEX(mame2003!$G$2:$G$4721,$A4464)&lt;&gt;"neogeo"),TRUE,SUMPRODUCT(--ISNUMBER(SEARCH($O$6,INDEX(mame2003!$G$2:$G$4721,$A4464)))))))&gt;2,INDEX(mame2003!$A$2:$A$4721,$A4464),"")</f>
        <v/>
      </c>
      <c r="D4464" s="2"/>
      <c r="E4464" s="24" t="str">
        <f ca="1">IF(F4464&lt;&gt;"",MAX($E$9:$E4463)+1,"")</f>
        <v/>
      </c>
      <c r="F4464" s="20" t="str">
        <f t="shared" ca="1" si="69"/>
        <v/>
      </c>
      <c r="G4464" s="2"/>
      <c r="H4464" s="2"/>
    </row>
    <row r="4465" spans="1:8" x14ac:dyDescent="0.2">
      <c r="A4465" s="24">
        <v>4457</v>
      </c>
      <c r="B4465" s="27" t="str">
        <f>IF(C4465&lt;&gt;"",MAX($B$9:$B4464)+1,"")</f>
        <v/>
      </c>
      <c r="C4465" s="20" t="str">
        <f>IF(SUMPRODUCT(--ISNUMBER(SEARCH($I$6:$M$6,INDEX(mame2003!$C$2:$E$4721,$A$9:$A$4728,$J$1))))+IF($N$6=FALSE,TRUE,SUMPRODUCT(--ISNUMBER(SEARCH($N$6,ISBLANK(INDEX(mame2003!$F$2:$F$4721,$A4465))))))+IF($B$3=$A$4,TRUE,IF($B$3=$B$4,TRUE,IF(AND($B$3=$C$4,INDEX(mame2003!$G$2:$G$4721,$A4465)&lt;&gt;"neogeo"),TRUE,SUMPRODUCT(--ISNUMBER(SEARCH($O$6,INDEX(mame2003!$G$2:$G$4721,$A4465)))))))&gt;2,INDEX(mame2003!$A$2:$A$4721,$A4465),"")</f>
        <v/>
      </c>
      <c r="D4465" s="2"/>
      <c r="E4465" s="24" t="str">
        <f ca="1">IF(F4465&lt;&gt;"",MAX($E$9:$E4464)+1,"")</f>
        <v/>
      </c>
      <c r="F4465" s="20" t="str">
        <f t="shared" ca="1" si="69"/>
        <v/>
      </c>
      <c r="G4465" s="2"/>
      <c r="H4465" s="2"/>
    </row>
    <row r="4466" spans="1:8" x14ac:dyDescent="0.2">
      <c r="A4466" s="24">
        <v>4458</v>
      </c>
      <c r="B4466" s="27" t="str">
        <f>IF(C4466&lt;&gt;"",MAX($B$9:$B4465)+1,"")</f>
        <v/>
      </c>
      <c r="C4466" s="20" t="str">
        <f>IF(SUMPRODUCT(--ISNUMBER(SEARCH($I$6:$M$6,INDEX(mame2003!$C$2:$E$4721,$A$9:$A$4728,$J$1))))+IF($N$6=FALSE,TRUE,SUMPRODUCT(--ISNUMBER(SEARCH($N$6,ISBLANK(INDEX(mame2003!$F$2:$F$4721,$A4466))))))+IF($B$3=$A$4,TRUE,IF($B$3=$B$4,TRUE,IF(AND($B$3=$C$4,INDEX(mame2003!$G$2:$G$4721,$A4466)&lt;&gt;"neogeo"),TRUE,SUMPRODUCT(--ISNUMBER(SEARCH($O$6,INDEX(mame2003!$G$2:$G$4721,$A4466)))))))&gt;2,INDEX(mame2003!$A$2:$A$4721,$A4466),"")</f>
        <v/>
      </c>
      <c r="D4466" s="2"/>
      <c r="E4466" s="24" t="str">
        <f ca="1">IF(F4466&lt;&gt;"",MAX($E$9:$E4465)+1,"")</f>
        <v/>
      </c>
      <c r="F4466" s="20" t="str">
        <f t="shared" ca="1" si="69"/>
        <v/>
      </c>
      <c r="G4466" s="2"/>
      <c r="H4466" s="2"/>
    </row>
    <row r="4467" spans="1:8" x14ac:dyDescent="0.2">
      <c r="A4467" s="24">
        <v>4459</v>
      </c>
      <c r="B4467" s="27" t="str">
        <f>IF(C4467&lt;&gt;"",MAX($B$9:$B4466)+1,"")</f>
        <v/>
      </c>
      <c r="C4467" s="20" t="str">
        <f>IF(SUMPRODUCT(--ISNUMBER(SEARCH($I$6:$M$6,INDEX(mame2003!$C$2:$E$4721,$A$9:$A$4728,$J$1))))+IF($N$6=FALSE,TRUE,SUMPRODUCT(--ISNUMBER(SEARCH($N$6,ISBLANK(INDEX(mame2003!$F$2:$F$4721,$A4467))))))+IF($B$3=$A$4,TRUE,IF($B$3=$B$4,TRUE,IF(AND($B$3=$C$4,INDEX(mame2003!$G$2:$G$4721,$A4467)&lt;&gt;"neogeo"),TRUE,SUMPRODUCT(--ISNUMBER(SEARCH($O$6,INDEX(mame2003!$G$2:$G$4721,$A4467)))))))&gt;2,INDEX(mame2003!$A$2:$A$4721,$A4467),"")</f>
        <v/>
      </c>
      <c r="D4467" s="2"/>
      <c r="E4467" s="24" t="str">
        <f ca="1">IF(F4467&lt;&gt;"",MAX($E$9:$E4466)+1,"")</f>
        <v/>
      </c>
      <c r="F4467" s="20" t="str">
        <f t="shared" ca="1" si="69"/>
        <v/>
      </c>
      <c r="G4467" s="2"/>
      <c r="H4467" s="2"/>
    </row>
    <row r="4468" spans="1:8" x14ac:dyDescent="0.2">
      <c r="A4468" s="24">
        <v>4460</v>
      </c>
      <c r="B4468" s="27" t="str">
        <f>IF(C4468&lt;&gt;"",MAX($B$9:$B4467)+1,"")</f>
        <v/>
      </c>
      <c r="C4468" s="20" t="str">
        <f>IF(SUMPRODUCT(--ISNUMBER(SEARCH($I$6:$M$6,INDEX(mame2003!$C$2:$E$4721,$A$9:$A$4728,$J$1))))+IF($N$6=FALSE,TRUE,SUMPRODUCT(--ISNUMBER(SEARCH($N$6,ISBLANK(INDEX(mame2003!$F$2:$F$4721,$A4468))))))+IF($B$3=$A$4,TRUE,IF($B$3=$B$4,TRUE,IF(AND($B$3=$C$4,INDEX(mame2003!$G$2:$G$4721,$A4468)&lt;&gt;"neogeo"),TRUE,SUMPRODUCT(--ISNUMBER(SEARCH($O$6,INDEX(mame2003!$G$2:$G$4721,$A4468)))))))&gt;2,INDEX(mame2003!$A$2:$A$4721,$A4468),"")</f>
        <v/>
      </c>
      <c r="D4468" s="2"/>
      <c r="E4468" s="24" t="str">
        <f ca="1">IF(F4468&lt;&gt;"",MAX($E$9:$E4467)+1,"")</f>
        <v/>
      </c>
      <c r="F4468" s="20" t="str">
        <f t="shared" ca="1" si="69"/>
        <v/>
      </c>
      <c r="G4468" s="2"/>
      <c r="H4468" s="2"/>
    </row>
    <row r="4469" spans="1:8" x14ac:dyDescent="0.2">
      <c r="A4469" s="24">
        <v>4461</v>
      </c>
      <c r="B4469" s="27" t="str">
        <f>IF(C4469&lt;&gt;"",MAX($B$9:$B4468)+1,"")</f>
        <v/>
      </c>
      <c r="C4469" s="20" t="str">
        <f>IF(SUMPRODUCT(--ISNUMBER(SEARCH($I$6:$M$6,INDEX(mame2003!$C$2:$E$4721,$A$9:$A$4728,$J$1))))+IF($N$6=FALSE,TRUE,SUMPRODUCT(--ISNUMBER(SEARCH($N$6,ISBLANK(INDEX(mame2003!$F$2:$F$4721,$A4469))))))+IF($B$3=$A$4,TRUE,IF($B$3=$B$4,TRUE,IF(AND($B$3=$C$4,INDEX(mame2003!$G$2:$G$4721,$A4469)&lt;&gt;"neogeo"),TRUE,SUMPRODUCT(--ISNUMBER(SEARCH($O$6,INDEX(mame2003!$G$2:$G$4721,$A4469)))))))&gt;2,INDEX(mame2003!$A$2:$A$4721,$A4469),"")</f>
        <v/>
      </c>
      <c r="D4469" s="2"/>
      <c r="E4469" s="24" t="str">
        <f ca="1">IF(F4469&lt;&gt;"",MAX($E$9:$E4468)+1,"")</f>
        <v/>
      </c>
      <c r="F4469" s="20" t="str">
        <f t="shared" ca="1" si="69"/>
        <v/>
      </c>
      <c r="G4469" s="2"/>
      <c r="H4469" s="2"/>
    </row>
    <row r="4470" spans="1:8" x14ac:dyDescent="0.2">
      <c r="A4470" s="24">
        <v>4462</v>
      </c>
      <c r="B4470" s="27" t="str">
        <f>IF(C4470&lt;&gt;"",MAX($B$9:$B4469)+1,"")</f>
        <v/>
      </c>
      <c r="C4470" s="20" t="str">
        <f>IF(SUMPRODUCT(--ISNUMBER(SEARCH($I$6:$M$6,INDEX(mame2003!$C$2:$E$4721,$A$9:$A$4728,$J$1))))+IF($N$6=FALSE,TRUE,SUMPRODUCT(--ISNUMBER(SEARCH($N$6,ISBLANK(INDEX(mame2003!$F$2:$F$4721,$A4470))))))+IF($B$3=$A$4,TRUE,IF($B$3=$B$4,TRUE,IF(AND($B$3=$C$4,INDEX(mame2003!$G$2:$G$4721,$A4470)&lt;&gt;"neogeo"),TRUE,SUMPRODUCT(--ISNUMBER(SEARCH($O$6,INDEX(mame2003!$G$2:$G$4721,$A4470)))))))&gt;2,INDEX(mame2003!$A$2:$A$4721,$A4470),"")</f>
        <v/>
      </c>
      <c r="D4470" s="2"/>
      <c r="E4470" s="24" t="str">
        <f ca="1">IF(F4470&lt;&gt;"",MAX($E$9:$E4469)+1,"")</f>
        <v/>
      </c>
      <c r="F4470" s="20" t="str">
        <f t="shared" ca="1" si="69"/>
        <v/>
      </c>
      <c r="G4470" s="2"/>
      <c r="H4470" s="2"/>
    </row>
    <row r="4471" spans="1:8" x14ac:dyDescent="0.2">
      <c r="A4471" s="24">
        <v>4463</v>
      </c>
      <c r="B4471" s="27" t="str">
        <f>IF(C4471&lt;&gt;"",MAX($B$9:$B4470)+1,"")</f>
        <v/>
      </c>
      <c r="C4471" s="20" t="str">
        <f>IF(SUMPRODUCT(--ISNUMBER(SEARCH($I$6:$M$6,INDEX(mame2003!$C$2:$E$4721,$A$9:$A$4728,$J$1))))+IF($N$6=FALSE,TRUE,SUMPRODUCT(--ISNUMBER(SEARCH($N$6,ISBLANK(INDEX(mame2003!$F$2:$F$4721,$A4471))))))+IF($B$3=$A$4,TRUE,IF($B$3=$B$4,TRUE,IF(AND($B$3=$C$4,INDEX(mame2003!$G$2:$G$4721,$A4471)&lt;&gt;"neogeo"),TRUE,SUMPRODUCT(--ISNUMBER(SEARCH($O$6,INDEX(mame2003!$G$2:$G$4721,$A4471)))))))&gt;2,INDEX(mame2003!$A$2:$A$4721,$A4471),"")</f>
        <v/>
      </c>
      <c r="D4471" s="2"/>
      <c r="E4471" s="24" t="str">
        <f ca="1">IF(F4471&lt;&gt;"",MAX($E$9:$E4470)+1,"")</f>
        <v/>
      </c>
      <c r="F4471" s="20" t="str">
        <f t="shared" ca="1" si="69"/>
        <v/>
      </c>
      <c r="G4471" s="2"/>
      <c r="H4471" s="2"/>
    </row>
    <row r="4472" spans="1:8" x14ac:dyDescent="0.2">
      <c r="A4472" s="24">
        <v>4464</v>
      </c>
      <c r="B4472" s="27" t="str">
        <f>IF(C4472&lt;&gt;"",MAX($B$9:$B4471)+1,"")</f>
        <v/>
      </c>
      <c r="C4472" s="20" t="str">
        <f>IF(SUMPRODUCT(--ISNUMBER(SEARCH($I$6:$M$6,INDEX(mame2003!$C$2:$E$4721,$A$9:$A$4728,$J$1))))+IF($N$6=FALSE,TRUE,SUMPRODUCT(--ISNUMBER(SEARCH($N$6,ISBLANK(INDEX(mame2003!$F$2:$F$4721,$A4472))))))+IF($B$3=$A$4,TRUE,IF($B$3=$B$4,TRUE,IF(AND($B$3=$C$4,INDEX(mame2003!$G$2:$G$4721,$A4472)&lt;&gt;"neogeo"),TRUE,SUMPRODUCT(--ISNUMBER(SEARCH($O$6,INDEX(mame2003!$G$2:$G$4721,$A4472)))))))&gt;2,INDEX(mame2003!$A$2:$A$4721,$A4472),"")</f>
        <v/>
      </c>
      <c r="D4472" s="2"/>
      <c r="E4472" s="24" t="str">
        <f ca="1">IF(F4472&lt;&gt;"",MAX($E$9:$E4471)+1,"")</f>
        <v/>
      </c>
      <c r="F4472" s="20" t="str">
        <f t="shared" ca="1" si="69"/>
        <v/>
      </c>
      <c r="G4472" s="2"/>
      <c r="H4472" s="2"/>
    </row>
    <row r="4473" spans="1:8" x14ac:dyDescent="0.2">
      <c r="A4473" s="24">
        <v>4465</v>
      </c>
      <c r="B4473" s="27" t="str">
        <f>IF(C4473&lt;&gt;"",MAX($B$9:$B4472)+1,"")</f>
        <v/>
      </c>
      <c r="C4473" s="20" t="str">
        <f>IF(SUMPRODUCT(--ISNUMBER(SEARCH($I$6:$M$6,INDEX(mame2003!$C$2:$E$4721,$A$9:$A$4728,$J$1))))+IF($N$6=FALSE,TRUE,SUMPRODUCT(--ISNUMBER(SEARCH($N$6,ISBLANK(INDEX(mame2003!$F$2:$F$4721,$A4473))))))+IF($B$3=$A$4,TRUE,IF($B$3=$B$4,TRUE,IF(AND($B$3=$C$4,INDEX(mame2003!$G$2:$G$4721,$A4473)&lt;&gt;"neogeo"),TRUE,SUMPRODUCT(--ISNUMBER(SEARCH($O$6,INDEX(mame2003!$G$2:$G$4721,$A4473)))))))&gt;2,INDEX(mame2003!$A$2:$A$4721,$A4473),"")</f>
        <v/>
      </c>
      <c r="D4473" s="2"/>
      <c r="E4473" s="24" t="str">
        <f ca="1">IF(F4473&lt;&gt;"",MAX($E$9:$E4472)+1,"")</f>
        <v/>
      </c>
      <c r="F4473" s="20" t="str">
        <f t="shared" ca="1" si="69"/>
        <v/>
      </c>
      <c r="G4473" s="2"/>
      <c r="H4473" s="2"/>
    </row>
    <row r="4474" spans="1:8" x14ac:dyDescent="0.2">
      <c r="A4474" s="24">
        <v>4466</v>
      </c>
      <c r="B4474" s="27" t="str">
        <f>IF(C4474&lt;&gt;"",MAX($B$9:$B4473)+1,"")</f>
        <v/>
      </c>
      <c r="C4474" s="20" t="str">
        <f>IF(SUMPRODUCT(--ISNUMBER(SEARCH($I$6:$M$6,INDEX(mame2003!$C$2:$E$4721,$A$9:$A$4728,$J$1))))+IF($N$6=FALSE,TRUE,SUMPRODUCT(--ISNUMBER(SEARCH($N$6,ISBLANK(INDEX(mame2003!$F$2:$F$4721,$A4474))))))+IF($B$3=$A$4,TRUE,IF($B$3=$B$4,TRUE,IF(AND($B$3=$C$4,INDEX(mame2003!$G$2:$G$4721,$A4474)&lt;&gt;"neogeo"),TRUE,SUMPRODUCT(--ISNUMBER(SEARCH($O$6,INDEX(mame2003!$G$2:$G$4721,$A4474)))))))&gt;2,INDEX(mame2003!$A$2:$A$4721,$A4474),"")</f>
        <v/>
      </c>
      <c r="D4474" s="2"/>
      <c r="E4474" s="24" t="str">
        <f ca="1">IF(F4474&lt;&gt;"",MAX($E$9:$E4473)+1,"")</f>
        <v/>
      </c>
      <c r="F4474" s="20" t="str">
        <f t="shared" ca="1" si="69"/>
        <v/>
      </c>
      <c r="G4474" s="2"/>
      <c r="H4474" s="2"/>
    </row>
    <row r="4475" spans="1:8" x14ac:dyDescent="0.2">
      <c r="A4475" s="24">
        <v>4467</v>
      </c>
      <c r="B4475" s="27" t="str">
        <f>IF(C4475&lt;&gt;"",MAX($B$9:$B4474)+1,"")</f>
        <v/>
      </c>
      <c r="C4475" s="20" t="str">
        <f>IF(SUMPRODUCT(--ISNUMBER(SEARCH($I$6:$M$6,INDEX(mame2003!$C$2:$E$4721,$A$9:$A$4728,$J$1))))+IF($N$6=FALSE,TRUE,SUMPRODUCT(--ISNUMBER(SEARCH($N$6,ISBLANK(INDEX(mame2003!$F$2:$F$4721,$A4475))))))+IF($B$3=$A$4,TRUE,IF($B$3=$B$4,TRUE,IF(AND($B$3=$C$4,INDEX(mame2003!$G$2:$G$4721,$A4475)&lt;&gt;"neogeo"),TRUE,SUMPRODUCT(--ISNUMBER(SEARCH($O$6,INDEX(mame2003!$G$2:$G$4721,$A4475)))))))&gt;2,INDEX(mame2003!$A$2:$A$4721,$A4475),"")</f>
        <v/>
      </c>
      <c r="D4475" s="2"/>
      <c r="E4475" s="24" t="str">
        <f ca="1">IF(F4475&lt;&gt;"",MAX($E$9:$E4474)+1,"")</f>
        <v/>
      </c>
      <c r="F4475" s="20" t="str">
        <f t="shared" ca="1" si="69"/>
        <v/>
      </c>
      <c r="G4475" s="2"/>
      <c r="H4475" s="2"/>
    </row>
    <row r="4476" spans="1:8" x14ac:dyDescent="0.2">
      <c r="A4476" s="24">
        <v>4468</v>
      </c>
      <c r="B4476" s="27" t="str">
        <f>IF(C4476&lt;&gt;"",MAX($B$9:$B4475)+1,"")</f>
        <v/>
      </c>
      <c r="C4476" s="20" t="str">
        <f>IF(SUMPRODUCT(--ISNUMBER(SEARCH($I$6:$M$6,INDEX(mame2003!$C$2:$E$4721,$A$9:$A$4728,$J$1))))+IF($N$6=FALSE,TRUE,SUMPRODUCT(--ISNUMBER(SEARCH($N$6,ISBLANK(INDEX(mame2003!$F$2:$F$4721,$A4476))))))+IF($B$3=$A$4,TRUE,IF($B$3=$B$4,TRUE,IF(AND($B$3=$C$4,INDEX(mame2003!$G$2:$G$4721,$A4476)&lt;&gt;"neogeo"),TRUE,SUMPRODUCT(--ISNUMBER(SEARCH($O$6,INDEX(mame2003!$G$2:$G$4721,$A4476)))))))&gt;2,INDEX(mame2003!$A$2:$A$4721,$A4476),"")</f>
        <v/>
      </c>
      <c r="D4476" s="2"/>
      <c r="E4476" s="24" t="str">
        <f ca="1">IF(F4476&lt;&gt;"",MAX($E$9:$E4475)+1,"")</f>
        <v/>
      </c>
      <c r="F4476" s="20" t="str">
        <f t="shared" ca="1" si="69"/>
        <v/>
      </c>
      <c r="G4476" s="2"/>
      <c r="H4476" s="2"/>
    </row>
    <row r="4477" spans="1:8" x14ac:dyDescent="0.2">
      <c r="A4477" s="24">
        <v>4469</v>
      </c>
      <c r="B4477" s="27" t="str">
        <f>IF(C4477&lt;&gt;"",MAX($B$9:$B4476)+1,"")</f>
        <v/>
      </c>
      <c r="C4477" s="20" t="str">
        <f>IF(SUMPRODUCT(--ISNUMBER(SEARCH($I$6:$M$6,INDEX(mame2003!$C$2:$E$4721,$A$9:$A$4728,$J$1))))+IF($N$6=FALSE,TRUE,SUMPRODUCT(--ISNUMBER(SEARCH($N$6,ISBLANK(INDEX(mame2003!$F$2:$F$4721,$A4477))))))+IF($B$3=$A$4,TRUE,IF($B$3=$B$4,TRUE,IF(AND($B$3=$C$4,INDEX(mame2003!$G$2:$G$4721,$A4477)&lt;&gt;"neogeo"),TRUE,SUMPRODUCT(--ISNUMBER(SEARCH($O$6,INDEX(mame2003!$G$2:$G$4721,$A4477)))))))&gt;2,INDEX(mame2003!$A$2:$A$4721,$A4477),"")</f>
        <v/>
      </c>
      <c r="D4477" s="2"/>
      <c r="E4477" s="24" t="str">
        <f ca="1">IF(F4477&lt;&gt;"",MAX($E$9:$E4476)+1,"")</f>
        <v/>
      </c>
      <c r="F4477" s="20" t="str">
        <f t="shared" ca="1" si="69"/>
        <v/>
      </c>
      <c r="G4477" s="2"/>
      <c r="H4477" s="2"/>
    </row>
    <row r="4478" spans="1:8" x14ac:dyDescent="0.2">
      <c r="A4478" s="24">
        <v>4470</v>
      </c>
      <c r="B4478" s="27" t="str">
        <f>IF(C4478&lt;&gt;"",MAX($B$9:$B4477)+1,"")</f>
        <v/>
      </c>
      <c r="C4478" s="20" t="str">
        <f>IF(SUMPRODUCT(--ISNUMBER(SEARCH($I$6:$M$6,INDEX(mame2003!$C$2:$E$4721,$A$9:$A$4728,$J$1))))+IF($N$6=FALSE,TRUE,SUMPRODUCT(--ISNUMBER(SEARCH($N$6,ISBLANK(INDEX(mame2003!$F$2:$F$4721,$A4478))))))+IF($B$3=$A$4,TRUE,IF($B$3=$B$4,TRUE,IF(AND($B$3=$C$4,INDEX(mame2003!$G$2:$G$4721,$A4478)&lt;&gt;"neogeo"),TRUE,SUMPRODUCT(--ISNUMBER(SEARCH($O$6,INDEX(mame2003!$G$2:$G$4721,$A4478)))))))&gt;2,INDEX(mame2003!$A$2:$A$4721,$A4478),"")</f>
        <v/>
      </c>
      <c r="D4478" s="2"/>
      <c r="E4478" s="24" t="str">
        <f ca="1">IF(F4478&lt;&gt;"",MAX($E$9:$E4477)+1,"")</f>
        <v/>
      </c>
      <c r="F4478" s="20" t="str">
        <f t="shared" ca="1" si="69"/>
        <v/>
      </c>
      <c r="G4478" s="2"/>
      <c r="H4478" s="2"/>
    </row>
    <row r="4479" spans="1:8" x14ac:dyDescent="0.2">
      <c r="A4479" s="24">
        <v>4471</v>
      </c>
      <c r="B4479" s="27" t="str">
        <f>IF(C4479&lt;&gt;"",MAX($B$9:$B4478)+1,"")</f>
        <v/>
      </c>
      <c r="C4479" s="20" t="str">
        <f>IF(SUMPRODUCT(--ISNUMBER(SEARCH($I$6:$M$6,INDEX(mame2003!$C$2:$E$4721,$A$9:$A$4728,$J$1))))+IF($N$6=FALSE,TRUE,SUMPRODUCT(--ISNUMBER(SEARCH($N$6,ISBLANK(INDEX(mame2003!$F$2:$F$4721,$A4479))))))+IF($B$3=$A$4,TRUE,IF($B$3=$B$4,TRUE,IF(AND($B$3=$C$4,INDEX(mame2003!$G$2:$G$4721,$A4479)&lt;&gt;"neogeo"),TRUE,SUMPRODUCT(--ISNUMBER(SEARCH($O$6,INDEX(mame2003!$G$2:$G$4721,$A4479)))))))&gt;2,INDEX(mame2003!$A$2:$A$4721,$A4479),"")</f>
        <v/>
      </c>
      <c r="D4479" s="2"/>
      <c r="E4479" s="24" t="str">
        <f ca="1">IF(F4479&lt;&gt;"",MAX($E$9:$E4478)+1,"")</f>
        <v/>
      </c>
      <c r="F4479" s="20" t="str">
        <f t="shared" ca="1" si="69"/>
        <v/>
      </c>
      <c r="G4479" s="2"/>
      <c r="H4479" s="2"/>
    </row>
    <row r="4480" spans="1:8" x14ac:dyDescent="0.2">
      <c r="A4480" s="24">
        <v>4472</v>
      </c>
      <c r="B4480" s="27" t="str">
        <f>IF(C4480&lt;&gt;"",MAX($B$9:$B4479)+1,"")</f>
        <v/>
      </c>
      <c r="C4480" s="20" t="str">
        <f>IF(SUMPRODUCT(--ISNUMBER(SEARCH($I$6:$M$6,INDEX(mame2003!$C$2:$E$4721,$A$9:$A$4728,$J$1))))+IF($N$6=FALSE,TRUE,SUMPRODUCT(--ISNUMBER(SEARCH($N$6,ISBLANK(INDEX(mame2003!$F$2:$F$4721,$A4480))))))+IF($B$3=$A$4,TRUE,IF($B$3=$B$4,TRUE,IF(AND($B$3=$C$4,INDEX(mame2003!$G$2:$G$4721,$A4480)&lt;&gt;"neogeo"),TRUE,SUMPRODUCT(--ISNUMBER(SEARCH($O$6,INDEX(mame2003!$G$2:$G$4721,$A4480)))))))&gt;2,INDEX(mame2003!$A$2:$A$4721,$A4480),"")</f>
        <v/>
      </c>
      <c r="D4480" s="2"/>
      <c r="E4480" s="24" t="str">
        <f ca="1">IF(F4480&lt;&gt;"",MAX($E$9:$E4479)+1,"")</f>
        <v/>
      </c>
      <c r="F4480" s="20" t="str">
        <f t="shared" ca="1" si="69"/>
        <v/>
      </c>
      <c r="G4480" s="2"/>
      <c r="H4480" s="2"/>
    </row>
    <row r="4481" spans="1:8" x14ac:dyDescent="0.2">
      <c r="A4481" s="24">
        <v>4473</v>
      </c>
      <c r="B4481" s="27" t="str">
        <f>IF(C4481&lt;&gt;"",MAX($B$9:$B4480)+1,"")</f>
        <v/>
      </c>
      <c r="C4481" s="20" t="str">
        <f>IF(SUMPRODUCT(--ISNUMBER(SEARCH($I$6:$M$6,INDEX(mame2003!$C$2:$E$4721,$A$9:$A$4728,$J$1))))+IF($N$6=FALSE,TRUE,SUMPRODUCT(--ISNUMBER(SEARCH($N$6,ISBLANK(INDEX(mame2003!$F$2:$F$4721,$A4481))))))+IF($B$3=$A$4,TRUE,IF($B$3=$B$4,TRUE,IF(AND($B$3=$C$4,INDEX(mame2003!$G$2:$G$4721,$A4481)&lt;&gt;"neogeo"),TRUE,SUMPRODUCT(--ISNUMBER(SEARCH($O$6,INDEX(mame2003!$G$2:$G$4721,$A4481)))))))&gt;2,INDEX(mame2003!$A$2:$A$4721,$A4481),"")</f>
        <v/>
      </c>
      <c r="D4481" s="2"/>
      <c r="E4481" s="24" t="str">
        <f ca="1">IF(F4481&lt;&gt;"",MAX($E$9:$E4480)+1,"")</f>
        <v/>
      </c>
      <c r="F4481" s="20" t="str">
        <f t="shared" ca="1" si="69"/>
        <v/>
      </c>
      <c r="G4481" s="2"/>
      <c r="H4481" s="2"/>
    </row>
    <row r="4482" spans="1:8" x14ac:dyDescent="0.2">
      <c r="A4482" s="24">
        <v>4474</v>
      </c>
      <c r="B4482" s="27" t="str">
        <f>IF(C4482&lt;&gt;"",MAX($B$9:$B4481)+1,"")</f>
        <v/>
      </c>
      <c r="C4482" s="20" t="str">
        <f>IF(SUMPRODUCT(--ISNUMBER(SEARCH($I$6:$M$6,INDEX(mame2003!$C$2:$E$4721,$A$9:$A$4728,$J$1))))+IF($N$6=FALSE,TRUE,SUMPRODUCT(--ISNUMBER(SEARCH($N$6,ISBLANK(INDEX(mame2003!$F$2:$F$4721,$A4482))))))+IF($B$3=$A$4,TRUE,IF($B$3=$B$4,TRUE,IF(AND($B$3=$C$4,INDEX(mame2003!$G$2:$G$4721,$A4482)&lt;&gt;"neogeo"),TRUE,SUMPRODUCT(--ISNUMBER(SEARCH($O$6,INDEX(mame2003!$G$2:$G$4721,$A4482)))))))&gt;2,INDEX(mame2003!$A$2:$A$4721,$A4482),"")</f>
        <v/>
      </c>
      <c r="D4482" s="2"/>
      <c r="E4482" s="24" t="str">
        <f ca="1">IF(F4482&lt;&gt;"",MAX($E$9:$E4481)+1,"")</f>
        <v/>
      </c>
      <c r="F4482" s="20" t="str">
        <f t="shared" ca="1" si="69"/>
        <v/>
      </c>
      <c r="G4482" s="2"/>
      <c r="H4482" s="2"/>
    </row>
    <row r="4483" spans="1:8" x14ac:dyDescent="0.2">
      <c r="A4483" s="24">
        <v>4475</v>
      </c>
      <c r="B4483" s="27" t="str">
        <f>IF(C4483&lt;&gt;"",MAX($B$9:$B4482)+1,"")</f>
        <v/>
      </c>
      <c r="C4483" s="20" t="str">
        <f>IF(SUMPRODUCT(--ISNUMBER(SEARCH($I$6:$M$6,INDEX(mame2003!$C$2:$E$4721,$A$9:$A$4728,$J$1))))+IF($N$6=FALSE,TRUE,SUMPRODUCT(--ISNUMBER(SEARCH($N$6,ISBLANK(INDEX(mame2003!$F$2:$F$4721,$A4483))))))+IF($B$3=$A$4,TRUE,IF($B$3=$B$4,TRUE,IF(AND($B$3=$C$4,INDEX(mame2003!$G$2:$G$4721,$A4483)&lt;&gt;"neogeo"),TRUE,SUMPRODUCT(--ISNUMBER(SEARCH($O$6,INDEX(mame2003!$G$2:$G$4721,$A4483)))))))&gt;2,INDEX(mame2003!$A$2:$A$4721,$A4483),"")</f>
        <v/>
      </c>
      <c r="D4483" s="2"/>
      <c r="E4483" s="24" t="str">
        <f ca="1">IF(F4483&lt;&gt;"",MAX($E$9:$E4482)+1,"")</f>
        <v/>
      </c>
      <c r="F4483" s="20" t="str">
        <f t="shared" ca="1" si="69"/>
        <v/>
      </c>
      <c r="G4483" s="2"/>
      <c r="H4483" s="2"/>
    </row>
    <row r="4484" spans="1:8" x14ac:dyDescent="0.2">
      <c r="A4484" s="24">
        <v>4476</v>
      </c>
      <c r="B4484" s="27" t="str">
        <f>IF(C4484&lt;&gt;"",MAX($B$9:$B4483)+1,"")</f>
        <v/>
      </c>
      <c r="C4484" s="20" t="str">
        <f>IF(SUMPRODUCT(--ISNUMBER(SEARCH($I$6:$M$6,INDEX(mame2003!$C$2:$E$4721,$A$9:$A$4728,$J$1))))+IF($N$6=FALSE,TRUE,SUMPRODUCT(--ISNUMBER(SEARCH($N$6,ISBLANK(INDEX(mame2003!$F$2:$F$4721,$A4484))))))+IF($B$3=$A$4,TRUE,IF($B$3=$B$4,TRUE,IF(AND($B$3=$C$4,INDEX(mame2003!$G$2:$G$4721,$A4484)&lt;&gt;"neogeo"),TRUE,SUMPRODUCT(--ISNUMBER(SEARCH($O$6,INDEX(mame2003!$G$2:$G$4721,$A4484)))))))&gt;2,INDEX(mame2003!$A$2:$A$4721,$A4484),"")</f>
        <v/>
      </c>
      <c r="D4484" s="2"/>
      <c r="E4484" s="24" t="str">
        <f ca="1">IF(F4484&lt;&gt;"",MAX($E$9:$E4483)+1,"")</f>
        <v/>
      </c>
      <c r="F4484" s="20" t="str">
        <f t="shared" ca="1" si="69"/>
        <v/>
      </c>
      <c r="G4484" s="2"/>
      <c r="H4484" s="2"/>
    </row>
    <row r="4485" spans="1:8" x14ac:dyDescent="0.2">
      <c r="A4485" s="24">
        <v>4477</v>
      </c>
      <c r="B4485" s="27" t="str">
        <f>IF(C4485&lt;&gt;"",MAX($B$9:$B4484)+1,"")</f>
        <v/>
      </c>
      <c r="C4485" s="20" t="str">
        <f>IF(SUMPRODUCT(--ISNUMBER(SEARCH($I$6:$M$6,INDEX(mame2003!$C$2:$E$4721,$A$9:$A$4728,$J$1))))+IF($N$6=FALSE,TRUE,SUMPRODUCT(--ISNUMBER(SEARCH($N$6,ISBLANK(INDEX(mame2003!$F$2:$F$4721,$A4485))))))+IF($B$3=$A$4,TRUE,IF($B$3=$B$4,TRUE,IF(AND($B$3=$C$4,INDEX(mame2003!$G$2:$G$4721,$A4485)&lt;&gt;"neogeo"),TRUE,SUMPRODUCT(--ISNUMBER(SEARCH($O$6,INDEX(mame2003!$G$2:$G$4721,$A4485)))))))&gt;2,INDEX(mame2003!$A$2:$A$4721,$A4485),"")</f>
        <v/>
      </c>
      <c r="D4485" s="2"/>
      <c r="E4485" s="24" t="str">
        <f ca="1">IF(F4485&lt;&gt;"",MAX($E$9:$E4484)+1,"")</f>
        <v/>
      </c>
      <c r="F4485" s="20" t="str">
        <f t="shared" ca="1" si="69"/>
        <v/>
      </c>
      <c r="G4485" s="2"/>
      <c r="H4485" s="2"/>
    </row>
    <row r="4486" spans="1:8" x14ac:dyDescent="0.2">
      <c r="A4486" s="24">
        <v>4478</v>
      </c>
      <c r="B4486" s="27" t="str">
        <f>IF(C4486&lt;&gt;"",MAX($B$9:$B4485)+1,"")</f>
        <v/>
      </c>
      <c r="C4486" s="20" t="str">
        <f>IF(SUMPRODUCT(--ISNUMBER(SEARCH($I$6:$M$6,INDEX(mame2003!$C$2:$E$4721,$A$9:$A$4728,$J$1))))+IF($N$6=FALSE,TRUE,SUMPRODUCT(--ISNUMBER(SEARCH($N$6,ISBLANK(INDEX(mame2003!$F$2:$F$4721,$A4486))))))+IF($B$3=$A$4,TRUE,IF($B$3=$B$4,TRUE,IF(AND($B$3=$C$4,INDEX(mame2003!$G$2:$G$4721,$A4486)&lt;&gt;"neogeo"),TRUE,SUMPRODUCT(--ISNUMBER(SEARCH($O$6,INDEX(mame2003!$G$2:$G$4721,$A4486)))))))&gt;2,INDEX(mame2003!$A$2:$A$4721,$A4486),"")</f>
        <v/>
      </c>
      <c r="D4486" s="2"/>
      <c r="E4486" s="24" t="str">
        <f ca="1">IF(F4486&lt;&gt;"",MAX($E$9:$E4485)+1,"")</f>
        <v/>
      </c>
      <c r="F4486" s="20" t="str">
        <f t="shared" ca="1" si="69"/>
        <v/>
      </c>
      <c r="G4486" s="2"/>
      <c r="H4486" s="2"/>
    </row>
    <row r="4487" spans="1:8" x14ac:dyDescent="0.2">
      <c r="A4487" s="24">
        <v>4479</v>
      </c>
      <c r="B4487" s="27" t="str">
        <f>IF(C4487&lt;&gt;"",MAX($B$9:$B4486)+1,"")</f>
        <v/>
      </c>
      <c r="C4487" s="20" t="str">
        <f>IF(SUMPRODUCT(--ISNUMBER(SEARCH($I$6:$M$6,INDEX(mame2003!$C$2:$E$4721,$A$9:$A$4728,$J$1))))+IF($N$6=FALSE,TRUE,SUMPRODUCT(--ISNUMBER(SEARCH($N$6,ISBLANK(INDEX(mame2003!$F$2:$F$4721,$A4487))))))+IF($B$3=$A$4,TRUE,IF($B$3=$B$4,TRUE,IF(AND($B$3=$C$4,INDEX(mame2003!$G$2:$G$4721,$A4487)&lt;&gt;"neogeo"),TRUE,SUMPRODUCT(--ISNUMBER(SEARCH($O$6,INDEX(mame2003!$G$2:$G$4721,$A4487)))))))&gt;2,INDEX(mame2003!$A$2:$A$4721,$A4487),"")</f>
        <v/>
      </c>
      <c r="D4487" s="2"/>
      <c r="E4487" s="24" t="str">
        <f ca="1">IF(F4487&lt;&gt;"",MAX($E$9:$E4486)+1,"")</f>
        <v/>
      </c>
      <c r="F4487" s="20" t="str">
        <f t="shared" ca="1" si="69"/>
        <v/>
      </c>
      <c r="G4487" s="2"/>
      <c r="H4487" s="2"/>
    </row>
    <row r="4488" spans="1:8" x14ac:dyDescent="0.2">
      <c r="A4488" s="24">
        <v>4480</v>
      </c>
      <c r="B4488" s="27" t="str">
        <f>IF(C4488&lt;&gt;"",MAX($B$9:$B4487)+1,"")</f>
        <v/>
      </c>
      <c r="C4488" s="20" t="str">
        <f>IF(SUMPRODUCT(--ISNUMBER(SEARCH($I$6:$M$6,INDEX(mame2003!$C$2:$E$4721,$A$9:$A$4728,$J$1))))+IF($N$6=FALSE,TRUE,SUMPRODUCT(--ISNUMBER(SEARCH($N$6,ISBLANK(INDEX(mame2003!$F$2:$F$4721,$A4488))))))+IF($B$3=$A$4,TRUE,IF($B$3=$B$4,TRUE,IF(AND($B$3=$C$4,INDEX(mame2003!$G$2:$G$4721,$A4488)&lt;&gt;"neogeo"),TRUE,SUMPRODUCT(--ISNUMBER(SEARCH($O$6,INDEX(mame2003!$G$2:$G$4721,$A4488)))))))&gt;2,INDEX(mame2003!$A$2:$A$4721,$A4488),"")</f>
        <v/>
      </c>
      <c r="D4488" s="2"/>
      <c r="E4488" s="24" t="str">
        <f ca="1">IF(F4488&lt;&gt;"",MAX($E$9:$E4487)+1,"")</f>
        <v/>
      </c>
      <c r="F4488" s="20" t="str">
        <f t="shared" ca="1" si="69"/>
        <v/>
      </c>
      <c r="G4488" s="2"/>
      <c r="H4488" s="2"/>
    </row>
    <row r="4489" spans="1:8" x14ac:dyDescent="0.2">
      <c r="A4489" s="24">
        <v>4481</v>
      </c>
      <c r="B4489" s="27" t="str">
        <f>IF(C4489&lt;&gt;"",MAX($B$9:$B4488)+1,"")</f>
        <v/>
      </c>
      <c r="C4489" s="20" t="str">
        <f>IF(SUMPRODUCT(--ISNUMBER(SEARCH($I$6:$M$6,INDEX(mame2003!$C$2:$E$4721,$A$9:$A$4728,$J$1))))+IF($N$6=FALSE,TRUE,SUMPRODUCT(--ISNUMBER(SEARCH($N$6,ISBLANK(INDEX(mame2003!$F$2:$F$4721,$A4489))))))+IF($B$3=$A$4,TRUE,IF($B$3=$B$4,TRUE,IF(AND($B$3=$C$4,INDEX(mame2003!$G$2:$G$4721,$A4489)&lt;&gt;"neogeo"),TRUE,SUMPRODUCT(--ISNUMBER(SEARCH($O$6,INDEX(mame2003!$G$2:$G$4721,$A4489)))))))&gt;2,INDEX(mame2003!$A$2:$A$4721,$A4489),"")</f>
        <v/>
      </c>
      <c r="D4489" s="2"/>
      <c r="E4489" s="24" t="str">
        <f ca="1">IF(F4489&lt;&gt;"",MAX($E$9:$E4488)+1,"")</f>
        <v/>
      </c>
      <c r="F4489" s="20" t="str">
        <f t="shared" ca="1" si="69"/>
        <v/>
      </c>
      <c r="G4489" s="2"/>
      <c r="H4489" s="2"/>
    </row>
    <row r="4490" spans="1:8" x14ac:dyDescent="0.2">
      <c r="A4490" s="24">
        <v>4482</v>
      </c>
      <c r="B4490" s="27" t="str">
        <f>IF(C4490&lt;&gt;"",MAX($B$9:$B4489)+1,"")</f>
        <v/>
      </c>
      <c r="C4490" s="20" t="str">
        <f>IF(SUMPRODUCT(--ISNUMBER(SEARCH($I$6:$M$6,INDEX(mame2003!$C$2:$E$4721,$A$9:$A$4728,$J$1))))+IF($N$6=FALSE,TRUE,SUMPRODUCT(--ISNUMBER(SEARCH($N$6,ISBLANK(INDEX(mame2003!$F$2:$F$4721,$A4490))))))+IF($B$3=$A$4,TRUE,IF($B$3=$B$4,TRUE,IF(AND($B$3=$C$4,INDEX(mame2003!$G$2:$G$4721,$A4490)&lt;&gt;"neogeo"),TRUE,SUMPRODUCT(--ISNUMBER(SEARCH($O$6,INDEX(mame2003!$G$2:$G$4721,$A4490)))))))&gt;2,INDEX(mame2003!$A$2:$A$4721,$A4490),"")</f>
        <v/>
      </c>
      <c r="D4490" s="2"/>
      <c r="E4490" s="24" t="str">
        <f ca="1">IF(F4490&lt;&gt;"",MAX($E$9:$E4489)+1,"")</f>
        <v/>
      </c>
      <c r="F4490" s="20" t="str">
        <f t="shared" ref="F4490:F4553" ca="1" si="70">IFERROR(INDEX(OFFSET($C$9,0,0,COUNTA($C:$C),1),MATCH(OFFSET($A$9,0,0,COUNTA($A:$A),1),OFFSET($B$9,0,0,COUNTA($B:$B),1),0))&amp;".zip","")</f>
        <v/>
      </c>
      <c r="G4490" s="2"/>
      <c r="H4490" s="2"/>
    </row>
    <row r="4491" spans="1:8" x14ac:dyDescent="0.2">
      <c r="A4491" s="24">
        <v>4483</v>
      </c>
      <c r="B4491" s="27" t="str">
        <f>IF(C4491&lt;&gt;"",MAX($B$9:$B4490)+1,"")</f>
        <v/>
      </c>
      <c r="C4491" s="20" t="str">
        <f>IF(SUMPRODUCT(--ISNUMBER(SEARCH($I$6:$M$6,INDEX(mame2003!$C$2:$E$4721,$A$9:$A$4728,$J$1))))+IF($N$6=FALSE,TRUE,SUMPRODUCT(--ISNUMBER(SEARCH($N$6,ISBLANK(INDEX(mame2003!$F$2:$F$4721,$A4491))))))+IF($B$3=$A$4,TRUE,IF($B$3=$B$4,TRUE,IF(AND($B$3=$C$4,INDEX(mame2003!$G$2:$G$4721,$A4491)&lt;&gt;"neogeo"),TRUE,SUMPRODUCT(--ISNUMBER(SEARCH($O$6,INDEX(mame2003!$G$2:$G$4721,$A4491)))))))&gt;2,INDEX(mame2003!$A$2:$A$4721,$A4491),"")</f>
        <v/>
      </c>
      <c r="D4491" s="2"/>
      <c r="E4491" s="24" t="str">
        <f ca="1">IF(F4491&lt;&gt;"",MAX($E$9:$E4490)+1,"")</f>
        <v/>
      </c>
      <c r="F4491" s="20" t="str">
        <f t="shared" ca="1" si="70"/>
        <v/>
      </c>
      <c r="G4491" s="2"/>
      <c r="H4491" s="2"/>
    </row>
    <row r="4492" spans="1:8" x14ac:dyDescent="0.2">
      <c r="A4492" s="24">
        <v>4484</v>
      </c>
      <c r="B4492" s="27" t="str">
        <f>IF(C4492&lt;&gt;"",MAX($B$9:$B4491)+1,"")</f>
        <v/>
      </c>
      <c r="C4492" s="20" t="str">
        <f>IF(SUMPRODUCT(--ISNUMBER(SEARCH($I$6:$M$6,INDEX(mame2003!$C$2:$E$4721,$A$9:$A$4728,$J$1))))+IF($N$6=FALSE,TRUE,SUMPRODUCT(--ISNUMBER(SEARCH($N$6,ISBLANK(INDEX(mame2003!$F$2:$F$4721,$A4492))))))+IF($B$3=$A$4,TRUE,IF($B$3=$B$4,TRUE,IF(AND($B$3=$C$4,INDEX(mame2003!$G$2:$G$4721,$A4492)&lt;&gt;"neogeo"),TRUE,SUMPRODUCT(--ISNUMBER(SEARCH($O$6,INDEX(mame2003!$G$2:$G$4721,$A4492)))))))&gt;2,INDEX(mame2003!$A$2:$A$4721,$A4492),"")</f>
        <v/>
      </c>
      <c r="D4492" s="2"/>
      <c r="E4492" s="24" t="str">
        <f ca="1">IF(F4492&lt;&gt;"",MAX($E$9:$E4491)+1,"")</f>
        <v/>
      </c>
      <c r="F4492" s="20" t="str">
        <f t="shared" ca="1" si="70"/>
        <v/>
      </c>
      <c r="G4492" s="2"/>
      <c r="H4492" s="2"/>
    </row>
    <row r="4493" spans="1:8" x14ac:dyDescent="0.2">
      <c r="A4493" s="24">
        <v>4485</v>
      </c>
      <c r="B4493" s="27" t="str">
        <f>IF(C4493&lt;&gt;"",MAX($B$9:$B4492)+1,"")</f>
        <v/>
      </c>
      <c r="C4493" s="20" t="str">
        <f>IF(SUMPRODUCT(--ISNUMBER(SEARCH($I$6:$M$6,INDEX(mame2003!$C$2:$E$4721,$A$9:$A$4728,$J$1))))+IF($N$6=FALSE,TRUE,SUMPRODUCT(--ISNUMBER(SEARCH($N$6,ISBLANK(INDEX(mame2003!$F$2:$F$4721,$A4493))))))+IF($B$3=$A$4,TRUE,IF($B$3=$B$4,TRUE,IF(AND($B$3=$C$4,INDEX(mame2003!$G$2:$G$4721,$A4493)&lt;&gt;"neogeo"),TRUE,SUMPRODUCT(--ISNUMBER(SEARCH($O$6,INDEX(mame2003!$G$2:$G$4721,$A4493)))))))&gt;2,INDEX(mame2003!$A$2:$A$4721,$A4493),"")</f>
        <v/>
      </c>
      <c r="D4493" s="2"/>
      <c r="E4493" s="24" t="str">
        <f ca="1">IF(F4493&lt;&gt;"",MAX($E$9:$E4492)+1,"")</f>
        <v/>
      </c>
      <c r="F4493" s="20" t="str">
        <f t="shared" ca="1" si="70"/>
        <v/>
      </c>
      <c r="G4493" s="2"/>
      <c r="H4493" s="2"/>
    </row>
    <row r="4494" spans="1:8" x14ac:dyDescent="0.2">
      <c r="A4494" s="24">
        <v>4486</v>
      </c>
      <c r="B4494" s="27" t="str">
        <f>IF(C4494&lt;&gt;"",MAX($B$9:$B4493)+1,"")</f>
        <v/>
      </c>
      <c r="C4494" s="20" t="str">
        <f>IF(SUMPRODUCT(--ISNUMBER(SEARCH($I$6:$M$6,INDEX(mame2003!$C$2:$E$4721,$A$9:$A$4728,$J$1))))+IF($N$6=FALSE,TRUE,SUMPRODUCT(--ISNUMBER(SEARCH($N$6,ISBLANK(INDEX(mame2003!$F$2:$F$4721,$A4494))))))+IF($B$3=$A$4,TRUE,IF($B$3=$B$4,TRUE,IF(AND($B$3=$C$4,INDEX(mame2003!$G$2:$G$4721,$A4494)&lt;&gt;"neogeo"),TRUE,SUMPRODUCT(--ISNUMBER(SEARCH($O$6,INDEX(mame2003!$G$2:$G$4721,$A4494)))))))&gt;2,INDEX(mame2003!$A$2:$A$4721,$A4494),"")</f>
        <v/>
      </c>
      <c r="D4494" s="2"/>
      <c r="E4494" s="24" t="str">
        <f ca="1">IF(F4494&lt;&gt;"",MAX($E$9:$E4493)+1,"")</f>
        <v/>
      </c>
      <c r="F4494" s="20" t="str">
        <f t="shared" ca="1" si="70"/>
        <v/>
      </c>
      <c r="G4494" s="2"/>
      <c r="H4494" s="2"/>
    </row>
    <row r="4495" spans="1:8" x14ac:dyDescent="0.2">
      <c r="A4495" s="24">
        <v>4487</v>
      </c>
      <c r="B4495" s="27" t="str">
        <f>IF(C4495&lt;&gt;"",MAX($B$9:$B4494)+1,"")</f>
        <v/>
      </c>
      <c r="C4495" s="20" t="str">
        <f>IF(SUMPRODUCT(--ISNUMBER(SEARCH($I$6:$M$6,INDEX(mame2003!$C$2:$E$4721,$A$9:$A$4728,$J$1))))+IF($N$6=FALSE,TRUE,SUMPRODUCT(--ISNUMBER(SEARCH($N$6,ISBLANK(INDEX(mame2003!$F$2:$F$4721,$A4495))))))+IF($B$3=$A$4,TRUE,IF($B$3=$B$4,TRUE,IF(AND($B$3=$C$4,INDEX(mame2003!$G$2:$G$4721,$A4495)&lt;&gt;"neogeo"),TRUE,SUMPRODUCT(--ISNUMBER(SEARCH($O$6,INDEX(mame2003!$G$2:$G$4721,$A4495)))))))&gt;2,INDEX(mame2003!$A$2:$A$4721,$A4495),"")</f>
        <v/>
      </c>
      <c r="D4495" s="2"/>
      <c r="E4495" s="24" t="str">
        <f ca="1">IF(F4495&lt;&gt;"",MAX($E$9:$E4494)+1,"")</f>
        <v/>
      </c>
      <c r="F4495" s="20" t="str">
        <f t="shared" ca="1" si="70"/>
        <v/>
      </c>
      <c r="G4495" s="2"/>
      <c r="H4495" s="2"/>
    </row>
    <row r="4496" spans="1:8" x14ac:dyDescent="0.2">
      <c r="A4496" s="24">
        <v>4488</v>
      </c>
      <c r="B4496" s="27" t="str">
        <f>IF(C4496&lt;&gt;"",MAX($B$9:$B4495)+1,"")</f>
        <v/>
      </c>
      <c r="C4496" s="20" t="str">
        <f>IF(SUMPRODUCT(--ISNUMBER(SEARCH($I$6:$M$6,INDEX(mame2003!$C$2:$E$4721,$A$9:$A$4728,$J$1))))+IF($N$6=FALSE,TRUE,SUMPRODUCT(--ISNUMBER(SEARCH($N$6,ISBLANK(INDEX(mame2003!$F$2:$F$4721,$A4496))))))+IF($B$3=$A$4,TRUE,IF($B$3=$B$4,TRUE,IF(AND($B$3=$C$4,INDEX(mame2003!$G$2:$G$4721,$A4496)&lt;&gt;"neogeo"),TRUE,SUMPRODUCT(--ISNUMBER(SEARCH($O$6,INDEX(mame2003!$G$2:$G$4721,$A4496)))))))&gt;2,INDEX(mame2003!$A$2:$A$4721,$A4496),"")</f>
        <v/>
      </c>
      <c r="D4496" s="2"/>
      <c r="E4496" s="24" t="str">
        <f ca="1">IF(F4496&lt;&gt;"",MAX($E$9:$E4495)+1,"")</f>
        <v/>
      </c>
      <c r="F4496" s="20" t="str">
        <f t="shared" ca="1" si="70"/>
        <v/>
      </c>
      <c r="G4496" s="2"/>
      <c r="H4496" s="2"/>
    </row>
    <row r="4497" spans="1:8" x14ac:dyDescent="0.2">
      <c r="A4497" s="24">
        <v>4489</v>
      </c>
      <c r="B4497" s="27" t="str">
        <f>IF(C4497&lt;&gt;"",MAX($B$9:$B4496)+1,"")</f>
        <v/>
      </c>
      <c r="C4497" s="20" t="str">
        <f>IF(SUMPRODUCT(--ISNUMBER(SEARCH($I$6:$M$6,INDEX(mame2003!$C$2:$E$4721,$A$9:$A$4728,$J$1))))+IF($N$6=FALSE,TRUE,SUMPRODUCT(--ISNUMBER(SEARCH($N$6,ISBLANK(INDEX(mame2003!$F$2:$F$4721,$A4497))))))+IF($B$3=$A$4,TRUE,IF($B$3=$B$4,TRUE,IF(AND($B$3=$C$4,INDEX(mame2003!$G$2:$G$4721,$A4497)&lt;&gt;"neogeo"),TRUE,SUMPRODUCT(--ISNUMBER(SEARCH($O$6,INDEX(mame2003!$G$2:$G$4721,$A4497)))))))&gt;2,INDEX(mame2003!$A$2:$A$4721,$A4497),"")</f>
        <v/>
      </c>
      <c r="D4497" s="2"/>
      <c r="E4497" s="24" t="str">
        <f ca="1">IF(F4497&lt;&gt;"",MAX($E$9:$E4496)+1,"")</f>
        <v/>
      </c>
      <c r="F4497" s="20" t="str">
        <f t="shared" ca="1" si="70"/>
        <v/>
      </c>
      <c r="G4497" s="2"/>
      <c r="H4497" s="2"/>
    </row>
    <row r="4498" spans="1:8" x14ac:dyDescent="0.2">
      <c r="A4498" s="24">
        <v>4490</v>
      </c>
      <c r="B4498" s="27" t="str">
        <f>IF(C4498&lt;&gt;"",MAX($B$9:$B4497)+1,"")</f>
        <v/>
      </c>
      <c r="C4498" s="20" t="str">
        <f>IF(SUMPRODUCT(--ISNUMBER(SEARCH($I$6:$M$6,INDEX(mame2003!$C$2:$E$4721,$A$9:$A$4728,$J$1))))+IF($N$6=FALSE,TRUE,SUMPRODUCT(--ISNUMBER(SEARCH($N$6,ISBLANK(INDEX(mame2003!$F$2:$F$4721,$A4498))))))+IF($B$3=$A$4,TRUE,IF($B$3=$B$4,TRUE,IF(AND($B$3=$C$4,INDEX(mame2003!$G$2:$G$4721,$A4498)&lt;&gt;"neogeo"),TRUE,SUMPRODUCT(--ISNUMBER(SEARCH($O$6,INDEX(mame2003!$G$2:$G$4721,$A4498)))))))&gt;2,INDEX(mame2003!$A$2:$A$4721,$A4498),"")</f>
        <v/>
      </c>
      <c r="D4498" s="2"/>
      <c r="E4498" s="24" t="str">
        <f ca="1">IF(F4498&lt;&gt;"",MAX($E$9:$E4497)+1,"")</f>
        <v/>
      </c>
      <c r="F4498" s="20" t="str">
        <f t="shared" ca="1" si="70"/>
        <v/>
      </c>
      <c r="G4498" s="2"/>
      <c r="H4498" s="2"/>
    </row>
    <row r="4499" spans="1:8" x14ac:dyDescent="0.2">
      <c r="A4499" s="24">
        <v>4491</v>
      </c>
      <c r="B4499" s="27" t="str">
        <f>IF(C4499&lt;&gt;"",MAX($B$9:$B4498)+1,"")</f>
        <v/>
      </c>
      <c r="C4499" s="20" t="str">
        <f>IF(SUMPRODUCT(--ISNUMBER(SEARCH($I$6:$M$6,INDEX(mame2003!$C$2:$E$4721,$A$9:$A$4728,$J$1))))+IF($N$6=FALSE,TRUE,SUMPRODUCT(--ISNUMBER(SEARCH($N$6,ISBLANK(INDEX(mame2003!$F$2:$F$4721,$A4499))))))+IF($B$3=$A$4,TRUE,IF($B$3=$B$4,TRUE,IF(AND($B$3=$C$4,INDEX(mame2003!$G$2:$G$4721,$A4499)&lt;&gt;"neogeo"),TRUE,SUMPRODUCT(--ISNUMBER(SEARCH($O$6,INDEX(mame2003!$G$2:$G$4721,$A4499)))))))&gt;2,INDEX(mame2003!$A$2:$A$4721,$A4499),"")</f>
        <v/>
      </c>
      <c r="D4499" s="2"/>
      <c r="E4499" s="24" t="str">
        <f ca="1">IF(F4499&lt;&gt;"",MAX($E$9:$E4498)+1,"")</f>
        <v/>
      </c>
      <c r="F4499" s="20" t="str">
        <f t="shared" ca="1" si="70"/>
        <v/>
      </c>
      <c r="G4499" s="2"/>
      <c r="H4499" s="2"/>
    </row>
    <row r="4500" spans="1:8" x14ac:dyDescent="0.2">
      <c r="A4500" s="24">
        <v>4492</v>
      </c>
      <c r="B4500" s="27" t="str">
        <f>IF(C4500&lt;&gt;"",MAX($B$9:$B4499)+1,"")</f>
        <v/>
      </c>
      <c r="C4500" s="20" t="str">
        <f>IF(SUMPRODUCT(--ISNUMBER(SEARCH($I$6:$M$6,INDEX(mame2003!$C$2:$E$4721,$A$9:$A$4728,$J$1))))+IF($N$6=FALSE,TRUE,SUMPRODUCT(--ISNUMBER(SEARCH($N$6,ISBLANK(INDEX(mame2003!$F$2:$F$4721,$A4500))))))+IF($B$3=$A$4,TRUE,IF($B$3=$B$4,TRUE,IF(AND($B$3=$C$4,INDEX(mame2003!$G$2:$G$4721,$A4500)&lt;&gt;"neogeo"),TRUE,SUMPRODUCT(--ISNUMBER(SEARCH($O$6,INDEX(mame2003!$G$2:$G$4721,$A4500)))))))&gt;2,INDEX(mame2003!$A$2:$A$4721,$A4500),"")</f>
        <v/>
      </c>
      <c r="D4500" s="2"/>
      <c r="E4500" s="24" t="str">
        <f ca="1">IF(F4500&lt;&gt;"",MAX($E$9:$E4499)+1,"")</f>
        <v/>
      </c>
      <c r="F4500" s="20" t="str">
        <f t="shared" ca="1" si="70"/>
        <v/>
      </c>
      <c r="G4500" s="2"/>
      <c r="H4500" s="2"/>
    </row>
    <row r="4501" spans="1:8" x14ac:dyDescent="0.2">
      <c r="A4501" s="24">
        <v>4493</v>
      </c>
      <c r="B4501" s="27" t="str">
        <f>IF(C4501&lt;&gt;"",MAX($B$9:$B4500)+1,"")</f>
        <v/>
      </c>
      <c r="C4501" s="20" t="str">
        <f>IF(SUMPRODUCT(--ISNUMBER(SEARCH($I$6:$M$6,INDEX(mame2003!$C$2:$E$4721,$A$9:$A$4728,$J$1))))+IF($N$6=FALSE,TRUE,SUMPRODUCT(--ISNUMBER(SEARCH($N$6,ISBLANK(INDEX(mame2003!$F$2:$F$4721,$A4501))))))+IF($B$3=$A$4,TRUE,IF($B$3=$B$4,TRUE,IF(AND($B$3=$C$4,INDEX(mame2003!$G$2:$G$4721,$A4501)&lt;&gt;"neogeo"),TRUE,SUMPRODUCT(--ISNUMBER(SEARCH($O$6,INDEX(mame2003!$G$2:$G$4721,$A4501)))))))&gt;2,INDEX(mame2003!$A$2:$A$4721,$A4501),"")</f>
        <v/>
      </c>
      <c r="D4501" s="2"/>
      <c r="E4501" s="24" t="str">
        <f ca="1">IF(F4501&lt;&gt;"",MAX($E$9:$E4500)+1,"")</f>
        <v/>
      </c>
      <c r="F4501" s="20" t="str">
        <f t="shared" ca="1" si="70"/>
        <v/>
      </c>
      <c r="G4501" s="2"/>
      <c r="H4501" s="2"/>
    </row>
    <row r="4502" spans="1:8" x14ac:dyDescent="0.2">
      <c r="A4502" s="24">
        <v>4494</v>
      </c>
      <c r="B4502" s="27" t="str">
        <f>IF(C4502&lt;&gt;"",MAX($B$9:$B4501)+1,"")</f>
        <v/>
      </c>
      <c r="C4502" s="20" t="str">
        <f>IF(SUMPRODUCT(--ISNUMBER(SEARCH($I$6:$M$6,INDEX(mame2003!$C$2:$E$4721,$A$9:$A$4728,$J$1))))+IF($N$6=FALSE,TRUE,SUMPRODUCT(--ISNUMBER(SEARCH($N$6,ISBLANK(INDEX(mame2003!$F$2:$F$4721,$A4502))))))+IF($B$3=$A$4,TRUE,IF($B$3=$B$4,TRUE,IF(AND($B$3=$C$4,INDEX(mame2003!$G$2:$G$4721,$A4502)&lt;&gt;"neogeo"),TRUE,SUMPRODUCT(--ISNUMBER(SEARCH($O$6,INDEX(mame2003!$G$2:$G$4721,$A4502)))))))&gt;2,INDEX(mame2003!$A$2:$A$4721,$A4502),"")</f>
        <v/>
      </c>
      <c r="D4502" s="2"/>
      <c r="E4502" s="24" t="str">
        <f ca="1">IF(F4502&lt;&gt;"",MAX($E$9:$E4501)+1,"")</f>
        <v/>
      </c>
      <c r="F4502" s="20" t="str">
        <f t="shared" ca="1" si="70"/>
        <v/>
      </c>
      <c r="G4502" s="2"/>
      <c r="H4502" s="2"/>
    </row>
    <row r="4503" spans="1:8" x14ac:dyDescent="0.2">
      <c r="A4503" s="24">
        <v>4495</v>
      </c>
      <c r="B4503" s="27" t="str">
        <f>IF(C4503&lt;&gt;"",MAX($B$9:$B4502)+1,"")</f>
        <v/>
      </c>
      <c r="C4503" s="20" t="str">
        <f>IF(SUMPRODUCT(--ISNUMBER(SEARCH($I$6:$M$6,INDEX(mame2003!$C$2:$E$4721,$A$9:$A$4728,$J$1))))+IF($N$6=FALSE,TRUE,SUMPRODUCT(--ISNUMBER(SEARCH($N$6,ISBLANK(INDEX(mame2003!$F$2:$F$4721,$A4503))))))+IF($B$3=$A$4,TRUE,IF($B$3=$B$4,TRUE,IF(AND($B$3=$C$4,INDEX(mame2003!$G$2:$G$4721,$A4503)&lt;&gt;"neogeo"),TRUE,SUMPRODUCT(--ISNUMBER(SEARCH($O$6,INDEX(mame2003!$G$2:$G$4721,$A4503)))))))&gt;2,INDEX(mame2003!$A$2:$A$4721,$A4503),"")</f>
        <v/>
      </c>
      <c r="D4503" s="2"/>
      <c r="E4503" s="24" t="str">
        <f ca="1">IF(F4503&lt;&gt;"",MAX($E$9:$E4502)+1,"")</f>
        <v/>
      </c>
      <c r="F4503" s="20" t="str">
        <f t="shared" ca="1" si="70"/>
        <v/>
      </c>
      <c r="G4503" s="2"/>
      <c r="H4503" s="2"/>
    </row>
    <row r="4504" spans="1:8" x14ac:dyDescent="0.2">
      <c r="A4504" s="24">
        <v>4496</v>
      </c>
      <c r="B4504" s="27" t="str">
        <f>IF(C4504&lt;&gt;"",MAX($B$9:$B4503)+1,"")</f>
        <v/>
      </c>
      <c r="C4504" s="20" t="str">
        <f>IF(SUMPRODUCT(--ISNUMBER(SEARCH($I$6:$M$6,INDEX(mame2003!$C$2:$E$4721,$A$9:$A$4728,$J$1))))+IF($N$6=FALSE,TRUE,SUMPRODUCT(--ISNUMBER(SEARCH($N$6,ISBLANK(INDEX(mame2003!$F$2:$F$4721,$A4504))))))+IF($B$3=$A$4,TRUE,IF($B$3=$B$4,TRUE,IF(AND($B$3=$C$4,INDEX(mame2003!$G$2:$G$4721,$A4504)&lt;&gt;"neogeo"),TRUE,SUMPRODUCT(--ISNUMBER(SEARCH($O$6,INDEX(mame2003!$G$2:$G$4721,$A4504)))))))&gt;2,INDEX(mame2003!$A$2:$A$4721,$A4504),"")</f>
        <v/>
      </c>
      <c r="D4504" s="2"/>
      <c r="E4504" s="24" t="str">
        <f ca="1">IF(F4504&lt;&gt;"",MAX($E$9:$E4503)+1,"")</f>
        <v/>
      </c>
      <c r="F4504" s="20" t="str">
        <f t="shared" ca="1" si="70"/>
        <v/>
      </c>
      <c r="G4504" s="2"/>
      <c r="H4504" s="2"/>
    </row>
    <row r="4505" spans="1:8" x14ac:dyDescent="0.2">
      <c r="A4505" s="24">
        <v>4497</v>
      </c>
      <c r="B4505" s="27" t="str">
        <f>IF(C4505&lt;&gt;"",MAX($B$9:$B4504)+1,"")</f>
        <v/>
      </c>
      <c r="C4505" s="20" t="str">
        <f>IF(SUMPRODUCT(--ISNUMBER(SEARCH($I$6:$M$6,INDEX(mame2003!$C$2:$E$4721,$A$9:$A$4728,$J$1))))+IF($N$6=FALSE,TRUE,SUMPRODUCT(--ISNUMBER(SEARCH($N$6,ISBLANK(INDEX(mame2003!$F$2:$F$4721,$A4505))))))+IF($B$3=$A$4,TRUE,IF($B$3=$B$4,TRUE,IF(AND($B$3=$C$4,INDEX(mame2003!$G$2:$G$4721,$A4505)&lt;&gt;"neogeo"),TRUE,SUMPRODUCT(--ISNUMBER(SEARCH($O$6,INDEX(mame2003!$G$2:$G$4721,$A4505)))))))&gt;2,INDEX(mame2003!$A$2:$A$4721,$A4505),"")</f>
        <v/>
      </c>
      <c r="D4505" s="2"/>
      <c r="E4505" s="24" t="str">
        <f ca="1">IF(F4505&lt;&gt;"",MAX($E$9:$E4504)+1,"")</f>
        <v/>
      </c>
      <c r="F4505" s="20" t="str">
        <f t="shared" ca="1" si="70"/>
        <v/>
      </c>
      <c r="G4505" s="2"/>
      <c r="H4505" s="2"/>
    </row>
    <row r="4506" spans="1:8" x14ac:dyDescent="0.2">
      <c r="A4506" s="24">
        <v>4498</v>
      </c>
      <c r="B4506" s="27" t="str">
        <f>IF(C4506&lt;&gt;"",MAX($B$9:$B4505)+1,"")</f>
        <v/>
      </c>
      <c r="C4506" s="20" t="str">
        <f>IF(SUMPRODUCT(--ISNUMBER(SEARCH($I$6:$M$6,INDEX(mame2003!$C$2:$E$4721,$A$9:$A$4728,$J$1))))+IF($N$6=FALSE,TRUE,SUMPRODUCT(--ISNUMBER(SEARCH($N$6,ISBLANK(INDEX(mame2003!$F$2:$F$4721,$A4506))))))+IF($B$3=$A$4,TRUE,IF($B$3=$B$4,TRUE,IF(AND($B$3=$C$4,INDEX(mame2003!$G$2:$G$4721,$A4506)&lt;&gt;"neogeo"),TRUE,SUMPRODUCT(--ISNUMBER(SEARCH($O$6,INDEX(mame2003!$G$2:$G$4721,$A4506)))))))&gt;2,INDEX(mame2003!$A$2:$A$4721,$A4506),"")</f>
        <v/>
      </c>
      <c r="D4506" s="2"/>
      <c r="E4506" s="24" t="str">
        <f ca="1">IF(F4506&lt;&gt;"",MAX($E$9:$E4505)+1,"")</f>
        <v/>
      </c>
      <c r="F4506" s="20" t="str">
        <f t="shared" ca="1" si="70"/>
        <v/>
      </c>
      <c r="G4506" s="2"/>
      <c r="H4506" s="2"/>
    </row>
    <row r="4507" spans="1:8" x14ac:dyDescent="0.2">
      <c r="A4507" s="24">
        <v>4499</v>
      </c>
      <c r="B4507" s="27" t="str">
        <f>IF(C4507&lt;&gt;"",MAX($B$9:$B4506)+1,"")</f>
        <v/>
      </c>
      <c r="C4507" s="20" t="str">
        <f>IF(SUMPRODUCT(--ISNUMBER(SEARCH($I$6:$M$6,INDEX(mame2003!$C$2:$E$4721,$A$9:$A$4728,$J$1))))+IF($N$6=FALSE,TRUE,SUMPRODUCT(--ISNUMBER(SEARCH($N$6,ISBLANK(INDEX(mame2003!$F$2:$F$4721,$A4507))))))+IF($B$3=$A$4,TRUE,IF($B$3=$B$4,TRUE,IF(AND($B$3=$C$4,INDEX(mame2003!$G$2:$G$4721,$A4507)&lt;&gt;"neogeo"),TRUE,SUMPRODUCT(--ISNUMBER(SEARCH($O$6,INDEX(mame2003!$G$2:$G$4721,$A4507)))))))&gt;2,INDEX(mame2003!$A$2:$A$4721,$A4507),"")</f>
        <v/>
      </c>
      <c r="D4507" s="2"/>
      <c r="E4507" s="24" t="str">
        <f ca="1">IF(F4507&lt;&gt;"",MAX($E$9:$E4506)+1,"")</f>
        <v/>
      </c>
      <c r="F4507" s="20" t="str">
        <f t="shared" ca="1" si="70"/>
        <v/>
      </c>
      <c r="G4507" s="2"/>
      <c r="H4507" s="2"/>
    </row>
    <row r="4508" spans="1:8" x14ac:dyDescent="0.2">
      <c r="A4508" s="24">
        <v>4500</v>
      </c>
      <c r="B4508" s="27" t="str">
        <f>IF(C4508&lt;&gt;"",MAX($B$9:$B4507)+1,"")</f>
        <v/>
      </c>
      <c r="C4508" s="20" t="str">
        <f>IF(SUMPRODUCT(--ISNUMBER(SEARCH($I$6:$M$6,INDEX(mame2003!$C$2:$E$4721,$A$9:$A$4728,$J$1))))+IF($N$6=FALSE,TRUE,SUMPRODUCT(--ISNUMBER(SEARCH($N$6,ISBLANK(INDEX(mame2003!$F$2:$F$4721,$A4508))))))+IF($B$3=$A$4,TRUE,IF($B$3=$B$4,TRUE,IF(AND($B$3=$C$4,INDEX(mame2003!$G$2:$G$4721,$A4508)&lt;&gt;"neogeo"),TRUE,SUMPRODUCT(--ISNUMBER(SEARCH($O$6,INDEX(mame2003!$G$2:$G$4721,$A4508)))))))&gt;2,INDEX(mame2003!$A$2:$A$4721,$A4508),"")</f>
        <v/>
      </c>
      <c r="D4508" s="2"/>
      <c r="E4508" s="24" t="str">
        <f ca="1">IF(F4508&lt;&gt;"",MAX($E$9:$E4507)+1,"")</f>
        <v/>
      </c>
      <c r="F4508" s="20" t="str">
        <f t="shared" ca="1" si="70"/>
        <v/>
      </c>
      <c r="G4508" s="2"/>
      <c r="H4508" s="2"/>
    </row>
    <row r="4509" spans="1:8" x14ac:dyDescent="0.2">
      <c r="A4509" s="24">
        <v>4501</v>
      </c>
      <c r="B4509" s="27" t="str">
        <f>IF(C4509&lt;&gt;"",MAX($B$9:$B4508)+1,"")</f>
        <v/>
      </c>
      <c r="C4509" s="20" t="str">
        <f>IF(SUMPRODUCT(--ISNUMBER(SEARCH($I$6:$M$6,INDEX(mame2003!$C$2:$E$4721,$A$9:$A$4728,$J$1))))+IF($N$6=FALSE,TRUE,SUMPRODUCT(--ISNUMBER(SEARCH($N$6,ISBLANK(INDEX(mame2003!$F$2:$F$4721,$A4509))))))+IF($B$3=$A$4,TRUE,IF($B$3=$B$4,TRUE,IF(AND($B$3=$C$4,INDEX(mame2003!$G$2:$G$4721,$A4509)&lt;&gt;"neogeo"),TRUE,SUMPRODUCT(--ISNUMBER(SEARCH($O$6,INDEX(mame2003!$G$2:$G$4721,$A4509)))))))&gt;2,INDEX(mame2003!$A$2:$A$4721,$A4509),"")</f>
        <v/>
      </c>
      <c r="D4509" s="2"/>
      <c r="E4509" s="24" t="str">
        <f ca="1">IF(F4509&lt;&gt;"",MAX($E$9:$E4508)+1,"")</f>
        <v/>
      </c>
      <c r="F4509" s="20" t="str">
        <f t="shared" ca="1" si="70"/>
        <v/>
      </c>
      <c r="G4509" s="2"/>
      <c r="H4509" s="2"/>
    </row>
    <row r="4510" spans="1:8" x14ac:dyDescent="0.2">
      <c r="A4510" s="24">
        <v>4502</v>
      </c>
      <c r="B4510" s="27" t="str">
        <f>IF(C4510&lt;&gt;"",MAX($B$9:$B4509)+1,"")</f>
        <v/>
      </c>
      <c r="C4510" s="20" t="str">
        <f>IF(SUMPRODUCT(--ISNUMBER(SEARCH($I$6:$M$6,INDEX(mame2003!$C$2:$E$4721,$A$9:$A$4728,$J$1))))+IF($N$6=FALSE,TRUE,SUMPRODUCT(--ISNUMBER(SEARCH($N$6,ISBLANK(INDEX(mame2003!$F$2:$F$4721,$A4510))))))+IF($B$3=$A$4,TRUE,IF($B$3=$B$4,TRUE,IF(AND($B$3=$C$4,INDEX(mame2003!$G$2:$G$4721,$A4510)&lt;&gt;"neogeo"),TRUE,SUMPRODUCT(--ISNUMBER(SEARCH($O$6,INDEX(mame2003!$G$2:$G$4721,$A4510)))))))&gt;2,INDEX(mame2003!$A$2:$A$4721,$A4510),"")</f>
        <v/>
      </c>
      <c r="D4510" s="2"/>
      <c r="E4510" s="24" t="str">
        <f ca="1">IF(F4510&lt;&gt;"",MAX($E$9:$E4509)+1,"")</f>
        <v/>
      </c>
      <c r="F4510" s="20" t="str">
        <f t="shared" ca="1" si="70"/>
        <v/>
      </c>
      <c r="G4510" s="2"/>
      <c r="H4510" s="2"/>
    </row>
    <row r="4511" spans="1:8" x14ac:dyDescent="0.2">
      <c r="A4511" s="24">
        <v>4503</v>
      </c>
      <c r="B4511" s="27" t="str">
        <f>IF(C4511&lt;&gt;"",MAX($B$9:$B4510)+1,"")</f>
        <v/>
      </c>
      <c r="C4511" s="20" t="str">
        <f>IF(SUMPRODUCT(--ISNUMBER(SEARCH($I$6:$M$6,INDEX(mame2003!$C$2:$E$4721,$A$9:$A$4728,$J$1))))+IF($N$6=FALSE,TRUE,SUMPRODUCT(--ISNUMBER(SEARCH($N$6,ISBLANK(INDEX(mame2003!$F$2:$F$4721,$A4511))))))+IF($B$3=$A$4,TRUE,IF($B$3=$B$4,TRUE,IF(AND($B$3=$C$4,INDEX(mame2003!$G$2:$G$4721,$A4511)&lt;&gt;"neogeo"),TRUE,SUMPRODUCT(--ISNUMBER(SEARCH($O$6,INDEX(mame2003!$G$2:$G$4721,$A4511)))))))&gt;2,INDEX(mame2003!$A$2:$A$4721,$A4511),"")</f>
        <v/>
      </c>
      <c r="D4511" s="2"/>
      <c r="E4511" s="24" t="str">
        <f ca="1">IF(F4511&lt;&gt;"",MAX($E$9:$E4510)+1,"")</f>
        <v/>
      </c>
      <c r="F4511" s="20" t="str">
        <f t="shared" ca="1" si="70"/>
        <v/>
      </c>
      <c r="G4511" s="2"/>
      <c r="H4511" s="2"/>
    </row>
    <row r="4512" spans="1:8" x14ac:dyDescent="0.2">
      <c r="A4512" s="24">
        <v>4504</v>
      </c>
      <c r="B4512" s="27" t="str">
        <f>IF(C4512&lt;&gt;"",MAX($B$9:$B4511)+1,"")</f>
        <v/>
      </c>
      <c r="C4512" s="20" t="str">
        <f>IF(SUMPRODUCT(--ISNUMBER(SEARCH($I$6:$M$6,INDEX(mame2003!$C$2:$E$4721,$A$9:$A$4728,$J$1))))+IF($N$6=FALSE,TRUE,SUMPRODUCT(--ISNUMBER(SEARCH($N$6,ISBLANK(INDEX(mame2003!$F$2:$F$4721,$A4512))))))+IF($B$3=$A$4,TRUE,IF($B$3=$B$4,TRUE,IF(AND($B$3=$C$4,INDEX(mame2003!$G$2:$G$4721,$A4512)&lt;&gt;"neogeo"),TRUE,SUMPRODUCT(--ISNUMBER(SEARCH($O$6,INDEX(mame2003!$G$2:$G$4721,$A4512)))))))&gt;2,INDEX(mame2003!$A$2:$A$4721,$A4512),"")</f>
        <v/>
      </c>
      <c r="D4512" s="2"/>
      <c r="E4512" s="24" t="str">
        <f ca="1">IF(F4512&lt;&gt;"",MAX($E$9:$E4511)+1,"")</f>
        <v/>
      </c>
      <c r="F4512" s="20" t="str">
        <f t="shared" ca="1" si="70"/>
        <v/>
      </c>
      <c r="G4512" s="2"/>
      <c r="H4512" s="2"/>
    </row>
    <row r="4513" spans="1:8" x14ac:dyDescent="0.2">
      <c r="A4513" s="24">
        <v>4505</v>
      </c>
      <c r="B4513" s="27" t="str">
        <f>IF(C4513&lt;&gt;"",MAX($B$9:$B4512)+1,"")</f>
        <v/>
      </c>
      <c r="C4513" s="20" t="str">
        <f>IF(SUMPRODUCT(--ISNUMBER(SEARCH($I$6:$M$6,INDEX(mame2003!$C$2:$E$4721,$A$9:$A$4728,$J$1))))+IF($N$6=FALSE,TRUE,SUMPRODUCT(--ISNUMBER(SEARCH($N$6,ISBLANK(INDEX(mame2003!$F$2:$F$4721,$A4513))))))+IF($B$3=$A$4,TRUE,IF($B$3=$B$4,TRUE,IF(AND($B$3=$C$4,INDEX(mame2003!$G$2:$G$4721,$A4513)&lt;&gt;"neogeo"),TRUE,SUMPRODUCT(--ISNUMBER(SEARCH($O$6,INDEX(mame2003!$G$2:$G$4721,$A4513)))))))&gt;2,INDEX(mame2003!$A$2:$A$4721,$A4513),"")</f>
        <v/>
      </c>
      <c r="D4513" s="2"/>
      <c r="E4513" s="24" t="str">
        <f ca="1">IF(F4513&lt;&gt;"",MAX($E$9:$E4512)+1,"")</f>
        <v/>
      </c>
      <c r="F4513" s="20" t="str">
        <f t="shared" ca="1" si="70"/>
        <v/>
      </c>
      <c r="G4513" s="2"/>
      <c r="H4513" s="2"/>
    </row>
    <row r="4514" spans="1:8" x14ac:dyDescent="0.2">
      <c r="A4514" s="24">
        <v>4506</v>
      </c>
      <c r="B4514" s="27" t="str">
        <f>IF(C4514&lt;&gt;"",MAX($B$9:$B4513)+1,"")</f>
        <v/>
      </c>
      <c r="C4514" s="20" t="str">
        <f>IF(SUMPRODUCT(--ISNUMBER(SEARCH($I$6:$M$6,INDEX(mame2003!$C$2:$E$4721,$A$9:$A$4728,$J$1))))+IF($N$6=FALSE,TRUE,SUMPRODUCT(--ISNUMBER(SEARCH($N$6,ISBLANK(INDEX(mame2003!$F$2:$F$4721,$A4514))))))+IF($B$3=$A$4,TRUE,IF($B$3=$B$4,TRUE,IF(AND($B$3=$C$4,INDEX(mame2003!$G$2:$G$4721,$A4514)&lt;&gt;"neogeo"),TRUE,SUMPRODUCT(--ISNUMBER(SEARCH($O$6,INDEX(mame2003!$G$2:$G$4721,$A4514)))))))&gt;2,INDEX(mame2003!$A$2:$A$4721,$A4514),"")</f>
        <v/>
      </c>
      <c r="D4514" s="2"/>
      <c r="E4514" s="24" t="str">
        <f ca="1">IF(F4514&lt;&gt;"",MAX($E$9:$E4513)+1,"")</f>
        <v/>
      </c>
      <c r="F4514" s="20" t="str">
        <f t="shared" ca="1" si="70"/>
        <v/>
      </c>
      <c r="G4514" s="2"/>
      <c r="H4514" s="2"/>
    </row>
    <row r="4515" spans="1:8" x14ac:dyDescent="0.2">
      <c r="A4515" s="24">
        <v>4507</v>
      </c>
      <c r="B4515" s="27" t="str">
        <f>IF(C4515&lt;&gt;"",MAX($B$9:$B4514)+1,"")</f>
        <v/>
      </c>
      <c r="C4515" s="20" t="str">
        <f>IF(SUMPRODUCT(--ISNUMBER(SEARCH($I$6:$M$6,INDEX(mame2003!$C$2:$E$4721,$A$9:$A$4728,$J$1))))+IF($N$6=FALSE,TRUE,SUMPRODUCT(--ISNUMBER(SEARCH($N$6,ISBLANK(INDEX(mame2003!$F$2:$F$4721,$A4515))))))+IF($B$3=$A$4,TRUE,IF($B$3=$B$4,TRUE,IF(AND($B$3=$C$4,INDEX(mame2003!$G$2:$G$4721,$A4515)&lt;&gt;"neogeo"),TRUE,SUMPRODUCT(--ISNUMBER(SEARCH($O$6,INDEX(mame2003!$G$2:$G$4721,$A4515)))))))&gt;2,INDEX(mame2003!$A$2:$A$4721,$A4515),"")</f>
        <v/>
      </c>
      <c r="D4515" s="2"/>
      <c r="E4515" s="24" t="str">
        <f ca="1">IF(F4515&lt;&gt;"",MAX($E$9:$E4514)+1,"")</f>
        <v/>
      </c>
      <c r="F4515" s="20" t="str">
        <f t="shared" ca="1" si="70"/>
        <v/>
      </c>
      <c r="G4515" s="2"/>
      <c r="H4515" s="2"/>
    </row>
    <row r="4516" spans="1:8" x14ac:dyDescent="0.2">
      <c r="A4516" s="24">
        <v>4508</v>
      </c>
      <c r="B4516" s="27" t="str">
        <f>IF(C4516&lt;&gt;"",MAX($B$9:$B4515)+1,"")</f>
        <v/>
      </c>
      <c r="C4516" s="20" t="str">
        <f>IF(SUMPRODUCT(--ISNUMBER(SEARCH($I$6:$M$6,INDEX(mame2003!$C$2:$E$4721,$A$9:$A$4728,$J$1))))+IF($N$6=FALSE,TRUE,SUMPRODUCT(--ISNUMBER(SEARCH($N$6,ISBLANK(INDEX(mame2003!$F$2:$F$4721,$A4516))))))+IF($B$3=$A$4,TRUE,IF($B$3=$B$4,TRUE,IF(AND($B$3=$C$4,INDEX(mame2003!$G$2:$G$4721,$A4516)&lt;&gt;"neogeo"),TRUE,SUMPRODUCT(--ISNUMBER(SEARCH($O$6,INDEX(mame2003!$G$2:$G$4721,$A4516)))))))&gt;2,INDEX(mame2003!$A$2:$A$4721,$A4516),"")</f>
        <v/>
      </c>
      <c r="D4516" s="2"/>
      <c r="E4516" s="24" t="str">
        <f ca="1">IF(F4516&lt;&gt;"",MAX($E$9:$E4515)+1,"")</f>
        <v/>
      </c>
      <c r="F4516" s="20" t="str">
        <f t="shared" ca="1" si="70"/>
        <v/>
      </c>
      <c r="G4516" s="2"/>
      <c r="H4516" s="2"/>
    </row>
    <row r="4517" spans="1:8" x14ac:dyDescent="0.2">
      <c r="A4517" s="24">
        <v>4509</v>
      </c>
      <c r="B4517" s="27" t="str">
        <f>IF(C4517&lt;&gt;"",MAX($B$9:$B4516)+1,"")</f>
        <v/>
      </c>
      <c r="C4517" s="20" t="str">
        <f>IF(SUMPRODUCT(--ISNUMBER(SEARCH($I$6:$M$6,INDEX(mame2003!$C$2:$E$4721,$A$9:$A$4728,$J$1))))+IF($N$6=FALSE,TRUE,SUMPRODUCT(--ISNUMBER(SEARCH($N$6,ISBLANK(INDEX(mame2003!$F$2:$F$4721,$A4517))))))+IF($B$3=$A$4,TRUE,IF($B$3=$B$4,TRUE,IF(AND($B$3=$C$4,INDEX(mame2003!$G$2:$G$4721,$A4517)&lt;&gt;"neogeo"),TRUE,SUMPRODUCT(--ISNUMBER(SEARCH($O$6,INDEX(mame2003!$G$2:$G$4721,$A4517)))))))&gt;2,INDEX(mame2003!$A$2:$A$4721,$A4517),"")</f>
        <v/>
      </c>
      <c r="D4517" s="2"/>
      <c r="E4517" s="24" t="str">
        <f ca="1">IF(F4517&lt;&gt;"",MAX($E$9:$E4516)+1,"")</f>
        <v/>
      </c>
      <c r="F4517" s="20" t="str">
        <f t="shared" ca="1" si="70"/>
        <v/>
      </c>
      <c r="G4517" s="2"/>
      <c r="H4517" s="2"/>
    </row>
    <row r="4518" spans="1:8" x14ac:dyDescent="0.2">
      <c r="A4518" s="24">
        <v>4510</v>
      </c>
      <c r="B4518" s="27" t="str">
        <f>IF(C4518&lt;&gt;"",MAX($B$9:$B4517)+1,"")</f>
        <v/>
      </c>
      <c r="C4518" s="20" t="str">
        <f>IF(SUMPRODUCT(--ISNUMBER(SEARCH($I$6:$M$6,INDEX(mame2003!$C$2:$E$4721,$A$9:$A$4728,$J$1))))+IF($N$6=FALSE,TRUE,SUMPRODUCT(--ISNUMBER(SEARCH($N$6,ISBLANK(INDEX(mame2003!$F$2:$F$4721,$A4518))))))+IF($B$3=$A$4,TRUE,IF($B$3=$B$4,TRUE,IF(AND($B$3=$C$4,INDEX(mame2003!$G$2:$G$4721,$A4518)&lt;&gt;"neogeo"),TRUE,SUMPRODUCT(--ISNUMBER(SEARCH($O$6,INDEX(mame2003!$G$2:$G$4721,$A4518)))))))&gt;2,INDEX(mame2003!$A$2:$A$4721,$A4518),"")</f>
        <v/>
      </c>
      <c r="D4518" s="2"/>
      <c r="E4518" s="24" t="str">
        <f ca="1">IF(F4518&lt;&gt;"",MAX($E$9:$E4517)+1,"")</f>
        <v/>
      </c>
      <c r="F4518" s="20" t="str">
        <f t="shared" ca="1" si="70"/>
        <v/>
      </c>
      <c r="G4518" s="2"/>
      <c r="H4518" s="2"/>
    </row>
    <row r="4519" spans="1:8" x14ac:dyDescent="0.2">
      <c r="A4519" s="24">
        <v>4511</v>
      </c>
      <c r="B4519" s="27" t="str">
        <f>IF(C4519&lt;&gt;"",MAX($B$9:$B4518)+1,"")</f>
        <v/>
      </c>
      <c r="C4519" s="20" t="str">
        <f>IF(SUMPRODUCT(--ISNUMBER(SEARCH($I$6:$M$6,INDEX(mame2003!$C$2:$E$4721,$A$9:$A$4728,$J$1))))+IF($N$6=FALSE,TRUE,SUMPRODUCT(--ISNUMBER(SEARCH($N$6,ISBLANK(INDEX(mame2003!$F$2:$F$4721,$A4519))))))+IF($B$3=$A$4,TRUE,IF($B$3=$B$4,TRUE,IF(AND($B$3=$C$4,INDEX(mame2003!$G$2:$G$4721,$A4519)&lt;&gt;"neogeo"),TRUE,SUMPRODUCT(--ISNUMBER(SEARCH($O$6,INDEX(mame2003!$G$2:$G$4721,$A4519)))))))&gt;2,INDEX(mame2003!$A$2:$A$4721,$A4519),"")</f>
        <v/>
      </c>
      <c r="D4519" s="2"/>
      <c r="E4519" s="24" t="str">
        <f ca="1">IF(F4519&lt;&gt;"",MAX($E$9:$E4518)+1,"")</f>
        <v/>
      </c>
      <c r="F4519" s="20" t="str">
        <f t="shared" ca="1" si="70"/>
        <v/>
      </c>
      <c r="G4519" s="2"/>
      <c r="H4519" s="2"/>
    </row>
    <row r="4520" spans="1:8" x14ac:dyDescent="0.2">
      <c r="A4520" s="24">
        <v>4512</v>
      </c>
      <c r="B4520" s="27" t="str">
        <f>IF(C4520&lt;&gt;"",MAX($B$9:$B4519)+1,"")</f>
        <v/>
      </c>
      <c r="C4520" s="20" t="str">
        <f>IF(SUMPRODUCT(--ISNUMBER(SEARCH($I$6:$M$6,INDEX(mame2003!$C$2:$E$4721,$A$9:$A$4728,$J$1))))+IF($N$6=FALSE,TRUE,SUMPRODUCT(--ISNUMBER(SEARCH($N$6,ISBLANK(INDEX(mame2003!$F$2:$F$4721,$A4520))))))+IF($B$3=$A$4,TRUE,IF($B$3=$B$4,TRUE,IF(AND($B$3=$C$4,INDEX(mame2003!$G$2:$G$4721,$A4520)&lt;&gt;"neogeo"),TRUE,SUMPRODUCT(--ISNUMBER(SEARCH($O$6,INDEX(mame2003!$G$2:$G$4721,$A4520)))))))&gt;2,INDEX(mame2003!$A$2:$A$4721,$A4520),"")</f>
        <v/>
      </c>
      <c r="D4520" s="2"/>
      <c r="E4520" s="24" t="str">
        <f ca="1">IF(F4520&lt;&gt;"",MAX($E$9:$E4519)+1,"")</f>
        <v/>
      </c>
      <c r="F4520" s="20" t="str">
        <f t="shared" ca="1" si="70"/>
        <v/>
      </c>
      <c r="G4520" s="2"/>
      <c r="H4520" s="2"/>
    </row>
    <row r="4521" spans="1:8" x14ac:dyDescent="0.2">
      <c r="A4521" s="24">
        <v>4513</v>
      </c>
      <c r="B4521" s="27" t="str">
        <f>IF(C4521&lt;&gt;"",MAX($B$9:$B4520)+1,"")</f>
        <v/>
      </c>
      <c r="C4521" s="20" t="str">
        <f>IF(SUMPRODUCT(--ISNUMBER(SEARCH($I$6:$M$6,INDEX(mame2003!$C$2:$E$4721,$A$9:$A$4728,$J$1))))+IF($N$6=FALSE,TRUE,SUMPRODUCT(--ISNUMBER(SEARCH($N$6,ISBLANK(INDEX(mame2003!$F$2:$F$4721,$A4521))))))+IF($B$3=$A$4,TRUE,IF($B$3=$B$4,TRUE,IF(AND($B$3=$C$4,INDEX(mame2003!$G$2:$G$4721,$A4521)&lt;&gt;"neogeo"),TRUE,SUMPRODUCT(--ISNUMBER(SEARCH($O$6,INDEX(mame2003!$G$2:$G$4721,$A4521)))))))&gt;2,INDEX(mame2003!$A$2:$A$4721,$A4521),"")</f>
        <v/>
      </c>
      <c r="D4521" s="2"/>
      <c r="E4521" s="24" t="str">
        <f ca="1">IF(F4521&lt;&gt;"",MAX($E$9:$E4520)+1,"")</f>
        <v/>
      </c>
      <c r="F4521" s="20" t="str">
        <f t="shared" ca="1" si="70"/>
        <v/>
      </c>
      <c r="G4521" s="2"/>
      <c r="H4521" s="2"/>
    </row>
    <row r="4522" spans="1:8" x14ac:dyDescent="0.2">
      <c r="A4522" s="24">
        <v>4514</v>
      </c>
      <c r="B4522" s="27" t="str">
        <f>IF(C4522&lt;&gt;"",MAX($B$9:$B4521)+1,"")</f>
        <v/>
      </c>
      <c r="C4522" s="20" t="str">
        <f>IF(SUMPRODUCT(--ISNUMBER(SEARCH($I$6:$M$6,INDEX(mame2003!$C$2:$E$4721,$A$9:$A$4728,$J$1))))+IF($N$6=FALSE,TRUE,SUMPRODUCT(--ISNUMBER(SEARCH($N$6,ISBLANK(INDEX(mame2003!$F$2:$F$4721,$A4522))))))+IF($B$3=$A$4,TRUE,IF($B$3=$B$4,TRUE,IF(AND($B$3=$C$4,INDEX(mame2003!$G$2:$G$4721,$A4522)&lt;&gt;"neogeo"),TRUE,SUMPRODUCT(--ISNUMBER(SEARCH($O$6,INDEX(mame2003!$G$2:$G$4721,$A4522)))))))&gt;2,INDEX(mame2003!$A$2:$A$4721,$A4522),"")</f>
        <v/>
      </c>
      <c r="D4522" s="2"/>
      <c r="E4522" s="24" t="str">
        <f ca="1">IF(F4522&lt;&gt;"",MAX($E$9:$E4521)+1,"")</f>
        <v/>
      </c>
      <c r="F4522" s="20" t="str">
        <f t="shared" ca="1" si="70"/>
        <v/>
      </c>
      <c r="G4522" s="2"/>
      <c r="H4522" s="2"/>
    </row>
    <row r="4523" spans="1:8" x14ac:dyDescent="0.2">
      <c r="A4523" s="24">
        <v>4515</v>
      </c>
      <c r="B4523" s="27" t="str">
        <f>IF(C4523&lt;&gt;"",MAX($B$9:$B4522)+1,"")</f>
        <v/>
      </c>
      <c r="C4523" s="20" t="str">
        <f>IF(SUMPRODUCT(--ISNUMBER(SEARCH($I$6:$M$6,INDEX(mame2003!$C$2:$E$4721,$A$9:$A$4728,$J$1))))+IF($N$6=FALSE,TRUE,SUMPRODUCT(--ISNUMBER(SEARCH($N$6,ISBLANK(INDEX(mame2003!$F$2:$F$4721,$A4523))))))+IF($B$3=$A$4,TRUE,IF($B$3=$B$4,TRUE,IF(AND($B$3=$C$4,INDEX(mame2003!$G$2:$G$4721,$A4523)&lt;&gt;"neogeo"),TRUE,SUMPRODUCT(--ISNUMBER(SEARCH($O$6,INDEX(mame2003!$G$2:$G$4721,$A4523)))))))&gt;2,INDEX(mame2003!$A$2:$A$4721,$A4523),"")</f>
        <v/>
      </c>
      <c r="D4523" s="2"/>
      <c r="E4523" s="24" t="str">
        <f ca="1">IF(F4523&lt;&gt;"",MAX($E$9:$E4522)+1,"")</f>
        <v/>
      </c>
      <c r="F4523" s="20" t="str">
        <f t="shared" ca="1" si="70"/>
        <v/>
      </c>
      <c r="G4523" s="2"/>
      <c r="H4523" s="2"/>
    </row>
    <row r="4524" spans="1:8" x14ac:dyDescent="0.2">
      <c r="A4524" s="24">
        <v>4516</v>
      </c>
      <c r="B4524" s="27" t="str">
        <f>IF(C4524&lt;&gt;"",MAX($B$9:$B4523)+1,"")</f>
        <v/>
      </c>
      <c r="C4524" s="20" t="str">
        <f>IF(SUMPRODUCT(--ISNUMBER(SEARCH($I$6:$M$6,INDEX(mame2003!$C$2:$E$4721,$A$9:$A$4728,$J$1))))+IF($N$6=FALSE,TRUE,SUMPRODUCT(--ISNUMBER(SEARCH($N$6,ISBLANK(INDEX(mame2003!$F$2:$F$4721,$A4524))))))+IF($B$3=$A$4,TRUE,IF($B$3=$B$4,TRUE,IF(AND($B$3=$C$4,INDEX(mame2003!$G$2:$G$4721,$A4524)&lt;&gt;"neogeo"),TRUE,SUMPRODUCT(--ISNUMBER(SEARCH($O$6,INDEX(mame2003!$G$2:$G$4721,$A4524)))))))&gt;2,INDEX(mame2003!$A$2:$A$4721,$A4524),"")</f>
        <v/>
      </c>
      <c r="D4524" s="2"/>
      <c r="E4524" s="24" t="str">
        <f ca="1">IF(F4524&lt;&gt;"",MAX($E$9:$E4523)+1,"")</f>
        <v/>
      </c>
      <c r="F4524" s="20" t="str">
        <f t="shared" ca="1" si="70"/>
        <v/>
      </c>
      <c r="G4524" s="2"/>
      <c r="H4524" s="2"/>
    </row>
    <row r="4525" spans="1:8" x14ac:dyDescent="0.2">
      <c r="A4525" s="24">
        <v>4517</v>
      </c>
      <c r="B4525" s="27" t="str">
        <f>IF(C4525&lt;&gt;"",MAX($B$9:$B4524)+1,"")</f>
        <v/>
      </c>
      <c r="C4525" s="20" t="str">
        <f>IF(SUMPRODUCT(--ISNUMBER(SEARCH($I$6:$M$6,INDEX(mame2003!$C$2:$E$4721,$A$9:$A$4728,$J$1))))+IF($N$6=FALSE,TRUE,SUMPRODUCT(--ISNUMBER(SEARCH($N$6,ISBLANK(INDEX(mame2003!$F$2:$F$4721,$A4525))))))+IF($B$3=$A$4,TRUE,IF($B$3=$B$4,TRUE,IF(AND($B$3=$C$4,INDEX(mame2003!$G$2:$G$4721,$A4525)&lt;&gt;"neogeo"),TRUE,SUMPRODUCT(--ISNUMBER(SEARCH($O$6,INDEX(mame2003!$G$2:$G$4721,$A4525)))))))&gt;2,INDEX(mame2003!$A$2:$A$4721,$A4525),"")</f>
        <v/>
      </c>
      <c r="D4525" s="2"/>
      <c r="E4525" s="24" t="str">
        <f ca="1">IF(F4525&lt;&gt;"",MAX($E$9:$E4524)+1,"")</f>
        <v/>
      </c>
      <c r="F4525" s="20" t="str">
        <f t="shared" ca="1" si="70"/>
        <v/>
      </c>
      <c r="G4525" s="2"/>
      <c r="H4525" s="2"/>
    </row>
    <row r="4526" spans="1:8" x14ac:dyDescent="0.2">
      <c r="A4526" s="24">
        <v>4518</v>
      </c>
      <c r="B4526" s="27" t="str">
        <f>IF(C4526&lt;&gt;"",MAX($B$9:$B4525)+1,"")</f>
        <v/>
      </c>
      <c r="C4526" s="20" t="str">
        <f>IF(SUMPRODUCT(--ISNUMBER(SEARCH($I$6:$M$6,INDEX(mame2003!$C$2:$E$4721,$A$9:$A$4728,$J$1))))+IF($N$6=FALSE,TRUE,SUMPRODUCT(--ISNUMBER(SEARCH($N$6,ISBLANK(INDEX(mame2003!$F$2:$F$4721,$A4526))))))+IF($B$3=$A$4,TRUE,IF($B$3=$B$4,TRUE,IF(AND($B$3=$C$4,INDEX(mame2003!$G$2:$G$4721,$A4526)&lt;&gt;"neogeo"),TRUE,SUMPRODUCT(--ISNUMBER(SEARCH($O$6,INDEX(mame2003!$G$2:$G$4721,$A4526)))))))&gt;2,INDEX(mame2003!$A$2:$A$4721,$A4526),"")</f>
        <v/>
      </c>
      <c r="D4526" s="2"/>
      <c r="E4526" s="24" t="str">
        <f ca="1">IF(F4526&lt;&gt;"",MAX($E$9:$E4525)+1,"")</f>
        <v/>
      </c>
      <c r="F4526" s="20" t="str">
        <f t="shared" ca="1" si="70"/>
        <v/>
      </c>
      <c r="G4526" s="2"/>
      <c r="H4526" s="2"/>
    </row>
    <row r="4527" spans="1:8" x14ac:dyDescent="0.2">
      <c r="A4527" s="24">
        <v>4519</v>
      </c>
      <c r="B4527" s="27" t="str">
        <f>IF(C4527&lt;&gt;"",MAX($B$9:$B4526)+1,"")</f>
        <v/>
      </c>
      <c r="C4527" s="20" t="str">
        <f>IF(SUMPRODUCT(--ISNUMBER(SEARCH($I$6:$M$6,INDEX(mame2003!$C$2:$E$4721,$A$9:$A$4728,$J$1))))+IF($N$6=FALSE,TRUE,SUMPRODUCT(--ISNUMBER(SEARCH($N$6,ISBLANK(INDEX(mame2003!$F$2:$F$4721,$A4527))))))+IF($B$3=$A$4,TRUE,IF($B$3=$B$4,TRUE,IF(AND($B$3=$C$4,INDEX(mame2003!$G$2:$G$4721,$A4527)&lt;&gt;"neogeo"),TRUE,SUMPRODUCT(--ISNUMBER(SEARCH($O$6,INDEX(mame2003!$G$2:$G$4721,$A4527)))))))&gt;2,INDEX(mame2003!$A$2:$A$4721,$A4527),"")</f>
        <v/>
      </c>
      <c r="D4527" s="2"/>
      <c r="E4527" s="24" t="str">
        <f ca="1">IF(F4527&lt;&gt;"",MAX($E$9:$E4526)+1,"")</f>
        <v/>
      </c>
      <c r="F4527" s="20" t="str">
        <f t="shared" ca="1" si="70"/>
        <v/>
      </c>
      <c r="G4527" s="2"/>
      <c r="H4527" s="2"/>
    </row>
    <row r="4528" spans="1:8" x14ac:dyDescent="0.2">
      <c r="A4528" s="24">
        <v>4520</v>
      </c>
      <c r="B4528" s="27" t="str">
        <f>IF(C4528&lt;&gt;"",MAX($B$9:$B4527)+1,"")</f>
        <v/>
      </c>
      <c r="C4528" s="20" t="str">
        <f>IF(SUMPRODUCT(--ISNUMBER(SEARCH($I$6:$M$6,INDEX(mame2003!$C$2:$E$4721,$A$9:$A$4728,$J$1))))+IF($N$6=FALSE,TRUE,SUMPRODUCT(--ISNUMBER(SEARCH($N$6,ISBLANK(INDEX(mame2003!$F$2:$F$4721,$A4528))))))+IF($B$3=$A$4,TRUE,IF($B$3=$B$4,TRUE,IF(AND($B$3=$C$4,INDEX(mame2003!$G$2:$G$4721,$A4528)&lt;&gt;"neogeo"),TRUE,SUMPRODUCT(--ISNUMBER(SEARCH($O$6,INDEX(mame2003!$G$2:$G$4721,$A4528)))))))&gt;2,INDEX(mame2003!$A$2:$A$4721,$A4528),"")</f>
        <v/>
      </c>
      <c r="D4528" s="2"/>
      <c r="E4528" s="24" t="str">
        <f ca="1">IF(F4528&lt;&gt;"",MAX($E$9:$E4527)+1,"")</f>
        <v/>
      </c>
      <c r="F4528" s="20" t="str">
        <f t="shared" ca="1" si="70"/>
        <v/>
      </c>
      <c r="G4528" s="2"/>
      <c r="H4528" s="2"/>
    </row>
    <row r="4529" spans="1:8" x14ac:dyDescent="0.2">
      <c r="A4529" s="24">
        <v>4521</v>
      </c>
      <c r="B4529" s="27" t="str">
        <f>IF(C4529&lt;&gt;"",MAX($B$9:$B4528)+1,"")</f>
        <v/>
      </c>
      <c r="C4529" s="20" t="str">
        <f>IF(SUMPRODUCT(--ISNUMBER(SEARCH($I$6:$M$6,INDEX(mame2003!$C$2:$E$4721,$A$9:$A$4728,$J$1))))+IF($N$6=FALSE,TRUE,SUMPRODUCT(--ISNUMBER(SEARCH($N$6,ISBLANK(INDEX(mame2003!$F$2:$F$4721,$A4529))))))+IF($B$3=$A$4,TRUE,IF($B$3=$B$4,TRUE,IF(AND($B$3=$C$4,INDEX(mame2003!$G$2:$G$4721,$A4529)&lt;&gt;"neogeo"),TRUE,SUMPRODUCT(--ISNUMBER(SEARCH($O$6,INDEX(mame2003!$G$2:$G$4721,$A4529)))))))&gt;2,INDEX(mame2003!$A$2:$A$4721,$A4529),"")</f>
        <v/>
      </c>
      <c r="D4529" s="2"/>
      <c r="E4529" s="24" t="str">
        <f ca="1">IF(F4529&lt;&gt;"",MAX($E$9:$E4528)+1,"")</f>
        <v/>
      </c>
      <c r="F4529" s="20" t="str">
        <f t="shared" ca="1" si="70"/>
        <v/>
      </c>
      <c r="G4529" s="2"/>
      <c r="H4529" s="2"/>
    </row>
    <row r="4530" spans="1:8" x14ac:dyDescent="0.2">
      <c r="A4530" s="24">
        <v>4522</v>
      </c>
      <c r="B4530" s="27" t="str">
        <f>IF(C4530&lt;&gt;"",MAX($B$9:$B4529)+1,"")</f>
        <v/>
      </c>
      <c r="C4530" s="20" t="str">
        <f>IF(SUMPRODUCT(--ISNUMBER(SEARCH($I$6:$M$6,INDEX(mame2003!$C$2:$E$4721,$A$9:$A$4728,$J$1))))+IF($N$6=FALSE,TRUE,SUMPRODUCT(--ISNUMBER(SEARCH($N$6,ISBLANK(INDEX(mame2003!$F$2:$F$4721,$A4530))))))+IF($B$3=$A$4,TRUE,IF($B$3=$B$4,TRUE,IF(AND($B$3=$C$4,INDEX(mame2003!$G$2:$G$4721,$A4530)&lt;&gt;"neogeo"),TRUE,SUMPRODUCT(--ISNUMBER(SEARCH($O$6,INDEX(mame2003!$G$2:$G$4721,$A4530)))))))&gt;2,INDEX(mame2003!$A$2:$A$4721,$A4530),"")</f>
        <v/>
      </c>
      <c r="D4530" s="2"/>
      <c r="E4530" s="24" t="str">
        <f ca="1">IF(F4530&lt;&gt;"",MAX($E$9:$E4529)+1,"")</f>
        <v/>
      </c>
      <c r="F4530" s="20" t="str">
        <f t="shared" ca="1" si="70"/>
        <v/>
      </c>
      <c r="G4530" s="2"/>
      <c r="H4530" s="2"/>
    </row>
    <row r="4531" spans="1:8" x14ac:dyDescent="0.2">
      <c r="A4531" s="24">
        <v>4523</v>
      </c>
      <c r="B4531" s="27" t="str">
        <f>IF(C4531&lt;&gt;"",MAX($B$9:$B4530)+1,"")</f>
        <v/>
      </c>
      <c r="C4531" s="20" t="str">
        <f>IF(SUMPRODUCT(--ISNUMBER(SEARCH($I$6:$M$6,INDEX(mame2003!$C$2:$E$4721,$A$9:$A$4728,$J$1))))+IF($N$6=FALSE,TRUE,SUMPRODUCT(--ISNUMBER(SEARCH($N$6,ISBLANK(INDEX(mame2003!$F$2:$F$4721,$A4531))))))+IF($B$3=$A$4,TRUE,IF($B$3=$B$4,TRUE,IF(AND($B$3=$C$4,INDEX(mame2003!$G$2:$G$4721,$A4531)&lt;&gt;"neogeo"),TRUE,SUMPRODUCT(--ISNUMBER(SEARCH($O$6,INDEX(mame2003!$G$2:$G$4721,$A4531)))))))&gt;2,INDEX(mame2003!$A$2:$A$4721,$A4531),"")</f>
        <v/>
      </c>
      <c r="D4531" s="2"/>
      <c r="E4531" s="24" t="str">
        <f ca="1">IF(F4531&lt;&gt;"",MAX($E$9:$E4530)+1,"")</f>
        <v/>
      </c>
      <c r="F4531" s="20" t="str">
        <f t="shared" ca="1" si="70"/>
        <v/>
      </c>
      <c r="G4531" s="2"/>
      <c r="H4531" s="2"/>
    </row>
    <row r="4532" spans="1:8" x14ac:dyDescent="0.2">
      <c r="A4532" s="24">
        <v>4524</v>
      </c>
      <c r="B4532" s="27" t="str">
        <f>IF(C4532&lt;&gt;"",MAX($B$9:$B4531)+1,"")</f>
        <v/>
      </c>
      <c r="C4532" s="20" t="str">
        <f>IF(SUMPRODUCT(--ISNUMBER(SEARCH($I$6:$M$6,INDEX(mame2003!$C$2:$E$4721,$A$9:$A$4728,$J$1))))+IF($N$6=FALSE,TRUE,SUMPRODUCT(--ISNUMBER(SEARCH($N$6,ISBLANK(INDEX(mame2003!$F$2:$F$4721,$A4532))))))+IF($B$3=$A$4,TRUE,IF($B$3=$B$4,TRUE,IF(AND($B$3=$C$4,INDEX(mame2003!$G$2:$G$4721,$A4532)&lt;&gt;"neogeo"),TRUE,SUMPRODUCT(--ISNUMBER(SEARCH($O$6,INDEX(mame2003!$G$2:$G$4721,$A4532)))))))&gt;2,INDEX(mame2003!$A$2:$A$4721,$A4532),"")</f>
        <v/>
      </c>
      <c r="D4532" s="2"/>
      <c r="E4532" s="24" t="str">
        <f ca="1">IF(F4532&lt;&gt;"",MAX($E$9:$E4531)+1,"")</f>
        <v/>
      </c>
      <c r="F4532" s="20" t="str">
        <f t="shared" ca="1" si="70"/>
        <v/>
      </c>
      <c r="G4532" s="2"/>
      <c r="H4532" s="2"/>
    </row>
    <row r="4533" spans="1:8" x14ac:dyDescent="0.2">
      <c r="A4533" s="24">
        <v>4525</v>
      </c>
      <c r="B4533" s="27" t="str">
        <f>IF(C4533&lt;&gt;"",MAX($B$9:$B4532)+1,"")</f>
        <v/>
      </c>
      <c r="C4533" s="20" t="str">
        <f>IF(SUMPRODUCT(--ISNUMBER(SEARCH($I$6:$M$6,INDEX(mame2003!$C$2:$E$4721,$A$9:$A$4728,$J$1))))+IF($N$6=FALSE,TRUE,SUMPRODUCT(--ISNUMBER(SEARCH($N$6,ISBLANK(INDEX(mame2003!$F$2:$F$4721,$A4533))))))+IF($B$3=$A$4,TRUE,IF($B$3=$B$4,TRUE,IF(AND($B$3=$C$4,INDEX(mame2003!$G$2:$G$4721,$A4533)&lt;&gt;"neogeo"),TRUE,SUMPRODUCT(--ISNUMBER(SEARCH($O$6,INDEX(mame2003!$G$2:$G$4721,$A4533)))))))&gt;2,INDEX(mame2003!$A$2:$A$4721,$A4533),"")</f>
        <v/>
      </c>
      <c r="D4533" s="2"/>
      <c r="E4533" s="24" t="str">
        <f ca="1">IF(F4533&lt;&gt;"",MAX($E$9:$E4532)+1,"")</f>
        <v/>
      </c>
      <c r="F4533" s="20" t="str">
        <f t="shared" ca="1" si="70"/>
        <v/>
      </c>
      <c r="G4533" s="2"/>
      <c r="H4533" s="2"/>
    </row>
    <row r="4534" spans="1:8" x14ac:dyDescent="0.2">
      <c r="A4534" s="24">
        <v>4526</v>
      </c>
      <c r="B4534" s="27" t="str">
        <f>IF(C4534&lt;&gt;"",MAX($B$9:$B4533)+1,"")</f>
        <v/>
      </c>
      <c r="C4534" s="20" t="str">
        <f>IF(SUMPRODUCT(--ISNUMBER(SEARCH($I$6:$M$6,INDEX(mame2003!$C$2:$E$4721,$A$9:$A$4728,$J$1))))+IF($N$6=FALSE,TRUE,SUMPRODUCT(--ISNUMBER(SEARCH($N$6,ISBLANK(INDEX(mame2003!$F$2:$F$4721,$A4534))))))+IF($B$3=$A$4,TRUE,IF($B$3=$B$4,TRUE,IF(AND($B$3=$C$4,INDEX(mame2003!$G$2:$G$4721,$A4534)&lt;&gt;"neogeo"),TRUE,SUMPRODUCT(--ISNUMBER(SEARCH($O$6,INDEX(mame2003!$G$2:$G$4721,$A4534)))))))&gt;2,INDEX(mame2003!$A$2:$A$4721,$A4534),"")</f>
        <v/>
      </c>
      <c r="D4534" s="2"/>
      <c r="E4534" s="24" t="str">
        <f ca="1">IF(F4534&lt;&gt;"",MAX($E$9:$E4533)+1,"")</f>
        <v/>
      </c>
      <c r="F4534" s="20" t="str">
        <f t="shared" ca="1" si="70"/>
        <v/>
      </c>
      <c r="G4534" s="2"/>
      <c r="H4534" s="2"/>
    </row>
    <row r="4535" spans="1:8" x14ac:dyDescent="0.2">
      <c r="A4535" s="24">
        <v>4527</v>
      </c>
      <c r="B4535" s="27" t="str">
        <f>IF(C4535&lt;&gt;"",MAX($B$9:$B4534)+1,"")</f>
        <v/>
      </c>
      <c r="C4535" s="20" t="str">
        <f>IF(SUMPRODUCT(--ISNUMBER(SEARCH($I$6:$M$6,INDEX(mame2003!$C$2:$E$4721,$A$9:$A$4728,$J$1))))+IF($N$6=FALSE,TRUE,SUMPRODUCT(--ISNUMBER(SEARCH($N$6,ISBLANK(INDEX(mame2003!$F$2:$F$4721,$A4535))))))+IF($B$3=$A$4,TRUE,IF($B$3=$B$4,TRUE,IF(AND($B$3=$C$4,INDEX(mame2003!$G$2:$G$4721,$A4535)&lt;&gt;"neogeo"),TRUE,SUMPRODUCT(--ISNUMBER(SEARCH($O$6,INDEX(mame2003!$G$2:$G$4721,$A4535)))))))&gt;2,INDEX(mame2003!$A$2:$A$4721,$A4535),"")</f>
        <v/>
      </c>
      <c r="D4535" s="2"/>
      <c r="E4535" s="24" t="str">
        <f ca="1">IF(F4535&lt;&gt;"",MAX($E$9:$E4534)+1,"")</f>
        <v/>
      </c>
      <c r="F4535" s="20" t="str">
        <f t="shared" ca="1" si="70"/>
        <v/>
      </c>
      <c r="G4535" s="2"/>
      <c r="H4535" s="2"/>
    </row>
    <row r="4536" spans="1:8" x14ac:dyDescent="0.2">
      <c r="A4536" s="24">
        <v>4528</v>
      </c>
      <c r="B4536" s="27" t="str">
        <f>IF(C4536&lt;&gt;"",MAX($B$9:$B4535)+1,"")</f>
        <v/>
      </c>
      <c r="C4536" s="20" t="str">
        <f>IF(SUMPRODUCT(--ISNUMBER(SEARCH($I$6:$M$6,INDEX(mame2003!$C$2:$E$4721,$A$9:$A$4728,$J$1))))+IF($N$6=FALSE,TRUE,SUMPRODUCT(--ISNUMBER(SEARCH($N$6,ISBLANK(INDEX(mame2003!$F$2:$F$4721,$A4536))))))+IF($B$3=$A$4,TRUE,IF($B$3=$B$4,TRUE,IF(AND($B$3=$C$4,INDEX(mame2003!$G$2:$G$4721,$A4536)&lt;&gt;"neogeo"),TRUE,SUMPRODUCT(--ISNUMBER(SEARCH($O$6,INDEX(mame2003!$G$2:$G$4721,$A4536)))))))&gt;2,INDEX(mame2003!$A$2:$A$4721,$A4536),"")</f>
        <v/>
      </c>
      <c r="D4536" s="2"/>
      <c r="E4536" s="24" t="str">
        <f ca="1">IF(F4536&lt;&gt;"",MAX($E$9:$E4535)+1,"")</f>
        <v/>
      </c>
      <c r="F4536" s="20" t="str">
        <f t="shared" ca="1" si="70"/>
        <v/>
      </c>
      <c r="G4536" s="2"/>
      <c r="H4536" s="2"/>
    </row>
    <row r="4537" spans="1:8" x14ac:dyDescent="0.2">
      <c r="A4537" s="24">
        <v>4529</v>
      </c>
      <c r="B4537" s="27" t="str">
        <f>IF(C4537&lt;&gt;"",MAX($B$9:$B4536)+1,"")</f>
        <v/>
      </c>
      <c r="C4537" s="20" t="str">
        <f>IF(SUMPRODUCT(--ISNUMBER(SEARCH($I$6:$M$6,INDEX(mame2003!$C$2:$E$4721,$A$9:$A$4728,$J$1))))+IF($N$6=FALSE,TRUE,SUMPRODUCT(--ISNUMBER(SEARCH($N$6,ISBLANK(INDEX(mame2003!$F$2:$F$4721,$A4537))))))+IF($B$3=$A$4,TRUE,IF($B$3=$B$4,TRUE,IF(AND($B$3=$C$4,INDEX(mame2003!$G$2:$G$4721,$A4537)&lt;&gt;"neogeo"),TRUE,SUMPRODUCT(--ISNUMBER(SEARCH($O$6,INDEX(mame2003!$G$2:$G$4721,$A4537)))))))&gt;2,INDEX(mame2003!$A$2:$A$4721,$A4537),"")</f>
        <v/>
      </c>
      <c r="D4537" s="2"/>
      <c r="E4537" s="24" t="str">
        <f ca="1">IF(F4537&lt;&gt;"",MAX($E$9:$E4536)+1,"")</f>
        <v/>
      </c>
      <c r="F4537" s="20" t="str">
        <f t="shared" ca="1" si="70"/>
        <v/>
      </c>
      <c r="G4537" s="2"/>
      <c r="H4537" s="2"/>
    </row>
    <row r="4538" spans="1:8" x14ac:dyDescent="0.2">
      <c r="A4538" s="24">
        <v>4530</v>
      </c>
      <c r="B4538" s="27" t="str">
        <f>IF(C4538&lt;&gt;"",MAX($B$9:$B4537)+1,"")</f>
        <v/>
      </c>
      <c r="C4538" s="20" t="str">
        <f>IF(SUMPRODUCT(--ISNUMBER(SEARCH($I$6:$M$6,INDEX(mame2003!$C$2:$E$4721,$A$9:$A$4728,$J$1))))+IF($N$6=FALSE,TRUE,SUMPRODUCT(--ISNUMBER(SEARCH($N$6,ISBLANK(INDEX(mame2003!$F$2:$F$4721,$A4538))))))+IF($B$3=$A$4,TRUE,IF($B$3=$B$4,TRUE,IF(AND($B$3=$C$4,INDEX(mame2003!$G$2:$G$4721,$A4538)&lt;&gt;"neogeo"),TRUE,SUMPRODUCT(--ISNUMBER(SEARCH($O$6,INDEX(mame2003!$G$2:$G$4721,$A4538)))))))&gt;2,INDEX(mame2003!$A$2:$A$4721,$A4538),"")</f>
        <v/>
      </c>
      <c r="D4538" s="2"/>
      <c r="E4538" s="24" t="str">
        <f ca="1">IF(F4538&lt;&gt;"",MAX($E$9:$E4537)+1,"")</f>
        <v/>
      </c>
      <c r="F4538" s="20" t="str">
        <f t="shared" ca="1" si="70"/>
        <v/>
      </c>
      <c r="G4538" s="2"/>
      <c r="H4538" s="2"/>
    </row>
    <row r="4539" spans="1:8" x14ac:dyDescent="0.2">
      <c r="A4539" s="24">
        <v>4531</v>
      </c>
      <c r="B4539" s="27" t="str">
        <f>IF(C4539&lt;&gt;"",MAX($B$9:$B4538)+1,"")</f>
        <v/>
      </c>
      <c r="C4539" s="20" t="str">
        <f>IF(SUMPRODUCT(--ISNUMBER(SEARCH($I$6:$M$6,INDEX(mame2003!$C$2:$E$4721,$A$9:$A$4728,$J$1))))+IF($N$6=FALSE,TRUE,SUMPRODUCT(--ISNUMBER(SEARCH($N$6,ISBLANK(INDEX(mame2003!$F$2:$F$4721,$A4539))))))+IF($B$3=$A$4,TRUE,IF($B$3=$B$4,TRUE,IF(AND($B$3=$C$4,INDEX(mame2003!$G$2:$G$4721,$A4539)&lt;&gt;"neogeo"),TRUE,SUMPRODUCT(--ISNUMBER(SEARCH($O$6,INDEX(mame2003!$G$2:$G$4721,$A4539)))))))&gt;2,INDEX(mame2003!$A$2:$A$4721,$A4539),"")</f>
        <v/>
      </c>
      <c r="D4539" s="2"/>
      <c r="E4539" s="24" t="str">
        <f ca="1">IF(F4539&lt;&gt;"",MAX($E$9:$E4538)+1,"")</f>
        <v/>
      </c>
      <c r="F4539" s="20" t="str">
        <f t="shared" ca="1" si="70"/>
        <v/>
      </c>
      <c r="G4539" s="2"/>
      <c r="H4539" s="2"/>
    </row>
    <row r="4540" spans="1:8" x14ac:dyDescent="0.2">
      <c r="A4540" s="24">
        <v>4532</v>
      </c>
      <c r="B4540" s="27" t="str">
        <f>IF(C4540&lt;&gt;"",MAX($B$9:$B4539)+1,"")</f>
        <v/>
      </c>
      <c r="C4540" s="20" t="str">
        <f>IF(SUMPRODUCT(--ISNUMBER(SEARCH($I$6:$M$6,INDEX(mame2003!$C$2:$E$4721,$A$9:$A$4728,$J$1))))+IF($N$6=FALSE,TRUE,SUMPRODUCT(--ISNUMBER(SEARCH($N$6,ISBLANK(INDEX(mame2003!$F$2:$F$4721,$A4540))))))+IF($B$3=$A$4,TRUE,IF($B$3=$B$4,TRUE,IF(AND($B$3=$C$4,INDEX(mame2003!$G$2:$G$4721,$A4540)&lt;&gt;"neogeo"),TRUE,SUMPRODUCT(--ISNUMBER(SEARCH($O$6,INDEX(mame2003!$G$2:$G$4721,$A4540)))))))&gt;2,INDEX(mame2003!$A$2:$A$4721,$A4540),"")</f>
        <v/>
      </c>
      <c r="D4540" s="2"/>
      <c r="E4540" s="24" t="str">
        <f ca="1">IF(F4540&lt;&gt;"",MAX($E$9:$E4539)+1,"")</f>
        <v/>
      </c>
      <c r="F4540" s="20" t="str">
        <f t="shared" ca="1" si="70"/>
        <v/>
      </c>
      <c r="G4540" s="2"/>
      <c r="H4540" s="2"/>
    </row>
    <row r="4541" spans="1:8" x14ac:dyDescent="0.2">
      <c r="A4541" s="24">
        <v>4533</v>
      </c>
      <c r="B4541" s="27" t="str">
        <f>IF(C4541&lt;&gt;"",MAX($B$9:$B4540)+1,"")</f>
        <v/>
      </c>
      <c r="C4541" s="20" t="str">
        <f>IF(SUMPRODUCT(--ISNUMBER(SEARCH($I$6:$M$6,INDEX(mame2003!$C$2:$E$4721,$A$9:$A$4728,$J$1))))+IF($N$6=FALSE,TRUE,SUMPRODUCT(--ISNUMBER(SEARCH($N$6,ISBLANK(INDEX(mame2003!$F$2:$F$4721,$A4541))))))+IF($B$3=$A$4,TRUE,IF($B$3=$B$4,TRUE,IF(AND($B$3=$C$4,INDEX(mame2003!$G$2:$G$4721,$A4541)&lt;&gt;"neogeo"),TRUE,SUMPRODUCT(--ISNUMBER(SEARCH($O$6,INDEX(mame2003!$G$2:$G$4721,$A4541)))))))&gt;2,INDEX(mame2003!$A$2:$A$4721,$A4541),"")</f>
        <v/>
      </c>
      <c r="D4541" s="2"/>
      <c r="E4541" s="24" t="str">
        <f ca="1">IF(F4541&lt;&gt;"",MAX($E$9:$E4540)+1,"")</f>
        <v/>
      </c>
      <c r="F4541" s="20" t="str">
        <f t="shared" ca="1" si="70"/>
        <v/>
      </c>
      <c r="G4541" s="2"/>
      <c r="H4541" s="2"/>
    </row>
    <row r="4542" spans="1:8" x14ac:dyDescent="0.2">
      <c r="A4542" s="24">
        <v>4534</v>
      </c>
      <c r="B4542" s="27" t="str">
        <f>IF(C4542&lt;&gt;"",MAX($B$9:$B4541)+1,"")</f>
        <v/>
      </c>
      <c r="C4542" s="20" t="str">
        <f>IF(SUMPRODUCT(--ISNUMBER(SEARCH($I$6:$M$6,INDEX(mame2003!$C$2:$E$4721,$A$9:$A$4728,$J$1))))+IF($N$6=FALSE,TRUE,SUMPRODUCT(--ISNUMBER(SEARCH($N$6,ISBLANK(INDEX(mame2003!$F$2:$F$4721,$A4542))))))+IF($B$3=$A$4,TRUE,IF($B$3=$B$4,TRUE,IF(AND($B$3=$C$4,INDEX(mame2003!$G$2:$G$4721,$A4542)&lt;&gt;"neogeo"),TRUE,SUMPRODUCT(--ISNUMBER(SEARCH($O$6,INDEX(mame2003!$G$2:$G$4721,$A4542)))))))&gt;2,INDEX(mame2003!$A$2:$A$4721,$A4542),"")</f>
        <v/>
      </c>
      <c r="D4542" s="2"/>
      <c r="E4542" s="24" t="str">
        <f ca="1">IF(F4542&lt;&gt;"",MAX($E$9:$E4541)+1,"")</f>
        <v/>
      </c>
      <c r="F4542" s="20" t="str">
        <f t="shared" ca="1" si="70"/>
        <v/>
      </c>
      <c r="G4542" s="2"/>
      <c r="H4542" s="2"/>
    </row>
    <row r="4543" spans="1:8" x14ac:dyDescent="0.2">
      <c r="A4543" s="24">
        <v>4535</v>
      </c>
      <c r="B4543" s="27" t="str">
        <f>IF(C4543&lt;&gt;"",MAX($B$9:$B4542)+1,"")</f>
        <v/>
      </c>
      <c r="C4543" s="20" t="str">
        <f>IF(SUMPRODUCT(--ISNUMBER(SEARCH($I$6:$M$6,INDEX(mame2003!$C$2:$E$4721,$A$9:$A$4728,$J$1))))+IF($N$6=FALSE,TRUE,SUMPRODUCT(--ISNUMBER(SEARCH($N$6,ISBLANK(INDEX(mame2003!$F$2:$F$4721,$A4543))))))+IF($B$3=$A$4,TRUE,IF($B$3=$B$4,TRUE,IF(AND($B$3=$C$4,INDEX(mame2003!$G$2:$G$4721,$A4543)&lt;&gt;"neogeo"),TRUE,SUMPRODUCT(--ISNUMBER(SEARCH($O$6,INDEX(mame2003!$G$2:$G$4721,$A4543)))))))&gt;2,INDEX(mame2003!$A$2:$A$4721,$A4543),"")</f>
        <v/>
      </c>
      <c r="D4543" s="2"/>
      <c r="E4543" s="24" t="str">
        <f ca="1">IF(F4543&lt;&gt;"",MAX($E$9:$E4542)+1,"")</f>
        <v/>
      </c>
      <c r="F4543" s="20" t="str">
        <f t="shared" ca="1" si="70"/>
        <v/>
      </c>
      <c r="G4543" s="2"/>
      <c r="H4543" s="2"/>
    </row>
    <row r="4544" spans="1:8" x14ac:dyDescent="0.2">
      <c r="A4544" s="24">
        <v>4536</v>
      </c>
      <c r="B4544" s="27" t="str">
        <f>IF(C4544&lt;&gt;"",MAX($B$9:$B4543)+1,"")</f>
        <v/>
      </c>
      <c r="C4544" s="20" t="str">
        <f>IF(SUMPRODUCT(--ISNUMBER(SEARCH($I$6:$M$6,INDEX(mame2003!$C$2:$E$4721,$A$9:$A$4728,$J$1))))+IF($N$6=FALSE,TRUE,SUMPRODUCT(--ISNUMBER(SEARCH($N$6,ISBLANK(INDEX(mame2003!$F$2:$F$4721,$A4544))))))+IF($B$3=$A$4,TRUE,IF($B$3=$B$4,TRUE,IF(AND($B$3=$C$4,INDEX(mame2003!$G$2:$G$4721,$A4544)&lt;&gt;"neogeo"),TRUE,SUMPRODUCT(--ISNUMBER(SEARCH($O$6,INDEX(mame2003!$G$2:$G$4721,$A4544)))))))&gt;2,INDEX(mame2003!$A$2:$A$4721,$A4544),"")</f>
        <v/>
      </c>
      <c r="D4544" s="2"/>
      <c r="E4544" s="24" t="str">
        <f ca="1">IF(F4544&lt;&gt;"",MAX($E$9:$E4543)+1,"")</f>
        <v/>
      </c>
      <c r="F4544" s="20" t="str">
        <f t="shared" ca="1" si="70"/>
        <v/>
      </c>
      <c r="G4544" s="2"/>
      <c r="H4544" s="2"/>
    </row>
    <row r="4545" spans="1:8" x14ac:dyDescent="0.2">
      <c r="A4545" s="24">
        <v>4537</v>
      </c>
      <c r="B4545" s="27" t="str">
        <f>IF(C4545&lt;&gt;"",MAX($B$9:$B4544)+1,"")</f>
        <v/>
      </c>
      <c r="C4545" s="20" t="str">
        <f>IF(SUMPRODUCT(--ISNUMBER(SEARCH($I$6:$M$6,INDEX(mame2003!$C$2:$E$4721,$A$9:$A$4728,$J$1))))+IF($N$6=FALSE,TRUE,SUMPRODUCT(--ISNUMBER(SEARCH($N$6,ISBLANK(INDEX(mame2003!$F$2:$F$4721,$A4545))))))+IF($B$3=$A$4,TRUE,IF($B$3=$B$4,TRUE,IF(AND($B$3=$C$4,INDEX(mame2003!$G$2:$G$4721,$A4545)&lt;&gt;"neogeo"),TRUE,SUMPRODUCT(--ISNUMBER(SEARCH($O$6,INDEX(mame2003!$G$2:$G$4721,$A4545)))))))&gt;2,INDEX(mame2003!$A$2:$A$4721,$A4545),"")</f>
        <v/>
      </c>
      <c r="D4545" s="2"/>
      <c r="E4545" s="24" t="str">
        <f ca="1">IF(F4545&lt;&gt;"",MAX($E$9:$E4544)+1,"")</f>
        <v/>
      </c>
      <c r="F4545" s="20" t="str">
        <f t="shared" ca="1" si="70"/>
        <v/>
      </c>
      <c r="G4545" s="2"/>
      <c r="H4545" s="2"/>
    </row>
    <row r="4546" spans="1:8" x14ac:dyDescent="0.2">
      <c r="A4546" s="24">
        <v>4538</v>
      </c>
      <c r="B4546" s="27" t="str">
        <f>IF(C4546&lt;&gt;"",MAX($B$9:$B4545)+1,"")</f>
        <v/>
      </c>
      <c r="C4546" s="20" t="str">
        <f>IF(SUMPRODUCT(--ISNUMBER(SEARCH($I$6:$M$6,INDEX(mame2003!$C$2:$E$4721,$A$9:$A$4728,$J$1))))+IF($N$6=FALSE,TRUE,SUMPRODUCT(--ISNUMBER(SEARCH($N$6,ISBLANK(INDEX(mame2003!$F$2:$F$4721,$A4546))))))+IF($B$3=$A$4,TRUE,IF($B$3=$B$4,TRUE,IF(AND($B$3=$C$4,INDEX(mame2003!$G$2:$G$4721,$A4546)&lt;&gt;"neogeo"),TRUE,SUMPRODUCT(--ISNUMBER(SEARCH($O$6,INDEX(mame2003!$G$2:$G$4721,$A4546)))))))&gt;2,INDEX(mame2003!$A$2:$A$4721,$A4546),"")</f>
        <v/>
      </c>
      <c r="D4546" s="2"/>
      <c r="E4546" s="24" t="str">
        <f ca="1">IF(F4546&lt;&gt;"",MAX($E$9:$E4545)+1,"")</f>
        <v/>
      </c>
      <c r="F4546" s="20" t="str">
        <f t="shared" ca="1" si="70"/>
        <v/>
      </c>
      <c r="G4546" s="2"/>
      <c r="H4546" s="2"/>
    </row>
    <row r="4547" spans="1:8" x14ac:dyDescent="0.2">
      <c r="A4547" s="24">
        <v>4539</v>
      </c>
      <c r="B4547" s="27" t="str">
        <f>IF(C4547&lt;&gt;"",MAX($B$9:$B4546)+1,"")</f>
        <v/>
      </c>
      <c r="C4547" s="20" t="str">
        <f>IF(SUMPRODUCT(--ISNUMBER(SEARCH($I$6:$M$6,INDEX(mame2003!$C$2:$E$4721,$A$9:$A$4728,$J$1))))+IF($N$6=FALSE,TRUE,SUMPRODUCT(--ISNUMBER(SEARCH($N$6,ISBLANK(INDEX(mame2003!$F$2:$F$4721,$A4547))))))+IF($B$3=$A$4,TRUE,IF($B$3=$B$4,TRUE,IF(AND($B$3=$C$4,INDEX(mame2003!$G$2:$G$4721,$A4547)&lt;&gt;"neogeo"),TRUE,SUMPRODUCT(--ISNUMBER(SEARCH($O$6,INDEX(mame2003!$G$2:$G$4721,$A4547)))))))&gt;2,INDEX(mame2003!$A$2:$A$4721,$A4547),"")</f>
        <v/>
      </c>
      <c r="D4547" s="2"/>
      <c r="E4547" s="24" t="str">
        <f ca="1">IF(F4547&lt;&gt;"",MAX($E$9:$E4546)+1,"")</f>
        <v/>
      </c>
      <c r="F4547" s="20" t="str">
        <f t="shared" ca="1" si="70"/>
        <v/>
      </c>
      <c r="G4547" s="2"/>
      <c r="H4547" s="2"/>
    </row>
    <row r="4548" spans="1:8" x14ac:dyDescent="0.2">
      <c r="A4548" s="24">
        <v>4540</v>
      </c>
      <c r="B4548" s="27" t="str">
        <f>IF(C4548&lt;&gt;"",MAX($B$9:$B4547)+1,"")</f>
        <v/>
      </c>
      <c r="C4548" s="20" t="str">
        <f>IF(SUMPRODUCT(--ISNUMBER(SEARCH($I$6:$M$6,INDEX(mame2003!$C$2:$E$4721,$A$9:$A$4728,$J$1))))+IF($N$6=FALSE,TRUE,SUMPRODUCT(--ISNUMBER(SEARCH($N$6,ISBLANK(INDEX(mame2003!$F$2:$F$4721,$A4548))))))+IF($B$3=$A$4,TRUE,IF($B$3=$B$4,TRUE,IF(AND($B$3=$C$4,INDEX(mame2003!$G$2:$G$4721,$A4548)&lt;&gt;"neogeo"),TRUE,SUMPRODUCT(--ISNUMBER(SEARCH($O$6,INDEX(mame2003!$G$2:$G$4721,$A4548)))))))&gt;2,INDEX(mame2003!$A$2:$A$4721,$A4548),"")</f>
        <v/>
      </c>
      <c r="D4548" s="2"/>
      <c r="E4548" s="24" t="str">
        <f ca="1">IF(F4548&lt;&gt;"",MAX($E$9:$E4547)+1,"")</f>
        <v/>
      </c>
      <c r="F4548" s="20" t="str">
        <f t="shared" ca="1" si="70"/>
        <v/>
      </c>
      <c r="G4548" s="2"/>
      <c r="H4548" s="2"/>
    </row>
    <row r="4549" spans="1:8" x14ac:dyDescent="0.2">
      <c r="A4549" s="24">
        <v>4541</v>
      </c>
      <c r="B4549" s="27" t="str">
        <f>IF(C4549&lt;&gt;"",MAX($B$9:$B4548)+1,"")</f>
        <v/>
      </c>
      <c r="C4549" s="20" t="str">
        <f>IF(SUMPRODUCT(--ISNUMBER(SEARCH($I$6:$M$6,INDEX(mame2003!$C$2:$E$4721,$A$9:$A$4728,$J$1))))+IF($N$6=FALSE,TRUE,SUMPRODUCT(--ISNUMBER(SEARCH($N$6,ISBLANK(INDEX(mame2003!$F$2:$F$4721,$A4549))))))+IF($B$3=$A$4,TRUE,IF($B$3=$B$4,TRUE,IF(AND($B$3=$C$4,INDEX(mame2003!$G$2:$G$4721,$A4549)&lt;&gt;"neogeo"),TRUE,SUMPRODUCT(--ISNUMBER(SEARCH($O$6,INDEX(mame2003!$G$2:$G$4721,$A4549)))))))&gt;2,INDEX(mame2003!$A$2:$A$4721,$A4549),"")</f>
        <v/>
      </c>
      <c r="D4549" s="2"/>
      <c r="E4549" s="24" t="str">
        <f ca="1">IF(F4549&lt;&gt;"",MAX($E$9:$E4548)+1,"")</f>
        <v/>
      </c>
      <c r="F4549" s="20" t="str">
        <f t="shared" ca="1" si="70"/>
        <v/>
      </c>
      <c r="G4549" s="2"/>
      <c r="H4549" s="2"/>
    </row>
    <row r="4550" spans="1:8" x14ac:dyDescent="0.2">
      <c r="A4550" s="24">
        <v>4542</v>
      </c>
      <c r="B4550" s="27" t="str">
        <f>IF(C4550&lt;&gt;"",MAX($B$9:$B4549)+1,"")</f>
        <v/>
      </c>
      <c r="C4550" s="20" t="str">
        <f>IF(SUMPRODUCT(--ISNUMBER(SEARCH($I$6:$M$6,INDEX(mame2003!$C$2:$E$4721,$A$9:$A$4728,$J$1))))+IF($N$6=FALSE,TRUE,SUMPRODUCT(--ISNUMBER(SEARCH($N$6,ISBLANK(INDEX(mame2003!$F$2:$F$4721,$A4550))))))+IF($B$3=$A$4,TRUE,IF($B$3=$B$4,TRUE,IF(AND($B$3=$C$4,INDEX(mame2003!$G$2:$G$4721,$A4550)&lt;&gt;"neogeo"),TRUE,SUMPRODUCT(--ISNUMBER(SEARCH($O$6,INDEX(mame2003!$G$2:$G$4721,$A4550)))))))&gt;2,INDEX(mame2003!$A$2:$A$4721,$A4550),"")</f>
        <v/>
      </c>
      <c r="D4550" s="2"/>
      <c r="E4550" s="24" t="str">
        <f ca="1">IF(F4550&lt;&gt;"",MAX($E$9:$E4549)+1,"")</f>
        <v/>
      </c>
      <c r="F4550" s="20" t="str">
        <f t="shared" ca="1" si="70"/>
        <v/>
      </c>
      <c r="G4550" s="2"/>
      <c r="H4550" s="2"/>
    </row>
    <row r="4551" spans="1:8" x14ac:dyDescent="0.2">
      <c r="A4551" s="24">
        <v>4543</v>
      </c>
      <c r="B4551" s="27" t="str">
        <f>IF(C4551&lt;&gt;"",MAX($B$9:$B4550)+1,"")</f>
        <v/>
      </c>
      <c r="C4551" s="20" t="str">
        <f>IF(SUMPRODUCT(--ISNUMBER(SEARCH($I$6:$M$6,INDEX(mame2003!$C$2:$E$4721,$A$9:$A$4728,$J$1))))+IF($N$6=FALSE,TRUE,SUMPRODUCT(--ISNUMBER(SEARCH($N$6,ISBLANK(INDEX(mame2003!$F$2:$F$4721,$A4551))))))+IF($B$3=$A$4,TRUE,IF($B$3=$B$4,TRUE,IF(AND($B$3=$C$4,INDEX(mame2003!$G$2:$G$4721,$A4551)&lt;&gt;"neogeo"),TRUE,SUMPRODUCT(--ISNUMBER(SEARCH($O$6,INDEX(mame2003!$G$2:$G$4721,$A4551)))))))&gt;2,INDEX(mame2003!$A$2:$A$4721,$A4551),"")</f>
        <v/>
      </c>
      <c r="D4551" s="2"/>
      <c r="E4551" s="24" t="str">
        <f ca="1">IF(F4551&lt;&gt;"",MAX($E$9:$E4550)+1,"")</f>
        <v/>
      </c>
      <c r="F4551" s="20" t="str">
        <f t="shared" ca="1" si="70"/>
        <v/>
      </c>
      <c r="G4551" s="2"/>
      <c r="H4551" s="2"/>
    </row>
    <row r="4552" spans="1:8" x14ac:dyDescent="0.2">
      <c r="A4552" s="24">
        <v>4544</v>
      </c>
      <c r="B4552" s="27" t="str">
        <f>IF(C4552&lt;&gt;"",MAX($B$9:$B4551)+1,"")</f>
        <v/>
      </c>
      <c r="C4552" s="20" t="str">
        <f>IF(SUMPRODUCT(--ISNUMBER(SEARCH($I$6:$M$6,INDEX(mame2003!$C$2:$E$4721,$A$9:$A$4728,$J$1))))+IF($N$6=FALSE,TRUE,SUMPRODUCT(--ISNUMBER(SEARCH($N$6,ISBLANK(INDEX(mame2003!$F$2:$F$4721,$A4552))))))+IF($B$3=$A$4,TRUE,IF($B$3=$B$4,TRUE,IF(AND($B$3=$C$4,INDEX(mame2003!$G$2:$G$4721,$A4552)&lt;&gt;"neogeo"),TRUE,SUMPRODUCT(--ISNUMBER(SEARCH($O$6,INDEX(mame2003!$G$2:$G$4721,$A4552)))))))&gt;2,INDEX(mame2003!$A$2:$A$4721,$A4552),"")</f>
        <v/>
      </c>
      <c r="D4552" s="2"/>
      <c r="E4552" s="24" t="str">
        <f ca="1">IF(F4552&lt;&gt;"",MAX($E$9:$E4551)+1,"")</f>
        <v/>
      </c>
      <c r="F4552" s="20" t="str">
        <f t="shared" ca="1" si="70"/>
        <v/>
      </c>
      <c r="G4552" s="2"/>
      <c r="H4552" s="2"/>
    </row>
    <row r="4553" spans="1:8" x14ac:dyDescent="0.2">
      <c r="A4553" s="24">
        <v>4545</v>
      </c>
      <c r="B4553" s="27" t="str">
        <f>IF(C4553&lt;&gt;"",MAX($B$9:$B4552)+1,"")</f>
        <v/>
      </c>
      <c r="C4553" s="20" t="str">
        <f>IF(SUMPRODUCT(--ISNUMBER(SEARCH($I$6:$M$6,INDEX(mame2003!$C$2:$E$4721,$A$9:$A$4728,$J$1))))+IF($N$6=FALSE,TRUE,SUMPRODUCT(--ISNUMBER(SEARCH($N$6,ISBLANK(INDEX(mame2003!$F$2:$F$4721,$A4553))))))+IF($B$3=$A$4,TRUE,IF($B$3=$B$4,TRUE,IF(AND($B$3=$C$4,INDEX(mame2003!$G$2:$G$4721,$A4553)&lt;&gt;"neogeo"),TRUE,SUMPRODUCT(--ISNUMBER(SEARCH($O$6,INDEX(mame2003!$G$2:$G$4721,$A4553)))))))&gt;2,INDEX(mame2003!$A$2:$A$4721,$A4553),"")</f>
        <v/>
      </c>
      <c r="D4553" s="2"/>
      <c r="E4553" s="24" t="str">
        <f ca="1">IF(F4553&lt;&gt;"",MAX($E$9:$E4552)+1,"")</f>
        <v/>
      </c>
      <c r="F4553" s="20" t="str">
        <f t="shared" ca="1" si="70"/>
        <v/>
      </c>
      <c r="G4553" s="2"/>
      <c r="H4553" s="2"/>
    </row>
    <row r="4554" spans="1:8" x14ac:dyDescent="0.2">
      <c r="A4554" s="24">
        <v>4546</v>
      </c>
      <c r="B4554" s="27" t="str">
        <f>IF(C4554&lt;&gt;"",MAX($B$9:$B4553)+1,"")</f>
        <v/>
      </c>
      <c r="C4554" s="20" t="str">
        <f>IF(SUMPRODUCT(--ISNUMBER(SEARCH($I$6:$M$6,INDEX(mame2003!$C$2:$E$4721,$A$9:$A$4728,$J$1))))+IF($N$6=FALSE,TRUE,SUMPRODUCT(--ISNUMBER(SEARCH($N$6,ISBLANK(INDEX(mame2003!$F$2:$F$4721,$A4554))))))+IF($B$3=$A$4,TRUE,IF($B$3=$B$4,TRUE,IF(AND($B$3=$C$4,INDEX(mame2003!$G$2:$G$4721,$A4554)&lt;&gt;"neogeo"),TRUE,SUMPRODUCT(--ISNUMBER(SEARCH($O$6,INDEX(mame2003!$G$2:$G$4721,$A4554)))))))&gt;2,INDEX(mame2003!$A$2:$A$4721,$A4554),"")</f>
        <v/>
      </c>
      <c r="D4554" s="2"/>
      <c r="E4554" s="24" t="str">
        <f ca="1">IF(F4554&lt;&gt;"",MAX($E$9:$E4553)+1,"")</f>
        <v/>
      </c>
      <c r="F4554" s="20" t="str">
        <f t="shared" ref="F4554:F4617" ca="1" si="71">IFERROR(INDEX(OFFSET($C$9,0,0,COUNTA($C:$C),1),MATCH(OFFSET($A$9,0,0,COUNTA($A:$A),1),OFFSET($B$9,0,0,COUNTA($B:$B),1),0))&amp;".zip","")</f>
        <v/>
      </c>
      <c r="G4554" s="2"/>
      <c r="H4554" s="2"/>
    </row>
    <row r="4555" spans="1:8" x14ac:dyDescent="0.2">
      <c r="A4555" s="24">
        <v>4547</v>
      </c>
      <c r="B4555" s="27" t="str">
        <f>IF(C4555&lt;&gt;"",MAX($B$9:$B4554)+1,"")</f>
        <v/>
      </c>
      <c r="C4555" s="20" t="str">
        <f>IF(SUMPRODUCT(--ISNUMBER(SEARCH($I$6:$M$6,INDEX(mame2003!$C$2:$E$4721,$A$9:$A$4728,$J$1))))+IF($N$6=FALSE,TRUE,SUMPRODUCT(--ISNUMBER(SEARCH($N$6,ISBLANK(INDEX(mame2003!$F$2:$F$4721,$A4555))))))+IF($B$3=$A$4,TRUE,IF($B$3=$B$4,TRUE,IF(AND($B$3=$C$4,INDEX(mame2003!$G$2:$G$4721,$A4555)&lt;&gt;"neogeo"),TRUE,SUMPRODUCT(--ISNUMBER(SEARCH($O$6,INDEX(mame2003!$G$2:$G$4721,$A4555)))))))&gt;2,INDEX(mame2003!$A$2:$A$4721,$A4555),"")</f>
        <v/>
      </c>
      <c r="D4555" s="2"/>
      <c r="E4555" s="24" t="str">
        <f ca="1">IF(F4555&lt;&gt;"",MAX($E$9:$E4554)+1,"")</f>
        <v/>
      </c>
      <c r="F4555" s="20" t="str">
        <f t="shared" ca="1" si="71"/>
        <v/>
      </c>
      <c r="G4555" s="2"/>
      <c r="H4555" s="2"/>
    </row>
    <row r="4556" spans="1:8" x14ac:dyDescent="0.2">
      <c r="A4556" s="24">
        <v>4548</v>
      </c>
      <c r="B4556" s="27" t="str">
        <f>IF(C4556&lt;&gt;"",MAX($B$9:$B4555)+1,"")</f>
        <v/>
      </c>
      <c r="C4556" s="20" t="str">
        <f>IF(SUMPRODUCT(--ISNUMBER(SEARCH($I$6:$M$6,INDEX(mame2003!$C$2:$E$4721,$A$9:$A$4728,$J$1))))+IF($N$6=FALSE,TRUE,SUMPRODUCT(--ISNUMBER(SEARCH($N$6,ISBLANK(INDEX(mame2003!$F$2:$F$4721,$A4556))))))+IF($B$3=$A$4,TRUE,IF($B$3=$B$4,TRUE,IF(AND($B$3=$C$4,INDEX(mame2003!$G$2:$G$4721,$A4556)&lt;&gt;"neogeo"),TRUE,SUMPRODUCT(--ISNUMBER(SEARCH($O$6,INDEX(mame2003!$G$2:$G$4721,$A4556)))))))&gt;2,INDEX(mame2003!$A$2:$A$4721,$A4556),"")</f>
        <v/>
      </c>
      <c r="D4556" s="2"/>
      <c r="E4556" s="24" t="str">
        <f ca="1">IF(F4556&lt;&gt;"",MAX($E$9:$E4555)+1,"")</f>
        <v/>
      </c>
      <c r="F4556" s="20" t="str">
        <f t="shared" ca="1" si="71"/>
        <v/>
      </c>
      <c r="G4556" s="2"/>
      <c r="H4556" s="2"/>
    </row>
    <row r="4557" spans="1:8" x14ac:dyDescent="0.2">
      <c r="A4557" s="24">
        <v>4549</v>
      </c>
      <c r="B4557" s="27" t="str">
        <f>IF(C4557&lt;&gt;"",MAX($B$9:$B4556)+1,"")</f>
        <v/>
      </c>
      <c r="C4557" s="20" t="str">
        <f>IF(SUMPRODUCT(--ISNUMBER(SEARCH($I$6:$M$6,INDEX(mame2003!$C$2:$E$4721,$A$9:$A$4728,$J$1))))+IF($N$6=FALSE,TRUE,SUMPRODUCT(--ISNUMBER(SEARCH($N$6,ISBLANK(INDEX(mame2003!$F$2:$F$4721,$A4557))))))+IF($B$3=$A$4,TRUE,IF($B$3=$B$4,TRUE,IF(AND($B$3=$C$4,INDEX(mame2003!$G$2:$G$4721,$A4557)&lt;&gt;"neogeo"),TRUE,SUMPRODUCT(--ISNUMBER(SEARCH($O$6,INDEX(mame2003!$G$2:$G$4721,$A4557)))))))&gt;2,INDEX(mame2003!$A$2:$A$4721,$A4557),"")</f>
        <v/>
      </c>
      <c r="D4557" s="2"/>
      <c r="E4557" s="24" t="str">
        <f ca="1">IF(F4557&lt;&gt;"",MAX($E$9:$E4556)+1,"")</f>
        <v/>
      </c>
      <c r="F4557" s="20" t="str">
        <f t="shared" ca="1" si="71"/>
        <v/>
      </c>
      <c r="G4557" s="2"/>
      <c r="H4557" s="2"/>
    </row>
    <row r="4558" spans="1:8" x14ac:dyDescent="0.2">
      <c r="A4558" s="24">
        <v>4550</v>
      </c>
      <c r="B4558" s="27" t="str">
        <f>IF(C4558&lt;&gt;"",MAX($B$9:$B4557)+1,"")</f>
        <v/>
      </c>
      <c r="C4558" s="20" t="str">
        <f>IF(SUMPRODUCT(--ISNUMBER(SEARCH($I$6:$M$6,INDEX(mame2003!$C$2:$E$4721,$A$9:$A$4728,$J$1))))+IF($N$6=FALSE,TRUE,SUMPRODUCT(--ISNUMBER(SEARCH($N$6,ISBLANK(INDEX(mame2003!$F$2:$F$4721,$A4558))))))+IF($B$3=$A$4,TRUE,IF($B$3=$B$4,TRUE,IF(AND($B$3=$C$4,INDEX(mame2003!$G$2:$G$4721,$A4558)&lt;&gt;"neogeo"),TRUE,SUMPRODUCT(--ISNUMBER(SEARCH($O$6,INDEX(mame2003!$G$2:$G$4721,$A4558)))))))&gt;2,INDEX(mame2003!$A$2:$A$4721,$A4558),"")</f>
        <v/>
      </c>
      <c r="D4558" s="2"/>
      <c r="E4558" s="24" t="str">
        <f ca="1">IF(F4558&lt;&gt;"",MAX($E$9:$E4557)+1,"")</f>
        <v/>
      </c>
      <c r="F4558" s="20" t="str">
        <f t="shared" ca="1" si="71"/>
        <v/>
      </c>
      <c r="G4558" s="2"/>
      <c r="H4558" s="2"/>
    </row>
    <row r="4559" spans="1:8" x14ac:dyDescent="0.2">
      <c r="A4559" s="24">
        <v>4551</v>
      </c>
      <c r="B4559" s="27" t="str">
        <f>IF(C4559&lt;&gt;"",MAX($B$9:$B4558)+1,"")</f>
        <v/>
      </c>
      <c r="C4559" s="20" t="str">
        <f>IF(SUMPRODUCT(--ISNUMBER(SEARCH($I$6:$M$6,INDEX(mame2003!$C$2:$E$4721,$A$9:$A$4728,$J$1))))+IF($N$6=FALSE,TRUE,SUMPRODUCT(--ISNUMBER(SEARCH($N$6,ISBLANK(INDEX(mame2003!$F$2:$F$4721,$A4559))))))+IF($B$3=$A$4,TRUE,IF($B$3=$B$4,TRUE,IF(AND($B$3=$C$4,INDEX(mame2003!$G$2:$G$4721,$A4559)&lt;&gt;"neogeo"),TRUE,SUMPRODUCT(--ISNUMBER(SEARCH($O$6,INDEX(mame2003!$G$2:$G$4721,$A4559)))))))&gt;2,INDEX(mame2003!$A$2:$A$4721,$A4559),"")</f>
        <v/>
      </c>
      <c r="D4559" s="2"/>
      <c r="E4559" s="24" t="str">
        <f ca="1">IF(F4559&lt;&gt;"",MAX($E$9:$E4558)+1,"")</f>
        <v/>
      </c>
      <c r="F4559" s="20" t="str">
        <f t="shared" ca="1" si="71"/>
        <v/>
      </c>
      <c r="G4559" s="2"/>
      <c r="H4559" s="2"/>
    </row>
    <row r="4560" spans="1:8" x14ac:dyDescent="0.2">
      <c r="A4560" s="24">
        <v>4552</v>
      </c>
      <c r="B4560" s="27" t="str">
        <f>IF(C4560&lt;&gt;"",MAX($B$9:$B4559)+1,"")</f>
        <v/>
      </c>
      <c r="C4560" s="20" t="str">
        <f>IF(SUMPRODUCT(--ISNUMBER(SEARCH($I$6:$M$6,INDEX(mame2003!$C$2:$E$4721,$A$9:$A$4728,$J$1))))+IF($N$6=FALSE,TRUE,SUMPRODUCT(--ISNUMBER(SEARCH($N$6,ISBLANK(INDEX(mame2003!$F$2:$F$4721,$A4560))))))+IF($B$3=$A$4,TRUE,IF($B$3=$B$4,TRUE,IF(AND($B$3=$C$4,INDEX(mame2003!$G$2:$G$4721,$A4560)&lt;&gt;"neogeo"),TRUE,SUMPRODUCT(--ISNUMBER(SEARCH($O$6,INDEX(mame2003!$G$2:$G$4721,$A4560)))))))&gt;2,INDEX(mame2003!$A$2:$A$4721,$A4560),"")</f>
        <v/>
      </c>
      <c r="D4560" s="2"/>
      <c r="E4560" s="24" t="str">
        <f ca="1">IF(F4560&lt;&gt;"",MAX($E$9:$E4559)+1,"")</f>
        <v/>
      </c>
      <c r="F4560" s="20" t="str">
        <f t="shared" ca="1" si="71"/>
        <v/>
      </c>
      <c r="G4560" s="2"/>
      <c r="H4560" s="2"/>
    </row>
    <row r="4561" spans="1:8" x14ac:dyDescent="0.2">
      <c r="A4561" s="24">
        <v>4553</v>
      </c>
      <c r="B4561" s="27" t="str">
        <f>IF(C4561&lt;&gt;"",MAX($B$9:$B4560)+1,"")</f>
        <v/>
      </c>
      <c r="C4561" s="20" t="str">
        <f>IF(SUMPRODUCT(--ISNUMBER(SEARCH($I$6:$M$6,INDEX(mame2003!$C$2:$E$4721,$A$9:$A$4728,$J$1))))+IF($N$6=FALSE,TRUE,SUMPRODUCT(--ISNUMBER(SEARCH($N$6,ISBLANK(INDEX(mame2003!$F$2:$F$4721,$A4561))))))+IF($B$3=$A$4,TRUE,IF($B$3=$B$4,TRUE,IF(AND($B$3=$C$4,INDEX(mame2003!$G$2:$G$4721,$A4561)&lt;&gt;"neogeo"),TRUE,SUMPRODUCT(--ISNUMBER(SEARCH($O$6,INDEX(mame2003!$G$2:$G$4721,$A4561)))))))&gt;2,INDEX(mame2003!$A$2:$A$4721,$A4561),"")</f>
        <v/>
      </c>
      <c r="D4561" s="2"/>
      <c r="E4561" s="24" t="str">
        <f ca="1">IF(F4561&lt;&gt;"",MAX($E$9:$E4560)+1,"")</f>
        <v/>
      </c>
      <c r="F4561" s="20" t="str">
        <f t="shared" ca="1" si="71"/>
        <v/>
      </c>
      <c r="G4561" s="2"/>
      <c r="H4561" s="2"/>
    </row>
    <row r="4562" spans="1:8" x14ac:dyDescent="0.2">
      <c r="A4562" s="24">
        <v>4554</v>
      </c>
      <c r="B4562" s="27" t="str">
        <f>IF(C4562&lt;&gt;"",MAX($B$9:$B4561)+1,"")</f>
        <v/>
      </c>
      <c r="C4562" s="20" t="str">
        <f>IF(SUMPRODUCT(--ISNUMBER(SEARCH($I$6:$M$6,INDEX(mame2003!$C$2:$E$4721,$A$9:$A$4728,$J$1))))+IF($N$6=FALSE,TRUE,SUMPRODUCT(--ISNUMBER(SEARCH($N$6,ISBLANK(INDEX(mame2003!$F$2:$F$4721,$A4562))))))+IF($B$3=$A$4,TRUE,IF($B$3=$B$4,TRUE,IF(AND($B$3=$C$4,INDEX(mame2003!$G$2:$G$4721,$A4562)&lt;&gt;"neogeo"),TRUE,SUMPRODUCT(--ISNUMBER(SEARCH($O$6,INDEX(mame2003!$G$2:$G$4721,$A4562)))))))&gt;2,INDEX(mame2003!$A$2:$A$4721,$A4562),"")</f>
        <v/>
      </c>
      <c r="D4562" s="2"/>
      <c r="E4562" s="24" t="str">
        <f ca="1">IF(F4562&lt;&gt;"",MAX($E$9:$E4561)+1,"")</f>
        <v/>
      </c>
      <c r="F4562" s="20" t="str">
        <f t="shared" ca="1" si="71"/>
        <v/>
      </c>
      <c r="G4562" s="2"/>
      <c r="H4562" s="2"/>
    </row>
    <row r="4563" spans="1:8" x14ac:dyDescent="0.2">
      <c r="A4563" s="24">
        <v>4555</v>
      </c>
      <c r="B4563" s="27" t="str">
        <f>IF(C4563&lt;&gt;"",MAX($B$9:$B4562)+1,"")</f>
        <v/>
      </c>
      <c r="C4563" s="20" t="str">
        <f>IF(SUMPRODUCT(--ISNUMBER(SEARCH($I$6:$M$6,INDEX(mame2003!$C$2:$E$4721,$A$9:$A$4728,$J$1))))+IF($N$6=FALSE,TRUE,SUMPRODUCT(--ISNUMBER(SEARCH($N$6,ISBLANK(INDEX(mame2003!$F$2:$F$4721,$A4563))))))+IF($B$3=$A$4,TRUE,IF($B$3=$B$4,TRUE,IF(AND($B$3=$C$4,INDEX(mame2003!$G$2:$G$4721,$A4563)&lt;&gt;"neogeo"),TRUE,SUMPRODUCT(--ISNUMBER(SEARCH($O$6,INDEX(mame2003!$G$2:$G$4721,$A4563)))))))&gt;2,INDEX(mame2003!$A$2:$A$4721,$A4563),"")</f>
        <v/>
      </c>
      <c r="D4563" s="2"/>
      <c r="E4563" s="24" t="str">
        <f ca="1">IF(F4563&lt;&gt;"",MAX($E$9:$E4562)+1,"")</f>
        <v/>
      </c>
      <c r="F4563" s="20" t="str">
        <f t="shared" ca="1" si="71"/>
        <v/>
      </c>
      <c r="G4563" s="2"/>
      <c r="H4563" s="2"/>
    </row>
    <row r="4564" spans="1:8" x14ac:dyDescent="0.2">
      <c r="A4564" s="24">
        <v>4556</v>
      </c>
      <c r="B4564" s="27" t="str">
        <f>IF(C4564&lt;&gt;"",MAX($B$9:$B4563)+1,"")</f>
        <v/>
      </c>
      <c r="C4564" s="20" t="str">
        <f>IF(SUMPRODUCT(--ISNUMBER(SEARCH($I$6:$M$6,INDEX(mame2003!$C$2:$E$4721,$A$9:$A$4728,$J$1))))+IF($N$6=FALSE,TRUE,SUMPRODUCT(--ISNUMBER(SEARCH($N$6,ISBLANK(INDEX(mame2003!$F$2:$F$4721,$A4564))))))+IF($B$3=$A$4,TRUE,IF($B$3=$B$4,TRUE,IF(AND($B$3=$C$4,INDEX(mame2003!$G$2:$G$4721,$A4564)&lt;&gt;"neogeo"),TRUE,SUMPRODUCT(--ISNUMBER(SEARCH($O$6,INDEX(mame2003!$G$2:$G$4721,$A4564)))))))&gt;2,INDEX(mame2003!$A$2:$A$4721,$A4564),"")</f>
        <v/>
      </c>
      <c r="D4564" s="2"/>
      <c r="E4564" s="24" t="str">
        <f ca="1">IF(F4564&lt;&gt;"",MAX($E$9:$E4563)+1,"")</f>
        <v/>
      </c>
      <c r="F4564" s="20" t="str">
        <f t="shared" ca="1" si="71"/>
        <v/>
      </c>
      <c r="G4564" s="2"/>
      <c r="H4564" s="2"/>
    </row>
    <row r="4565" spans="1:8" x14ac:dyDescent="0.2">
      <c r="A4565" s="24">
        <v>4557</v>
      </c>
      <c r="B4565" s="27" t="str">
        <f>IF(C4565&lt;&gt;"",MAX($B$9:$B4564)+1,"")</f>
        <v/>
      </c>
      <c r="C4565" s="20" t="str">
        <f>IF(SUMPRODUCT(--ISNUMBER(SEARCH($I$6:$M$6,INDEX(mame2003!$C$2:$E$4721,$A$9:$A$4728,$J$1))))+IF($N$6=FALSE,TRUE,SUMPRODUCT(--ISNUMBER(SEARCH($N$6,ISBLANK(INDEX(mame2003!$F$2:$F$4721,$A4565))))))+IF($B$3=$A$4,TRUE,IF($B$3=$B$4,TRUE,IF(AND($B$3=$C$4,INDEX(mame2003!$G$2:$G$4721,$A4565)&lt;&gt;"neogeo"),TRUE,SUMPRODUCT(--ISNUMBER(SEARCH($O$6,INDEX(mame2003!$G$2:$G$4721,$A4565)))))))&gt;2,INDEX(mame2003!$A$2:$A$4721,$A4565),"")</f>
        <v/>
      </c>
      <c r="D4565" s="2"/>
      <c r="E4565" s="24" t="str">
        <f ca="1">IF(F4565&lt;&gt;"",MAX($E$9:$E4564)+1,"")</f>
        <v/>
      </c>
      <c r="F4565" s="20" t="str">
        <f t="shared" ca="1" si="71"/>
        <v/>
      </c>
      <c r="G4565" s="2"/>
      <c r="H4565" s="2"/>
    </row>
    <row r="4566" spans="1:8" x14ac:dyDescent="0.2">
      <c r="A4566" s="24">
        <v>4558</v>
      </c>
      <c r="B4566" s="27" t="str">
        <f>IF(C4566&lt;&gt;"",MAX($B$9:$B4565)+1,"")</f>
        <v/>
      </c>
      <c r="C4566" s="20" t="str">
        <f>IF(SUMPRODUCT(--ISNUMBER(SEARCH($I$6:$M$6,INDEX(mame2003!$C$2:$E$4721,$A$9:$A$4728,$J$1))))+IF($N$6=FALSE,TRUE,SUMPRODUCT(--ISNUMBER(SEARCH($N$6,ISBLANK(INDEX(mame2003!$F$2:$F$4721,$A4566))))))+IF($B$3=$A$4,TRUE,IF($B$3=$B$4,TRUE,IF(AND($B$3=$C$4,INDEX(mame2003!$G$2:$G$4721,$A4566)&lt;&gt;"neogeo"),TRUE,SUMPRODUCT(--ISNUMBER(SEARCH($O$6,INDEX(mame2003!$G$2:$G$4721,$A4566)))))))&gt;2,INDEX(mame2003!$A$2:$A$4721,$A4566),"")</f>
        <v/>
      </c>
      <c r="D4566" s="2"/>
      <c r="E4566" s="24" t="str">
        <f ca="1">IF(F4566&lt;&gt;"",MAX($E$9:$E4565)+1,"")</f>
        <v/>
      </c>
      <c r="F4566" s="20" t="str">
        <f t="shared" ca="1" si="71"/>
        <v/>
      </c>
      <c r="G4566" s="2"/>
      <c r="H4566" s="2"/>
    </row>
    <row r="4567" spans="1:8" x14ac:dyDescent="0.2">
      <c r="A4567" s="24">
        <v>4559</v>
      </c>
      <c r="B4567" s="27" t="str">
        <f>IF(C4567&lt;&gt;"",MAX($B$9:$B4566)+1,"")</f>
        <v/>
      </c>
      <c r="C4567" s="20" t="str">
        <f>IF(SUMPRODUCT(--ISNUMBER(SEARCH($I$6:$M$6,INDEX(mame2003!$C$2:$E$4721,$A$9:$A$4728,$J$1))))+IF($N$6=FALSE,TRUE,SUMPRODUCT(--ISNUMBER(SEARCH($N$6,ISBLANK(INDEX(mame2003!$F$2:$F$4721,$A4567))))))+IF($B$3=$A$4,TRUE,IF($B$3=$B$4,TRUE,IF(AND($B$3=$C$4,INDEX(mame2003!$G$2:$G$4721,$A4567)&lt;&gt;"neogeo"),TRUE,SUMPRODUCT(--ISNUMBER(SEARCH($O$6,INDEX(mame2003!$G$2:$G$4721,$A4567)))))))&gt;2,INDEX(mame2003!$A$2:$A$4721,$A4567),"")</f>
        <v/>
      </c>
      <c r="D4567" s="2"/>
      <c r="E4567" s="24" t="str">
        <f ca="1">IF(F4567&lt;&gt;"",MAX($E$9:$E4566)+1,"")</f>
        <v/>
      </c>
      <c r="F4567" s="20" t="str">
        <f t="shared" ca="1" si="71"/>
        <v/>
      </c>
      <c r="G4567" s="2"/>
      <c r="H4567" s="2"/>
    </row>
    <row r="4568" spans="1:8" x14ac:dyDescent="0.2">
      <c r="A4568" s="24">
        <v>4560</v>
      </c>
      <c r="B4568" s="27" t="str">
        <f>IF(C4568&lt;&gt;"",MAX($B$9:$B4567)+1,"")</f>
        <v/>
      </c>
      <c r="C4568" s="20" t="str">
        <f>IF(SUMPRODUCT(--ISNUMBER(SEARCH($I$6:$M$6,INDEX(mame2003!$C$2:$E$4721,$A$9:$A$4728,$J$1))))+IF($N$6=FALSE,TRUE,SUMPRODUCT(--ISNUMBER(SEARCH($N$6,ISBLANK(INDEX(mame2003!$F$2:$F$4721,$A4568))))))+IF($B$3=$A$4,TRUE,IF($B$3=$B$4,TRUE,IF(AND($B$3=$C$4,INDEX(mame2003!$G$2:$G$4721,$A4568)&lt;&gt;"neogeo"),TRUE,SUMPRODUCT(--ISNUMBER(SEARCH($O$6,INDEX(mame2003!$G$2:$G$4721,$A4568)))))))&gt;2,INDEX(mame2003!$A$2:$A$4721,$A4568),"")</f>
        <v/>
      </c>
      <c r="D4568" s="2"/>
      <c r="E4568" s="24" t="str">
        <f ca="1">IF(F4568&lt;&gt;"",MAX($E$9:$E4567)+1,"")</f>
        <v/>
      </c>
      <c r="F4568" s="20" t="str">
        <f t="shared" ca="1" si="71"/>
        <v/>
      </c>
      <c r="G4568" s="2"/>
      <c r="H4568" s="2"/>
    </row>
    <row r="4569" spans="1:8" x14ac:dyDescent="0.2">
      <c r="A4569" s="24">
        <v>4561</v>
      </c>
      <c r="B4569" s="27" t="str">
        <f>IF(C4569&lt;&gt;"",MAX($B$9:$B4568)+1,"")</f>
        <v/>
      </c>
      <c r="C4569" s="20" t="str">
        <f>IF(SUMPRODUCT(--ISNUMBER(SEARCH($I$6:$M$6,INDEX(mame2003!$C$2:$E$4721,$A$9:$A$4728,$J$1))))+IF($N$6=FALSE,TRUE,SUMPRODUCT(--ISNUMBER(SEARCH($N$6,ISBLANK(INDEX(mame2003!$F$2:$F$4721,$A4569))))))+IF($B$3=$A$4,TRUE,IF($B$3=$B$4,TRUE,IF(AND($B$3=$C$4,INDEX(mame2003!$G$2:$G$4721,$A4569)&lt;&gt;"neogeo"),TRUE,SUMPRODUCT(--ISNUMBER(SEARCH($O$6,INDEX(mame2003!$G$2:$G$4721,$A4569)))))))&gt;2,INDEX(mame2003!$A$2:$A$4721,$A4569),"")</f>
        <v/>
      </c>
      <c r="D4569" s="2"/>
      <c r="E4569" s="24" t="str">
        <f ca="1">IF(F4569&lt;&gt;"",MAX($E$9:$E4568)+1,"")</f>
        <v/>
      </c>
      <c r="F4569" s="20" t="str">
        <f t="shared" ca="1" si="71"/>
        <v/>
      </c>
      <c r="G4569" s="2"/>
      <c r="H4569" s="2"/>
    </row>
    <row r="4570" spans="1:8" x14ac:dyDescent="0.2">
      <c r="A4570" s="24">
        <v>4562</v>
      </c>
      <c r="B4570" s="27" t="str">
        <f>IF(C4570&lt;&gt;"",MAX($B$9:$B4569)+1,"")</f>
        <v/>
      </c>
      <c r="C4570" s="20" t="str">
        <f>IF(SUMPRODUCT(--ISNUMBER(SEARCH($I$6:$M$6,INDEX(mame2003!$C$2:$E$4721,$A$9:$A$4728,$J$1))))+IF($N$6=FALSE,TRUE,SUMPRODUCT(--ISNUMBER(SEARCH($N$6,ISBLANK(INDEX(mame2003!$F$2:$F$4721,$A4570))))))+IF($B$3=$A$4,TRUE,IF($B$3=$B$4,TRUE,IF(AND($B$3=$C$4,INDEX(mame2003!$G$2:$G$4721,$A4570)&lt;&gt;"neogeo"),TRUE,SUMPRODUCT(--ISNUMBER(SEARCH($O$6,INDEX(mame2003!$G$2:$G$4721,$A4570)))))))&gt;2,INDEX(mame2003!$A$2:$A$4721,$A4570),"")</f>
        <v/>
      </c>
      <c r="D4570" s="2"/>
      <c r="E4570" s="24" t="str">
        <f ca="1">IF(F4570&lt;&gt;"",MAX($E$9:$E4569)+1,"")</f>
        <v/>
      </c>
      <c r="F4570" s="20" t="str">
        <f t="shared" ca="1" si="71"/>
        <v/>
      </c>
      <c r="G4570" s="2"/>
      <c r="H4570" s="2"/>
    </row>
    <row r="4571" spans="1:8" x14ac:dyDescent="0.2">
      <c r="A4571" s="24">
        <v>4563</v>
      </c>
      <c r="B4571" s="27" t="str">
        <f>IF(C4571&lt;&gt;"",MAX($B$9:$B4570)+1,"")</f>
        <v/>
      </c>
      <c r="C4571" s="20" t="str">
        <f>IF(SUMPRODUCT(--ISNUMBER(SEARCH($I$6:$M$6,INDEX(mame2003!$C$2:$E$4721,$A$9:$A$4728,$J$1))))+IF($N$6=FALSE,TRUE,SUMPRODUCT(--ISNUMBER(SEARCH($N$6,ISBLANK(INDEX(mame2003!$F$2:$F$4721,$A4571))))))+IF($B$3=$A$4,TRUE,IF($B$3=$B$4,TRUE,IF(AND($B$3=$C$4,INDEX(mame2003!$G$2:$G$4721,$A4571)&lt;&gt;"neogeo"),TRUE,SUMPRODUCT(--ISNUMBER(SEARCH($O$6,INDEX(mame2003!$G$2:$G$4721,$A4571)))))))&gt;2,INDEX(mame2003!$A$2:$A$4721,$A4571),"")</f>
        <v/>
      </c>
      <c r="D4571" s="2"/>
      <c r="E4571" s="24" t="str">
        <f ca="1">IF(F4571&lt;&gt;"",MAX($E$9:$E4570)+1,"")</f>
        <v/>
      </c>
      <c r="F4571" s="20" t="str">
        <f t="shared" ca="1" si="71"/>
        <v/>
      </c>
      <c r="G4571" s="2"/>
      <c r="H4571" s="2"/>
    </row>
    <row r="4572" spans="1:8" x14ac:dyDescent="0.2">
      <c r="A4572" s="24">
        <v>4564</v>
      </c>
      <c r="B4572" s="27" t="str">
        <f>IF(C4572&lt;&gt;"",MAX($B$9:$B4571)+1,"")</f>
        <v/>
      </c>
      <c r="C4572" s="20" t="str">
        <f>IF(SUMPRODUCT(--ISNUMBER(SEARCH($I$6:$M$6,INDEX(mame2003!$C$2:$E$4721,$A$9:$A$4728,$J$1))))+IF($N$6=FALSE,TRUE,SUMPRODUCT(--ISNUMBER(SEARCH($N$6,ISBLANK(INDEX(mame2003!$F$2:$F$4721,$A4572))))))+IF($B$3=$A$4,TRUE,IF($B$3=$B$4,TRUE,IF(AND($B$3=$C$4,INDEX(mame2003!$G$2:$G$4721,$A4572)&lt;&gt;"neogeo"),TRUE,SUMPRODUCT(--ISNUMBER(SEARCH($O$6,INDEX(mame2003!$G$2:$G$4721,$A4572)))))))&gt;2,INDEX(mame2003!$A$2:$A$4721,$A4572),"")</f>
        <v/>
      </c>
      <c r="D4572" s="2"/>
      <c r="E4572" s="24" t="str">
        <f ca="1">IF(F4572&lt;&gt;"",MAX($E$9:$E4571)+1,"")</f>
        <v/>
      </c>
      <c r="F4572" s="20" t="str">
        <f t="shared" ca="1" si="71"/>
        <v/>
      </c>
      <c r="G4572" s="2"/>
      <c r="H4572" s="2"/>
    </row>
    <row r="4573" spans="1:8" x14ac:dyDescent="0.2">
      <c r="A4573" s="24">
        <v>4565</v>
      </c>
      <c r="B4573" s="27" t="str">
        <f>IF(C4573&lt;&gt;"",MAX($B$9:$B4572)+1,"")</f>
        <v/>
      </c>
      <c r="C4573" s="20" t="str">
        <f>IF(SUMPRODUCT(--ISNUMBER(SEARCH($I$6:$M$6,INDEX(mame2003!$C$2:$E$4721,$A$9:$A$4728,$J$1))))+IF($N$6=FALSE,TRUE,SUMPRODUCT(--ISNUMBER(SEARCH($N$6,ISBLANK(INDEX(mame2003!$F$2:$F$4721,$A4573))))))+IF($B$3=$A$4,TRUE,IF($B$3=$B$4,TRUE,IF(AND($B$3=$C$4,INDEX(mame2003!$G$2:$G$4721,$A4573)&lt;&gt;"neogeo"),TRUE,SUMPRODUCT(--ISNUMBER(SEARCH($O$6,INDEX(mame2003!$G$2:$G$4721,$A4573)))))))&gt;2,INDEX(mame2003!$A$2:$A$4721,$A4573),"")</f>
        <v/>
      </c>
      <c r="D4573" s="2"/>
      <c r="E4573" s="24" t="str">
        <f ca="1">IF(F4573&lt;&gt;"",MAX($E$9:$E4572)+1,"")</f>
        <v/>
      </c>
      <c r="F4573" s="20" t="str">
        <f t="shared" ca="1" si="71"/>
        <v/>
      </c>
      <c r="G4573" s="2"/>
      <c r="H4573" s="2"/>
    </row>
    <row r="4574" spans="1:8" x14ac:dyDescent="0.2">
      <c r="A4574" s="24">
        <v>4566</v>
      </c>
      <c r="B4574" s="27" t="str">
        <f>IF(C4574&lt;&gt;"",MAX($B$9:$B4573)+1,"")</f>
        <v/>
      </c>
      <c r="C4574" s="20" t="str">
        <f>IF(SUMPRODUCT(--ISNUMBER(SEARCH($I$6:$M$6,INDEX(mame2003!$C$2:$E$4721,$A$9:$A$4728,$J$1))))+IF($N$6=FALSE,TRUE,SUMPRODUCT(--ISNUMBER(SEARCH($N$6,ISBLANK(INDEX(mame2003!$F$2:$F$4721,$A4574))))))+IF($B$3=$A$4,TRUE,IF($B$3=$B$4,TRUE,IF(AND($B$3=$C$4,INDEX(mame2003!$G$2:$G$4721,$A4574)&lt;&gt;"neogeo"),TRUE,SUMPRODUCT(--ISNUMBER(SEARCH($O$6,INDEX(mame2003!$G$2:$G$4721,$A4574)))))))&gt;2,INDEX(mame2003!$A$2:$A$4721,$A4574),"")</f>
        <v/>
      </c>
      <c r="D4574" s="2"/>
      <c r="E4574" s="24" t="str">
        <f ca="1">IF(F4574&lt;&gt;"",MAX($E$9:$E4573)+1,"")</f>
        <v/>
      </c>
      <c r="F4574" s="20" t="str">
        <f t="shared" ca="1" si="71"/>
        <v/>
      </c>
      <c r="G4574" s="2"/>
      <c r="H4574" s="2"/>
    </row>
    <row r="4575" spans="1:8" x14ac:dyDescent="0.2">
      <c r="A4575" s="24">
        <v>4567</v>
      </c>
      <c r="B4575" s="27" t="str">
        <f>IF(C4575&lt;&gt;"",MAX($B$9:$B4574)+1,"")</f>
        <v/>
      </c>
      <c r="C4575" s="20" t="str">
        <f>IF(SUMPRODUCT(--ISNUMBER(SEARCH($I$6:$M$6,INDEX(mame2003!$C$2:$E$4721,$A$9:$A$4728,$J$1))))+IF($N$6=FALSE,TRUE,SUMPRODUCT(--ISNUMBER(SEARCH($N$6,ISBLANK(INDEX(mame2003!$F$2:$F$4721,$A4575))))))+IF($B$3=$A$4,TRUE,IF($B$3=$B$4,TRUE,IF(AND($B$3=$C$4,INDEX(mame2003!$G$2:$G$4721,$A4575)&lt;&gt;"neogeo"),TRUE,SUMPRODUCT(--ISNUMBER(SEARCH($O$6,INDEX(mame2003!$G$2:$G$4721,$A4575)))))))&gt;2,INDEX(mame2003!$A$2:$A$4721,$A4575),"")</f>
        <v/>
      </c>
      <c r="D4575" s="2"/>
      <c r="E4575" s="24" t="str">
        <f ca="1">IF(F4575&lt;&gt;"",MAX($E$9:$E4574)+1,"")</f>
        <v/>
      </c>
      <c r="F4575" s="20" t="str">
        <f t="shared" ca="1" si="71"/>
        <v/>
      </c>
      <c r="G4575" s="2"/>
      <c r="H4575" s="2"/>
    </row>
    <row r="4576" spans="1:8" x14ac:dyDescent="0.2">
      <c r="A4576" s="24">
        <v>4568</v>
      </c>
      <c r="B4576" s="27" t="str">
        <f>IF(C4576&lt;&gt;"",MAX($B$9:$B4575)+1,"")</f>
        <v/>
      </c>
      <c r="C4576" s="20" t="str">
        <f>IF(SUMPRODUCT(--ISNUMBER(SEARCH($I$6:$M$6,INDEX(mame2003!$C$2:$E$4721,$A$9:$A$4728,$J$1))))+IF($N$6=FALSE,TRUE,SUMPRODUCT(--ISNUMBER(SEARCH($N$6,ISBLANK(INDEX(mame2003!$F$2:$F$4721,$A4576))))))+IF($B$3=$A$4,TRUE,IF($B$3=$B$4,TRUE,IF(AND($B$3=$C$4,INDEX(mame2003!$G$2:$G$4721,$A4576)&lt;&gt;"neogeo"),TRUE,SUMPRODUCT(--ISNUMBER(SEARCH($O$6,INDEX(mame2003!$G$2:$G$4721,$A4576)))))))&gt;2,INDEX(mame2003!$A$2:$A$4721,$A4576),"")</f>
        <v/>
      </c>
      <c r="D4576" s="2"/>
      <c r="E4576" s="24" t="str">
        <f ca="1">IF(F4576&lt;&gt;"",MAX($E$9:$E4575)+1,"")</f>
        <v/>
      </c>
      <c r="F4576" s="20" t="str">
        <f t="shared" ca="1" si="71"/>
        <v/>
      </c>
      <c r="G4576" s="2"/>
      <c r="H4576" s="2"/>
    </row>
    <row r="4577" spans="1:8" x14ac:dyDescent="0.2">
      <c r="A4577" s="24">
        <v>4569</v>
      </c>
      <c r="B4577" s="27" t="str">
        <f>IF(C4577&lt;&gt;"",MAX($B$9:$B4576)+1,"")</f>
        <v/>
      </c>
      <c r="C4577" s="20" t="str">
        <f>IF(SUMPRODUCT(--ISNUMBER(SEARCH($I$6:$M$6,INDEX(mame2003!$C$2:$E$4721,$A$9:$A$4728,$J$1))))+IF($N$6=FALSE,TRUE,SUMPRODUCT(--ISNUMBER(SEARCH($N$6,ISBLANK(INDEX(mame2003!$F$2:$F$4721,$A4577))))))+IF($B$3=$A$4,TRUE,IF($B$3=$B$4,TRUE,IF(AND($B$3=$C$4,INDEX(mame2003!$G$2:$G$4721,$A4577)&lt;&gt;"neogeo"),TRUE,SUMPRODUCT(--ISNUMBER(SEARCH($O$6,INDEX(mame2003!$G$2:$G$4721,$A4577)))))))&gt;2,INDEX(mame2003!$A$2:$A$4721,$A4577),"")</f>
        <v/>
      </c>
      <c r="D4577" s="2"/>
      <c r="E4577" s="24" t="str">
        <f ca="1">IF(F4577&lt;&gt;"",MAX($E$9:$E4576)+1,"")</f>
        <v/>
      </c>
      <c r="F4577" s="20" t="str">
        <f t="shared" ca="1" si="71"/>
        <v/>
      </c>
      <c r="G4577" s="2"/>
      <c r="H4577" s="2"/>
    </row>
    <row r="4578" spans="1:8" x14ac:dyDescent="0.2">
      <c r="A4578" s="24">
        <v>4570</v>
      </c>
      <c r="B4578" s="27" t="str">
        <f>IF(C4578&lt;&gt;"",MAX($B$9:$B4577)+1,"")</f>
        <v/>
      </c>
      <c r="C4578" s="20" t="str">
        <f>IF(SUMPRODUCT(--ISNUMBER(SEARCH($I$6:$M$6,INDEX(mame2003!$C$2:$E$4721,$A$9:$A$4728,$J$1))))+IF($N$6=FALSE,TRUE,SUMPRODUCT(--ISNUMBER(SEARCH($N$6,ISBLANK(INDEX(mame2003!$F$2:$F$4721,$A4578))))))+IF($B$3=$A$4,TRUE,IF($B$3=$B$4,TRUE,IF(AND($B$3=$C$4,INDEX(mame2003!$G$2:$G$4721,$A4578)&lt;&gt;"neogeo"),TRUE,SUMPRODUCT(--ISNUMBER(SEARCH($O$6,INDEX(mame2003!$G$2:$G$4721,$A4578)))))))&gt;2,INDEX(mame2003!$A$2:$A$4721,$A4578),"")</f>
        <v/>
      </c>
      <c r="D4578" s="2"/>
      <c r="E4578" s="24" t="str">
        <f ca="1">IF(F4578&lt;&gt;"",MAX($E$9:$E4577)+1,"")</f>
        <v/>
      </c>
      <c r="F4578" s="20" t="str">
        <f t="shared" ca="1" si="71"/>
        <v/>
      </c>
      <c r="G4578" s="2"/>
      <c r="H4578" s="2"/>
    </row>
    <row r="4579" spans="1:8" x14ac:dyDescent="0.2">
      <c r="A4579" s="24">
        <v>4571</v>
      </c>
      <c r="B4579" s="27" t="str">
        <f>IF(C4579&lt;&gt;"",MAX($B$9:$B4578)+1,"")</f>
        <v/>
      </c>
      <c r="C4579" s="20" t="str">
        <f>IF(SUMPRODUCT(--ISNUMBER(SEARCH($I$6:$M$6,INDEX(mame2003!$C$2:$E$4721,$A$9:$A$4728,$J$1))))+IF($N$6=FALSE,TRUE,SUMPRODUCT(--ISNUMBER(SEARCH($N$6,ISBLANK(INDEX(mame2003!$F$2:$F$4721,$A4579))))))+IF($B$3=$A$4,TRUE,IF($B$3=$B$4,TRUE,IF(AND($B$3=$C$4,INDEX(mame2003!$G$2:$G$4721,$A4579)&lt;&gt;"neogeo"),TRUE,SUMPRODUCT(--ISNUMBER(SEARCH($O$6,INDEX(mame2003!$G$2:$G$4721,$A4579)))))))&gt;2,INDEX(mame2003!$A$2:$A$4721,$A4579),"")</f>
        <v/>
      </c>
      <c r="D4579" s="2"/>
      <c r="E4579" s="24" t="str">
        <f ca="1">IF(F4579&lt;&gt;"",MAX($E$9:$E4578)+1,"")</f>
        <v/>
      </c>
      <c r="F4579" s="20" t="str">
        <f t="shared" ca="1" si="71"/>
        <v/>
      </c>
      <c r="G4579" s="2"/>
      <c r="H4579" s="2"/>
    </row>
    <row r="4580" spans="1:8" x14ac:dyDescent="0.2">
      <c r="A4580" s="24">
        <v>4572</v>
      </c>
      <c r="B4580" s="27" t="str">
        <f>IF(C4580&lt;&gt;"",MAX($B$9:$B4579)+1,"")</f>
        <v/>
      </c>
      <c r="C4580" s="20" t="str">
        <f>IF(SUMPRODUCT(--ISNUMBER(SEARCH($I$6:$M$6,INDEX(mame2003!$C$2:$E$4721,$A$9:$A$4728,$J$1))))+IF($N$6=FALSE,TRUE,SUMPRODUCT(--ISNUMBER(SEARCH($N$6,ISBLANK(INDEX(mame2003!$F$2:$F$4721,$A4580))))))+IF($B$3=$A$4,TRUE,IF($B$3=$B$4,TRUE,IF(AND($B$3=$C$4,INDEX(mame2003!$G$2:$G$4721,$A4580)&lt;&gt;"neogeo"),TRUE,SUMPRODUCT(--ISNUMBER(SEARCH($O$6,INDEX(mame2003!$G$2:$G$4721,$A4580)))))))&gt;2,INDEX(mame2003!$A$2:$A$4721,$A4580),"")</f>
        <v/>
      </c>
      <c r="D4580" s="2"/>
      <c r="E4580" s="24" t="str">
        <f ca="1">IF(F4580&lt;&gt;"",MAX($E$9:$E4579)+1,"")</f>
        <v/>
      </c>
      <c r="F4580" s="20" t="str">
        <f t="shared" ca="1" si="71"/>
        <v/>
      </c>
      <c r="G4580" s="2"/>
      <c r="H4580" s="2"/>
    </row>
    <row r="4581" spans="1:8" x14ac:dyDescent="0.2">
      <c r="A4581" s="24">
        <v>4573</v>
      </c>
      <c r="B4581" s="27" t="str">
        <f>IF(C4581&lt;&gt;"",MAX($B$9:$B4580)+1,"")</f>
        <v/>
      </c>
      <c r="C4581" s="20" t="str">
        <f>IF(SUMPRODUCT(--ISNUMBER(SEARCH($I$6:$M$6,INDEX(mame2003!$C$2:$E$4721,$A$9:$A$4728,$J$1))))+IF($N$6=FALSE,TRUE,SUMPRODUCT(--ISNUMBER(SEARCH($N$6,ISBLANK(INDEX(mame2003!$F$2:$F$4721,$A4581))))))+IF($B$3=$A$4,TRUE,IF($B$3=$B$4,TRUE,IF(AND($B$3=$C$4,INDEX(mame2003!$G$2:$G$4721,$A4581)&lt;&gt;"neogeo"),TRUE,SUMPRODUCT(--ISNUMBER(SEARCH($O$6,INDEX(mame2003!$G$2:$G$4721,$A4581)))))))&gt;2,INDEX(mame2003!$A$2:$A$4721,$A4581),"")</f>
        <v/>
      </c>
      <c r="D4581" s="2"/>
      <c r="E4581" s="24" t="str">
        <f ca="1">IF(F4581&lt;&gt;"",MAX($E$9:$E4580)+1,"")</f>
        <v/>
      </c>
      <c r="F4581" s="20" t="str">
        <f t="shared" ca="1" si="71"/>
        <v/>
      </c>
      <c r="G4581" s="2"/>
      <c r="H4581" s="2"/>
    </row>
    <row r="4582" spans="1:8" x14ac:dyDescent="0.2">
      <c r="A4582" s="24">
        <v>4574</v>
      </c>
      <c r="B4582" s="27" t="str">
        <f>IF(C4582&lt;&gt;"",MAX($B$9:$B4581)+1,"")</f>
        <v/>
      </c>
      <c r="C4582" s="20" t="str">
        <f>IF(SUMPRODUCT(--ISNUMBER(SEARCH($I$6:$M$6,INDEX(mame2003!$C$2:$E$4721,$A$9:$A$4728,$J$1))))+IF($N$6=FALSE,TRUE,SUMPRODUCT(--ISNUMBER(SEARCH($N$6,ISBLANK(INDEX(mame2003!$F$2:$F$4721,$A4582))))))+IF($B$3=$A$4,TRUE,IF($B$3=$B$4,TRUE,IF(AND($B$3=$C$4,INDEX(mame2003!$G$2:$G$4721,$A4582)&lt;&gt;"neogeo"),TRUE,SUMPRODUCT(--ISNUMBER(SEARCH($O$6,INDEX(mame2003!$G$2:$G$4721,$A4582)))))))&gt;2,INDEX(mame2003!$A$2:$A$4721,$A4582),"")</f>
        <v/>
      </c>
      <c r="D4582" s="2"/>
      <c r="E4582" s="24" t="str">
        <f ca="1">IF(F4582&lt;&gt;"",MAX($E$9:$E4581)+1,"")</f>
        <v/>
      </c>
      <c r="F4582" s="20" t="str">
        <f t="shared" ca="1" si="71"/>
        <v/>
      </c>
      <c r="G4582" s="2"/>
      <c r="H4582" s="2"/>
    </row>
    <row r="4583" spans="1:8" x14ac:dyDescent="0.2">
      <c r="A4583" s="24">
        <v>4575</v>
      </c>
      <c r="B4583" s="27" t="str">
        <f>IF(C4583&lt;&gt;"",MAX($B$9:$B4582)+1,"")</f>
        <v/>
      </c>
      <c r="C4583" s="20" t="str">
        <f>IF(SUMPRODUCT(--ISNUMBER(SEARCH($I$6:$M$6,INDEX(mame2003!$C$2:$E$4721,$A$9:$A$4728,$J$1))))+IF($N$6=FALSE,TRUE,SUMPRODUCT(--ISNUMBER(SEARCH($N$6,ISBLANK(INDEX(mame2003!$F$2:$F$4721,$A4583))))))+IF($B$3=$A$4,TRUE,IF($B$3=$B$4,TRUE,IF(AND($B$3=$C$4,INDEX(mame2003!$G$2:$G$4721,$A4583)&lt;&gt;"neogeo"),TRUE,SUMPRODUCT(--ISNUMBER(SEARCH($O$6,INDEX(mame2003!$G$2:$G$4721,$A4583)))))))&gt;2,INDEX(mame2003!$A$2:$A$4721,$A4583),"")</f>
        <v/>
      </c>
      <c r="D4583" s="2"/>
      <c r="E4583" s="24" t="str">
        <f ca="1">IF(F4583&lt;&gt;"",MAX($E$9:$E4582)+1,"")</f>
        <v/>
      </c>
      <c r="F4583" s="20" t="str">
        <f t="shared" ca="1" si="71"/>
        <v/>
      </c>
      <c r="G4583" s="2"/>
      <c r="H4583" s="2"/>
    </row>
    <row r="4584" spans="1:8" x14ac:dyDescent="0.2">
      <c r="A4584" s="24">
        <v>4576</v>
      </c>
      <c r="B4584" s="27" t="str">
        <f>IF(C4584&lt;&gt;"",MAX($B$9:$B4583)+1,"")</f>
        <v/>
      </c>
      <c r="C4584" s="20" t="str">
        <f>IF(SUMPRODUCT(--ISNUMBER(SEARCH($I$6:$M$6,INDEX(mame2003!$C$2:$E$4721,$A$9:$A$4728,$J$1))))+IF($N$6=FALSE,TRUE,SUMPRODUCT(--ISNUMBER(SEARCH($N$6,ISBLANK(INDEX(mame2003!$F$2:$F$4721,$A4584))))))+IF($B$3=$A$4,TRUE,IF($B$3=$B$4,TRUE,IF(AND($B$3=$C$4,INDEX(mame2003!$G$2:$G$4721,$A4584)&lt;&gt;"neogeo"),TRUE,SUMPRODUCT(--ISNUMBER(SEARCH($O$6,INDEX(mame2003!$G$2:$G$4721,$A4584)))))))&gt;2,INDEX(mame2003!$A$2:$A$4721,$A4584),"")</f>
        <v/>
      </c>
      <c r="D4584" s="2"/>
      <c r="E4584" s="24" t="str">
        <f ca="1">IF(F4584&lt;&gt;"",MAX($E$9:$E4583)+1,"")</f>
        <v/>
      </c>
      <c r="F4584" s="20" t="str">
        <f t="shared" ca="1" si="71"/>
        <v/>
      </c>
      <c r="G4584" s="2"/>
      <c r="H4584" s="2"/>
    </row>
    <row r="4585" spans="1:8" x14ac:dyDescent="0.2">
      <c r="A4585" s="24">
        <v>4577</v>
      </c>
      <c r="B4585" s="27" t="str">
        <f>IF(C4585&lt;&gt;"",MAX($B$9:$B4584)+1,"")</f>
        <v/>
      </c>
      <c r="C4585" s="20" t="str">
        <f>IF(SUMPRODUCT(--ISNUMBER(SEARCH($I$6:$M$6,INDEX(mame2003!$C$2:$E$4721,$A$9:$A$4728,$J$1))))+IF($N$6=FALSE,TRUE,SUMPRODUCT(--ISNUMBER(SEARCH($N$6,ISBLANK(INDEX(mame2003!$F$2:$F$4721,$A4585))))))+IF($B$3=$A$4,TRUE,IF($B$3=$B$4,TRUE,IF(AND($B$3=$C$4,INDEX(mame2003!$G$2:$G$4721,$A4585)&lt;&gt;"neogeo"),TRUE,SUMPRODUCT(--ISNUMBER(SEARCH($O$6,INDEX(mame2003!$G$2:$G$4721,$A4585)))))))&gt;2,INDEX(mame2003!$A$2:$A$4721,$A4585),"")</f>
        <v/>
      </c>
      <c r="D4585" s="2"/>
      <c r="E4585" s="24" t="str">
        <f ca="1">IF(F4585&lt;&gt;"",MAX($E$9:$E4584)+1,"")</f>
        <v/>
      </c>
      <c r="F4585" s="20" t="str">
        <f t="shared" ca="1" si="71"/>
        <v/>
      </c>
      <c r="G4585" s="2"/>
      <c r="H4585" s="2"/>
    </row>
    <row r="4586" spans="1:8" x14ac:dyDescent="0.2">
      <c r="A4586" s="24">
        <v>4578</v>
      </c>
      <c r="B4586" s="27" t="str">
        <f>IF(C4586&lt;&gt;"",MAX($B$9:$B4585)+1,"")</f>
        <v/>
      </c>
      <c r="C4586" s="20" t="str">
        <f>IF(SUMPRODUCT(--ISNUMBER(SEARCH($I$6:$M$6,INDEX(mame2003!$C$2:$E$4721,$A$9:$A$4728,$J$1))))+IF($N$6=FALSE,TRUE,SUMPRODUCT(--ISNUMBER(SEARCH($N$6,ISBLANK(INDEX(mame2003!$F$2:$F$4721,$A4586))))))+IF($B$3=$A$4,TRUE,IF($B$3=$B$4,TRUE,IF(AND($B$3=$C$4,INDEX(mame2003!$G$2:$G$4721,$A4586)&lt;&gt;"neogeo"),TRUE,SUMPRODUCT(--ISNUMBER(SEARCH($O$6,INDEX(mame2003!$G$2:$G$4721,$A4586)))))))&gt;2,INDEX(mame2003!$A$2:$A$4721,$A4586),"")</f>
        <v/>
      </c>
      <c r="D4586" s="2"/>
      <c r="E4586" s="24" t="str">
        <f ca="1">IF(F4586&lt;&gt;"",MAX($E$9:$E4585)+1,"")</f>
        <v/>
      </c>
      <c r="F4586" s="20" t="str">
        <f t="shared" ca="1" si="71"/>
        <v/>
      </c>
      <c r="G4586" s="2"/>
      <c r="H4586" s="2"/>
    </row>
    <row r="4587" spans="1:8" x14ac:dyDescent="0.2">
      <c r="A4587" s="24">
        <v>4579</v>
      </c>
      <c r="B4587" s="27" t="str">
        <f>IF(C4587&lt;&gt;"",MAX($B$9:$B4586)+1,"")</f>
        <v/>
      </c>
      <c r="C4587" s="20" t="str">
        <f>IF(SUMPRODUCT(--ISNUMBER(SEARCH($I$6:$M$6,INDEX(mame2003!$C$2:$E$4721,$A$9:$A$4728,$J$1))))+IF($N$6=FALSE,TRUE,SUMPRODUCT(--ISNUMBER(SEARCH($N$6,ISBLANK(INDEX(mame2003!$F$2:$F$4721,$A4587))))))+IF($B$3=$A$4,TRUE,IF($B$3=$B$4,TRUE,IF(AND($B$3=$C$4,INDEX(mame2003!$G$2:$G$4721,$A4587)&lt;&gt;"neogeo"),TRUE,SUMPRODUCT(--ISNUMBER(SEARCH($O$6,INDEX(mame2003!$G$2:$G$4721,$A4587)))))))&gt;2,INDEX(mame2003!$A$2:$A$4721,$A4587),"")</f>
        <v/>
      </c>
      <c r="D4587" s="2"/>
      <c r="E4587" s="24" t="str">
        <f ca="1">IF(F4587&lt;&gt;"",MAX($E$9:$E4586)+1,"")</f>
        <v/>
      </c>
      <c r="F4587" s="20" t="str">
        <f t="shared" ca="1" si="71"/>
        <v/>
      </c>
      <c r="G4587" s="2"/>
      <c r="H4587" s="2"/>
    </row>
    <row r="4588" spans="1:8" x14ac:dyDescent="0.2">
      <c r="A4588" s="24">
        <v>4580</v>
      </c>
      <c r="B4588" s="27" t="str">
        <f>IF(C4588&lt;&gt;"",MAX($B$9:$B4587)+1,"")</f>
        <v/>
      </c>
      <c r="C4588" s="20" t="str">
        <f>IF(SUMPRODUCT(--ISNUMBER(SEARCH($I$6:$M$6,INDEX(mame2003!$C$2:$E$4721,$A$9:$A$4728,$J$1))))+IF($N$6=FALSE,TRUE,SUMPRODUCT(--ISNUMBER(SEARCH($N$6,ISBLANK(INDEX(mame2003!$F$2:$F$4721,$A4588))))))+IF($B$3=$A$4,TRUE,IF($B$3=$B$4,TRUE,IF(AND($B$3=$C$4,INDEX(mame2003!$G$2:$G$4721,$A4588)&lt;&gt;"neogeo"),TRUE,SUMPRODUCT(--ISNUMBER(SEARCH($O$6,INDEX(mame2003!$G$2:$G$4721,$A4588)))))))&gt;2,INDEX(mame2003!$A$2:$A$4721,$A4588),"")</f>
        <v/>
      </c>
      <c r="D4588" s="2"/>
      <c r="E4588" s="24" t="str">
        <f ca="1">IF(F4588&lt;&gt;"",MAX($E$9:$E4587)+1,"")</f>
        <v/>
      </c>
      <c r="F4588" s="20" t="str">
        <f t="shared" ca="1" si="71"/>
        <v/>
      </c>
      <c r="G4588" s="2"/>
      <c r="H4588" s="2"/>
    </row>
    <row r="4589" spans="1:8" x14ac:dyDescent="0.2">
      <c r="A4589" s="24">
        <v>4581</v>
      </c>
      <c r="B4589" s="27" t="str">
        <f>IF(C4589&lt;&gt;"",MAX($B$9:$B4588)+1,"")</f>
        <v/>
      </c>
      <c r="C4589" s="20" t="str">
        <f>IF(SUMPRODUCT(--ISNUMBER(SEARCH($I$6:$M$6,INDEX(mame2003!$C$2:$E$4721,$A$9:$A$4728,$J$1))))+IF($N$6=FALSE,TRUE,SUMPRODUCT(--ISNUMBER(SEARCH($N$6,ISBLANK(INDEX(mame2003!$F$2:$F$4721,$A4589))))))+IF($B$3=$A$4,TRUE,IF($B$3=$B$4,TRUE,IF(AND($B$3=$C$4,INDEX(mame2003!$G$2:$G$4721,$A4589)&lt;&gt;"neogeo"),TRUE,SUMPRODUCT(--ISNUMBER(SEARCH($O$6,INDEX(mame2003!$G$2:$G$4721,$A4589)))))))&gt;2,INDEX(mame2003!$A$2:$A$4721,$A4589),"")</f>
        <v/>
      </c>
      <c r="D4589" s="2"/>
      <c r="E4589" s="24" t="str">
        <f ca="1">IF(F4589&lt;&gt;"",MAX($E$9:$E4588)+1,"")</f>
        <v/>
      </c>
      <c r="F4589" s="20" t="str">
        <f t="shared" ca="1" si="71"/>
        <v/>
      </c>
      <c r="G4589" s="2"/>
      <c r="H4589" s="2"/>
    </row>
    <row r="4590" spans="1:8" x14ac:dyDescent="0.2">
      <c r="A4590" s="24">
        <v>4582</v>
      </c>
      <c r="B4590" s="27" t="str">
        <f>IF(C4590&lt;&gt;"",MAX($B$9:$B4589)+1,"")</f>
        <v/>
      </c>
      <c r="C4590" s="20" t="str">
        <f>IF(SUMPRODUCT(--ISNUMBER(SEARCH($I$6:$M$6,INDEX(mame2003!$C$2:$E$4721,$A$9:$A$4728,$J$1))))+IF($N$6=FALSE,TRUE,SUMPRODUCT(--ISNUMBER(SEARCH($N$6,ISBLANK(INDEX(mame2003!$F$2:$F$4721,$A4590))))))+IF($B$3=$A$4,TRUE,IF($B$3=$B$4,TRUE,IF(AND($B$3=$C$4,INDEX(mame2003!$G$2:$G$4721,$A4590)&lt;&gt;"neogeo"),TRUE,SUMPRODUCT(--ISNUMBER(SEARCH($O$6,INDEX(mame2003!$G$2:$G$4721,$A4590)))))))&gt;2,INDEX(mame2003!$A$2:$A$4721,$A4590),"")</f>
        <v/>
      </c>
      <c r="D4590" s="2"/>
      <c r="E4590" s="24" t="str">
        <f ca="1">IF(F4590&lt;&gt;"",MAX($E$9:$E4589)+1,"")</f>
        <v/>
      </c>
      <c r="F4590" s="20" t="str">
        <f t="shared" ca="1" si="71"/>
        <v/>
      </c>
      <c r="G4590" s="2"/>
      <c r="H4590" s="2"/>
    </row>
    <row r="4591" spans="1:8" x14ac:dyDescent="0.2">
      <c r="A4591" s="24">
        <v>4583</v>
      </c>
      <c r="B4591" s="27" t="str">
        <f>IF(C4591&lt;&gt;"",MAX($B$9:$B4590)+1,"")</f>
        <v/>
      </c>
      <c r="C4591" s="20" t="str">
        <f>IF(SUMPRODUCT(--ISNUMBER(SEARCH($I$6:$M$6,INDEX(mame2003!$C$2:$E$4721,$A$9:$A$4728,$J$1))))+IF($N$6=FALSE,TRUE,SUMPRODUCT(--ISNUMBER(SEARCH($N$6,ISBLANK(INDEX(mame2003!$F$2:$F$4721,$A4591))))))+IF($B$3=$A$4,TRUE,IF($B$3=$B$4,TRUE,IF(AND($B$3=$C$4,INDEX(mame2003!$G$2:$G$4721,$A4591)&lt;&gt;"neogeo"),TRUE,SUMPRODUCT(--ISNUMBER(SEARCH($O$6,INDEX(mame2003!$G$2:$G$4721,$A4591)))))))&gt;2,INDEX(mame2003!$A$2:$A$4721,$A4591),"")</f>
        <v/>
      </c>
      <c r="D4591" s="2"/>
      <c r="E4591" s="24" t="str">
        <f ca="1">IF(F4591&lt;&gt;"",MAX($E$9:$E4590)+1,"")</f>
        <v/>
      </c>
      <c r="F4591" s="20" t="str">
        <f t="shared" ca="1" si="71"/>
        <v/>
      </c>
      <c r="G4591" s="2"/>
      <c r="H4591" s="2"/>
    </row>
    <row r="4592" spans="1:8" x14ac:dyDescent="0.2">
      <c r="A4592" s="24">
        <v>4584</v>
      </c>
      <c r="B4592" s="27" t="str">
        <f>IF(C4592&lt;&gt;"",MAX($B$9:$B4591)+1,"")</f>
        <v/>
      </c>
      <c r="C4592" s="20" t="str">
        <f>IF(SUMPRODUCT(--ISNUMBER(SEARCH($I$6:$M$6,INDEX(mame2003!$C$2:$E$4721,$A$9:$A$4728,$J$1))))+IF($N$6=FALSE,TRUE,SUMPRODUCT(--ISNUMBER(SEARCH($N$6,ISBLANK(INDEX(mame2003!$F$2:$F$4721,$A4592))))))+IF($B$3=$A$4,TRUE,IF($B$3=$B$4,TRUE,IF(AND($B$3=$C$4,INDEX(mame2003!$G$2:$G$4721,$A4592)&lt;&gt;"neogeo"),TRUE,SUMPRODUCT(--ISNUMBER(SEARCH($O$6,INDEX(mame2003!$G$2:$G$4721,$A4592)))))))&gt;2,INDEX(mame2003!$A$2:$A$4721,$A4592),"")</f>
        <v/>
      </c>
      <c r="D4592" s="2"/>
      <c r="E4592" s="24" t="str">
        <f ca="1">IF(F4592&lt;&gt;"",MAX($E$9:$E4591)+1,"")</f>
        <v/>
      </c>
      <c r="F4592" s="20" t="str">
        <f t="shared" ca="1" si="71"/>
        <v/>
      </c>
      <c r="G4592" s="2"/>
      <c r="H4592" s="2"/>
    </row>
    <row r="4593" spans="1:8" x14ac:dyDescent="0.2">
      <c r="A4593" s="24">
        <v>4585</v>
      </c>
      <c r="B4593" s="27" t="str">
        <f>IF(C4593&lt;&gt;"",MAX($B$9:$B4592)+1,"")</f>
        <v/>
      </c>
      <c r="C4593" s="20" t="str">
        <f>IF(SUMPRODUCT(--ISNUMBER(SEARCH($I$6:$M$6,INDEX(mame2003!$C$2:$E$4721,$A$9:$A$4728,$J$1))))+IF($N$6=FALSE,TRUE,SUMPRODUCT(--ISNUMBER(SEARCH($N$6,ISBLANK(INDEX(mame2003!$F$2:$F$4721,$A4593))))))+IF($B$3=$A$4,TRUE,IF($B$3=$B$4,TRUE,IF(AND($B$3=$C$4,INDEX(mame2003!$G$2:$G$4721,$A4593)&lt;&gt;"neogeo"),TRUE,SUMPRODUCT(--ISNUMBER(SEARCH($O$6,INDEX(mame2003!$G$2:$G$4721,$A4593)))))))&gt;2,INDEX(mame2003!$A$2:$A$4721,$A4593),"")</f>
        <v/>
      </c>
      <c r="D4593" s="2"/>
      <c r="E4593" s="24" t="str">
        <f ca="1">IF(F4593&lt;&gt;"",MAX($E$9:$E4592)+1,"")</f>
        <v/>
      </c>
      <c r="F4593" s="20" t="str">
        <f t="shared" ca="1" si="71"/>
        <v/>
      </c>
      <c r="G4593" s="2"/>
      <c r="H4593" s="2"/>
    </row>
    <row r="4594" spans="1:8" x14ac:dyDescent="0.2">
      <c r="A4594" s="24">
        <v>4586</v>
      </c>
      <c r="B4594" s="27" t="str">
        <f>IF(C4594&lt;&gt;"",MAX($B$9:$B4593)+1,"")</f>
        <v/>
      </c>
      <c r="C4594" s="20" t="str">
        <f>IF(SUMPRODUCT(--ISNUMBER(SEARCH($I$6:$M$6,INDEX(mame2003!$C$2:$E$4721,$A$9:$A$4728,$J$1))))+IF($N$6=FALSE,TRUE,SUMPRODUCT(--ISNUMBER(SEARCH($N$6,ISBLANK(INDEX(mame2003!$F$2:$F$4721,$A4594))))))+IF($B$3=$A$4,TRUE,IF($B$3=$B$4,TRUE,IF(AND($B$3=$C$4,INDEX(mame2003!$G$2:$G$4721,$A4594)&lt;&gt;"neogeo"),TRUE,SUMPRODUCT(--ISNUMBER(SEARCH($O$6,INDEX(mame2003!$G$2:$G$4721,$A4594)))))))&gt;2,INDEX(mame2003!$A$2:$A$4721,$A4594),"")</f>
        <v/>
      </c>
      <c r="D4594" s="2"/>
      <c r="E4594" s="24" t="str">
        <f ca="1">IF(F4594&lt;&gt;"",MAX($E$9:$E4593)+1,"")</f>
        <v/>
      </c>
      <c r="F4594" s="20" t="str">
        <f t="shared" ca="1" si="71"/>
        <v/>
      </c>
      <c r="G4594" s="2"/>
      <c r="H4594" s="2"/>
    </row>
    <row r="4595" spans="1:8" x14ac:dyDescent="0.2">
      <c r="A4595" s="24">
        <v>4587</v>
      </c>
      <c r="B4595" s="27" t="str">
        <f>IF(C4595&lt;&gt;"",MAX($B$9:$B4594)+1,"")</f>
        <v/>
      </c>
      <c r="C4595" s="20" t="str">
        <f>IF(SUMPRODUCT(--ISNUMBER(SEARCH($I$6:$M$6,INDEX(mame2003!$C$2:$E$4721,$A$9:$A$4728,$J$1))))+IF($N$6=FALSE,TRUE,SUMPRODUCT(--ISNUMBER(SEARCH($N$6,ISBLANK(INDEX(mame2003!$F$2:$F$4721,$A4595))))))+IF($B$3=$A$4,TRUE,IF($B$3=$B$4,TRUE,IF(AND($B$3=$C$4,INDEX(mame2003!$G$2:$G$4721,$A4595)&lt;&gt;"neogeo"),TRUE,SUMPRODUCT(--ISNUMBER(SEARCH($O$6,INDEX(mame2003!$G$2:$G$4721,$A4595)))))))&gt;2,INDEX(mame2003!$A$2:$A$4721,$A4595),"")</f>
        <v/>
      </c>
      <c r="D4595" s="2"/>
      <c r="E4595" s="24" t="str">
        <f ca="1">IF(F4595&lt;&gt;"",MAX($E$9:$E4594)+1,"")</f>
        <v/>
      </c>
      <c r="F4595" s="20" t="str">
        <f t="shared" ca="1" si="71"/>
        <v/>
      </c>
      <c r="G4595" s="2"/>
      <c r="H4595" s="2"/>
    </row>
    <row r="4596" spans="1:8" x14ac:dyDescent="0.2">
      <c r="A4596" s="24">
        <v>4588</v>
      </c>
      <c r="B4596" s="27" t="str">
        <f>IF(C4596&lt;&gt;"",MAX($B$9:$B4595)+1,"")</f>
        <v/>
      </c>
      <c r="C4596" s="20" t="str">
        <f>IF(SUMPRODUCT(--ISNUMBER(SEARCH($I$6:$M$6,INDEX(mame2003!$C$2:$E$4721,$A$9:$A$4728,$J$1))))+IF($N$6=FALSE,TRUE,SUMPRODUCT(--ISNUMBER(SEARCH($N$6,ISBLANK(INDEX(mame2003!$F$2:$F$4721,$A4596))))))+IF($B$3=$A$4,TRUE,IF($B$3=$B$4,TRUE,IF(AND($B$3=$C$4,INDEX(mame2003!$G$2:$G$4721,$A4596)&lt;&gt;"neogeo"),TRUE,SUMPRODUCT(--ISNUMBER(SEARCH($O$6,INDEX(mame2003!$G$2:$G$4721,$A4596)))))))&gt;2,INDEX(mame2003!$A$2:$A$4721,$A4596),"")</f>
        <v/>
      </c>
      <c r="D4596" s="2"/>
      <c r="E4596" s="24" t="str">
        <f ca="1">IF(F4596&lt;&gt;"",MAX($E$9:$E4595)+1,"")</f>
        <v/>
      </c>
      <c r="F4596" s="20" t="str">
        <f t="shared" ca="1" si="71"/>
        <v/>
      </c>
      <c r="G4596" s="2"/>
      <c r="H4596" s="2"/>
    </row>
    <row r="4597" spans="1:8" x14ac:dyDescent="0.2">
      <c r="A4597" s="24">
        <v>4589</v>
      </c>
      <c r="B4597" s="27" t="str">
        <f>IF(C4597&lt;&gt;"",MAX($B$9:$B4596)+1,"")</f>
        <v/>
      </c>
      <c r="C4597" s="20" t="str">
        <f>IF(SUMPRODUCT(--ISNUMBER(SEARCH($I$6:$M$6,INDEX(mame2003!$C$2:$E$4721,$A$9:$A$4728,$J$1))))+IF($N$6=FALSE,TRUE,SUMPRODUCT(--ISNUMBER(SEARCH($N$6,ISBLANK(INDEX(mame2003!$F$2:$F$4721,$A4597))))))+IF($B$3=$A$4,TRUE,IF($B$3=$B$4,TRUE,IF(AND($B$3=$C$4,INDEX(mame2003!$G$2:$G$4721,$A4597)&lt;&gt;"neogeo"),TRUE,SUMPRODUCT(--ISNUMBER(SEARCH($O$6,INDEX(mame2003!$G$2:$G$4721,$A4597)))))))&gt;2,INDEX(mame2003!$A$2:$A$4721,$A4597),"")</f>
        <v/>
      </c>
      <c r="D4597" s="2"/>
      <c r="E4597" s="24" t="str">
        <f ca="1">IF(F4597&lt;&gt;"",MAX($E$9:$E4596)+1,"")</f>
        <v/>
      </c>
      <c r="F4597" s="20" t="str">
        <f t="shared" ca="1" si="71"/>
        <v/>
      </c>
      <c r="G4597" s="2"/>
      <c r="H4597" s="2"/>
    </row>
    <row r="4598" spans="1:8" x14ac:dyDescent="0.2">
      <c r="A4598" s="24">
        <v>4590</v>
      </c>
      <c r="B4598" s="27" t="str">
        <f>IF(C4598&lt;&gt;"",MAX($B$9:$B4597)+1,"")</f>
        <v/>
      </c>
      <c r="C4598" s="20" t="str">
        <f>IF(SUMPRODUCT(--ISNUMBER(SEARCH($I$6:$M$6,INDEX(mame2003!$C$2:$E$4721,$A$9:$A$4728,$J$1))))+IF($N$6=FALSE,TRUE,SUMPRODUCT(--ISNUMBER(SEARCH($N$6,ISBLANK(INDEX(mame2003!$F$2:$F$4721,$A4598))))))+IF($B$3=$A$4,TRUE,IF($B$3=$B$4,TRUE,IF(AND($B$3=$C$4,INDEX(mame2003!$G$2:$G$4721,$A4598)&lt;&gt;"neogeo"),TRUE,SUMPRODUCT(--ISNUMBER(SEARCH($O$6,INDEX(mame2003!$G$2:$G$4721,$A4598)))))))&gt;2,INDEX(mame2003!$A$2:$A$4721,$A4598),"")</f>
        <v/>
      </c>
      <c r="D4598" s="2"/>
      <c r="E4598" s="24" t="str">
        <f ca="1">IF(F4598&lt;&gt;"",MAX($E$9:$E4597)+1,"")</f>
        <v/>
      </c>
      <c r="F4598" s="20" t="str">
        <f t="shared" ca="1" si="71"/>
        <v/>
      </c>
      <c r="G4598" s="2"/>
      <c r="H4598" s="2"/>
    </row>
    <row r="4599" spans="1:8" x14ac:dyDescent="0.2">
      <c r="A4599" s="24">
        <v>4591</v>
      </c>
      <c r="B4599" s="27" t="str">
        <f>IF(C4599&lt;&gt;"",MAX($B$9:$B4598)+1,"")</f>
        <v/>
      </c>
      <c r="C4599" s="20" t="str">
        <f>IF(SUMPRODUCT(--ISNUMBER(SEARCH($I$6:$M$6,INDEX(mame2003!$C$2:$E$4721,$A$9:$A$4728,$J$1))))+IF($N$6=FALSE,TRUE,SUMPRODUCT(--ISNUMBER(SEARCH($N$6,ISBLANK(INDEX(mame2003!$F$2:$F$4721,$A4599))))))+IF($B$3=$A$4,TRUE,IF($B$3=$B$4,TRUE,IF(AND($B$3=$C$4,INDEX(mame2003!$G$2:$G$4721,$A4599)&lt;&gt;"neogeo"),TRUE,SUMPRODUCT(--ISNUMBER(SEARCH($O$6,INDEX(mame2003!$G$2:$G$4721,$A4599)))))))&gt;2,INDEX(mame2003!$A$2:$A$4721,$A4599),"")</f>
        <v/>
      </c>
      <c r="D4599" s="2"/>
      <c r="E4599" s="24" t="str">
        <f ca="1">IF(F4599&lt;&gt;"",MAX($E$9:$E4598)+1,"")</f>
        <v/>
      </c>
      <c r="F4599" s="20" t="str">
        <f t="shared" ca="1" si="71"/>
        <v/>
      </c>
      <c r="G4599" s="2"/>
      <c r="H4599" s="2"/>
    </row>
    <row r="4600" spans="1:8" x14ac:dyDescent="0.2">
      <c r="A4600" s="24">
        <v>4592</v>
      </c>
      <c r="B4600" s="27" t="str">
        <f>IF(C4600&lt;&gt;"",MAX($B$9:$B4599)+1,"")</f>
        <v/>
      </c>
      <c r="C4600" s="20" t="str">
        <f>IF(SUMPRODUCT(--ISNUMBER(SEARCH($I$6:$M$6,INDEX(mame2003!$C$2:$E$4721,$A$9:$A$4728,$J$1))))+IF($N$6=FALSE,TRUE,SUMPRODUCT(--ISNUMBER(SEARCH($N$6,ISBLANK(INDEX(mame2003!$F$2:$F$4721,$A4600))))))+IF($B$3=$A$4,TRUE,IF($B$3=$B$4,TRUE,IF(AND($B$3=$C$4,INDEX(mame2003!$G$2:$G$4721,$A4600)&lt;&gt;"neogeo"),TRUE,SUMPRODUCT(--ISNUMBER(SEARCH($O$6,INDEX(mame2003!$G$2:$G$4721,$A4600)))))))&gt;2,INDEX(mame2003!$A$2:$A$4721,$A4600),"")</f>
        <v/>
      </c>
      <c r="D4600" s="2"/>
      <c r="E4600" s="24" t="str">
        <f ca="1">IF(F4600&lt;&gt;"",MAX($E$9:$E4599)+1,"")</f>
        <v/>
      </c>
      <c r="F4600" s="20" t="str">
        <f t="shared" ca="1" si="71"/>
        <v/>
      </c>
      <c r="G4600" s="2"/>
      <c r="H4600" s="2"/>
    </row>
    <row r="4601" spans="1:8" x14ac:dyDescent="0.2">
      <c r="A4601" s="24">
        <v>4593</v>
      </c>
      <c r="B4601" s="27" t="str">
        <f>IF(C4601&lt;&gt;"",MAX($B$9:$B4600)+1,"")</f>
        <v/>
      </c>
      <c r="C4601" s="20" t="str">
        <f>IF(SUMPRODUCT(--ISNUMBER(SEARCH($I$6:$M$6,INDEX(mame2003!$C$2:$E$4721,$A$9:$A$4728,$J$1))))+IF($N$6=FALSE,TRUE,SUMPRODUCT(--ISNUMBER(SEARCH($N$6,ISBLANK(INDEX(mame2003!$F$2:$F$4721,$A4601))))))+IF($B$3=$A$4,TRUE,IF($B$3=$B$4,TRUE,IF(AND($B$3=$C$4,INDEX(mame2003!$G$2:$G$4721,$A4601)&lt;&gt;"neogeo"),TRUE,SUMPRODUCT(--ISNUMBER(SEARCH($O$6,INDEX(mame2003!$G$2:$G$4721,$A4601)))))))&gt;2,INDEX(mame2003!$A$2:$A$4721,$A4601),"")</f>
        <v/>
      </c>
      <c r="D4601" s="2"/>
      <c r="E4601" s="24" t="str">
        <f ca="1">IF(F4601&lt;&gt;"",MAX($E$9:$E4600)+1,"")</f>
        <v/>
      </c>
      <c r="F4601" s="20" t="str">
        <f t="shared" ca="1" si="71"/>
        <v/>
      </c>
      <c r="G4601" s="2"/>
      <c r="H4601" s="2"/>
    </row>
    <row r="4602" spans="1:8" x14ac:dyDescent="0.2">
      <c r="A4602" s="24">
        <v>4594</v>
      </c>
      <c r="B4602" s="27" t="str">
        <f>IF(C4602&lt;&gt;"",MAX($B$9:$B4601)+1,"")</f>
        <v/>
      </c>
      <c r="C4602" s="20" t="str">
        <f>IF(SUMPRODUCT(--ISNUMBER(SEARCH($I$6:$M$6,INDEX(mame2003!$C$2:$E$4721,$A$9:$A$4728,$J$1))))+IF($N$6=FALSE,TRUE,SUMPRODUCT(--ISNUMBER(SEARCH($N$6,ISBLANK(INDEX(mame2003!$F$2:$F$4721,$A4602))))))+IF($B$3=$A$4,TRUE,IF($B$3=$B$4,TRUE,IF(AND($B$3=$C$4,INDEX(mame2003!$G$2:$G$4721,$A4602)&lt;&gt;"neogeo"),TRUE,SUMPRODUCT(--ISNUMBER(SEARCH($O$6,INDEX(mame2003!$G$2:$G$4721,$A4602)))))))&gt;2,INDEX(mame2003!$A$2:$A$4721,$A4602),"")</f>
        <v/>
      </c>
      <c r="D4602" s="2"/>
      <c r="E4602" s="24" t="str">
        <f ca="1">IF(F4602&lt;&gt;"",MAX($E$9:$E4601)+1,"")</f>
        <v/>
      </c>
      <c r="F4602" s="20" t="str">
        <f t="shared" ca="1" si="71"/>
        <v/>
      </c>
      <c r="G4602" s="2"/>
      <c r="H4602" s="2"/>
    </row>
    <row r="4603" spans="1:8" x14ac:dyDescent="0.2">
      <c r="A4603" s="24">
        <v>4595</v>
      </c>
      <c r="B4603" s="27" t="str">
        <f>IF(C4603&lt;&gt;"",MAX($B$9:$B4602)+1,"")</f>
        <v/>
      </c>
      <c r="C4603" s="20" t="str">
        <f>IF(SUMPRODUCT(--ISNUMBER(SEARCH($I$6:$M$6,INDEX(mame2003!$C$2:$E$4721,$A$9:$A$4728,$J$1))))+IF($N$6=FALSE,TRUE,SUMPRODUCT(--ISNUMBER(SEARCH($N$6,ISBLANK(INDEX(mame2003!$F$2:$F$4721,$A4603))))))+IF($B$3=$A$4,TRUE,IF($B$3=$B$4,TRUE,IF(AND($B$3=$C$4,INDEX(mame2003!$G$2:$G$4721,$A4603)&lt;&gt;"neogeo"),TRUE,SUMPRODUCT(--ISNUMBER(SEARCH($O$6,INDEX(mame2003!$G$2:$G$4721,$A4603)))))))&gt;2,INDEX(mame2003!$A$2:$A$4721,$A4603),"")</f>
        <v/>
      </c>
      <c r="D4603" s="2"/>
      <c r="E4603" s="24" t="str">
        <f ca="1">IF(F4603&lt;&gt;"",MAX($E$9:$E4602)+1,"")</f>
        <v/>
      </c>
      <c r="F4603" s="20" t="str">
        <f t="shared" ca="1" si="71"/>
        <v/>
      </c>
      <c r="G4603" s="2"/>
      <c r="H4603" s="2"/>
    </row>
    <row r="4604" spans="1:8" x14ac:dyDescent="0.2">
      <c r="A4604" s="24">
        <v>4596</v>
      </c>
      <c r="B4604" s="27" t="str">
        <f>IF(C4604&lt;&gt;"",MAX($B$9:$B4603)+1,"")</f>
        <v/>
      </c>
      <c r="C4604" s="20" t="str">
        <f>IF(SUMPRODUCT(--ISNUMBER(SEARCH($I$6:$M$6,INDEX(mame2003!$C$2:$E$4721,$A$9:$A$4728,$J$1))))+IF($N$6=FALSE,TRUE,SUMPRODUCT(--ISNUMBER(SEARCH($N$6,ISBLANK(INDEX(mame2003!$F$2:$F$4721,$A4604))))))+IF($B$3=$A$4,TRUE,IF($B$3=$B$4,TRUE,IF(AND($B$3=$C$4,INDEX(mame2003!$G$2:$G$4721,$A4604)&lt;&gt;"neogeo"),TRUE,SUMPRODUCT(--ISNUMBER(SEARCH($O$6,INDEX(mame2003!$G$2:$G$4721,$A4604)))))))&gt;2,INDEX(mame2003!$A$2:$A$4721,$A4604),"")</f>
        <v/>
      </c>
      <c r="D4604" s="2"/>
      <c r="E4604" s="24" t="str">
        <f ca="1">IF(F4604&lt;&gt;"",MAX($E$9:$E4603)+1,"")</f>
        <v/>
      </c>
      <c r="F4604" s="20" t="str">
        <f t="shared" ca="1" si="71"/>
        <v/>
      </c>
      <c r="G4604" s="2"/>
      <c r="H4604" s="2"/>
    </row>
    <row r="4605" spans="1:8" x14ac:dyDescent="0.2">
      <c r="A4605" s="24">
        <v>4597</v>
      </c>
      <c r="B4605" s="27" t="str">
        <f>IF(C4605&lt;&gt;"",MAX($B$9:$B4604)+1,"")</f>
        <v/>
      </c>
      <c r="C4605" s="20" t="str">
        <f>IF(SUMPRODUCT(--ISNUMBER(SEARCH($I$6:$M$6,INDEX(mame2003!$C$2:$E$4721,$A$9:$A$4728,$J$1))))+IF($N$6=FALSE,TRUE,SUMPRODUCT(--ISNUMBER(SEARCH($N$6,ISBLANK(INDEX(mame2003!$F$2:$F$4721,$A4605))))))+IF($B$3=$A$4,TRUE,IF($B$3=$B$4,TRUE,IF(AND($B$3=$C$4,INDEX(mame2003!$G$2:$G$4721,$A4605)&lt;&gt;"neogeo"),TRUE,SUMPRODUCT(--ISNUMBER(SEARCH($O$6,INDEX(mame2003!$G$2:$G$4721,$A4605)))))))&gt;2,INDEX(mame2003!$A$2:$A$4721,$A4605),"")</f>
        <v/>
      </c>
      <c r="D4605" s="2"/>
      <c r="E4605" s="24" t="str">
        <f ca="1">IF(F4605&lt;&gt;"",MAX($E$9:$E4604)+1,"")</f>
        <v/>
      </c>
      <c r="F4605" s="20" t="str">
        <f t="shared" ca="1" si="71"/>
        <v/>
      </c>
      <c r="G4605" s="2"/>
      <c r="H4605" s="2"/>
    </row>
    <row r="4606" spans="1:8" x14ac:dyDescent="0.2">
      <c r="A4606" s="24">
        <v>4598</v>
      </c>
      <c r="B4606" s="27" t="str">
        <f>IF(C4606&lt;&gt;"",MAX($B$9:$B4605)+1,"")</f>
        <v/>
      </c>
      <c r="C4606" s="20" t="str">
        <f>IF(SUMPRODUCT(--ISNUMBER(SEARCH($I$6:$M$6,INDEX(mame2003!$C$2:$E$4721,$A$9:$A$4728,$J$1))))+IF($N$6=FALSE,TRUE,SUMPRODUCT(--ISNUMBER(SEARCH($N$6,ISBLANK(INDEX(mame2003!$F$2:$F$4721,$A4606))))))+IF($B$3=$A$4,TRUE,IF($B$3=$B$4,TRUE,IF(AND($B$3=$C$4,INDEX(mame2003!$G$2:$G$4721,$A4606)&lt;&gt;"neogeo"),TRUE,SUMPRODUCT(--ISNUMBER(SEARCH($O$6,INDEX(mame2003!$G$2:$G$4721,$A4606)))))))&gt;2,INDEX(mame2003!$A$2:$A$4721,$A4606),"")</f>
        <v/>
      </c>
      <c r="D4606" s="2"/>
      <c r="E4606" s="24" t="str">
        <f ca="1">IF(F4606&lt;&gt;"",MAX($E$9:$E4605)+1,"")</f>
        <v/>
      </c>
      <c r="F4606" s="20" t="str">
        <f t="shared" ca="1" si="71"/>
        <v/>
      </c>
      <c r="G4606" s="2"/>
      <c r="H4606" s="2"/>
    </row>
    <row r="4607" spans="1:8" x14ac:dyDescent="0.2">
      <c r="A4607" s="24">
        <v>4599</v>
      </c>
      <c r="B4607" s="27" t="str">
        <f>IF(C4607&lt;&gt;"",MAX($B$9:$B4606)+1,"")</f>
        <v/>
      </c>
      <c r="C4607" s="20" t="str">
        <f>IF(SUMPRODUCT(--ISNUMBER(SEARCH($I$6:$M$6,INDEX(mame2003!$C$2:$E$4721,$A$9:$A$4728,$J$1))))+IF($N$6=FALSE,TRUE,SUMPRODUCT(--ISNUMBER(SEARCH($N$6,ISBLANK(INDEX(mame2003!$F$2:$F$4721,$A4607))))))+IF($B$3=$A$4,TRUE,IF($B$3=$B$4,TRUE,IF(AND($B$3=$C$4,INDEX(mame2003!$G$2:$G$4721,$A4607)&lt;&gt;"neogeo"),TRUE,SUMPRODUCT(--ISNUMBER(SEARCH($O$6,INDEX(mame2003!$G$2:$G$4721,$A4607)))))))&gt;2,INDEX(mame2003!$A$2:$A$4721,$A4607),"")</f>
        <v/>
      </c>
      <c r="D4607" s="2"/>
      <c r="E4607" s="24" t="str">
        <f ca="1">IF(F4607&lt;&gt;"",MAX($E$9:$E4606)+1,"")</f>
        <v/>
      </c>
      <c r="F4607" s="20" t="str">
        <f t="shared" ca="1" si="71"/>
        <v/>
      </c>
      <c r="G4607" s="2"/>
      <c r="H4607" s="2"/>
    </row>
    <row r="4608" spans="1:8" x14ac:dyDescent="0.2">
      <c r="A4608" s="24">
        <v>4600</v>
      </c>
      <c r="B4608" s="27" t="str">
        <f>IF(C4608&lt;&gt;"",MAX($B$9:$B4607)+1,"")</f>
        <v/>
      </c>
      <c r="C4608" s="20" t="str">
        <f>IF(SUMPRODUCT(--ISNUMBER(SEARCH($I$6:$M$6,INDEX(mame2003!$C$2:$E$4721,$A$9:$A$4728,$J$1))))+IF($N$6=FALSE,TRUE,SUMPRODUCT(--ISNUMBER(SEARCH($N$6,ISBLANK(INDEX(mame2003!$F$2:$F$4721,$A4608))))))+IF($B$3=$A$4,TRUE,IF($B$3=$B$4,TRUE,IF(AND($B$3=$C$4,INDEX(mame2003!$G$2:$G$4721,$A4608)&lt;&gt;"neogeo"),TRUE,SUMPRODUCT(--ISNUMBER(SEARCH($O$6,INDEX(mame2003!$G$2:$G$4721,$A4608)))))))&gt;2,INDEX(mame2003!$A$2:$A$4721,$A4608),"")</f>
        <v/>
      </c>
      <c r="D4608" s="2"/>
      <c r="E4608" s="24" t="str">
        <f ca="1">IF(F4608&lt;&gt;"",MAX($E$9:$E4607)+1,"")</f>
        <v/>
      </c>
      <c r="F4608" s="20" t="str">
        <f t="shared" ca="1" si="71"/>
        <v/>
      </c>
      <c r="G4608" s="2"/>
      <c r="H4608" s="2"/>
    </row>
    <row r="4609" spans="1:8" x14ac:dyDescent="0.2">
      <c r="A4609" s="24">
        <v>4601</v>
      </c>
      <c r="B4609" s="27" t="str">
        <f>IF(C4609&lt;&gt;"",MAX($B$9:$B4608)+1,"")</f>
        <v/>
      </c>
      <c r="C4609" s="20" t="str">
        <f>IF(SUMPRODUCT(--ISNUMBER(SEARCH($I$6:$M$6,INDEX(mame2003!$C$2:$E$4721,$A$9:$A$4728,$J$1))))+IF($N$6=FALSE,TRUE,SUMPRODUCT(--ISNUMBER(SEARCH($N$6,ISBLANK(INDEX(mame2003!$F$2:$F$4721,$A4609))))))+IF($B$3=$A$4,TRUE,IF($B$3=$B$4,TRUE,IF(AND($B$3=$C$4,INDEX(mame2003!$G$2:$G$4721,$A4609)&lt;&gt;"neogeo"),TRUE,SUMPRODUCT(--ISNUMBER(SEARCH($O$6,INDEX(mame2003!$G$2:$G$4721,$A4609)))))))&gt;2,INDEX(mame2003!$A$2:$A$4721,$A4609),"")</f>
        <v/>
      </c>
      <c r="D4609" s="2"/>
      <c r="E4609" s="24" t="str">
        <f ca="1">IF(F4609&lt;&gt;"",MAX($E$9:$E4608)+1,"")</f>
        <v/>
      </c>
      <c r="F4609" s="20" t="str">
        <f t="shared" ca="1" si="71"/>
        <v/>
      </c>
      <c r="G4609" s="2"/>
      <c r="H4609" s="2"/>
    </row>
    <row r="4610" spans="1:8" x14ac:dyDescent="0.2">
      <c r="A4610" s="24">
        <v>4602</v>
      </c>
      <c r="B4610" s="27" t="str">
        <f>IF(C4610&lt;&gt;"",MAX($B$9:$B4609)+1,"")</f>
        <v/>
      </c>
      <c r="C4610" s="20" t="str">
        <f>IF(SUMPRODUCT(--ISNUMBER(SEARCH($I$6:$M$6,INDEX(mame2003!$C$2:$E$4721,$A$9:$A$4728,$J$1))))+IF($N$6=FALSE,TRUE,SUMPRODUCT(--ISNUMBER(SEARCH($N$6,ISBLANK(INDEX(mame2003!$F$2:$F$4721,$A4610))))))+IF($B$3=$A$4,TRUE,IF($B$3=$B$4,TRUE,IF(AND($B$3=$C$4,INDEX(mame2003!$G$2:$G$4721,$A4610)&lt;&gt;"neogeo"),TRUE,SUMPRODUCT(--ISNUMBER(SEARCH($O$6,INDEX(mame2003!$G$2:$G$4721,$A4610)))))))&gt;2,INDEX(mame2003!$A$2:$A$4721,$A4610),"")</f>
        <v/>
      </c>
      <c r="D4610" s="2"/>
      <c r="E4610" s="24" t="str">
        <f ca="1">IF(F4610&lt;&gt;"",MAX($E$9:$E4609)+1,"")</f>
        <v/>
      </c>
      <c r="F4610" s="20" t="str">
        <f t="shared" ca="1" si="71"/>
        <v/>
      </c>
      <c r="G4610" s="2"/>
      <c r="H4610" s="2"/>
    </row>
    <row r="4611" spans="1:8" x14ac:dyDescent="0.2">
      <c r="A4611" s="24">
        <v>4603</v>
      </c>
      <c r="B4611" s="27" t="str">
        <f>IF(C4611&lt;&gt;"",MAX($B$9:$B4610)+1,"")</f>
        <v/>
      </c>
      <c r="C4611" s="20" t="str">
        <f>IF(SUMPRODUCT(--ISNUMBER(SEARCH($I$6:$M$6,INDEX(mame2003!$C$2:$E$4721,$A$9:$A$4728,$J$1))))+IF($N$6=FALSE,TRUE,SUMPRODUCT(--ISNUMBER(SEARCH($N$6,ISBLANK(INDEX(mame2003!$F$2:$F$4721,$A4611))))))+IF($B$3=$A$4,TRUE,IF($B$3=$B$4,TRUE,IF(AND($B$3=$C$4,INDEX(mame2003!$G$2:$G$4721,$A4611)&lt;&gt;"neogeo"),TRUE,SUMPRODUCT(--ISNUMBER(SEARCH($O$6,INDEX(mame2003!$G$2:$G$4721,$A4611)))))))&gt;2,INDEX(mame2003!$A$2:$A$4721,$A4611),"")</f>
        <v/>
      </c>
      <c r="D4611" s="2"/>
      <c r="E4611" s="24" t="str">
        <f ca="1">IF(F4611&lt;&gt;"",MAX($E$9:$E4610)+1,"")</f>
        <v/>
      </c>
      <c r="F4611" s="20" t="str">
        <f t="shared" ca="1" si="71"/>
        <v/>
      </c>
      <c r="G4611" s="2"/>
      <c r="H4611" s="2"/>
    </row>
    <row r="4612" spans="1:8" x14ac:dyDescent="0.2">
      <c r="A4612" s="24">
        <v>4604</v>
      </c>
      <c r="B4612" s="27" t="str">
        <f>IF(C4612&lt;&gt;"",MAX($B$9:$B4611)+1,"")</f>
        <v/>
      </c>
      <c r="C4612" s="20" t="str">
        <f>IF(SUMPRODUCT(--ISNUMBER(SEARCH($I$6:$M$6,INDEX(mame2003!$C$2:$E$4721,$A$9:$A$4728,$J$1))))+IF($N$6=FALSE,TRUE,SUMPRODUCT(--ISNUMBER(SEARCH($N$6,ISBLANK(INDEX(mame2003!$F$2:$F$4721,$A4612))))))+IF($B$3=$A$4,TRUE,IF($B$3=$B$4,TRUE,IF(AND($B$3=$C$4,INDEX(mame2003!$G$2:$G$4721,$A4612)&lt;&gt;"neogeo"),TRUE,SUMPRODUCT(--ISNUMBER(SEARCH($O$6,INDEX(mame2003!$G$2:$G$4721,$A4612)))))))&gt;2,INDEX(mame2003!$A$2:$A$4721,$A4612),"")</f>
        <v/>
      </c>
      <c r="D4612" s="2"/>
      <c r="E4612" s="24" t="str">
        <f ca="1">IF(F4612&lt;&gt;"",MAX($E$9:$E4611)+1,"")</f>
        <v/>
      </c>
      <c r="F4612" s="20" t="str">
        <f t="shared" ca="1" si="71"/>
        <v/>
      </c>
      <c r="G4612" s="2"/>
      <c r="H4612" s="2"/>
    </row>
    <row r="4613" spans="1:8" x14ac:dyDescent="0.2">
      <c r="A4613" s="24">
        <v>4605</v>
      </c>
      <c r="B4613" s="27" t="str">
        <f>IF(C4613&lt;&gt;"",MAX($B$9:$B4612)+1,"")</f>
        <v/>
      </c>
      <c r="C4613" s="20" t="str">
        <f>IF(SUMPRODUCT(--ISNUMBER(SEARCH($I$6:$M$6,INDEX(mame2003!$C$2:$E$4721,$A$9:$A$4728,$J$1))))+IF($N$6=FALSE,TRUE,SUMPRODUCT(--ISNUMBER(SEARCH($N$6,ISBLANK(INDEX(mame2003!$F$2:$F$4721,$A4613))))))+IF($B$3=$A$4,TRUE,IF($B$3=$B$4,TRUE,IF(AND($B$3=$C$4,INDEX(mame2003!$G$2:$G$4721,$A4613)&lt;&gt;"neogeo"),TRUE,SUMPRODUCT(--ISNUMBER(SEARCH($O$6,INDEX(mame2003!$G$2:$G$4721,$A4613)))))))&gt;2,INDEX(mame2003!$A$2:$A$4721,$A4613),"")</f>
        <v/>
      </c>
      <c r="D4613" s="2"/>
      <c r="E4613" s="24" t="str">
        <f ca="1">IF(F4613&lt;&gt;"",MAX($E$9:$E4612)+1,"")</f>
        <v/>
      </c>
      <c r="F4613" s="20" t="str">
        <f t="shared" ca="1" si="71"/>
        <v/>
      </c>
      <c r="G4613" s="2"/>
      <c r="H4613" s="2"/>
    </row>
    <row r="4614" spans="1:8" x14ac:dyDescent="0.2">
      <c r="A4614" s="24">
        <v>4606</v>
      </c>
      <c r="B4614" s="27" t="str">
        <f>IF(C4614&lt;&gt;"",MAX($B$9:$B4613)+1,"")</f>
        <v/>
      </c>
      <c r="C4614" s="20" t="str">
        <f>IF(SUMPRODUCT(--ISNUMBER(SEARCH($I$6:$M$6,INDEX(mame2003!$C$2:$E$4721,$A$9:$A$4728,$J$1))))+IF($N$6=FALSE,TRUE,SUMPRODUCT(--ISNUMBER(SEARCH($N$6,ISBLANK(INDEX(mame2003!$F$2:$F$4721,$A4614))))))+IF($B$3=$A$4,TRUE,IF($B$3=$B$4,TRUE,IF(AND($B$3=$C$4,INDEX(mame2003!$G$2:$G$4721,$A4614)&lt;&gt;"neogeo"),TRUE,SUMPRODUCT(--ISNUMBER(SEARCH($O$6,INDEX(mame2003!$G$2:$G$4721,$A4614)))))))&gt;2,INDEX(mame2003!$A$2:$A$4721,$A4614),"")</f>
        <v/>
      </c>
      <c r="D4614" s="2"/>
      <c r="E4614" s="24" t="str">
        <f ca="1">IF(F4614&lt;&gt;"",MAX($E$9:$E4613)+1,"")</f>
        <v/>
      </c>
      <c r="F4614" s="20" t="str">
        <f t="shared" ca="1" si="71"/>
        <v/>
      </c>
      <c r="G4614" s="2"/>
      <c r="H4614" s="2"/>
    </row>
    <row r="4615" spans="1:8" x14ac:dyDescent="0.2">
      <c r="A4615" s="24">
        <v>4607</v>
      </c>
      <c r="B4615" s="27" t="str">
        <f>IF(C4615&lt;&gt;"",MAX($B$9:$B4614)+1,"")</f>
        <v/>
      </c>
      <c r="C4615" s="20" t="str">
        <f>IF(SUMPRODUCT(--ISNUMBER(SEARCH($I$6:$M$6,INDEX(mame2003!$C$2:$E$4721,$A$9:$A$4728,$J$1))))+IF($N$6=FALSE,TRUE,SUMPRODUCT(--ISNUMBER(SEARCH($N$6,ISBLANK(INDEX(mame2003!$F$2:$F$4721,$A4615))))))+IF($B$3=$A$4,TRUE,IF($B$3=$B$4,TRUE,IF(AND($B$3=$C$4,INDEX(mame2003!$G$2:$G$4721,$A4615)&lt;&gt;"neogeo"),TRUE,SUMPRODUCT(--ISNUMBER(SEARCH($O$6,INDEX(mame2003!$G$2:$G$4721,$A4615)))))))&gt;2,INDEX(mame2003!$A$2:$A$4721,$A4615),"")</f>
        <v/>
      </c>
      <c r="D4615" s="2"/>
      <c r="E4615" s="24" t="str">
        <f ca="1">IF(F4615&lt;&gt;"",MAX($E$9:$E4614)+1,"")</f>
        <v/>
      </c>
      <c r="F4615" s="20" t="str">
        <f t="shared" ca="1" si="71"/>
        <v/>
      </c>
      <c r="G4615" s="2"/>
      <c r="H4615" s="2"/>
    </row>
    <row r="4616" spans="1:8" x14ac:dyDescent="0.2">
      <c r="A4616" s="24">
        <v>4608</v>
      </c>
      <c r="B4616" s="27" t="str">
        <f>IF(C4616&lt;&gt;"",MAX($B$9:$B4615)+1,"")</f>
        <v/>
      </c>
      <c r="C4616" s="20" t="str">
        <f>IF(SUMPRODUCT(--ISNUMBER(SEARCH($I$6:$M$6,INDEX(mame2003!$C$2:$E$4721,$A$9:$A$4728,$J$1))))+IF($N$6=FALSE,TRUE,SUMPRODUCT(--ISNUMBER(SEARCH($N$6,ISBLANK(INDEX(mame2003!$F$2:$F$4721,$A4616))))))+IF($B$3=$A$4,TRUE,IF($B$3=$B$4,TRUE,IF(AND($B$3=$C$4,INDEX(mame2003!$G$2:$G$4721,$A4616)&lt;&gt;"neogeo"),TRUE,SUMPRODUCT(--ISNUMBER(SEARCH($O$6,INDEX(mame2003!$G$2:$G$4721,$A4616)))))))&gt;2,INDEX(mame2003!$A$2:$A$4721,$A4616),"")</f>
        <v/>
      </c>
      <c r="D4616" s="2"/>
      <c r="E4616" s="24" t="str">
        <f ca="1">IF(F4616&lt;&gt;"",MAX($E$9:$E4615)+1,"")</f>
        <v/>
      </c>
      <c r="F4616" s="20" t="str">
        <f t="shared" ca="1" si="71"/>
        <v/>
      </c>
      <c r="G4616" s="2"/>
      <c r="H4616" s="2"/>
    </row>
    <row r="4617" spans="1:8" x14ac:dyDescent="0.2">
      <c r="A4617" s="24">
        <v>4609</v>
      </c>
      <c r="B4617" s="27" t="str">
        <f>IF(C4617&lt;&gt;"",MAX($B$9:$B4616)+1,"")</f>
        <v/>
      </c>
      <c r="C4617" s="20" t="str">
        <f>IF(SUMPRODUCT(--ISNUMBER(SEARCH($I$6:$M$6,INDEX(mame2003!$C$2:$E$4721,$A$9:$A$4728,$J$1))))+IF($N$6=FALSE,TRUE,SUMPRODUCT(--ISNUMBER(SEARCH($N$6,ISBLANK(INDEX(mame2003!$F$2:$F$4721,$A4617))))))+IF($B$3=$A$4,TRUE,IF($B$3=$B$4,TRUE,IF(AND($B$3=$C$4,INDEX(mame2003!$G$2:$G$4721,$A4617)&lt;&gt;"neogeo"),TRUE,SUMPRODUCT(--ISNUMBER(SEARCH($O$6,INDEX(mame2003!$G$2:$G$4721,$A4617)))))))&gt;2,INDEX(mame2003!$A$2:$A$4721,$A4617),"")</f>
        <v/>
      </c>
      <c r="D4617" s="2"/>
      <c r="E4617" s="24" t="str">
        <f ca="1">IF(F4617&lt;&gt;"",MAX($E$9:$E4616)+1,"")</f>
        <v/>
      </c>
      <c r="F4617" s="20" t="str">
        <f t="shared" ca="1" si="71"/>
        <v/>
      </c>
      <c r="G4617" s="2"/>
      <c r="H4617" s="2"/>
    </row>
    <row r="4618" spans="1:8" x14ac:dyDescent="0.2">
      <c r="A4618" s="24">
        <v>4610</v>
      </c>
      <c r="B4618" s="27" t="str">
        <f>IF(C4618&lt;&gt;"",MAX($B$9:$B4617)+1,"")</f>
        <v/>
      </c>
      <c r="C4618" s="20" t="str">
        <f>IF(SUMPRODUCT(--ISNUMBER(SEARCH($I$6:$M$6,INDEX(mame2003!$C$2:$E$4721,$A$9:$A$4728,$J$1))))+IF($N$6=FALSE,TRUE,SUMPRODUCT(--ISNUMBER(SEARCH($N$6,ISBLANK(INDEX(mame2003!$F$2:$F$4721,$A4618))))))+IF($B$3=$A$4,TRUE,IF($B$3=$B$4,TRUE,IF(AND($B$3=$C$4,INDEX(mame2003!$G$2:$G$4721,$A4618)&lt;&gt;"neogeo"),TRUE,SUMPRODUCT(--ISNUMBER(SEARCH($O$6,INDEX(mame2003!$G$2:$G$4721,$A4618)))))))&gt;2,INDEX(mame2003!$A$2:$A$4721,$A4618),"")</f>
        <v/>
      </c>
      <c r="D4618" s="2"/>
      <c r="E4618" s="24" t="str">
        <f ca="1">IF(F4618&lt;&gt;"",MAX($E$9:$E4617)+1,"")</f>
        <v/>
      </c>
      <c r="F4618" s="20" t="str">
        <f t="shared" ref="F4618:F4681" ca="1" si="72">IFERROR(INDEX(OFFSET($C$9,0,0,COUNTA($C:$C),1),MATCH(OFFSET($A$9,0,0,COUNTA($A:$A),1),OFFSET($B$9,0,0,COUNTA($B:$B),1),0))&amp;".zip","")</f>
        <v/>
      </c>
      <c r="G4618" s="2"/>
      <c r="H4618" s="2"/>
    </row>
    <row r="4619" spans="1:8" x14ac:dyDescent="0.2">
      <c r="A4619" s="24">
        <v>4611</v>
      </c>
      <c r="B4619" s="27" t="str">
        <f>IF(C4619&lt;&gt;"",MAX($B$9:$B4618)+1,"")</f>
        <v/>
      </c>
      <c r="C4619" s="20" t="str">
        <f>IF(SUMPRODUCT(--ISNUMBER(SEARCH($I$6:$M$6,INDEX(mame2003!$C$2:$E$4721,$A$9:$A$4728,$J$1))))+IF($N$6=FALSE,TRUE,SUMPRODUCT(--ISNUMBER(SEARCH($N$6,ISBLANK(INDEX(mame2003!$F$2:$F$4721,$A4619))))))+IF($B$3=$A$4,TRUE,IF($B$3=$B$4,TRUE,IF(AND($B$3=$C$4,INDEX(mame2003!$G$2:$G$4721,$A4619)&lt;&gt;"neogeo"),TRUE,SUMPRODUCT(--ISNUMBER(SEARCH($O$6,INDEX(mame2003!$G$2:$G$4721,$A4619)))))))&gt;2,INDEX(mame2003!$A$2:$A$4721,$A4619),"")</f>
        <v/>
      </c>
      <c r="D4619" s="2"/>
      <c r="E4619" s="24" t="str">
        <f ca="1">IF(F4619&lt;&gt;"",MAX($E$9:$E4618)+1,"")</f>
        <v/>
      </c>
      <c r="F4619" s="20" t="str">
        <f t="shared" ca="1" si="72"/>
        <v/>
      </c>
      <c r="G4619" s="2"/>
      <c r="H4619" s="2"/>
    </row>
    <row r="4620" spans="1:8" x14ac:dyDescent="0.2">
      <c r="A4620" s="24">
        <v>4612</v>
      </c>
      <c r="B4620" s="27" t="str">
        <f>IF(C4620&lt;&gt;"",MAX($B$9:$B4619)+1,"")</f>
        <v/>
      </c>
      <c r="C4620" s="20" t="str">
        <f>IF(SUMPRODUCT(--ISNUMBER(SEARCH($I$6:$M$6,INDEX(mame2003!$C$2:$E$4721,$A$9:$A$4728,$J$1))))+IF($N$6=FALSE,TRUE,SUMPRODUCT(--ISNUMBER(SEARCH($N$6,ISBLANK(INDEX(mame2003!$F$2:$F$4721,$A4620))))))+IF($B$3=$A$4,TRUE,IF($B$3=$B$4,TRUE,IF(AND($B$3=$C$4,INDEX(mame2003!$G$2:$G$4721,$A4620)&lt;&gt;"neogeo"),TRUE,SUMPRODUCT(--ISNUMBER(SEARCH($O$6,INDEX(mame2003!$G$2:$G$4721,$A4620)))))))&gt;2,INDEX(mame2003!$A$2:$A$4721,$A4620),"")</f>
        <v/>
      </c>
      <c r="D4620" s="2"/>
      <c r="E4620" s="24" t="str">
        <f ca="1">IF(F4620&lt;&gt;"",MAX($E$9:$E4619)+1,"")</f>
        <v/>
      </c>
      <c r="F4620" s="20" t="str">
        <f t="shared" ca="1" si="72"/>
        <v/>
      </c>
      <c r="G4620" s="2"/>
      <c r="H4620" s="2"/>
    </row>
    <row r="4621" spans="1:8" x14ac:dyDescent="0.2">
      <c r="A4621" s="24">
        <v>4613</v>
      </c>
      <c r="B4621" s="27" t="str">
        <f>IF(C4621&lt;&gt;"",MAX($B$9:$B4620)+1,"")</f>
        <v/>
      </c>
      <c r="C4621" s="20" t="str">
        <f>IF(SUMPRODUCT(--ISNUMBER(SEARCH($I$6:$M$6,INDEX(mame2003!$C$2:$E$4721,$A$9:$A$4728,$J$1))))+IF($N$6=FALSE,TRUE,SUMPRODUCT(--ISNUMBER(SEARCH($N$6,ISBLANK(INDEX(mame2003!$F$2:$F$4721,$A4621))))))+IF($B$3=$A$4,TRUE,IF($B$3=$B$4,TRUE,IF(AND($B$3=$C$4,INDEX(mame2003!$G$2:$G$4721,$A4621)&lt;&gt;"neogeo"),TRUE,SUMPRODUCT(--ISNUMBER(SEARCH($O$6,INDEX(mame2003!$G$2:$G$4721,$A4621)))))))&gt;2,INDEX(mame2003!$A$2:$A$4721,$A4621),"")</f>
        <v/>
      </c>
      <c r="D4621" s="2"/>
      <c r="E4621" s="24" t="str">
        <f ca="1">IF(F4621&lt;&gt;"",MAX($E$9:$E4620)+1,"")</f>
        <v/>
      </c>
      <c r="F4621" s="20" t="str">
        <f t="shared" ca="1" si="72"/>
        <v/>
      </c>
      <c r="G4621" s="2"/>
      <c r="H4621" s="2"/>
    </row>
    <row r="4622" spans="1:8" x14ac:dyDescent="0.2">
      <c r="A4622" s="24">
        <v>4614</v>
      </c>
      <c r="B4622" s="27" t="str">
        <f>IF(C4622&lt;&gt;"",MAX($B$9:$B4621)+1,"")</f>
        <v/>
      </c>
      <c r="C4622" s="20" t="str">
        <f>IF(SUMPRODUCT(--ISNUMBER(SEARCH($I$6:$M$6,INDEX(mame2003!$C$2:$E$4721,$A$9:$A$4728,$J$1))))+IF($N$6=FALSE,TRUE,SUMPRODUCT(--ISNUMBER(SEARCH($N$6,ISBLANK(INDEX(mame2003!$F$2:$F$4721,$A4622))))))+IF($B$3=$A$4,TRUE,IF($B$3=$B$4,TRUE,IF(AND($B$3=$C$4,INDEX(mame2003!$G$2:$G$4721,$A4622)&lt;&gt;"neogeo"),TRUE,SUMPRODUCT(--ISNUMBER(SEARCH($O$6,INDEX(mame2003!$G$2:$G$4721,$A4622)))))))&gt;2,INDEX(mame2003!$A$2:$A$4721,$A4622),"")</f>
        <v/>
      </c>
      <c r="D4622" s="2"/>
      <c r="E4622" s="24" t="str">
        <f ca="1">IF(F4622&lt;&gt;"",MAX($E$9:$E4621)+1,"")</f>
        <v/>
      </c>
      <c r="F4622" s="20" t="str">
        <f t="shared" ca="1" si="72"/>
        <v/>
      </c>
      <c r="G4622" s="2"/>
      <c r="H4622" s="2"/>
    </row>
    <row r="4623" spans="1:8" x14ac:dyDescent="0.2">
      <c r="A4623" s="24">
        <v>4615</v>
      </c>
      <c r="B4623" s="27" t="str">
        <f>IF(C4623&lt;&gt;"",MAX($B$9:$B4622)+1,"")</f>
        <v/>
      </c>
      <c r="C4623" s="20" t="str">
        <f>IF(SUMPRODUCT(--ISNUMBER(SEARCH($I$6:$M$6,INDEX(mame2003!$C$2:$E$4721,$A$9:$A$4728,$J$1))))+IF($N$6=FALSE,TRUE,SUMPRODUCT(--ISNUMBER(SEARCH($N$6,ISBLANK(INDEX(mame2003!$F$2:$F$4721,$A4623))))))+IF($B$3=$A$4,TRUE,IF($B$3=$B$4,TRUE,IF(AND($B$3=$C$4,INDEX(mame2003!$G$2:$G$4721,$A4623)&lt;&gt;"neogeo"),TRUE,SUMPRODUCT(--ISNUMBER(SEARCH($O$6,INDEX(mame2003!$G$2:$G$4721,$A4623)))))))&gt;2,INDEX(mame2003!$A$2:$A$4721,$A4623),"")</f>
        <v/>
      </c>
      <c r="D4623" s="2"/>
      <c r="E4623" s="24" t="str">
        <f ca="1">IF(F4623&lt;&gt;"",MAX($E$9:$E4622)+1,"")</f>
        <v/>
      </c>
      <c r="F4623" s="20" t="str">
        <f t="shared" ca="1" si="72"/>
        <v/>
      </c>
      <c r="G4623" s="2"/>
      <c r="H4623" s="2"/>
    </row>
    <row r="4624" spans="1:8" x14ac:dyDescent="0.2">
      <c r="A4624" s="24">
        <v>4616</v>
      </c>
      <c r="B4624" s="27" t="str">
        <f>IF(C4624&lt;&gt;"",MAX($B$9:$B4623)+1,"")</f>
        <v/>
      </c>
      <c r="C4624" s="20" t="str">
        <f>IF(SUMPRODUCT(--ISNUMBER(SEARCH($I$6:$M$6,INDEX(mame2003!$C$2:$E$4721,$A$9:$A$4728,$J$1))))+IF($N$6=FALSE,TRUE,SUMPRODUCT(--ISNUMBER(SEARCH($N$6,ISBLANK(INDEX(mame2003!$F$2:$F$4721,$A4624))))))+IF($B$3=$A$4,TRUE,IF($B$3=$B$4,TRUE,IF(AND($B$3=$C$4,INDEX(mame2003!$G$2:$G$4721,$A4624)&lt;&gt;"neogeo"),TRUE,SUMPRODUCT(--ISNUMBER(SEARCH($O$6,INDEX(mame2003!$G$2:$G$4721,$A4624)))))))&gt;2,INDEX(mame2003!$A$2:$A$4721,$A4624),"")</f>
        <v/>
      </c>
      <c r="D4624" s="2"/>
      <c r="E4624" s="24" t="str">
        <f ca="1">IF(F4624&lt;&gt;"",MAX($E$9:$E4623)+1,"")</f>
        <v/>
      </c>
      <c r="F4624" s="20" t="str">
        <f t="shared" ca="1" si="72"/>
        <v/>
      </c>
      <c r="G4624" s="2"/>
      <c r="H4624" s="2"/>
    </row>
    <row r="4625" spans="1:8" x14ac:dyDescent="0.2">
      <c r="A4625" s="24">
        <v>4617</v>
      </c>
      <c r="B4625" s="27" t="str">
        <f>IF(C4625&lt;&gt;"",MAX($B$9:$B4624)+1,"")</f>
        <v/>
      </c>
      <c r="C4625" s="20" t="str">
        <f>IF(SUMPRODUCT(--ISNUMBER(SEARCH($I$6:$M$6,INDEX(mame2003!$C$2:$E$4721,$A$9:$A$4728,$J$1))))+IF($N$6=FALSE,TRUE,SUMPRODUCT(--ISNUMBER(SEARCH($N$6,ISBLANK(INDEX(mame2003!$F$2:$F$4721,$A4625))))))+IF($B$3=$A$4,TRUE,IF($B$3=$B$4,TRUE,IF(AND($B$3=$C$4,INDEX(mame2003!$G$2:$G$4721,$A4625)&lt;&gt;"neogeo"),TRUE,SUMPRODUCT(--ISNUMBER(SEARCH($O$6,INDEX(mame2003!$G$2:$G$4721,$A4625)))))))&gt;2,INDEX(mame2003!$A$2:$A$4721,$A4625),"")</f>
        <v/>
      </c>
      <c r="D4625" s="2"/>
      <c r="E4625" s="24" t="str">
        <f ca="1">IF(F4625&lt;&gt;"",MAX($E$9:$E4624)+1,"")</f>
        <v/>
      </c>
      <c r="F4625" s="20" t="str">
        <f t="shared" ca="1" si="72"/>
        <v/>
      </c>
      <c r="G4625" s="2"/>
      <c r="H4625" s="2"/>
    </row>
    <row r="4626" spans="1:8" x14ac:dyDescent="0.2">
      <c r="A4626" s="24">
        <v>4618</v>
      </c>
      <c r="B4626" s="27" t="str">
        <f>IF(C4626&lt;&gt;"",MAX($B$9:$B4625)+1,"")</f>
        <v/>
      </c>
      <c r="C4626" s="20" t="str">
        <f>IF(SUMPRODUCT(--ISNUMBER(SEARCH($I$6:$M$6,INDEX(mame2003!$C$2:$E$4721,$A$9:$A$4728,$J$1))))+IF($N$6=FALSE,TRUE,SUMPRODUCT(--ISNUMBER(SEARCH($N$6,ISBLANK(INDEX(mame2003!$F$2:$F$4721,$A4626))))))+IF($B$3=$A$4,TRUE,IF($B$3=$B$4,TRUE,IF(AND($B$3=$C$4,INDEX(mame2003!$G$2:$G$4721,$A4626)&lt;&gt;"neogeo"),TRUE,SUMPRODUCT(--ISNUMBER(SEARCH($O$6,INDEX(mame2003!$G$2:$G$4721,$A4626)))))))&gt;2,INDEX(mame2003!$A$2:$A$4721,$A4626),"")</f>
        <v/>
      </c>
      <c r="D4626" s="2"/>
      <c r="E4626" s="24" t="str">
        <f ca="1">IF(F4626&lt;&gt;"",MAX($E$9:$E4625)+1,"")</f>
        <v/>
      </c>
      <c r="F4626" s="20" t="str">
        <f t="shared" ca="1" si="72"/>
        <v/>
      </c>
      <c r="G4626" s="2"/>
      <c r="H4626" s="2"/>
    </row>
    <row r="4627" spans="1:8" x14ac:dyDescent="0.2">
      <c r="A4627" s="24">
        <v>4619</v>
      </c>
      <c r="B4627" s="27" t="str">
        <f>IF(C4627&lt;&gt;"",MAX($B$9:$B4626)+1,"")</f>
        <v/>
      </c>
      <c r="C4627" s="20" t="str">
        <f>IF(SUMPRODUCT(--ISNUMBER(SEARCH($I$6:$M$6,INDEX(mame2003!$C$2:$E$4721,$A$9:$A$4728,$J$1))))+IF($N$6=FALSE,TRUE,SUMPRODUCT(--ISNUMBER(SEARCH($N$6,ISBLANK(INDEX(mame2003!$F$2:$F$4721,$A4627))))))+IF($B$3=$A$4,TRUE,IF($B$3=$B$4,TRUE,IF(AND($B$3=$C$4,INDEX(mame2003!$G$2:$G$4721,$A4627)&lt;&gt;"neogeo"),TRUE,SUMPRODUCT(--ISNUMBER(SEARCH($O$6,INDEX(mame2003!$G$2:$G$4721,$A4627)))))))&gt;2,INDEX(mame2003!$A$2:$A$4721,$A4627),"")</f>
        <v/>
      </c>
      <c r="D4627" s="2"/>
      <c r="E4627" s="24" t="str">
        <f ca="1">IF(F4627&lt;&gt;"",MAX($E$9:$E4626)+1,"")</f>
        <v/>
      </c>
      <c r="F4627" s="20" t="str">
        <f t="shared" ca="1" si="72"/>
        <v/>
      </c>
      <c r="G4627" s="2"/>
      <c r="H4627" s="2"/>
    </row>
    <row r="4628" spans="1:8" x14ac:dyDescent="0.2">
      <c r="A4628" s="24">
        <v>4620</v>
      </c>
      <c r="B4628" s="27" t="str">
        <f>IF(C4628&lt;&gt;"",MAX($B$9:$B4627)+1,"")</f>
        <v/>
      </c>
      <c r="C4628" s="20" t="str">
        <f>IF(SUMPRODUCT(--ISNUMBER(SEARCH($I$6:$M$6,INDEX(mame2003!$C$2:$E$4721,$A$9:$A$4728,$J$1))))+IF($N$6=FALSE,TRUE,SUMPRODUCT(--ISNUMBER(SEARCH($N$6,ISBLANK(INDEX(mame2003!$F$2:$F$4721,$A4628))))))+IF($B$3=$A$4,TRUE,IF($B$3=$B$4,TRUE,IF(AND($B$3=$C$4,INDEX(mame2003!$G$2:$G$4721,$A4628)&lt;&gt;"neogeo"),TRUE,SUMPRODUCT(--ISNUMBER(SEARCH($O$6,INDEX(mame2003!$G$2:$G$4721,$A4628)))))))&gt;2,INDEX(mame2003!$A$2:$A$4721,$A4628),"")</f>
        <v/>
      </c>
      <c r="D4628" s="2"/>
      <c r="E4628" s="24" t="str">
        <f ca="1">IF(F4628&lt;&gt;"",MAX($E$9:$E4627)+1,"")</f>
        <v/>
      </c>
      <c r="F4628" s="20" t="str">
        <f t="shared" ca="1" si="72"/>
        <v/>
      </c>
      <c r="G4628" s="2"/>
      <c r="H4628" s="2"/>
    </row>
    <row r="4629" spans="1:8" x14ac:dyDescent="0.2">
      <c r="A4629" s="24">
        <v>4621</v>
      </c>
      <c r="B4629" s="27" t="str">
        <f>IF(C4629&lt;&gt;"",MAX($B$9:$B4628)+1,"")</f>
        <v/>
      </c>
      <c r="C4629" s="20" t="str">
        <f>IF(SUMPRODUCT(--ISNUMBER(SEARCH($I$6:$M$6,INDEX(mame2003!$C$2:$E$4721,$A$9:$A$4728,$J$1))))+IF($N$6=FALSE,TRUE,SUMPRODUCT(--ISNUMBER(SEARCH($N$6,ISBLANK(INDEX(mame2003!$F$2:$F$4721,$A4629))))))+IF($B$3=$A$4,TRUE,IF($B$3=$B$4,TRUE,IF(AND($B$3=$C$4,INDEX(mame2003!$G$2:$G$4721,$A4629)&lt;&gt;"neogeo"),TRUE,SUMPRODUCT(--ISNUMBER(SEARCH($O$6,INDEX(mame2003!$G$2:$G$4721,$A4629)))))))&gt;2,INDEX(mame2003!$A$2:$A$4721,$A4629),"")</f>
        <v/>
      </c>
      <c r="D4629" s="2"/>
      <c r="E4629" s="24" t="str">
        <f ca="1">IF(F4629&lt;&gt;"",MAX($E$9:$E4628)+1,"")</f>
        <v/>
      </c>
      <c r="F4629" s="20" t="str">
        <f t="shared" ca="1" si="72"/>
        <v/>
      </c>
      <c r="G4629" s="2"/>
      <c r="H4629" s="2"/>
    </row>
    <row r="4630" spans="1:8" x14ac:dyDescent="0.2">
      <c r="A4630" s="24">
        <v>4622</v>
      </c>
      <c r="B4630" s="27" t="str">
        <f>IF(C4630&lt;&gt;"",MAX($B$9:$B4629)+1,"")</f>
        <v/>
      </c>
      <c r="C4630" s="20" t="str">
        <f>IF(SUMPRODUCT(--ISNUMBER(SEARCH($I$6:$M$6,INDEX(mame2003!$C$2:$E$4721,$A$9:$A$4728,$J$1))))+IF($N$6=FALSE,TRUE,SUMPRODUCT(--ISNUMBER(SEARCH($N$6,ISBLANK(INDEX(mame2003!$F$2:$F$4721,$A4630))))))+IF($B$3=$A$4,TRUE,IF($B$3=$B$4,TRUE,IF(AND($B$3=$C$4,INDEX(mame2003!$G$2:$G$4721,$A4630)&lt;&gt;"neogeo"),TRUE,SUMPRODUCT(--ISNUMBER(SEARCH($O$6,INDEX(mame2003!$G$2:$G$4721,$A4630)))))))&gt;2,INDEX(mame2003!$A$2:$A$4721,$A4630),"")</f>
        <v/>
      </c>
      <c r="D4630" s="2"/>
      <c r="E4630" s="24" t="str">
        <f ca="1">IF(F4630&lt;&gt;"",MAX($E$9:$E4629)+1,"")</f>
        <v/>
      </c>
      <c r="F4630" s="20" t="str">
        <f t="shared" ca="1" si="72"/>
        <v/>
      </c>
      <c r="G4630" s="2"/>
      <c r="H4630" s="2"/>
    </row>
    <row r="4631" spans="1:8" x14ac:dyDescent="0.2">
      <c r="A4631" s="24">
        <v>4623</v>
      </c>
      <c r="B4631" s="27" t="str">
        <f>IF(C4631&lt;&gt;"",MAX($B$9:$B4630)+1,"")</f>
        <v/>
      </c>
      <c r="C4631" s="20" t="str">
        <f>IF(SUMPRODUCT(--ISNUMBER(SEARCH($I$6:$M$6,INDEX(mame2003!$C$2:$E$4721,$A$9:$A$4728,$J$1))))+IF($N$6=FALSE,TRUE,SUMPRODUCT(--ISNUMBER(SEARCH($N$6,ISBLANK(INDEX(mame2003!$F$2:$F$4721,$A4631))))))+IF($B$3=$A$4,TRUE,IF($B$3=$B$4,TRUE,IF(AND($B$3=$C$4,INDEX(mame2003!$G$2:$G$4721,$A4631)&lt;&gt;"neogeo"),TRUE,SUMPRODUCT(--ISNUMBER(SEARCH($O$6,INDEX(mame2003!$G$2:$G$4721,$A4631)))))))&gt;2,INDEX(mame2003!$A$2:$A$4721,$A4631),"")</f>
        <v/>
      </c>
      <c r="D4631" s="2"/>
      <c r="E4631" s="24" t="str">
        <f ca="1">IF(F4631&lt;&gt;"",MAX($E$9:$E4630)+1,"")</f>
        <v/>
      </c>
      <c r="F4631" s="20" t="str">
        <f t="shared" ca="1" si="72"/>
        <v/>
      </c>
      <c r="G4631" s="2"/>
      <c r="H4631" s="2"/>
    </row>
    <row r="4632" spans="1:8" x14ac:dyDescent="0.2">
      <c r="A4632" s="24">
        <v>4624</v>
      </c>
      <c r="B4632" s="27" t="str">
        <f>IF(C4632&lt;&gt;"",MAX($B$9:$B4631)+1,"")</f>
        <v/>
      </c>
      <c r="C4632" s="20" t="str">
        <f>IF(SUMPRODUCT(--ISNUMBER(SEARCH($I$6:$M$6,INDEX(mame2003!$C$2:$E$4721,$A$9:$A$4728,$J$1))))+IF($N$6=FALSE,TRUE,SUMPRODUCT(--ISNUMBER(SEARCH($N$6,ISBLANK(INDEX(mame2003!$F$2:$F$4721,$A4632))))))+IF($B$3=$A$4,TRUE,IF($B$3=$B$4,TRUE,IF(AND($B$3=$C$4,INDEX(mame2003!$G$2:$G$4721,$A4632)&lt;&gt;"neogeo"),TRUE,SUMPRODUCT(--ISNUMBER(SEARCH($O$6,INDEX(mame2003!$G$2:$G$4721,$A4632)))))))&gt;2,INDEX(mame2003!$A$2:$A$4721,$A4632),"")</f>
        <v/>
      </c>
      <c r="D4632" s="2"/>
      <c r="E4632" s="24" t="str">
        <f ca="1">IF(F4632&lt;&gt;"",MAX($E$9:$E4631)+1,"")</f>
        <v/>
      </c>
      <c r="F4632" s="20" t="str">
        <f t="shared" ca="1" si="72"/>
        <v/>
      </c>
      <c r="G4632" s="2"/>
      <c r="H4632" s="2"/>
    </row>
    <row r="4633" spans="1:8" x14ac:dyDescent="0.2">
      <c r="A4633" s="24">
        <v>4625</v>
      </c>
      <c r="B4633" s="27" t="str">
        <f>IF(C4633&lt;&gt;"",MAX($B$9:$B4632)+1,"")</f>
        <v/>
      </c>
      <c r="C4633" s="20" t="str">
        <f>IF(SUMPRODUCT(--ISNUMBER(SEARCH($I$6:$M$6,INDEX(mame2003!$C$2:$E$4721,$A$9:$A$4728,$J$1))))+IF($N$6=FALSE,TRUE,SUMPRODUCT(--ISNUMBER(SEARCH($N$6,ISBLANK(INDEX(mame2003!$F$2:$F$4721,$A4633))))))+IF($B$3=$A$4,TRUE,IF($B$3=$B$4,TRUE,IF(AND($B$3=$C$4,INDEX(mame2003!$G$2:$G$4721,$A4633)&lt;&gt;"neogeo"),TRUE,SUMPRODUCT(--ISNUMBER(SEARCH($O$6,INDEX(mame2003!$G$2:$G$4721,$A4633)))))))&gt;2,INDEX(mame2003!$A$2:$A$4721,$A4633),"")</f>
        <v/>
      </c>
      <c r="D4633" s="2"/>
      <c r="E4633" s="24" t="str">
        <f ca="1">IF(F4633&lt;&gt;"",MAX($E$9:$E4632)+1,"")</f>
        <v/>
      </c>
      <c r="F4633" s="20" t="str">
        <f t="shared" ca="1" si="72"/>
        <v/>
      </c>
      <c r="G4633" s="2"/>
      <c r="H4633" s="2"/>
    </row>
    <row r="4634" spans="1:8" x14ac:dyDescent="0.2">
      <c r="A4634" s="24">
        <v>4626</v>
      </c>
      <c r="B4634" s="27" t="str">
        <f>IF(C4634&lt;&gt;"",MAX($B$9:$B4633)+1,"")</f>
        <v/>
      </c>
      <c r="C4634" s="20" t="str">
        <f>IF(SUMPRODUCT(--ISNUMBER(SEARCH($I$6:$M$6,INDEX(mame2003!$C$2:$E$4721,$A$9:$A$4728,$J$1))))+IF($N$6=FALSE,TRUE,SUMPRODUCT(--ISNUMBER(SEARCH($N$6,ISBLANK(INDEX(mame2003!$F$2:$F$4721,$A4634))))))+IF($B$3=$A$4,TRUE,IF($B$3=$B$4,TRUE,IF(AND($B$3=$C$4,INDEX(mame2003!$G$2:$G$4721,$A4634)&lt;&gt;"neogeo"),TRUE,SUMPRODUCT(--ISNUMBER(SEARCH($O$6,INDEX(mame2003!$G$2:$G$4721,$A4634)))))))&gt;2,INDEX(mame2003!$A$2:$A$4721,$A4634),"")</f>
        <v/>
      </c>
      <c r="D4634" s="2"/>
      <c r="E4634" s="24" t="str">
        <f ca="1">IF(F4634&lt;&gt;"",MAX($E$9:$E4633)+1,"")</f>
        <v/>
      </c>
      <c r="F4634" s="20" t="str">
        <f t="shared" ca="1" si="72"/>
        <v/>
      </c>
      <c r="G4634" s="2"/>
      <c r="H4634" s="2"/>
    </row>
    <row r="4635" spans="1:8" x14ac:dyDescent="0.2">
      <c r="A4635" s="24">
        <v>4627</v>
      </c>
      <c r="B4635" s="27" t="str">
        <f>IF(C4635&lt;&gt;"",MAX($B$9:$B4634)+1,"")</f>
        <v/>
      </c>
      <c r="C4635" s="20" t="str">
        <f>IF(SUMPRODUCT(--ISNUMBER(SEARCH($I$6:$M$6,INDEX(mame2003!$C$2:$E$4721,$A$9:$A$4728,$J$1))))+IF($N$6=FALSE,TRUE,SUMPRODUCT(--ISNUMBER(SEARCH($N$6,ISBLANK(INDEX(mame2003!$F$2:$F$4721,$A4635))))))+IF($B$3=$A$4,TRUE,IF($B$3=$B$4,TRUE,IF(AND($B$3=$C$4,INDEX(mame2003!$G$2:$G$4721,$A4635)&lt;&gt;"neogeo"),TRUE,SUMPRODUCT(--ISNUMBER(SEARCH($O$6,INDEX(mame2003!$G$2:$G$4721,$A4635)))))))&gt;2,INDEX(mame2003!$A$2:$A$4721,$A4635),"")</f>
        <v/>
      </c>
      <c r="D4635" s="2"/>
      <c r="E4635" s="24" t="str">
        <f ca="1">IF(F4635&lt;&gt;"",MAX($E$9:$E4634)+1,"")</f>
        <v/>
      </c>
      <c r="F4635" s="20" t="str">
        <f t="shared" ca="1" si="72"/>
        <v/>
      </c>
      <c r="G4635" s="2"/>
      <c r="H4635" s="2"/>
    </row>
    <row r="4636" spans="1:8" x14ac:dyDescent="0.2">
      <c r="A4636" s="24">
        <v>4628</v>
      </c>
      <c r="B4636" s="27" t="str">
        <f>IF(C4636&lt;&gt;"",MAX($B$9:$B4635)+1,"")</f>
        <v/>
      </c>
      <c r="C4636" s="20" t="str">
        <f>IF(SUMPRODUCT(--ISNUMBER(SEARCH($I$6:$M$6,INDEX(mame2003!$C$2:$E$4721,$A$9:$A$4728,$J$1))))+IF($N$6=FALSE,TRUE,SUMPRODUCT(--ISNUMBER(SEARCH($N$6,ISBLANK(INDEX(mame2003!$F$2:$F$4721,$A4636))))))+IF($B$3=$A$4,TRUE,IF($B$3=$B$4,TRUE,IF(AND($B$3=$C$4,INDEX(mame2003!$G$2:$G$4721,$A4636)&lt;&gt;"neogeo"),TRUE,SUMPRODUCT(--ISNUMBER(SEARCH($O$6,INDEX(mame2003!$G$2:$G$4721,$A4636)))))))&gt;2,INDEX(mame2003!$A$2:$A$4721,$A4636),"")</f>
        <v/>
      </c>
      <c r="D4636" s="2"/>
      <c r="E4636" s="24" t="str">
        <f ca="1">IF(F4636&lt;&gt;"",MAX($E$9:$E4635)+1,"")</f>
        <v/>
      </c>
      <c r="F4636" s="20" t="str">
        <f t="shared" ca="1" si="72"/>
        <v/>
      </c>
      <c r="G4636" s="2"/>
      <c r="H4636" s="2"/>
    </row>
    <row r="4637" spans="1:8" x14ac:dyDescent="0.2">
      <c r="A4637" s="24">
        <v>4629</v>
      </c>
      <c r="B4637" s="27" t="str">
        <f>IF(C4637&lt;&gt;"",MAX($B$9:$B4636)+1,"")</f>
        <v/>
      </c>
      <c r="C4637" s="20" t="str">
        <f>IF(SUMPRODUCT(--ISNUMBER(SEARCH($I$6:$M$6,INDEX(mame2003!$C$2:$E$4721,$A$9:$A$4728,$J$1))))+IF($N$6=FALSE,TRUE,SUMPRODUCT(--ISNUMBER(SEARCH($N$6,ISBLANK(INDEX(mame2003!$F$2:$F$4721,$A4637))))))+IF($B$3=$A$4,TRUE,IF($B$3=$B$4,TRUE,IF(AND($B$3=$C$4,INDEX(mame2003!$G$2:$G$4721,$A4637)&lt;&gt;"neogeo"),TRUE,SUMPRODUCT(--ISNUMBER(SEARCH($O$6,INDEX(mame2003!$G$2:$G$4721,$A4637)))))))&gt;2,INDEX(mame2003!$A$2:$A$4721,$A4637),"")</f>
        <v/>
      </c>
      <c r="D4637" s="2"/>
      <c r="E4637" s="24" t="str">
        <f ca="1">IF(F4637&lt;&gt;"",MAX($E$9:$E4636)+1,"")</f>
        <v/>
      </c>
      <c r="F4637" s="20" t="str">
        <f t="shared" ca="1" si="72"/>
        <v/>
      </c>
      <c r="G4637" s="2"/>
      <c r="H4637" s="2"/>
    </row>
    <row r="4638" spans="1:8" x14ac:dyDescent="0.2">
      <c r="A4638" s="24">
        <v>4630</v>
      </c>
      <c r="B4638" s="27" t="str">
        <f>IF(C4638&lt;&gt;"",MAX($B$9:$B4637)+1,"")</f>
        <v/>
      </c>
      <c r="C4638" s="20" t="str">
        <f>IF(SUMPRODUCT(--ISNUMBER(SEARCH($I$6:$M$6,INDEX(mame2003!$C$2:$E$4721,$A$9:$A$4728,$J$1))))+IF($N$6=FALSE,TRUE,SUMPRODUCT(--ISNUMBER(SEARCH($N$6,ISBLANK(INDEX(mame2003!$F$2:$F$4721,$A4638))))))+IF($B$3=$A$4,TRUE,IF($B$3=$B$4,TRUE,IF(AND($B$3=$C$4,INDEX(mame2003!$G$2:$G$4721,$A4638)&lt;&gt;"neogeo"),TRUE,SUMPRODUCT(--ISNUMBER(SEARCH($O$6,INDEX(mame2003!$G$2:$G$4721,$A4638)))))))&gt;2,INDEX(mame2003!$A$2:$A$4721,$A4638),"")</f>
        <v/>
      </c>
      <c r="D4638" s="2"/>
      <c r="E4638" s="24" t="str">
        <f ca="1">IF(F4638&lt;&gt;"",MAX($E$9:$E4637)+1,"")</f>
        <v/>
      </c>
      <c r="F4638" s="20" t="str">
        <f t="shared" ca="1" si="72"/>
        <v/>
      </c>
      <c r="G4638" s="2"/>
      <c r="H4638" s="2"/>
    </row>
    <row r="4639" spans="1:8" x14ac:dyDescent="0.2">
      <c r="A4639" s="24">
        <v>4631</v>
      </c>
      <c r="B4639" s="27" t="str">
        <f>IF(C4639&lt;&gt;"",MAX($B$9:$B4638)+1,"")</f>
        <v/>
      </c>
      <c r="C4639" s="20" t="str">
        <f>IF(SUMPRODUCT(--ISNUMBER(SEARCH($I$6:$M$6,INDEX(mame2003!$C$2:$E$4721,$A$9:$A$4728,$J$1))))+IF($N$6=FALSE,TRUE,SUMPRODUCT(--ISNUMBER(SEARCH($N$6,ISBLANK(INDEX(mame2003!$F$2:$F$4721,$A4639))))))+IF($B$3=$A$4,TRUE,IF($B$3=$B$4,TRUE,IF(AND($B$3=$C$4,INDEX(mame2003!$G$2:$G$4721,$A4639)&lt;&gt;"neogeo"),TRUE,SUMPRODUCT(--ISNUMBER(SEARCH($O$6,INDEX(mame2003!$G$2:$G$4721,$A4639)))))))&gt;2,INDEX(mame2003!$A$2:$A$4721,$A4639),"")</f>
        <v/>
      </c>
      <c r="D4639" s="2"/>
      <c r="E4639" s="24" t="str">
        <f ca="1">IF(F4639&lt;&gt;"",MAX($E$9:$E4638)+1,"")</f>
        <v/>
      </c>
      <c r="F4639" s="20" t="str">
        <f t="shared" ca="1" si="72"/>
        <v/>
      </c>
      <c r="G4639" s="2"/>
      <c r="H4639" s="2"/>
    </row>
    <row r="4640" spans="1:8" x14ac:dyDescent="0.2">
      <c r="A4640" s="24">
        <v>4632</v>
      </c>
      <c r="B4640" s="27" t="str">
        <f>IF(C4640&lt;&gt;"",MAX($B$9:$B4639)+1,"")</f>
        <v/>
      </c>
      <c r="C4640" s="20" t="str">
        <f>IF(SUMPRODUCT(--ISNUMBER(SEARCH($I$6:$M$6,INDEX(mame2003!$C$2:$E$4721,$A$9:$A$4728,$J$1))))+IF($N$6=FALSE,TRUE,SUMPRODUCT(--ISNUMBER(SEARCH($N$6,ISBLANK(INDEX(mame2003!$F$2:$F$4721,$A4640))))))+IF($B$3=$A$4,TRUE,IF($B$3=$B$4,TRUE,IF(AND($B$3=$C$4,INDEX(mame2003!$G$2:$G$4721,$A4640)&lt;&gt;"neogeo"),TRUE,SUMPRODUCT(--ISNUMBER(SEARCH($O$6,INDEX(mame2003!$G$2:$G$4721,$A4640)))))))&gt;2,INDEX(mame2003!$A$2:$A$4721,$A4640),"")</f>
        <v/>
      </c>
      <c r="D4640" s="2"/>
      <c r="E4640" s="24" t="str">
        <f ca="1">IF(F4640&lt;&gt;"",MAX($E$9:$E4639)+1,"")</f>
        <v/>
      </c>
      <c r="F4640" s="20" t="str">
        <f t="shared" ca="1" si="72"/>
        <v/>
      </c>
      <c r="G4640" s="2"/>
      <c r="H4640" s="2"/>
    </row>
    <row r="4641" spans="1:8" x14ac:dyDescent="0.2">
      <c r="A4641" s="24">
        <v>4633</v>
      </c>
      <c r="B4641" s="27" t="str">
        <f>IF(C4641&lt;&gt;"",MAX($B$9:$B4640)+1,"")</f>
        <v/>
      </c>
      <c r="C4641" s="20" t="str">
        <f>IF(SUMPRODUCT(--ISNUMBER(SEARCH($I$6:$M$6,INDEX(mame2003!$C$2:$E$4721,$A$9:$A$4728,$J$1))))+IF($N$6=FALSE,TRUE,SUMPRODUCT(--ISNUMBER(SEARCH($N$6,ISBLANK(INDEX(mame2003!$F$2:$F$4721,$A4641))))))+IF($B$3=$A$4,TRUE,IF($B$3=$B$4,TRUE,IF(AND($B$3=$C$4,INDEX(mame2003!$G$2:$G$4721,$A4641)&lt;&gt;"neogeo"),TRUE,SUMPRODUCT(--ISNUMBER(SEARCH($O$6,INDEX(mame2003!$G$2:$G$4721,$A4641)))))))&gt;2,INDEX(mame2003!$A$2:$A$4721,$A4641),"")</f>
        <v/>
      </c>
      <c r="D4641" s="2"/>
      <c r="E4641" s="24" t="str">
        <f ca="1">IF(F4641&lt;&gt;"",MAX($E$9:$E4640)+1,"")</f>
        <v/>
      </c>
      <c r="F4641" s="20" t="str">
        <f t="shared" ca="1" si="72"/>
        <v/>
      </c>
      <c r="G4641" s="2"/>
      <c r="H4641" s="2"/>
    </row>
    <row r="4642" spans="1:8" x14ac:dyDescent="0.2">
      <c r="A4642" s="24">
        <v>4634</v>
      </c>
      <c r="B4642" s="27" t="str">
        <f>IF(C4642&lt;&gt;"",MAX($B$9:$B4641)+1,"")</f>
        <v/>
      </c>
      <c r="C4642" s="20" t="str">
        <f>IF(SUMPRODUCT(--ISNUMBER(SEARCH($I$6:$M$6,INDEX(mame2003!$C$2:$E$4721,$A$9:$A$4728,$J$1))))+IF($N$6=FALSE,TRUE,SUMPRODUCT(--ISNUMBER(SEARCH($N$6,ISBLANK(INDEX(mame2003!$F$2:$F$4721,$A4642))))))+IF($B$3=$A$4,TRUE,IF($B$3=$B$4,TRUE,IF(AND($B$3=$C$4,INDEX(mame2003!$G$2:$G$4721,$A4642)&lt;&gt;"neogeo"),TRUE,SUMPRODUCT(--ISNUMBER(SEARCH($O$6,INDEX(mame2003!$G$2:$G$4721,$A4642)))))))&gt;2,INDEX(mame2003!$A$2:$A$4721,$A4642),"")</f>
        <v/>
      </c>
      <c r="D4642" s="2"/>
      <c r="E4642" s="24" t="str">
        <f ca="1">IF(F4642&lt;&gt;"",MAX($E$9:$E4641)+1,"")</f>
        <v/>
      </c>
      <c r="F4642" s="20" t="str">
        <f t="shared" ca="1" si="72"/>
        <v/>
      </c>
      <c r="G4642" s="2"/>
      <c r="H4642" s="2"/>
    </row>
    <row r="4643" spans="1:8" x14ac:dyDescent="0.2">
      <c r="A4643" s="24">
        <v>4635</v>
      </c>
      <c r="B4643" s="27" t="str">
        <f>IF(C4643&lt;&gt;"",MAX($B$9:$B4642)+1,"")</f>
        <v/>
      </c>
      <c r="C4643" s="20" t="str">
        <f>IF(SUMPRODUCT(--ISNUMBER(SEARCH($I$6:$M$6,INDEX(mame2003!$C$2:$E$4721,$A$9:$A$4728,$J$1))))+IF($N$6=FALSE,TRUE,SUMPRODUCT(--ISNUMBER(SEARCH($N$6,ISBLANK(INDEX(mame2003!$F$2:$F$4721,$A4643))))))+IF($B$3=$A$4,TRUE,IF($B$3=$B$4,TRUE,IF(AND($B$3=$C$4,INDEX(mame2003!$G$2:$G$4721,$A4643)&lt;&gt;"neogeo"),TRUE,SUMPRODUCT(--ISNUMBER(SEARCH($O$6,INDEX(mame2003!$G$2:$G$4721,$A4643)))))))&gt;2,INDEX(mame2003!$A$2:$A$4721,$A4643),"")</f>
        <v/>
      </c>
      <c r="D4643" s="2"/>
      <c r="E4643" s="24" t="str">
        <f ca="1">IF(F4643&lt;&gt;"",MAX($E$9:$E4642)+1,"")</f>
        <v/>
      </c>
      <c r="F4643" s="20" t="str">
        <f t="shared" ca="1" si="72"/>
        <v/>
      </c>
      <c r="G4643" s="2"/>
      <c r="H4643" s="2"/>
    </row>
    <row r="4644" spans="1:8" x14ac:dyDescent="0.2">
      <c r="A4644" s="24">
        <v>4636</v>
      </c>
      <c r="B4644" s="27" t="str">
        <f>IF(C4644&lt;&gt;"",MAX($B$9:$B4643)+1,"")</f>
        <v/>
      </c>
      <c r="C4644" s="20" t="str">
        <f>IF(SUMPRODUCT(--ISNUMBER(SEARCH($I$6:$M$6,INDEX(mame2003!$C$2:$E$4721,$A$9:$A$4728,$J$1))))+IF($N$6=FALSE,TRUE,SUMPRODUCT(--ISNUMBER(SEARCH($N$6,ISBLANK(INDEX(mame2003!$F$2:$F$4721,$A4644))))))+IF($B$3=$A$4,TRUE,IF($B$3=$B$4,TRUE,IF(AND($B$3=$C$4,INDEX(mame2003!$G$2:$G$4721,$A4644)&lt;&gt;"neogeo"),TRUE,SUMPRODUCT(--ISNUMBER(SEARCH($O$6,INDEX(mame2003!$G$2:$G$4721,$A4644)))))))&gt;2,INDEX(mame2003!$A$2:$A$4721,$A4644),"")</f>
        <v/>
      </c>
      <c r="D4644" s="2"/>
      <c r="E4644" s="24" t="str">
        <f ca="1">IF(F4644&lt;&gt;"",MAX($E$9:$E4643)+1,"")</f>
        <v/>
      </c>
      <c r="F4644" s="20" t="str">
        <f t="shared" ca="1" si="72"/>
        <v/>
      </c>
      <c r="G4644" s="2"/>
      <c r="H4644" s="2"/>
    </row>
    <row r="4645" spans="1:8" x14ac:dyDescent="0.2">
      <c r="A4645" s="24">
        <v>4637</v>
      </c>
      <c r="B4645" s="27" t="str">
        <f>IF(C4645&lt;&gt;"",MAX($B$9:$B4644)+1,"")</f>
        <v/>
      </c>
      <c r="C4645" s="20" t="str">
        <f>IF(SUMPRODUCT(--ISNUMBER(SEARCH($I$6:$M$6,INDEX(mame2003!$C$2:$E$4721,$A$9:$A$4728,$J$1))))+IF($N$6=FALSE,TRUE,SUMPRODUCT(--ISNUMBER(SEARCH($N$6,ISBLANK(INDEX(mame2003!$F$2:$F$4721,$A4645))))))+IF($B$3=$A$4,TRUE,IF($B$3=$B$4,TRUE,IF(AND($B$3=$C$4,INDEX(mame2003!$G$2:$G$4721,$A4645)&lt;&gt;"neogeo"),TRUE,SUMPRODUCT(--ISNUMBER(SEARCH($O$6,INDEX(mame2003!$G$2:$G$4721,$A4645)))))))&gt;2,INDEX(mame2003!$A$2:$A$4721,$A4645),"")</f>
        <v/>
      </c>
      <c r="D4645" s="2"/>
      <c r="E4645" s="24" t="str">
        <f ca="1">IF(F4645&lt;&gt;"",MAX($E$9:$E4644)+1,"")</f>
        <v/>
      </c>
      <c r="F4645" s="20" t="str">
        <f t="shared" ca="1" si="72"/>
        <v/>
      </c>
      <c r="G4645" s="2"/>
      <c r="H4645" s="2"/>
    </row>
    <row r="4646" spans="1:8" x14ac:dyDescent="0.2">
      <c r="A4646" s="24">
        <v>4638</v>
      </c>
      <c r="B4646" s="27" t="str">
        <f>IF(C4646&lt;&gt;"",MAX($B$9:$B4645)+1,"")</f>
        <v/>
      </c>
      <c r="C4646" s="20" t="str">
        <f>IF(SUMPRODUCT(--ISNUMBER(SEARCH($I$6:$M$6,INDEX(mame2003!$C$2:$E$4721,$A$9:$A$4728,$J$1))))+IF($N$6=FALSE,TRUE,SUMPRODUCT(--ISNUMBER(SEARCH($N$6,ISBLANK(INDEX(mame2003!$F$2:$F$4721,$A4646))))))+IF($B$3=$A$4,TRUE,IF($B$3=$B$4,TRUE,IF(AND($B$3=$C$4,INDEX(mame2003!$G$2:$G$4721,$A4646)&lt;&gt;"neogeo"),TRUE,SUMPRODUCT(--ISNUMBER(SEARCH($O$6,INDEX(mame2003!$G$2:$G$4721,$A4646)))))))&gt;2,INDEX(mame2003!$A$2:$A$4721,$A4646),"")</f>
        <v/>
      </c>
      <c r="D4646" s="2"/>
      <c r="E4646" s="24" t="str">
        <f ca="1">IF(F4646&lt;&gt;"",MAX($E$9:$E4645)+1,"")</f>
        <v/>
      </c>
      <c r="F4646" s="20" t="str">
        <f t="shared" ca="1" si="72"/>
        <v/>
      </c>
      <c r="G4646" s="2"/>
      <c r="H4646" s="2"/>
    </row>
    <row r="4647" spans="1:8" x14ac:dyDescent="0.2">
      <c r="A4647" s="24">
        <v>4639</v>
      </c>
      <c r="B4647" s="27" t="str">
        <f>IF(C4647&lt;&gt;"",MAX($B$9:$B4646)+1,"")</f>
        <v/>
      </c>
      <c r="C4647" s="20" t="str">
        <f>IF(SUMPRODUCT(--ISNUMBER(SEARCH($I$6:$M$6,INDEX(mame2003!$C$2:$E$4721,$A$9:$A$4728,$J$1))))+IF($N$6=FALSE,TRUE,SUMPRODUCT(--ISNUMBER(SEARCH($N$6,ISBLANK(INDEX(mame2003!$F$2:$F$4721,$A4647))))))+IF($B$3=$A$4,TRUE,IF($B$3=$B$4,TRUE,IF(AND($B$3=$C$4,INDEX(mame2003!$G$2:$G$4721,$A4647)&lt;&gt;"neogeo"),TRUE,SUMPRODUCT(--ISNUMBER(SEARCH($O$6,INDEX(mame2003!$G$2:$G$4721,$A4647)))))))&gt;2,INDEX(mame2003!$A$2:$A$4721,$A4647),"")</f>
        <v/>
      </c>
      <c r="D4647" s="2"/>
      <c r="E4647" s="24" t="str">
        <f ca="1">IF(F4647&lt;&gt;"",MAX($E$9:$E4646)+1,"")</f>
        <v/>
      </c>
      <c r="F4647" s="20" t="str">
        <f t="shared" ca="1" si="72"/>
        <v/>
      </c>
      <c r="G4647" s="2"/>
      <c r="H4647" s="2"/>
    </row>
    <row r="4648" spans="1:8" x14ac:dyDescent="0.2">
      <c r="A4648" s="24">
        <v>4640</v>
      </c>
      <c r="B4648" s="27" t="str">
        <f>IF(C4648&lt;&gt;"",MAX($B$9:$B4647)+1,"")</f>
        <v/>
      </c>
      <c r="C4648" s="20" t="str">
        <f>IF(SUMPRODUCT(--ISNUMBER(SEARCH($I$6:$M$6,INDEX(mame2003!$C$2:$E$4721,$A$9:$A$4728,$J$1))))+IF($N$6=FALSE,TRUE,SUMPRODUCT(--ISNUMBER(SEARCH($N$6,ISBLANK(INDEX(mame2003!$F$2:$F$4721,$A4648))))))+IF($B$3=$A$4,TRUE,IF($B$3=$B$4,TRUE,IF(AND($B$3=$C$4,INDEX(mame2003!$G$2:$G$4721,$A4648)&lt;&gt;"neogeo"),TRUE,SUMPRODUCT(--ISNUMBER(SEARCH($O$6,INDEX(mame2003!$G$2:$G$4721,$A4648)))))))&gt;2,INDEX(mame2003!$A$2:$A$4721,$A4648),"")</f>
        <v/>
      </c>
      <c r="D4648" s="2"/>
      <c r="E4648" s="24" t="str">
        <f ca="1">IF(F4648&lt;&gt;"",MAX($E$9:$E4647)+1,"")</f>
        <v/>
      </c>
      <c r="F4648" s="20" t="str">
        <f t="shared" ca="1" si="72"/>
        <v/>
      </c>
      <c r="G4648" s="2"/>
      <c r="H4648" s="2"/>
    </row>
    <row r="4649" spans="1:8" x14ac:dyDescent="0.2">
      <c r="A4649" s="24">
        <v>4641</v>
      </c>
      <c r="B4649" s="27" t="str">
        <f>IF(C4649&lt;&gt;"",MAX($B$9:$B4648)+1,"")</f>
        <v/>
      </c>
      <c r="C4649" s="20" t="str">
        <f>IF(SUMPRODUCT(--ISNUMBER(SEARCH($I$6:$M$6,INDEX(mame2003!$C$2:$E$4721,$A$9:$A$4728,$J$1))))+IF($N$6=FALSE,TRUE,SUMPRODUCT(--ISNUMBER(SEARCH($N$6,ISBLANK(INDEX(mame2003!$F$2:$F$4721,$A4649))))))+IF($B$3=$A$4,TRUE,IF($B$3=$B$4,TRUE,IF(AND($B$3=$C$4,INDEX(mame2003!$G$2:$G$4721,$A4649)&lt;&gt;"neogeo"),TRUE,SUMPRODUCT(--ISNUMBER(SEARCH($O$6,INDEX(mame2003!$G$2:$G$4721,$A4649)))))))&gt;2,INDEX(mame2003!$A$2:$A$4721,$A4649),"")</f>
        <v/>
      </c>
      <c r="D4649" s="2"/>
      <c r="E4649" s="24" t="str">
        <f ca="1">IF(F4649&lt;&gt;"",MAX($E$9:$E4648)+1,"")</f>
        <v/>
      </c>
      <c r="F4649" s="20" t="str">
        <f t="shared" ca="1" si="72"/>
        <v/>
      </c>
      <c r="G4649" s="2"/>
      <c r="H4649" s="2"/>
    </row>
    <row r="4650" spans="1:8" x14ac:dyDescent="0.2">
      <c r="A4650" s="24">
        <v>4642</v>
      </c>
      <c r="B4650" s="27" t="str">
        <f>IF(C4650&lt;&gt;"",MAX($B$9:$B4649)+1,"")</f>
        <v/>
      </c>
      <c r="C4650" s="20" t="str">
        <f>IF(SUMPRODUCT(--ISNUMBER(SEARCH($I$6:$M$6,INDEX(mame2003!$C$2:$E$4721,$A$9:$A$4728,$J$1))))+IF($N$6=FALSE,TRUE,SUMPRODUCT(--ISNUMBER(SEARCH($N$6,ISBLANK(INDEX(mame2003!$F$2:$F$4721,$A4650))))))+IF($B$3=$A$4,TRUE,IF($B$3=$B$4,TRUE,IF(AND($B$3=$C$4,INDEX(mame2003!$G$2:$G$4721,$A4650)&lt;&gt;"neogeo"),TRUE,SUMPRODUCT(--ISNUMBER(SEARCH($O$6,INDEX(mame2003!$G$2:$G$4721,$A4650)))))))&gt;2,INDEX(mame2003!$A$2:$A$4721,$A4650),"")</f>
        <v/>
      </c>
      <c r="D4650" s="2"/>
      <c r="E4650" s="24" t="str">
        <f ca="1">IF(F4650&lt;&gt;"",MAX($E$9:$E4649)+1,"")</f>
        <v/>
      </c>
      <c r="F4650" s="20" t="str">
        <f t="shared" ca="1" si="72"/>
        <v/>
      </c>
      <c r="G4650" s="2"/>
      <c r="H4650" s="2"/>
    </row>
    <row r="4651" spans="1:8" x14ac:dyDescent="0.2">
      <c r="A4651" s="24">
        <v>4643</v>
      </c>
      <c r="B4651" s="27" t="str">
        <f>IF(C4651&lt;&gt;"",MAX($B$9:$B4650)+1,"")</f>
        <v/>
      </c>
      <c r="C4651" s="20" t="str">
        <f>IF(SUMPRODUCT(--ISNUMBER(SEARCH($I$6:$M$6,INDEX(mame2003!$C$2:$E$4721,$A$9:$A$4728,$J$1))))+IF($N$6=FALSE,TRUE,SUMPRODUCT(--ISNUMBER(SEARCH($N$6,ISBLANK(INDEX(mame2003!$F$2:$F$4721,$A4651))))))+IF($B$3=$A$4,TRUE,IF($B$3=$B$4,TRUE,IF(AND($B$3=$C$4,INDEX(mame2003!$G$2:$G$4721,$A4651)&lt;&gt;"neogeo"),TRUE,SUMPRODUCT(--ISNUMBER(SEARCH($O$6,INDEX(mame2003!$G$2:$G$4721,$A4651)))))))&gt;2,INDEX(mame2003!$A$2:$A$4721,$A4651),"")</f>
        <v/>
      </c>
      <c r="D4651" s="2"/>
      <c r="E4651" s="24" t="str">
        <f ca="1">IF(F4651&lt;&gt;"",MAX($E$9:$E4650)+1,"")</f>
        <v/>
      </c>
      <c r="F4651" s="20" t="str">
        <f t="shared" ca="1" si="72"/>
        <v/>
      </c>
      <c r="G4651" s="2"/>
      <c r="H4651" s="2"/>
    </row>
    <row r="4652" spans="1:8" x14ac:dyDescent="0.2">
      <c r="A4652" s="24">
        <v>4644</v>
      </c>
      <c r="B4652" s="27" t="str">
        <f>IF(C4652&lt;&gt;"",MAX($B$9:$B4651)+1,"")</f>
        <v/>
      </c>
      <c r="C4652" s="20" t="str">
        <f>IF(SUMPRODUCT(--ISNUMBER(SEARCH($I$6:$M$6,INDEX(mame2003!$C$2:$E$4721,$A$9:$A$4728,$J$1))))+IF($N$6=FALSE,TRUE,SUMPRODUCT(--ISNUMBER(SEARCH($N$6,ISBLANK(INDEX(mame2003!$F$2:$F$4721,$A4652))))))+IF($B$3=$A$4,TRUE,IF($B$3=$B$4,TRUE,IF(AND($B$3=$C$4,INDEX(mame2003!$G$2:$G$4721,$A4652)&lt;&gt;"neogeo"),TRUE,SUMPRODUCT(--ISNUMBER(SEARCH($O$6,INDEX(mame2003!$G$2:$G$4721,$A4652)))))))&gt;2,INDEX(mame2003!$A$2:$A$4721,$A4652),"")</f>
        <v/>
      </c>
      <c r="D4652" s="2"/>
      <c r="E4652" s="24" t="str">
        <f ca="1">IF(F4652&lt;&gt;"",MAX($E$9:$E4651)+1,"")</f>
        <v/>
      </c>
      <c r="F4652" s="20" t="str">
        <f t="shared" ca="1" si="72"/>
        <v/>
      </c>
      <c r="G4652" s="2"/>
      <c r="H4652" s="2"/>
    </row>
    <row r="4653" spans="1:8" x14ac:dyDescent="0.2">
      <c r="A4653" s="24">
        <v>4645</v>
      </c>
      <c r="B4653" s="27" t="str">
        <f>IF(C4653&lt;&gt;"",MAX($B$9:$B4652)+1,"")</f>
        <v/>
      </c>
      <c r="C4653" s="20" t="str">
        <f>IF(SUMPRODUCT(--ISNUMBER(SEARCH($I$6:$M$6,INDEX(mame2003!$C$2:$E$4721,$A$9:$A$4728,$J$1))))+IF($N$6=FALSE,TRUE,SUMPRODUCT(--ISNUMBER(SEARCH($N$6,ISBLANK(INDEX(mame2003!$F$2:$F$4721,$A4653))))))+IF($B$3=$A$4,TRUE,IF($B$3=$B$4,TRUE,IF(AND($B$3=$C$4,INDEX(mame2003!$G$2:$G$4721,$A4653)&lt;&gt;"neogeo"),TRUE,SUMPRODUCT(--ISNUMBER(SEARCH($O$6,INDEX(mame2003!$G$2:$G$4721,$A4653)))))))&gt;2,INDEX(mame2003!$A$2:$A$4721,$A4653),"")</f>
        <v/>
      </c>
      <c r="D4653" s="2"/>
      <c r="E4653" s="24" t="str">
        <f ca="1">IF(F4653&lt;&gt;"",MAX($E$9:$E4652)+1,"")</f>
        <v/>
      </c>
      <c r="F4653" s="20" t="str">
        <f t="shared" ca="1" si="72"/>
        <v/>
      </c>
      <c r="G4653" s="2"/>
      <c r="H4653" s="2"/>
    </row>
    <row r="4654" spans="1:8" x14ac:dyDescent="0.2">
      <c r="A4654" s="24">
        <v>4646</v>
      </c>
      <c r="B4654" s="27" t="str">
        <f>IF(C4654&lt;&gt;"",MAX($B$9:$B4653)+1,"")</f>
        <v/>
      </c>
      <c r="C4654" s="20" t="str">
        <f>IF(SUMPRODUCT(--ISNUMBER(SEARCH($I$6:$M$6,INDEX(mame2003!$C$2:$E$4721,$A$9:$A$4728,$J$1))))+IF($N$6=FALSE,TRUE,SUMPRODUCT(--ISNUMBER(SEARCH($N$6,ISBLANK(INDEX(mame2003!$F$2:$F$4721,$A4654))))))+IF($B$3=$A$4,TRUE,IF($B$3=$B$4,TRUE,IF(AND($B$3=$C$4,INDEX(mame2003!$G$2:$G$4721,$A4654)&lt;&gt;"neogeo"),TRUE,SUMPRODUCT(--ISNUMBER(SEARCH($O$6,INDEX(mame2003!$G$2:$G$4721,$A4654)))))))&gt;2,INDEX(mame2003!$A$2:$A$4721,$A4654),"")</f>
        <v/>
      </c>
      <c r="D4654" s="2"/>
      <c r="E4654" s="24" t="str">
        <f ca="1">IF(F4654&lt;&gt;"",MAX($E$9:$E4653)+1,"")</f>
        <v/>
      </c>
      <c r="F4654" s="20" t="str">
        <f t="shared" ca="1" si="72"/>
        <v/>
      </c>
      <c r="G4654" s="2"/>
      <c r="H4654" s="2"/>
    </row>
    <row r="4655" spans="1:8" x14ac:dyDescent="0.2">
      <c r="A4655" s="24">
        <v>4647</v>
      </c>
      <c r="B4655" s="27" t="str">
        <f>IF(C4655&lt;&gt;"",MAX($B$9:$B4654)+1,"")</f>
        <v/>
      </c>
      <c r="C4655" s="20" t="str">
        <f>IF(SUMPRODUCT(--ISNUMBER(SEARCH($I$6:$M$6,INDEX(mame2003!$C$2:$E$4721,$A$9:$A$4728,$J$1))))+IF($N$6=FALSE,TRUE,SUMPRODUCT(--ISNUMBER(SEARCH($N$6,ISBLANK(INDEX(mame2003!$F$2:$F$4721,$A4655))))))+IF($B$3=$A$4,TRUE,IF($B$3=$B$4,TRUE,IF(AND($B$3=$C$4,INDEX(mame2003!$G$2:$G$4721,$A4655)&lt;&gt;"neogeo"),TRUE,SUMPRODUCT(--ISNUMBER(SEARCH($O$6,INDEX(mame2003!$G$2:$G$4721,$A4655)))))))&gt;2,INDEX(mame2003!$A$2:$A$4721,$A4655),"")</f>
        <v/>
      </c>
      <c r="D4655" s="2"/>
      <c r="E4655" s="24" t="str">
        <f ca="1">IF(F4655&lt;&gt;"",MAX($E$9:$E4654)+1,"")</f>
        <v/>
      </c>
      <c r="F4655" s="20" t="str">
        <f t="shared" ca="1" si="72"/>
        <v/>
      </c>
      <c r="G4655" s="2"/>
      <c r="H4655" s="2"/>
    </row>
    <row r="4656" spans="1:8" x14ac:dyDescent="0.2">
      <c r="A4656" s="24">
        <v>4648</v>
      </c>
      <c r="B4656" s="27" t="str">
        <f>IF(C4656&lt;&gt;"",MAX($B$9:$B4655)+1,"")</f>
        <v/>
      </c>
      <c r="C4656" s="20" t="str">
        <f>IF(SUMPRODUCT(--ISNUMBER(SEARCH($I$6:$M$6,INDEX(mame2003!$C$2:$E$4721,$A$9:$A$4728,$J$1))))+IF($N$6=FALSE,TRUE,SUMPRODUCT(--ISNUMBER(SEARCH($N$6,ISBLANK(INDEX(mame2003!$F$2:$F$4721,$A4656))))))+IF($B$3=$A$4,TRUE,IF($B$3=$B$4,TRUE,IF(AND($B$3=$C$4,INDEX(mame2003!$G$2:$G$4721,$A4656)&lt;&gt;"neogeo"),TRUE,SUMPRODUCT(--ISNUMBER(SEARCH($O$6,INDEX(mame2003!$G$2:$G$4721,$A4656)))))))&gt;2,INDEX(mame2003!$A$2:$A$4721,$A4656),"")</f>
        <v/>
      </c>
      <c r="D4656" s="2"/>
      <c r="E4656" s="24" t="str">
        <f ca="1">IF(F4656&lt;&gt;"",MAX($E$9:$E4655)+1,"")</f>
        <v/>
      </c>
      <c r="F4656" s="20" t="str">
        <f t="shared" ca="1" si="72"/>
        <v/>
      </c>
      <c r="G4656" s="2"/>
      <c r="H4656" s="2"/>
    </row>
    <row r="4657" spans="1:8" x14ac:dyDescent="0.2">
      <c r="A4657" s="24">
        <v>4649</v>
      </c>
      <c r="B4657" s="27" t="str">
        <f>IF(C4657&lt;&gt;"",MAX($B$9:$B4656)+1,"")</f>
        <v/>
      </c>
      <c r="C4657" s="20" t="str">
        <f>IF(SUMPRODUCT(--ISNUMBER(SEARCH($I$6:$M$6,INDEX(mame2003!$C$2:$E$4721,$A$9:$A$4728,$J$1))))+IF($N$6=FALSE,TRUE,SUMPRODUCT(--ISNUMBER(SEARCH($N$6,ISBLANK(INDEX(mame2003!$F$2:$F$4721,$A4657))))))+IF($B$3=$A$4,TRUE,IF($B$3=$B$4,TRUE,IF(AND($B$3=$C$4,INDEX(mame2003!$G$2:$G$4721,$A4657)&lt;&gt;"neogeo"),TRUE,SUMPRODUCT(--ISNUMBER(SEARCH($O$6,INDEX(mame2003!$G$2:$G$4721,$A4657)))))))&gt;2,INDEX(mame2003!$A$2:$A$4721,$A4657),"")</f>
        <v/>
      </c>
      <c r="D4657" s="2"/>
      <c r="E4657" s="24" t="str">
        <f ca="1">IF(F4657&lt;&gt;"",MAX($E$9:$E4656)+1,"")</f>
        <v/>
      </c>
      <c r="F4657" s="20" t="str">
        <f t="shared" ca="1" si="72"/>
        <v/>
      </c>
      <c r="G4657" s="2"/>
      <c r="H4657" s="2"/>
    </row>
    <row r="4658" spans="1:8" x14ac:dyDescent="0.2">
      <c r="A4658" s="24">
        <v>4650</v>
      </c>
      <c r="B4658" s="27" t="str">
        <f>IF(C4658&lt;&gt;"",MAX($B$9:$B4657)+1,"")</f>
        <v/>
      </c>
      <c r="C4658" s="20" t="str">
        <f>IF(SUMPRODUCT(--ISNUMBER(SEARCH($I$6:$M$6,INDEX(mame2003!$C$2:$E$4721,$A$9:$A$4728,$J$1))))+IF($N$6=FALSE,TRUE,SUMPRODUCT(--ISNUMBER(SEARCH($N$6,ISBLANK(INDEX(mame2003!$F$2:$F$4721,$A4658))))))+IF($B$3=$A$4,TRUE,IF($B$3=$B$4,TRUE,IF(AND($B$3=$C$4,INDEX(mame2003!$G$2:$G$4721,$A4658)&lt;&gt;"neogeo"),TRUE,SUMPRODUCT(--ISNUMBER(SEARCH($O$6,INDEX(mame2003!$G$2:$G$4721,$A4658)))))))&gt;2,INDEX(mame2003!$A$2:$A$4721,$A4658),"")</f>
        <v/>
      </c>
      <c r="D4658" s="2"/>
      <c r="E4658" s="24" t="str">
        <f ca="1">IF(F4658&lt;&gt;"",MAX($E$9:$E4657)+1,"")</f>
        <v/>
      </c>
      <c r="F4658" s="20" t="str">
        <f t="shared" ca="1" si="72"/>
        <v/>
      </c>
      <c r="G4658" s="2"/>
      <c r="H4658" s="2"/>
    </row>
    <row r="4659" spans="1:8" x14ac:dyDescent="0.2">
      <c r="A4659" s="24">
        <v>4651</v>
      </c>
      <c r="B4659" s="27" t="str">
        <f>IF(C4659&lt;&gt;"",MAX($B$9:$B4658)+1,"")</f>
        <v/>
      </c>
      <c r="C4659" s="20" t="str">
        <f>IF(SUMPRODUCT(--ISNUMBER(SEARCH($I$6:$M$6,INDEX(mame2003!$C$2:$E$4721,$A$9:$A$4728,$J$1))))+IF($N$6=FALSE,TRUE,SUMPRODUCT(--ISNUMBER(SEARCH($N$6,ISBLANK(INDEX(mame2003!$F$2:$F$4721,$A4659))))))+IF($B$3=$A$4,TRUE,IF($B$3=$B$4,TRUE,IF(AND($B$3=$C$4,INDEX(mame2003!$G$2:$G$4721,$A4659)&lt;&gt;"neogeo"),TRUE,SUMPRODUCT(--ISNUMBER(SEARCH($O$6,INDEX(mame2003!$G$2:$G$4721,$A4659)))))))&gt;2,INDEX(mame2003!$A$2:$A$4721,$A4659),"")</f>
        <v/>
      </c>
      <c r="D4659" s="2"/>
      <c r="E4659" s="24" t="str">
        <f ca="1">IF(F4659&lt;&gt;"",MAX($E$9:$E4658)+1,"")</f>
        <v/>
      </c>
      <c r="F4659" s="20" t="str">
        <f t="shared" ca="1" si="72"/>
        <v/>
      </c>
      <c r="G4659" s="2"/>
      <c r="H4659" s="2"/>
    </row>
    <row r="4660" spans="1:8" x14ac:dyDescent="0.2">
      <c r="A4660" s="24">
        <v>4652</v>
      </c>
      <c r="B4660" s="27" t="str">
        <f>IF(C4660&lt;&gt;"",MAX($B$9:$B4659)+1,"")</f>
        <v/>
      </c>
      <c r="C4660" s="20" t="str">
        <f>IF(SUMPRODUCT(--ISNUMBER(SEARCH($I$6:$M$6,INDEX(mame2003!$C$2:$E$4721,$A$9:$A$4728,$J$1))))+IF($N$6=FALSE,TRUE,SUMPRODUCT(--ISNUMBER(SEARCH($N$6,ISBLANK(INDEX(mame2003!$F$2:$F$4721,$A4660))))))+IF($B$3=$A$4,TRUE,IF($B$3=$B$4,TRUE,IF(AND($B$3=$C$4,INDEX(mame2003!$G$2:$G$4721,$A4660)&lt;&gt;"neogeo"),TRUE,SUMPRODUCT(--ISNUMBER(SEARCH($O$6,INDEX(mame2003!$G$2:$G$4721,$A4660)))))))&gt;2,INDEX(mame2003!$A$2:$A$4721,$A4660),"")</f>
        <v/>
      </c>
      <c r="D4660" s="2"/>
      <c r="E4660" s="24" t="str">
        <f ca="1">IF(F4660&lt;&gt;"",MAX($E$9:$E4659)+1,"")</f>
        <v/>
      </c>
      <c r="F4660" s="20" t="str">
        <f t="shared" ca="1" si="72"/>
        <v/>
      </c>
      <c r="G4660" s="2"/>
      <c r="H4660" s="2"/>
    </row>
    <row r="4661" spans="1:8" x14ac:dyDescent="0.2">
      <c r="A4661" s="24">
        <v>4653</v>
      </c>
      <c r="B4661" s="27" t="str">
        <f>IF(C4661&lt;&gt;"",MAX($B$9:$B4660)+1,"")</f>
        <v/>
      </c>
      <c r="C4661" s="20" t="str">
        <f>IF(SUMPRODUCT(--ISNUMBER(SEARCH($I$6:$M$6,INDEX(mame2003!$C$2:$E$4721,$A$9:$A$4728,$J$1))))+IF($N$6=FALSE,TRUE,SUMPRODUCT(--ISNUMBER(SEARCH($N$6,ISBLANK(INDEX(mame2003!$F$2:$F$4721,$A4661))))))+IF($B$3=$A$4,TRUE,IF($B$3=$B$4,TRUE,IF(AND($B$3=$C$4,INDEX(mame2003!$G$2:$G$4721,$A4661)&lt;&gt;"neogeo"),TRUE,SUMPRODUCT(--ISNUMBER(SEARCH($O$6,INDEX(mame2003!$G$2:$G$4721,$A4661)))))))&gt;2,INDEX(mame2003!$A$2:$A$4721,$A4661),"")</f>
        <v/>
      </c>
      <c r="D4661" s="2"/>
      <c r="E4661" s="24" t="str">
        <f ca="1">IF(F4661&lt;&gt;"",MAX($E$9:$E4660)+1,"")</f>
        <v/>
      </c>
      <c r="F4661" s="20" t="str">
        <f t="shared" ca="1" si="72"/>
        <v/>
      </c>
      <c r="G4661" s="2"/>
      <c r="H4661" s="2"/>
    </row>
    <row r="4662" spans="1:8" x14ac:dyDescent="0.2">
      <c r="A4662" s="24">
        <v>4654</v>
      </c>
      <c r="B4662" s="27" t="str">
        <f>IF(C4662&lt;&gt;"",MAX($B$9:$B4661)+1,"")</f>
        <v/>
      </c>
      <c r="C4662" s="20" t="str">
        <f>IF(SUMPRODUCT(--ISNUMBER(SEARCH($I$6:$M$6,INDEX(mame2003!$C$2:$E$4721,$A$9:$A$4728,$J$1))))+IF($N$6=FALSE,TRUE,SUMPRODUCT(--ISNUMBER(SEARCH($N$6,ISBLANK(INDEX(mame2003!$F$2:$F$4721,$A4662))))))+IF($B$3=$A$4,TRUE,IF($B$3=$B$4,TRUE,IF(AND($B$3=$C$4,INDEX(mame2003!$G$2:$G$4721,$A4662)&lt;&gt;"neogeo"),TRUE,SUMPRODUCT(--ISNUMBER(SEARCH($O$6,INDEX(mame2003!$G$2:$G$4721,$A4662)))))))&gt;2,INDEX(mame2003!$A$2:$A$4721,$A4662),"")</f>
        <v/>
      </c>
      <c r="D4662" s="2"/>
      <c r="E4662" s="24" t="str">
        <f ca="1">IF(F4662&lt;&gt;"",MAX($E$9:$E4661)+1,"")</f>
        <v/>
      </c>
      <c r="F4662" s="20" t="str">
        <f t="shared" ca="1" si="72"/>
        <v/>
      </c>
      <c r="G4662" s="2"/>
      <c r="H4662" s="2"/>
    </row>
    <row r="4663" spans="1:8" x14ac:dyDescent="0.2">
      <c r="A4663" s="24">
        <v>4655</v>
      </c>
      <c r="B4663" s="27" t="str">
        <f>IF(C4663&lt;&gt;"",MAX($B$9:$B4662)+1,"")</f>
        <v/>
      </c>
      <c r="C4663" s="20" t="str">
        <f>IF(SUMPRODUCT(--ISNUMBER(SEARCH($I$6:$M$6,INDEX(mame2003!$C$2:$E$4721,$A$9:$A$4728,$J$1))))+IF($N$6=FALSE,TRUE,SUMPRODUCT(--ISNUMBER(SEARCH($N$6,ISBLANK(INDEX(mame2003!$F$2:$F$4721,$A4663))))))+IF($B$3=$A$4,TRUE,IF($B$3=$B$4,TRUE,IF(AND($B$3=$C$4,INDEX(mame2003!$G$2:$G$4721,$A4663)&lt;&gt;"neogeo"),TRUE,SUMPRODUCT(--ISNUMBER(SEARCH($O$6,INDEX(mame2003!$G$2:$G$4721,$A4663)))))))&gt;2,INDEX(mame2003!$A$2:$A$4721,$A4663),"")</f>
        <v/>
      </c>
      <c r="D4663" s="2"/>
      <c r="E4663" s="24" t="str">
        <f ca="1">IF(F4663&lt;&gt;"",MAX($E$9:$E4662)+1,"")</f>
        <v/>
      </c>
      <c r="F4663" s="20" t="str">
        <f t="shared" ca="1" si="72"/>
        <v/>
      </c>
      <c r="G4663" s="2"/>
      <c r="H4663" s="2"/>
    </row>
    <row r="4664" spans="1:8" x14ac:dyDescent="0.2">
      <c r="A4664" s="24">
        <v>4656</v>
      </c>
      <c r="B4664" s="27" t="str">
        <f>IF(C4664&lt;&gt;"",MAX($B$9:$B4663)+1,"")</f>
        <v/>
      </c>
      <c r="C4664" s="20" t="str">
        <f>IF(SUMPRODUCT(--ISNUMBER(SEARCH($I$6:$M$6,INDEX(mame2003!$C$2:$E$4721,$A$9:$A$4728,$J$1))))+IF($N$6=FALSE,TRUE,SUMPRODUCT(--ISNUMBER(SEARCH($N$6,ISBLANK(INDEX(mame2003!$F$2:$F$4721,$A4664))))))+IF($B$3=$A$4,TRUE,IF($B$3=$B$4,TRUE,IF(AND($B$3=$C$4,INDEX(mame2003!$G$2:$G$4721,$A4664)&lt;&gt;"neogeo"),TRUE,SUMPRODUCT(--ISNUMBER(SEARCH($O$6,INDEX(mame2003!$G$2:$G$4721,$A4664)))))))&gt;2,INDEX(mame2003!$A$2:$A$4721,$A4664),"")</f>
        <v/>
      </c>
      <c r="D4664" s="2"/>
      <c r="E4664" s="24" t="str">
        <f ca="1">IF(F4664&lt;&gt;"",MAX($E$9:$E4663)+1,"")</f>
        <v/>
      </c>
      <c r="F4664" s="20" t="str">
        <f t="shared" ca="1" si="72"/>
        <v/>
      </c>
      <c r="G4664" s="2"/>
      <c r="H4664" s="2"/>
    </row>
    <row r="4665" spans="1:8" x14ac:dyDescent="0.2">
      <c r="A4665" s="24">
        <v>4657</v>
      </c>
      <c r="B4665" s="27" t="str">
        <f>IF(C4665&lt;&gt;"",MAX($B$9:$B4664)+1,"")</f>
        <v/>
      </c>
      <c r="C4665" s="20" t="str">
        <f>IF(SUMPRODUCT(--ISNUMBER(SEARCH($I$6:$M$6,INDEX(mame2003!$C$2:$E$4721,$A$9:$A$4728,$J$1))))+IF($N$6=FALSE,TRUE,SUMPRODUCT(--ISNUMBER(SEARCH($N$6,ISBLANK(INDEX(mame2003!$F$2:$F$4721,$A4665))))))+IF($B$3=$A$4,TRUE,IF($B$3=$B$4,TRUE,IF(AND($B$3=$C$4,INDEX(mame2003!$G$2:$G$4721,$A4665)&lt;&gt;"neogeo"),TRUE,SUMPRODUCT(--ISNUMBER(SEARCH($O$6,INDEX(mame2003!$G$2:$G$4721,$A4665)))))))&gt;2,INDEX(mame2003!$A$2:$A$4721,$A4665),"")</f>
        <v/>
      </c>
      <c r="D4665" s="2"/>
      <c r="E4665" s="24" t="str">
        <f ca="1">IF(F4665&lt;&gt;"",MAX($E$9:$E4664)+1,"")</f>
        <v/>
      </c>
      <c r="F4665" s="20" t="str">
        <f t="shared" ca="1" si="72"/>
        <v/>
      </c>
      <c r="G4665" s="2"/>
      <c r="H4665" s="2"/>
    </row>
    <row r="4666" spans="1:8" x14ac:dyDescent="0.2">
      <c r="A4666" s="24">
        <v>4658</v>
      </c>
      <c r="B4666" s="27" t="str">
        <f>IF(C4666&lt;&gt;"",MAX($B$9:$B4665)+1,"")</f>
        <v/>
      </c>
      <c r="C4666" s="20" t="str">
        <f>IF(SUMPRODUCT(--ISNUMBER(SEARCH($I$6:$M$6,INDEX(mame2003!$C$2:$E$4721,$A$9:$A$4728,$J$1))))+IF($N$6=FALSE,TRUE,SUMPRODUCT(--ISNUMBER(SEARCH($N$6,ISBLANK(INDEX(mame2003!$F$2:$F$4721,$A4666))))))+IF($B$3=$A$4,TRUE,IF($B$3=$B$4,TRUE,IF(AND($B$3=$C$4,INDEX(mame2003!$G$2:$G$4721,$A4666)&lt;&gt;"neogeo"),TRUE,SUMPRODUCT(--ISNUMBER(SEARCH($O$6,INDEX(mame2003!$G$2:$G$4721,$A4666)))))))&gt;2,INDEX(mame2003!$A$2:$A$4721,$A4666),"")</f>
        <v/>
      </c>
      <c r="D4666" s="2"/>
      <c r="E4666" s="24" t="str">
        <f ca="1">IF(F4666&lt;&gt;"",MAX($E$9:$E4665)+1,"")</f>
        <v/>
      </c>
      <c r="F4666" s="20" t="str">
        <f t="shared" ca="1" si="72"/>
        <v/>
      </c>
      <c r="G4666" s="2"/>
      <c r="H4666" s="2"/>
    </row>
    <row r="4667" spans="1:8" x14ac:dyDescent="0.2">
      <c r="A4667" s="24">
        <v>4659</v>
      </c>
      <c r="B4667" s="27" t="str">
        <f>IF(C4667&lt;&gt;"",MAX($B$9:$B4666)+1,"")</f>
        <v/>
      </c>
      <c r="C4667" s="20" t="str">
        <f>IF(SUMPRODUCT(--ISNUMBER(SEARCH($I$6:$M$6,INDEX(mame2003!$C$2:$E$4721,$A$9:$A$4728,$J$1))))+IF($N$6=FALSE,TRUE,SUMPRODUCT(--ISNUMBER(SEARCH($N$6,ISBLANK(INDEX(mame2003!$F$2:$F$4721,$A4667))))))+IF($B$3=$A$4,TRUE,IF($B$3=$B$4,TRUE,IF(AND($B$3=$C$4,INDEX(mame2003!$G$2:$G$4721,$A4667)&lt;&gt;"neogeo"),TRUE,SUMPRODUCT(--ISNUMBER(SEARCH($O$6,INDEX(mame2003!$G$2:$G$4721,$A4667)))))))&gt;2,INDEX(mame2003!$A$2:$A$4721,$A4667),"")</f>
        <v/>
      </c>
      <c r="D4667" s="2"/>
      <c r="E4667" s="24" t="str">
        <f ca="1">IF(F4667&lt;&gt;"",MAX($E$9:$E4666)+1,"")</f>
        <v/>
      </c>
      <c r="F4667" s="20" t="str">
        <f t="shared" ca="1" si="72"/>
        <v/>
      </c>
      <c r="G4667" s="2"/>
      <c r="H4667" s="2"/>
    </row>
    <row r="4668" spans="1:8" x14ac:dyDescent="0.2">
      <c r="A4668" s="24">
        <v>4660</v>
      </c>
      <c r="B4668" s="27" t="str">
        <f>IF(C4668&lt;&gt;"",MAX($B$9:$B4667)+1,"")</f>
        <v/>
      </c>
      <c r="C4668" s="20" t="str">
        <f>IF(SUMPRODUCT(--ISNUMBER(SEARCH($I$6:$M$6,INDEX(mame2003!$C$2:$E$4721,$A$9:$A$4728,$J$1))))+IF($N$6=FALSE,TRUE,SUMPRODUCT(--ISNUMBER(SEARCH($N$6,ISBLANK(INDEX(mame2003!$F$2:$F$4721,$A4668))))))+IF($B$3=$A$4,TRUE,IF($B$3=$B$4,TRUE,IF(AND($B$3=$C$4,INDEX(mame2003!$G$2:$G$4721,$A4668)&lt;&gt;"neogeo"),TRUE,SUMPRODUCT(--ISNUMBER(SEARCH($O$6,INDEX(mame2003!$G$2:$G$4721,$A4668)))))))&gt;2,INDEX(mame2003!$A$2:$A$4721,$A4668),"")</f>
        <v/>
      </c>
      <c r="D4668" s="2"/>
      <c r="E4668" s="24" t="str">
        <f ca="1">IF(F4668&lt;&gt;"",MAX($E$9:$E4667)+1,"")</f>
        <v/>
      </c>
      <c r="F4668" s="20" t="str">
        <f t="shared" ca="1" si="72"/>
        <v/>
      </c>
      <c r="G4668" s="2"/>
      <c r="H4668" s="2"/>
    </row>
    <row r="4669" spans="1:8" x14ac:dyDescent="0.2">
      <c r="A4669" s="24">
        <v>4661</v>
      </c>
      <c r="B4669" s="27" t="str">
        <f>IF(C4669&lt;&gt;"",MAX($B$9:$B4668)+1,"")</f>
        <v/>
      </c>
      <c r="C4669" s="20" t="str">
        <f>IF(SUMPRODUCT(--ISNUMBER(SEARCH($I$6:$M$6,INDEX(mame2003!$C$2:$E$4721,$A$9:$A$4728,$J$1))))+IF($N$6=FALSE,TRUE,SUMPRODUCT(--ISNUMBER(SEARCH($N$6,ISBLANK(INDEX(mame2003!$F$2:$F$4721,$A4669))))))+IF($B$3=$A$4,TRUE,IF($B$3=$B$4,TRUE,IF(AND($B$3=$C$4,INDEX(mame2003!$G$2:$G$4721,$A4669)&lt;&gt;"neogeo"),TRUE,SUMPRODUCT(--ISNUMBER(SEARCH($O$6,INDEX(mame2003!$G$2:$G$4721,$A4669)))))))&gt;2,INDEX(mame2003!$A$2:$A$4721,$A4669),"")</f>
        <v/>
      </c>
      <c r="D4669" s="2"/>
      <c r="E4669" s="24" t="str">
        <f ca="1">IF(F4669&lt;&gt;"",MAX($E$9:$E4668)+1,"")</f>
        <v/>
      </c>
      <c r="F4669" s="20" t="str">
        <f t="shared" ca="1" si="72"/>
        <v/>
      </c>
      <c r="G4669" s="2"/>
      <c r="H4669" s="2"/>
    </row>
    <row r="4670" spans="1:8" x14ac:dyDescent="0.2">
      <c r="A4670" s="24">
        <v>4662</v>
      </c>
      <c r="B4670" s="27" t="str">
        <f>IF(C4670&lt;&gt;"",MAX($B$9:$B4669)+1,"")</f>
        <v/>
      </c>
      <c r="C4670" s="20" t="str">
        <f>IF(SUMPRODUCT(--ISNUMBER(SEARCH($I$6:$M$6,INDEX(mame2003!$C$2:$E$4721,$A$9:$A$4728,$J$1))))+IF($N$6=FALSE,TRUE,SUMPRODUCT(--ISNUMBER(SEARCH($N$6,ISBLANK(INDEX(mame2003!$F$2:$F$4721,$A4670))))))+IF($B$3=$A$4,TRUE,IF($B$3=$B$4,TRUE,IF(AND($B$3=$C$4,INDEX(mame2003!$G$2:$G$4721,$A4670)&lt;&gt;"neogeo"),TRUE,SUMPRODUCT(--ISNUMBER(SEARCH($O$6,INDEX(mame2003!$G$2:$G$4721,$A4670)))))))&gt;2,INDEX(mame2003!$A$2:$A$4721,$A4670),"")</f>
        <v/>
      </c>
      <c r="D4670" s="2"/>
      <c r="E4670" s="24" t="str">
        <f ca="1">IF(F4670&lt;&gt;"",MAX($E$9:$E4669)+1,"")</f>
        <v/>
      </c>
      <c r="F4670" s="20" t="str">
        <f t="shared" ca="1" si="72"/>
        <v/>
      </c>
      <c r="G4670" s="2"/>
      <c r="H4670" s="2"/>
    </row>
    <row r="4671" spans="1:8" x14ac:dyDescent="0.2">
      <c r="A4671" s="24">
        <v>4663</v>
      </c>
      <c r="B4671" s="27" t="str">
        <f>IF(C4671&lt;&gt;"",MAX($B$9:$B4670)+1,"")</f>
        <v/>
      </c>
      <c r="C4671" s="20" t="str">
        <f>IF(SUMPRODUCT(--ISNUMBER(SEARCH($I$6:$M$6,INDEX(mame2003!$C$2:$E$4721,$A$9:$A$4728,$J$1))))+IF($N$6=FALSE,TRUE,SUMPRODUCT(--ISNUMBER(SEARCH($N$6,ISBLANK(INDEX(mame2003!$F$2:$F$4721,$A4671))))))+IF($B$3=$A$4,TRUE,IF($B$3=$B$4,TRUE,IF(AND($B$3=$C$4,INDEX(mame2003!$G$2:$G$4721,$A4671)&lt;&gt;"neogeo"),TRUE,SUMPRODUCT(--ISNUMBER(SEARCH($O$6,INDEX(mame2003!$G$2:$G$4721,$A4671)))))))&gt;2,INDEX(mame2003!$A$2:$A$4721,$A4671),"")</f>
        <v/>
      </c>
      <c r="D4671" s="2"/>
      <c r="E4671" s="24" t="str">
        <f ca="1">IF(F4671&lt;&gt;"",MAX($E$9:$E4670)+1,"")</f>
        <v/>
      </c>
      <c r="F4671" s="20" t="str">
        <f t="shared" ca="1" si="72"/>
        <v/>
      </c>
      <c r="G4671" s="2"/>
      <c r="H4671" s="2"/>
    </row>
    <row r="4672" spans="1:8" x14ac:dyDescent="0.2">
      <c r="A4672" s="24">
        <v>4664</v>
      </c>
      <c r="B4672" s="27" t="str">
        <f>IF(C4672&lt;&gt;"",MAX($B$9:$B4671)+1,"")</f>
        <v/>
      </c>
      <c r="C4672" s="20" t="str">
        <f>IF(SUMPRODUCT(--ISNUMBER(SEARCH($I$6:$M$6,INDEX(mame2003!$C$2:$E$4721,$A$9:$A$4728,$J$1))))+IF($N$6=FALSE,TRUE,SUMPRODUCT(--ISNUMBER(SEARCH($N$6,ISBLANK(INDEX(mame2003!$F$2:$F$4721,$A4672))))))+IF($B$3=$A$4,TRUE,IF($B$3=$B$4,TRUE,IF(AND($B$3=$C$4,INDEX(mame2003!$G$2:$G$4721,$A4672)&lt;&gt;"neogeo"),TRUE,SUMPRODUCT(--ISNUMBER(SEARCH($O$6,INDEX(mame2003!$G$2:$G$4721,$A4672)))))))&gt;2,INDEX(mame2003!$A$2:$A$4721,$A4672),"")</f>
        <v/>
      </c>
      <c r="D4672" s="2"/>
      <c r="E4672" s="24" t="str">
        <f ca="1">IF(F4672&lt;&gt;"",MAX($E$9:$E4671)+1,"")</f>
        <v/>
      </c>
      <c r="F4672" s="20" t="str">
        <f t="shared" ca="1" si="72"/>
        <v/>
      </c>
      <c r="G4672" s="2"/>
      <c r="H4672" s="2"/>
    </row>
    <row r="4673" spans="1:8" x14ac:dyDescent="0.2">
      <c r="A4673" s="24">
        <v>4665</v>
      </c>
      <c r="B4673" s="27" t="str">
        <f>IF(C4673&lt;&gt;"",MAX($B$9:$B4672)+1,"")</f>
        <v/>
      </c>
      <c r="C4673" s="20" t="str">
        <f>IF(SUMPRODUCT(--ISNUMBER(SEARCH($I$6:$M$6,INDEX(mame2003!$C$2:$E$4721,$A$9:$A$4728,$J$1))))+IF($N$6=FALSE,TRUE,SUMPRODUCT(--ISNUMBER(SEARCH($N$6,ISBLANK(INDEX(mame2003!$F$2:$F$4721,$A4673))))))+IF($B$3=$A$4,TRUE,IF($B$3=$B$4,TRUE,IF(AND($B$3=$C$4,INDEX(mame2003!$G$2:$G$4721,$A4673)&lt;&gt;"neogeo"),TRUE,SUMPRODUCT(--ISNUMBER(SEARCH($O$6,INDEX(mame2003!$G$2:$G$4721,$A4673)))))))&gt;2,INDEX(mame2003!$A$2:$A$4721,$A4673),"")</f>
        <v/>
      </c>
      <c r="D4673" s="2"/>
      <c r="E4673" s="24" t="str">
        <f ca="1">IF(F4673&lt;&gt;"",MAX($E$9:$E4672)+1,"")</f>
        <v/>
      </c>
      <c r="F4673" s="20" t="str">
        <f t="shared" ca="1" si="72"/>
        <v/>
      </c>
      <c r="G4673" s="2"/>
      <c r="H4673" s="2"/>
    </row>
    <row r="4674" spans="1:8" x14ac:dyDescent="0.2">
      <c r="A4674" s="24">
        <v>4666</v>
      </c>
      <c r="B4674" s="27" t="str">
        <f>IF(C4674&lt;&gt;"",MAX($B$9:$B4673)+1,"")</f>
        <v/>
      </c>
      <c r="C4674" s="20" t="str">
        <f>IF(SUMPRODUCT(--ISNUMBER(SEARCH($I$6:$M$6,INDEX(mame2003!$C$2:$E$4721,$A$9:$A$4728,$J$1))))+IF($N$6=FALSE,TRUE,SUMPRODUCT(--ISNUMBER(SEARCH($N$6,ISBLANK(INDEX(mame2003!$F$2:$F$4721,$A4674))))))+IF($B$3=$A$4,TRUE,IF($B$3=$B$4,TRUE,IF(AND($B$3=$C$4,INDEX(mame2003!$G$2:$G$4721,$A4674)&lt;&gt;"neogeo"),TRUE,SUMPRODUCT(--ISNUMBER(SEARCH($O$6,INDEX(mame2003!$G$2:$G$4721,$A4674)))))))&gt;2,INDEX(mame2003!$A$2:$A$4721,$A4674),"")</f>
        <v/>
      </c>
      <c r="D4674" s="2"/>
      <c r="E4674" s="24" t="str">
        <f ca="1">IF(F4674&lt;&gt;"",MAX($E$9:$E4673)+1,"")</f>
        <v/>
      </c>
      <c r="F4674" s="20" t="str">
        <f t="shared" ca="1" si="72"/>
        <v/>
      </c>
      <c r="G4674" s="2"/>
      <c r="H4674" s="2"/>
    </row>
    <row r="4675" spans="1:8" x14ac:dyDescent="0.2">
      <c r="A4675" s="24">
        <v>4667</v>
      </c>
      <c r="B4675" s="27" t="str">
        <f>IF(C4675&lt;&gt;"",MAX($B$9:$B4674)+1,"")</f>
        <v/>
      </c>
      <c r="C4675" s="20" t="str">
        <f>IF(SUMPRODUCT(--ISNUMBER(SEARCH($I$6:$M$6,INDEX(mame2003!$C$2:$E$4721,$A$9:$A$4728,$J$1))))+IF($N$6=FALSE,TRUE,SUMPRODUCT(--ISNUMBER(SEARCH($N$6,ISBLANK(INDEX(mame2003!$F$2:$F$4721,$A4675))))))+IF($B$3=$A$4,TRUE,IF($B$3=$B$4,TRUE,IF(AND($B$3=$C$4,INDEX(mame2003!$G$2:$G$4721,$A4675)&lt;&gt;"neogeo"),TRUE,SUMPRODUCT(--ISNUMBER(SEARCH($O$6,INDEX(mame2003!$G$2:$G$4721,$A4675)))))))&gt;2,INDEX(mame2003!$A$2:$A$4721,$A4675),"")</f>
        <v/>
      </c>
      <c r="D4675" s="2"/>
      <c r="E4675" s="24" t="str">
        <f ca="1">IF(F4675&lt;&gt;"",MAX($E$9:$E4674)+1,"")</f>
        <v/>
      </c>
      <c r="F4675" s="20" t="str">
        <f t="shared" ca="1" si="72"/>
        <v/>
      </c>
      <c r="G4675" s="2"/>
      <c r="H4675" s="2"/>
    </row>
    <row r="4676" spans="1:8" x14ac:dyDescent="0.2">
      <c r="A4676" s="24">
        <v>4668</v>
      </c>
      <c r="B4676" s="27" t="str">
        <f>IF(C4676&lt;&gt;"",MAX($B$9:$B4675)+1,"")</f>
        <v/>
      </c>
      <c r="C4676" s="20" t="str">
        <f>IF(SUMPRODUCT(--ISNUMBER(SEARCH($I$6:$M$6,INDEX(mame2003!$C$2:$E$4721,$A$9:$A$4728,$J$1))))+IF($N$6=FALSE,TRUE,SUMPRODUCT(--ISNUMBER(SEARCH($N$6,ISBLANK(INDEX(mame2003!$F$2:$F$4721,$A4676))))))+IF($B$3=$A$4,TRUE,IF($B$3=$B$4,TRUE,IF(AND($B$3=$C$4,INDEX(mame2003!$G$2:$G$4721,$A4676)&lt;&gt;"neogeo"),TRUE,SUMPRODUCT(--ISNUMBER(SEARCH($O$6,INDEX(mame2003!$G$2:$G$4721,$A4676)))))))&gt;2,INDEX(mame2003!$A$2:$A$4721,$A4676),"")</f>
        <v/>
      </c>
      <c r="D4676" s="2"/>
      <c r="E4676" s="24" t="str">
        <f ca="1">IF(F4676&lt;&gt;"",MAX($E$9:$E4675)+1,"")</f>
        <v/>
      </c>
      <c r="F4676" s="20" t="str">
        <f t="shared" ca="1" si="72"/>
        <v/>
      </c>
      <c r="G4676" s="2"/>
      <c r="H4676" s="2"/>
    </row>
    <row r="4677" spans="1:8" x14ac:dyDescent="0.2">
      <c r="A4677" s="24">
        <v>4669</v>
      </c>
      <c r="B4677" s="27" t="str">
        <f>IF(C4677&lt;&gt;"",MAX($B$9:$B4676)+1,"")</f>
        <v/>
      </c>
      <c r="C4677" s="20" t="str">
        <f>IF(SUMPRODUCT(--ISNUMBER(SEARCH($I$6:$M$6,INDEX(mame2003!$C$2:$E$4721,$A$9:$A$4728,$J$1))))+IF($N$6=FALSE,TRUE,SUMPRODUCT(--ISNUMBER(SEARCH($N$6,ISBLANK(INDEX(mame2003!$F$2:$F$4721,$A4677))))))+IF($B$3=$A$4,TRUE,IF($B$3=$B$4,TRUE,IF(AND($B$3=$C$4,INDEX(mame2003!$G$2:$G$4721,$A4677)&lt;&gt;"neogeo"),TRUE,SUMPRODUCT(--ISNUMBER(SEARCH($O$6,INDEX(mame2003!$G$2:$G$4721,$A4677)))))))&gt;2,INDEX(mame2003!$A$2:$A$4721,$A4677),"")</f>
        <v/>
      </c>
      <c r="D4677" s="2"/>
      <c r="E4677" s="24" t="str">
        <f ca="1">IF(F4677&lt;&gt;"",MAX($E$9:$E4676)+1,"")</f>
        <v/>
      </c>
      <c r="F4677" s="20" t="str">
        <f t="shared" ca="1" si="72"/>
        <v/>
      </c>
      <c r="G4677" s="2"/>
      <c r="H4677" s="2"/>
    </row>
    <row r="4678" spans="1:8" x14ac:dyDescent="0.2">
      <c r="A4678" s="24">
        <v>4670</v>
      </c>
      <c r="B4678" s="27" t="str">
        <f>IF(C4678&lt;&gt;"",MAX($B$9:$B4677)+1,"")</f>
        <v/>
      </c>
      <c r="C4678" s="20" t="str">
        <f>IF(SUMPRODUCT(--ISNUMBER(SEARCH($I$6:$M$6,INDEX(mame2003!$C$2:$E$4721,$A$9:$A$4728,$J$1))))+IF($N$6=FALSE,TRUE,SUMPRODUCT(--ISNUMBER(SEARCH($N$6,ISBLANK(INDEX(mame2003!$F$2:$F$4721,$A4678))))))+IF($B$3=$A$4,TRUE,IF($B$3=$B$4,TRUE,IF(AND($B$3=$C$4,INDEX(mame2003!$G$2:$G$4721,$A4678)&lt;&gt;"neogeo"),TRUE,SUMPRODUCT(--ISNUMBER(SEARCH($O$6,INDEX(mame2003!$G$2:$G$4721,$A4678)))))))&gt;2,INDEX(mame2003!$A$2:$A$4721,$A4678),"")</f>
        <v/>
      </c>
      <c r="D4678" s="2"/>
      <c r="E4678" s="24" t="str">
        <f ca="1">IF(F4678&lt;&gt;"",MAX($E$9:$E4677)+1,"")</f>
        <v/>
      </c>
      <c r="F4678" s="20" t="str">
        <f t="shared" ca="1" si="72"/>
        <v/>
      </c>
      <c r="G4678" s="2"/>
      <c r="H4678" s="2"/>
    </row>
    <row r="4679" spans="1:8" x14ac:dyDescent="0.2">
      <c r="A4679" s="24">
        <v>4671</v>
      </c>
      <c r="B4679" s="27" t="str">
        <f>IF(C4679&lt;&gt;"",MAX($B$9:$B4678)+1,"")</f>
        <v/>
      </c>
      <c r="C4679" s="20" t="str">
        <f>IF(SUMPRODUCT(--ISNUMBER(SEARCH($I$6:$M$6,INDEX(mame2003!$C$2:$E$4721,$A$9:$A$4728,$J$1))))+IF($N$6=FALSE,TRUE,SUMPRODUCT(--ISNUMBER(SEARCH($N$6,ISBLANK(INDEX(mame2003!$F$2:$F$4721,$A4679))))))+IF($B$3=$A$4,TRUE,IF($B$3=$B$4,TRUE,IF(AND($B$3=$C$4,INDEX(mame2003!$G$2:$G$4721,$A4679)&lt;&gt;"neogeo"),TRUE,SUMPRODUCT(--ISNUMBER(SEARCH($O$6,INDEX(mame2003!$G$2:$G$4721,$A4679)))))))&gt;2,INDEX(mame2003!$A$2:$A$4721,$A4679),"")</f>
        <v/>
      </c>
      <c r="D4679" s="2"/>
      <c r="E4679" s="24" t="str">
        <f ca="1">IF(F4679&lt;&gt;"",MAX($E$9:$E4678)+1,"")</f>
        <v/>
      </c>
      <c r="F4679" s="20" t="str">
        <f t="shared" ca="1" si="72"/>
        <v/>
      </c>
      <c r="G4679" s="2"/>
      <c r="H4679" s="2"/>
    </row>
    <row r="4680" spans="1:8" x14ac:dyDescent="0.2">
      <c r="A4680" s="24">
        <v>4672</v>
      </c>
      <c r="B4680" s="27" t="str">
        <f>IF(C4680&lt;&gt;"",MAX($B$9:$B4679)+1,"")</f>
        <v/>
      </c>
      <c r="C4680" s="20" t="str">
        <f>IF(SUMPRODUCT(--ISNUMBER(SEARCH($I$6:$M$6,INDEX(mame2003!$C$2:$E$4721,$A$9:$A$4728,$J$1))))+IF($N$6=FALSE,TRUE,SUMPRODUCT(--ISNUMBER(SEARCH($N$6,ISBLANK(INDEX(mame2003!$F$2:$F$4721,$A4680))))))+IF($B$3=$A$4,TRUE,IF($B$3=$B$4,TRUE,IF(AND($B$3=$C$4,INDEX(mame2003!$G$2:$G$4721,$A4680)&lt;&gt;"neogeo"),TRUE,SUMPRODUCT(--ISNUMBER(SEARCH($O$6,INDEX(mame2003!$G$2:$G$4721,$A4680)))))))&gt;2,INDEX(mame2003!$A$2:$A$4721,$A4680),"")</f>
        <v/>
      </c>
      <c r="D4680" s="2"/>
      <c r="E4680" s="24" t="str">
        <f ca="1">IF(F4680&lt;&gt;"",MAX($E$9:$E4679)+1,"")</f>
        <v/>
      </c>
      <c r="F4680" s="20" t="str">
        <f t="shared" ca="1" si="72"/>
        <v/>
      </c>
      <c r="G4680" s="2"/>
      <c r="H4680" s="2"/>
    </row>
    <row r="4681" spans="1:8" x14ac:dyDescent="0.2">
      <c r="A4681" s="24">
        <v>4673</v>
      </c>
      <c r="B4681" s="27" t="str">
        <f>IF(C4681&lt;&gt;"",MAX($B$9:$B4680)+1,"")</f>
        <v/>
      </c>
      <c r="C4681" s="20" t="str">
        <f>IF(SUMPRODUCT(--ISNUMBER(SEARCH($I$6:$M$6,INDEX(mame2003!$C$2:$E$4721,$A$9:$A$4728,$J$1))))+IF($N$6=FALSE,TRUE,SUMPRODUCT(--ISNUMBER(SEARCH($N$6,ISBLANK(INDEX(mame2003!$F$2:$F$4721,$A4681))))))+IF($B$3=$A$4,TRUE,IF($B$3=$B$4,TRUE,IF(AND($B$3=$C$4,INDEX(mame2003!$G$2:$G$4721,$A4681)&lt;&gt;"neogeo"),TRUE,SUMPRODUCT(--ISNUMBER(SEARCH($O$6,INDEX(mame2003!$G$2:$G$4721,$A4681)))))))&gt;2,INDEX(mame2003!$A$2:$A$4721,$A4681),"")</f>
        <v/>
      </c>
      <c r="D4681" s="2"/>
      <c r="E4681" s="24" t="str">
        <f ca="1">IF(F4681&lt;&gt;"",MAX($E$9:$E4680)+1,"")</f>
        <v/>
      </c>
      <c r="F4681" s="20" t="str">
        <f t="shared" ca="1" si="72"/>
        <v/>
      </c>
      <c r="G4681" s="2"/>
      <c r="H4681" s="2"/>
    </row>
    <row r="4682" spans="1:8" x14ac:dyDescent="0.2">
      <c r="A4682" s="24">
        <v>4674</v>
      </c>
      <c r="B4682" s="27" t="str">
        <f>IF(C4682&lt;&gt;"",MAX($B$9:$B4681)+1,"")</f>
        <v/>
      </c>
      <c r="C4682" s="20" t="str">
        <f>IF(SUMPRODUCT(--ISNUMBER(SEARCH($I$6:$M$6,INDEX(mame2003!$C$2:$E$4721,$A$9:$A$4728,$J$1))))+IF($N$6=FALSE,TRUE,SUMPRODUCT(--ISNUMBER(SEARCH($N$6,ISBLANK(INDEX(mame2003!$F$2:$F$4721,$A4682))))))+IF($B$3=$A$4,TRUE,IF($B$3=$B$4,TRUE,IF(AND($B$3=$C$4,INDEX(mame2003!$G$2:$G$4721,$A4682)&lt;&gt;"neogeo"),TRUE,SUMPRODUCT(--ISNUMBER(SEARCH($O$6,INDEX(mame2003!$G$2:$G$4721,$A4682)))))))&gt;2,INDEX(mame2003!$A$2:$A$4721,$A4682),"")</f>
        <v/>
      </c>
      <c r="D4682" s="2"/>
      <c r="E4682" s="24" t="str">
        <f ca="1">IF(F4682&lt;&gt;"",MAX($E$9:$E4681)+1,"")</f>
        <v/>
      </c>
      <c r="F4682" s="20" t="str">
        <f t="shared" ref="F4682:F4728" ca="1" si="73">IFERROR(INDEX(OFFSET($C$9,0,0,COUNTA($C:$C),1),MATCH(OFFSET($A$9,0,0,COUNTA($A:$A),1),OFFSET($B$9,0,0,COUNTA($B:$B),1),0))&amp;".zip","")</f>
        <v/>
      </c>
      <c r="G4682" s="2"/>
      <c r="H4682" s="2"/>
    </row>
    <row r="4683" spans="1:8" x14ac:dyDescent="0.2">
      <c r="A4683" s="24">
        <v>4675</v>
      </c>
      <c r="B4683" s="27" t="str">
        <f>IF(C4683&lt;&gt;"",MAX($B$9:$B4682)+1,"")</f>
        <v/>
      </c>
      <c r="C4683" s="20" t="str">
        <f>IF(SUMPRODUCT(--ISNUMBER(SEARCH($I$6:$M$6,INDEX(mame2003!$C$2:$E$4721,$A$9:$A$4728,$J$1))))+IF($N$6=FALSE,TRUE,SUMPRODUCT(--ISNUMBER(SEARCH($N$6,ISBLANK(INDEX(mame2003!$F$2:$F$4721,$A4683))))))+IF($B$3=$A$4,TRUE,IF($B$3=$B$4,TRUE,IF(AND($B$3=$C$4,INDEX(mame2003!$G$2:$G$4721,$A4683)&lt;&gt;"neogeo"),TRUE,SUMPRODUCT(--ISNUMBER(SEARCH($O$6,INDEX(mame2003!$G$2:$G$4721,$A4683)))))))&gt;2,INDEX(mame2003!$A$2:$A$4721,$A4683),"")</f>
        <v/>
      </c>
      <c r="D4683" s="2"/>
      <c r="E4683" s="24" t="str">
        <f ca="1">IF(F4683&lt;&gt;"",MAX($E$9:$E4682)+1,"")</f>
        <v/>
      </c>
      <c r="F4683" s="20" t="str">
        <f t="shared" ca="1" si="73"/>
        <v/>
      </c>
      <c r="G4683" s="2"/>
      <c r="H4683" s="2"/>
    </row>
    <row r="4684" spans="1:8" x14ac:dyDescent="0.2">
      <c r="A4684" s="24">
        <v>4676</v>
      </c>
      <c r="B4684" s="27" t="str">
        <f>IF(C4684&lt;&gt;"",MAX($B$9:$B4683)+1,"")</f>
        <v/>
      </c>
      <c r="C4684" s="20" t="str">
        <f>IF(SUMPRODUCT(--ISNUMBER(SEARCH($I$6:$M$6,INDEX(mame2003!$C$2:$E$4721,$A$9:$A$4728,$J$1))))+IF($N$6=FALSE,TRUE,SUMPRODUCT(--ISNUMBER(SEARCH($N$6,ISBLANK(INDEX(mame2003!$F$2:$F$4721,$A4684))))))+IF($B$3=$A$4,TRUE,IF($B$3=$B$4,TRUE,IF(AND($B$3=$C$4,INDEX(mame2003!$G$2:$G$4721,$A4684)&lt;&gt;"neogeo"),TRUE,SUMPRODUCT(--ISNUMBER(SEARCH($O$6,INDEX(mame2003!$G$2:$G$4721,$A4684)))))))&gt;2,INDEX(mame2003!$A$2:$A$4721,$A4684),"")</f>
        <v/>
      </c>
      <c r="D4684" s="2"/>
      <c r="E4684" s="24" t="str">
        <f ca="1">IF(F4684&lt;&gt;"",MAX($E$9:$E4683)+1,"")</f>
        <v/>
      </c>
      <c r="F4684" s="20" t="str">
        <f t="shared" ca="1" si="73"/>
        <v/>
      </c>
      <c r="G4684" s="2"/>
      <c r="H4684" s="2"/>
    </row>
    <row r="4685" spans="1:8" x14ac:dyDescent="0.2">
      <c r="A4685" s="24">
        <v>4677</v>
      </c>
      <c r="B4685" s="27" t="str">
        <f>IF(C4685&lt;&gt;"",MAX($B$9:$B4684)+1,"")</f>
        <v/>
      </c>
      <c r="C4685" s="20" t="str">
        <f>IF(SUMPRODUCT(--ISNUMBER(SEARCH($I$6:$M$6,INDEX(mame2003!$C$2:$E$4721,$A$9:$A$4728,$J$1))))+IF($N$6=FALSE,TRUE,SUMPRODUCT(--ISNUMBER(SEARCH($N$6,ISBLANK(INDEX(mame2003!$F$2:$F$4721,$A4685))))))+IF($B$3=$A$4,TRUE,IF($B$3=$B$4,TRUE,IF(AND($B$3=$C$4,INDEX(mame2003!$G$2:$G$4721,$A4685)&lt;&gt;"neogeo"),TRUE,SUMPRODUCT(--ISNUMBER(SEARCH($O$6,INDEX(mame2003!$G$2:$G$4721,$A4685)))))))&gt;2,INDEX(mame2003!$A$2:$A$4721,$A4685),"")</f>
        <v/>
      </c>
      <c r="D4685" s="2"/>
      <c r="E4685" s="24" t="str">
        <f ca="1">IF(F4685&lt;&gt;"",MAX($E$9:$E4684)+1,"")</f>
        <v/>
      </c>
      <c r="F4685" s="20" t="str">
        <f t="shared" ca="1" si="73"/>
        <v/>
      </c>
      <c r="G4685" s="2"/>
      <c r="H4685" s="2"/>
    </row>
    <row r="4686" spans="1:8" x14ac:dyDescent="0.2">
      <c r="A4686" s="24">
        <v>4678</v>
      </c>
      <c r="B4686" s="27" t="str">
        <f>IF(C4686&lt;&gt;"",MAX($B$9:$B4685)+1,"")</f>
        <v/>
      </c>
      <c r="C4686" s="20" t="str">
        <f>IF(SUMPRODUCT(--ISNUMBER(SEARCH($I$6:$M$6,INDEX(mame2003!$C$2:$E$4721,$A$9:$A$4728,$J$1))))+IF($N$6=FALSE,TRUE,SUMPRODUCT(--ISNUMBER(SEARCH($N$6,ISBLANK(INDEX(mame2003!$F$2:$F$4721,$A4686))))))+IF($B$3=$A$4,TRUE,IF($B$3=$B$4,TRUE,IF(AND($B$3=$C$4,INDEX(mame2003!$G$2:$G$4721,$A4686)&lt;&gt;"neogeo"),TRUE,SUMPRODUCT(--ISNUMBER(SEARCH($O$6,INDEX(mame2003!$G$2:$G$4721,$A4686)))))))&gt;2,INDEX(mame2003!$A$2:$A$4721,$A4686),"")</f>
        <v/>
      </c>
      <c r="D4686" s="2"/>
      <c r="E4686" s="24" t="str">
        <f ca="1">IF(F4686&lt;&gt;"",MAX($E$9:$E4685)+1,"")</f>
        <v/>
      </c>
      <c r="F4686" s="20" t="str">
        <f t="shared" ca="1" si="73"/>
        <v/>
      </c>
      <c r="G4686" s="2"/>
      <c r="H4686" s="2"/>
    </row>
    <row r="4687" spans="1:8" x14ac:dyDescent="0.2">
      <c r="A4687" s="24">
        <v>4679</v>
      </c>
      <c r="B4687" s="27" t="str">
        <f>IF(C4687&lt;&gt;"",MAX($B$9:$B4686)+1,"")</f>
        <v/>
      </c>
      <c r="C4687" s="20" t="str">
        <f>IF(SUMPRODUCT(--ISNUMBER(SEARCH($I$6:$M$6,INDEX(mame2003!$C$2:$E$4721,$A$9:$A$4728,$J$1))))+IF($N$6=FALSE,TRUE,SUMPRODUCT(--ISNUMBER(SEARCH($N$6,ISBLANK(INDEX(mame2003!$F$2:$F$4721,$A4687))))))+IF($B$3=$A$4,TRUE,IF($B$3=$B$4,TRUE,IF(AND($B$3=$C$4,INDEX(mame2003!$G$2:$G$4721,$A4687)&lt;&gt;"neogeo"),TRUE,SUMPRODUCT(--ISNUMBER(SEARCH($O$6,INDEX(mame2003!$G$2:$G$4721,$A4687)))))))&gt;2,INDEX(mame2003!$A$2:$A$4721,$A4687),"")</f>
        <v/>
      </c>
      <c r="D4687" s="2"/>
      <c r="E4687" s="24" t="str">
        <f ca="1">IF(F4687&lt;&gt;"",MAX($E$9:$E4686)+1,"")</f>
        <v/>
      </c>
      <c r="F4687" s="20" t="str">
        <f t="shared" ca="1" si="73"/>
        <v/>
      </c>
      <c r="G4687" s="2"/>
      <c r="H4687" s="2"/>
    </row>
    <row r="4688" spans="1:8" x14ac:dyDescent="0.2">
      <c r="A4688" s="24">
        <v>4680</v>
      </c>
      <c r="B4688" s="27" t="str">
        <f>IF(C4688&lt;&gt;"",MAX($B$9:$B4687)+1,"")</f>
        <v/>
      </c>
      <c r="C4688" s="20" t="str">
        <f>IF(SUMPRODUCT(--ISNUMBER(SEARCH($I$6:$M$6,INDEX(mame2003!$C$2:$E$4721,$A$9:$A$4728,$J$1))))+IF($N$6=FALSE,TRUE,SUMPRODUCT(--ISNUMBER(SEARCH($N$6,ISBLANK(INDEX(mame2003!$F$2:$F$4721,$A4688))))))+IF($B$3=$A$4,TRUE,IF($B$3=$B$4,TRUE,IF(AND($B$3=$C$4,INDEX(mame2003!$G$2:$G$4721,$A4688)&lt;&gt;"neogeo"),TRUE,SUMPRODUCT(--ISNUMBER(SEARCH($O$6,INDEX(mame2003!$G$2:$G$4721,$A4688)))))))&gt;2,INDEX(mame2003!$A$2:$A$4721,$A4688),"")</f>
        <v/>
      </c>
      <c r="D4688" s="2"/>
      <c r="E4688" s="24" t="str">
        <f ca="1">IF(F4688&lt;&gt;"",MAX($E$9:$E4687)+1,"")</f>
        <v/>
      </c>
      <c r="F4688" s="20" t="str">
        <f t="shared" ca="1" si="73"/>
        <v/>
      </c>
      <c r="G4688" s="2"/>
      <c r="H4688" s="2"/>
    </row>
    <row r="4689" spans="1:8" x14ac:dyDescent="0.2">
      <c r="A4689" s="24">
        <v>4681</v>
      </c>
      <c r="B4689" s="27" t="str">
        <f>IF(C4689&lt;&gt;"",MAX($B$9:$B4688)+1,"")</f>
        <v/>
      </c>
      <c r="C4689" s="20" t="str">
        <f>IF(SUMPRODUCT(--ISNUMBER(SEARCH($I$6:$M$6,INDEX(mame2003!$C$2:$E$4721,$A$9:$A$4728,$J$1))))+IF($N$6=FALSE,TRUE,SUMPRODUCT(--ISNUMBER(SEARCH($N$6,ISBLANK(INDEX(mame2003!$F$2:$F$4721,$A4689))))))+IF($B$3=$A$4,TRUE,IF($B$3=$B$4,TRUE,IF(AND($B$3=$C$4,INDEX(mame2003!$G$2:$G$4721,$A4689)&lt;&gt;"neogeo"),TRUE,SUMPRODUCT(--ISNUMBER(SEARCH($O$6,INDEX(mame2003!$G$2:$G$4721,$A4689)))))))&gt;2,INDEX(mame2003!$A$2:$A$4721,$A4689),"")</f>
        <v/>
      </c>
      <c r="D4689" s="2"/>
      <c r="E4689" s="24" t="str">
        <f ca="1">IF(F4689&lt;&gt;"",MAX($E$9:$E4688)+1,"")</f>
        <v/>
      </c>
      <c r="F4689" s="20" t="str">
        <f t="shared" ca="1" si="73"/>
        <v/>
      </c>
      <c r="G4689" s="2"/>
      <c r="H4689" s="2"/>
    </row>
    <row r="4690" spans="1:8" x14ac:dyDescent="0.2">
      <c r="A4690" s="24">
        <v>4682</v>
      </c>
      <c r="B4690" s="27" t="str">
        <f>IF(C4690&lt;&gt;"",MAX($B$9:$B4689)+1,"")</f>
        <v/>
      </c>
      <c r="C4690" s="20" t="str">
        <f>IF(SUMPRODUCT(--ISNUMBER(SEARCH($I$6:$M$6,INDEX(mame2003!$C$2:$E$4721,$A$9:$A$4728,$J$1))))+IF($N$6=FALSE,TRUE,SUMPRODUCT(--ISNUMBER(SEARCH($N$6,ISBLANK(INDEX(mame2003!$F$2:$F$4721,$A4690))))))+IF($B$3=$A$4,TRUE,IF($B$3=$B$4,TRUE,IF(AND($B$3=$C$4,INDEX(mame2003!$G$2:$G$4721,$A4690)&lt;&gt;"neogeo"),TRUE,SUMPRODUCT(--ISNUMBER(SEARCH($O$6,INDEX(mame2003!$G$2:$G$4721,$A4690)))))))&gt;2,INDEX(mame2003!$A$2:$A$4721,$A4690),"")</f>
        <v/>
      </c>
      <c r="D4690" s="2"/>
      <c r="E4690" s="24" t="str">
        <f ca="1">IF(F4690&lt;&gt;"",MAX($E$9:$E4689)+1,"")</f>
        <v/>
      </c>
      <c r="F4690" s="20" t="str">
        <f t="shared" ca="1" si="73"/>
        <v/>
      </c>
      <c r="G4690" s="2"/>
      <c r="H4690" s="2"/>
    </row>
    <row r="4691" spans="1:8" x14ac:dyDescent="0.2">
      <c r="A4691" s="24">
        <v>4683</v>
      </c>
      <c r="B4691" s="27" t="str">
        <f>IF(C4691&lt;&gt;"",MAX($B$9:$B4690)+1,"")</f>
        <v/>
      </c>
      <c r="C4691" s="20" t="str">
        <f>IF(SUMPRODUCT(--ISNUMBER(SEARCH($I$6:$M$6,INDEX(mame2003!$C$2:$E$4721,$A$9:$A$4728,$J$1))))+IF($N$6=FALSE,TRUE,SUMPRODUCT(--ISNUMBER(SEARCH($N$6,ISBLANK(INDEX(mame2003!$F$2:$F$4721,$A4691))))))+IF($B$3=$A$4,TRUE,IF($B$3=$B$4,TRUE,IF(AND($B$3=$C$4,INDEX(mame2003!$G$2:$G$4721,$A4691)&lt;&gt;"neogeo"),TRUE,SUMPRODUCT(--ISNUMBER(SEARCH($O$6,INDEX(mame2003!$G$2:$G$4721,$A4691)))))))&gt;2,INDEX(mame2003!$A$2:$A$4721,$A4691),"")</f>
        <v/>
      </c>
      <c r="D4691" s="2"/>
      <c r="E4691" s="24" t="str">
        <f ca="1">IF(F4691&lt;&gt;"",MAX($E$9:$E4690)+1,"")</f>
        <v/>
      </c>
      <c r="F4691" s="20" t="str">
        <f t="shared" ca="1" si="73"/>
        <v/>
      </c>
      <c r="G4691" s="2"/>
      <c r="H4691" s="2"/>
    </row>
    <row r="4692" spans="1:8" x14ac:dyDescent="0.2">
      <c r="A4692" s="24">
        <v>4684</v>
      </c>
      <c r="B4692" s="27" t="str">
        <f>IF(C4692&lt;&gt;"",MAX($B$9:$B4691)+1,"")</f>
        <v/>
      </c>
      <c r="C4692" s="20" t="str">
        <f>IF(SUMPRODUCT(--ISNUMBER(SEARCH($I$6:$M$6,INDEX(mame2003!$C$2:$E$4721,$A$9:$A$4728,$J$1))))+IF($N$6=FALSE,TRUE,SUMPRODUCT(--ISNUMBER(SEARCH($N$6,ISBLANK(INDEX(mame2003!$F$2:$F$4721,$A4692))))))+IF($B$3=$A$4,TRUE,IF($B$3=$B$4,TRUE,IF(AND($B$3=$C$4,INDEX(mame2003!$G$2:$G$4721,$A4692)&lt;&gt;"neogeo"),TRUE,SUMPRODUCT(--ISNUMBER(SEARCH($O$6,INDEX(mame2003!$G$2:$G$4721,$A4692)))))))&gt;2,INDEX(mame2003!$A$2:$A$4721,$A4692),"")</f>
        <v/>
      </c>
      <c r="D4692" s="2"/>
      <c r="E4692" s="24" t="str">
        <f ca="1">IF(F4692&lt;&gt;"",MAX($E$9:$E4691)+1,"")</f>
        <v/>
      </c>
      <c r="F4692" s="20" t="str">
        <f t="shared" ca="1" si="73"/>
        <v/>
      </c>
      <c r="G4692" s="2"/>
      <c r="H4692" s="2"/>
    </row>
    <row r="4693" spans="1:8" x14ac:dyDescent="0.2">
      <c r="A4693" s="24">
        <v>4685</v>
      </c>
      <c r="B4693" s="27" t="str">
        <f>IF(C4693&lt;&gt;"",MAX($B$9:$B4692)+1,"")</f>
        <v/>
      </c>
      <c r="C4693" s="20" t="str">
        <f>IF(SUMPRODUCT(--ISNUMBER(SEARCH($I$6:$M$6,INDEX(mame2003!$C$2:$E$4721,$A$9:$A$4728,$J$1))))+IF($N$6=FALSE,TRUE,SUMPRODUCT(--ISNUMBER(SEARCH($N$6,ISBLANK(INDEX(mame2003!$F$2:$F$4721,$A4693))))))+IF($B$3=$A$4,TRUE,IF($B$3=$B$4,TRUE,IF(AND($B$3=$C$4,INDEX(mame2003!$G$2:$G$4721,$A4693)&lt;&gt;"neogeo"),TRUE,SUMPRODUCT(--ISNUMBER(SEARCH($O$6,INDEX(mame2003!$G$2:$G$4721,$A4693)))))))&gt;2,INDEX(mame2003!$A$2:$A$4721,$A4693),"")</f>
        <v/>
      </c>
      <c r="D4693" s="2"/>
      <c r="E4693" s="24" t="str">
        <f ca="1">IF(F4693&lt;&gt;"",MAX($E$9:$E4692)+1,"")</f>
        <v/>
      </c>
      <c r="F4693" s="20" t="str">
        <f t="shared" ca="1" si="73"/>
        <v/>
      </c>
      <c r="G4693" s="2"/>
      <c r="H4693" s="2"/>
    </row>
    <row r="4694" spans="1:8" x14ac:dyDescent="0.2">
      <c r="A4694" s="24">
        <v>4686</v>
      </c>
      <c r="B4694" s="27" t="str">
        <f>IF(C4694&lt;&gt;"",MAX($B$9:$B4693)+1,"")</f>
        <v/>
      </c>
      <c r="C4694" s="20" t="str">
        <f>IF(SUMPRODUCT(--ISNUMBER(SEARCH($I$6:$M$6,INDEX(mame2003!$C$2:$E$4721,$A$9:$A$4728,$J$1))))+IF($N$6=FALSE,TRUE,SUMPRODUCT(--ISNUMBER(SEARCH($N$6,ISBLANK(INDEX(mame2003!$F$2:$F$4721,$A4694))))))+IF($B$3=$A$4,TRUE,IF($B$3=$B$4,TRUE,IF(AND($B$3=$C$4,INDEX(mame2003!$G$2:$G$4721,$A4694)&lt;&gt;"neogeo"),TRUE,SUMPRODUCT(--ISNUMBER(SEARCH($O$6,INDEX(mame2003!$G$2:$G$4721,$A4694)))))))&gt;2,INDEX(mame2003!$A$2:$A$4721,$A4694),"")</f>
        <v/>
      </c>
      <c r="D4694" s="2"/>
      <c r="E4694" s="24" t="str">
        <f ca="1">IF(F4694&lt;&gt;"",MAX($E$9:$E4693)+1,"")</f>
        <v/>
      </c>
      <c r="F4694" s="20" t="str">
        <f t="shared" ca="1" si="73"/>
        <v/>
      </c>
      <c r="G4694" s="2"/>
      <c r="H4694" s="2"/>
    </row>
    <row r="4695" spans="1:8" x14ac:dyDescent="0.2">
      <c r="A4695" s="24">
        <v>4687</v>
      </c>
      <c r="B4695" s="27" t="str">
        <f>IF(C4695&lt;&gt;"",MAX($B$9:$B4694)+1,"")</f>
        <v/>
      </c>
      <c r="C4695" s="20" t="str">
        <f>IF(SUMPRODUCT(--ISNUMBER(SEARCH($I$6:$M$6,INDEX(mame2003!$C$2:$E$4721,$A$9:$A$4728,$J$1))))+IF($N$6=FALSE,TRUE,SUMPRODUCT(--ISNUMBER(SEARCH($N$6,ISBLANK(INDEX(mame2003!$F$2:$F$4721,$A4695))))))+IF($B$3=$A$4,TRUE,IF($B$3=$B$4,TRUE,IF(AND($B$3=$C$4,INDEX(mame2003!$G$2:$G$4721,$A4695)&lt;&gt;"neogeo"),TRUE,SUMPRODUCT(--ISNUMBER(SEARCH($O$6,INDEX(mame2003!$G$2:$G$4721,$A4695)))))))&gt;2,INDEX(mame2003!$A$2:$A$4721,$A4695),"")</f>
        <v/>
      </c>
      <c r="D4695" s="2"/>
      <c r="E4695" s="24" t="str">
        <f ca="1">IF(F4695&lt;&gt;"",MAX($E$9:$E4694)+1,"")</f>
        <v/>
      </c>
      <c r="F4695" s="20" t="str">
        <f t="shared" ca="1" si="73"/>
        <v/>
      </c>
      <c r="G4695" s="2"/>
      <c r="H4695" s="2"/>
    </row>
    <row r="4696" spans="1:8" x14ac:dyDescent="0.2">
      <c r="A4696" s="24">
        <v>4688</v>
      </c>
      <c r="B4696" s="27" t="str">
        <f>IF(C4696&lt;&gt;"",MAX($B$9:$B4695)+1,"")</f>
        <v/>
      </c>
      <c r="C4696" s="20" t="str">
        <f>IF(SUMPRODUCT(--ISNUMBER(SEARCH($I$6:$M$6,INDEX(mame2003!$C$2:$E$4721,$A$9:$A$4728,$J$1))))+IF($N$6=FALSE,TRUE,SUMPRODUCT(--ISNUMBER(SEARCH($N$6,ISBLANK(INDEX(mame2003!$F$2:$F$4721,$A4696))))))+IF($B$3=$A$4,TRUE,IF($B$3=$B$4,TRUE,IF(AND($B$3=$C$4,INDEX(mame2003!$G$2:$G$4721,$A4696)&lt;&gt;"neogeo"),TRUE,SUMPRODUCT(--ISNUMBER(SEARCH($O$6,INDEX(mame2003!$G$2:$G$4721,$A4696)))))))&gt;2,INDEX(mame2003!$A$2:$A$4721,$A4696),"")</f>
        <v/>
      </c>
      <c r="D4696" s="2"/>
      <c r="E4696" s="24" t="str">
        <f ca="1">IF(F4696&lt;&gt;"",MAX($E$9:$E4695)+1,"")</f>
        <v/>
      </c>
      <c r="F4696" s="20" t="str">
        <f t="shared" ca="1" si="73"/>
        <v/>
      </c>
      <c r="G4696" s="2"/>
      <c r="H4696" s="2"/>
    </row>
    <row r="4697" spans="1:8" x14ac:dyDescent="0.2">
      <c r="A4697" s="24">
        <v>4689</v>
      </c>
      <c r="B4697" s="27" t="str">
        <f>IF(C4697&lt;&gt;"",MAX($B$9:$B4696)+1,"")</f>
        <v/>
      </c>
      <c r="C4697" s="20" t="str">
        <f>IF(SUMPRODUCT(--ISNUMBER(SEARCH($I$6:$M$6,INDEX(mame2003!$C$2:$E$4721,$A$9:$A$4728,$J$1))))+IF($N$6=FALSE,TRUE,SUMPRODUCT(--ISNUMBER(SEARCH($N$6,ISBLANK(INDEX(mame2003!$F$2:$F$4721,$A4697))))))+IF($B$3=$A$4,TRUE,IF($B$3=$B$4,TRUE,IF(AND($B$3=$C$4,INDEX(mame2003!$G$2:$G$4721,$A4697)&lt;&gt;"neogeo"),TRUE,SUMPRODUCT(--ISNUMBER(SEARCH($O$6,INDEX(mame2003!$G$2:$G$4721,$A4697)))))))&gt;2,INDEX(mame2003!$A$2:$A$4721,$A4697),"")</f>
        <v/>
      </c>
      <c r="D4697" s="2"/>
      <c r="E4697" s="24" t="str">
        <f ca="1">IF(F4697&lt;&gt;"",MAX($E$9:$E4696)+1,"")</f>
        <v/>
      </c>
      <c r="F4697" s="20" t="str">
        <f t="shared" ca="1" si="73"/>
        <v/>
      </c>
      <c r="G4697" s="2"/>
      <c r="H4697" s="2"/>
    </row>
    <row r="4698" spans="1:8" x14ac:dyDescent="0.2">
      <c r="A4698" s="24">
        <v>4690</v>
      </c>
      <c r="B4698" s="27" t="str">
        <f>IF(C4698&lt;&gt;"",MAX($B$9:$B4697)+1,"")</f>
        <v/>
      </c>
      <c r="C4698" s="20" t="str">
        <f>IF(SUMPRODUCT(--ISNUMBER(SEARCH($I$6:$M$6,INDEX(mame2003!$C$2:$E$4721,$A$9:$A$4728,$J$1))))+IF($N$6=FALSE,TRUE,SUMPRODUCT(--ISNUMBER(SEARCH($N$6,ISBLANK(INDEX(mame2003!$F$2:$F$4721,$A4698))))))+IF($B$3=$A$4,TRUE,IF($B$3=$B$4,TRUE,IF(AND($B$3=$C$4,INDEX(mame2003!$G$2:$G$4721,$A4698)&lt;&gt;"neogeo"),TRUE,SUMPRODUCT(--ISNUMBER(SEARCH($O$6,INDEX(mame2003!$G$2:$G$4721,$A4698)))))))&gt;2,INDEX(mame2003!$A$2:$A$4721,$A4698),"")</f>
        <v/>
      </c>
      <c r="D4698" s="2"/>
      <c r="E4698" s="24" t="str">
        <f ca="1">IF(F4698&lt;&gt;"",MAX($E$9:$E4697)+1,"")</f>
        <v/>
      </c>
      <c r="F4698" s="20" t="str">
        <f t="shared" ca="1" si="73"/>
        <v/>
      </c>
      <c r="G4698" s="2"/>
      <c r="H4698" s="2"/>
    </row>
    <row r="4699" spans="1:8" x14ac:dyDescent="0.2">
      <c r="A4699" s="24">
        <v>4691</v>
      </c>
      <c r="B4699" s="27" t="str">
        <f>IF(C4699&lt;&gt;"",MAX($B$9:$B4698)+1,"")</f>
        <v/>
      </c>
      <c r="C4699" s="20" t="str">
        <f>IF(SUMPRODUCT(--ISNUMBER(SEARCH($I$6:$M$6,INDEX(mame2003!$C$2:$E$4721,$A$9:$A$4728,$J$1))))+IF($N$6=FALSE,TRUE,SUMPRODUCT(--ISNUMBER(SEARCH($N$6,ISBLANK(INDEX(mame2003!$F$2:$F$4721,$A4699))))))+IF($B$3=$A$4,TRUE,IF($B$3=$B$4,TRUE,IF(AND($B$3=$C$4,INDEX(mame2003!$G$2:$G$4721,$A4699)&lt;&gt;"neogeo"),TRUE,SUMPRODUCT(--ISNUMBER(SEARCH($O$6,INDEX(mame2003!$G$2:$G$4721,$A4699)))))))&gt;2,INDEX(mame2003!$A$2:$A$4721,$A4699),"")</f>
        <v/>
      </c>
      <c r="D4699" s="2"/>
      <c r="E4699" s="24" t="str">
        <f ca="1">IF(F4699&lt;&gt;"",MAX($E$9:$E4698)+1,"")</f>
        <v/>
      </c>
      <c r="F4699" s="20" t="str">
        <f t="shared" ca="1" si="73"/>
        <v/>
      </c>
      <c r="G4699" s="2"/>
      <c r="H4699" s="2"/>
    </row>
    <row r="4700" spans="1:8" x14ac:dyDescent="0.2">
      <c r="A4700" s="24">
        <v>4692</v>
      </c>
      <c r="B4700" s="27" t="str">
        <f>IF(C4700&lt;&gt;"",MAX($B$9:$B4699)+1,"")</f>
        <v/>
      </c>
      <c r="C4700" s="20" t="str">
        <f>IF(SUMPRODUCT(--ISNUMBER(SEARCH($I$6:$M$6,INDEX(mame2003!$C$2:$E$4721,$A$9:$A$4728,$J$1))))+IF($N$6=FALSE,TRUE,SUMPRODUCT(--ISNUMBER(SEARCH($N$6,ISBLANK(INDEX(mame2003!$F$2:$F$4721,$A4700))))))+IF($B$3=$A$4,TRUE,IF($B$3=$B$4,TRUE,IF(AND($B$3=$C$4,INDEX(mame2003!$G$2:$G$4721,$A4700)&lt;&gt;"neogeo"),TRUE,SUMPRODUCT(--ISNUMBER(SEARCH($O$6,INDEX(mame2003!$G$2:$G$4721,$A4700)))))))&gt;2,INDEX(mame2003!$A$2:$A$4721,$A4700),"")</f>
        <v/>
      </c>
      <c r="D4700" s="2"/>
      <c r="E4700" s="24" t="str">
        <f ca="1">IF(F4700&lt;&gt;"",MAX($E$9:$E4699)+1,"")</f>
        <v/>
      </c>
      <c r="F4700" s="20" t="str">
        <f t="shared" ca="1" si="73"/>
        <v/>
      </c>
      <c r="G4700" s="2"/>
      <c r="H4700" s="2"/>
    </row>
    <row r="4701" spans="1:8" x14ac:dyDescent="0.2">
      <c r="A4701" s="24">
        <v>4693</v>
      </c>
      <c r="B4701" s="27" t="str">
        <f>IF(C4701&lt;&gt;"",MAX($B$9:$B4700)+1,"")</f>
        <v/>
      </c>
      <c r="C4701" s="20" t="str">
        <f>IF(SUMPRODUCT(--ISNUMBER(SEARCH($I$6:$M$6,INDEX(mame2003!$C$2:$E$4721,$A$9:$A$4728,$J$1))))+IF($N$6=FALSE,TRUE,SUMPRODUCT(--ISNUMBER(SEARCH($N$6,ISBLANK(INDEX(mame2003!$F$2:$F$4721,$A4701))))))+IF($B$3=$A$4,TRUE,IF($B$3=$B$4,TRUE,IF(AND($B$3=$C$4,INDEX(mame2003!$G$2:$G$4721,$A4701)&lt;&gt;"neogeo"),TRUE,SUMPRODUCT(--ISNUMBER(SEARCH($O$6,INDEX(mame2003!$G$2:$G$4721,$A4701)))))))&gt;2,INDEX(mame2003!$A$2:$A$4721,$A4701),"")</f>
        <v/>
      </c>
      <c r="D4701" s="2"/>
      <c r="E4701" s="24" t="str">
        <f ca="1">IF(F4701&lt;&gt;"",MAX($E$9:$E4700)+1,"")</f>
        <v/>
      </c>
      <c r="F4701" s="20" t="str">
        <f t="shared" ca="1" si="73"/>
        <v/>
      </c>
      <c r="G4701" s="2"/>
      <c r="H4701" s="2"/>
    </row>
    <row r="4702" spans="1:8" x14ac:dyDescent="0.2">
      <c r="A4702" s="24">
        <v>4694</v>
      </c>
      <c r="B4702" s="27" t="str">
        <f>IF(C4702&lt;&gt;"",MAX($B$9:$B4701)+1,"")</f>
        <v/>
      </c>
      <c r="C4702" s="20" t="str">
        <f>IF(SUMPRODUCT(--ISNUMBER(SEARCH($I$6:$M$6,INDEX(mame2003!$C$2:$E$4721,$A$9:$A$4728,$J$1))))+IF($N$6=FALSE,TRUE,SUMPRODUCT(--ISNUMBER(SEARCH($N$6,ISBLANK(INDEX(mame2003!$F$2:$F$4721,$A4702))))))+IF($B$3=$A$4,TRUE,IF($B$3=$B$4,TRUE,IF(AND($B$3=$C$4,INDEX(mame2003!$G$2:$G$4721,$A4702)&lt;&gt;"neogeo"),TRUE,SUMPRODUCT(--ISNUMBER(SEARCH($O$6,INDEX(mame2003!$G$2:$G$4721,$A4702)))))))&gt;2,INDEX(mame2003!$A$2:$A$4721,$A4702),"")</f>
        <v/>
      </c>
      <c r="D4702" s="2"/>
      <c r="E4702" s="24" t="str">
        <f ca="1">IF(F4702&lt;&gt;"",MAX($E$9:$E4701)+1,"")</f>
        <v/>
      </c>
      <c r="F4702" s="20" t="str">
        <f t="shared" ca="1" si="73"/>
        <v/>
      </c>
      <c r="G4702" s="2"/>
      <c r="H4702" s="2"/>
    </row>
    <row r="4703" spans="1:8" x14ac:dyDescent="0.2">
      <c r="A4703" s="24">
        <v>4695</v>
      </c>
      <c r="B4703" s="27" t="str">
        <f>IF(C4703&lt;&gt;"",MAX($B$9:$B4702)+1,"")</f>
        <v/>
      </c>
      <c r="C4703" s="20" t="str">
        <f>IF(SUMPRODUCT(--ISNUMBER(SEARCH($I$6:$M$6,INDEX(mame2003!$C$2:$E$4721,$A$9:$A$4728,$J$1))))+IF($N$6=FALSE,TRUE,SUMPRODUCT(--ISNUMBER(SEARCH($N$6,ISBLANK(INDEX(mame2003!$F$2:$F$4721,$A4703))))))+IF($B$3=$A$4,TRUE,IF($B$3=$B$4,TRUE,IF(AND($B$3=$C$4,INDEX(mame2003!$G$2:$G$4721,$A4703)&lt;&gt;"neogeo"),TRUE,SUMPRODUCT(--ISNUMBER(SEARCH($O$6,INDEX(mame2003!$G$2:$G$4721,$A4703)))))))&gt;2,INDEX(mame2003!$A$2:$A$4721,$A4703),"")</f>
        <v/>
      </c>
      <c r="D4703" s="2"/>
      <c r="E4703" s="24" t="str">
        <f ca="1">IF(F4703&lt;&gt;"",MAX($E$9:$E4702)+1,"")</f>
        <v/>
      </c>
      <c r="F4703" s="20" t="str">
        <f t="shared" ca="1" si="73"/>
        <v/>
      </c>
      <c r="G4703" s="2"/>
      <c r="H4703" s="2"/>
    </row>
    <row r="4704" spans="1:8" x14ac:dyDescent="0.2">
      <c r="A4704" s="24">
        <v>4696</v>
      </c>
      <c r="B4704" s="27" t="str">
        <f>IF(C4704&lt;&gt;"",MAX($B$9:$B4703)+1,"")</f>
        <v/>
      </c>
      <c r="C4704" s="20" t="str">
        <f>IF(SUMPRODUCT(--ISNUMBER(SEARCH($I$6:$M$6,INDEX(mame2003!$C$2:$E$4721,$A$9:$A$4728,$J$1))))+IF($N$6=FALSE,TRUE,SUMPRODUCT(--ISNUMBER(SEARCH($N$6,ISBLANK(INDEX(mame2003!$F$2:$F$4721,$A4704))))))+IF($B$3=$A$4,TRUE,IF($B$3=$B$4,TRUE,IF(AND($B$3=$C$4,INDEX(mame2003!$G$2:$G$4721,$A4704)&lt;&gt;"neogeo"),TRUE,SUMPRODUCT(--ISNUMBER(SEARCH($O$6,INDEX(mame2003!$G$2:$G$4721,$A4704)))))))&gt;2,INDEX(mame2003!$A$2:$A$4721,$A4704),"")</f>
        <v/>
      </c>
      <c r="D4704" s="2"/>
      <c r="E4704" s="24" t="str">
        <f ca="1">IF(F4704&lt;&gt;"",MAX($E$9:$E4703)+1,"")</f>
        <v/>
      </c>
      <c r="F4704" s="20" t="str">
        <f t="shared" ca="1" si="73"/>
        <v/>
      </c>
      <c r="G4704" s="2"/>
      <c r="H4704" s="2"/>
    </row>
    <row r="4705" spans="1:8" x14ac:dyDescent="0.2">
      <c r="A4705" s="24">
        <v>4697</v>
      </c>
      <c r="B4705" s="27" t="str">
        <f>IF(C4705&lt;&gt;"",MAX($B$9:$B4704)+1,"")</f>
        <v/>
      </c>
      <c r="C4705" s="20" t="str">
        <f>IF(SUMPRODUCT(--ISNUMBER(SEARCH($I$6:$M$6,INDEX(mame2003!$C$2:$E$4721,$A$9:$A$4728,$J$1))))+IF($N$6=FALSE,TRUE,SUMPRODUCT(--ISNUMBER(SEARCH($N$6,ISBLANK(INDEX(mame2003!$F$2:$F$4721,$A4705))))))+IF($B$3=$A$4,TRUE,IF($B$3=$B$4,TRUE,IF(AND($B$3=$C$4,INDEX(mame2003!$G$2:$G$4721,$A4705)&lt;&gt;"neogeo"),TRUE,SUMPRODUCT(--ISNUMBER(SEARCH($O$6,INDEX(mame2003!$G$2:$G$4721,$A4705)))))))&gt;2,INDEX(mame2003!$A$2:$A$4721,$A4705),"")</f>
        <v/>
      </c>
      <c r="D4705" s="2"/>
      <c r="E4705" s="24" t="str">
        <f ca="1">IF(F4705&lt;&gt;"",MAX($E$9:$E4704)+1,"")</f>
        <v/>
      </c>
      <c r="F4705" s="20" t="str">
        <f t="shared" ca="1" si="73"/>
        <v/>
      </c>
      <c r="G4705" s="2"/>
      <c r="H4705" s="2"/>
    </row>
    <row r="4706" spans="1:8" x14ac:dyDescent="0.2">
      <c r="A4706" s="24">
        <v>4698</v>
      </c>
      <c r="B4706" s="27" t="str">
        <f>IF(C4706&lt;&gt;"",MAX($B$9:$B4705)+1,"")</f>
        <v/>
      </c>
      <c r="C4706" s="20" t="str">
        <f>IF(SUMPRODUCT(--ISNUMBER(SEARCH($I$6:$M$6,INDEX(mame2003!$C$2:$E$4721,$A$9:$A$4728,$J$1))))+IF($N$6=FALSE,TRUE,SUMPRODUCT(--ISNUMBER(SEARCH($N$6,ISBLANK(INDEX(mame2003!$F$2:$F$4721,$A4706))))))+IF($B$3=$A$4,TRUE,IF($B$3=$B$4,TRUE,IF(AND($B$3=$C$4,INDEX(mame2003!$G$2:$G$4721,$A4706)&lt;&gt;"neogeo"),TRUE,SUMPRODUCT(--ISNUMBER(SEARCH($O$6,INDEX(mame2003!$G$2:$G$4721,$A4706)))))))&gt;2,INDEX(mame2003!$A$2:$A$4721,$A4706),"")</f>
        <v/>
      </c>
      <c r="D4706" s="2"/>
      <c r="E4706" s="24" t="str">
        <f ca="1">IF(F4706&lt;&gt;"",MAX($E$9:$E4705)+1,"")</f>
        <v/>
      </c>
      <c r="F4706" s="20" t="str">
        <f t="shared" ca="1" si="73"/>
        <v/>
      </c>
      <c r="G4706" s="2"/>
      <c r="H4706" s="2"/>
    </row>
    <row r="4707" spans="1:8" x14ac:dyDescent="0.2">
      <c r="A4707" s="24">
        <v>4699</v>
      </c>
      <c r="B4707" s="27" t="str">
        <f>IF(C4707&lt;&gt;"",MAX($B$9:$B4706)+1,"")</f>
        <v/>
      </c>
      <c r="C4707" s="20" t="str">
        <f>IF(SUMPRODUCT(--ISNUMBER(SEARCH($I$6:$M$6,INDEX(mame2003!$C$2:$E$4721,$A$9:$A$4728,$J$1))))+IF($N$6=FALSE,TRUE,SUMPRODUCT(--ISNUMBER(SEARCH($N$6,ISBLANK(INDEX(mame2003!$F$2:$F$4721,$A4707))))))+IF($B$3=$A$4,TRUE,IF($B$3=$B$4,TRUE,IF(AND($B$3=$C$4,INDEX(mame2003!$G$2:$G$4721,$A4707)&lt;&gt;"neogeo"),TRUE,SUMPRODUCT(--ISNUMBER(SEARCH($O$6,INDEX(mame2003!$G$2:$G$4721,$A4707)))))))&gt;2,INDEX(mame2003!$A$2:$A$4721,$A4707),"")</f>
        <v/>
      </c>
      <c r="D4707" s="2"/>
      <c r="E4707" s="24" t="str">
        <f ca="1">IF(F4707&lt;&gt;"",MAX($E$9:$E4706)+1,"")</f>
        <v/>
      </c>
      <c r="F4707" s="20" t="str">
        <f t="shared" ca="1" si="73"/>
        <v/>
      </c>
      <c r="G4707" s="2"/>
      <c r="H4707" s="2"/>
    </row>
    <row r="4708" spans="1:8" x14ac:dyDescent="0.2">
      <c r="A4708" s="24">
        <v>4700</v>
      </c>
      <c r="B4708" s="27" t="str">
        <f>IF(C4708&lt;&gt;"",MAX($B$9:$B4707)+1,"")</f>
        <v/>
      </c>
      <c r="C4708" s="20" t="str">
        <f>IF(SUMPRODUCT(--ISNUMBER(SEARCH($I$6:$M$6,INDEX(mame2003!$C$2:$E$4721,$A$9:$A$4728,$J$1))))+IF($N$6=FALSE,TRUE,SUMPRODUCT(--ISNUMBER(SEARCH($N$6,ISBLANK(INDEX(mame2003!$F$2:$F$4721,$A4708))))))+IF($B$3=$A$4,TRUE,IF($B$3=$B$4,TRUE,IF(AND($B$3=$C$4,INDEX(mame2003!$G$2:$G$4721,$A4708)&lt;&gt;"neogeo"),TRUE,SUMPRODUCT(--ISNUMBER(SEARCH($O$6,INDEX(mame2003!$G$2:$G$4721,$A4708)))))))&gt;2,INDEX(mame2003!$A$2:$A$4721,$A4708),"")</f>
        <v/>
      </c>
      <c r="D4708" s="2"/>
      <c r="E4708" s="24" t="str">
        <f ca="1">IF(F4708&lt;&gt;"",MAX($E$9:$E4707)+1,"")</f>
        <v/>
      </c>
      <c r="F4708" s="20" t="str">
        <f t="shared" ca="1" si="73"/>
        <v/>
      </c>
      <c r="G4708" s="2"/>
      <c r="H4708" s="2"/>
    </row>
    <row r="4709" spans="1:8" x14ac:dyDescent="0.2">
      <c r="A4709" s="24">
        <v>4701</v>
      </c>
      <c r="B4709" s="27" t="str">
        <f>IF(C4709&lt;&gt;"",MAX($B$9:$B4708)+1,"")</f>
        <v/>
      </c>
      <c r="C4709" s="20" t="str">
        <f>IF(SUMPRODUCT(--ISNUMBER(SEARCH($I$6:$M$6,INDEX(mame2003!$C$2:$E$4721,$A$9:$A$4728,$J$1))))+IF($N$6=FALSE,TRUE,SUMPRODUCT(--ISNUMBER(SEARCH($N$6,ISBLANK(INDEX(mame2003!$F$2:$F$4721,$A4709))))))+IF($B$3=$A$4,TRUE,IF($B$3=$B$4,TRUE,IF(AND($B$3=$C$4,INDEX(mame2003!$G$2:$G$4721,$A4709)&lt;&gt;"neogeo"),TRUE,SUMPRODUCT(--ISNUMBER(SEARCH($O$6,INDEX(mame2003!$G$2:$G$4721,$A4709)))))))&gt;2,INDEX(mame2003!$A$2:$A$4721,$A4709),"")</f>
        <v/>
      </c>
      <c r="D4709" s="2"/>
      <c r="E4709" s="24" t="str">
        <f ca="1">IF(F4709&lt;&gt;"",MAX($E$9:$E4708)+1,"")</f>
        <v/>
      </c>
      <c r="F4709" s="20" t="str">
        <f t="shared" ca="1" si="73"/>
        <v/>
      </c>
      <c r="G4709" s="2"/>
      <c r="H4709" s="2"/>
    </row>
    <row r="4710" spans="1:8" x14ac:dyDescent="0.2">
      <c r="A4710" s="24">
        <v>4702</v>
      </c>
      <c r="B4710" s="27" t="str">
        <f>IF(C4710&lt;&gt;"",MAX($B$9:$B4709)+1,"")</f>
        <v/>
      </c>
      <c r="C4710" s="20" t="str">
        <f>IF(SUMPRODUCT(--ISNUMBER(SEARCH($I$6:$M$6,INDEX(mame2003!$C$2:$E$4721,$A$9:$A$4728,$J$1))))+IF($N$6=FALSE,TRUE,SUMPRODUCT(--ISNUMBER(SEARCH($N$6,ISBLANK(INDEX(mame2003!$F$2:$F$4721,$A4710))))))+IF($B$3=$A$4,TRUE,IF($B$3=$B$4,TRUE,IF(AND($B$3=$C$4,INDEX(mame2003!$G$2:$G$4721,$A4710)&lt;&gt;"neogeo"),TRUE,SUMPRODUCT(--ISNUMBER(SEARCH($O$6,INDEX(mame2003!$G$2:$G$4721,$A4710)))))))&gt;2,INDEX(mame2003!$A$2:$A$4721,$A4710),"")</f>
        <v/>
      </c>
      <c r="D4710" s="2"/>
      <c r="E4710" s="24" t="str">
        <f ca="1">IF(F4710&lt;&gt;"",MAX($E$9:$E4709)+1,"")</f>
        <v/>
      </c>
      <c r="F4710" s="20" t="str">
        <f t="shared" ca="1" si="73"/>
        <v/>
      </c>
      <c r="G4710" s="2"/>
      <c r="H4710" s="2"/>
    </row>
    <row r="4711" spans="1:8" x14ac:dyDescent="0.2">
      <c r="A4711" s="24">
        <v>4703</v>
      </c>
      <c r="B4711" s="27" t="str">
        <f>IF(C4711&lt;&gt;"",MAX($B$9:$B4710)+1,"")</f>
        <v/>
      </c>
      <c r="C4711" s="20" t="str">
        <f>IF(SUMPRODUCT(--ISNUMBER(SEARCH($I$6:$M$6,INDEX(mame2003!$C$2:$E$4721,$A$9:$A$4728,$J$1))))+IF($N$6=FALSE,TRUE,SUMPRODUCT(--ISNUMBER(SEARCH($N$6,ISBLANK(INDEX(mame2003!$F$2:$F$4721,$A4711))))))+IF($B$3=$A$4,TRUE,IF($B$3=$B$4,TRUE,IF(AND($B$3=$C$4,INDEX(mame2003!$G$2:$G$4721,$A4711)&lt;&gt;"neogeo"),TRUE,SUMPRODUCT(--ISNUMBER(SEARCH($O$6,INDEX(mame2003!$G$2:$G$4721,$A4711)))))))&gt;2,INDEX(mame2003!$A$2:$A$4721,$A4711),"")</f>
        <v/>
      </c>
      <c r="D4711" s="2"/>
      <c r="E4711" s="24" t="str">
        <f ca="1">IF(F4711&lt;&gt;"",MAX($E$9:$E4710)+1,"")</f>
        <v/>
      </c>
      <c r="F4711" s="20" t="str">
        <f t="shared" ca="1" si="73"/>
        <v/>
      </c>
      <c r="G4711" s="2"/>
      <c r="H4711" s="2"/>
    </row>
    <row r="4712" spans="1:8" x14ac:dyDescent="0.2">
      <c r="A4712" s="24">
        <v>4704</v>
      </c>
      <c r="B4712" s="27" t="str">
        <f>IF(C4712&lt;&gt;"",MAX($B$9:$B4711)+1,"")</f>
        <v/>
      </c>
      <c r="C4712" s="20" t="str">
        <f>IF(SUMPRODUCT(--ISNUMBER(SEARCH($I$6:$M$6,INDEX(mame2003!$C$2:$E$4721,$A$9:$A$4728,$J$1))))+IF($N$6=FALSE,TRUE,SUMPRODUCT(--ISNUMBER(SEARCH($N$6,ISBLANK(INDEX(mame2003!$F$2:$F$4721,$A4712))))))+IF($B$3=$A$4,TRUE,IF($B$3=$B$4,TRUE,IF(AND($B$3=$C$4,INDEX(mame2003!$G$2:$G$4721,$A4712)&lt;&gt;"neogeo"),TRUE,SUMPRODUCT(--ISNUMBER(SEARCH($O$6,INDEX(mame2003!$G$2:$G$4721,$A4712)))))))&gt;2,INDEX(mame2003!$A$2:$A$4721,$A4712),"")</f>
        <v/>
      </c>
      <c r="D4712" s="2"/>
      <c r="E4712" s="24" t="str">
        <f ca="1">IF(F4712&lt;&gt;"",MAX($E$9:$E4711)+1,"")</f>
        <v/>
      </c>
      <c r="F4712" s="20" t="str">
        <f t="shared" ca="1" si="73"/>
        <v/>
      </c>
      <c r="G4712" s="2"/>
      <c r="H4712" s="2"/>
    </row>
    <row r="4713" spans="1:8" x14ac:dyDescent="0.2">
      <c r="A4713" s="24">
        <v>4705</v>
      </c>
      <c r="B4713" s="27" t="str">
        <f>IF(C4713&lt;&gt;"",MAX($B$9:$B4712)+1,"")</f>
        <v/>
      </c>
      <c r="C4713" s="20" t="str">
        <f>IF(SUMPRODUCT(--ISNUMBER(SEARCH($I$6:$M$6,INDEX(mame2003!$C$2:$E$4721,$A$9:$A$4728,$J$1))))+IF($N$6=FALSE,TRUE,SUMPRODUCT(--ISNUMBER(SEARCH($N$6,ISBLANK(INDEX(mame2003!$F$2:$F$4721,$A4713))))))+IF($B$3=$A$4,TRUE,IF($B$3=$B$4,TRUE,IF(AND($B$3=$C$4,INDEX(mame2003!$G$2:$G$4721,$A4713)&lt;&gt;"neogeo"),TRUE,SUMPRODUCT(--ISNUMBER(SEARCH($O$6,INDEX(mame2003!$G$2:$G$4721,$A4713)))))))&gt;2,INDEX(mame2003!$A$2:$A$4721,$A4713),"")</f>
        <v/>
      </c>
      <c r="D4713" s="2"/>
      <c r="E4713" s="24" t="str">
        <f ca="1">IF(F4713&lt;&gt;"",MAX($E$9:$E4712)+1,"")</f>
        <v/>
      </c>
      <c r="F4713" s="20" t="str">
        <f t="shared" ca="1" si="73"/>
        <v/>
      </c>
      <c r="G4713" s="2"/>
      <c r="H4713" s="2"/>
    </row>
    <row r="4714" spans="1:8" x14ac:dyDescent="0.2">
      <c r="A4714" s="24">
        <v>4706</v>
      </c>
      <c r="B4714" s="27" t="str">
        <f>IF(C4714&lt;&gt;"",MAX($B$9:$B4713)+1,"")</f>
        <v/>
      </c>
      <c r="C4714" s="20" t="str">
        <f>IF(SUMPRODUCT(--ISNUMBER(SEARCH($I$6:$M$6,INDEX(mame2003!$C$2:$E$4721,$A$9:$A$4728,$J$1))))+IF($N$6=FALSE,TRUE,SUMPRODUCT(--ISNUMBER(SEARCH($N$6,ISBLANK(INDEX(mame2003!$F$2:$F$4721,$A4714))))))+IF($B$3=$A$4,TRUE,IF($B$3=$B$4,TRUE,IF(AND($B$3=$C$4,INDEX(mame2003!$G$2:$G$4721,$A4714)&lt;&gt;"neogeo"),TRUE,SUMPRODUCT(--ISNUMBER(SEARCH($O$6,INDEX(mame2003!$G$2:$G$4721,$A4714)))))))&gt;2,INDEX(mame2003!$A$2:$A$4721,$A4714),"")</f>
        <v/>
      </c>
      <c r="D4714" s="2"/>
      <c r="E4714" s="24" t="str">
        <f ca="1">IF(F4714&lt;&gt;"",MAX($E$9:$E4713)+1,"")</f>
        <v/>
      </c>
      <c r="F4714" s="20" t="str">
        <f t="shared" ca="1" si="73"/>
        <v/>
      </c>
      <c r="G4714" s="2"/>
      <c r="H4714" s="2"/>
    </row>
    <row r="4715" spans="1:8" x14ac:dyDescent="0.2">
      <c r="A4715" s="24">
        <v>4707</v>
      </c>
      <c r="B4715" s="27" t="str">
        <f>IF(C4715&lt;&gt;"",MAX($B$9:$B4714)+1,"")</f>
        <v/>
      </c>
      <c r="C4715" s="20" t="str">
        <f>IF(SUMPRODUCT(--ISNUMBER(SEARCH($I$6:$M$6,INDEX(mame2003!$C$2:$E$4721,$A$9:$A$4728,$J$1))))+IF($N$6=FALSE,TRUE,SUMPRODUCT(--ISNUMBER(SEARCH($N$6,ISBLANK(INDEX(mame2003!$F$2:$F$4721,$A4715))))))+IF($B$3=$A$4,TRUE,IF($B$3=$B$4,TRUE,IF(AND($B$3=$C$4,INDEX(mame2003!$G$2:$G$4721,$A4715)&lt;&gt;"neogeo"),TRUE,SUMPRODUCT(--ISNUMBER(SEARCH($O$6,INDEX(mame2003!$G$2:$G$4721,$A4715)))))))&gt;2,INDEX(mame2003!$A$2:$A$4721,$A4715),"")</f>
        <v/>
      </c>
      <c r="D4715" s="2"/>
      <c r="E4715" s="24" t="str">
        <f ca="1">IF(F4715&lt;&gt;"",MAX($E$9:$E4714)+1,"")</f>
        <v/>
      </c>
      <c r="F4715" s="20" t="str">
        <f t="shared" ca="1" si="73"/>
        <v/>
      </c>
      <c r="G4715" s="2"/>
      <c r="H4715" s="2"/>
    </row>
    <row r="4716" spans="1:8" x14ac:dyDescent="0.2">
      <c r="A4716" s="24">
        <v>4708</v>
      </c>
      <c r="B4716" s="27" t="str">
        <f>IF(C4716&lt;&gt;"",MAX($B$9:$B4715)+1,"")</f>
        <v/>
      </c>
      <c r="C4716" s="20" t="str">
        <f>IF(SUMPRODUCT(--ISNUMBER(SEARCH($I$6:$M$6,INDEX(mame2003!$C$2:$E$4721,$A$9:$A$4728,$J$1))))+IF($N$6=FALSE,TRUE,SUMPRODUCT(--ISNUMBER(SEARCH($N$6,ISBLANK(INDEX(mame2003!$F$2:$F$4721,$A4716))))))+IF($B$3=$A$4,TRUE,IF($B$3=$B$4,TRUE,IF(AND($B$3=$C$4,INDEX(mame2003!$G$2:$G$4721,$A4716)&lt;&gt;"neogeo"),TRUE,SUMPRODUCT(--ISNUMBER(SEARCH($O$6,INDEX(mame2003!$G$2:$G$4721,$A4716)))))))&gt;2,INDEX(mame2003!$A$2:$A$4721,$A4716),"")</f>
        <v/>
      </c>
      <c r="D4716" s="2"/>
      <c r="E4716" s="24" t="str">
        <f ca="1">IF(F4716&lt;&gt;"",MAX($E$9:$E4715)+1,"")</f>
        <v/>
      </c>
      <c r="F4716" s="20" t="str">
        <f t="shared" ca="1" si="73"/>
        <v/>
      </c>
      <c r="G4716" s="2"/>
      <c r="H4716" s="2"/>
    </row>
    <row r="4717" spans="1:8" x14ac:dyDescent="0.2">
      <c r="A4717" s="24">
        <v>4709</v>
      </c>
      <c r="B4717" s="27" t="str">
        <f>IF(C4717&lt;&gt;"",MAX($B$9:$B4716)+1,"")</f>
        <v/>
      </c>
      <c r="C4717" s="20" t="str">
        <f>IF(SUMPRODUCT(--ISNUMBER(SEARCH($I$6:$M$6,INDEX(mame2003!$C$2:$E$4721,$A$9:$A$4728,$J$1))))+IF($N$6=FALSE,TRUE,SUMPRODUCT(--ISNUMBER(SEARCH($N$6,ISBLANK(INDEX(mame2003!$F$2:$F$4721,$A4717))))))+IF($B$3=$A$4,TRUE,IF($B$3=$B$4,TRUE,IF(AND($B$3=$C$4,INDEX(mame2003!$G$2:$G$4721,$A4717)&lt;&gt;"neogeo"),TRUE,SUMPRODUCT(--ISNUMBER(SEARCH($O$6,INDEX(mame2003!$G$2:$G$4721,$A4717)))))))&gt;2,INDEX(mame2003!$A$2:$A$4721,$A4717),"")</f>
        <v/>
      </c>
      <c r="D4717" s="2"/>
      <c r="E4717" s="24" t="str">
        <f ca="1">IF(F4717&lt;&gt;"",MAX($E$9:$E4716)+1,"")</f>
        <v/>
      </c>
      <c r="F4717" s="20" t="str">
        <f t="shared" ca="1" si="73"/>
        <v/>
      </c>
      <c r="G4717" s="2"/>
      <c r="H4717" s="2"/>
    </row>
    <row r="4718" spans="1:8" x14ac:dyDescent="0.2">
      <c r="A4718" s="24">
        <v>4710</v>
      </c>
      <c r="B4718" s="27" t="str">
        <f>IF(C4718&lt;&gt;"",MAX($B$9:$B4717)+1,"")</f>
        <v/>
      </c>
      <c r="C4718" s="20" t="str">
        <f>IF(SUMPRODUCT(--ISNUMBER(SEARCH($I$6:$M$6,INDEX(mame2003!$C$2:$E$4721,$A$9:$A$4728,$J$1))))+IF($N$6=FALSE,TRUE,SUMPRODUCT(--ISNUMBER(SEARCH($N$6,ISBLANK(INDEX(mame2003!$F$2:$F$4721,$A4718))))))+IF($B$3=$A$4,TRUE,IF($B$3=$B$4,TRUE,IF(AND($B$3=$C$4,INDEX(mame2003!$G$2:$G$4721,$A4718)&lt;&gt;"neogeo"),TRUE,SUMPRODUCT(--ISNUMBER(SEARCH($O$6,INDEX(mame2003!$G$2:$G$4721,$A4718)))))))&gt;2,INDEX(mame2003!$A$2:$A$4721,$A4718),"")</f>
        <v/>
      </c>
      <c r="D4718" s="2"/>
      <c r="E4718" s="24" t="str">
        <f ca="1">IF(F4718&lt;&gt;"",MAX($E$9:$E4717)+1,"")</f>
        <v/>
      </c>
      <c r="F4718" s="20" t="str">
        <f t="shared" ca="1" si="73"/>
        <v/>
      </c>
      <c r="G4718" s="2"/>
      <c r="H4718" s="2"/>
    </row>
    <row r="4719" spans="1:8" x14ac:dyDescent="0.2">
      <c r="A4719" s="24">
        <v>4711</v>
      </c>
      <c r="B4719" s="27" t="str">
        <f>IF(C4719&lt;&gt;"",MAX($B$9:$B4718)+1,"")</f>
        <v/>
      </c>
      <c r="C4719" s="20" t="str">
        <f>IF(SUMPRODUCT(--ISNUMBER(SEARCH($I$6:$M$6,INDEX(mame2003!$C$2:$E$4721,$A$9:$A$4728,$J$1))))+IF($N$6=FALSE,TRUE,SUMPRODUCT(--ISNUMBER(SEARCH($N$6,ISBLANK(INDEX(mame2003!$F$2:$F$4721,$A4719))))))+IF($B$3=$A$4,TRUE,IF($B$3=$B$4,TRUE,IF(AND($B$3=$C$4,INDEX(mame2003!$G$2:$G$4721,$A4719)&lt;&gt;"neogeo"),TRUE,SUMPRODUCT(--ISNUMBER(SEARCH($O$6,INDEX(mame2003!$G$2:$G$4721,$A4719)))))))&gt;2,INDEX(mame2003!$A$2:$A$4721,$A4719),"")</f>
        <v/>
      </c>
      <c r="D4719" s="2"/>
      <c r="E4719" s="24" t="str">
        <f ca="1">IF(F4719&lt;&gt;"",MAX($E$9:$E4718)+1,"")</f>
        <v/>
      </c>
      <c r="F4719" s="20" t="str">
        <f t="shared" ca="1" si="73"/>
        <v/>
      </c>
      <c r="G4719" s="2"/>
      <c r="H4719" s="2"/>
    </row>
    <row r="4720" spans="1:8" x14ac:dyDescent="0.2">
      <c r="A4720" s="24">
        <v>4712</v>
      </c>
      <c r="B4720" s="27" t="str">
        <f>IF(C4720&lt;&gt;"",MAX($B$9:$B4719)+1,"")</f>
        <v/>
      </c>
      <c r="C4720" s="20" t="str">
        <f>IF(SUMPRODUCT(--ISNUMBER(SEARCH($I$6:$M$6,INDEX(mame2003!$C$2:$E$4721,$A$9:$A$4728,$J$1))))+IF($N$6=FALSE,TRUE,SUMPRODUCT(--ISNUMBER(SEARCH($N$6,ISBLANK(INDEX(mame2003!$F$2:$F$4721,$A4720))))))+IF($B$3=$A$4,TRUE,IF($B$3=$B$4,TRUE,IF(AND($B$3=$C$4,INDEX(mame2003!$G$2:$G$4721,$A4720)&lt;&gt;"neogeo"),TRUE,SUMPRODUCT(--ISNUMBER(SEARCH($O$6,INDEX(mame2003!$G$2:$G$4721,$A4720)))))))&gt;2,INDEX(mame2003!$A$2:$A$4721,$A4720),"")</f>
        <v/>
      </c>
      <c r="D4720" s="2"/>
      <c r="E4720" s="24" t="str">
        <f ca="1">IF(F4720&lt;&gt;"",MAX($E$9:$E4719)+1,"")</f>
        <v/>
      </c>
      <c r="F4720" s="20" t="str">
        <f t="shared" ca="1" si="73"/>
        <v/>
      </c>
      <c r="G4720" s="2"/>
      <c r="H4720" s="2"/>
    </row>
    <row r="4721" spans="1:8" x14ac:dyDescent="0.2">
      <c r="A4721" s="24">
        <v>4713</v>
      </c>
      <c r="B4721" s="27" t="str">
        <f>IF(C4721&lt;&gt;"",MAX($B$9:$B4720)+1,"")</f>
        <v/>
      </c>
      <c r="C4721" s="20" t="str">
        <f>IF(SUMPRODUCT(--ISNUMBER(SEARCH($I$6:$M$6,INDEX(mame2003!$C$2:$E$4721,$A$9:$A$4728,$J$1))))+IF($N$6=FALSE,TRUE,SUMPRODUCT(--ISNUMBER(SEARCH($N$6,ISBLANK(INDEX(mame2003!$F$2:$F$4721,$A4721))))))+IF($B$3=$A$4,TRUE,IF($B$3=$B$4,TRUE,IF(AND($B$3=$C$4,INDEX(mame2003!$G$2:$G$4721,$A4721)&lt;&gt;"neogeo"),TRUE,SUMPRODUCT(--ISNUMBER(SEARCH($O$6,INDEX(mame2003!$G$2:$G$4721,$A4721)))))))&gt;2,INDEX(mame2003!$A$2:$A$4721,$A4721),"")</f>
        <v/>
      </c>
      <c r="D4721" s="2"/>
      <c r="E4721" s="24" t="str">
        <f ca="1">IF(F4721&lt;&gt;"",MAX($E$9:$E4720)+1,"")</f>
        <v/>
      </c>
      <c r="F4721" s="20" t="str">
        <f t="shared" ca="1" si="73"/>
        <v/>
      </c>
      <c r="G4721" s="2"/>
      <c r="H4721" s="2"/>
    </row>
    <row r="4722" spans="1:8" x14ac:dyDescent="0.2">
      <c r="A4722" s="24">
        <v>4714</v>
      </c>
      <c r="B4722" s="27" t="str">
        <f>IF(C4722&lt;&gt;"",MAX($B$9:$B4721)+1,"")</f>
        <v/>
      </c>
      <c r="C4722" s="20" t="str">
        <f>IF(SUMPRODUCT(--ISNUMBER(SEARCH($I$6:$M$6,INDEX(mame2003!$C$2:$E$4721,$A$9:$A$4728,$J$1))))+IF($N$6=FALSE,TRUE,SUMPRODUCT(--ISNUMBER(SEARCH($N$6,ISBLANK(INDEX(mame2003!$F$2:$F$4721,$A4722))))))+IF($B$3=$A$4,TRUE,IF($B$3=$B$4,TRUE,IF(AND($B$3=$C$4,INDEX(mame2003!$G$2:$G$4721,$A4722)&lt;&gt;"neogeo"),TRUE,SUMPRODUCT(--ISNUMBER(SEARCH($O$6,INDEX(mame2003!$G$2:$G$4721,$A4722)))))))&gt;2,INDEX(mame2003!$A$2:$A$4721,$A4722),"")</f>
        <v/>
      </c>
      <c r="D4722" s="2"/>
      <c r="E4722" s="24" t="str">
        <f ca="1">IF(F4722&lt;&gt;"",MAX($E$9:$E4721)+1,"")</f>
        <v/>
      </c>
      <c r="F4722" s="20" t="str">
        <f t="shared" ca="1" si="73"/>
        <v/>
      </c>
      <c r="G4722" s="2"/>
      <c r="H4722" s="2"/>
    </row>
    <row r="4723" spans="1:8" x14ac:dyDescent="0.2">
      <c r="A4723" s="24">
        <v>4715</v>
      </c>
      <c r="B4723" s="27" t="str">
        <f>IF(C4723&lt;&gt;"",MAX($B$9:$B4722)+1,"")</f>
        <v/>
      </c>
      <c r="C4723" s="20" t="str">
        <f>IF(SUMPRODUCT(--ISNUMBER(SEARCH($I$6:$M$6,INDEX(mame2003!$C$2:$E$4721,$A$9:$A$4728,$J$1))))+IF($N$6=FALSE,TRUE,SUMPRODUCT(--ISNUMBER(SEARCH($N$6,ISBLANK(INDEX(mame2003!$F$2:$F$4721,$A4723))))))+IF($B$3=$A$4,TRUE,IF($B$3=$B$4,TRUE,IF(AND($B$3=$C$4,INDEX(mame2003!$G$2:$G$4721,$A4723)&lt;&gt;"neogeo"),TRUE,SUMPRODUCT(--ISNUMBER(SEARCH($O$6,INDEX(mame2003!$G$2:$G$4721,$A4723)))))))&gt;2,INDEX(mame2003!$A$2:$A$4721,$A4723),"")</f>
        <v/>
      </c>
      <c r="D4723" s="2"/>
      <c r="E4723" s="24" t="str">
        <f ca="1">IF(F4723&lt;&gt;"",MAX($E$9:$E4722)+1,"")</f>
        <v/>
      </c>
      <c r="F4723" s="20" t="str">
        <f t="shared" ca="1" si="73"/>
        <v/>
      </c>
      <c r="G4723" s="2"/>
      <c r="H4723" s="2"/>
    </row>
    <row r="4724" spans="1:8" x14ac:dyDescent="0.2">
      <c r="A4724" s="24">
        <v>4716</v>
      </c>
      <c r="B4724" s="27" t="str">
        <f>IF(C4724&lt;&gt;"",MAX($B$9:$B4723)+1,"")</f>
        <v/>
      </c>
      <c r="C4724" s="20" t="str">
        <f>IF(SUMPRODUCT(--ISNUMBER(SEARCH($I$6:$M$6,INDEX(mame2003!$C$2:$E$4721,$A$9:$A$4728,$J$1))))+IF($N$6=FALSE,TRUE,SUMPRODUCT(--ISNUMBER(SEARCH($N$6,ISBLANK(INDEX(mame2003!$F$2:$F$4721,$A4724))))))+IF($B$3=$A$4,TRUE,IF($B$3=$B$4,TRUE,IF(AND($B$3=$C$4,INDEX(mame2003!$G$2:$G$4721,$A4724)&lt;&gt;"neogeo"),TRUE,SUMPRODUCT(--ISNUMBER(SEARCH($O$6,INDEX(mame2003!$G$2:$G$4721,$A4724)))))))&gt;2,INDEX(mame2003!$A$2:$A$4721,$A4724),"")</f>
        <v/>
      </c>
      <c r="D4724" s="2"/>
      <c r="E4724" s="24" t="str">
        <f ca="1">IF(F4724&lt;&gt;"",MAX($E$9:$E4723)+1,"")</f>
        <v/>
      </c>
      <c r="F4724" s="20" t="str">
        <f t="shared" ca="1" si="73"/>
        <v/>
      </c>
      <c r="G4724" s="2"/>
      <c r="H4724" s="2"/>
    </row>
    <row r="4725" spans="1:8" x14ac:dyDescent="0.2">
      <c r="A4725" s="24">
        <v>4717</v>
      </c>
      <c r="B4725" s="27" t="str">
        <f>IF(C4725&lt;&gt;"",MAX($B$9:$B4724)+1,"")</f>
        <v/>
      </c>
      <c r="C4725" s="20" t="str">
        <f>IF(SUMPRODUCT(--ISNUMBER(SEARCH($I$6:$M$6,INDEX(mame2003!$C$2:$E$4721,$A$9:$A$4728,$J$1))))+IF($N$6=FALSE,TRUE,SUMPRODUCT(--ISNUMBER(SEARCH($N$6,ISBLANK(INDEX(mame2003!$F$2:$F$4721,$A4725))))))+IF($B$3=$A$4,TRUE,IF($B$3=$B$4,TRUE,IF(AND($B$3=$C$4,INDEX(mame2003!$G$2:$G$4721,$A4725)&lt;&gt;"neogeo"),TRUE,SUMPRODUCT(--ISNUMBER(SEARCH($O$6,INDEX(mame2003!$G$2:$G$4721,$A4725)))))))&gt;2,INDEX(mame2003!$A$2:$A$4721,$A4725),"")</f>
        <v/>
      </c>
      <c r="D4725" s="2"/>
      <c r="E4725" s="24" t="str">
        <f ca="1">IF(F4725&lt;&gt;"",MAX($E$9:$E4724)+1,"")</f>
        <v/>
      </c>
      <c r="F4725" s="20" t="str">
        <f t="shared" ca="1" si="73"/>
        <v/>
      </c>
      <c r="G4725" s="2"/>
      <c r="H4725" s="2"/>
    </row>
    <row r="4726" spans="1:8" x14ac:dyDescent="0.2">
      <c r="A4726" s="24">
        <v>4718</v>
      </c>
      <c r="B4726" s="27" t="str">
        <f>IF(C4726&lt;&gt;"",MAX($B$9:$B4725)+1,"")</f>
        <v/>
      </c>
      <c r="C4726" s="20" t="str">
        <f>IF(SUMPRODUCT(--ISNUMBER(SEARCH($I$6:$M$6,INDEX(mame2003!$C$2:$E$4721,$A$9:$A$4728,$J$1))))+IF($N$6=FALSE,TRUE,SUMPRODUCT(--ISNUMBER(SEARCH($N$6,ISBLANK(INDEX(mame2003!$F$2:$F$4721,$A4726))))))+IF($B$3=$A$4,TRUE,IF($B$3=$B$4,TRUE,IF(AND($B$3=$C$4,INDEX(mame2003!$G$2:$G$4721,$A4726)&lt;&gt;"neogeo"),TRUE,SUMPRODUCT(--ISNUMBER(SEARCH($O$6,INDEX(mame2003!$G$2:$G$4721,$A4726)))))))&gt;2,INDEX(mame2003!$A$2:$A$4721,$A4726),"")</f>
        <v/>
      </c>
      <c r="D4726" s="2"/>
      <c r="E4726" s="24" t="str">
        <f ca="1">IF(F4726&lt;&gt;"",MAX($E$9:$E4725)+1,"")</f>
        <v/>
      </c>
      <c r="F4726" s="20" t="str">
        <f t="shared" ca="1" si="73"/>
        <v/>
      </c>
      <c r="G4726" s="2"/>
      <c r="H4726" s="2"/>
    </row>
    <row r="4727" spans="1:8" x14ac:dyDescent="0.2">
      <c r="A4727" s="24">
        <v>4719</v>
      </c>
      <c r="B4727" s="27" t="str">
        <f>IF(C4727&lt;&gt;"",MAX($B$9:$B4726)+1,"")</f>
        <v/>
      </c>
      <c r="C4727" s="20" t="str">
        <f>IF(SUMPRODUCT(--ISNUMBER(SEARCH($I$6:$M$6,INDEX(mame2003!$C$2:$E$4721,$A$9:$A$4728,$J$1))))+IF($N$6=FALSE,TRUE,SUMPRODUCT(--ISNUMBER(SEARCH($N$6,ISBLANK(INDEX(mame2003!$F$2:$F$4721,$A4727))))))+IF($B$3=$A$4,TRUE,IF($B$3=$B$4,TRUE,IF(AND($B$3=$C$4,INDEX(mame2003!$G$2:$G$4721,$A4727)&lt;&gt;"neogeo"),TRUE,SUMPRODUCT(--ISNUMBER(SEARCH($O$6,INDEX(mame2003!$G$2:$G$4721,$A4727)))))))&gt;2,INDEX(mame2003!$A$2:$A$4721,$A4727),"")</f>
        <v/>
      </c>
      <c r="D4727" s="2"/>
      <c r="E4727" s="24" t="str">
        <f ca="1">IF(F4727&lt;&gt;"",MAX($E$9:$E4726)+1,"")</f>
        <v/>
      </c>
      <c r="F4727" s="20" t="str">
        <f t="shared" ca="1" si="73"/>
        <v/>
      </c>
      <c r="G4727" s="2"/>
      <c r="H4727" s="2"/>
    </row>
    <row r="4728" spans="1:8" x14ac:dyDescent="0.2">
      <c r="A4728" s="25">
        <v>4720</v>
      </c>
      <c r="B4728" s="28" t="str">
        <f>IF(C4728&lt;&gt;"",MAX($B$9:$B4727)+1,"")</f>
        <v/>
      </c>
      <c r="C4728" s="21" t="str">
        <f>IF(SUMPRODUCT(--ISNUMBER(SEARCH($I$6:$M$6,INDEX(mame2003!$C$2:$E$4721,$A$9:$A$4728,$J$1))))+IF($N$6=FALSE,TRUE,SUMPRODUCT(--ISNUMBER(SEARCH($N$6,ISBLANK(INDEX(mame2003!$F$2:$F$4721,$A4728))))))+IF($B$3=$A$4,TRUE,IF($B$3=$B$4,TRUE,IF(AND($B$3=$C$4,INDEX(mame2003!$G$2:$G$4721,$A4728)&lt;&gt;"neogeo"),TRUE,SUMPRODUCT(--ISNUMBER(SEARCH($O$6,INDEX(mame2003!$G$2:$G$4721,$A4728)))))))&gt;2,INDEX(mame2003!$A$2:$A$4721,$A4728),"")</f>
        <v/>
      </c>
      <c r="D4728" s="2"/>
      <c r="E4728" s="25" t="str">
        <f ca="1">IF(F4728&lt;&gt;"",MAX($E$9:$E4727)+1,"")</f>
        <v/>
      </c>
      <c r="F4728" s="21" t="str">
        <f t="shared" ca="1" si="73"/>
        <v/>
      </c>
      <c r="G4728" s="2"/>
      <c r="H4728" s="2"/>
    </row>
  </sheetData>
  <mergeCells count="6">
    <mergeCell ref="B3:D3"/>
    <mergeCell ref="B1:D1"/>
    <mergeCell ref="B5:C5"/>
    <mergeCell ref="D5:E5"/>
    <mergeCell ref="B6:C6"/>
    <mergeCell ref="D6:E6"/>
  </mergeCells>
  <conditionalFormatting sqref="A6:G6">
    <cfRule type="containsText" dxfId="5" priority="1" operator="containsText" text="NO">
      <formula>NOT(ISERROR(SEARCH("NO",A6)))</formula>
    </cfRule>
    <cfRule type="containsText" dxfId="4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B3:D3">
      <formula1>$A$4:$E$4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36</v>
      </c>
      <c r="B2" s="37" t="s">
        <v>4</v>
      </c>
      <c r="C2" s="37" t="s">
        <v>2</v>
      </c>
      <c r="D2" s="37" t="s">
        <v>5</v>
      </c>
      <c r="E2" s="3"/>
      <c r="F2" s="15" t="s">
        <v>37</v>
      </c>
      <c r="G2" s="47"/>
      <c r="H2" s="3"/>
      <c r="I2" s="3"/>
      <c r="J2" s="3"/>
      <c r="K2" s="15" t="s">
        <v>38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">
        <v>13</v>
      </c>
      <c r="B3" s="38">
        <f>COUNTIF('fba_libretro 0.2.97.39'!C$2:C$4375,$A3)</f>
        <v>0</v>
      </c>
      <c r="C3" s="38">
        <f>COUNTIF('fba_libretro 0.2.97.39'!D$2:D$4375,$A3)</f>
        <v>0</v>
      </c>
      <c r="D3" s="38">
        <f>COUNTIF('fba_libretro 0.2.97.39'!E$2:E$4375,$A3)</f>
        <v>0</v>
      </c>
      <c r="E3" s="3"/>
      <c r="F3" s="48" t="s">
        <v>39</v>
      </c>
      <c r="G3" s="49">
        <f>COUNTBLANK('fba_libretro 0.2.97.39'!$F$2:$F$4375)</f>
        <v>4374</v>
      </c>
      <c r="H3" s="3"/>
      <c r="I3" s="3"/>
      <c r="J3" s="3"/>
      <c r="K3" s="48" t="s">
        <v>39</v>
      </c>
      <c r="L3" s="53">
        <f>COUNTIFS('fba_libretro 0.2.97.39'!G$2:G$4375,"neogeo",'fba_libretro 0.2.97.39'!$F$2:$F$4375,"")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">
        <v>14</v>
      </c>
      <c r="B4" s="38">
        <f>COUNTIF('fba_libretro 0.2.97.39'!C$2:C$4375,$A4)</f>
        <v>0</v>
      </c>
      <c r="C4" s="38">
        <f>COUNTIF('fba_libretro 0.2.97.39'!D$2:D$4375,$A4)</f>
        <v>0</v>
      </c>
      <c r="D4" s="38">
        <f>COUNTIF('fba_libretro 0.2.97.39'!E$2:E$4375,$A4)</f>
        <v>0</v>
      </c>
      <c r="E4" s="3"/>
      <c r="F4" s="48" t="s">
        <v>40</v>
      </c>
      <c r="G4" s="49">
        <f>COUNTA('fba_libretro 0.2.97.39'!$F$2:$F$4375)</f>
        <v>0</v>
      </c>
      <c r="H4" s="3"/>
      <c r="I4" s="3"/>
      <c r="J4" s="3"/>
      <c r="K4" s="48" t="s">
        <v>40</v>
      </c>
      <c r="L4" s="52">
        <f>COUNTIFS('fba_libretro 0.2.97.39'!G$2:G$4375,"neogeo",'fba_libretro 0.2.97.39'!$F$2:$F$4375,"&lt;&gt;")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">
        <v>15</v>
      </c>
      <c r="B5" s="38">
        <f>COUNTIF('fba_libretro 0.2.97.39'!C$2:C$4375,$A5)</f>
        <v>0</v>
      </c>
      <c r="C5" s="38">
        <f>COUNTIF('fba_libretro 0.2.97.39'!D$2:D$4375,$A5)</f>
        <v>0</v>
      </c>
      <c r="D5" s="38">
        <f>COUNTIF('fba_libretro 0.2.97.39'!E$2:E$4375,$A5)</f>
        <v>0</v>
      </c>
      <c r="E5" s="3"/>
      <c r="F5" s="50" t="s">
        <v>41</v>
      </c>
      <c r="G5" s="51">
        <f>G3+G4</f>
        <v>4374</v>
      </c>
      <c r="H5" s="3"/>
      <c r="I5" s="3"/>
      <c r="J5" s="3"/>
      <c r="K5" s="50" t="s">
        <v>41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">
        <v>16</v>
      </c>
      <c r="B6" s="92">
        <f>COUNTIF('fba_libretro 0.2.97.39'!C$2:C$4375,$A6)</f>
        <v>0</v>
      </c>
      <c r="C6" s="92">
        <f>COUNTIF('fba_libretro 0.2.97.39'!D$2:D$4375,$A6)</f>
        <v>0</v>
      </c>
      <c r="D6" s="92">
        <f>COUNTIF('fba_libretro 0.2.97.39'!E$2:E$4375,$A6)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">
        <v>17</v>
      </c>
      <c r="B7" s="38">
        <f>COUNTIF('fba_libretro 0.2.97.39'!C$2:C$4375,$A7)</f>
        <v>0</v>
      </c>
      <c r="C7" s="38">
        <f>COUNTIF('fba_libretro 0.2.97.39'!D$2:D$4375,$A7)</f>
        <v>0</v>
      </c>
      <c r="D7" s="38">
        <f>COUNTIF('fba_libretro 0.2.97.39'!E$2:E$4375,$A7)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">
        <v>42</v>
      </c>
      <c r="B8" s="38">
        <f>$G$5-B7</f>
        <v>4374</v>
      </c>
      <c r="C8" s="38">
        <f>$G$5-C7</f>
        <v>4374</v>
      </c>
      <c r="D8" s="38">
        <f>$G$5-D7</f>
        <v>4374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43</v>
      </c>
      <c r="B10" s="37" t="s">
        <v>4</v>
      </c>
      <c r="C10" s="37" t="s">
        <v>2</v>
      </c>
      <c r="D10" s="37" t="s">
        <v>5</v>
      </c>
      <c r="E10" s="3"/>
      <c r="F10" s="1" t="s">
        <v>44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">
        <v>13</v>
      </c>
      <c r="B11" s="38">
        <f>COUNTIFS('fba_libretro 0.2.97.39'!C$2:C$4375,$A11,'fba_libretro 0.2.97.39'!$F$2:$F$4375,"")</f>
        <v>0</v>
      </c>
      <c r="C11" s="38">
        <f>COUNTIFS('fba_libretro 0.2.97.39'!D$2:D$4375,$A11,'fba_libretro 0.2.97.39'!$F$2:$F$4375,"")</f>
        <v>0</v>
      </c>
      <c r="D11" s="38">
        <f>COUNTIFS('fba_libretro 0.2.97.39'!E$2:E$4375,$A11,'fba_libretro 0.2.97.39'!$F$2:$F$4375,"")</f>
        <v>0</v>
      </c>
      <c r="E11" s="4"/>
      <c r="F11" s="5" t="s">
        <v>13</v>
      </c>
      <c r="G11" s="38">
        <f>COUNTIFS('fba_libretro 0.2.97.39'!C$2:C$4375,$F11,'fba_libretro 0.2.97.39'!$F$2:$F$4375,"&lt;&gt;")</f>
        <v>0</v>
      </c>
      <c r="H11" s="38">
        <f>COUNTIFS('fba_libretro 0.2.97.39'!D$2:D$4375,$F11,'fba_libretro 0.2.97.39'!$F$2:$F$4375,"&lt;&gt;")</f>
        <v>0</v>
      </c>
      <c r="I11" s="38">
        <f>COUNTIFS('fba_libretro 0.2.97.39'!E$2:E$4375,$F11,'fba_libretro 0.2.97.39'!$F$2:$F$4375,"&lt;&gt;")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">
        <v>14</v>
      </c>
      <c r="B12" s="38">
        <f>COUNTIFS('fba_libretro 0.2.97.39'!C$2:C$4375,$A12,'fba_libretro 0.2.97.39'!$F$2:$F$4375,"")</f>
        <v>0</v>
      </c>
      <c r="C12" s="38">
        <f>COUNTIFS('fba_libretro 0.2.97.39'!D$2:D$4375,$A12,'fba_libretro 0.2.97.39'!$F$2:$F$4375,"")</f>
        <v>0</v>
      </c>
      <c r="D12" s="38">
        <f>COUNTIFS('fba_libretro 0.2.97.39'!E$2:E$4375,$A12,'fba_libretro 0.2.97.39'!$F$2:$F$4375,"")</f>
        <v>0</v>
      </c>
      <c r="E12" s="4"/>
      <c r="F12" s="39" t="s">
        <v>14</v>
      </c>
      <c r="G12" s="38">
        <f>COUNTIFS('fba_libretro 0.2.97.39'!C$2:C$4375,$F12,'fba_libretro 0.2.97.39'!$F$2:$F$4375,"&lt;&gt;")</f>
        <v>0</v>
      </c>
      <c r="H12" s="38">
        <f>COUNTIFS('fba_libretro 0.2.97.39'!D$2:D$4375,$F12,'fba_libretro 0.2.97.39'!$F$2:$F$4375,"&lt;&gt;")</f>
        <v>0</v>
      </c>
      <c r="I12" s="38">
        <f>COUNTIFS('fba_libretro 0.2.97.39'!E$2:E$4375,$F12,'fba_libretro 0.2.97.39'!$F$2:$F$4375,"&lt;&gt;")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">
        <v>15</v>
      </c>
      <c r="B13" s="38">
        <f>COUNTIFS('fba_libretro 0.2.97.39'!C$2:C$4375,$A13,'fba_libretro 0.2.97.39'!$F$2:$F$4375,"")</f>
        <v>0</v>
      </c>
      <c r="C13" s="38">
        <f>COUNTIFS('fba_libretro 0.2.97.39'!D$2:D$4375,$A13,'fba_libretro 0.2.97.39'!$F$2:$F$4375,"")</f>
        <v>0</v>
      </c>
      <c r="D13" s="38">
        <f>COUNTIFS('fba_libretro 0.2.97.39'!E$2:E$4375,$A13,'fba_libretro 0.2.97.39'!$F$2:$F$4375,"")</f>
        <v>0</v>
      </c>
      <c r="E13" s="4"/>
      <c r="F13" s="40" t="s">
        <v>15</v>
      </c>
      <c r="G13" s="38">
        <f>COUNTIFS('fba_libretro 0.2.97.39'!C$2:C$4375,$F13,'fba_libretro 0.2.97.39'!$F$2:$F$4375,"&lt;&gt;")</f>
        <v>0</v>
      </c>
      <c r="H13" s="38">
        <f>COUNTIFS('fba_libretro 0.2.97.39'!D$2:D$4375,$F13,'fba_libretro 0.2.97.39'!$F$2:$F$4375,"&lt;&gt;")</f>
        <v>0</v>
      </c>
      <c r="I13" s="38">
        <f>COUNTIFS('fba_libretro 0.2.97.39'!E$2:E$4375,$F13,'fba_libretro 0.2.97.39'!$F$2:$F$4375,"&lt;&gt;")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">
        <v>16</v>
      </c>
      <c r="B14" s="92">
        <f>COUNTIFS('fba_libretro 0.2.97.39'!C$2:C$4375,$A14,'fba_libretro 0.2.97.39'!$F$2:$F$4375,"")</f>
        <v>0</v>
      </c>
      <c r="C14" s="92">
        <f>COUNTIFS('fba_libretro 0.2.97.39'!D$2:D$4375,$A14,'fba_libretro 0.2.97.39'!$F$2:$F$4375,"")</f>
        <v>0</v>
      </c>
      <c r="D14" s="92">
        <f>COUNTIFS('fba_libretro 0.2.97.39'!E$2:E$4375,$A14,'fba_libretro 0.2.97.39'!$F$2:$F$4375,"")</f>
        <v>0</v>
      </c>
      <c r="E14" s="4"/>
      <c r="F14" s="33" t="s">
        <v>16</v>
      </c>
      <c r="G14" s="92">
        <f>COUNTIFS('fba_libretro 0.2.97.39'!C$2:C$4375,$F14,'fba_libretro 0.2.97.39'!$F$2:$F$4375,"&lt;&gt;")</f>
        <v>0</v>
      </c>
      <c r="H14" s="92">
        <f>COUNTIFS('fba_libretro 0.2.97.39'!D$2:D$4375,$F14,'fba_libretro 0.2.97.39'!$F$2:$F$4375,"&lt;&gt;")</f>
        <v>0</v>
      </c>
      <c r="I14" s="92">
        <f>COUNTIFS('fba_libretro 0.2.97.39'!E$2:E$4375,$F14,'fba_libretro 0.2.97.39'!$F$2:$F$4375,"&lt;&gt;")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">
        <v>17</v>
      </c>
      <c r="B15" s="38">
        <f>COUNTIFS('fba_libretro 0.2.97.39'!C$2:C$4375,$A15,'fba_libretro 0.2.97.39'!$F$2:$F$4375,"")</f>
        <v>0</v>
      </c>
      <c r="C15" s="38">
        <f>COUNTIFS('fba_libretro 0.2.97.39'!D$2:D$4375,$A15,'fba_libretro 0.2.97.39'!$F$2:$F$4375,"")</f>
        <v>0</v>
      </c>
      <c r="D15" s="38">
        <f>COUNTIFS('fba_libretro 0.2.97.39'!E$2:E$4375,$A15,'fba_libretro 0.2.97.39'!$F$2:$F$4375,"")</f>
        <v>0</v>
      </c>
      <c r="E15" s="3"/>
      <c r="F15" s="6" t="s">
        <v>17</v>
      </c>
      <c r="G15" s="38">
        <f>COUNTIFS('fba_libretro 0.2.97.39'!C$2:C$4375,$F15,'fba_libretro 0.2.97.39'!$F$2:$F$4375,"&lt;&gt;")</f>
        <v>0</v>
      </c>
      <c r="H15" s="38">
        <f>COUNTIFS('fba_libretro 0.2.97.39'!D$2:D$4375,$F15,'fba_libretro 0.2.97.39'!$F$2:$F$4375,"&lt;&gt;")</f>
        <v>0</v>
      </c>
      <c r="I15" s="38">
        <f>COUNTIFS('fba_libretro 0.2.97.39'!E$2:E$4375,$F15,'fba_libretro 0.2.97.39'!$F$2:$F$4375,"&lt;&gt;")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">
        <v>42</v>
      </c>
      <c r="B16" s="38">
        <f>$G$3-B15</f>
        <v>4374</v>
      </c>
      <c r="C16" s="38">
        <f>$G$3-C15</f>
        <v>4374</v>
      </c>
      <c r="D16" s="38">
        <f>$G$3-D15</f>
        <v>4374</v>
      </c>
      <c r="E16" s="3"/>
      <c r="F16" s="6" t="s">
        <v>42</v>
      </c>
      <c r="G16" s="38">
        <f>$G$4-G15</f>
        <v>0</v>
      </c>
      <c r="H16" s="38">
        <f>$G$4-H15</f>
        <v>0</v>
      </c>
      <c r="I16" s="38">
        <f>$G$4-I15</f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45</v>
      </c>
      <c r="B18" s="37" t="s">
        <v>4</v>
      </c>
      <c r="C18" s="37" t="s">
        <v>2</v>
      </c>
      <c r="D18" s="37" t="s">
        <v>5</v>
      </c>
      <c r="E18" s="3"/>
      <c r="F18" s="1" t="s">
        <v>46</v>
      </c>
      <c r="G18" s="37" t="s">
        <v>4</v>
      </c>
      <c r="H18" s="37" t="s">
        <v>2</v>
      </c>
      <c r="I18" s="37" t="s">
        <v>5</v>
      </c>
      <c r="J18" s="3"/>
      <c r="K18" s="1" t="s">
        <v>47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">
        <v>13</v>
      </c>
      <c r="B19" s="38">
        <f>COUNTIFS('fba_libretro 0.2.97.39'!C$2:C$4375,$A19,'fba_libretro 0.2.97.39'!$G$2:$G$4375,"neogeo")</f>
        <v>0</v>
      </c>
      <c r="C19" s="38">
        <f>COUNTIFS('fba_libretro 0.2.97.39'!D$2:D$4375,$A19,'fba_libretro 0.2.97.39'!$G$2:$G$4375,"neogeo")</f>
        <v>0</v>
      </c>
      <c r="D19" s="38">
        <f>COUNTIFS('fba_libretro 0.2.97.39'!E$2:E$4375,$A19,'fba_libretro 0.2.97.39'!$G$2:$G$4375,"neogeo")</f>
        <v>0</v>
      </c>
      <c r="E19" s="4"/>
      <c r="F19" s="5" t="s">
        <v>13</v>
      </c>
      <c r="G19" s="38">
        <f>COUNTIFS('fba_libretro 0.2.97.39'!C$2:C$4375,$F19,'fba_libretro 0.2.97.39'!$G$2:$G$4375,"neogeo",'fba_libretro 0.2.97.39'!$F$2:$F$4375,"")</f>
        <v>0</v>
      </c>
      <c r="H19" s="38">
        <f>COUNTIFS('fba_libretro 0.2.97.39'!D$2:D$4375,$F19,'fba_libretro 0.2.97.39'!$G$2:$G$4375,"neogeo",'fba_libretro 0.2.97.39'!$F$2:$F$4375,"")</f>
        <v>0</v>
      </c>
      <c r="I19" s="38">
        <f>COUNTIFS('fba_libretro 0.2.97.39'!E$2:E$4375,$F19,'fba_libretro 0.2.97.39'!$G$2:$G$4375,"neogeo",'fba_libretro 0.2.97.39'!$F$2:$F$4375,"")</f>
        <v>0</v>
      </c>
      <c r="J19" s="4"/>
      <c r="K19" s="5" t="s">
        <v>13</v>
      </c>
      <c r="L19" s="38">
        <f>COUNTIFS('fba_libretro 0.2.97.39'!C$2:C$4375,$F19,'fba_libretro 0.2.97.39'!$G$2:$G$4375,"neogeo",'fba_libretro 0.2.97.39'!$F$2:$F$4375,"&lt;&gt;")</f>
        <v>0</v>
      </c>
      <c r="M19" s="38">
        <f>COUNTIFS('fba_libretro 0.2.97.39'!D$2:D$4375,$F19,'fba_libretro 0.2.97.39'!$G$2:$G$4375,"neogeo",'fba_libretro 0.2.97.39'!$F$2:$F$4375,"&lt;&gt;")</f>
        <v>0</v>
      </c>
      <c r="N19" s="38">
        <f>COUNTIFS('fba_libretro 0.2.97.39'!E$2:E$4375,$F19,'fba_libretro 0.2.97.39'!$G$2:$G$4375,"neogeo",'fba_libretro 0.2.97.39'!$F$2:$F$4375,"&lt;&gt;")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">
        <v>14</v>
      </c>
      <c r="B20" s="38">
        <f>COUNTIFS('fba_libretro 0.2.97.39'!C$2:C$4375,$A20,'fba_libretro 0.2.97.39'!$G$2:$G$4375,"neogeo")</f>
        <v>0</v>
      </c>
      <c r="C20" s="38">
        <f>COUNTIFS('fba_libretro 0.2.97.39'!D$2:D$4375,$A20,'fba_libretro 0.2.97.39'!$G$2:$G$4375,"neogeo")</f>
        <v>0</v>
      </c>
      <c r="D20" s="38">
        <f>COUNTIFS('fba_libretro 0.2.97.39'!E$2:E$4375,$A20,'fba_libretro 0.2.97.39'!$G$2:$G$4375,"neogeo")</f>
        <v>0</v>
      </c>
      <c r="E20" s="4"/>
      <c r="F20" s="39" t="s">
        <v>14</v>
      </c>
      <c r="G20" s="38">
        <f>COUNTIFS('fba_libretro 0.2.97.39'!C$2:C$4375,$F20,'fba_libretro 0.2.97.39'!$G$2:$G$4375,"neogeo",'fba_libretro 0.2.97.39'!$F$2:$F$4375,"")</f>
        <v>0</v>
      </c>
      <c r="H20" s="38">
        <f>COUNTIFS('fba_libretro 0.2.97.39'!D$2:D$4375,$F20,'fba_libretro 0.2.97.39'!$G$2:$G$4375,"neogeo",'fba_libretro 0.2.97.39'!$F$2:$F$4375,"")</f>
        <v>0</v>
      </c>
      <c r="I20" s="38">
        <f>COUNTIFS('fba_libretro 0.2.97.39'!E$2:E$4375,$F20,'fba_libretro 0.2.97.39'!$G$2:$G$4375,"neogeo",'fba_libretro 0.2.97.39'!$F$2:$F$4375,"")</f>
        <v>0</v>
      </c>
      <c r="J20" s="4"/>
      <c r="K20" s="39" t="s">
        <v>14</v>
      </c>
      <c r="L20" s="38">
        <f>COUNTIFS('fba_libretro 0.2.97.39'!C$2:C$4375,$F20,'fba_libretro 0.2.97.39'!$G$2:$G$4375,"neogeo",'fba_libretro 0.2.97.39'!$F$2:$F$4375,"&lt;&gt;")</f>
        <v>0</v>
      </c>
      <c r="M20" s="38">
        <f>COUNTIFS('fba_libretro 0.2.97.39'!D$2:D$4375,$F20,'fba_libretro 0.2.97.39'!$G$2:$G$4375,"neogeo",'fba_libretro 0.2.97.39'!$F$2:$F$4375,"&lt;&gt;")</f>
        <v>0</v>
      </c>
      <c r="N20" s="38">
        <f>COUNTIFS('fba_libretro 0.2.97.39'!E$2:E$4375,$F20,'fba_libretro 0.2.97.39'!$G$2:$G$4375,"neogeo",'fba_libretro 0.2.97.39'!$F$2:$F$4375,"&lt;&gt;")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">
        <v>15</v>
      </c>
      <c r="B21" s="38">
        <f>COUNTIFS('fba_libretro 0.2.97.39'!C$2:C$4375,$A21,'fba_libretro 0.2.97.39'!$G$2:$G$4375,"neogeo")</f>
        <v>0</v>
      </c>
      <c r="C21" s="38">
        <f>COUNTIFS('fba_libretro 0.2.97.39'!D$2:D$4375,$A21,'fba_libretro 0.2.97.39'!$G$2:$G$4375,"neogeo")</f>
        <v>0</v>
      </c>
      <c r="D21" s="38">
        <f>COUNTIFS('fba_libretro 0.2.97.39'!E$2:E$4375,$A21,'fba_libretro 0.2.97.39'!$G$2:$G$4375,"neogeo")</f>
        <v>0</v>
      </c>
      <c r="E21" s="4"/>
      <c r="F21" s="40" t="s">
        <v>15</v>
      </c>
      <c r="G21" s="38">
        <f>COUNTIFS('fba_libretro 0.2.97.39'!C$2:C$4375,$F21,'fba_libretro 0.2.97.39'!$G$2:$G$4375,"neogeo",'fba_libretro 0.2.97.39'!$F$2:$F$4375,"")</f>
        <v>0</v>
      </c>
      <c r="H21" s="38">
        <f>COUNTIFS('fba_libretro 0.2.97.39'!D$2:D$4375,$F21,'fba_libretro 0.2.97.39'!$G$2:$G$4375,"neogeo",'fba_libretro 0.2.97.39'!$F$2:$F$4375,"")</f>
        <v>0</v>
      </c>
      <c r="I21" s="38">
        <f>COUNTIFS('fba_libretro 0.2.97.39'!E$2:E$4375,$F21,'fba_libretro 0.2.97.39'!$G$2:$G$4375,"neogeo",'fba_libretro 0.2.97.39'!$F$2:$F$4375,"")</f>
        <v>0</v>
      </c>
      <c r="J21" s="4"/>
      <c r="K21" s="40" t="s">
        <v>15</v>
      </c>
      <c r="L21" s="38">
        <f>COUNTIFS('fba_libretro 0.2.97.39'!C$2:C$4375,$F21,'fba_libretro 0.2.97.39'!$G$2:$G$4375,"neogeo",'fba_libretro 0.2.97.39'!$F$2:$F$4375,"&lt;&gt;")</f>
        <v>0</v>
      </c>
      <c r="M21" s="38">
        <f>COUNTIFS('fba_libretro 0.2.97.39'!D$2:D$4375,$F21,'fba_libretro 0.2.97.39'!$G$2:$G$4375,"neogeo",'fba_libretro 0.2.97.39'!$F$2:$F$4375,"&lt;&gt;")</f>
        <v>0</v>
      </c>
      <c r="N21" s="38">
        <f>COUNTIFS('fba_libretro 0.2.97.39'!E$2:E$4375,$F21,'fba_libretro 0.2.97.39'!$G$2:$G$4375,"neogeo",'fba_libretro 0.2.97.39'!$F$2:$F$4375,"&lt;&gt;")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">
        <v>16</v>
      </c>
      <c r="B22" s="92">
        <f>COUNTIFS('fba_libretro 0.2.97.39'!C$2:C$4375,$A22,'fba_libretro 0.2.97.39'!$G$2:$G$4375,"neogeo")</f>
        <v>0</v>
      </c>
      <c r="C22" s="92">
        <f>COUNTIFS('fba_libretro 0.2.97.39'!D$2:D$4375,$A22,'fba_libretro 0.2.97.39'!$G$2:$G$4375,"neogeo")</f>
        <v>0</v>
      </c>
      <c r="D22" s="92">
        <f>COUNTIFS('fba_libretro 0.2.97.39'!E$2:E$4375,$A22,'fba_libretro 0.2.97.39'!$G$2:$G$4375,"neogeo")</f>
        <v>0</v>
      </c>
      <c r="E22" s="4"/>
      <c r="F22" s="33" t="s">
        <v>16</v>
      </c>
      <c r="G22" s="92">
        <f>COUNTIFS('fba_libretro 0.2.97.39'!C$2:C$4375,$F22,'fba_libretro 0.2.97.39'!$G$2:$G$4375,"neogeo",'fba_libretro 0.2.97.39'!$F$2:$F$4375,"")</f>
        <v>0</v>
      </c>
      <c r="H22" s="92">
        <f>COUNTIFS('fba_libretro 0.2.97.39'!D$2:D$4375,$F22,'fba_libretro 0.2.97.39'!$G$2:$G$4375,"neogeo",'fba_libretro 0.2.97.39'!$F$2:$F$4375,"")</f>
        <v>0</v>
      </c>
      <c r="I22" s="92">
        <f>COUNTIFS('fba_libretro 0.2.97.39'!E$2:E$4375,$F22,'fba_libretro 0.2.97.39'!$G$2:$G$4375,"neogeo",'fba_libretro 0.2.97.39'!$F$2:$F$4375,"")</f>
        <v>0</v>
      </c>
      <c r="J22" s="4"/>
      <c r="K22" s="33" t="s">
        <v>16</v>
      </c>
      <c r="L22" s="92">
        <f>COUNTIFS('fba_libretro 0.2.97.39'!C$2:C$4375,$F22,'fba_libretro 0.2.97.39'!$G$2:$G$4375,"neogeo",'fba_libretro 0.2.97.39'!$F$2:$F$4375,"&lt;&gt;")</f>
        <v>0</v>
      </c>
      <c r="M22" s="92">
        <f>COUNTIFS('fba_libretro 0.2.97.39'!D$2:D$4375,$F22,'fba_libretro 0.2.97.39'!$G$2:$G$4375,"neogeo",'fba_libretro 0.2.97.39'!$F$2:$F$4375,"&lt;&gt;")</f>
        <v>0</v>
      </c>
      <c r="N22" s="92">
        <f>COUNTIFS('fba_libretro 0.2.97.39'!E$2:E$4375,$F22,'fba_libretro 0.2.97.39'!$G$2:$G$4375,"neogeo",'fba_libretro 0.2.97.39'!$F$2:$F$4375,"&lt;&gt;")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">
        <v>17</v>
      </c>
      <c r="B23" s="38">
        <f>COUNTIFS('fba_libretro 0.2.97.39'!C$2:C$4375,$A23,'fba_libretro 0.2.97.39'!$G$2:$G$4375,"neogeo")</f>
        <v>0</v>
      </c>
      <c r="C23" s="38">
        <f>COUNTIFS('fba_libretro 0.2.97.39'!D$2:D$4375,$A23,'fba_libretro 0.2.97.39'!$G$2:$G$4375,"neogeo")</f>
        <v>0</v>
      </c>
      <c r="D23" s="38">
        <f>COUNTIFS('fba_libretro 0.2.97.39'!E$2:E$4375,$A23,'fba_libretro 0.2.97.39'!$G$2:$G$4375,"neogeo")</f>
        <v>0</v>
      </c>
      <c r="E23" s="3"/>
      <c r="F23" s="6" t="s">
        <v>17</v>
      </c>
      <c r="G23" s="38">
        <f>COUNTIFS('fba_libretro 0.2.97.39'!C$2:C$4375,$F23,'fba_libretro 0.2.97.39'!$G$2:$G$4375,"neogeo",'fba_libretro 0.2.97.39'!$F$2:$F$4375,"")</f>
        <v>0</v>
      </c>
      <c r="H23" s="38">
        <f>COUNTIFS('fba_libretro 0.2.97.39'!D$2:D$4375,$F23,'fba_libretro 0.2.97.39'!$G$2:$G$4375,"neogeo",'fba_libretro 0.2.97.39'!$F$2:$F$4375,"")</f>
        <v>0</v>
      </c>
      <c r="I23" s="38">
        <f>COUNTIFS('fba_libretro 0.2.97.39'!E$2:E$4375,$F23,'fba_libretro 0.2.97.39'!$G$2:$G$4375,"neogeo",'fba_libretro 0.2.97.39'!$F$2:$F$4375,"")</f>
        <v>0</v>
      </c>
      <c r="J23" s="3"/>
      <c r="K23" s="6" t="s">
        <v>17</v>
      </c>
      <c r="L23" s="38">
        <f>COUNTIFS('fba_libretro 0.2.97.39'!C$2:C$4375,$F23,'fba_libretro 0.2.97.39'!$G$2:$G$4375,"neogeo",'fba_libretro 0.2.97.39'!$F$2:$F$4375,"&lt;&gt;")</f>
        <v>0</v>
      </c>
      <c r="M23" s="38">
        <f>COUNTIFS('fba_libretro 0.2.97.39'!D$2:D$4364,$F23,'fba_libretro 0.2.97.39'!$G$2:$G$4364,"neogeo",'fba_libretro 0.2.97.39'!$F$2:$F$4364,"&lt;&gt;")</f>
        <v>0</v>
      </c>
      <c r="N23" s="38">
        <f>COUNTIFS('fba_libretro 0.2.97.39'!E$2:E$4364,$F23,'fba_libretro 0.2.97.39'!$G$2:$G$4364,"neogeo",'fba_libretro 0.2.97.39'!$F$2:$F$4364,"&lt;&gt;")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">
        <v>42</v>
      </c>
      <c r="B24" s="38">
        <f>$L$5-B23</f>
        <v>0</v>
      </c>
      <c r="C24" s="38">
        <f>$L$5-C23</f>
        <v>0</v>
      </c>
      <c r="D24" s="38">
        <f>$L$5-D23</f>
        <v>0</v>
      </c>
      <c r="E24" s="3"/>
      <c r="F24" s="6" t="s">
        <v>42</v>
      </c>
      <c r="G24" s="38">
        <f>$L$3-G23</f>
        <v>0</v>
      </c>
      <c r="H24" s="38">
        <f>$L$3-H23</f>
        <v>0</v>
      </c>
      <c r="I24" s="38">
        <f>$L$3-I23</f>
        <v>0</v>
      </c>
      <c r="J24" s="3"/>
      <c r="K24" s="6" t="s">
        <v>42</v>
      </c>
      <c r="L24" s="38">
        <f>$L$4-L23</f>
        <v>0</v>
      </c>
      <c r="M24" s="38">
        <f>$L$4-M23</f>
        <v>0</v>
      </c>
      <c r="N24" s="38">
        <f>$L$4-N23</f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Z1000"/>
  <sheetViews>
    <sheetView workbookViewId="0">
      <selection activeCell="B26" sqref="B26"/>
    </sheetView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36</v>
      </c>
      <c r="B2" s="37" t="s">
        <v>4</v>
      </c>
      <c r="C2" s="37" t="s">
        <v>2</v>
      </c>
      <c r="D2" s="37" t="s">
        <v>5</v>
      </c>
      <c r="E2" s="3"/>
      <c r="F2" s="15" t="s">
        <v>37</v>
      </c>
      <c r="G2" s="47"/>
      <c r="H2" s="3"/>
      <c r="I2" s="3"/>
      <c r="J2" s="3"/>
      <c r="K2" s="15" t="s">
        <v>38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">
        <v>13</v>
      </c>
      <c r="B3" s="38">
        <f>COUNTIF(mame2003!C$2:C$4721,$A3)</f>
        <v>0</v>
      </c>
      <c r="C3" s="38">
        <f>COUNTIF(mame2003!D$2:D$4721,$A3)</f>
        <v>0</v>
      </c>
      <c r="D3" s="38">
        <f>COUNTIF(mame2003!E$2:E$4721,$A3)</f>
        <v>0</v>
      </c>
      <c r="E3" s="3"/>
      <c r="F3" s="48" t="s">
        <v>39</v>
      </c>
      <c r="G3" s="49">
        <f>COUNTBLANK(mame2003!$F$2:$F$4721)</f>
        <v>4720</v>
      </c>
      <c r="H3" s="3"/>
      <c r="I3" s="3"/>
      <c r="J3" s="3"/>
      <c r="K3" s="48" t="s">
        <v>39</v>
      </c>
      <c r="L3" s="53">
        <f>COUNTIFS(mame2003!G$2:G$4721,"neogeo",mame2003!$F$2:$F$4721,"")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">
        <v>14</v>
      </c>
      <c r="B4" s="38">
        <f>COUNTIF(mame2003!C$2:C$4721,$A4)</f>
        <v>0</v>
      </c>
      <c r="C4" s="38">
        <f>COUNTIF(mame2003!D$2:D$4721,$A4)</f>
        <v>0</v>
      </c>
      <c r="D4" s="38">
        <f>COUNTIF(mame2003!E$2:E$4721,$A4)</f>
        <v>0</v>
      </c>
      <c r="E4" s="3"/>
      <c r="F4" s="48" t="s">
        <v>40</v>
      </c>
      <c r="G4" s="49">
        <f>COUNTA(mame2003!$F$2:$F$4721)</f>
        <v>0</v>
      </c>
      <c r="H4" s="3"/>
      <c r="I4" s="3"/>
      <c r="J4" s="3"/>
      <c r="K4" s="48" t="s">
        <v>40</v>
      </c>
      <c r="L4" s="52">
        <f>COUNTIFS(mame2003!G$2:G$4721,"neogeo",mame2003!$F$2:$F$4721,"&lt;&gt;")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">
        <v>15</v>
      </c>
      <c r="B5" s="38">
        <f>COUNTIF(mame2003!C$2:C$4721,$A5)</f>
        <v>0</v>
      </c>
      <c r="C5" s="38">
        <f>COUNTIF(mame2003!D$2:D$4721,$A5)</f>
        <v>0</v>
      </c>
      <c r="D5" s="38">
        <f>COUNTIF(mame2003!E$2:E$4721,$A5)</f>
        <v>0</v>
      </c>
      <c r="E5" s="3"/>
      <c r="F5" s="50" t="s">
        <v>41</v>
      </c>
      <c r="G5" s="51">
        <f>G3+G4</f>
        <v>4720</v>
      </c>
      <c r="H5" s="3"/>
      <c r="I5" s="3"/>
      <c r="J5" s="3"/>
      <c r="K5" s="50" t="s">
        <v>41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">
        <v>16</v>
      </c>
      <c r="B6" s="58">
        <f>COUNTIF(mame2003!C$2:C$4721,$A6)</f>
        <v>0</v>
      </c>
      <c r="C6" s="58">
        <f>COUNTIF(mame2003!D$2:D$4721,$A6)</f>
        <v>0</v>
      </c>
      <c r="D6" s="58">
        <f>COUNTIF(mame2003!E$2:E$4721,$A6)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">
        <v>17</v>
      </c>
      <c r="B7" s="38">
        <f>COUNTIF(mame2003!C$2:C$4721,$A7)</f>
        <v>0</v>
      </c>
      <c r="C7" s="38">
        <f>COUNTIF(mame2003!D$2:D$4721,$A7)</f>
        <v>0</v>
      </c>
      <c r="D7" s="38">
        <f>COUNTIF(mame2003!E$2:E$4721,$A7)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">
        <v>42</v>
      </c>
      <c r="B8" s="38">
        <f t="shared" ref="B8:D8" si="0">$G$5-B7</f>
        <v>4720</v>
      </c>
      <c r="C8" s="38">
        <f t="shared" si="0"/>
        <v>4720</v>
      </c>
      <c r="D8" s="38">
        <f t="shared" si="0"/>
        <v>4720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43</v>
      </c>
      <c r="B10" s="37" t="s">
        <v>4</v>
      </c>
      <c r="C10" s="37" t="s">
        <v>2</v>
      </c>
      <c r="D10" s="37" t="s">
        <v>5</v>
      </c>
      <c r="E10" s="3"/>
      <c r="F10" s="1" t="s">
        <v>44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">
        <v>13</v>
      </c>
      <c r="B11" s="38">
        <f>COUNTIFS(mame2003!C$2:C$4721,$A11,mame2003!$F$2:$F$4721,"")</f>
        <v>0</v>
      </c>
      <c r="C11" s="38">
        <f>COUNTIFS(mame2003!D$2:D$4721,$A11,mame2003!$F$2:$F$4721,"")</f>
        <v>0</v>
      </c>
      <c r="D11" s="38">
        <f>COUNTIFS(mame2003!E$2:E$4721,$A11,mame2003!$F$2:$F$4721,"")</f>
        <v>0</v>
      </c>
      <c r="E11" s="4"/>
      <c r="F11" s="5" t="s">
        <v>13</v>
      </c>
      <c r="G11" s="38">
        <f>COUNTIFS(mame2003!C$2:C$4721,$F11,mame2003!$F$2:$F$4721,"&lt;&gt;")</f>
        <v>0</v>
      </c>
      <c r="H11" s="38">
        <f>COUNTIFS(mame2003!D$2:D$4721,$F11,mame2003!$F$2:$F$4721,"&lt;&gt;")</f>
        <v>0</v>
      </c>
      <c r="I11" s="38">
        <f>COUNTIFS(mame2003!E$2:E$4721,$F11,mame2003!$F$2:$F$4721,"&lt;&gt;")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">
        <v>14</v>
      </c>
      <c r="B12" s="38">
        <f>COUNTIFS(mame2003!C$2:C$4721,$A12,mame2003!$F$2:$F$4721,"")</f>
        <v>0</v>
      </c>
      <c r="C12" s="38">
        <f>COUNTIFS(mame2003!D$2:D$4721,$A12,mame2003!$F$2:$F$4721,"")</f>
        <v>0</v>
      </c>
      <c r="D12" s="38">
        <f>COUNTIFS(mame2003!E$2:E$4721,$A12,mame2003!$F$2:$F$4721,"")</f>
        <v>0</v>
      </c>
      <c r="E12" s="4"/>
      <c r="F12" s="39" t="s">
        <v>14</v>
      </c>
      <c r="G12" s="38">
        <f>COUNTIFS(mame2003!C$2:C$4721,$F12,mame2003!$F$2:$F$4721,"&lt;&gt;")</f>
        <v>0</v>
      </c>
      <c r="H12" s="38">
        <f>COUNTIFS(mame2003!D$2:D$4721,$F12,mame2003!$F$2:$F$4721,"&lt;&gt;")</f>
        <v>0</v>
      </c>
      <c r="I12" s="38">
        <f>COUNTIFS(mame2003!E$2:E$4721,$F12,mame2003!$F$2:$F$4721,"&lt;&gt;")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">
        <v>15</v>
      </c>
      <c r="B13" s="38">
        <f>COUNTIFS(mame2003!C$2:C$4721,$A13,mame2003!$F$2:$F$4721,"")</f>
        <v>0</v>
      </c>
      <c r="C13" s="38">
        <f>COUNTIFS(mame2003!D$2:D$4721,$A13,mame2003!$F$2:$F$4721,"")</f>
        <v>0</v>
      </c>
      <c r="D13" s="38">
        <f>COUNTIFS(mame2003!E$2:E$4721,$A13,mame2003!$F$2:$F$4721,"")</f>
        <v>0</v>
      </c>
      <c r="E13" s="4"/>
      <c r="F13" s="40" t="s">
        <v>15</v>
      </c>
      <c r="G13" s="38">
        <f>COUNTIFS(mame2003!C$2:C$4721,$F13,mame2003!$F$2:$F$4721,"&lt;&gt;")</f>
        <v>0</v>
      </c>
      <c r="H13" s="38">
        <f>COUNTIFS(mame2003!D$2:D$4721,$F13,mame2003!$F$2:$F$4721,"&lt;&gt;")</f>
        <v>0</v>
      </c>
      <c r="I13" s="38">
        <f>COUNTIFS(mame2003!E$2:E$4721,$F13,mame2003!$F$2:$F$4721,"&lt;&gt;")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">
        <v>16</v>
      </c>
      <c r="B14" s="58">
        <f>COUNTIFS(mame2003!C$2:C$4721,$A14,mame2003!$F$2:$F$4721,"")</f>
        <v>0</v>
      </c>
      <c r="C14" s="58">
        <f>COUNTIFS(mame2003!D$2:D$4721,$A14,mame2003!$F$2:$F$4721,"")</f>
        <v>0</v>
      </c>
      <c r="D14" s="58">
        <f>COUNTIFS(mame2003!E$2:E$4721,$A14,mame2003!$F$2:$F$4721,"")</f>
        <v>0</v>
      </c>
      <c r="E14" s="4"/>
      <c r="F14" s="33" t="s">
        <v>16</v>
      </c>
      <c r="G14" s="58">
        <f>COUNTIFS(mame2003!C$2:C$4721,$F14,mame2003!$F$2:$F$4721,"&lt;&gt;")</f>
        <v>0</v>
      </c>
      <c r="H14" s="58">
        <f>COUNTIFS(mame2003!D$2:D$4721,$F14,mame2003!$F$2:$F$4721,"&lt;&gt;")</f>
        <v>0</v>
      </c>
      <c r="I14" s="58">
        <f>COUNTIFS(mame2003!E$2:E$4721,$F14,mame2003!$F$2:$F$4721,"&lt;&gt;")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">
        <v>17</v>
      </c>
      <c r="B15" s="38">
        <f>COUNTIFS(mame2003!C$2:C$4721,$A15,mame2003!$F$2:$F$4721,"")</f>
        <v>0</v>
      </c>
      <c r="C15" s="38">
        <f>COUNTIFS(mame2003!D$2:D$4721,$A15,mame2003!$F$2:$F$4721,"")</f>
        <v>0</v>
      </c>
      <c r="D15" s="38">
        <f>COUNTIFS(mame2003!E$2:E$4721,$A15,mame2003!$F$2:$F$4721,"")</f>
        <v>0</v>
      </c>
      <c r="E15" s="3"/>
      <c r="F15" s="6" t="s">
        <v>17</v>
      </c>
      <c r="G15" s="38">
        <f>COUNTIFS(mame2003!C$2:C$4721,$F15,mame2003!$F$2:$F$4721,"&lt;&gt;")</f>
        <v>0</v>
      </c>
      <c r="H15" s="38">
        <f>COUNTIFS(mame2003!D$2:D$4721,$F15,mame2003!$F$2:$F$4721,"&lt;&gt;")</f>
        <v>0</v>
      </c>
      <c r="I15" s="38">
        <f>COUNTIFS(mame2003!E$2:E$4721,$F15,mame2003!$F$2:$F$4721,"&lt;&gt;")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">
        <v>42</v>
      </c>
      <c r="B16" s="38">
        <f t="shared" ref="B16:D16" si="1">$G$3-B15</f>
        <v>4720</v>
      </c>
      <c r="C16" s="38">
        <f t="shared" si="1"/>
        <v>4720</v>
      </c>
      <c r="D16" s="38">
        <f t="shared" si="1"/>
        <v>4720</v>
      </c>
      <c r="E16" s="3"/>
      <c r="F16" s="6" t="s">
        <v>42</v>
      </c>
      <c r="G16" s="38">
        <f t="shared" ref="G16:I16" si="2">$G$4-G15</f>
        <v>0</v>
      </c>
      <c r="H16" s="38">
        <f t="shared" si="2"/>
        <v>0</v>
      </c>
      <c r="I16" s="38">
        <f t="shared" si="2"/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45</v>
      </c>
      <c r="B18" s="37" t="s">
        <v>4</v>
      </c>
      <c r="C18" s="37" t="s">
        <v>2</v>
      </c>
      <c r="D18" s="37" t="s">
        <v>5</v>
      </c>
      <c r="E18" s="3"/>
      <c r="F18" s="1" t="s">
        <v>46</v>
      </c>
      <c r="G18" s="37" t="s">
        <v>4</v>
      </c>
      <c r="H18" s="37" t="s">
        <v>2</v>
      </c>
      <c r="I18" s="37" t="s">
        <v>5</v>
      </c>
      <c r="J18" s="3"/>
      <c r="K18" s="1" t="s">
        <v>47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">
        <v>13</v>
      </c>
      <c r="B19" s="38">
        <f>COUNTIFS(mame2003!C$2:C$4721,$A19,mame2003!$G$2:$G$4721,"neogeo")</f>
        <v>0</v>
      </c>
      <c r="C19" s="38">
        <f>COUNTIFS(mame2003!D$2:D$4721,$A19,mame2003!$G$2:$G$4721,"neogeo")</f>
        <v>0</v>
      </c>
      <c r="D19" s="38">
        <f>COUNTIFS(mame2003!E$2:E$4721,$A19,mame2003!$G$2:$G$4721,"neogeo")</f>
        <v>0</v>
      </c>
      <c r="E19" s="4"/>
      <c r="F19" s="5" t="s">
        <v>13</v>
      </c>
      <c r="G19" s="38">
        <f>COUNTIFS(mame2003!C$2:C$4721,$F19,mame2003!$G$2:$G$4721,"neogeo",mame2003!$F$2:$F$4721,"")</f>
        <v>0</v>
      </c>
      <c r="H19" s="38">
        <f>COUNTIFS(mame2003!D$2:D$4721,$F19,mame2003!$G$2:$G$4721,"neogeo",mame2003!$F$2:$F$4721,"")</f>
        <v>0</v>
      </c>
      <c r="I19" s="38">
        <f>COUNTIFS(mame2003!E$2:E$4721,$F19,mame2003!$G$2:$G$4721,"neogeo",mame2003!$F$2:$F$4721,"")</f>
        <v>0</v>
      </c>
      <c r="J19" s="4"/>
      <c r="K19" s="5" t="s">
        <v>13</v>
      </c>
      <c r="L19" s="38">
        <f>COUNTIFS(mame2003!C$2:C$4721,$F19,mame2003!$G$2:$G$4721,"neogeo",mame2003!$F$2:$F$4721,"&lt;&gt;")</f>
        <v>0</v>
      </c>
      <c r="M19" s="38">
        <f>COUNTIFS(mame2003!D$2:D$4721,$F19,mame2003!$G$2:$G$4721,"neogeo",mame2003!$F$2:$F$4721,"&lt;&gt;")</f>
        <v>0</v>
      </c>
      <c r="N19" s="38">
        <f>COUNTIFS(mame2003!E$2:E$4721,$F19,mame2003!$G$2:$G$4721,"neogeo",mame2003!$F$2:$F$4721,"&lt;&gt;")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">
        <v>14</v>
      </c>
      <c r="B20" s="38">
        <f>COUNTIFS(mame2003!C$2:C$4721,$A20,mame2003!$G$2:$G$4721,"neogeo")</f>
        <v>0</v>
      </c>
      <c r="C20" s="38">
        <f>COUNTIFS(mame2003!D$2:D$4721,$A20,mame2003!$G$2:$G$4721,"neogeo")</f>
        <v>0</v>
      </c>
      <c r="D20" s="38">
        <f>COUNTIFS(mame2003!E$2:E$4721,$A20,mame2003!$G$2:$G$4721,"neogeo")</f>
        <v>0</v>
      </c>
      <c r="E20" s="4"/>
      <c r="F20" s="39" t="s">
        <v>14</v>
      </c>
      <c r="G20" s="38">
        <f>COUNTIFS(mame2003!C$2:C$4721,$F20,mame2003!$G$2:$G$4721,"neogeo",mame2003!$F$2:$F$4721,"")</f>
        <v>0</v>
      </c>
      <c r="H20" s="38">
        <f>COUNTIFS(mame2003!D$2:D$4721,$F20,mame2003!$G$2:$G$4721,"neogeo",mame2003!$F$2:$F$4721,"")</f>
        <v>0</v>
      </c>
      <c r="I20" s="38">
        <f>COUNTIFS(mame2003!E$2:E$4721,$F20,mame2003!$G$2:$G$4721,"neogeo",mame2003!$F$2:$F$4721,"")</f>
        <v>0</v>
      </c>
      <c r="J20" s="4"/>
      <c r="K20" s="39" t="s">
        <v>14</v>
      </c>
      <c r="L20" s="38">
        <f>COUNTIFS(mame2003!C$2:C$4721,$F20,mame2003!$G$2:$G$4721,"neogeo",mame2003!$F$2:$F$4721,"&lt;&gt;")</f>
        <v>0</v>
      </c>
      <c r="M20" s="38">
        <f>COUNTIFS(mame2003!D$2:D$4721,$F20,mame2003!$G$2:$G$4721,"neogeo",mame2003!$F$2:$F$4721,"&lt;&gt;")</f>
        <v>0</v>
      </c>
      <c r="N20" s="38">
        <f>COUNTIFS(mame2003!E$2:E$4721,$F20,mame2003!$G$2:$G$4721,"neogeo",mame2003!$F$2:$F$4721,"&lt;&gt;")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">
        <v>15</v>
      </c>
      <c r="B21" s="38">
        <f>COUNTIFS(mame2003!C$2:C$4721,$A21,mame2003!$G$2:$G$4721,"neogeo")</f>
        <v>0</v>
      </c>
      <c r="C21" s="38">
        <f>COUNTIFS(mame2003!D$2:D$4721,$A21,mame2003!$G$2:$G$4721,"neogeo")</f>
        <v>0</v>
      </c>
      <c r="D21" s="38">
        <f>COUNTIFS(mame2003!E$2:E$4721,$A21,mame2003!$G$2:$G$4721,"neogeo")</f>
        <v>0</v>
      </c>
      <c r="E21" s="4"/>
      <c r="F21" s="40" t="s">
        <v>15</v>
      </c>
      <c r="G21" s="38">
        <f>COUNTIFS(mame2003!C$2:C$4721,$F21,mame2003!$G$2:$G$4721,"neogeo",mame2003!$F$2:$F$4721,"")</f>
        <v>0</v>
      </c>
      <c r="H21" s="38">
        <f>COUNTIFS(mame2003!D$2:D$4721,$F21,mame2003!$G$2:$G$4721,"neogeo",mame2003!$F$2:$F$4721,"")</f>
        <v>0</v>
      </c>
      <c r="I21" s="38">
        <f>COUNTIFS(mame2003!E$2:E$4721,$F21,mame2003!$G$2:$G$4721,"neogeo",mame2003!$F$2:$F$4721,"")</f>
        <v>0</v>
      </c>
      <c r="J21" s="4"/>
      <c r="K21" s="40" t="s">
        <v>15</v>
      </c>
      <c r="L21" s="38">
        <f>COUNTIFS(mame2003!C$2:C$4721,$F21,mame2003!$G$2:$G$4721,"neogeo",mame2003!$F$2:$F$4721,"&lt;&gt;")</f>
        <v>0</v>
      </c>
      <c r="M21" s="38">
        <f>COUNTIFS(mame2003!D$2:D$4721,$F21,mame2003!$G$2:$G$4721,"neogeo",mame2003!$F$2:$F$4721,"&lt;&gt;")</f>
        <v>0</v>
      </c>
      <c r="N21" s="38">
        <f>COUNTIFS(mame2003!E$2:E$4721,$F21,mame2003!$G$2:$G$4721,"neogeo",mame2003!$F$2:$F$4721,"&lt;&gt;")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">
        <v>16</v>
      </c>
      <c r="B22" s="58">
        <f>COUNTIFS(mame2003!C$2:C$4721,$A22,mame2003!$G$2:$G$4721,"neogeo")</f>
        <v>0</v>
      </c>
      <c r="C22" s="58">
        <f>COUNTIFS(mame2003!D$2:D$4721,$A22,mame2003!$G$2:$G$4721,"neogeo")</f>
        <v>0</v>
      </c>
      <c r="D22" s="58">
        <f>COUNTIFS(mame2003!E$2:E$4721,$A22,mame2003!$G$2:$G$4721,"neogeo")</f>
        <v>0</v>
      </c>
      <c r="E22" s="4"/>
      <c r="F22" s="33" t="s">
        <v>16</v>
      </c>
      <c r="G22" s="58">
        <f>COUNTIFS(mame2003!C$2:C$4721,$F22,mame2003!$G$2:$G$4721,"neogeo",mame2003!$F$2:$F$4721,"")</f>
        <v>0</v>
      </c>
      <c r="H22" s="58">
        <f>COUNTIFS(mame2003!D$2:D$4721,$F22,mame2003!$G$2:$G$4721,"neogeo",mame2003!$F$2:$F$4721,"")</f>
        <v>0</v>
      </c>
      <c r="I22" s="58">
        <f>COUNTIFS(mame2003!E$2:E$4721,$F22,mame2003!$G$2:$G$4721,"neogeo",mame2003!$F$2:$F$4721,"")</f>
        <v>0</v>
      </c>
      <c r="J22" s="4"/>
      <c r="K22" s="33" t="s">
        <v>16</v>
      </c>
      <c r="L22" s="58">
        <f>COUNTIFS(mame2003!C$2:C$4721,$F22,mame2003!$G$2:$G$4721,"neogeo",mame2003!$F$2:$F$4721,"&lt;&gt;")</f>
        <v>0</v>
      </c>
      <c r="M22" s="58">
        <f>COUNTIFS(mame2003!D$2:D$4721,$F22,mame2003!$G$2:$G$4721,"neogeo",mame2003!$F$2:$F$4721,"&lt;&gt;")</f>
        <v>0</v>
      </c>
      <c r="N22" s="58">
        <f>COUNTIFS(mame2003!E$2:E$4721,$F22,mame2003!$G$2:$G$4721,"neogeo",mame2003!$F$2:$F$4721,"&lt;&gt;")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">
        <v>17</v>
      </c>
      <c r="B23" s="38">
        <f>COUNTIFS(mame2003!C$2:C$4721,$A23,mame2003!$G$2:$G$4721,"neogeo")</f>
        <v>0</v>
      </c>
      <c r="C23" s="38">
        <f>COUNTIFS(mame2003!D$2:D$4721,$A23,mame2003!$G$2:$G$4721,"neogeo")</f>
        <v>0</v>
      </c>
      <c r="D23" s="38">
        <f>COUNTIFS(mame2003!E$2:E$4721,$A23,mame2003!$G$2:$G$4721,"neogeo")</f>
        <v>0</v>
      </c>
      <c r="E23" s="3"/>
      <c r="F23" s="6" t="s">
        <v>17</v>
      </c>
      <c r="G23" s="38">
        <f>COUNTIFS(mame2003!C$2:C$4721,$F23,mame2003!$G$2:$G$4721,"neogeo",mame2003!$F$2:$F$4721,"")</f>
        <v>0</v>
      </c>
      <c r="H23" s="38">
        <f>COUNTIFS(mame2003!D$2:D$4721,$F23,mame2003!$G$2:$G$4721,"neogeo",mame2003!$F$2:$F$4721,"")</f>
        <v>0</v>
      </c>
      <c r="I23" s="38">
        <f>COUNTIFS(mame2003!E$2:E$4721,$F23,mame2003!$G$2:$G$4721,"neogeo",mame2003!$F$2:$F$4721,"")</f>
        <v>0</v>
      </c>
      <c r="J23" s="3"/>
      <c r="K23" s="6" t="s">
        <v>17</v>
      </c>
      <c r="L23" s="38">
        <f>COUNTIFS(mame2003!C$2:C$4721,$F23,mame2003!$G$2:$G$4721,"neogeo",mame2003!$F$2:$F$4721,"&lt;&gt;")</f>
        <v>0</v>
      </c>
      <c r="M23" s="38">
        <f>COUNTIFS(mame2003!D$2:D$4721,$F23,mame2003!$G$2:$G$4721,"neogeo",mame2003!$F$2:$F$4721,"&lt;&gt;")</f>
        <v>0</v>
      </c>
      <c r="N23" s="38">
        <f>COUNTIFS(mame2003!E$2:E$4721,$F23,mame2003!$G$2:$G$4721,"neogeo",mame2003!$F$2:$F$4721,"&lt;&gt;")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">
        <v>42</v>
      </c>
      <c r="B24" s="38">
        <f t="shared" ref="B24:D24" si="3">$L$5-B23</f>
        <v>0</v>
      </c>
      <c r="C24" s="38">
        <f t="shared" si="3"/>
        <v>0</v>
      </c>
      <c r="D24" s="38">
        <f t="shared" si="3"/>
        <v>0</v>
      </c>
      <c r="E24" s="3"/>
      <c r="F24" s="6" t="s">
        <v>42</v>
      </c>
      <c r="G24" s="38">
        <f t="shared" ref="G24:I24" si="4">$L$3-G23</f>
        <v>0</v>
      </c>
      <c r="H24" s="38">
        <f t="shared" si="4"/>
        <v>0</v>
      </c>
      <c r="I24" s="38">
        <f t="shared" si="4"/>
        <v>0</v>
      </c>
      <c r="J24" s="3"/>
      <c r="K24" s="6" t="s">
        <v>42</v>
      </c>
      <c r="L24" s="38">
        <f t="shared" ref="L24:N24" si="5">$L$4-L23</f>
        <v>0</v>
      </c>
      <c r="M24" s="38">
        <f t="shared" si="5"/>
        <v>0</v>
      </c>
      <c r="N24" s="38">
        <f t="shared" si="5"/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  <pageSetUpPr autoPageBreaks="0"/>
  </sheetPr>
  <dimension ref="A1:U4383"/>
  <sheetViews>
    <sheetView workbookViewId="0"/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102" t="s">
        <v>7</v>
      </c>
      <c r="C3" s="102"/>
      <c r="D3" s="103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16</v>
      </c>
      <c r="G5" s="42" t="s">
        <v>17</v>
      </c>
      <c r="H5" s="19"/>
      <c r="I5" s="24" t="s">
        <v>18</v>
      </c>
      <c r="J5" s="27" t="s">
        <v>19</v>
      </c>
      <c r="K5" s="27" t="s">
        <v>20</v>
      </c>
      <c r="L5" s="27" t="s">
        <v>21</v>
      </c>
      <c r="M5" s="45" t="s">
        <v>22</v>
      </c>
      <c r="N5" s="27" t="s">
        <v>23</v>
      </c>
      <c r="O5" s="46" t="s">
        <v>24</v>
      </c>
      <c r="P5" s="19"/>
    </row>
    <row r="6" spans="1:21" x14ac:dyDescent="0.2">
      <c r="A6" s="8" t="s">
        <v>26</v>
      </c>
      <c r="B6" s="108" t="s">
        <v>26</v>
      </c>
      <c r="C6" s="108"/>
      <c r="D6" s="108" t="s">
        <v>26</v>
      </c>
      <c r="E6" s="108"/>
      <c r="F6" s="95" t="s">
        <v>26</v>
      </c>
      <c r="G6" s="95" t="s">
        <v>26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27</v>
      </c>
      <c r="B8" s="26" t="s">
        <v>28</v>
      </c>
      <c r="C8" s="23" t="s">
        <v>29</v>
      </c>
      <c r="E8" s="31" t="s">
        <v>28</v>
      </c>
      <c r="F8" s="23" t="s">
        <v>30</v>
      </c>
      <c r="H8" s="12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382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str">
        <f>IF(C4382&lt;&gt;"",MAX($B$9:$B4381)+1,"")</f>
        <v/>
      </c>
      <c r="C4382" s="21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3" priority="1" operator="containsText" text="NO">
      <formula>NOT(ISERROR(SEARCH("NO",A6)))</formula>
    </cfRule>
    <cfRule type="containsText" dxfId="2" priority="2" operator="containsText" text="YES">
      <formula>NOT(ISERROR(SEARCH("YES",A6)))</formula>
    </cfRule>
  </conditionalFormatting>
  <dataValidations count="3">
    <dataValidation type="list" allowBlank="1" showInputMessage="1" showErrorMessage="1" sqref="B1">
      <formula1>Systems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  <pageSetUpPr autoPageBreaks="0"/>
  </sheetPr>
  <dimension ref="A1:U4728"/>
  <sheetViews>
    <sheetView workbookViewId="0">
      <selection activeCell="G27" sqref="G27"/>
    </sheetView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102" t="s">
        <v>7</v>
      </c>
      <c r="C3" s="102"/>
      <c r="D3" s="103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16</v>
      </c>
      <c r="G5" s="42" t="s">
        <v>17</v>
      </c>
      <c r="H5" s="19"/>
      <c r="I5" s="24" t="s">
        <v>18</v>
      </c>
      <c r="J5" s="27" t="s">
        <v>19</v>
      </c>
      <c r="K5" s="27" t="s">
        <v>20</v>
      </c>
      <c r="L5" s="27" t="s">
        <v>21</v>
      </c>
      <c r="M5" s="45" t="s">
        <v>22</v>
      </c>
      <c r="N5" s="27" t="s">
        <v>23</v>
      </c>
      <c r="O5" s="46" t="s">
        <v>24</v>
      </c>
      <c r="P5" s="19"/>
    </row>
    <row r="6" spans="1:21" x14ac:dyDescent="0.2">
      <c r="A6" s="8" t="s">
        <v>26</v>
      </c>
      <c r="B6" s="108" t="s">
        <v>26</v>
      </c>
      <c r="C6" s="108"/>
      <c r="D6" s="108" t="s">
        <v>26</v>
      </c>
      <c r="E6" s="108"/>
      <c r="F6" s="95" t="s">
        <v>26</v>
      </c>
      <c r="G6" s="95" t="s">
        <v>26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27</v>
      </c>
      <c r="B8" s="26" t="s">
        <v>28</v>
      </c>
      <c r="C8" s="23" t="s">
        <v>29</v>
      </c>
      <c r="E8" s="31" t="s">
        <v>28</v>
      </c>
      <c r="F8" s="23" t="s">
        <v>30</v>
      </c>
      <c r="H8" s="12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424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4">
        <v>4374</v>
      </c>
      <c r="B4382" s="27" t="str">
        <f>IF(C4382&lt;&gt;"",MAX($B$9:$B4381)+1,"")</f>
        <v/>
      </c>
      <c r="C4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2" s="24" t="str">
        <f ca="1">IF(F4382&lt;&gt;"",MAX($E$9:$E4381)+1,"")</f>
        <v/>
      </c>
      <c r="F4382" s="20" t="str">
        <f t="shared" ca="1" si="68"/>
        <v/>
      </c>
    </row>
    <row r="4383" spans="1:6" x14ac:dyDescent="0.2">
      <c r="A4383" s="24">
        <v>4375</v>
      </c>
      <c r="B4383" s="27" t="str">
        <f>IF(C4383&lt;&gt;"",MAX($B$9:$B4382)+1,"")</f>
        <v/>
      </c>
      <c r="C4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D4383" s="19"/>
      <c r="E4383" s="24" t="str">
        <f ca="1">IF(F4383&lt;&gt;"",MAX($E$9:$E4382)+1,"")</f>
        <v/>
      </c>
      <c r="F4383" s="20" t="str">
        <f t="shared" ca="1" si="68"/>
        <v/>
      </c>
    </row>
    <row r="4384" spans="1:6" x14ac:dyDescent="0.2">
      <c r="A4384" s="24">
        <v>4376</v>
      </c>
      <c r="B4384" s="27" t="str">
        <f>IF(C4384&lt;&gt;"",MAX($B$9:$B4383)+1,"")</f>
        <v/>
      </c>
      <c r="C4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4" s="24" t="str">
        <f ca="1">IF(F4384&lt;&gt;"",MAX($E$9:$E4383)+1,"")</f>
        <v/>
      </c>
      <c r="F4384" s="20" t="str">
        <f t="shared" ca="1" si="68"/>
        <v/>
      </c>
    </row>
    <row r="4385" spans="1:6" x14ac:dyDescent="0.2">
      <c r="A4385" s="24">
        <v>4377</v>
      </c>
      <c r="B4385" s="27" t="str">
        <f>IF(C4385&lt;&gt;"",MAX($B$9:$B4384)+1,"")</f>
        <v/>
      </c>
      <c r="C4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5" s="24" t="str">
        <f ca="1">IF(F4385&lt;&gt;"",MAX($E$9:$E4384)+1,"")</f>
        <v/>
      </c>
      <c r="F4385" s="20" t="str">
        <f t="shared" ca="1" si="68"/>
        <v/>
      </c>
    </row>
    <row r="4386" spans="1:6" x14ac:dyDescent="0.2">
      <c r="A4386" s="24">
        <v>4378</v>
      </c>
      <c r="B4386" s="27" t="str">
        <f>IF(C4386&lt;&gt;"",MAX($B$9:$B4385)+1,"")</f>
        <v/>
      </c>
      <c r="C4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6" s="24" t="str">
        <f ca="1">IF(F4386&lt;&gt;"",MAX($E$9:$E4385)+1,"")</f>
        <v/>
      </c>
      <c r="F4386" s="20" t="str">
        <f t="shared" ca="1" si="68"/>
        <v/>
      </c>
    </row>
    <row r="4387" spans="1:6" x14ac:dyDescent="0.2">
      <c r="A4387" s="24">
        <v>4379</v>
      </c>
      <c r="B4387" s="27" t="str">
        <f>IF(C4387&lt;&gt;"",MAX($B$9:$B4386)+1,"")</f>
        <v/>
      </c>
      <c r="C4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7" s="24" t="str">
        <f ca="1">IF(F4387&lt;&gt;"",MAX($E$9:$E4386)+1,"")</f>
        <v/>
      </c>
      <c r="F4387" s="20" t="str">
        <f t="shared" ca="1" si="68"/>
        <v/>
      </c>
    </row>
    <row r="4388" spans="1:6" x14ac:dyDescent="0.2">
      <c r="A4388" s="24">
        <v>4380</v>
      </c>
      <c r="B4388" s="27" t="str">
        <f>IF(C4388&lt;&gt;"",MAX($B$9:$B4387)+1,"")</f>
        <v/>
      </c>
      <c r="C4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8" s="24" t="str">
        <f ca="1">IF(F4388&lt;&gt;"",MAX($E$9:$E4387)+1,"")</f>
        <v/>
      </c>
      <c r="F4388" s="20" t="str">
        <f t="shared" ca="1" si="68"/>
        <v/>
      </c>
    </row>
    <row r="4389" spans="1:6" x14ac:dyDescent="0.2">
      <c r="A4389" s="24">
        <v>4381</v>
      </c>
      <c r="B4389" s="27" t="str">
        <f>IF(C4389&lt;&gt;"",MAX($B$9:$B4388)+1,"")</f>
        <v/>
      </c>
      <c r="C4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9" s="24" t="str">
        <f ca="1">IF(F4389&lt;&gt;"",MAX($E$9:$E4388)+1,"")</f>
        <v/>
      </c>
      <c r="F4389" s="20" t="str">
        <f t="shared" ca="1" si="68"/>
        <v/>
      </c>
    </row>
    <row r="4390" spans="1:6" x14ac:dyDescent="0.2">
      <c r="A4390" s="24">
        <v>4382</v>
      </c>
      <c r="B4390" s="27" t="str">
        <f>IF(C4390&lt;&gt;"",MAX($B$9:$B4389)+1,"")</f>
        <v/>
      </c>
      <c r="C4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0" s="24" t="str">
        <f ca="1">IF(F4390&lt;&gt;"",MAX($E$9:$E4389)+1,"")</f>
        <v/>
      </c>
      <c r="F4390" s="20" t="str">
        <f t="shared" ca="1" si="68"/>
        <v/>
      </c>
    </row>
    <row r="4391" spans="1:6" x14ac:dyDescent="0.2">
      <c r="A4391" s="24">
        <v>4383</v>
      </c>
      <c r="B4391" s="27" t="str">
        <f>IF(C4391&lt;&gt;"",MAX($B$9:$B4390)+1,"")</f>
        <v/>
      </c>
      <c r="C4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1" s="24" t="str">
        <f ca="1">IF(F4391&lt;&gt;"",MAX($E$9:$E4390)+1,"")</f>
        <v/>
      </c>
      <c r="F4391" s="20" t="str">
        <f t="shared" ca="1" si="68"/>
        <v/>
      </c>
    </row>
    <row r="4392" spans="1:6" x14ac:dyDescent="0.2">
      <c r="A4392" s="24">
        <v>4384</v>
      </c>
      <c r="B4392" s="27" t="str">
        <f>IF(C4392&lt;&gt;"",MAX($B$9:$B4391)+1,"")</f>
        <v/>
      </c>
      <c r="C4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2" s="24" t="str">
        <f ca="1">IF(F4392&lt;&gt;"",MAX($E$9:$E4391)+1,"")</f>
        <v/>
      </c>
      <c r="F4392" s="20" t="str">
        <f t="shared" ca="1" si="68"/>
        <v/>
      </c>
    </row>
    <row r="4393" spans="1:6" x14ac:dyDescent="0.2">
      <c r="A4393" s="24">
        <v>4385</v>
      </c>
      <c r="B4393" s="27" t="str">
        <f>IF(C4393&lt;&gt;"",MAX($B$9:$B4392)+1,"")</f>
        <v/>
      </c>
      <c r="C4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3" s="24" t="str">
        <f ca="1">IF(F4393&lt;&gt;"",MAX($E$9:$E4392)+1,"")</f>
        <v/>
      </c>
      <c r="F4393" s="20" t="str">
        <f t="shared" ca="1" si="68"/>
        <v/>
      </c>
    </row>
    <row r="4394" spans="1:6" x14ac:dyDescent="0.2">
      <c r="A4394" s="24">
        <v>4386</v>
      </c>
      <c r="B4394" s="27" t="str">
        <f>IF(C4394&lt;&gt;"",MAX($B$9:$B4393)+1,"")</f>
        <v/>
      </c>
      <c r="C4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4" s="24" t="str">
        <f ca="1">IF(F4394&lt;&gt;"",MAX($E$9:$E4393)+1,"")</f>
        <v/>
      </c>
      <c r="F4394" s="20" t="str">
        <f t="shared" ca="1" si="68"/>
        <v/>
      </c>
    </row>
    <row r="4395" spans="1:6" x14ac:dyDescent="0.2">
      <c r="A4395" s="24">
        <v>4387</v>
      </c>
      <c r="B4395" s="27" t="str">
        <f>IF(C4395&lt;&gt;"",MAX($B$9:$B4394)+1,"")</f>
        <v/>
      </c>
      <c r="C4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5" s="24" t="str">
        <f ca="1">IF(F4395&lt;&gt;"",MAX($E$9:$E4394)+1,"")</f>
        <v/>
      </c>
      <c r="F4395" s="20" t="str">
        <f t="shared" ca="1" si="68"/>
        <v/>
      </c>
    </row>
    <row r="4396" spans="1:6" x14ac:dyDescent="0.2">
      <c r="A4396" s="24">
        <v>4388</v>
      </c>
      <c r="B4396" s="27" t="str">
        <f>IF(C4396&lt;&gt;"",MAX($B$9:$B4395)+1,"")</f>
        <v/>
      </c>
      <c r="C4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6" s="24" t="str">
        <f ca="1">IF(F4396&lt;&gt;"",MAX($E$9:$E4395)+1,"")</f>
        <v/>
      </c>
      <c r="F4396" s="20" t="str">
        <f t="shared" ca="1" si="68"/>
        <v/>
      </c>
    </row>
    <row r="4397" spans="1:6" x14ac:dyDescent="0.2">
      <c r="A4397" s="24">
        <v>4389</v>
      </c>
      <c r="B4397" s="27" t="str">
        <f>IF(C4397&lt;&gt;"",MAX($B$9:$B4396)+1,"")</f>
        <v/>
      </c>
      <c r="C4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7" s="24" t="str">
        <f ca="1">IF(F4397&lt;&gt;"",MAX($E$9:$E4396)+1,"")</f>
        <v/>
      </c>
      <c r="F4397" s="20" t="str">
        <f t="shared" ca="1" si="68"/>
        <v/>
      </c>
    </row>
    <row r="4398" spans="1:6" x14ac:dyDescent="0.2">
      <c r="A4398" s="24">
        <v>4390</v>
      </c>
      <c r="B4398" s="27" t="str">
        <f>IF(C4398&lt;&gt;"",MAX($B$9:$B4397)+1,"")</f>
        <v/>
      </c>
      <c r="C4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8" s="24" t="str">
        <f ca="1">IF(F4398&lt;&gt;"",MAX($E$9:$E4397)+1,"")</f>
        <v/>
      </c>
      <c r="F4398" s="20" t="str">
        <f t="shared" ca="1" si="68"/>
        <v/>
      </c>
    </row>
    <row r="4399" spans="1:6" x14ac:dyDescent="0.2">
      <c r="A4399" s="24">
        <v>4391</v>
      </c>
      <c r="B4399" s="27" t="str">
        <f>IF(C4399&lt;&gt;"",MAX($B$9:$B4398)+1,"")</f>
        <v/>
      </c>
      <c r="C4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9" s="24" t="str">
        <f ca="1">IF(F4399&lt;&gt;"",MAX($E$9:$E4398)+1,"")</f>
        <v/>
      </c>
      <c r="F4399" s="20" t="str">
        <f t="shared" ca="1" si="68"/>
        <v/>
      </c>
    </row>
    <row r="4400" spans="1:6" x14ac:dyDescent="0.2">
      <c r="A4400" s="24">
        <v>4392</v>
      </c>
      <c r="B4400" s="27" t="str">
        <f>IF(C4400&lt;&gt;"",MAX($B$9:$B4399)+1,"")</f>
        <v/>
      </c>
      <c r="C4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0" s="24" t="str">
        <f ca="1">IF(F4400&lt;&gt;"",MAX($E$9:$E4399)+1,"")</f>
        <v/>
      </c>
      <c r="F4400" s="20" t="str">
        <f t="shared" ca="1" si="68"/>
        <v/>
      </c>
    </row>
    <row r="4401" spans="1:6" x14ac:dyDescent="0.2">
      <c r="A4401" s="24">
        <v>4393</v>
      </c>
      <c r="B4401" s="27" t="str">
        <f>IF(C4401&lt;&gt;"",MAX($B$9:$B4400)+1,"")</f>
        <v/>
      </c>
      <c r="C4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1" s="24" t="str">
        <f ca="1">IF(F4401&lt;&gt;"",MAX($E$9:$E4400)+1,"")</f>
        <v/>
      </c>
      <c r="F4401" s="20" t="str">
        <f t="shared" ca="1" si="68"/>
        <v/>
      </c>
    </row>
    <row r="4402" spans="1:6" x14ac:dyDescent="0.2">
      <c r="A4402" s="24">
        <v>4394</v>
      </c>
      <c r="B4402" s="27" t="str">
        <f>IF(C4402&lt;&gt;"",MAX($B$9:$B4401)+1,"")</f>
        <v/>
      </c>
      <c r="C4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2" s="24" t="str">
        <f ca="1">IF(F4402&lt;&gt;"",MAX($E$9:$E4401)+1,"")</f>
        <v/>
      </c>
      <c r="F4402" s="20" t="str">
        <f t="shared" ca="1" si="68"/>
        <v/>
      </c>
    </row>
    <row r="4403" spans="1:6" x14ac:dyDescent="0.2">
      <c r="A4403" s="24">
        <v>4395</v>
      </c>
      <c r="B4403" s="27" t="str">
        <f>IF(C4403&lt;&gt;"",MAX($B$9:$B4402)+1,"")</f>
        <v/>
      </c>
      <c r="C4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3" s="24" t="str">
        <f ca="1">IF(F4403&lt;&gt;"",MAX($E$9:$E4402)+1,"")</f>
        <v/>
      </c>
      <c r="F4403" s="20" t="str">
        <f t="shared" ca="1" si="68"/>
        <v/>
      </c>
    </row>
    <row r="4404" spans="1:6" x14ac:dyDescent="0.2">
      <c r="A4404" s="24">
        <v>4396</v>
      </c>
      <c r="B4404" s="27" t="str">
        <f>IF(C4404&lt;&gt;"",MAX($B$9:$B4403)+1,"")</f>
        <v/>
      </c>
      <c r="C4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4" s="24" t="str">
        <f ca="1">IF(F4404&lt;&gt;"",MAX($E$9:$E4403)+1,"")</f>
        <v/>
      </c>
      <c r="F4404" s="20" t="str">
        <f t="shared" ca="1" si="68"/>
        <v/>
      </c>
    </row>
    <row r="4405" spans="1:6" x14ac:dyDescent="0.2">
      <c r="A4405" s="24">
        <v>4397</v>
      </c>
      <c r="B4405" s="27" t="str">
        <f>IF(C4405&lt;&gt;"",MAX($B$9:$B4404)+1,"")</f>
        <v/>
      </c>
      <c r="C4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5" s="24" t="str">
        <f ca="1">IF(F4405&lt;&gt;"",MAX($E$9:$E4404)+1,"")</f>
        <v/>
      </c>
      <c r="F4405" s="20" t="str">
        <f t="shared" ca="1" si="68"/>
        <v/>
      </c>
    </row>
    <row r="4406" spans="1:6" x14ac:dyDescent="0.2">
      <c r="A4406" s="24">
        <v>4398</v>
      </c>
      <c r="B4406" s="27" t="str">
        <f>IF(C4406&lt;&gt;"",MAX($B$9:$B4405)+1,"")</f>
        <v/>
      </c>
      <c r="C4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6" s="24" t="str">
        <f ca="1">IF(F4406&lt;&gt;"",MAX($E$9:$E4405)+1,"")</f>
        <v/>
      </c>
      <c r="F4406" s="20" t="str">
        <f t="shared" ca="1" si="68"/>
        <v/>
      </c>
    </row>
    <row r="4407" spans="1:6" x14ac:dyDescent="0.2">
      <c r="A4407" s="24">
        <v>4399</v>
      </c>
      <c r="B4407" s="27" t="str">
        <f>IF(C4407&lt;&gt;"",MAX($B$9:$B4406)+1,"")</f>
        <v/>
      </c>
      <c r="C4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7" s="24" t="str">
        <f ca="1">IF(F4407&lt;&gt;"",MAX($E$9:$E4406)+1,"")</f>
        <v/>
      </c>
      <c r="F4407" s="20" t="str">
        <f t="shared" ca="1" si="68"/>
        <v/>
      </c>
    </row>
    <row r="4408" spans="1:6" x14ac:dyDescent="0.2">
      <c r="A4408" s="24">
        <v>4400</v>
      </c>
      <c r="B4408" s="27" t="str">
        <f>IF(C4408&lt;&gt;"",MAX($B$9:$B4407)+1,"")</f>
        <v/>
      </c>
      <c r="C4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8" s="24" t="str">
        <f ca="1">IF(F4408&lt;&gt;"",MAX($E$9:$E4407)+1,"")</f>
        <v/>
      </c>
      <c r="F4408" s="20" t="str">
        <f t="shared" ca="1" si="68"/>
        <v/>
      </c>
    </row>
    <row r="4409" spans="1:6" x14ac:dyDescent="0.2">
      <c r="A4409" s="24">
        <v>4401</v>
      </c>
      <c r="B4409" s="27" t="str">
        <f>IF(C4409&lt;&gt;"",MAX($B$9:$B4408)+1,"")</f>
        <v/>
      </c>
      <c r="C4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9" s="24" t="str">
        <f ca="1">IF(F4409&lt;&gt;"",MAX($E$9:$E4408)+1,"")</f>
        <v/>
      </c>
      <c r="F4409" s="20" t="str">
        <f t="shared" ca="1" si="68"/>
        <v/>
      </c>
    </row>
    <row r="4410" spans="1:6" x14ac:dyDescent="0.2">
      <c r="A4410" s="24">
        <v>4402</v>
      </c>
      <c r="B4410" s="27" t="str">
        <f>IF(C4410&lt;&gt;"",MAX($B$9:$B4409)+1,"")</f>
        <v/>
      </c>
      <c r="C4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0" s="24" t="str">
        <f ca="1">IF(F4410&lt;&gt;"",MAX($E$9:$E4409)+1,"")</f>
        <v/>
      </c>
      <c r="F4410" s="20" t="str">
        <f t="shared" ca="1" si="68"/>
        <v/>
      </c>
    </row>
    <row r="4411" spans="1:6" x14ac:dyDescent="0.2">
      <c r="A4411" s="24">
        <v>4403</v>
      </c>
      <c r="B4411" s="27" t="str">
        <f>IF(C4411&lt;&gt;"",MAX($B$9:$B4410)+1,"")</f>
        <v/>
      </c>
      <c r="C4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1" s="24" t="str">
        <f ca="1">IF(F4411&lt;&gt;"",MAX($E$9:$E4410)+1,"")</f>
        <v/>
      </c>
      <c r="F4411" s="20" t="str">
        <f t="shared" ca="1" si="68"/>
        <v/>
      </c>
    </row>
    <row r="4412" spans="1:6" x14ac:dyDescent="0.2">
      <c r="A4412" s="24">
        <v>4404</v>
      </c>
      <c r="B4412" s="27" t="str">
        <f>IF(C4412&lt;&gt;"",MAX($B$9:$B4411)+1,"")</f>
        <v/>
      </c>
      <c r="C4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2" s="24" t="str">
        <f ca="1">IF(F4412&lt;&gt;"",MAX($E$9:$E4411)+1,"")</f>
        <v/>
      </c>
      <c r="F4412" s="20" t="str">
        <f t="shared" ca="1" si="68"/>
        <v/>
      </c>
    </row>
    <row r="4413" spans="1:6" x14ac:dyDescent="0.2">
      <c r="A4413" s="24">
        <v>4405</v>
      </c>
      <c r="B4413" s="27" t="str">
        <f>IF(C4413&lt;&gt;"",MAX($B$9:$B4412)+1,"")</f>
        <v/>
      </c>
      <c r="C4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3" s="24" t="str">
        <f ca="1">IF(F4413&lt;&gt;"",MAX($E$9:$E4412)+1,"")</f>
        <v/>
      </c>
      <c r="F4413" s="20" t="str">
        <f t="shared" ca="1" si="68"/>
        <v/>
      </c>
    </row>
    <row r="4414" spans="1:6" x14ac:dyDescent="0.2">
      <c r="A4414" s="24">
        <v>4406</v>
      </c>
      <c r="B4414" s="27" t="str">
        <f>IF(C4414&lt;&gt;"",MAX($B$9:$B4413)+1,"")</f>
        <v/>
      </c>
      <c r="C4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4" s="24" t="str">
        <f ca="1">IF(F4414&lt;&gt;"",MAX($E$9:$E4413)+1,"")</f>
        <v/>
      </c>
      <c r="F4414" s="20" t="str">
        <f t="shared" ca="1" si="68"/>
        <v/>
      </c>
    </row>
    <row r="4415" spans="1:6" x14ac:dyDescent="0.2">
      <c r="A4415" s="24">
        <v>4407</v>
      </c>
      <c r="B4415" s="27" t="str">
        <f>IF(C4415&lt;&gt;"",MAX($B$9:$B4414)+1,"")</f>
        <v/>
      </c>
      <c r="C4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5" s="24" t="str">
        <f ca="1">IF(F4415&lt;&gt;"",MAX($E$9:$E4414)+1,"")</f>
        <v/>
      </c>
      <c r="F4415" s="20" t="str">
        <f t="shared" ca="1" si="68"/>
        <v/>
      </c>
    </row>
    <row r="4416" spans="1:6" x14ac:dyDescent="0.2">
      <c r="A4416" s="24">
        <v>4408</v>
      </c>
      <c r="B4416" s="27" t="str">
        <f>IF(C4416&lt;&gt;"",MAX($B$9:$B4415)+1,"")</f>
        <v/>
      </c>
      <c r="C4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6" s="24" t="str">
        <f ca="1">IF(F4416&lt;&gt;"",MAX($E$9:$E4415)+1,"")</f>
        <v/>
      </c>
      <c r="F4416" s="20" t="str">
        <f t="shared" ca="1" si="68"/>
        <v/>
      </c>
    </row>
    <row r="4417" spans="1:6" x14ac:dyDescent="0.2">
      <c r="A4417" s="24">
        <v>4409</v>
      </c>
      <c r="B4417" s="27" t="str">
        <f>IF(C4417&lt;&gt;"",MAX($B$9:$B4416)+1,"")</f>
        <v/>
      </c>
      <c r="C4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7" s="24" t="str">
        <f ca="1">IF(F4417&lt;&gt;"",MAX($E$9:$E4416)+1,"")</f>
        <v/>
      </c>
      <c r="F4417" s="20" t="str">
        <f t="shared" ca="1" si="68"/>
        <v/>
      </c>
    </row>
    <row r="4418" spans="1:6" x14ac:dyDescent="0.2">
      <c r="A4418" s="24">
        <v>4410</v>
      </c>
      <c r="B4418" s="27" t="str">
        <f>IF(C4418&lt;&gt;"",MAX($B$9:$B4417)+1,"")</f>
        <v/>
      </c>
      <c r="C4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8" s="24" t="str">
        <f ca="1">IF(F4418&lt;&gt;"",MAX($E$9:$E4417)+1,"")</f>
        <v/>
      </c>
      <c r="F4418" s="20" t="str">
        <f t="shared" ca="1" si="68"/>
        <v/>
      </c>
    </row>
    <row r="4419" spans="1:6" x14ac:dyDescent="0.2">
      <c r="A4419" s="24">
        <v>4411</v>
      </c>
      <c r="B4419" s="27" t="str">
        <f>IF(C4419&lt;&gt;"",MAX($B$9:$B4418)+1,"")</f>
        <v/>
      </c>
      <c r="C4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9" s="24" t="str">
        <f ca="1">IF(F4419&lt;&gt;"",MAX($E$9:$E4418)+1,"")</f>
        <v/>
      </c>
      <c r="F4419" s="20" t="str">
        <f t="shared" ca="1" si="68"/>
        <v/>
      </c>
    </row>
    <row r="4420" spans="1:6" x14ac:dyDescent="0.2">
      <c r="A4420" s="24">
        <v>4412</v>
      </c>
      <c r="B4420" s="27" t="str">
        <f>IF(C4420&lt;&gt;"",MAX($B$9:$B4419)+1,"")</f>
        <v/>
      </c>
      <c r="C4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0" s="24" t="str">
        <f ca="1">IF(F4420&lt;&gt;"",MAX($E$9:$E4419)+1,"")</f>
        <v/>
      </c>
      <c r="F4420" s="20" t="str">
        <f t="shared" ca="1" si="68"/>
        <v/>
      </c>
    </row>
    <row r="4421" spans="1:6" x14ac:dyDescent="0.2">
      <c r="A4421" s="24">
        <v>4413</v>
      </c>
      <c r="B4421" s="27" t="str">
        <f>IF(C4421&lt;&gt;"",MAX($B$9:$B4420)+1,"")</f>
        <v/>
      </c>
      <c r="C4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1" s="24" t="str">
        <f ca="1">IF(F4421&lt;&gt;"",MAX($E$9:$E4420)+1,"")</f>
        <v/>
      </c>
      <c r="F4421" s="20" t="str">
        <f t="shared" ca="1" si="68"/>
        <v/>
      </c>
    </row>
    <row r="4422" spans="1:6" x14ac:dyDescent="0.2">
      <c r="A4422" s="24">
        <v>4414</v>
      </c>
      <c r="B4422" s="27" t="str">
        <f>IF(C4422&lt;&gt;"",MAX($B$9:$B4421)+1,"")</f>
        <v/>
      </c>
      <c r="C4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2" s="24" t="str">
        <f ca="1">IF(F4422&lt;&gt;"",MAX($E$9:$E4421)+1,"")</f>
        <v/>
      </c>
      <c r="F4422" s="20" t="str">
        <f t="shared" ca="1" si="68"/>
        <v/>
      </c>
    </row>
    <row r="4423" spans="1:6" x14ac:dyDescent="0.2">
      <c r="A4423" s="24">
        <v>4415</v>
      </c>
      <c r="B4423" s="27" t="str">
        <f>IF(C4423&lt;&gt;"",MAX($B$9:$B4422)+1,"")</f>
        <v/>
      </c>
      <c r="C4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3" s="24" t="str">
        <f ca="1">IF(F4423&lt;&gt;"",MAX($E$9:$E4422)+1,"")</f>
        <v/>
      </c>
      <c r="F4423" s="20" t="str">
        <f t="shared" ca="1" si="68"/>
        <v/>
      </c>
    </row>
    <row r="4424" spans="1:6" x14ac:dyDescent="0.2">
      <c r="A4424" s="24">
        <v>4416</v>
      </c>
      <c r="B4424" s="27" t="str">
        <f>IF(C4424&lt;&gt;"",MAX($B$9:$B4423)+1,"")</f>
        <v/>
      </c>
      <c r="C4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4" s="24" t="str">
        <f ca="1">IF(F4424&lt;&gt;"",MAX($E$9:$E4423)+1,"")</f>
        <v/>
      </c>
      <c r="F4424" s="20" t="str">
        <f t="shared" ca="1" si="68"/>
        <v/>
      </c>
    </row>
    <row r="4425" spans="1:6" x14ac:dyDescent="0.2">
      <c r="A4425" s="24">
        <v>4417</v>
      </c>
      <c r="B4425" s="27" t="str">
        <f>IF(C4425&lt;&gt;"",MAX($B$9:$B4424)+1,"")</f>
        <v/>
      </c>
      <c r="C4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5" s="24" t="str">
        <f ca="1">IF(F4425&lt;&gt;"",MAX($E$9:$E4424)+1,"")</f>
        <v/>
      </c>
      <c r="F4425" s="20" t="str">
        <f t="shared" ref="F4425:F4488" ca="1" si="69">IFERROR(INDEX(Filtered_Gamelist,MATCH(ROM,Filtered_List,0))&amp;".zip","")</f>
        <v/>
      </c>
    </row>
    <row r="4426" spans="1:6" x14ac:dyDescent="0.2">
      <c r="A4426" s="24">
        <v>4418</v>
      </c>
      <c r="B4426" s="27" t="str">
        <f>IF(C4426&lt;&gt;"",MAX($B$9:$B4425)+1,"")</f>
        <v/>
      </c>
      <c r="C4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6" s="24" t="str">
        <f ca="1">IF(F4426&lt;&gt;"",MAX($E$9:$E4425)+1,"")</f>
        <v/>
      </c>
      <c r="F4426" s="20" t="str">
        <f t="shared" ca="1" si="69"/>
        <v/>
      </c>
    </row>
    <row r="4427" spans="1:6" x14ac:dyDescent="0.2">
      <c r="A4427" s="24">
        <v>4419</v>
      </c>
      <c r="B4427" s="27" t="str">
        <f>IF(C4427&lt;&gt;"",MAX($B$9:$B4426)+1,"")</f>
        <v/>
      </c>
      <c r="C4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7" s="24" t="str">
        <f ca="1">IF(F4427&lt;&gt;"",MAX($E$9:$E4426)+1,"")</f>
        <v/>
      </c>
      <c r="F4427" s="20" t="str">
        <f t="shared" ca="1" si="69"/>
        <v/>
      </c>
    </row>
    <row r="4428" spans="1:6" x14ac:dyDescent="0.2">
      <c r="A4428" s="24">
        <v>4420</v>
      </c>
      <c r="B4428" s="27" t="str">
        <f>IF(C4428&lt;&gt;"",MAX($B$9:$B4427)+1,"")</f>
        <v/>
      </c>
      <c r="C4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8" s="24" t="str">
        <f ca="1">IF(F4428&lt;&gt;"",MAX($E$9:$E4427)+1,"")</f>
        <v/>
      </c>
      <c r="F4428" s="20" t="str">
        <f t="shared" ca="1" si="69"/>
        <v/>
      </c>
    </row>
    <row r="4429" spans="1:6" x14ac:dyDescent="0.2">
      <c r="A4429" s="24">
        <v>4421</v>
      </c>
      <c r="B4429" s="27" t="str">
        <f>IF(C4429&lt;&gt;"",MAX($B$9:$B4428)+1,"")</f>
        <v/>
      </c>
      <c r="C4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9" s="24" t="str">
        <f ca="1">IF(F4429&lt;&gt;"",MAX($E$9:$E4428)+1,"")</f>
        <v/>
      </c>
      <c r="F4429" s="20" t="str">
        <f t="shared" ca="1" si="69"/>
        <v/>
      </c>
    </row>
    <row r="4430" spans="1:6" x14ac:dyDescent="0.2">
      <c r="A4430" s="24">
        <v>4422</v>
      </c>
      <c r="B4430" s="27" t="str">
        <f>IF(C4430&lt;&gt;"",MAX($B$9:$B4429)+1,"")</f>
        <v/>
      </c>
      <c r="C4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0" s="24" t="str">
        <f ca="1">IF(F4430&lt;&gt;"",MAX($E$9:$E4429)+1,"")</f>
        <v/>
      </c>
      <c r="F4430" s="20" t="str">
        <f t="shared" ca="1" si="69"/>
        <v/>
      </c>
    </row>
    <row r="4431" spans="1:6" x14ac:dyDescent="0.2">
      <c r="A4431" s="24">
        <v>4423</v>
      </c>
      <c r="B4431" s="27" t="str">
        <f>IF(C4431&lt;&gt;"",MAX($B$9:$B4430)+1,"")</f>
        <v/>
      </c>
      <c r="C4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1" s="24" t="str">
        <f ca="1">IF(F4431&lt;&gt;"",MAX($E$9:$E4430)+1,"")</f>
        <v/>
      </c>
      <c r="F4431" s="20" t="str">
        <f t="shared" ca="1" si="69"/>
        <v/>
      </c>
    </row>
    <row r="4432" spans="1:6" x14ac:dyDescent="0.2">
      <c r="A4432" s="24">
        <v>4424</v>
      </c>
      <c r="B4432" s="27" t="str">
        <f>IF(C4432&lt;&gt;"",MAX($B$9:$B4431)+1,"")</f>
        <v/>
      </c>
      <c r="C4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2" s="24" t="str">
        <f ca="1">IF(F4432&lt;&gt;"",MAX($E$9:$E4431)+1,"")</f>
        <v/>
      </c>
      <c r="F4432" s="20" t="str">
        <f t="shared" ca="1" si="69"/>
        <v/>
      </c>
    </row>
    <row r="4433" spans="1:6" x14ac:dyDescent="0.2">
      <c r="A4433" s="24">
        <v>4425</v>
      </c>
      <c r="B4433" s="27" t="str">
        <f>IF(C4433&lt;&gt;"",MAX($B$9:$B4432)+1,"")</f>
        <v/>
      </c>
      <c r="C4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3" s="24" t="str">
        <f ca="1">IF(F4433&lt;&gt;"",MAX($E$9:$E4432)+1,"")</f>
        <v/>
      </c>
      <c r="F4433" s="20" t="str">
        <f t="shared" ca="1" si="69"/>
        <v/>
      </c>
    </row>
    <row r="4434" spans="1:6" x14ac:dyDescent="0.2">
      <c r="A4434" s="24">
        <v>4426</v>
      </c>
      <c r="B4434" s="27" t="str">
        <f>IF(C4434&lt;&gt;"",MAX($B$9:$B4433)+1,"")</f>
        <v/>
      </c>
      <c r="C4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4" s="24" t="str">
        <f ca="1">IF(F4434&lt;&gt;"",MAX($E$9:$E4433)+1,"")</f>
        <v/>
      </c>
      <c r="F4434" s="20" t="str">
        <f t="shared" ca="1" si="69"/>
        <v/>
      </c>
    </row>
    <row r="4435" spans="1:6" x14ac:dyDescent="0.2">
      <c r="A4435" s="24">
        <v>4427</v>
      </c>
      <c r="B4435" s="27" t="str">
        <f>IF(C4435&lt;&gt;"",MAX($B$9:$B4434)+1,"")</f>
        <v/>
      </c>
      <c r="C4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5" s="24" t="str">
        <f ca="1">IF(F4435&lt;&gt;"",MAX($E$9:$E4434)+1,"")</f>
        <v/>
      </c>
      <c r="F4435" s="20" t="str">
        <f t="shared" ca="1" si="69"/>
        <v/>
      </c>
    </row>
    <row r="4436" spans="1:6" x14ac:dyDescent="0.2">
      <c r="A4436" s="24">
        <v>4428</v>
      </c>
      <c r="B4436" s="27" t="str">
        <f>IF(C4436&lt;&gt;"",MAX($B$9:$B4435)+1,"")</f>
        <v/>
      </c>
      <c r="C4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6" s="24" t="str">
        <f ca="1">IF(F4436&lt;&gt;"",MAX($E$9:$E4435)+1,"")</f>
        <v/>
      </c>
      <c r="F4436" s="20" t="str">
        <f t="shared" ca="1" si="69"/>
        <v/>
      </c>
    </row>
    <row r="4437" spans="1:6" x14ac:dyDescent="0.2">
      <c r="A4437" s="24">
        <v>4429</v>
      </c>
      <c r="B4437" s="27" t="str">
        <f>IF(C4437&lt;&gt;"",MAX($B$9:$B4436)+1,"")</f>
        <v/>
      </c>
      <c r="C4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7" s="24" t="str">
        <f ca="1">IF(F4437&lt;&gt;"",MAX($E$9:$E4436)+1,"")</f>
        <v/>
      </c>
      <c r="F4437" s="20" t="str">
        <f t="shared" ca="1" si="69"/>
        <v/>
      </c>
    </row>
    <row r="4438" spans="1:6" x14ac:dyDescent="0.2">
      <c r="A4438" s="24">
        <v>4430</v>
      </c>
      <c r="B4438" s="27" t="str">
        <f>IF(C4438&lt;&gt;"",MAX($B$9:$B4437)+1,"")</f>
        <v/>
      </c>
      <c r="C4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8" s="24" t="str">
        <f ca="1">IF(F4438&lt;&gt;"",MAX($E$9:$E4437)+1,"")</f>
        <v/>
      </c>
      <c r="F4438" s="20" t="str">
        <f t="shared" ca="1" si="69"/>
        <v/>
      </c>
    </row>
    <row r="4439" spans="1:6" x14ac:dyDescent="0.2">
      <c r="A4439" s="24">
        <v>4431</v>
      </c>
      <c r="B4439" s="27" t="str">
        <f>IF(C4439&lt;&gt;"",MAX($B$9:$B4438)+1,"")</f>
        <v/>
      </c>
      <c r="C4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9" s="24" t="str">
        <f ca="1">IF(F4439&lt;&gt;"",MAX($E$9:$E4438)+1,"")</f>
        <v/>
      </c>
      <c r="F4439" s="20" t="str">
        <f t="shared" ca="1" si="69"/>
        <v/>
      </c>
    </row>
    <row r="4440" spans="1:6" x14ac:dyDescent="0.2">
      <c r="A4440" s="24">
        <v>4432</v>
      </c>
      <c r="B4440" s="27" t="str">
        <f>IF(C4440&lt;&gt;"",MAX($B$9:$B4439)+1,"")</f>
        <v/>
      </c>
      <c r="C4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0" s="24" t="str">
        <f ca="1">IF(F4440&lt;&gt;"",MAX($E$9:$E4439)+1,"")</f>
        <v/>
      </c>
      <c r="F4440" s="20" t="str">
        <f t="shared" ca="1" si="69"/>
        <v/>
      </c>
    </row>
    <row r="4441" spans="1:6" x14ac:dyDescent="0.2">
      <c r="A4441" s="24">
        <v>4433</v>
      </c>
      <c r="B4441" s="27" t="str">
        <f>IF(C4441&lt;&gt;"",MAX($B$9:$B4440)+1,"")</f>
        <v/>
      </c>
      <c r="C4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1" s="24" t="str">
        <f ca="1">IF(F4441&lt;&gt;"",MAX($E$9:$E4440)+1,"")</f>
        <v/>
      </c>
      <c r="F4441" s="20" t="str">
        <f t="shared" ca="1" si="69"/>
        <v/>
      </c>
    </row>
    <row r="4442" spans="1:6" x14ac:dyDescent="0.2">
      <c r="A4442" s="24">
        <v>4434</v>
      </c>
      <c r="B4442" s="27" t="str">
        <f>IF(C4442&lt;&gt;"",MAX($B$9:$B4441)+1,"")</f>
        <v/>
      </c>
      <c r="C4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2" s="24" t="str">
        <f ca="1">IF(F4442&lt;&gt;"",MAX($E$9:$E4441)+1,"")</f>
        <v/>
      </c>
      <c r="F4442" s="20" t="str">
        <f t="shared" ca="1" si="69"/>
        <v/>
      </c>
    </row>
    <row r="4443" spans="1:6" x14ac:dyDescent="0.2">
      <c r="A4443" s="24">
        <v>4435</v>
      </c>
      <c r="B4443" s="27" t="str">
        <f>IF(C4443&lt;&gt;"",MAX($B$9:$B4442)+1,"")</f>
        <v/>
      </c>
      <c r="C4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3" s="24" t="str">
        <f ca="1">IF(F4443&lt;&gt;"",MAX($E$9:$E4442)+1,"")</f>
        <v/>
      </c>
      <c r="F4443" s="20" t="str">
        <f t="shared" ca="1" si="69"/>
        <v/>
      </c>
    </row>
    <row r="4444" spans="1:6" x14ac:dyDescent="0.2">
      <c r="A4444" s="24">
        <v>4436</v>
      </c>
      <c r="B4444" s="27" t="str">
        <f>IF(C4444&lt;&gt;"",MAX($B$9:$B4443)+1,"")</f>
        <v/>
      </c>
      <c r="C4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4" s="24" t="str">
        <f ca="1">IF(F4444&lt;&gt;"",MAX($E$9:$E4443)+1,"")</f>
        <v/>
      </c>
      <c r="F4444" s="20" t="str">
        <f t="shared" ca="1" si="69"/>
        <v/>
      </c>
    </row>
    <row r="4445" spans="1:6" x14ac:dyDescent="0.2">
      <c r="A4445" s="24">
        <v>4437</v>
      </c>
      <c r="B4445" s="27" t="str">
        <f>IF(C4445&lt;&gt;"",MAX($B$9:$B4444)+1,"")</f>
        <v/>
      </c>
      <c r="C4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5" s="24" t="str">
        <f ca="1">IF(F4445&lt;&gt;"",MAX($E$9:$E4444)+1,"")</f>
        <v/>
      </c>
      <c r="F4445" s="20" t="str">
        <f t="shared" ca="1" si="69"/>
        <v/>
      </c>
    </row>
    <row r="4446" spans="1:6" x14ac:dyDescent="0.2">
      <c r="A4446" s="24">
        <v>4438</v>
      </c>
      <c r="B4446" s="27" t="str">
        <f>IF(C4446&lt;&gt;"",MAX($B$9:$B4445)+1,"")</f>
        <v/>
      </c>
      <c r="C4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6" s="24" t="str">
        <f ca="1">IF(F4446&lt;&gt;"",MAX($E$9:$E4445)+1,"")</f>
        <v/>
      </c>
      <c r="F4446" s="20" t="str">
        <f t="shared" ca="1" si="69"/>
        <v/>
      </c>
    </row>
    <row r="4447" spans="1:6" x14ac:dyDescent="0.2">
      <c r="A4447" s="24">
        <v>4439</v>
      </c>
      <c r="B4447" s="27" t="str">
        <f>IF(C4447&lt;&gt;"",MAX($B$9:$B4446)+1,"")</f>
        <v/>
      </c>
      <c r="C4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7" s="24" t="str">
        <f ca="1">IF(F4447&lt;&gt;"",MAX($E$9:$E4446)+1,"")</f>
        <v/>
      </c>
      <c r="F4447" s="20" t="str">
        <f t="shared" ca="1" si="69"/>
        <v/>
      </c>
    </row>
    <row r="4448" spans="1:6" x14ac:dyDescent="0.2">
      <c r="A4448" s="24">
        <v>4440</v>
      </c>
      <c r="B4448" s="27" t="str">
        <f>IF(C4448&lt;&gt;"",MAX($B$9:$B4447)+1,"")</f>
        <v/>
      </c>
      <c r="C4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8" s="24" t="str">
        <f ca="1">IF(F4448&lt;&gt;"",MAX($E$9:$E4447)+1,"")</f>
        <v/>
      </c>
      <c r="F4448" s="20" t="str">
        <f t="shared" ca="1" si="69"/>
        <v/>
      </c>
    </row>
    <row r="4449" spans="1:6" x14ac:dyDescent="0.2">
      <c r="A4449" s="24">
        <v>4441</v>
      </c>
      <c r="B4449" s="27" t="str">
        <f>IF(C4449&lt;&gt;"",MAX($B$9:$B4448)+1,"")</f>
        <v/>
      </c>
      <c r="C4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9" s="24" t="str">
        <f ca="1">IF(F4449&lt;&gt;"",MAX($E$9:$E4448)+1,"")</f>
        <v/>
      </c>
      <c r="F4449" s="20" t="str">
        <f t="shared" ca="1" si="69"/>
        <v/>
      </c>
    </row>
    <row r="4450" spans="1:6" x14ac:dyDescent="0.2">
      <c r="A4450" s="24">
        <v>4442</v>
      </c>
      <c r="B4450" s="27" t="str">
        <f>IF(C4450&lt;&gt;"",MAX($B$9:$B4449)+1,"")</f>
        <v/>
      </c>
      <c r="C4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0" s="24" t="str">
        <f ca="1">IF(F4450&lt;&gt;"",MAX($E$9:$E4449)+1,"")</f>
        <v/>
      </c>
      <c r="F4450" s="20" t="str">
        <f t="shared" ca="1" si="69"/>
        <v/>
      </c>
    </row>
    <row r="4451" spans="1:6" x14ac:dyDescent="0.2">
      <c r="A4451" s="24">
        <v>4443</v>
      </c>
      <c r="B4451" s="27" t="str">
        <f>IF(C4451&lt;&gt;"",MAX($B$9:$B4450)+1,"")</f>
        <v/>
      </c>
      <c r="C4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1" s="24" t="str">
        <f ca="1">IF(F4451&lt;&gt;"",MAX($E$9:$E4450)+1,"")</f>
        <v/>
      </c>
      <c r="F4451" s="20" t="str">
        <f t="shared" ca="1" si="69"/>
        <v/>
      </c>
    </row>
    <row r="4452" spans="1:6" x14ac:dyDescent="0.2">
      <c r="A4452" s="24">
        <v>4444</v>
      </c>
      <c r="B4452" s="27" t="str">
        <f>IF(C4452&lt;&gt;"",MAX($B$9:$B4451)+1,"")</f>
        <v/>
      </c>
      <c r="C4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2" s="24" t="str">
        <f ca="1">IF(F4452&lt;&gt;"",MAX($E$9:$E4451)+1,"")</f>
        <v/>
      </c>
      <c r="F4452" s="20" t="str">
        <f t="shared" ca="1" si="69"/>
        <v/>
      </c>
    </row>
    <row r="4453" spans="1:6" x14ac:dyDescent="0.2">
      <c r="A4453" s="24">
        <v>4445</v>
      </c>
      <c r="B4453" s="27" t="str">
        <f>IF(C4453&lt;&gt;"",MAX($B$9:$B4452)+1,"")</f>
        <v/>
      </c>
      <c r="C4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3" s="24" t="str">
        <f ca="1">IF(F4453&lt;&gt;"",MAX($E$9:$E4452)+1,"")</f>
        <v/>
      </c>
      <c r="F4453" s="20" t="str">
        <f t="shared" ca="1" si="69"/>
        <v/>
      </c>
    </row>
    <row r="4454" spans="1:6" x14ac:dyDescent="0.2">
      <c r="A4454" s="24">
        <v>4446</v>
      </c>
      <c r="B4454" s="27" t="str">
        <f>IF(C4454&lt;&gt;"",MAX($B$9:$B4453)+1,"")</f>
        <v/>
      </c>
      <c r="C4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4" s="24" t="str">
        <f ca="1">IF(F4454&lt;&gt;"",MAX($E$9:$E4453)+1,"")</f>
        <v/>
      </c>
      <c r="F4454" s="20" t="str">
        <f t="shared" ca="1" si="69"/>
        <v/>
      </c>
    </row>
    <row r="4455" spans="1:6" x14ac:dyDescent="0.2">
      <c r="A4455" s="24">
        <v>4447</v>
      </c>
      <c r="B4455" s="27" t="str">
        <f>IF(C4455&lt;&gt;"",MAX($B$9:$B4454)+1,"")</f>
        <v/>
      </c>
      <c r="C4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5" s="24" t="str">
        <f ca="1">IF(F4455&lt;&gt;"",MAX($E$9:$E4454)+1,"")</f>
        <v/>
      </c>
      <c r="F4455" s="20" t="str">
        <f t="shared" ca="1" si="69"/>
        <v/>
      </c>
    </row>
    <row r="4456" spans="1:6" x14ac:dyDescent="0.2">
      <c r="A4456" s="24">
        <v>4448</v>
      </c>
      <c r="B4456" s="27" t="str">
        <f>IF(C4456&lt;&gt;"",MAX($B$9:$B4455)+1,"")</f>
        <v/>
      </c>
      <c r="C4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6" s="24" t="str">
        <f ca="1">IF(F4456&lt;&gt;"",MAX($E$9:$E4455)+1,"")</f>
        <v/>
      </c>
      <c r="F4456" s="20" t="str">
        <f t="shared" ca="1" si="69"/>
        <v/>
      </c>
    </row>
    <row r="4457" spans="1:6" x14ac:dyDescent="0.2">
      <c r="A4457" s="24">
        <v>4449</v>
      </c>
      <c r="B4457" s="27" t="str">
        <f>IF(C4457&lt;&gt;"",MAX($B$9:$B4456)+1,"")</f>
        <v/>
      </c>
      <c r="C4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7" s="24" t="str">
        <f ca="1">IF(F4457&lt;&gt;"",MAX($E$9:$E4456)+1,"")</f>
        <v/>
      </c>
      <c r="F4457" s="20" t="str">
        <f t="shared" ca="1" si="69"/>
        <v/>
      </c>
    </row>
    <row r="4458" spans="1:6" x14ac:dyDescent="0.2">
      <c r="A4458" s="24">
        <v>4450</v>
      </c>
      <c r="B4458" s="27" t="str">
        <f>IF(C4458&lt;&gt;"",MAX($B$9:$B4457)+1,"")</f>
        <v/>
      </c>
      <c r="C4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8" s="24" t="str">
        <f ca="1">IF(F4458&lt;&gt;"",MAX($E$9:$E4457)+1,"")</f>
        <v/>
      </c>
      <c r="F4458" s="20" t="str">
        <f t="shared" ca="1" si="69"/>
        <v/>
      </c>
    </row>
    <row r="4459" spans="1:6" x14ac:dyDescent="0.2">
      <c r="A4459" s="24">
        <v>4451</v>
      </c>
      <c r="B4459" s="27" t="str">
        <f>IF(C4459&lt;&gt;"",MAX($B$9:$B4458)+1,"")</f>
        <v/>
      </c>
      <c r="C4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9" s="24" t="str">
        <f ca="1">IF(F4459&lt;&gt;"",MAX($E$9:$E4458)+1,"")</f>
        <v/>
      </c>
      <c r="F4459" s="20" t="str">
        <f t="shared" ca="1" si="69"/>
        <v/>
      </c>
    </row>
    <row r="4460" spans="1:6" x14ac:dyDescent="0.2">
      <c r="A4460" s="24">
        <v>4452</v>
      </c>
      <c r="B4460" s="27" t="str">
        <f>IF(C4460&lt;&gt;"",MAX($B$9:$B4459)+1,"")</f>
        <v/>
      </c>
      <c r="C4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0" s="24" t="str">
        <f ca="1">IF(F4460&lt;&gt;"",MAX($E$9:$E4459)+1,"")</f>
        <v/>
      </c>
      <c r="F4460" s="20" t="str">
        <f t="shared" ca="1" si="69"/>
        <v/>
      </c>
    </row>
    <row r="4461" spans="1:6" x14ac:dyDescent="0.2">
      <c r="A4461" s="24">
        <v>4453</v>
      </c>
      <c r="B4461" s="27" t="str">
        <f>IF(C4461&lt;&gt;"",MAX($B$9:$B4460)+1,"")</f>
        <v/>
      </c>
      <c r="C4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1" s="24" t="str">
        <f ca="1">IF(F4461&lt;&gt;"",MAX($E$9:$E4460)+1,"")</f>
        <v/>
      </c>
      <c r="F4461" s="20" t="str">
        <f t="shared" ca="1" si="69"/>
        <v/>
      </c>
    </row>
    <row r="4462" spans="1:6" x14ac:dyDescent="0.2">
      <c r="A4462" s="24">
        <v>4454</v>
      </c>
      <c r="B4462" s="27" t="str">
        <f>IF(C4462&lt;&gt;"",MAX($B$9:$B4461)+1,"")</f>
        <v/>
      </c>
      <c r="C4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2" s="24" t="str">
        <f ca="1">IF(F4462&lt;&gt;"",MAX($E$9:$E4461)+1,"")</f>
        <v/>
      </c>
      <c r="F4462" s="20" t="str">
        <f t="shared" ca="1" si="69"/>
        <v/>
      </c>
    </row>
    <row r="4463" spans="1:6" x14ac:dyDescent="0.2">
      <c r="A4463" s="24">
        <v>4455</v>
      </c>
      <c r="B4463" s="27" t="str">
        <f>IF(C4463&lt;&gt;"",MAX($B$9:$B4462)+1,"")</f>
        <v/>
      </c>
      <c r="C4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3" s="24" t="str">
        <f ca="1">IF(F4463&lt;&gt;"",MAX($E$9:$E4462)+1,"")</f>
        <v/>
      </c>
      <c r="F4463" s="20" t="str">
        <f t="shared" ca="1" si="69"/>
        <v/>
      </c>
    </row>
    <row r="4464" spans="1:6" x14ac:dyDescent="0.2">
      <c r="A4464" s="24">
        <v>4456</v>
      </c>
      <c r="B4464" s="27" t="str">
        <f>IF(C4464&lt;&gt;"",MAX($B$9:$B4463)+1,"")</f>
        <v/>
      </c>
      <c r="C4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4" s="24" t="str">
        <f ca="1">IF(F4464&lt;&gt;"",MAX($E$9:$E4463)+1,"")</f>
        <v/>
      </c>
      <c r="F4464" s="20" t="str">
        <f t="shared" ca="1" si="69"/>
        <v/>
      </c>
    </row>
    <row r="4465" spans="1:6" x14ac:dyDescent="0.2">
      <c r="A4465" s="24">
        <v>4457</v>
      </c>
      <c r="B4465" s="27" t="str">
        <f>IF(C4465&lt;&gt;"",MAX($B$9:$B4464)+1,"")</f>
        <v/>
      </c>
      <c r="C4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5" s="24" t="str">
        <f ca="1">IF(F4465&lt;&gt;"",MAX($E$9:$E4464)+1,"")</f>
        <v/>
      </c>
      <c r="F4465" s="20" t="str">
        <f t="shared" ca="1" si="69"/>
        <v/>
      </c>
    </row>
    <row r="4466" spans="1:6" x14ac:dyDescent="0.2">
      <c r="A4466" s="24">
        <v>4458</v>
      </c>
      <c r="B4466" s="27" t="str">
        <f>IF(C4466&lt;&gt;"",MAX($B$9:$B4465)+1,"")</f>
        <v/>
      </c>
      <c r="C4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6" s="24" t="str">
        <f ca="1">IF(F4466&lt;&gt;"",MAX($E$9:$E4465)+1,"")</f>
        <v/>
      </c>
      <c r="F4466" s="20" t="str">
        <f t="shared" ca="1" si="69"/>
        <v/>
      </c>
    </row>
    <row r="4467" spans="1:6" x14ac:dyDescent="0.2">
      <c r="A4467" s="24">
        <v>4459</v>
      </c>
      <c r="B4467" s="27" t="str">
        <f>IF(C4467&lt;&gt;"",MAX($B$9:$B4466)+1,"")</f>
        <v/>
      </c>
      <c r="C4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7" s="24" t="str">
        <f ca="1">IF(F4467&lt;&gt;"",MAX($E$9:$E4466)+1,"")</f>
        <v/>
      </c>
      <c r="F4467" s="20" t="str">
        <f t="shared" ca="1" si="69"/>
        <v/>
      </c>
    </row>
    <row r="4468" spans="1:6" x14ac:dyDescent="0.2">
      <c r="A4468" s="24">
        <v>4460</v>
      </c>
      <c r="B4468" s="27" t="str">
        <f>IF(C4468&lt;&gt;"",MAX($B$9:$B4467)+1,"")</f>
        <v/>
      </c>
      <c r="C4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8" s="24" t="str">
        <f ca="1">IF(F4468&lt;&gt;"",MAX($E$9:$E4467)+1,"")</f>
        <v/>
      </c>
      <c r="F4468" s="20" t="str">
        <f t="shared" ca="1" si="69"/>
        <v/>
      </c>
    </row>
    <row r="4469" spans="1:6" x14ac:dyDescent="0.2">
      <c r="A4469" s="24">
        <v>4461</v>
      </c>
      <c r="B4469" s="27" t="str">
        <f>IF(C4469&lt;&gt;"",MAX($B$9:$B4468)+1,"")</f>
        <v/>
      </c>
      <c r="C4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9" s="24" t="str">
        <f ca="1">IF(F4469&lt;&gt;"",MAX($E$9:$E4468)+1,"")</f>
        <v/>
      </c>
      <c r="F4469" s="20" t="str">
        <f t="shared" ca="1" si="69"/>
        <v/>
      </c>
    </row>
    <row r="4470" spans="1:6" x14ac:dyDescent="0.2">
      <c r="A4470" s="24">
        <v>4462</v>
      </c>
      <c r="B4470" s="27" t="str">
        <f>IF(C4470&lt;&gt;"",MAX($B$9:$B4469)+1,"")</f>
        <v/>
      </c>
      <c r="C4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0" s="24" t="str">
        <f ca="1">IF(F4470&lt;&gt;"",MAX($E$9:$E4469)+1,"")</f>
        <v/>
      </c>
      <c r="F4470" s="20" t="str">
        <f t="shared" ca="1" si="69"/>
        <v/>
      </c>
    </row>
    <row r="4471" spans="1:6" x14ac:dyDescent="0.2">
      <c r="A4471" s="24">
        <v>4463</v>
      </c>
      <c r="B4471" s="27" t="str">
        <f>IF(C4471&lt;&gt;"",MAX($B$9:$B4470)+1,"")</f>
        <v/>
      </c>
      <c r="C4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1" s="24" t="str">
        <f ca="1">IF(F4471&lt;&gt;"",MAX($E$9:$E4470)+1,"")</f>
        <v/>
      </c>
      <c r="F4471" s="20" t="str">
        <f t="shared" ca="1" si="69"/>
        <v/>
      </c>
    </row>
    <row r="4472" spans="1:6" x14ac:dyDescent="0.2">
      <c r="A4472" s="24">
        <v>4464</v>
      </c>
      <c r="B4472" s="27" t="str">
        <f>IF(C4472&lt;&gt;"",MAX($B$9:$B4471)+1,"")</f>
        <v/>
      </c>
      <c r="C4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2" s="24" t="str">
        <f ca="1">IF(F4472&lt;&gt;"",MAX($E$9:$E4471)+1,"")</f>
        <v/>
      </c>
      <c r="F4472" s="20" t="str">
        <f t="shared" ca="1" si="69"/>
        <v/>
      </c>
    </row>
    <row r="4473" spans="1:6" x14ac:dyDescent="0.2">
      <c r="A4473" s="24">
        <v>4465</v>
      </c>
      <c r="B4473" s="27" t="str">
        <f>IF(C4473&lt;&gt;"",MAX($B$9:$B4472)+1,"")</f>
        <v/>
      </c>
      <c r="C4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3" s="24" t="str">
        <f ca="1">IF(F4473&lt;&gt;"",MAX($E$9:$E4472)+1,"")</f>
        <v/>
      </c>
      <c r="F4473" s="20" t="str">
        <f t="shared" ca="1" si="69"/>
        <v/>
      </c>
    </row>
    <row r="4474" spans="1:6" x14ac:dyDescent="0.2">
      <c r="A4474" s="24">
        <v>4466</v>
      </c>
      <c r="B4474" s="27" t="str">
        <f>IF(C4474&lt;&gt;"",MAX($B$9:$B4473)+1,"")</f>
        <v/>
      </c>
      <c r="C4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4" s="24" t="str">
        <f ca="1">IF(F4474&lt;&gt;"",MAX($E$9:$E4473)+1,"")</f>
        <v/>
      </c>
      <c r="F4474" s="20" t="str">
        <f t="shared" ca="1" si="69"/>
        <v/>
      </c>
    </row>
    <row r="4475" spans="1:6" x14ac:dyDescent="0.2">
      <c r="A4475" s="24">
        <v>4467</v>
      </c>
      <c r="B4475" s="27" t="str">
        <f>IF(C4475&lt;&gt;"",MAX($B$9:$B4474)+1,"")</f>
        <v/>
      </c>
      <c r="C4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5" s="24" t="str">
        <f ca="1">IF(F4475&lt;&gt;"",MAX($E$9:$E4474)+1,"")</f>
        <v/>
      </c>
      <c r="F4475" s="20" t="str">
        <f t="shared" ca="1" si="69"/>
        <v/>
      </c>
    </row>
    <row r="4476" spans="1:6" x14ac:dyDescent="0.2">
      <c r="A4476" s="24">
        <v>4468</v>
      </c>
      <c r="B4476" s="27" t="str">
        <f>IF(C4476&lt;&gt;"",MAX($B$9:$B4475)+1,"")</f>
        <v/>
      </c>
      <c r="C4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6" s="24" t="str">
        <f ca="1">IF(F4476&lt;&gt;"",MAX($E$9:$E4475)+1,"")</f>
        <v/>
      </c>
      <c r="F4476" s="20" t="str">
        <f t="shared" ca="1" si="69"/>
        <v/>
      </c>
    </row>
    <row r="4477" spans="1:6" x14ac:dyDescent="0.2">
      <c r="A4477" s="24">
        <v>4469</v>
      </c>
      <c r="B4477" s="27" t="str">
        <f>IF(C4477&lt;&gt;"",MAX($B$9:$B4476)+1,"")</f>
        <v/>
      </c>
      <c r="C4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7" s="24" t="str">
        <f ca="1">IF(F4477&lt;&gt;"",MAX($E$9:$E4476)+1,"")</f>
        <v/>
      </c>
      <c r="F4477" s="20" t="str">
        <f t="shared" ca="1" si="69"/>
        <v/>
      </c>
    </row>
    <row r="4478" spans="1:6" x14ac:dyDescent="0.2">
      <c r="A4478" s="24">
        <v>4470</v>
      </c>
      <c r="B4478" s="27" t="str">
        <f>IF(C4478&lt;&gt;"",MAX($B$9:$B4477)+1,"")</f>
        <v/>
      </c>
      <c r="C4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8" s="24" t="str">
        <f ca="1">IF(F4478&lt;&gt;"",MAX($E$9:$E4477)+1,"")</f>
        <v/>
      </c>
      <c r="F4478" s="20" t="str">
        <f t="shared" ca="1" si="69"/>
        <v/>
      </c>
    </row>
    <row r="4479" spans="1:6" x14ac:dyDescent="0.2">
      <c r="A4479" s="24">
        <v>4471</v>
      </c>
      <c r="B4479" s="27" t="str">
        <f>IF(C4479&lt;&gt;"",MAX($B$9:$B4478)+1,"")</f>
        <v/>
      </c>
      <c r="C4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9" s="24" t="str">
        <f ca="1">IF(F4479&lt;&gt;"",MAX($E$9:$E4478)+1,"")</f>
        <v/>
      </c>
      <c r="F4479" s="20" t="str">
        <f t="shared" ca="1" si="69"/>
        <v/>
      </c>
    </row>
    <row r="4480" spans="1:6" x14ac:dyDescent="0.2">
      <c r="A4480" s="24">
        <v>4472</v>
      </c>
      <c r="B4480" s="27" t="str">
        <f>IF(C4480&lt;&gt;"",MAX($B$9:$B4479)+1,"")</f>
        <v/>
      </c>
      <c r="C4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0" s="24" t="str">
        <f ca="1">IF(F4480&lt;&gt;"",MAX($E$9:$E4479)+1,"")</f>
        <v/>
      </c>
      <c r="F4480" s="20" t="str">
        <f t="shared" ca="1" si="69"/>
        <v/>
      </c>
    </row>
    <row r="4481" spans="1:6" x14ac:dyDescent="0.2">
      <c r="A4481" s="24">
        <v>4473</v>
      </c>
      <c r="B4481" s="27" t="str">
        <f>IF(C4481&lt;&gt;"",MAX($B$9:$B4480)+1,"")</f>
        <v/>
      </c>
      <c r="C4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1" s="24" t="str">
        <f ca="1">IF(F4481&lt;&gt;"",MAX($E$9:$E4480)+1,"")</f>
        <v/>
      </c>
      <c r="F4481" s="20" t="str">
        <f t="shared" ca="1" si="69"/>
        <v/>
      </c>
    </row>
    <row r="4482" spans="1:6" x14ac:dyDescent="0.2">
      <c r="A4482" s="24">
        <v>4474</v>
      </c>
      <c r="B4482" s="27" t="str">
        <f>IF(C4482&lt;&gt;"",MAX($B$9:$B4481)+1,"")</f>
        <v/>
      </c>
      <c r="C4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2" s="24" t="str">
        <f ca="1">IF(F4482&lt;&gt;"",MAX($E$9:$E4481)+1,"")</f>
        <v/>
      </c>
      <c r="F4482" s="20" t="str">
        <f t="shared" ca="1" si="69"/>
        <v/>
      </c>
    </row>
    <row r="4483" spans="1:6" x14ac:dyDescent="0.2">
      <c r="A4483" s="24">
        <v>4475</v>
      </c>
      <c r="B4483" s="27" t="str">
        <f>IF(C4483&lt;&gt;"",MAX($B$9:$B4482)+1,"")</f>
        <v/>
      </c>
      <c r="C4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3" s="24" t="str">
        <f ca="1">IF(F4483&lt;&gt;"",MAX($E$9:$E4482)+1,"")</f>
        <v/>
      </c>
      <c r="F4483" s="20" t="str">
        <f t="shared" ca="1" si="69"/>
        <v/>
      </c>
    </row>
    <row r="4484" spans="1:6" x14ac:dyDescent="0.2">
      <c r="A4484" s="24">
        <v>4476</v>
      </c>
      <c r="B4484" s="27" t="str">
        <f>IF(C4484&lt;&gt;"",MAX($B$9:$B4483)+1,"")</f>
        <v/>
      </c>
      <c r="C4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4" s="24" t="str">
        <f ca="1">IF(F4484&lt;&gt;"",MAX($E$9:$E4483)+1,"")</f>
        <v/>
      </c>
      <c r="F4484" s="20" t="str">
        <f t="shared" ca="1" si="69"/>
        <v/>
      </c>
    </row>
    <row r="4485" spans="1:6" x14ac:dyDescent="0.2">
      <c r="A4485" s="24">
        <v>4477</v>
      </c>
      <c r="B4485" s="27" t="str">
        <f>IF(C4485&lt;&gt;"",MAX($B$9:$B4484)+1,"")</f>
        <v/>
      </c>
      <c r="C4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5" s="24" t="str">
        <f ca="1">IF(F4485&lt;&gt;"",MAX($E$9:$E4484)+1,"")</f>
        <v/>
      </c>
      <c r="F4485" s="20" t="str">
        <f t="shared" ca="1" si="69"/>
        <v/>
      </c>
    </row>
    <row r="4486" spans="1:6" x14ac:dyDescent="0.2">
      <c r="A4486" s="24">
        <v>4478</v>
      </c>
      <c r="B4486" s="27" t="str">
        <f>IF(C4486&lt;&gt;"",MAX($B$9:$B4485)+1,"")</f>
        <v/>
      </c>
      <c r="C4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6" s="24" t="str">
        <f ca="1">IF(F4486&lt;&gt;"",MAX($E$9:$E4485)+1,"")</f>
        <v/>
      </c>
      <c r="F4486" s="20" t="str">
        <f t="shared" ca="1" si="69"/>
        <v/>
      </c>
    </row>
    <row r="4487" spans="1:6" x14ac:dyDescent="0.2">
      <c r="A4487" s="24">
        <v>4479</v>
      </c>
      <c r="B4487" s="27" t="str">
        <f>IF(C4487&lt;&gt;"",MAX($B$9:$B4486)+1,"")</f>
        <v/>
      </c>
      <c r="C4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7" s="24" t="str">
        <f ca="1">IF(F4487&lt;&gt;"",MAX($E$9:$E4486)+1,"")</f>
        <v/>
      </c>
      <c r="F4487" s="20" t="str">
        <f t="shared" ca="1" si="69"/>
        <v/>
      </c>
    </row>
    <row r="4488" spans="1:6" x14ac:dyDescent="0.2">
      <c r="A4488" s="24">
        <v>4480</v>
      </c>
      <c r="B4488" s="27" t="str">
        <f>IF(C4488&lt;&gt;"",MAX($B$9:$B4487)+1,"")</f>
        <v/>
      </c>
      <c r="C4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8" s="24" t="str">
        <f ca="1">IF(F4488&lt;&gt;"",MAX($E$9:$E4487)+1,"")</f>
        <v/>
      </c>
      <c r="F4488" s="20" t="str">
        <f t="shared" ca="1" si="69"/>
        <v/>
      </c>
    </row>
    <row r="4489" spans="1:6" x14ac:dyDescent="0.2">
      <c r="A4489" s="24">
        <v>4481</v>
      </c>
      <c r="B4489" s="27" t="str">
        <f>IF(C4489&lt;&gt;"",MAX($B$9:$B4488)+1,"")</f>
        <v/>
      </c>
      <c r="C4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9" s="24" t="str">
        <f ca="1">IF(F4489&lt;&gt;"",MAX($E$9:$E4488)+1,"")</f>
        <v/>
      </c>
      <c r="F4489" s="20" t="str">
        <f t="shared" ref="F4489:F4552" ca="1" si="70">IFERROR(INDEX(Filtered_Gamelist,MATCH(ROM,Filtered_List,0))&amp;".zip","")</f>
        <v/>
      </c>
    </row>
    <row r="4490" spans="1:6" x14ac:dyDescent="0.2">
      <c r="A4490" s="24">
        <v>4482</v>
      </c>
      <c r="B4490" s="27" t="str">
        <f>IF(C4490&lt;&gt;"",MAX($B$9:$B4489)+1,"")</f>
        <v/>
      </c>
      <c r="C4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0" s="24" t="str">
        <f ca="1">IF(F4490&lt;&gt;"",MAX($E$9:$E4489)+1,"")</f>
        <v/>
      </c>
      <c r="F4490" s="20" t="str">
        <f t="shared" ca="1" si="70"/>
        <v/>
      </c>
    </row>
    <row r="4491" spans="1:6" x14ac:dyDescent="0.2">
      <c r="A4491" s="24">
        <v>4483</v>
      </c>
      <c r="B4491" s="27" t="str">
        <f>IF(C4491&lt;&gt;"",MAX($B$9:$B4490)+1,"")</f>
        <v/>
      </c>
      <c r="C4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1" s="24" t="str">
        <f ca="1">IF(F4491&lt;&gt;"",MAX($E$9:$E4490)+1,"")</f>
        <v/>
      </c>
      <c r="F4491" s="20" t="str">
        <f t="shared" ca="1" si="70"/>
        <v/>
      </c>
    </row>
    <row r="4492" spans="1:6" x14ac:dyDescent="0.2">
      <c r="A4492" s="24">
        <v>4484</v>
      </c>
      <c r="B4492" s="27" t="str">
        <f>IF(C4492&lt;&gt;"",MAX($B$9:$B4491)+1,"")</f>
        <v/>
      </c>
      <c r="C4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2" s="24" t="str">
        <f ca="1">IF(F4492&lt;&gt;"",MAX($E$9:$E4491)+1,"")</f>
        <v/>
      </c>
      <c r="F4492" s="20" t="str">
        <f t="shared" ca="1" si="70"/>
        <v/>
      </c>
    </row>
    <row r="4493" spans="1:6" x14ac:dyDescent="0.2">
      <c r="A4493" s="24">
        <v>4485</v>
      </c>
      <c r="B4493" s="27" t="str">
        <f>IF(C4493&lt;&gt;"",MAX($B$9:$B4492)+1,"")</f>
        <v/>
      </c>
      <c r="C4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3" s="24" t="str">
        <f ca="1">IF(F4493&lt;&gt;"",MAX($E$9:$E4492)+1,"")</f>
        <v/>
      </c>
      <c r="F4493" s="20" t="str">
        <f t="shared" ca="1" si="70"/>
        <v/>
      </c>
    </row>
    <row r="4494" spans="1:6" x14ac:dyDescent="0.2">
      <c r="A4494" s="24">
        <v>4486</v>
      </c>
      <c r="B4494" s="27" t="str">
        <f>IF(C4494&lt;&gt;"",MAX($B$9:$B4493)+1,"")</f>
        <v/>
      </c>
      <c r="C4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4" s="24" t="str">
        <f ca="1">IF(F4494&lt;&gt;"",MAX($E$9:$E4493)+1,"")</f>
        <v/>
      </c>
      <c r="F4494" s="20" t="str">
        <f t="shared" ca="1" si="70"/>
        <v/>
      </c>
    </row>
    <row r="4495" spans="1:6" x14ac:dyDescent="0.2">
      <c r="A4495" s="24">
        <v>4487</v>
      </c>
      <c r="B4495" s="27" t="str">
        <f>IF(C4495&lt;&gt;"",MAX($B$9:$B4494)+1,"")</f>
        <v/>
      </c>
      <c r="C4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5" s="24" t="str">
        <f ca="1">IF(F4495&lt;&gt;"",MAX($E$9:$E4494)+1,"")</f>
        <v/>
      </c>
      <c r="F4495" s="20" t="str">
        <f t="shared" ca="1" si="70"/>
        <v/>
      </c>
    </row>
    <row r="4496" spans="1:6" x14ac:dyDescent="0.2">
      <c r="A4496" s="24">
        <v>4488</v>
      </c>
      <c r="B4496" s="27" t="str">
        <f>IF(C4496&lt;&gt;"",MAX($B$9:$B4495)+1,"")</f>
        <v/>
      </c>
      <c r="C4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6" s="24" t="str">
        <f ca="1">IF(F4496&lt;&gt;"",MAX($E$9:$E4495)+1,"")</f>
        <v/>
      </c>
      <c r="F4496" s="20" t="str">
        <f t="shared" ca="1" si="70"/>
        <v/>
      </c>
    </row>
    <row r="4497" spans="1:6" x14ac:dyDescent="0.2">
      <c r="A4497" s="24">
        <v>4489</v>
      </c>
      <c r="B4497" s="27" t="str">
        <f>IF(C4497&lt;&gt;"",MAX($B$9:$B4496)+1,"")</f>
        <v/>
      </c>
      <c r="C4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7" s="24" t="str">
        <f ca="1">IF(F4497&lt;&gt;"",MAX($E$9:$E4496)+1,"")</f>
        <v/>
      </c>
      <c r="F4497" s="20" t="str">
        <f t="shared" ca="1" si="70"/>
        <v/>
      </c>
    </row>
    <row r="4498" spans="1:6" x14ac:dyDescent="0.2">
      <c r="A4498" s="24">
        <v>4490</v>
      </c>
      <c r="B4498" s="27" t="str">
        <f>IF(C4498&lt;&gt;"",MAX($B$9:$B4497)+1,"")</f>
        <v/>
      </c>
      <c r="C4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8" s="24" t="str">
        <f ca="1">IF(F4498&lt;&gt;"",MAX($E$9:$E4497)+1,"")</f>
        <v/>
      </c>
      <c r="F4498" s="20" t="str">
        <f t="shared" ca="1" si="70"/>
        <v/>
      </c>
    </row>
    <row r="4499" spans="1:6" x14ac:dyDescent="0.2">
      <c r="A4499" s="24">
        <v>4491</v>
      </c>
      <c r="B4499" s="27" t="str">
        <f>IF(C4499&lt;&gt;"",MAX($B$9:$B4498)+1,"")</f>
        <v/>
      </c>
      <c r="C4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9" s="24" t="str">
        <f ca="1">IF(F4499&lt;&gt;"",MAX($E$9:$E4498)+1,"")</f>
        <v/>
      </c>
      <c r="F4499" s="20" t="str">
        <f t="shared" ca="1" si="70"/>
        <v/>
      </c>
    </row>
    <row r="4500" spans="1:6" x14ac:dyDescent="0.2">
      <c r="A4500" s="24">
        <v>4492</v>
      </c>
      <c r="B4500" s="27" t="str">
        <f>IF(C4500&lt;&gt;"",MAX($B$9:$B4499)+1,"")</f>
        <v/>
      </c>
      <c r="C4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0" s="24" t="str">
        <f ca="1">IF(F4500&lt;&gt;"",MAX($E$9:$E4499)+1,"")</f>
        <v/>
      </c>
      <c r="F4500" s="20" t="str">
        <f t="shared" ca="1" si="70"/>
        <v/>
      </c>
    </row>
    <row r="4501" spans="1:6" x14ac:dyDescent="0.2">
      <c r="A4501" s="24">
        <v>4493</v>
      </c>
      <c r="B4501" s="27" t="str">
        <f>IF(C4501&lt;&gt;"",MAX($B$9:$B4500)+1,"")</f>
        <v/>
      </c>
      <c r="C4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1" s="24" t="str">
        <f ca="1">IF(F4501&lt;&gt;"",MAX($E$9:$E4500)+1,"")</f>
        <v/>
      </c>
      <c r="F4501" s="20" t="str">
        <f t="shared" ca="1" si="70"/>
        <v/>
      </c>
    </row>
    <row r="4502" spans="1:6" x14ac:dyDescent="0.2">
      <c r="A4502" s="24">
        <v>4494</v>
      </c>
      <c r="B4502" s="27" t="str">
        <f>IF(C4502&lt;&gt;"",MAX($B$9:$B4501)+1,"")</f>
        <v/>
      </c>
      <c r="C4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2" s="24" t="str">
        <f ca="1">IF(F4502&lt;&gt;"",MAX($E$9:$E4501)+1,"")</f>
        <v/>
      </c>
      <c r="F4502" s="20" t="str">
        <f t="shared" ca="1" si="70"/>
        <v/>
      </c>
    </row>
    <row r="4503" spans="1:6" x14ac:dyDescent="0.2">
      <c r="A4503" s="24">
        <v>4495</v>
      </c>
      <c r="B4503" s="27" t="str">
        <f>IF(C4503&lt;&gt;"",MAX($B$9:$B4502)+1,"")</f>
        <v/>
      </c>
      <c r="C4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3" s="24" t="str">
        <f ca="1">IF(F4503&lt;&gt;"",MAX($E$9:$E4502)+1,"")</f>
        <v/>
      </c>
      <c r="F4503" s="20" t="str">
        <f t="shared" ca="1" si="70"/>
        <v/>
      </c>
    </row>
    <row r="4504" spans="1:6" x14ac:dyDescent="0.2">
      <c r="A4504" s="24">
        <v>4496</v>
      </c>
      <c r="B4504" s="27" t="str">
        <f>IF(C4504&lt;&gt;"",MAX($B$9:$B4503)+1,"")</f>
        <v/>
      </c>
      <c r="C4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4" s="24" t="str">
        <f ca="1">IF(F4504&lt;&gt;"",MAX($E$9:$E4503)+1,"")</f>
        <v/>
      </c>
      <c r="F4504" s="20" t="str">
        <f t="shared" ca="1" si="70"/>
        <v/>
      </c>
    </row>
    <row r="4505" spans="1:6" x14ac:dyDescent="0.2">
      <c r="A4505" s="24">
        <v>4497</v>
      </c>
      <c r="B4505" s="27" t="str">
        <f>IF(C4505&lt;&gt;"",MAX($B$9:$B4504)+1,"")</f>
        <v/>
      </c>
      <c r="C4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5" s="24" t="str">
        <f ca="1">IF(F4505&lt;&gt;"",MAX($E$9:$E4504)+1,"")</f>
        <v/>
      </c>
      <c r="F4505" s="20" t="str">
        <f t="shared" ca="1" si="70"/>
        <v/>
      </c>
    </row>
    <row r="4506" spans="1:6" x14ac:dyDescent="0.2">
      <c r="A4506" s="24">
        <v>4498</v>
      </c>
      <c r="B4506" s="27" t="str">
        <f>IF(C4506&lt;&gt;"",MAX($B$9:$B4505)+1,"")</f>
        <v/>
      </c>
      <c r="C4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6" s="24" t="str">
        <f ca="1">IF(F4506&lt;&gt;"",MAX($E$9:$E4505)+1,"")</f>
        <v/>
      </c>
      <c r="F4506" s="20" t="str">
        <f t="shared" ca="1" si="70"/>
        <v/>
      </c>
    </row>
    <row r="4507" spans="1:6" x14ac:dyDescent="0.2">
      <c r="A4507" s="24">
        <v>4499</v>
      </c>
      <c r="B4507" s="27" t="str">
        <f>IF(C4507&lt;&gt;"",MAX($B$9:$B4506)+1,"")</f>
        <v/>
      </c>
      <c r="C4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7" s="24" t="str">
        <f ca="1">IF(F4507&lt;&gt;"",MAX($E$9:$E4506)+1,"")</f>
        <v/>
      </c>
      <c r="F4507" s="20" t="str">
        <f t="shared" ca="1" si="70"/>
        <v/>
      </c>
    </row>
    <row r="4508" spans="1:6" x14ac:dyDescent="0.2">
      <c r="A4508" s="24">
        <v>4500</v>
      </c>
      <c r="B4508" s="27" t="str">
        <f>IF(C4508&lt;&gt;"",MAX($B$9:$B4507)+1,"")</f>
        <v/>
      </c>
      <c r="C4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8" s="24" t="str">
        <f ca="1">IF(F4508&lt;&gt;"",MAX($E$9:$E4507)+1,"")</f>
        <v/>
      </c>
      <c r="F4508" s="20" t="str">
        <f t="shared" ca="1" si="70"/>
        <v/>
      </c>
    </row>
    <row r="4509" spans="1:6" x14ac:dyDescent="0.2">
      <c r="A4509" s="24">
        <v>4501</v>
      </c>
      <c r="B4509" s="27" t="str">
        <f>IF(C4509&lt;&gt;"",MAX($B$9:$B4508)+1,"")</f>
        <v/>
      </c>
      <c r="C4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9" s="24" t="str">
        <f ca="1">IF(F4509&lt;&gt;"",MAX($E$9:$E4508)+1,"")</f>
        <v/>
      </c>
      <c r="F4509" s="20" t="str">
        <f t="shared" ca="1" si="70"/>
        <v/>
      </c>
    </row>
    <row r="4510" spans="1:6" x14ac:dyDescent="0.2">
      <c r="A4510" s="24">
        <v>4502</v>
      </c>
      <c r="B4510" s="27" t="str">
        <f>IF(C4510&lt;&gt;"",MAX($B$9:$B4509)+1,"")</f>
        <v/>
      </c>
      <c r="C4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0" s="24" t="str">
        <f ca="1">IF(F4510&lt;&gt;"",MAX($E$9:$E4509)+1,"")</f>
        <v/>
      </c>
      <c r="F4510" s="20" t="str">
        <f t="shared" ca="1" si="70"/>
        <v/>
      </c>
    </row>
    <row r="4511" spans="1:6" x14ac:dyDescent="0.2">
      <c r="A4511" s="24">
        <v>4503</v>
      </c>
      <c r="B4511" s="27" t="str">
        <f>IF(C4511&lt;&gt;"",MAX($B$9:$B4510)+1,"")</f>
        <v/>
      </c>
      <c r="C4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1" s="24" t="str">
        <f ca="1">IF(F4511&lt;&gt;"",MAX($E$9:$E4510)+1,"")</f>
        <v/>
      </c>
      <c r="F4511" s="20" t="str">
        <f t="shared" ca="1" si="70"/>
        <v/>
      </c>
    </row>
    <row r="4512" spans="1:6" x14ac:dyDescent="0.2">
      <c r="A4512" s="24">
        <v>4504</v>
      </c>
      <c r="B4512" s="27" t="str">
        <f>IF(C4512&lt;&gt;"",MAX($B$9:$B4511)+1,"")</f>
        <v/>
      </c>
      <c r="C4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2" s="24" t="str">
        <f ca="1">IF(F4512&lt;&gt;"",MAX($E$9:$E4511)+1,"")</f>
        <v/>
      </c>
      <c r="F4512" s="20" t="str">
        <f t="shared" ca="1" si="70"/>
        <v/>
      </c>
    </row>
    <row r="4513" spans="1:6" x14ac:dyDescent="0.2">
      <c r="A4513" s="24">
        <v>4505</v>
      </c>
      <c r="B4513" s="27" t="str">
        <f>IF(C4513&lt;&gt;"",MAX($B$9:$B4512)+1,"")</f>
        <v/>
      </c>
      <c r="C4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3" s="24" t="str">
        <f ca="1">IF(F4513&lt;&gt;"",MAX($E$9:$E4512)+1,"")</f>
        <v/>
      </c>
      <c r="F4513" s="20" t="str">
        <f t="shared" ca="1" si="70"/>
        <v/>
      </c>
    </row>
    <row r="4514" spans="1:6" x14ac:dyDescent="0.2">
      <c r="A4514" s="24">
        <v>4506</v>
      </c>
      <c r="B4514" s="27" t="str">
        <f>IF(C4514&lt;&gt;"",MAX($B$9:$B4513)+1,"")</f>
        <v/>
      </c>
      <c r="C4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4" s="24" t="str">
        <f ca="1">IF(F4514&lt;&gt;"",MAX($E$9:$E4513)+1,"")</f>
        <v/>
      </c>
      <c r="F4514" s="20" t="str">
        <f t="shared" ca="1" si="70"/>
        <v/>
      </c>
    </row>
    <row r="4515" spans="1:6" x14ac:dyDescent="0.2">
      <c r="A4515" s="24">
        <v>4507</v>
      </c>
      <c r="B4515" s="27" t="str">
        <f>IF(C4515&lt;&gt;"",MAX($B$9:$B4514)+1,"")</f>
        <v/>
      </c>
      <c r="C4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5" s="24" t="str">
        <f ca="1">IF(F4515&lt;&gt;"",MAX($E$9:$E4514)+1,"")</f>
        <v/>
      </c>
      <c r="F4515" s="20" t="str">
        <f t="shared" ca="1" si="70"/>
        <v/>
      </c>
    </row>
    <row r="4516" spans="1:6" x14ac:dyDescent="0.2">
      <c r="A4516" s="24">
        <v>4508</v>
      </c>
      <c r="B4516" s="27" t="str">
        <f>IF(C4516&lt;&gt;"",MAX($B$9:$B4515)+1,"")</f>
        <v/>
      </c>
      <c r="C4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6" s="24" t="str">
        <f ca="1">IF(F4516&lt;&gt;"",MAX($E$9:$E4515)+1,"")</f>
        <v/>
      </c>
      <c r="F4516" s="20" t="str">
        <f t="shared" ca="1" si="70"/>
        <v/>
      </c>
    </row>
    <row r="4517" spans="1:6" x14ac:dyDescent="0.2">
      <c r="A4517" s="24">
        <v>4509</v>
      </c>
      <c r="B4517" s="27" t="str">
        <f>IF(C4517&lt;&gt;"",MAX($B$9:$B4516)+1,"")</f>
        <v/>
      </c>
      <c r="C4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7" s="24" t="str">
        <f ca="1">IF(F4517&lt;&gt;"",MAX($E$9:$E4516)+1,"")</f>
        <v/>
      </c>
      <c r="F4517" s="20" t="str">
        <f t="shared" ca="1" si="70"/>
        <v/>
      </c>
    </row>
    <row r="4518" spans="1:6" x14ac:dyDescent="0.2">
      <c r="A4518" s="24">
        <v>4510</v>
      </c>
      <c r="B4518" s="27" t="str">
        <f>IF(C4518&lt;&gt;"",MAX($B$9:$B4517)+1,"")</f>
        <v/>
      </c>
      <c r="C4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8" s="24" t="str">
        <f ca="1">IF(F4518&lt;&gt;"",MAX($E$9:$E4517)+1,"")</f>
        <v/>
      </c>
      <c r="F4518" s="20" t="str">
        <f t="shared" ca="1" si="70"/>
        <v/>
      </c>
    </row>
    <row r="4519" spans="1:6" x14ac:dyDescent="0.2">
      <c r="A4519" s="24">
        <v>4511</v>
      </c>
      <c r="B4519" s="27" t="str">
        <f>IF(C4519&lt;&gt;"",MAX($B$9:$B4518)+1,"")</f>
        <v/>
      </c>
      <c r="C4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9" s="24" t="str">
        <f ca="1">IF(F4519&lt;&gt;"",MAX($E$9:$E4518)+1,"")</f>
        <v/>
      </c>
      <c r="F4519" s="20" t="str">
        <f t="shared" ca="1" si="70"/>
        <v/>
      </c>
    </row>
    <row r="4520" spans="1:6" x14ac:dyDescent="0.2">
      <c r="A4520" s="24">
        <v>4512</v>
      </c>
      <c r="B4520" s="27" t="str">
        <f>IF(C4520&lt;&gt;"",MAX($B$9:$B4519)+1,"")</f>
        <v/>
      </c>
      <c r="C4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0" s="24" t="str">
        <f ca="1">IF(F4520&lt;&gt;"",MAX($E$9:$E4519)+1,"")</f>
        <v/>
      </c>
      <c r="F4520" s="20" t="str">
        <f t="shared" ca="1" si="70"/>
        <v/>
      </c>
    </row>
    <row r="4521" spans="1:6" x14ac:dyDescent="0.2">
      <c r="A4521" s="24">
        <v>4513</v>
      </c>
      <c r="B4521" s="27" t="str">
        <f>IF(C4521&lt;&gt;"",MAX($B$9:$B4520)+1,"")</f>
        <v/>
      </c>
      <c r="C4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1" s="24" t="str">
        <f ca="1">IF(F4521&lt;&gt;"",MAX($E$9:$E4520)+1,"")</f>
        <v/>
      </c>
      <c r="F4521" s="20" t="str">
        <f t="shared" ca="1" si="70"/>
        <v/>
      </c>
    </row>
    <row r="4522" spans="1:6" x14ac:dyDescent="0.2">
      <c r="A4522" s="24">
        <v>4514</v>
      </c>
      <c r="B4522" s="27" t="str">
        <f>IF(C4522&lt;&gt;"",MAX($B$9:$B4521)+1,"")</f>
        <v/>
      </c>
      <c r="C4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2" s="24" t="str">
        <f ca="1">IF(F4522&lt;&gt;"",MAX($E$9:$E4521)+1,"")</f>
        <v/>
      </c>
      <c r="F4522" s="20" t="str">
        <f t="shared" ca="1" si="70"/>
        <v/>
      </c>
    </row>
    <row r="4523" spans="1:6" x14ac:dyDescent="0.2">
      <c r="A4523" s="24">
        <v>4515</v>
      </c>
      <c r="B4523" s="27" t="str">
        <f>IF(C4523&lt;&gt;"",MAX($B$9:$B4522)+1,"")</f>
        <v/>
      </c>
      <c r="C4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3" s="24" t="str">
        <f ca="1">IF(F4523&lt;&gt;"",MAX($E$9:$E4522)+1,"")</f>
        <v/>
      </c>
      <c r="F4523" s="20" t="str">
        <f t="shared" ca="1" si="70"/>
        <v/>
      </c>
    </row>
    <row r="4524" spans="1:6" x14ac:dyDescent="0.2">
      <c r="A4524" s="24">
        <v>4516</v>
      </c>
      <c r="B4524" s="27" t="str">
        <f>IF(C4524&lt;&gt;"",MAX($B$9:$B4523)+1,"")</f>
        <v/>
      </c>
      <c r="C4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4" s="24" t="str">
        <f ca="1">IF(F4524&lt;&gt;"",MAX($E$9:$E4523)+1,"")</f>
        <v/>
      </c>
      <c r="F4524" s="20" t="str">
        <f t="shared" ca="1" si="70"/>
        <v/>
      </c>
    </row>
    <row r="4525" spans="1:6" x14ac:dyDescent="0.2">
      <c r="A4525" s="24">
        <v>4517</v>
      </c>
      <c r="B4525" s="27" t="str">
        <f>IF(C4525&lt;&gt;"",MAX($B$9:$B4524)+1,"")</f>
        <v/>
      </c>
      <c r="C4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5" s="24" t="str">
        <f ca="1">IF(F4525&lt;&gt;"",MAX($E$9:$E4524)+1,"")</f>
        <v/>
      </c>
      <c r="F4525" s="20" t="str">
        <f t="shared" ca="1" si="70"/>
        <v/>
      </c>
    </row>
    <row r="4526" spans="1:6" x14ac:dyDescent="0.2">
      <c r="A4526" s="24">
        <v>4518</v>
      </c>
      <c r="B4526" s="27" t="str">
        <f>IF(C4526&lt;&gt;"",MAX($B$9:$B4525)+1,"")</f>
        <v/>
      </c>
      <c r="C4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6" s="24" t="str">
        <f ca="1">IF(F4526&lt;&gt;"",MAX($E$9:$E4525)+1,"")</f>
        <v/>
      </c>
      <c r="F4526" s="20" t="str">
        <f t="shared" ca="1" si="70"/>
        <v/>
      </c>
    </row>
    <row r="4527" spans="1:6" x14ac:dyDescent="0.2">
      <c r="A4527" s="24">
        <v>4519</v>
      </c>
      <c r="B4527" s="27" t="str">
        <f>IF(C4527&lt;&gt;"",MAX($B$9:$B4526)+1,"")</f>
        <v/>
      </c>
      <c r="C4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7" s="24" t="str">
        <f ca="1">IF(F4527&lt;&gt;"",MAX($E$9:$E4526)+1,"")</f>
        <v/>
      </c>
      <c r="F4527" s="20" t="str">
        <f t="shared" ca="1" si="70"/>
        <v/>
      </c>
    </row>
    <row r="4528" spans="1:6" x14ac:dyDescent="0.2">
      <c r="A4528" s="24">
        <v>4520</v>
      </c>
      <c r="B4528" s="27" t="str">
        <f>IF(C4528&lt;&gt;"",MAX($B$9:$B4527)+1,"")</f>
        <v/>
      </c>
      <c r="C4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8" s="24" t="str">
        <f ca="1">IF(F4528&lt;&gt;"",MAX($E$9:$E4527)+1,"")</f>
        <v/>
      </c>
      <c r="F4528" s="20" t="str">
        <f t="shared" ca="1" si="70"/>
        <v/>
      </c>
    </row>
    <row r="4529" spans="1:6" x14ac:dyDescent="0.2">
      <c r="A4529" s="24">
        <v>4521</v>
      </c>
      <c r="B4529" s="27" t="str">
        <f>IF(C4529&lt;&gt;"",MAX($B$9:$B4528)+1,"")</f>
        <v/>
      </c>
      <c r="C4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9" s="24" t="str">
        <f ca="1">IF(F4529&lt;&gt;"",MAX($E$9:$E4528)+1,"")</f>
        <v/>
      </c>
      <c r="F4529" s="20" t="str">
        <f t="shared" ca="1" si="70"/>
        <v/>
      </c>
    </row>
    <row r="4530" spans="1:6" x14ac:dyDescent="0.2">
      <c r="A4530" s="24">
        <v>4522</v>
      </c>
      <c r="B4530" s="27" t="str">
        <f>IF(C4530&lt;&gt;"",MAX($B$9:$B4529)+1,"")</f>
        <v/>
      </c>
      <c r="C4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0" s="24" t="str">
        <f ca="1">IF(F4530&lt;&gt;"",MAX($E$9:$E4529)+1,"")</f>
        <v/>
      </c>
      <c r="F4530" s="20" t="str">
        <f t="shared" ca="1" si="70"/>
        <v/>
      </c>
    </row>
    <row r="4531" spans="1:6" x14ac:dyDescent="0.2">
      <c r="A4531" s="24">
        <v>4523</v>
      </c>
      <c r="B4531" s="27" t="str">
        <f>IF(C4531&lt;&gt;"",MAX($B$9:$B4530)+1,"")</f>
        <v/>
      </c>
      <c r="C4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1" s="24" t="str">
        <f ca="1">IF(F4531&lt;&gt;"",MAX($E$9:$E4530)+1,"")</f>
        <v/>
      </c>
      <c r="F4531" s="20" t="str">
        <f t="shared" ca="1" si="70"/>
        <v/>
      </c>
    </row>
    <row r="4532" spans="1:6" x14ac:dyDescent="0.2">
      <c r="A4532" s="24">
        <v>4524</v>
      </c>
      <c r="B4532" s="27" t="str">
        <f>IF(C4532&lt;&gt;"",MAX($B$9:$B4531)+1,"")</f>
        <v/>
      </c>
      <c r="C4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2" s="24" t="str">
        <f ca="1">IF(F4532&lt;&gt;"",MAX($E$9:$E4531)+1,"")</f>
        <v/>
      </c>
      <c r="F4532" s="20" t="str">
        <f t="shared" ca="1" si="70"/>
        <v/>
      </c>
    </row>
    <row r="4533" spans="1:6" x14ac:dyDescent="0.2">
      <c r="A4533" s="24">
        <v>4525</v>
      </c>
      <c r="B4533" s="27" t="str">
        <f>IF(C4533&lt;&gt;"",MAX($B$9:$B4532)+1,"")</f>
        <v/>
      </c>
      <c r="C4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3" s="24" t="str">
        <f ca="1">IF(F4533&lt;&gt;"",MAX($E$9:$E4532)+1,"")</f>
        <v/>
      </c>
      <c r="F4533" s="20" t="str">
        <f t="shared" ca="1" si="70"/>
        <v/>
      </c>
    </row>
    <row r="4534" spans="1:6" x14ac:dyDescent="0.2">
      <c r="A4534" s="24">
        <v>4526</v>
      </c>
      <c r="B4534" s="27" t="str">
        <f>IF(C4534&lt;&gt;"",MAX($B$9:$B4533)+1,"")</f>
        <v/>
      </c>
      <c r="C4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4" s="24" t="str">
        <f ca="1">IF(F4534&lt;&gt;"",MAX($E$9:$E4533)+1,"")</f>
        <v/>
      </c>
      <c r="F4534" s="20" t="str">
        <f t="shared" ca="1" si="70"/>
        <v/>
      </c>
    </row>
    <row r="4535" spans="1:6" x14ac:dyDescent="0.2">
      <c r="A4535" s="24">
        <v>4527</v>
      </c>
      <c r="B4535" s="27" t="str">
        <f>IF(C4535&lt;&gt;"",MAX($B$9:$B4534)+1,"")</f>
        <v/>
      </c>
      <c r="C4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5" s="24" t="str">
        <f ca="1">IF(F4535&lt;&gt;"",MAX($E$9:$E4534)+1,"")</f>
        <v/>
      </c>
      <c r="F4535" s="20" t="str">
        <f t="shared" ca="1" si="70"/>
        <v/>
      </c>
    </row>
    <row r="4536" spans="1:6" x14ac:dyDescent="0.2">
      <c r="A4536" s="24">
        <v>4528</v>
      </c>
      <c r="B4536" s="27" t="str">
        <f>IF(C4536&lt;&gt;"",MAX($B$9:$B4535)+1,"")</f>
        <v/>
      </c>
      <c r="C4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6" s="24" t="str">
        <f ca="1">IF(F4536&lt;&gt;"",MAX($E$9:$E4535)+1,"")</f>
        <v/>
      </c>
      <c r="F4536" s="20" t="str">
        <f t="shared" ca="1" si="70"/>
        <v/>
      </c>
    </row>
    <row r="4537" spans="1:6" x14ac:dyDescent="0.2">
      <c r="A4537" s="24">
        <v>4529</v>
      </c>
      <c r="B4537" s="27" t="str">
        <f>IF(C4537&lt;&gt;"",MAX($B$9:$B4536)+1,"")</f>
        <v/>
      </c>
      <c r="C4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7" s="24" t="str">
        <f ca="1">IF(F4537&lt;&gt;"",MAX($E$9:$E4536)+1,"")</f>
        <v/>
      </c>
      <c r="F4537" s="20" t="str">
        <f t="shared" ca="1" si="70"/>
        <v/>
      </c>
    </row>
    <row r="4538" spans="1:6" x14ac:dyDescent="0.2">
      <c r="A4538" s="24">
        <v>4530</v>
      </c>
      <c r="B4538" s="27" t="str">
        <f>IF(C4538&lt;&gt;"",MAX($B$9:$B4537)+1,"")</f>
        <v/>
      </c>
      <c r="C4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8" s="24" t="str">
        <f ca="1">IF(F4538&lt;&gt;"",MAX($E$9:$E4537)+1,"")</f>
        <v/>
      </c>
      <c r="F4538" s="20" t="str">
        <f t="shared" ca="1" si="70"/>
        <v/>
      </c>
    </row>
    <row r="4539" spans="1:6" x14ac:dyDescent="0.2">
      <c r="A4539" s="24">
        <v>4531</v>
      </c>
      <c r="B4539" s="27" t="str">
        <f>IF(C4539&lt;&gt;"",MAX($B$9:$B4538)+1,"")</f>
        <v/>
      </c>
      <c r="C4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9" s="24" t="str">
        <f ca="1">IF(F4539&lt;&gt;"",MAX($E$9:$E4538)+1,"")</f>
        <v/>
      </c>
      <c r="F4539" s="20" t="str">
        <f t="shared" ca="1" si="70"/>
        <v/>
      </c>
    </row>
    <row r="4540" spans="1:6" x14ac:dyDescent="0.2">
      <c r="A4540" s="24">
        <v>4532</v>
      </c>
      <c r="B4540" s="27" t="str">
        <f>IF(C4540&lt;&gt;"",MAX($B$9:$B4539)+1,"")</f>
        <v/>
      </c>
      <c r="C4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0" s="24" t="str">
        <f ca="1">IF(F4540&lt;&gt;"",MAX($E$9:$E4539)+1,"")</f>
        <v/>
      </c>
      <c r="F4540" s="20" t="str">
        <f t="shared" ca="1" si="70"/>
        <v/>
      </c>
    </row>
    <row r="4541" spans="1:6" x14ac:dyDescent="0.2">
      <c r="A4541" s="24">
        <v>4533</v>
      </c>
      <c r="B4541" s="27" t="str">
        <f>IF(C4541&lt;&gt;"",MAX($B$9:$B4540)+1,"")</f>
        <v/>
      </c>
      <c r="C4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1" s="24" t="str">
        <f ca="1">IF(F4541&lt;&gt;"",MAX($E$9:$E4540)+1,"")</f>
        <v/>
      </c>
      <c r="F4541" s="20" t="str">
        <f t="shared" ca="1" si="70"/>
        <v/>
      </c>
    </row>
    <row r="4542" spans="1:6" x14ac:dyDescent="0.2">
      <c r="A4542" s="24">
        <v>4534</v>
      </c>
      <c r="B4542" s="27" t="str">
        <f>IF(C4542&lt;&gt;"",MAX($B$9:$B4541)+1,"")</f>
        <v/>
      </c>
      <c r="C4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2" s="24" t="str">
        <f ca="1">IF(F4542&lt;&gt;"",MAX($E$9:$E4541)+1,"")</f>
        <v/>
      </c>
      <c r="F4542" s="20" t="str">
        <f t="shared" ca="1" si="70"/>
        <v/>
      </c>
    </row>
    <row r="4543" spans="1:6" x14ac:dyDescent="0.2">
      <c r="A4543" s="24">
        <v>4535</v>
      </c>
      <c r="B4543" s="27" t="str">
        <f>IF(C4543&lt;&gt;"",MAX($B$9:$B4542)+1,"")</f>
        <v/>
      </c>
      <c r="C4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3" s="24" t="str">
        <f ca="1">IF(F4543&lt;&gt;"",MAX($E$9:$E4542)+1,"")</f>
        <v/>
      </c>
      <c r="F4543" s="20" t="str">
        <f t="shared" ca="1" si="70"/>
        <v/>
      </c>
    </row>
    <row r="4544" spans="1:6" x14ac:dyDescent="0.2">
      <c r="A4544" s="24">
        <v>4536</v>
      </c>
      <c r="B4544" s="27" t="str">
        <f>IF(C4544&lt;&gt;"",MAX($B$9:$B4543)+1,"")</f>
        <v/>
      </c>
      <c r="C4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4" s="24" t="str">
        <f ca="1">IF(F4544&lt;&gt;"",MAX($E$9:$E4543)+1,"")</f>
        <v/>
      </c>
      <c r="F4544" s="20" t="str">
        <f t="shared" ca="1" si="70"/>
        <v/>
      </c>
    </row>
    <row r="4545" spans="1:6" x14ac:dyDescent="0.2">
      <c r="A4545" s="24">
        <v>4537</v>
      </c>
      <c r="B4545" s="27" t="str">
        <f>IF(C4545&lt;&gt;"",MAX($B$9:$B4544)+1,"")</f>
        <v/>
      </c>
      <c r="C4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5" s="24" t="str">
        <f ca="1">IF(F4545&lt;&gt;"",MAX($E$9:$E4544)+1,"")</f>
        <v/>
      </c>
      <c r="F4545" s="20" t="str">
        <f t="shared" ca="1" si="70"/>
        <v/>
      </c>
    </row>
    <row r="4546" spans="1:6" x14ac:dyDescent="0.2">
      <c r="A4546" s="24">
        <v>4538</v>
      </c>
      <c r="B4546" s="27" t="str">
        <f>IF(C4546&lt;&gt;"",MAX($B$9:$B4545)+1,"")</f>
        <v/>
      </c>
      <c r="C4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6" s="24" t="str">
        <f ca="1">IF(F4546&lt;&gt;"",MAX($E$9:$E4545)+1,"")</f>
        <v/>
      </c>
      <c r="F4546" s="20" t="str">
        <f t="shared" ca="1" si="70"/>
        <v/>
      </c>
    </row>
    <row r="4547" spans="1:6" x14ac:dyDescent="0.2">
      <c r="A4547" s="24">
        <v>4539</v>
      </c>
      <c r="B4547" s="27" t="str">
        <f>IF(C4547&lt;&gt;"",MAX($B$9:$B4546)+1,"")</f>
        <v/>
      </c>
      <c r="C4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7" s="24" t="str">
        <f ca="1">IF(F4547&lt;&gt;"",MAX($E$9:$E4546)+1,"")</f>
        <v/>
      </c>
      <c r="F4547" s="20" t="str">
        <f t="shared" ca="1" si="70"/>
        <v/>
      </c>
    </row>
    <row r="4548" spans="1:6" x14ac:dyDescent="0.2">
      <c r="A4548" s="24">
        <v>4540</v>
      </c>
      <c r="B4548" s="27" t="str">
        <f>IF(C4548&lt;&gt;"",MAX($B$9:$B4547)+1,"")</f>
        <v/>
      </c>
      <c r="C4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8" s="24" t="str">
        <f ca="1">IF(F4548&lt;&gt;"",MAX($E$9:$E4547)+1,"")</f>
        <v/>
      </c>
      <c r="F4548" s="20" t="str">
        <f t="shared" ca="1" si="70"/>
        <v/>
      </c>
    </row>
    <row r="4549" spans="1:6" x14ac:dyDescent="0.2">
      <c r="A4549" s="24">
        <v>4541</v>
      </c>
      <c r="B4549" s="27" t="str">
        <f>IF(C4549&lt;&gt;"",MAX($B$9:$B4548)+1,"")</f>
        <v/>
      </c>
      <c r="C4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9" s="24" t="str">
        <f ca="1">IF(F4549&lt;&gt;"",MAX($E$9:$E4548)+1,"")</f>
        <v/>
      </c>
      <c r="F4549" s="20" t="str">
        <f t="shared" ca="1" si="70"/>
        <v/>
      </c>
    </row>
    <row r="4550" spans="1:6" x14ac:dyDescent="0.2">
      <c r="A4550" s="24">
        <v>4542</v>
      </c>
      <c r="B4550" s="27" t="str">
        <f>IF(C4550&lt;&gt;"",MAX($B$9:$B4549)+1,"")</f>
        <v/>
      </c>
      <c r="C4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0" s="24" t="str">
        <f ca="1">IF(F4550&lt;&gt;"",MAX($E$9:$E4549)+1,"")</f>
        <v/>
      </c>
      <c r="F4550" s="20" t="str">
        <f t="shared" ca="1" si="70"/>
        <v/>
      </c>
    </row>
    <row r="4551" spans="1:6" x14ac:dyDescent="0.2">
      <c r="A4551" s="24">
        <v>4543</v>
      </c>
      <c r="B4551" s="27" t="str">
        <f>IF(C4551&lt;&gt;"",MAX($B$9:$B4550)+1,"")</f>
        <v/>
      </c>
      <c r="C4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1" s="24" t="str">
        <f ca="1">IF(F4551&lt;&gt;"",MAX($E$9:$E4550)+1,"")</f>
        <v/>
      </c>
      <c r="F4551" s="20" t="str">
        <f t="shared" ca="1" si="70"/>
        <v/>
      </c>
    </row>
    <row r="4552" spans="1:6" x14ac:dyDescent="0.2">
      <c r="A4552" s="24">
        <v>4544</v>
      </c>
      <c r="B4552" s="27" t="str">
        <f>IF(C4552&lt;&gt;"",MAX($B$9:$B4551)+1,"")</f>
        <v/>
      </c>
      <c r="C4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2" s="24" t="str">
        <f ca="1">IF(F4552&lt;&gt;"",MAX($E$9:$E4551)+1,"")</f>
        <v/>
      </c>
      <c r="F4552" s="20" t="str">
        <f t="shared" ca="1" si="70"/>
        <v/>
      </c>
    </row>
    <row r="4553" spans="1:6" x14ac:dyDescent="0.2">
      <c r="A4553" s="24">
        <v>4545</v>
      </c>
      <c r="B4553" s="27" t="str">
        <f>IF(C4553&lt;&gt;"",MAX($B$9:$B4552)+1,"")</f>
        <v/>
      </c>
      <c r="C4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3" s="24" t="str">
        <f ca="1">IF(F4553&lt;&gt;"",MAX($E$9:$E4552)+1,"")</f>
        <v/>
      </c>
      <c r="F4553" s="20" t="str">
        <f t="shared" ref="F4553:F4616" ca="1" si="71">IFERROR(INDEX(Filtered_Gamelist,MATCH(ROM,Filtered_List,0))&amp;".zip","")</f>
        <v/>
      </c>
    </row>
    <row r="4554" spans="1:6" x14ac:dyDescent="0.2">
      <c r="A4554" s="24">
        <v>4546</v>
      </c>
      <c r="B4554" s="27" t="str">
        <f>IF(C4554&lt;&gt;"",MAX($B$9:$B4553)+1,"")</f>
        <v/>
      </c>
      <c r="C4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4" s="24" t="str">
        <f ca="1">IF(F4554&lt;&gt;"",MAX($E$9:$E4553)+1,"")</f>
        <v/>
      </c>
      <c r="F4554" s="20" t="str">
        <f t="shared" ca="1" si="71"/>
        <v/>
      </c>
    </row>
    <row r="4555" spans="1:6" x14ac:dyDescent="0.2">
      <c r="A4555" s="24">
        <v>4547</v>
      </c>
      <c r="B4555" s="27" t="str">
        <f>IF(C4555&lt;&gt;"",MAX($B$9:$B4554)+1,"")</f>
        <v/>
      </c>
      <c r="C4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5" s="24" t="str">
        <f ca="1">IF(F4555&lt;&gt;"",MAX($E$9:$E4554)+1,"")</f>
        <v/>
      </c>
      <c r="F4555" s="20" t="str">
        <f t="shared" ca="1" si="71"/>
        <v/>
      </c>
    </row>
    <row r="4556" spans="1:6" x14ac:dyDescent="0.2">
      <c r="A4556" s="24">
        <v>4548</v>
      </c>
      <c r="B4556" s="27" t="str">
        <f>IF(C4556&lt;&gt;"",MAX($B$9:$B4555)+1,"")</f>
        <v/>
      </c>
      <c r="C4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6" s="24" t="str">
        <f ca="1">IF(F4556&lt;&gt;"",MAX($E$9:$E4555)+1,"")</f>
        <v/>
      </c>
      <c r="F4556" s="20" t="str">
        <f t="shared" ca="1" si="71"/>
        <v/>
      </c>
    </row>
    <row r="4557" spans="1:6" x14ac:dyDescent="0.2">
      <c r="A4557" s="24">
        <v>4549</v>
      </c>
      <c r="B4557" s="27" t="str">
        <f>IF(C4557&lt;&gt;"",MAX($B$9:$B4556)+1,"")</f>
        <v/>
      </c>
      <c r="C4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7" s="24" t="str">
        <f ca="1">IF(F4557&lt;&gt;"",MAX($E$9:$E4556)+1,"")</f>
        <v/>
      </c>
      <c r="F4557" s="20" t="str">
        <f t="shared" ca="1" si="71"/>
        <v/>
      </c>
    </row>
    <row r="4558" spans="1:6" x14ac:dyDescent="0.2">
      <c r="A4558" s="24">
        <v>4550</v>
      </c>
      <c r="B4558" s="27" t="str">
        <f>IF(C4558&lt;&gt;"",MAX($B$9:$B4557)+1,"")</f>
        <v/>
      </c>
      <c r="C4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8" s="24" t="str">
        <f ca="1">IF(F4558&lt;&gt;"",MAX($E$9:$E4557)+1,"")</f>
        <v/>
      </c>
      <c r="F4558" s="20" t="str">
        <f t="shared" ca="1" si="71"/>
        <v/>
      </c>
    </row>
    <row r="4559" spans="1:6" x14ac:dyDescent="0.2">
      <c r="A4559" s="24">
        <v>4551</v>
      </c>
      <c r="B4559" s="27" t="str">
        <f>IF(C4559&lt;&gt;"",MAX($B$9:$B4558)+1,"")</f>
        <v/>
      </c>
      <c r="C4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9" s="24" t="str">
        <f ca="1">IF(F4559&lt;&gt;"",MAX($E$9:$E4558)+1,"")</f>
        <v/>
      </c>
      <c r="F4559" s="20" t="str">
        <f t="shared" ca="1" si="71"/>
        <v/>
      </c>
    </row>
    <row r="4560" spans="1:6" x14ac:dyDescent="0.2">
      <c r="A4560" s="24">
        <v>4552</v>
      </c>
      <c r="B4560" s="27" t="str">
        <f>IF(C4560&lt;&gt;"",MAX($B$9:$B4559)+1,"")</f>
        <v/>
      </c>
      <c r="C4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0" s="24" t="str">
        <f ca="1">IF(F4560&lt;&gt;"",MAX($E$9:$E4559)+1,"")</f>
        <v/>
      </c>
      <c r="F4560" s="20" t="str">
        <f t="shared" ca="1" si="71"/>
        <v/>
      </c>
    </row>
    <row r="4561" spans="1:6" x14ac:dyDescent="0.2">
      <c r="A4561" s="24">
        <v>4553</v>
      </c>
      <c r="B4561" s="27" t="str">
        <f>IF(C4561&lt;&gt;"",MAX($B$9:$B4560)+1,"")</f>
        <v/>
      </c>
      <c r="C4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1" s="24" t="str">
        <f ca="1">IF(F4561&lt;&gt;"",MAX($E$9:$E4560)+1,"")</f>
        <v/>
      </c>
      <c r="F4561" s="20" t="str">
        <f t="shared" ca="1" si="71"/>
        <v/>
      </c>
    </row>
    <row r="4562" spans="1:6" x14ac:dyDescent="0.2">
      <c r="A4562" s="24">
        <v>4554</v>
      </c>
      <c r="B4562" s="27" t="str">
        <f>IF(C4562&lt;&gt;"",MAX($B$9:$B4561)+1,"")</f>
        <v/>
      </c>
      <c r="C4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2" s="24" t="str">
        <f ca="1">IF(F4562&lt;&gt;"",MAX($E$9:$E4561)+1,"")</f>
        <v/>
      </c>
      <c r="F4562" s="20" t="str">
        <f t="shared" ca="1" si="71"/>
        <v/>
      </c>
    </row>
    <row r="4563" spans="1:6" x14ac:dyDescent="0.2">
      <c r="A4563" s="24">
        <v>4555</v>
      </c>
      <c r="B4563" s="27" t="str">
        <f>IF(C4563&lt;&gt;"",MAX($B$9:$B4562)+1,"")</f>
        <v/>
      </c>
      <c r="C4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3" s="24" t="str">
        <f ca="1">IF(F4563&lt;&gt;"",MAX($E$9:$E4562)+1,"")</f>
        <v/>
      </c>
      <c r="F4563" s="20" t="str">
        <f t="shared" ca="1" si="71"/>
        <v/>
      </c>
    </row>
    <row r="4564" spans="1:6" x14ac:dyDescent="0.2">
      <c r="A4564" s="24">
        <v>4556</v>
      </c>
      <c r="B4564" s="27" t="str">
        <f>IF(C4564&lt;&gt;"",MAX($B$9:$B4563)+1,"")</f>
        <v/>
      </c>
      <c r="C4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4" s="24" t="str">
        <f ca="1">IF(F4564&lt;&gt;"",MAX($E$9:$E4563)+1,"")</f>
        <v/>
      </c>
      <c r="F4564" s="20" t="str">
        <f t="shared" ca="1" si="71"/>
        <v/>
      </c>
    </row>
    <row r="4565" spans="1:6" x14ac:dyDescent="0.2">
      <c r="A4565" s="24">
        <v>4557</v>
      </c>
      <c r="B4565" s="27" t="str">
        <f>IF(C4565&lt;&gt;"",MAX($B$9:$B4564)+1,"")</f>
        <v/>
      </c>
      <c r="C4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5" s="24" t="str">
        <f ca="1">IF(F4565&lt;&gt;"",MAX($E$9:$E4564)+1,"")</f>
        <v/>
      </c>
      <c r="F4565" s="20" t="str">
        <f t="shared" ca="1" si="71"/>
        <v/>
      </c>
    </row>
    <row r="4566" spans="1:6" x14ac:dyDescent="0.2">
      <c r="A4566" s="24">
        <v>4558</v>
      </c>
      <c r="B4566" s="27" t="str">
        <f>IF(C4566&lt;&gt;"",MAX($B$9:$B4565)+1,"")</f>
        <v/>
      </c>
      <c r="C4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6" s="24" t="str">
        <f ca="1">IF(F4566&lt;&gt;"",MAX($E$9:$E4565)+1,"")</f>
        <v/>
      </c>
      <c r="F4566" s="20" t="str">
        <f t="shared" ca="1" si="71"/>
        <v/>
      </c>
    </row>
    <row r="4567" spans="1:6" x14ac:dyDescent="0.2">
      <c r="A4567" s="24">
        <v>4559</v>
      </c>
      <c r="B4567" s="27" t="str">
        <f>IF(C4567&lt;&gt;"",MAX($B$9:$B4566)+1,"")</f>
        <v/>
      </c>
      <c r="C4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7" s="24" t="str">
        <f ca="1">IF(F4567&lt;&gt;"",MAX($E$9:$E4566)+1,"")</f>
        <v/>
      </c>
      <c r="F4567" s="20" t="str">
        <f t="shared" ca="1" si="71"/>
        <v/>
      </c>
    </row>
    <row r="4568" spans="1:6" x14ac:dyDescent="0.2">
      <c r="A4568" s="24">
        <v>4560</v>
      </c>
      <c r="B4568" s="27" t="str">
        <f>IF(C4568&lt;&gt;"",MAX($B$9:$B4567)+1,"")</f>
        <v/>
      </c>
      <c r="C4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8" s="24" t="str">
        <f ca="1">IF(F4568&lt;&gt;"",MAX($E$9:$E4567)+1,"")</f>
        <v/>
      </c>
      <c r="F4568" s="20" t="str">
        <f t="shared" ca="1" si="71"/>
        <v/>
      </c>
    </row>
    <row r="4569" spans="1:6" x14ac:dyDescent="0.2">
      <c r="A4569" s="24">
        <v>4561</v>
      </c>
      <c r="B4569" s="27" t="str">
        <f>IF(C4569&lt;&gt;"",MAX($B$9:$B4568)+1,"")</f>
        <v/>
      </c>
      <c r="C4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9" s="24" t="str">
        <f ca="1">IF(F4569&lt;&gt;"",MAX($E$9:$E4568)+1,"")</f>
        <v/>
      </c>
      <c r="F4569" s="20" t="str">
        <f t="shared" ca="1" si="71"/>
        <v/>
      </c>
    </row>
    <row r="4570" spans="1:6" x14ac:dyDescent="0.2">
      <c r="A4570" s="24">
        <v>4562</v>
      </c>
      <c r="B4570" s="27" t="str">
        <f>IF(C4570&lt;&gt;"",MAX($B$9:$B4569)+1,"")</f>
        <v/>
      </c>
      <c r="C4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0" s="24" t="str">
        <f ca="1">IF(F4570&lt;&gt;"",MAX($E$9:$E4569)+1,"")</f>
        <v/>
      </c>
      <c r="F4570" s="20" t="str">
        <f t="shared" ca="1" si="71"/>
        <v/>
      </c>
    </row>
    <row r="4571" spans="1:6" x14ac:dyDescent="0.2">
      <c r="A4571" s="24">
        <v>4563</v>
      </c>
      <c r="B4571" s="27" t="str">
        <f>IF(C4571&lt;&gt;"",MAX($B$9:$B4570)+1,"")</f>
        <v/>
      </c>
      <c r="C4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1" s="24" t="str">
        <f ca="1">IF(F4571&lt;&gt;"",MAX($E$9:$E4570)+1,"")</f>
        <v/>
      </c>
      <c r="F4571" s="20" t="str">
        <f t="shared" ca="1" si="71"/>
        <v/>
      </c>
    </row>
    <row r="4572" spans="1:6" x14ac:dyDescent="0.2">
      <c r="A4572" s="24">
        <v>4564</v>
      </c>
      <c r="B4572" s="27" t="str">
        <f>IF(C4572&lt;&gt;"",MAX($B$9:$B4571)+1,"")</f>
        <v/>
      </c>
      <c r="C4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2" s="24" t="str">
        <f ca="1">IF(F4572&lt;&gt;"",MAX($E$9:$E4571)+1,"")</f>
        <v/>
      </c>
      <c r="F4572" s="20" t="str">
        <f t="shared" ca="1" si="71"/>
        <v/>
      </c>
    </row>
    <row r="4573" spans="1:6" x14ac:dyDescent="0.2">
      <c r="A4573" s="24">
        <v>4565</v>
      </c>
      <c r="B4573" s="27" t="str">
        <f>IF(C4573&lt;&gt;"",MAX($B$9:$B4572)+1,"")</f>
        <v/>
      </c>
      <c r="C4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3" s="24" t="str">
        <f ca="1">IF(F4573&lt;&gt;"",MAX($E$9:$E4572)+1,"")</f>
        <v/>
      </c>
      <c r="F4573" s="20" t="str">
        <f t="shared" ca="1" si="71"/>
        <v/>
      </c>
    </row>
    <row r="4574" spans="1:6" x14ac:dyDescent="0.2">
      <c r="A4574" s="24">
        <v>4566</v>
      </c>
      <c r="B4574" s="27" t="str">
        <f>IF(C4574&lt;&gt;"",MAX($B$9:$B4573)+1,"")</f>
        <v/>
      </c>
      <c r="C4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4" s="24" t="str">
        <f ca="1">IF(F4574&lt;&gt;"",MAX($E$9:$E4573)+1,"")</f>
        <v/>
      </c>
      <c r="F4574" s="20" t="str">
        <f t="shared" ca="1" si="71"/>
        <v/>
      </c>
    </row>
    <row r="4575" spans="1:6" x14ac:dyDescent="0.2">
      <c r="A4575" s="24">
        <v>4567</v>
      </c>
      <c r="B4575" s="27" t="str">
        <f>IF(C4575&lt;&gt;"",MAX($B$9:$B4574)+1,"")</f>
        <v/>
      </c>
      <c r="C4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5" s="24" t="str">
        <f ca="1">IF(F4575&lt;&gt;"",MAX($E$9:$E4574)+1,"")</f>
        <v/>
      </c>
      <c r="F4575" s="20" t="str">
        <f t="shared" ca="1" si="71"/>
        <v/>
      </c>
    </row>
    <row r="4576" spans="1:6" x14ac:dyDescent="0.2">
      <c r="A4576" s="24">
        <v>4568</v>
      </c>
      <c r="B4576" s="27" t="str">
        <f>IF(C4576&lt;&gt;"",MAX($B$9:$B4575)+1,"")</f>
        <v/>
      </c>
      <c r="C4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6" s="24" t="str">
        <f ca="1">IF(F4576&lt;&gt;"",MAX($E$9:$E4575)+1,"")</f>
        <v/>
      </c>
      <c r="F4576" s="20" t="str">
        <f t="shared" ca="1" si="71"/>
        <v/>
      </c>
    </row>
    <row r="4577" spans="1:6" x14ac:dyDescent="0.2">
      <c r="A4577" s="24">
        <v>4569</v>
      </c>
      <c r="B4577" s="27" t="str">
        <f>IF(C4577&lt;&gt;"",MAX($B$9:$B4576)+1,"")</f>
        <v/>
      </c>
      <c r="C4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7" s="24" t="str">
        <f ca="1">IF(F4577&lt;&gt;"",MAX($E$9:$E4576)+1,"")</f>
        <v/>
      </c>
      <c r="F4577" s="20" t="str">
        <f t="shared" ca="1" si="71"/>
        <v/>
      </c>
    </row>
    <row r="4578" spans="1:6" x14ac:dyDescent="0.2">
      <c r="A4578" s="24">
        <v>4570</v>
      </c>
      <c r="B4578" s="27" t="str">
        <f>IF(C4578&lt;&gt;"",MAX($B$9:$B4577)+1,"")</f>
        <v/>
      </c>
      <c r="C4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8" s="24" t="str">
        <f ca="1">IF(F4578&lt;&gt;"",MAX($E$9:$E4577)+1,"")</f>
        <v/>
      </c>
      <c r="F4578" s="20" t="str">
        <f t="shared" ca="1" si="71"/>
        <v/>
      </c>
    </row>
    <row r="4579" spans="1:6" x14ac:dyDescent="0.2">
      <c r="A4579" s="24">
        <v>4571</v>
      </c>
      <c r="B4579" s="27" t="str">
        <f>IF(C4579&lt;&gt;"",MAX($B$9:$B4578)+1,"")</f>
        <v/>
      </c>
      <c r="C4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9" s="24" t="str">
        <f ca="1">IF(F4579&lt;&gt;"",MAX($E$9:$E4578)+1,"")</f>
        <v/>
      </c>
      <c r="F4579" s="20" t="str">
        <f t="shared" ca="1" si="71"/>
        <v/>
      </c>
    </row>
    <row r="4580" spans="1:6" x14ac:dyDescent="0.2">
      <c r="A4580" s="24">
        <v>4572</v>
      </c>
      <c r="B4580" s="27" t="str">
        <f>IF(C4580&lt;&gt;"",MAX($B$9:$B4579)+1,"")</f>
        <v/>
      </c>
      <c r="C4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0" s="24" t="str">
        <f ca="1">IF(F4580&lt;&gt;"",MAX($E$9:$E4579)+1,"")</f>
        <v/>
      </c>
      <c r="F4580" s="20" t="str">
        <f t="shared" ca="1" si="71"/>
        <v/>
      </c>
    </row>
    <row r="4581" spans="1:6" x14ac:dyDescent="0.2">
      <c r="A4581" s="24">
        <v>4573</v>
      </c>
      <c r="B4581" s="27" t="str">
        <f>IF(C4581&lt;&gt;"",MAX($B$9:$B4580)+1,"")</f>
        <v/>
      </c>
      <c r="C4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1" s="24" t="str">
        <f ca="1">IF(F4581&lt;&gt;"",MAX($E$9:$E4580)+1,"")</f>
        <v/>
      </c>
      <c r="F4581" s="20" t="str">
        <f t="shared" ca="1" si="71"/>
        <v/>
      </c>
    </row>
    <row r="4582" spans="1:6" x14ac:dyDescent="0.2">
      <c r="A4582" s="24">
        <v>4574</v>
      </c>
      <c r="B4582" s="27" t="str">
        <f>IF(C4582&lt;&gt;"",MAX($B$9:$B4581)+1,"")</f>
        <v/>
      </c>
      <c r="C4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2" s="24" t="str">
        <f ca="1">IF(F4582&lt;&gt;"",MAX($E$9:$E4581)+1,"")</f>
        <v/>
      </c>
      <c r="F4582" s="20" t="str">
        <f t="shared" ca="1" si="71"/>
        <v/>
      </c>
    </row>
    <row r="4583" spans="1:6" x14ac:dyDescent="0.2">
      <c r="A4583" s="24">
        <v>4575</v>
      </c>
      <c r="B4583" s="27" t="str">
        <f>IF(C4583&lt;&gt;"",MAX($B$9:$B4582)+1,"")</f>
        <v/>
      </c>
      <c r="C4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3" s="24" t="str">
        <f ca="1">IF(F4583&lt;&gt;"",MAX($E$9:$E4582)+1,"")</f>
        <v/>
      </c>
      <c r="F4583" s="20" t="str">
        <f t="shared" ca="1" si="71"/>
        <v/>
      </c>
    </row>
    <row r="4584" spans="1:6" x14ac:dyDescent="0.2">
      <c r="A4584" s="24">
        <v>4576</v>
      </c>
      <c r="B4584" s="27" t="str">
        <f>IF(C4584&lt;&gt;"",MAX($B$9:$B4583)+1,"")</f>
        <v/>
      </c>
      <c r="C4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4" s="24" t="str">
        <f ca="1">IF(F4584&lt;&gt;"",MAX($E$9:$E4583)+1,"")</f>
        <v/>
      </c>
      <c r="F4584" s="20" t="str">
        <f t="shared" ca="1" si="71"/>
        <v/>
      </c>
    </row>
    <row r="4585" spans="1:6" x14ac:dyDescent="0.2">
      <c r="A4585" s="24">
        <v>4577</v>
      </c>
      <c r="B4585" s="27" t="str">
        <f>IF(C4585&lt;&gt;"",MAX($B$9:$B4584)+1,"")</f>
        <v/>
      </c>
      <c r="C4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5" s="24" t="str">
        <f ca="1">IF(F4585&lt;&gt;"",MAX($E$9:$E4584)+1,"")</f>
        <v/>
      </c>
      <c r="F4585" s="20" t="str">
        <f t="shared" ca="1" si="71"/>
        <v/>
      </c>
    </row>
    <row r="4586" spans="1:6" x14ac:dyDescent="0.2">
      <c r="A4586" s="24">
        <v>4578</v>
      </c>
      <c r="B4586" s="27" t="str">
        <f>IF(C4586&lt;&gt;"",MAX($B$9:$B4585)+1,"")</f>
        <v/>
      </c>
      <c r="C4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6" s="24" t="str">
        <f ca="1">IF(F4586&lt;&gt;"",MAX($E$9:$E4585)+1,"")</f>
        <v/>
      </c>
      <c r="F4586" s="20" t="str">
        <f t="shared" ca="1" si="71"/>
        <v/>
      </c>
    </row>
    <row r="4587" spans="1:6" x14ac:dyDescent="0.2">
      <c r="A4587" s="24">
        <v>4579</v>
      </c>
      <c r="B4587" s="27" t="str">
        <f>IF(C4587&lt;&gt;"",MAX($B$9:$B4586)+1,"")</f>
        <v/>
      </c>
      <c r="C4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7" s="24" t="str">
        <f ca="1">IF(F4587&lt;&gt;"",MAX($E$9:$E4586)+1,"")</f>
        <v/>
      </c>
      <c r="F4587" s="20" t="str">
        <f t="shared" ca="1" si="71"/>
        <v/>
      </c>
    </row>
    <row r="4588" spans="1:6" x14ac:dyDescent="0.2">
      <c r="A4588" s="24">
        <v>4580</v>
      </c>
      <c r="B4588" s="27" t="str">
        <f>IF(C4588&lt;&gt;"",MAX($B$9:$B4587)+1,"")</f>
        <v/>
      </c>
      <c r="C4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8" s="24" t="str">
        <f ca="1">IF(F4588&lt;&gt;"",MAX($E$9:$E4587)+1,"")</f>
        <v/>
      </c>
      <c r="F4588" s="20" t="str">
        <f t="shared" ca="1" si="71"/>
        <v/>
      </c>
    </row>
    <row r="4589" spans="1:6" x14ac:dyDescent="0.2">
      <c r="A4589" s="24">
        <v>4581</v>
      </c>
      <c r="B4589" s="27" t="str">
        <f>IF(C4589&lt;&gt;"",MAX($B$9:$B4588)+1,"")</f>
        <v/>
      </c>
      <c r="C4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9" s="24" t="str">
        <f ca="1">IF(F4589&lt;&gt;"",MAX($E$9:$E4588)+1,"")</f>
        <v/>
      </c>
      <c r="F4589" s="20" t="str">
        <f t="shared" ca="1" si="71"/>
        <v/>
      </c>
    </row>
    <row r="4590" spans="1:6" x14ac:dyDescent="0.2">
      <c r="A4590" s="24">
        <v>4582</v>
      </c>
      <c r="B4590" s="27" t="str">
        <f>IF(C4590&lt;&gt;"",MAX($B$9:$B4589)+1,"")</f>
        <v/>
      </c>
      <c r="C4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0" s="24" t="str">
        <f ca="1">IF(F4590&lt;&gt;"",MAX($E$9:$E4589)+1,"")</f>
        <v/>
      </c>
      <c r="F4590" s="20" t="str">
        <f t="shared" ca="1" si="71"/>
        <v/>
      </c>
    </row>
    <row r="4591" spans="1:6" x14ac:dyDescent="0.2">
      <c r="A4591" s="24">
        <v>4583</v>
      </c>
      <c r="B4591" s="27" t="str">
        <f>IF(C4591&lt;&gt;"",MAX($B$9:$B4590)+1,"")</f>
        <v/>
      </c>
      <c r="C4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1" s="24" t="str">
        <f ca="1">IF(F4591&lt;&gt;"",MAX($E$9:$E4590)+1,"")</f>
        <v/>
      </c>
      <c r="F4591" s="20" t="str">
        <f t="shared" ca="1" si="71"/>
        <v/>
      </c>
    </row>
    <row r="4592" spans="1:6" x14ac:dyDescent="0.2">
      <c r="A4592" s="24">
        <v>4584</v>
      </c>
      <c r="B4592" s="27" t="str">
        <f>IF(C4592&lt;&gt;"",MAX($B$9:$B4591)+1,"")</f>
        <v/>
      </c>
      <c r="C4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2" s="24" t="str">
        <f ca="1">IF(F4592&lt;&gt;"",MAX($E$9:$E4591)+1,"")</f>
        <v/>
      </c>
      <c r="F4592" s="20" t="str">
        <f t="shared" ca="1" si="71"/>
        <v/>
      </c>
    </row>
    <row r="4593" spans="1:6" x14ac:dyDescent="0.2">
      <c r="A4593" s="24">
        <v>4585</v>
      </c>
      <c r="B4593" s="27" t="str">
        <f>IF(C4593&lt;&gt;"",MAX($B$9:$B4592)+1,"")</f>
        <v/>
      </c>
      <c r="C4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3" s="24" t="str">
        <f ca="1">IF(F4593&lt;&gt;"",MAX($E$9:$E4592)+1,"")</f>
        <v/>
      </c>
      <c r="F4593" s="20" t="str">
        <f t="shared" ca="1" si="71"/>
        <v/>
      </c>
    </row>
    <row r="4594" spans="1:6" x14ac:dyDescent="0.2">
      <c r="A4594" s="24">
        <v>4586</v>
      </c>
      <c r="B4594" s="27" t="str">
        <f>IF(C4594&lt;&gt;"",MAX($B$9:$B4593)+1,"")</f>
        <v/>
      </c>
      <c r="C4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4" s="24" t="str">
        <f ca="1">IF(F4594&lt;&gt;"",MAX($E$9:$E4593)+1,"")</f>
        <v/>
      </c>
      <c r="F4594" s="20" t="str">
        <f t="shared" ca="1" si="71"/>
        <v/>
      </c>
    </row>
    <row r="4595" spans="1:6" x14ac:dyDescent="0.2">
      <c r="A4595" s="24">
        <v>4587</v>
      </c>
      <c r="B4595" s="27" t="str">
        <f>IF(C4595&lt;&gt;"",MAX($B$9:$B4594)+1,"")</f>
        <v/>
      </c>
      <c r="C4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5" s="24" t="str">
        <f ca="1">IF(F4595&lt;&gt;"",MAX($E$9:$E4594)+1,"")</f>
        <v/>
      </c>
      <c r="F4595" s="20" t="str">
        <f t="shared" ca="1" si="71"/>
        <v/>
      </c>
    </row>
    <row r="4596" spans="1:6" x14ac:dyDescent="0.2">
      <c r="A4596" s="24">
        <v>4588</v>
      </c>
      <c r="B4596" s="27" t="str">
        <f>IF(C4596&lt;&gt;"",MAX($B$9:$B4595)+1,"")</f>
        <v/>
      </c>
      <c r="C4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6" s="24" t="str">
        <f ca="1">IF(F4596&lt;&gt;"",MAX($E$9:$E4595)+1,"")</f>
        <v/>
      </c>
      <c r="F4596" s="20" t="str">
        <f t="shared" ca="1" si="71"/>
        <v/>
      </c>
    </row>
    <row r="4597" spans="1:6" x14ac:dyDescent="0.2">
      <c r="A4597" s="24">
        <v>4589</v>
      </c>
      <c r="B4597" s="27" t="str">
        <f>IF(C4597&lt;&gt;"",MAX($B$9:$B4596)+1,"")</f>
        <v/>
      </c>
      <c r="C4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7" s="24" t="str">
        <f ca="1">IF(F4597&lt;&gt;"",MAX($E$9:$E4596)+1,"")</f>
        <v/>
      </c>
      <c r="F4597" s="20" t="str">
        <f t="shared" ca="1" si="71"/>
        <v/>
      </c>
    </row>
    <row r="4598" spans="1:6" x14ac:dyDescent="0.2">
      <c r="A4598" s="24">
        <v>4590</v>
      </c>
      <c r="B4598" s="27" t="str">
        <f>IF(C4598&lt;&gt;"",MAX($B$9:$B4597)+1,"")</f>
        <v/>
      </c>
      <c r="C4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8" s="24" t="str">
        <f ca="1">IF(F4598&lt;&gt;"",MAX($E$9:$E4597)+1,"")</f>
        <v/>
      </c>
      <c r="F4598" s="20" t="str">
        <f t="shared" ca="1" si="71"/>
        <v/>
      </c>
    </row>
    <row r="4599" spans="1:6" x14ac:dyDescent="0.2">
      <c r="A4599" s="24">
        <v>4591</v>
      </c>
      <c r="B4599" s="27" t="str">
        <f>IF(C4599&lt;&gt;"",MAX($B$9:$B4598)+1,"")</f>
        <v/>
      </c>
      <c r="C4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9" s="24" t="str">
        <f ca="1">IF(F4599&lt;&gt;"",MAX($E$9:$E4598)+1,"")</f>
        <v/>
      </c>
      <c r="F4599" s="20" t="str">
        <f t="shared" ca="1" si="71"/>
        <v/>
      </c>
    </row>
    <row r="4600" spans="1:6" x14ac:dyDescent="0.2">
      <c r="A4600" s="24">
        <v>4592</v>
      </c>
      <c r="B4600" s="27" t="str">
        <f>IF(C4600&lt;&gt;"",MAX($B$9:$B4599)+1,"")</f>
        <v/>
      </c>
      <c r="C4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0" s="24" t="str">
        <f ca="1">IF(F4600&lt;&gt;"",MAX($E$9:$E4599)+1,"")</f>
        <v/>
      </c>
      <c r="F4600" s="20" t="str">
        <f t="shared" ca="1" si="71"/>
        <v/>
      </c>
    </row>
    <row r="4601" spans="1:6" x14ac:dyDescent="0.2">
      <c r="A4601" s="24">
        <v>4593</v>
      </c>
      <c r="B4601" s="27" t="str">
        <f>IF(C4601&lt;&gt;"",MAX($B$9:$B4600)+1,"")</f>
        <v/>
      </c>
      <c r="C4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1" s="24" t="str">
        <f ca="1">IF(F4601&lt;&gt;"",MAX($E$9:$E4600)+1,"")</f>
        <v/>
      </c>
      <c r="F4601" s="20" t="str">
        <f t="shared" ca="1" si="71"/>
        <v/>
      </c>
    </row>
    <row r="4602" spans="1:6" x14ac:dyDescent="0.2">
      <c r="A4602" s="24">
        <v>4594</v>
      </c>
      <c r="B4602" s="27" t="str">
        <f>IF(C4602&lt;&gt;"",MAX($B$9:$B4601)+1,"")</f>
        <v/>
      </c>
      <c r="C4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2" s="24" t="str">
        <f ca="1">IF(F4602&lt;&gt;"",MAX($E$9:$E4601)+1,"")</f>
        <v/>
      </c>
      <c r="F4602" s="20" t="str">
        <f t="shared" ca="1" si="71"/>
        <v/>
      </c>
    </row>
    <row r="4603" spans="1:6" x14ac:dyDescent="0.2">
      <c r="A4603" s="24">
        <v>4595</v>
      </c>
      <c r="B4603" s="27" t="str">
        <f>IF(C4603&lt;&gt;"",MAX($B$9:$B4602)+1,"")</f>
        <v/>
      </c>
      <c r="C4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3" s="24" t="str">
        <f ca="1">IF(F4603&lt;&gt;"",MAX($E$9:$E4602)+1,"")</f>
        <v/>
      </c>
      <c r="F4603" s="20" t="str">
        <f t="shared" ca="1" si="71"/>
        <v/>
      </c>
    </row>
    <row r="4604" spans="1:6" x14ac:dyDescent="0.2">
      <c r="A4604" s="24">
        <v>4596</v>
      </c>
      <c r="B4604" s="27" t="str">
        <f>IF(C4604&lt;&gt;"",MAX($B$9:$B4603)+1,"")</f>
        <v/>
      </c>
      <c r="C4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4" s="24" t="str">
        <f ca="1">IF(F4604&lt;&gt;"",MAX($E$9:$E4603)+1,"")</f>
        <v/>
      </c>
      <c r="F4604" s="20" t="str">
        <f t="shared" ca="1" si="71"/>
        <v/>
      </c>
    </row>
    <row r="4605" spans="1:6" x14ac:dyDescent="0.2">
      <c r="A4605" s="24">
        <v>4597</v>
      </c>
      <c r="B4605" s="27" t="str">
        <f>IF(C4605&lt;&gt;"",MAX($B$9:$B4604)+1,"")</f>
        <v/>
      </c>
      <c r="C4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5" s="24" t="str">
        <f ca="1">IF(F4605&lt;&gt;"",MAX($E$9:$E4604)+1,"")</f>
        <v/>
      </c>
      <c r="F4605" s="20" t="str">
        <f t="shared" ca="1" si="71"/>
        <v/>
      </c>
    </row>
    <row r="4606" spans="1:6" x14ac:dyDescent="0.2">
      <c r="A4606" s="24">
        <v>4598</v>
      </c>
      <c r="B4606" s="27" t="str">
        <f>IF(C4606&lt;&gt;"",MAX($B$9:$B4605)+1,"")</f>
        <v/>
      </c>
      <c r="C4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6" s="24" t="str">
        <f ca="1">IF(F4606&lt;&gt;"",MAX($E$9:$E4605)+1,"")</f>
        <v/>
      </c>
      <c r="F4606" s="20" t="str">
        <f t="shared" ca="1" si="71"/>
        <v/>
      </c>
    </row>
    <row r="4607" spans="1:6" x14ac:dyDescent="0.2">
      <c r="A4607" s="24">
        <v>4599</v>
      </c>
      <c r="B4607" s="27" t="str">
        <f>IF(C4607&lt;&gt;"",MAX($B$9:$B4606)+1,"")</f>
        <v/>
      </c>
      <c r="C4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7" s="24" t="str">
        <f ca="1">IF(F4607&lt;&gt;"",MAX($E$9:$E4606)+1,"")</f>
        <v/>
      </c>
      <c r="F4607" s="20" t="str">
        <f t="shared" ca="1" si="71"/>
        <v/>
      </c>
    </row>
    <row r="4608" spans="1:6" x14ac:dyDescent="0.2">
      <c r="A4608" s="24">
        <v>4600</v>
      </c>
      <c r="B4608" s="27" t="str">
        <f>IF(C4608&lt;&gt;"",MAX($B$9:$B4607)+1,"")</f>
        <v/>
      </c>
      <c r="C4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8" s="24" t="str">
        <f ca="1">IF(F4608&lt;&gt;"",MAX($E$9:$E4607)+1,"")</f>
        <v/>
      </c>
      <c r="F4608" s="20" t="str">
        <f t="shared" ca="1" si="71"/>
        <v/>
      </c>
    </row>
    <row r="4609" spans="1:6" x14ac:dyDescent="0.2">
      <c r="A4609" s="24">
        <v>4601</v>
      </c>
      <c r="B4609" s="27" t="str">
        <f>IF(C4609&lt;&gt;"",MAX($B$9:$B4608)+1,"")</f>
        <v/>
      </c>
      <c r="C4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9" s="24" t="str">
        <f ca="1">IF(F4609&lt;&gt;"",MAX($E$9:$E4608)+1,"")</f>
        <v/>
      </c>
      <c r="F4609" s="20" t="str">
        <f t="shared" ca="1" si="71"/>
        <v/>
      </c>
    </row>
    <row r="4610" spans="1:6" x14ac:dyDescent="0.2">
      <c r="A4610" s="24">
        <v>4602</v>
      </c>
      <c r="B4610" s="27" t="str">
        <f>IF(C4610&lt;&gt;"",MAX($B$9:$B4609)+1,"")</f>
        <v/>
      </c>
      <c r="C4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0" s="24" t="str">
        <f ca="1">IF(F4610&lt;&gt;"",MAX($E$9:$E4609)+1,"")</f>
        <v/>
      </c>
      <c r="F4610" s="20" t="str">
        <f t="shared" ca="1" si="71"/>
        <v/>
      </c>
    </row>
    <row r="4611" spans="1:6" x14ac:dyDescent="0.2">
      <c r="A4611" s="24">
        <v>4603</v>
      </c>
      <c r="B4611" s="27" t="str">
        <f>IF(C4611&lt;&gt;"",MAX($B$9:$B4610)+1,"")</f>
        <v/>
      </c>
      <c r="C4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1" s="24" t="str">
        <f ca="1">IF(F4611&lt;&gt;"",MAX($E$9:$E4610)+1,"")</f>
        <v/>
      </c>
      <c r="F4611" s="20" t="str">
        <f t="shared" ca="1" si="71"/>
        <v/>
      </c>
    </row>
    <row r="4612" spans="1:6" x14ac:dyDescent="0.2">
      <c r="A4612" s="24">
        <v>4604</v>
      </c>
      <c r="B4612" s="27" t="str">
        <f>IF(C4612&lt;&gt;"",MAX($B$9:$B4611)+1,"")</f>
        <v/>
      </c>
      <c r="C4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2" s="24" t="str">
        <f ca="1">IF(F4612&lt;&gt;"",MAX($E$9:$E4611)+1,"")</f>
        <v/>
      </c>
      <c r="F4612" s="20" t="str">
        <f t="shared" ca="1" si="71"/>
        <v/>
      </c>
    </row>
    <row r="4613" spans="1:6" x14ac:dyDescent="0.2">
      <c r="A4613" s="24">
        <v>4605</v>
      </c>
      <c r="B4613" s="27" t="str">
        <f>IF(C4613&lt;&gt;"",MAX($B$9:$B4612)+1,"")</f>
        <v/>
      </c>
      <c r="C4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3" s="24" t="str">
        <f ca="1">IF(F4613&lt;&gt;"",MAX($E$9:$E4612)+1,"")</f>
        <v/>
      </c>
      <c r="F4613" s="20" t="str">
        <f t="shared" ca="1" si="71"/>
        <v/>
      </c>
    </row>
    <row r="4614" spans="1:6" x14ac:dyDescent="0.2">
      <c r="A4614" s="24">
        <v>4606</v>
      </c>
      <c r="B4614" s="27" t="str">
        <f>IF(C4614&lt;&gt;"",MAX($B$9:$B4613)+1,"")</f>
        <v/>
      </c>
      <c r="C4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4" s="24" t="str">
        <f ca="1">IF(F4614&lt;&gt;"",MAX($E$9:$E4613)+1,"")</f>
        <v/>
      </c>
      <c r="F4614" s="20" t="str">
        <f t="shared" ca="1" si="71"/>
        <v/>
      </c>
    </row>
    <row r="4615" spans="1:6" x14ac:dyDescent="0.2">
      <c r="A4615" s="24">
        <v>4607</v>
      </c>
      <c r="B4615" s="27" t="str">
        <f>IF(C4615&lt;&gt;"",MAX($B$9:$B4614)+1,"")</f>
        <v/>
      </c>
      <c r="C4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5" s="24" t="str">
        <f ca="1">IF(F4615&lt;&gt;"",MAX($E$9:$E4614)+1,"")</f>
        <v/>
      </c>
      <c r="F4615" s="20" t="str">
        <f t="shared" ca="1" si="71"/>
        <v/>
      </c>
    </row>
    <row r="4616" spans="1:6" x14ac:dyDescent="0.2">
      <c r="A4616" s="24">
        <v>4608</v>
      </c>
      <c r="B4616" s="27" t="str">
        <f>IF(C4616&lt;&gt;"",MAX($B$9:$B4615)+1,"")</f>
        <v/>
      </c>
      <c r="C4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6" s="24" t="str">
        <f ca="1">IF(F4616&lt;&gt;"",MAX($E$9:$E4615)+1,"")</f>
        <v/>
      </c>
      <c r="F4616" s="20" t="str">
        <f t="shared" ca="1" si="71"/>
        <v/>
      </c>
    </row>
    <row r="4617" spans="1:6" x14ac:dyDescent="0.2">
      <c r="A4617" s="24">
        <v>4609</v>
      </c>
      <c r="B4617" s="27" t="str">
        <f>IF(C4617&lt;&gt;"",MAX($B$9:$B4616)+1,"")</f>
        <v/>
      </c>
      <c r="C4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7" s="24" t="str">
        <f ca="1">IF(F4617&lt;&gt;"",MAX($E$9:$E4616)+1,"")</f>
        <v/>
      </c>
      <c r="F4617" s="20" t="str">
        <f t="shared" ref="F4617:F4680" ca="1" si="72">IFERROR(INDEX(Filtered_Gamelist,MATCH(ROM,Filtered_List,0))&amp;".zip","")</f>
        <v/>
      </c>
    </row>
    <row r="4618" spans="1:6" x14ac:dyDescent="0.2">
      <c r="A4618" s="24">
        <v>4610</v>
      </c>
      <c r="B4618" s="27" t="str">
        <f>IF(C4618&lt;&gt;"",MAX($B$9:$B4617)+1,"")</f>
        <v/>
      </c>
      <c r="C4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8" s="24" t="str">
        <f ca="1">IF(F4618&lt;&gt;"",MAX($E$9:$E4617)+1,"")</f>
        <v/>
      </c>
      <c r="F4618" s="20" t="str">
        <f t="shared" ca="1" si="72"/>
        <v/>
      </c>
    </row>
    <row r="4619" spans="1:6" x14ac:dyDescent="0.2">
      <c r="A4619" s="24">
        <v>4611</v>
      </c>
      <c r="B4619" s="27" t="str">
        <f>IF(C4619&lt;&gt;"",MAX($B$9:$B4618)+1,"")</f>
        <v/>
      </c>
      <c r="C4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9" s="24" t="str">
        <f ca="1">IF(F4619&lt;&gt;"",MAX($E$9:$E4618)+1,"")</f>
        <v/>
      </c>
      <c r="F4619" s="20" t="str">
        <f t="shared" ca="1" si="72"/>
        <v/>
      </c>
    </row>
    <row r="4620" spans="1:6" x14ac:dyDescent="0.2">
      <c r="A4620" s="24">
        <v>4612</v>
      </c>
      <c r="B4620" s="27" t="str">
        <f>IF(C4620&lt;&gt;"",MAX($B$9:$B4619)+1,"")</f>
        <v/>
      </c>
      <c r="C4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0" s="24" t="str">
        <f ca="1">IF(F4620&lt;&gt;"",MAX($E$9:$E4619)+1,"")</f>
        <v/>
      </c>
      <c r="F4620" s="20" t="str">
        <f t="shared" ca="1" si="72"/>
        <v/>
      </c>
    </row>
    <row r="4621" spans="1:6" x14ac:dyDescent="0.2">
      <c r="A4621" s="24">
        <v>4613</v>
      </c>
      <c r="B4621" s="27" t="str">
        <f>IF(C4621&lt;&gt;"",MAX($B$9:$B4620)+1,"")</f>
        <v/>
      </c>
      <c r="C4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1" s="24" t="str">
        <f ca="1">IF(F4621&lt;&gt;"",MAX($E$9:$E4620)+1,"")</f>
        <v/>
      </c>
      <c r="F4621" s="20" t="str">
        <f t="shared" ca="1" si="72"/>
        <v/>
      </c>
    </row>
    <row r="4622" spans="1:6" x14ac:dyDescent="0.2">
      <c r="A4622" s="24">
        <v>4614</v>
      </c>
      <c r="B4622" s="27" t="str">
        <f>IF(C4622&lt;&gt;"",MAX($B$9:$B4621)+1,"")</f>
        <v/>
      </c>
      <c r="C4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2" s="24" t="str">
        <f ca="1">IF(F4622&lt;&gt;"",MAX($E$9:$E4621)+1,"")</f>
        <v/>
      </c>
      <c r="F4622" s="20" t="str">
        <f t="shared" ca="1" si="72"/>
        <v/>
      </c>
    </row>
    <row r="4623" spans="1:6" x14ac:dyDescent="0.2">
      <c r="A4623" s="24">
        <v>4615</v>
      </c>
      <c r="B4623" s="27" t="str">
        <f>IF(C4623&lt;&gt;"",MAX($B$9:$B4622)+1,"")</f>
        <v/>
      </c>
      <c r="C4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3" s="24" t="str">
        <f ca="1">IF(F4623&lt;&gt;"",MAX($E$9:$E4622)+1,"")</f>
        <v/>
      </c>
      <c r="F4623" s="20" t="str">
        <f t="shared" ca="1" si="72"/>
        <v/>
      </c>
    </row>
    <row r="4624" spans="1:6" x14ac:dyDescent="0.2">
      <c r="A4624" s="24">
        <v>4616</v>
      </c>
      <c r="B4624" s="27" t="str">
        <f>IF(C4624&lt;&gt;"",MAX($B$9:$B4623)+1,"")</f>
        <v/>
      </c>
      <c r="C4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4" s="24" t="str">
        <f ca="1">IF(F4624&lt;&gt;"",MAX($E$9:$E4623)+1,"")</f>
        <v/>
      </c>
      <c r="F4624" s="20" t="str">
        <f t="shared" ca="1" si="72"/>
        <v/>
      </c>
    </row>
    <row r="4625" spans="1:6" x14ac:dyDescent="0.2">
      <c r="A4625" s="24">
        <v>4617</v>
      </c>
      <c r="B4625" s="27" t="str">
        <f>IF(C4625&lt;&gt;"",MAX($B$9:$B4624)+1,"")</f>
        <v/>
      </c>
      <c r="C4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5" s="24" t="str">
        <f ca="1">IF(F4625&lt;&gt;"",MAX($E$9:$E4624)+1,"")</f>
        <v/>
      </c>
      <c r="F4625" s="20" t="str">
        <f t="shared" ca="1" si="72"/>
        <v/>
      </c>
    </row>
    <row r="4626" spans="1:6" x14ac:dyDescent="0.2">
      <c r="A4626" s="24">
        <v>4618</v>
      </c>
      <c r="B4626" s="27" t="str">
        <f>IF(C4626&lt;&gt;"",MAX($B$9:$B4625)+1,"")</f>
        <v/>
      </c>
      <c r="C4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6" s="24" t="str">
        <f ca="1">IF(F4626&lt;&gt;"",MAX($E$9:$E4625)+1,"")</f>
        <v/>
      </c>
      <c r="F4626" s="20" t="str">
        <f t="shared" ca="1" si="72"/>
        <v/>
      </c>
    </row>
    <row r="4627" spans="1:6" x14ac:dyDescent="0.2">
      <c r="A4627" s="24">
        <v>4619</v>
      </c>
      <c r="B4627" s="27" t="str">
        <f>IF(C4627&lt;&gt;"",MAX($B$9:$B4626)+1,"")</f>
        <v/>
      </c>
      <c r="C4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7" s="24" t="str">
        <f ca="1">IF(F4627&lt;&gt;"",MAX($E$9:$E4626)+1,"")</f>
        <v/>
      </c>
      <c r="F4627" s="20" t="str">
        <f t="shared" ca="1" si="72"/>
        <v/>
      </c>
    </row>
    <row r="4628" spans="1:6" x14ac:dyDescent="0.2">
      <c r="A4628" s="24">
        <v>4620</v>
      </c>
      <c r="B4628" s="27" t="str">
        <f>IF(C4628&lt;&gt;"",MAX($B$9:$B4627)+1,"")</f>
        <v/>
      </c>
      <c r="C4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8" s="24" t="str">
        <f ca="1">IF(F4628&lt;&gt;"",MAX($E$9:$E4627)+1,"")</f>
        <v/>
      </c>
      <c r="F4628" s="20" t="str">
        <f t="shared" ca="1" si="72"/>
        <v/>
      </c>
    </row>
    <row r="4629" spans="1:6" x14ac:dyDescent="0.2">
      <c r="A4629" s="24">
        <v>4621</v>
      </c>
      <c r="B4629" s="27" t="str">
        <f>IF(C4629&lt;&gt;"",MAX($B$9:$B4628)+1,"")</f>
        <v/>
      </c>
      <c r="C4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9" s="24" t="str">
        <f ca="1">IF(F4629&lt;&gt;"",MAX($E$9:$E4628)+1,"")</f>
        <v/>
      </c>
      <c r="F4629" s="20" t="str">
        <f t="shared" ca="1" si="72"/>
        <v/>
      </c>
    </row>
    <row r="4630" spans="1:6" x14ac:dyDescent="0.2">
      <c r="A4630" s="24">
        <v>4622</v>
      </c>
      <c r="B4630" s="27" t="str">
        <f>IF(C4630&lt;&gt;"",MAX($B$9:$B4629)+1,"")</f>
        <v/>
      </c>
      <c r="C4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0" s="24" t="str">
        <f ca="1">IF(F4630&lt;&gt;"",MAX($E$9:$E4629)+1,"")</f>
        <v/>
      </c>
      <c r="F4630" s="20" t="str">
        <f t="shared" ca="1" si="72"/>
        <v/>
      </c>
    </row>
    <row r="4631" spans="1:6" x14ac:dyDescent="0.2">
      <c r="A4631" s="24">
        <v>4623</v>
      </c>
      <c r="B4631" s="27" t="str">
        <f>IF(C4631&lt;&gt;"",MAX($B$9:$B4630)+1,"")</f>
        <v/>
      </c>
      <c r="C4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1" s="24" t="str">
        <f ca="1">IF(F4631&lt;&gt;"",MAX($E$9:$E4630)+1,"")</f>
        <v/>
      </c>
      <c r="F4631" s="20" t="str">
        <f t="shared" ca="1" si="72"/>
        <v/>
      </c>
    </row>
    <row r="4632" spans="1:6" x14ac:dyDescent="0.2">
      <c r="A4632" s="24">
        <v>4624</v>
      </c>
      <c r="B4632" s="27" t="str">
        <f>IF(C4632&lt;&gt;"",MAX($B$9:$B4631)+1,"")</f>
        <v/>
      </c>
      <c r="C4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2" s="24" t="str">
        <f ca="1">IF(F4632&lt;&gt;"",MAX($E$9:$E4631)+1,"")</f>
        <v/>
      </c>
      <c r="F4632" s="20" t="str">
        <f t="shared" ca="1" si="72"/>
        <v/>
      </c>
    </row>
    <row r="4633" spans="1:6" x14ac:dyDescent="0.2">
      <c r="A4633" s="24">
        <v>4625</v>
      </c>
      <c r="B4633" s="27" t="str">
        <f>IF(C4633&lt;&gt;"",MAX($B$9:$B4632)+1,"")</f>
        <v/>
      </c>
      <c r="C4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3" s="24" t="str">
        <f ca="1">IF(F4633&lt;&gt;"",MAX($E$9:$E4632)+1,"")</f>
        <v/>
      </c>
      <c r="F4633" s="20" t="str">
        <f t="shared" ca="1" si="72"/>
        <v/>
      </c>
    </row>
    <row r="4634" spans="1:6" x14ac:dyDescent="0.2">
      <c r="A4634" s="24">
        <v>4626</v>
      </c>
      <c r="B4634" s="27" t="str">
        <f>IF(C4634&lt;&gt;"",MAX($B$9:$B4633)+1,"")</f>
        <v/>
      </c>
      <c r="C4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4" s="24" t="str">
        <f ca="1">IF(F4634&lt;&gt;"",MAX($E$9:$E4633)+1,"")</f>
        <v/>
      </c>
      <c r="F4634" s="20" t="str">
        <f t="shared" ca="1" si="72"/>
        <v/>
      </c>
    </row>
    <row r="4635" spans="1:6" x14ac:dyDescent="0.2">
      <c r="A4635" s="24">
        <v>4627</v>
      </c>
      <c r="B4635" s="27" t="str">
        <f>IF(C4635&lt;&gt;"",MAX($B$9:$B4634)+1,"")</f>
        <v/>
      </c>
      <c r="C4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5" s="24" t="str">
        <f ca="1">IF(F4635&lt;&gt;"",MAX($E$9:$E4634)+1,"")</f>
        <v/>
      </c>
      <c r="F4635" s="20" t="str">
        <f t="shared" ca="1" si="72"/>
        <v/>
      </c>
    </row>
    <row r="4636" spans="1:6" x14ac:dyDescent="0.2">
      <c r="A4636" s="24">
        <v>4628</v>
      </c>
      <c r="B4636" s="27" t="str">
        <f>IF(C4636&lt;&gt;"",MAX($B$9:$B4635)+1,"")</f>
        <v/>
      </c>
      <c r="C4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6" s="24" t="str">
        <f ca="1">IF(F4636&lt;&gt;"",MAX($E$9:$E4635)+1,"")</f>
        <v/>
      </c>
      <c r="F4636" s="20" t="str">
        <f t="shared" ca="1" si="72"/>
        <v/>
      </c>
    </row>
    <row r="4637" spans="1:6" x14ac:dyDescent="0.2">
      <c r="A4637" s="24">
        <v>4629</v>
      </c>
      <c r="B4637" s="27" t="str">
        <f>IF(C4637&lt;&gt;"",MAX($B$9:$B4636)+1,"")</f>
        <v/>
      </c>
      <c r="C4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7" s="24" t="str">
        <f ca="1">IF(F4637&lt;&gt;"",MAX($E$9:$E4636)+1,"")</f>
        <v/>
      </c>
      <c r="F4637" s="20" t="str">
        <f t="shared" ca="1" si="72"/>
        <v/>
      </c>
    </row>
    <row r="4638" spans="1:6" x14ac:dyDescent="0.2">
      <c r="A4638" s="24">
        <v>4630</v>
      </c>
      <c r="B4638" s="27" t="str">
        <f>IF(C4638&lt;&gt;"",MAX($B$9:$B4637)+1,"")</f>
        <v/>
      </c>
      <c r="C4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8" s="24" t="str">
        <f ca="1">IF(F4638&lt;&gt;"",MAX($E$9:$E4637)+1,"")</f>
        <v/>
      </c>
      <c r="F4638" s="20" t="str">
        <f t="shared" ca="1" si="72"/>
        <v/>
      </c>
    </row>
    <row r="4639" spans="1:6" x14ac:dyDescent="0.2">
      <c r="A4639" s="24">
        <v>4631</v>
      </c>
      <c r="B4639" s="27" t="str">
        <f>IF(C4639&lt;&gt;"",MAX($B$9:$B4638)+1,"")</f>
        <v/>
      </c>
      <c r="C4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9" s="24" t="str">
        <f ca="1">IF(F4639&lt;&gt;"",MAX($E$9:$E4638)+1,"")</f>
        <v/>
      </c>
      <c r="F4639" s="20" t="str">
        <f t="shared" ca="1" si="72"/>
        <v/>
      </c>
    </row>
    <row r="4640" spans="1:6" x14ac:dyDescent="0.2">
      <c r="A4640" s="24">
        <v>4632</v>
      </c>
      <c r="B4640" s="27" t="str">
        <f>IF(C4640&lt;&gt;"",MAX($B$9:$B4639)+1,"")</f>
        <v/>
      </c>
      <c r="C4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0" s="24" t="str">
        <f ca="1">IF(F4640&lt;&gt;"",MAX($E$9:$E4639)+1,"")</f>
        <v/>
      </c>
      <c r="F4640" s="20" t="str">
        <f t="shared" ca="1" si="72"/>
        <v/>
      </c>
    </row>
    <row r="4641" spans="1:6" x14ac:dyDescent="0.2">
      <c r="A4641" s="24">
        <v>4633</v>
      </c>
      <c r="B4641" s="27" t="str">
        <f>IF(C4641&lt;&gt;"",MAX($B$9:$B4640)+1,"")</f>
        <v/>
      </c>
      <c r="C4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1" s="24" t="str">
        <f ca="1">IF(F4641&lt;&gt;"",MAX($E$9:$E4640)+1,"")</f>
        <v/>
      </c>
      <c r="F4641" s="20" t="str">
        <f t="shared" ca="1" si="72"/>
        <v/>
      </c>
    </row>
    <row r="4642" spans="1:6" x14ac:dyDescent="0.2">
      <c r="A4642" s="24">
        <v>4634</v>
      </c>
      <c r="B4642" s="27" t="str">
        <f>IF(C4642&lt;&gt;"",MAX($B$9:$B4641)+1,"")</f>
        <v/>
      </c>
      <c r="C4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2" s="24" t="str">
        <f ca="1">IF(F4642&lt;&gt;"",MAX($E$9:$E4641)+1,"")</f>
        <v/>
      </c>
      <c r="F4642" s="20" t="str">
        <f t="shared" ca="1" si="72"/>
        <v/>
      </c>
    </row>
    <row r="4643" spans="1:6" x14ac:dyDescent="0.2">
      <c r="A4643" s="24">
        <v>4635</v>
      </c>
      <c r="B4643" s="27" t="str">
        <f>IF(C4643&lt;&gt;"",MAX($B$9:$B4642)+1,"")</f>
        <v/>
      </c>
      <c r="C4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3" s="24" t="str">
        <f ca="1">IF(F4643&lt;&gt;"",MAX($E$9:$E4642)+1,"")</f>
        <v/>
      </c>
      <c r="F4643" s="20" t="str">
        <f t="shared" ca="1" si="72"/>
        <v/>
      </c>
    </row>
    <row r="4644" spans="1:6" x14ac:dyDescent="0.2">
      <c r="A4644" s="24">
        <v>4636</v>
      </c>
      <c r="B4644" s="27" t="str">
        <f>IF(C4644&lt;&gt;"",MAX($B$9:$B4643)+1,"")</f>
        <v/>
      </c>
      <c r="C4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4" s="24" t="str">
        <f ca="1">IF(F4644&lt;&gt;"",MAX($E$9:$E4643)+1,"")</f>
        <v/>
      </c>
      <c r="F4644" s="20" t="str">
        <f t="shared" ca="1" si="72"/>
        <v/>
      </c>
    </row>
    <row r="4645" spans="1:6" x14ac:dyDescent="0.2">
      <c r="A4645" s="24">
        <v>4637</v>
      </c>
      <c r="B4645" s="27" t="str">
        <f>IF(C4645&lt;&gt;"",MAX($B$9:$B4644)+1,"")</f>
        <v/>
      </c>
      <c r="C4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5" s="24" t="str">
        <f ca="1">IF(F4645&lt;&gt;"",MAX($E$9:$E4644)+1,"")</f>
        <v/>
      </c>
      <c r="F4645" s="20" t="str">
        <f t="shared" ca="1" si="72"/>
        <v/>
      </c>
    </row>
    <row r="4646" spans="1:6" x14ac:dyDescent="0.2">
      <c r="A4646" s="24">
        <v>4638</v>
      </c>
      <c r="B4646" s="27" t="str">
        <f>IF(C4646&lt;&gt;"",MAX($B$9:$B4645)+1,"")</f>
        <v/>
      </c>
      <c r="C4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6" s="24" t="str">
        <f ca="1">IF(F4646&lt;&gt;"",MAX($E$9:$E4645)+1,"")</f>
        <v/>
      </c>
      <c r="F4646" s="20" t="str">
        <f t="shared" ca="1" si="72"/>
        <v/>
      </c>
    </row>
    <row r="4647" spans="1:6" x14ac:dyDescent="0.2">
      <c r="A4647" s="24">
        <v>4639</v>
      </c>
      <c r="B4647" s="27" t="str">
        <f>IF(C4647&lt;&gt;"",MAX($B$9:$B4646)+1,"")</f>
        <v/>
      </c>
      <c r="C4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7" s="24" t="str">
        <f ca="1">IF(F4647&lt;&gt;"",MAX($E$9:$E4646)+1,"")</f>
        <v/>
      </c>
      <c r="F4647" s="20" t="str">
        <f t="shared" ca="1" si="72"/>
        <v/>
      </c>
    </row>
    <row r="4648" spans="1:6" x14ac:dyDescent="0.2">
      <c r="A4648" s="24">
        <v>4640</v>
      </c>
      <c r="B4648" s="27" t="str">
        <f>IF(C4648&lt;&gt;"",MAX($B$9:$B4647)+1,"")</f>
        <v/>
      </c>
      <c r="C4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8" s="24" t="str">
        <f ca="1">IF(F4648&lt;&gt;"",MAX($E$9:$E4647)+1,"")</f>
        <v/>
      </c>
      <c r="F4648" s="20" t="str">
        <f t="shared" ca="1" si="72"/>
        <v/>
      </c>
    </row>
    <row r="4649" spans="1:6" x14ac:dyDescent="0.2">
      <c r="A4649" s="24">
        <v>4641</v>
      </c>
      <c r="B4649" s="27" t="str">
        <f>IF(C4649&lt;&gt;"",MAX($B$9:$B4648)+1,"")</f>
        <v/>
      </c>
      <c r="C4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9" s="24" t="str">
        <f ca="1">IF(F4649&lt;&gt;"",MAX($E$9:$E4648)+1,"")</f>
        <v/>
      </c>
      <c r="F4649" s="20" t="str">
        <f t="shared" ca="1" si="72"/>
        <v/>
      </c>
    </row>
    <row r="4650" spans="1:6" x14ac:dyDescent="0.2">
      <c r="A4650" s="24">
        <v>4642</v>
      </c>
      <c r="B4650" s="27" t="str">
        <f>IF(C4650&lt;&gt;"",MAX($B$9:$B4649)+1,"")</f>
        <v/>
      </c>
      <c r="C4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0" s="24" t="str">
        <f ca="1">IF(F4650&lt;&gt;"",MAX($E$9:$E4649)+1,"")</f>
        <v/>
      </c>
      <c r="F4650" s="20" t="str">
        <f t="shared" ca="1" si="72"/>
        <v/>
      </c>
    </row>
    <row r="4651" spans="1:6" x14ac:dyDescent="0.2">
      <c r="A4651" s="24">
        <v>4643</v>
      </c>
      <c r="B4651" s="27" t="str">
        <f>IF(C4651&lt;&gt;"",MAX($B$9:$B4650)+1,"")</f>
        <v/>
      </c>
      <c r="C4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1" s="24" t="str">
        <f ca="1">IF(F4651&lt;&gt;"",MAX($E$9:$E4650)+1,"")</f>
        <v/>
      </c>
      <c r="F4651" s="20" t="str">
        <f t="shared" ca="1" si="72"/>
        <v/>
      </c>
    </row>
    <row r="4652" spans="1:6" x14ac:dyDescent="0.2">
      <c r="A4652" s="24">
        <v>4644</v>
      </c>
      <c r="B4652" s="27" t="str">
        <f>IF(C4652&lt;&gt;"",MAX($B$9:$B4651)+1,"")</f>
        <v/>
      </c>
      <c r="C4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2" s="24" t="str">
        <f ca="1">IF(F4652&lt;&gt;"",MAX($E$9:$E4651)+1,"")</f>
        <v/>
      </c>
      <c r="F4652" s="20" t="str">
        <f t="shared" ca="1" si="72"/>
        <v/>
      </c>
    </row>
    <row r="4653" spans="1:6" x14ac:dyDescent="0.2">
      <c r="A4653" s="24">
        <v>4645</v>
      </c>
      <c r="B4653" s="27" t="str">
        <f>IF(C4653&lt;&gt;"",MAX($B$9:$B4652)+1,"")</f>
        <v/>
      </c>
      <c r="C4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3" s="24" t="str">
        <f ca="1">IF(F4653&lt;&gt;"",MAX($E$9:$E4652)+1,"")</f>
        <v/>
      </c>
      <c r="F4653" s="20" t="str">
        <f t="shared" ca="1" si="72"/>
        <v/>
      </c>
    </row>
    <row r="4654" spans="1:6" x14ac:dyDescent="0.2">
      <c r="A4654" s="24">
        <v>4646</v>
      </c>
      <c r="B4654" s="27" t="str">
        <f>IF(C4654&lt;&gt;"",MAX($B$9:$B4653)+1,"")</f>
        <v/>
      </c>
      <c r="C4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4" s="24" t="str">
        <f ca="1">IF(F4654&lt;&gt;"",MAX($E$9:$E4653)+1,"")</f>
        <v/>
      </c>
      <c r="F4654" s="20" t="str">
        <f t="shared" ca="1" si="72"/>
        <v/>
      </c>
    </row>
    <row r="4655" spans="1:6" x14ac:dyDescent="0.2">
      <c r="A4655" s="24">
        <v>4647</v>
      </c>
      <c r="B4655" s="27" t="str">
        <f>IF(C4655&lt;&gt;"",MAX($B$9:$B4654)+1,"")</f>
        <v/>
      </c>
      <c r="C4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5" s="24" t="str">
        <f ca="1">IF(F4655&lt;&gt;"",MAX($E$9:$E4654)+1,"")</f>
        <v/>
      </c>
      <c r="F4655" s="20" t="str">
        <f t="shared" ca="1" si="72"/>
        <v/>
      </c>
    </row>
    <row r="4656" spans="1:6" x14ac:dyDescent="0.2">
      <c r="A4656" s="24">
        <v>4648</v>
      </c>
      <c r="B4656" s="27" t="str">
        <f>IF(C4656&lt;&gt;"",MAX($B$9:$B4655)+1,"")</f>
        <v/>
      </c>
      <c r="C4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6" s="24" t="str">
        <f ca="1">IF(F4656&lt;&gt;"",MAX($E$9:$E4655)+1,"")</f>
        <v/>
      </c>
      <c r="F4656" s="20" t="str">
        <f t="shared" ca="1" si="72"/>
        <v/>
      </c>
    </row>
    <row r="4657" spans="1:6" x14ac:dyDescent="0.2">
      <c r="A4657" s="24">
        <v>4649</v>
      </c>
      <c r="B4657" s="27" t="str">
        <f>IF(C4657&lt;&gt;"",MAX($B$9:$B4656)+1,"")</f>
        <v/>
      </c>
      <c r="C4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7" s="24" t="str">
        <f ca="1">IF(F4657&lt;&gt;"",MAX($E$9:$E4656)+1,"")</f>
        <v/>
      </c>
      <c r="F4657" s="20" t="str">
        <f t="shared" ca="1" si="72"/>
        <v/>
      </c>
    </row>
    <row r="4658" spans="1:6" x14ac:dyDescent="0.2">
      <c r="A4658" s="24">
        <v>4650</v>
      </c>
      <c r="B4658" s="27" t="str">
        <f>IF(C4658&lt;&gt;"",MAX($B$9:$B4657)+1,"")</f>
        <v/>
      </c>
      <c r="C4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8" s="24" t="str">
        <f ca="1">IF(F4658&lt;&gt;"",MAX($E$9:$E4657)+1,"")</f>
        <v/>
      </c>
      <c r="F4658" s="20" t="str">
        <f t="shared" ca="1" si="72"/>
        <v/>
      </c>
    </row>
    <row r="4659" spans="1:6" x14ac:dyDescent="0.2">
      <c r="A4659" s="24">
        <v>4651</v>
      </c>
      <c r="B4659" s="27" t="str">
        <f>IF(C4659&lt;&gt;"",MAX($B$9:$B4658)+1,"")</f>
        <v/>
      </c>
      <c r="C4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9" s="24" t="str">
        <f ca="1">IF(F4659&lt;&gt;"",MAX($E$9:$E4658)+1,"")</f>
        <v/>
      </c>
      <c r="F4659" s="20" t="str">
        <f t="shared" ca="1" si="72"/>
        <v/>
      </c>
    </row>
    <row r="4660" spans="1:6" x14ac:dyDescent="0.2">
      <c r="A4660" s="24">
        <v>4652</v>
      </c>
      <c r="B4660" s="27" t="str">
        <f>IF(C4660&lt;&gt;"",MAX($B$9:$B4659)+1,"")</f>
        <v/>
      </c>
      <c r="C4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0" s="24" t="str">
        <f ca="1">IF(F4660&lt;&gt;"",MAX($E$9:$E4659)+1,"")</f>
        <v/>
      </c>
      <c r="F4660" s="20" t="str">
        <f t="shared" ca="1" si="72"/>
        <v/>
      </c>
    </row>
    <row r="4661" spans="1:6" x14ac:dyDescent="0.2">
      <c r="A4661" s="24">
        <v>4653</v>
      </c>
      <c r="B4661" s="27" t="str">
        <f>IF(C4661&lt;&gt;"",MAX($B$9:$B4660)+1,"")</f>
        <v/>
      </c>
      <c r="C4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1" s="24" t="str">
        <f ca="1">IF(F4661&lt;&gt;"",MAX($E$9:$E4660)+1,"")</f>
        <v/>
      </c>
      <c r="F4661" s="20" t="str">
        <f t="shared" ca="1" si="72"/>
        <v/>
      </c>
    </row>
    <row r="4662" spans="1:6" x14ac:dyDescent="0.2">
      <c r="A4662" s="24">
        <v>4654</v>
      </c>
      <c r="B4662" s="27" t="str">
        <f>IF(C4662&lt;&gt;"",MAX($B$9:$B4661)+1,"")</f>
        <v/>
      </c>
      <c r="C4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2" s="24" t="str">
        <f ca="1">IF(F4662&lt;&gt;"",MAX($E$9:$E4661)+1,"")</f>
        <v/>
      </c>
      <c r="F4662" s="20" t="str">
        <f t="shared" ca="1" si="72"/>
        <v/>
      </c>
    </row>
    <row r="4663" spans="1:6" x14ac:dyDescent="0.2">
      <c r="A4663" s="24">
        <v>4655</v>
      </c>
      <c r="B4663" s="27" t="str">
        <f>IF(C4663&lt;&gt;"",MAX($B$9:$B4662)+1,"")</f>
        <v/>
      </c>
      <c r="C4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3" s="24" t="str">
        <f ca="1">IF(F4663&lt;&gt;"",MAX($E$9:$E4662)+1,"")</f>
        <v/>
      </c>
      <c r="F4663" s="20" t="str">
        <f t="shared" ca="1" si="72"/>
        <v/>
      </c>
    </row>
    <row r="4664" spans="1:6" x14ac:dyDescent="0.2">
      <c r="A4664" s="24">
        <v>4656</v>
      </c>
      <c r="B4664" s="27" t="str">
        <f>IF(C4664&lt;&gt;"",MAX($B$9:$B4663)+1,"")</f>
        <v/>
      </c>
      <c r="C4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4" s="24" t="str">
        <f ca="1">IF(F4664&lt;&gt;"",MAX($E$9:$E4663)+1,"")</f>
        <v/>
      </c>
      <c r="F4664" s="20" t="str">
        <f t="shared" ca="1" si="72"/>
        <v/>
      </c>
    </row>
    <row r="4665" spans="1:6" x14ac:dyDescent="0.2">
      <c r="A4665" s="24">
        <v>4657</v>
      </c>
      <c r="B4665" s="27" t="str">
        <f>IF(C4665&lt;&gt;"",MAX($B$9:$B4664)+1,"")</f>
        <v/>
      </c>
      <c r="C4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5" s="24" t="str">
        <f ca="1">IF(F4665&lt;&gt;"",MAX($E$9:$E4664)+1,"")</f>
        <v/>
      </c>
      <c r="F4665" s="20" t="str">
        <f t="shared" ca="1" si="72"/>
        <v/>
      </c>
    </row>
    <row r="4666" spans="1:6" x14ac:dyDescent="0.2">
      <c r="A4666" s="24">
        <v>4658</v>
      </c>
      <c r="B4666" s="27" t="str">
        <f>IF(C4666&lt;&gt;"",MAX($B$9:$B4665)+1,"")</f>
        <v/>
      </c>
      <c r="C4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6" s="24" t="str">
        <f ca="1">IF(F4666&lt;&gt;"",MAX($E$9:$E4665)+1,"")</f>
        <v/>
      </c>
      <c r="F4666" s="20" t="str">
        <f t="shared" ca="1" si="72"/>
        <v/>
      </c>
    </row>
    <row r="4667" spans="1:6" x14ac:dyDescent="0.2">
      <c r="A4667" s="24">
        <v>4659</v>
      </c>
      <c r="B4667" s="27" t="str">
        <f>IF(C4667&lt;&gt;"",MAX($B$9:$B4666)+1,"")</f>
        <v/>
      </c>
      <c r="C4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7" s="24" t="str">
        <f ca="1">IF(F4667&lt;&gt;"",MAX($E$9:$E4666)+1,"")</f>
        <v/>
      </c>
      <c r="F4667" s="20" t="str">
        <f t="shared" ca="1" si="72"/>
        <v/>
      </c>
    </row>
    <row r="4668" spans="1:6" x14ac:dyDescent="0.2">
      <c r="A4668" s="24">
        <v>4660</v>
      </c>
      <c r="B4668" s="27" t="str">
        <f>IF(C4668&lt;&gt;"",MAX($B$9:$B4667)+1,"")</f>
        <v/>
      </c>
      <c r="C4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8" s="24" t="str">
        <f ca="1">IF(F4668&lt;&gt;"",MAX($E$9:$E4667)+1,"")</f>
        <v/>
      </c>
      <c r="F4668" s="20" t="str">
        <f t="shared" ca="1" si="72"/>
        <v/>
      </c>
    </row>
    <row r="4669" spans="1:6" x14ac:dyDescent="0.2">
      <c r="A4669" s="24">
        <v>4661</v>
      </c>
      <c r="B4669" s="27" t="str">
        <f>IF(C4669&lt;&gt;"",MAX($B$9:$B4668)+1,"")</f>
        <v/>
      </c>
      <c r="C4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9" s="24" t="str">
        <f ca="1">IF(F4669&lt;&gt;"",MAX($E$9:$E4668)+1,"")</f>
        <v/>
      </c>
      <c r="F4669" s="20" t="str">
        <f t="shared" ca="1" si="72"/>
        <v/>
      </c>
    </row>
    <row r="4670" spans="1:6" x14ac:dyDescent="0.2">
      <c r="A4670" s="24">
        <v>4662</v>
      </c>
      <c r="B4670" s="27" t="str">
        <f>IF(C4670&lt;&gt;"",MAX($B$9:$B4669)+1,"")</f>
        <v/>
      </c>
      <c r="C4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0" s="24" t="str">
        <f ca="1">IF(F4670&lt;&gt;"",MAX($E$9:$E4669)+1,"")</f>
        <v/>
      </c>
      <c r="F4670" s="20" t="str">
        <f t="shared" ca="1" si="72"/>
        <v/>
      </c>
    </row>
    <row r="4671" spans="1:6" x14ac:dyDescent="0.2">
      <c r="A4671" s="24">
        <v>4663</v>
      </c>
      <c r="B4671" s="27" t="str">
        <f>IF(C4671&lt;&gt;"",MAX($B$9:$B4670)+1,"")</f>
        <v/>
      </c>
      <c r="C4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1" s="24" t="str">
        <f ca="1">IF(F4671&lt;&gt;"",MAX($E$9:$E4670)+1,"")</f>
        <v/>
      </c>
      <c r="F4671" s="20" t="str">
        <f t="shared" ca="1" si="72"/>
        <v/>
      </c>
    </row>
    <row r="4672" spans="1:6" x14ac:dyDescent="0.2">
      <c r="A4672" s="24">
        <v>4664</v>
      </c>
      <c r="B4672" s="27" t="str">
        <f>IF(C4672&lt;&gt;"",MAX($B$9:$B4671)+1,"")</f>
        <v/>
      </c>
      <c r="C4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2" s="24" t="str">
        <f ca="1">IF(F4672&lt;&gt;"",MAX($E$9:$E4671)+1,"")</f>
        <v/>
      </c>
      <c r="F4672" s="20" t="str">
        <f t="shared" ca="1" si="72"/>
        <v/>
      </c>
    </row>
    <row r="4673" spans="1:6" x14ac:dyDescent="0.2">
      <c r="A4673" s="24">
        <v>4665</v>
      </c>
      <c r="B4673" s="27" t="str">
        <f>IF(C4673&lt;&gt;"",MAX($B$9:$B4672)+1,"")</f>
        <v/>
      </c>
      <c r="C4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3" s="24" t="str">
        <f ca="1">IF(F4673&lt;&gt;"",MAX($E$9:$E4672)+1,"")</f>
        <v/>
      </c>
      <c r="F4673" s="20" t="str">
        <f t="shared" ca="1" si="72"/>
        <v/>
      </c>
    </row>
    <row r="4674" spans="1:6" x14ac:dyDescent="0.2">
      <c r="A4674" s="24">
        <v>4666</v>
      </c>
      <c r="B4674" s="27" t="str">
        <f>IF(C4674&lt;&gt;"",MAX($B$9:$B4673)+1,"")</f>
        <v/>
      </c>
      <c r="C4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4" s="24" t="str">
        <f ca="1">IF(F4674&lt;&gt;"",MAX($E$9:$E4673)+1,"")</f>
        <v/>
      </c>
      <c r="F4674" s="20" t="str">
        <f t="shared" ca="1" si="72"/>
        <v/>
      </c>
    </row>
    <row r="4675" spans="1:6" x14ac:dyDescent="0.2">
      <c r="A4675" s="24">
        <v>4667</v>
      </c>
      <c r="B4675" s="27" t="str">
        <f>IF(C4675&lt;&gt;"",MAX($B$9:$B4674)+1,"")</f>
        <v/>
      </c>
      <c r="C4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5" s="24" t="str">
        <f ca="1">IF(F4675&lt;&gt;"",MAX($E$9:$E4674)+1,"")</f>
        <v/>
      </c>
      <c r="F4675" s="20" t="str">
        <f t="shared" ca="1" si="72"/>
        <v/>
      </c>
    </row>
    <row r="4676" spans="1:6" x14ac:dyDescent="0.2">
      <c r="A4676" s="24">
        <v>4668</v>
      </c>
      <c r="B4676" s="27" t="str">
        <f>IF(C4676&lt;&gt;"",MAX($B$9:$B4675)+1,"")</f>
        <v/>
      </c>
      <c r="C4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6" s="24" t="str">
        <f ca="1">IF(F4676&lt;&gt;"",MAX($E$9:$E4675)+1,"")</f>
        <v/>
      </c>
      <c r="F4676" s="20" t="str">
        <f t="shared" ca="1" si="72"/>
        <v/>
      </c>
    </row>
    <row r="4677" spans="1:6" x14ac:dyDescent="0.2">
      <c r="A4677" s="24">
        <v>4669</v>
      </c>
      <c r="B4677" s="27" t="str">
        <f>IF(C4677&lt;&gt;"",MAX($B$9:$B4676)+1,"")</f>
        <v/>
      </c>
      <c r="C4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7" s="24" t="str">
        <f ca="1">IF(F4677&lt;&gt;"",MAX($E$9:$E4676)+1,"")</f>
        <v/>
      </c>
      <c r="F4677" s="20" t="str">
        <f t="shared" ca="1" si="72"/>
        <v/>
      </c>
    </row>
    <row r="4678" spans="1:6" x14ac:dyDescent="0.2">
      <c r="A4678" s="24">
        <v>4670</v>
      </c>
      <c r="B4678" s="27" t="str">
        <f>IF(C4678&lt;&gt;"",MAX($B$9:$B4677)+1,"")</f>
        <v/>
      </c>
      <c r="C4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8" s="24" t="str">
        <f ca="1">IF(F4678&lt;&gt;"",MAX($E$9:$E4677)+1,"")</f>
        <v/>
      </c>
      <c r="F4678" s="20" t="str">
        <f t="shared" ca="1" si="72"/>
        <v/>
      </c>
    </row>
    <row r="4679" spans="1:6" x14ac:dyDescent="0.2">
      <c r="A4679" s="24">
        <v>4671</v>
      </c>
      <c r="B4679" s="27" t="str">
        <f>IF(C4679&lt;&gt;"",MAX($B$9:$B4678)+1,"")</f>
        <v/>
      </c>
      <c r="C4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9" s="24" t="str">
        <f ca="1">IF(F4679&lt;&gt;"",MAX($E$9:$E4678)+1,"")</f>
        <v/>
      </c>
      <c r="F4679" s="20" t="str">
        <f t="shared" ca="1" si="72"/>
        <v/>
      </c>
    </row>
    <row r="4680" spans="1:6" x14ac:dyDescent="0.2">
      <c r="A4680" s="24">
        <v>4672</v>
      </c>
      <c r="B4680" s="27" t="str">
        <f>IF(C4680&lt;&gt;"",MAX($B$9:$B4679)+1,"")</f>
        <v/>
      </c>
      <c r="C4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0" s="24" t="str">
        <f ca="1">IF(F4680&lt;&gt;"",MAX($E$9:$E4679)+1,"")</f>
        <v/>
      </c>
      <c r="F4680" s="20" t="str">
        <f t="shared" ca="1" si="72"/>
        <v/>
      </c>
    </row>
    <row r="4681" spans="1:6" x14ac:dyDescent="0.2">
      <c r="A4681" s="24">
        <v>4673</v>
      </c>
      <c r="B4681" s="27" t="str">
        <f>IF(C4681&lt;&gt;"",MAX($B$9:$B4680)+1,"")</f>
        <v/>
      </c>
      <c r="C4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1" s="24" t="str">
        <f ca="1">IF(F4681&lt;&gt;"",MAX($E$9:$E4680)+1,"")</f>
        <v/>
      </c>
      <c r="F4681" s="20" t="str">
        <f t="shared" ref="F4681:F4728" ca="1" si="73">IFERROR(INDEX(Filtered_Gamelist,MATCH(ROM,Filtered_List,0))&amp;".zip","")</f>
        <v/>
      </c>
    </row>
    <row r="4682" spans="1:6" x14ac:dyDescent="0.2">
      <c r="A4682" s="24">
        <v>4674</v>
      </c>
      <c r="B4682" s="27" t="str">
        <f>IF(C4682&lt;&gt;"",MAX($B$9:$B4681)+1,"")</f>
        <v/>
      </c>
      <c r="C4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2" s="24" t="str">
        <f ca="1">IF(F4682&lt;&gt;"",MAX($E$9:$E4681)+1,"")</f>
        <v/>
      </c>
      <c r="F4682" s="20" t="str">
        <f t="shared" ca="1" si="73"/>
        <v/>
      </c>
    </row>
    <row r="4683" spans="1:6" x14ac:dyDescent="0.2">
      <c r="A4683" s="24">
        <v>4675</v>
      </c>
      <c r="B4683" s="27" t="str">
        <f>IF(C4683&lt;&gt;"",MAX($B$9:$B4682)+1,"")</f>
        <v/>
      </c>
      <c r="C4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3" s="24" t="str">
        <f ca="1">IF(F4683&lt;&gt;"",MAX($E$9:$E4682)+1,"")</f>
        <v/>
      </c>
      <c r="F4683" s="20" t="str">
        <f t="shared" ca="1" si="73"/>
        <v/>
      </c>
    </row>
    <row r="4684" spans="1:6" x14ac:dyDescent="0.2">
      <c r="A4684" s="24">
        <v>4676</v>
      </c>
      <c r="B4684" s="27" t="str">
        <f>IF(C4684&lt;&gt;"",MAX($B$9:$B4683)+1,"")</f>
        <v/>
      </c>
      <c r="C4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4" s="24" t="str">
        <f ca="1">IF(F4684&lt;&gt;"",MAX($E$9:$E4683)+1,"")</f>
        <v/>
      </c>
      <c r="F4684" s="20" t="str">
        <f t="shared" ca="1" si="73"/>
        <v/>
      </c>
    </row>
    <row r="4685" spans="1:6" x14ac:dyDescent="0.2">
      <c r="A4685" s="24">
        <v>4677</v>
      </c>
      <c r="B4685" s="27" t="str">
        <f>IF(C4685&lt;&gt;"",MAX($B$9:$B4684)+1,"")</f>
        <v/>
      </c>
      <c r="C4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5" s="24" t="str">
        <f ca="1">IF(F4685&lt;&gt;"",MAX($E$9:$E4684)+1,"")</f>
        <v/>
      </c>
      <c r="F4685" s="20" t="str">
        <f t="shared" ca="1" si="73"/>
        <v/>
      </c>
    </row>
    <row r="4686" spans="1:6" x14ac:dyDescent="0.2">
      <c r="A4686" s="24">
        <v>4678</v>
      </c>
      <c r="B4686" s="27" t="str">
        <f>IF(C4686&lt;&gt;"",MAX($B$9:$B4685)+1,"")</f>
        <v/>
      </c>
      <c r="C4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6" s="24" t="str">
        <f ca="1">IF(F4686&lt;&gt;"",MAX($E$9:$E4685)+1,"")</f>
        <v/>
      </c>
      <c r="F4686" s="20" t="str">
        <f t="shared" ca="1" si="73"/>
        <v/>
      </c>
    </row>
    <row r="4687" spans="1:6" x14ac:dyDescent="0.2">
      <c r="A4687" s="24">
        <v>4679</v>
      </c>
      <c r="B4687" s="27" t="str">
        <f>IF(C4687&lt;&gt;"",MAX($B$9:$B4686)+1,"")</f>
        <v/>
      </c>
      <c r="C4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7" s="24" t="str">
        <f ca="1">IF(F4687&lt;&gt;"",MAX($E$9:$E4686)+1,"")</f>
        <v/>
      </c>
      <c r="F4687" s="20" t="str">
        <f t="shared" ca="1" si="73"/>
        <v/>
      </c>
    </row>
    <row r="4688" spans="1:6" x14ac:dyDescent="0.2">
      <c r="A4688" s="24">
        <v>4680</v>
      </c>
      <c r="B4688" s="27" t="str">
        <f>IF(C4688&lt;&gt;"",MAX($B$9:$B4687)+1,"")</f>
        <v/>
      </c>
      <c r="C4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8" s="24" t="str">
        <f ca="1">IF(F4688&lt;&gt;"",MAX($E$9:$E4687)+1,"")</f>
        <v/>
      </c>
      <c r="F4688" s="20" t="str">
        <f t="shared" ca="1" si="73"/>
        <v/>
      </c>
    </row>
    <row r="4689" spans="1:6" x14ac:dyDescent="0.2">
      <c r="A4689" s="24">
        <v>4681</v>
      </c>
      <c r="B4689" s="27" t="str">
        <f>IF(C4689&lt;&gt;"",MAX($B$9:$B4688)+1,"")</f>
        <v/>
      </c>
      <c r="C4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9" s="24" t="str">
        <f ca="1">IF(F4689&lt;&gt;"",MAX($E$9:$E4688)+1,"")</f>
        <v/>
      </c>
      <c r="F4689" s="20" t="str">
        <f t="shared" ca="1" si="73"/>
        <v/>
      </c>
    </row>
    <row r="4690" spans="1:6" x14ac:dyDescent="0.2">
      <c r="A4690" s="24">
        <v>4682</v>
      </c>
      <c r="B4690" s="27" t="str">
        <f>IF(C4690&lt;&gt;"",MAX($B$9:$B4689)+1,"")</f>
        <v/>
      </c>
      <c r="C4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0" s="24" t="str">
        <f ca="1">IF(F4690&lt;&gt;"",MAX($E$9:$E4689)+1,"")</f>
        <v/>
      </c>
      <c r="F4690" s="20" t="str">
        <f t="shared" ca="1" si="73"/>
        <v/>
      </c>
    </row>
    <row r="4691" spans="1:6" x14ac:dyDescent="0.2">
      <c r="A4691" s="24">
        <v>4683</v>
      </c>
      <c r="B4691" s="27" t="str">
        <f>IF(C4691&lt;&gt;"",MAX($B$9:$B4690)+1,"")</f>
        <v/>
      </c>
      <c r="C4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1" s="24" t="str">
        <f ca="1">IF(F4691&lt;&gt;"",MAX($E$9:$E4690)+1,"")</f>
        <v/>
      </c>
      <c r="F4691" s="20" t="str">
        <f t="shared" ca="1" si="73"/>
        <v/>
      </c>
    </row>
    <row r="4692" spans="1:6" x14ac:dyDescent="0.2">
      <c r="A4692" s="24">
        <v>4684</v>
      </c>
      <c r="B4692" s="27" t="str">
        <f>IF(C4692&lt;&gt;"",MAX($B$9:$B4691)+1,"")</f>
        <v/>
      </c>
      <c r="C4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2" s="24" t="str">
        <f ca="1">IF(F4692&lt;&gt;"",MAX($E$9:$E4691)+1,"")</f>
        <v/>
      </c>
      <c r="F4692" s="20" t="str">
        <f t="shared" ca="1" si="73"/>
        <v/>
      </c>
    </row>
    <row r="4693" spans="1:6" x14ac:dyDescent="0.2">
      <c r="A4693" s="24">
        <v>4685</v>
      </c>
      <c r="B4693" s="27" t="str">
        <f>IF(C4693&lt;&gt;"",MAX($B$9:$B4692)+1,"")</f>
        <v/>
      </c>
      <c r="C4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3" s="24" t="str">
        <f ca="1">IF(F4693&lt;&gt;"",MAX($E$9:$E4692)+1,"")</f>
        <v/>
      </c>
      <c r="F4693" s="20" t="str">
        <f t="shared" ca="1" si="73"/>
        <v/>
      </c>
    </row>
    <row r="4694" spans="1:6" x14ac:dyDescent="0.2">
      <c r="A4694" s="24">
        <v>4686</v>
      </c>
      <c r="B4694" s="27" t="str">
        <f>IF(C4694&lt;&gt;"",MAX($B$9:$B4693)+1,"")</f>
        <v/>
      </c>
      <c r="C4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4" s="24" t="str">
        <f ca="1">IF(F4694&lt;&gt;"",MAX($E$9:$E4693)+1,"")</f>
        <v/>
      </c>
      <c r="F4694" s="20" t="str">
        <f t="shared" ca="1" si="73"/>
        <v/>
      </c>
    </row>
    <row r="4695" spans="1:6" x14ac:dyDescent="0.2">
      <c r="A4695" s="24">
        <v>4687</v>
      </c>
      <c r="B4695" s="27" t="str">
        <f>IF(C4695&lt;&gt;"",MAX($B$9:$B4694)+1,"")</f>
        <v/>
      </c>
      <c r="C4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5" s="24" t="str">
        <f ca="1">IF(F4695&lt;&gt;"",MAX($E$9:$E4694)+1,"")</f>
        <v/>
      </c>
      <c r="F4695" s="20" t="str">
        <f t="shared" ca="1" si="73"/>
        <v/>
      </c>
    </row>
    <row r="4696" spans="1:6" x14ac:dyDescent="0.2">
      <c r="A4696" s="24">
        <v>4688</v>
      </c>
      <c r="B4696" s="27" t="str">
        <f>IF(C4696&lt;&gt;"",MAX($B$9:$B4695)+1,"")</f>
        <v/>
      </c>
      <c r="C4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6" s="24" t="str">
        <f ca="1">IF(F4696&lt;&gt;"",MAX($E$9:$E4695)+1,"")</f>
        <v/>
      </c>
      <c r="F4696" s="20" t="str">
        <f t="shared" ca="1" si="73"/>
        <v/>
      </c>
    </row>
    <row r="4697" spans="1:6" x14ac:dyDescent="0.2">
      <c r="A4697" s="24">
        <v>4689</v>
      </c>
      <c r="B4697" s="27" t="str">
        <f>IF(C4697&lt;&gt;"",MAX($B$9:$B4696)+1,"")</f>
        <v/>
      </c>
      <c r="C4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7" s="24" t="str">
        <f ca="1">IF(F4697&lt;&gt;"",MAX($E$9:$E4696)+1,"")</f>
        <v/>
      </c>
      <c r="F4697" s="20" t="str">
        <f t="shared" ca="1" si="73"/>
        <v/>
      </c>
    </row>
    <row r="4698" spans="1:6" x14ac:dyDescent="0.2">
      <c r="A4698" s="24">
        <v>4690</v>
      </c>
      <c r="B4698" s="27" t="str">
        <f>IF(C4698&lt;&gt;"",MAX($B$9:$B4697)+1,"")</f>
        <v/>
      </c>
      <c r="C4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8" s="24" t="str">
        <f ca="1">IF(F4698&lt;&gt;"",MAX($E$9:$E4697)+1,"")</f>
        <v/>
      </c>
      <c r="F4698" s="20" t="str">
        <f t="shared" ca="1" si="73"/>
        <v/>
      </c>
    </row>
    <row r="4699" spans="1:6" x14ac:dyDescent="0.2">
      <c r="A4699" s="24">
        <v>4691</v>
      </c>
      <c r="B4699" s="27" t="str">
        <f>IF(C4699&lt;&gt;"",MAX($B$9:$B4698)+1,"")</f>
        <v/>
      </c>
      <c r="C4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9" s="24" t="str">
        <f ca="1">IF(F4699&lt;&gt;"",MAX($E$9:$E4698)+1,"")</f>
        <v/>
      </c>
      <c r="F4699" s="20" t="str">
        <f t="shared" ca="1" si="73"/>
        <v/>
      </c>
    </row>
    <row r="4700" spans="1:6" x14ac:dyDescent="0.2">
      <c r="A4700" s="24">
        <v>4692</v>
      </c>
      <c r="B4700" s="27" t="str">
        <f>IF(C4700&lt;&gt;"",MAX($B$9:$B4699)+1,"")</f>
        <v/>
      </c>
      <c r="C4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0" s="24" t="str">
        <f ca="1">IF(F4700&lt;&gt;"",MAX($E$9:$E4699)+1,"")</f>
        <v/>
      </c>
      <c r="F4700" s="20" t="str">
        <f t="shared" ca="1" si="73"/>
        <v/>
      </c>
    </row>
    <row r="4701" spans="1:6" x14ac:dyDescent="0.2">
      <c r="A4701" s="24">
        <v>4693</v>
      </c>
      <c r="B4701" s="27" t="str">
        <f>IF(C4701&lt;&gt;"",MAX($B$9:$B4700)+1,"")</f>
        <v/>
      </c>
      <c r="C4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1" s="24" t="str">
        <f ca="1">IF(F4701&lt;&gt;"",MAX($E$9:$E4700)+1,"")</f>
        <v/>
      </c>
      <c r="F4701" s="20" t="str">
        <f t="shared" ca="1" si="73"/>
        <v/>
      </c>
    </row>
    <row r="4702" spans="1:6" x14ac:dyDescent="0.2">
      <c r="A4702" s="24">
        <v>4694</v>
      </c>
      <c r="B4702" s="27" t="str">
        <f>IF(C4702&lt;&gt;"",MAX($B$9:$B4701)+1,"")</f>
        <v/>
      </c>
      <c r="C4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2" s="24" t="str">
        <f ca="1">IF(F4702&lt;&gt;"",MAX($E$9:$E4701)+1,"")</f>
        <v/>
      </c>
      <c r="F4702" s="20" t="str">
        <f t="shared" ca="1" si="73"/>
        <v/>
      </c>
    </row>
    <row r="4703" spans="1:6" x14ac:dyDescent="0.2">
      <c r="A4703" s="24">
        <v>4695</v>
      </c>
      <c r="B4703" s="27" t="str">
        <f>IF(C4703&lt;&gt;"",MAX($B$9:$B4702)+1,"")</f>
        <v/>
      </c>
      <c r="C4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3" s="24" t="str">
        <f ca="1">IF(F4703&lt;&gt;"",MAX($E$9:$E4702)+1,"")</f>
        <v/>
      </c>
      <c r="F4703" s="20" t="str">
        <f t="shared" ca="1" si="73"/>
        <v/>
      </c>
    </row>
    <row r="4704" spans="1:6" x14ac:dyDescent="0.2">
      <c r="A4704" s="24">
        <v>4696</v>
      </c>
      <c r="B4704" s="27" t="str">
        <f>IF(C4704&lt;&gt;"",MAX($B$9:$B4703)+1,"")</f>
        <v/>
      </c>
      <c r="C4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4" s="24" t="str">
        <f ca="1">IF(F4704&lt;&gt;"",MAX($E$9:$E4703)+1,"")</f>
        <v/>
      </c>
      <c r="F4704" s="20" t="str">
        <f t="shared" ca="1" si="73"/>
        <v/>
      </c>
    </row>
    <row r="4705" spans="1:6" x14ac:dyDescent="0.2">
      <c r="A4705" s="24">
        <v>4697</v>
      </c>
      <c r="B4705" s="27" t="str">
        <f>IF(C4705&lt;&gt;"",MAX($B$9:$B4704)+1,"")</f>
        <v/>
      </c>
      <c r="C4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5" s="24" t="str">
        <f ca="1">IF(F4705&lt;&gt;"",MAX($E$9:$E4704)+1,"")</f>
        <v/>
      </c>
      <c r="F4705" s="20" t="str">
        <f t="shared" ca="1" si="73"/>
        <v/>
      </c>
    </row>
    <row r="4706" spans="1:6" x14ac:dyDescent="0.2">
      <c r="A4706" s="24">
        <v>4698</v>
      </c>
      <c r="B4706" s="27" t="str">
        <f>IF(C4706&lt;&gt;"",MAX($B$9:$B4705)+1,"")</f>
        <v/>
      </c>
      <c r="C4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6" s="24" t="str">
        <f ca="1">IF(F4706&lt;&gt;"",MAX($E$9:$E4705)+1,"")</f>
        <v/>
      </c>
      <c r="F4706" s="20" t="str">
        <f t="shared" ca="1" si="73"/>
        <v/>
      </c>
    </row>
    <row r="4707" spans="1:6" x14ac:dyDescent="0.2">
      <c r="A4707" s="24">
        <v>4699</v>
      </c>
      <c r="B4707" s="27" t="str">
        <f>IF(C4707&lt;&gt;"",MAX($B$9:$B4706)+1,"")</f>
        <v/>
      </c>
      <c r="C4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7" s="24" t="str">
        <f ca="1">IF(F4707&lt;&gt;"",MAX($E$9:$E4706)+1,"")</f>
        <v/>
      </c>
      <c r="F4707" s="20" t="str">
        <f t="shared" ca="1" si="73"/>
        <v/>
      </c>
    </row>
    <row r="4708" spans="1:6" x14ac:dyDescent="0.2">
      <c r="A4708" s="24">
        <v>4700</v>
      </c>
      <c r="B4708" s="27" t="str">
        <f>IF(C4708&lt;&gt;"",MAX($B$9:$B4707)+1,"")</f>
        <v/>
      </c>
      <c r="C4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8" s="24" t="str">
        <f ca="1">IF(F4708&lt;&gt;"",MAX($E$9:$E4707)+1,"")</f>
        <v/>
      </c>
      <c r="F4708" s="20" t="str">
        <f t="shared" ca="1" si="73"/>
        <v/>
      </c>
    </row>
    <row r="4709" spans="1:6" x14ac:dyDescent="0.2">
      <c r="A4709" s="24">
        <v>4701</v>
      </c>
      <c r="B4709" s="27" t="str">
        <f>IF(C4709&lt;&gt;"",MAX($B$9:$B4708)+1,"")</f>
        <v/>
      </c>
      <c r="C4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9" s="24" t="str">
        <f ca="1">IF(F4709&lt;&gt;"",MAX($E$9:$E4708)+1,"")</f>
        <v/>
      </c>
      <c r="F4709" s="20" t="str">
        <f t="shared" ca="1" si="73"/>
        <v/>
      </c>
    </row>
    <row r="4710" spans="1:6" x14ac:dyDescent="0.2">
      <c r="A4710" s="24">
        <v>4702</v>
      </c>
      <c r="B4710" s="27" t="str">
        <f>IF(C4710&lt;&gt;"",MAX($B$9:$B4709)+1,"")</f>
        <v/>
      </c>
      <c r="C4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0" s="24" t="str">
        <f ca="1">IF(F4710&lt;&gt;"",MAX($E$9:$E4709)+1,"")</f>
        <v/>
      </c>
      <c r="F4710" s="20" t="str">
        <f t="shared" ca="1" si="73"/>
        <v/>
      </c>
    </row>
    <row r="4711" spans="1:6" x14ac:dyDescent="0.2">
      <c r="A4711" s="24">
        <v>4703</v>
      </c>
      <c r="B4711" s="27" t="str">
        <f>IF(C4711&lt;&gt;"",MAX($B$9:$B4710)+1,"")</f>
        <v/>
      </c>
      <c r="C4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1" s="24" t="str">
        <f ca="1">IF(F4711&lt;&gt;"",MAX($E$9:$E4710)+1,"")</f>
        <v/>
      </c>
      <c r="F4711" s="20" t="str">
        <f t="shared" ca="1" si="73"/>
        <v/>
      </c>
    </row>
    <row r="4712" spans="1:6" x14ac:dyDescent="0.2">
      <c r="A4712" s="24">
        <v>4704</v>
      </c>
      <c r="B4712" s="27" t="str">
        <f>IF(C4712&lt;&gt;"",MAX($B$9:$B4711)+1,"")</f>
        <v/>
      </c>
      <c r="C4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2" s="24" t="str">
        <f ca="1">IF(F4712&lt;&gt;"",MAX($E$9:$E4711)+1,"")</f>
        <v/>
      </c>
      <c r="F4712" s="20" t="str">
        <f t="shared" ca="1" si="73"/>
        <v/>
      </c>
    </row>
    <row r="4713" spans="1:6" x14ac:dyDescent="0.2">
      <c r="A4713" s="24">
        <v>4705</v>
      </c>
      <c r="B4713" s="27" t="str">
        <f>IF(C4713&lt;&gt;"",MAX($B$9:$B4712)+1,"")</f>
        <v/>
      </c>
      <c r="C4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3" s="24" t="str">
        <f ca="1">IF(F4713&lt;&gt;"",MAX($E$9:$E4712)+1,"")</f>
        <v/>
      </c>
      <c r="F4713" s="20" t="str">
        <f t="shared" ca="1" si="73"/>
        <v/>
      </c>
    </row>
    <row r="4714" spans="1:6" x14ac:dyDescent="0.2">
      <c r="A4714" s="24">
        <v>4706</v>
      </c>
      <c r="B4714" s="27" t="str">
        <f>IF(C4714&lt;&gt;"",MAX($B$9:$B4713)+1,"")</f>
        <v/>
      </c>
      <c r="C4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4" s="24" t="str">
        <f ca="1">IF(F4714&lt;&gt;"",MAX($E$9:$E4713)+1,"")</f>
        <v/>
      </c>
      <c r="F4714" s="20" t="str">
        <f t="shared" ca="1" si="73"/>
        <v/>
      </c>
    </row>
    <row r="4715" spans="1:6" x14ac:dyDescent="0.2">
      <c r="A4715" s="24">
        <v>4707</v>
      </c>
      <c r="B4715" s="27" t="str">
        <f>IF(C4715&lt;&gt;"",MAX($B$9:$B4714)+1,"")</f>
        <v/>
      </c>
      <c r="C4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5" s="24" t="str">
        <f ca="1">IF(F4715&lt;&gt;"",MAX($E$9:$E4714)+1,"")</f>
        <v/>
      </c>
      <c r="F4715" s="20" t="str">
        <f t="shared" ca="1" si="73"/>
        <v/>
      </c>
    </row>
    <row r="4716" spans="1:6" x14ac:dyDescent="0.2">
      <c r="A4716" s="24">
        <v>4708</v>
      </c>
      <c r="B4716" s="27" t="str">
        <f>IF(C4716&lt;&gt;"",MAX($B$9:$B4715)+1,"")</f>
        <v/>
      </c>
      <c r="C4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6" s="24" t="str">
        <f ca="1">IF(F4716&lt;&gt;"",MAX($E$9:$E4715)+1,"")</f>
        <v/>
      </c>
      <c r="F4716" s="20" t="str">
        <f t="shared" ca="1" si="73"/>
        <v/>
      </c>
    </row>
    <row r="4717" spans="1:6" x14ac:dyDescent="0.2">
      <c r="A4717" s="24">
        <v>4709</v>
      </c>
      <c r="B4717" s="27" t="str">
        <f>IF(C4717&lt;&gt;"",MAX($B$9:$B4716)+1,"")</f>
        <v/>
      </c>
      <c r="C4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7" s="24" t="str">
        <f ca="1">IF(F4717&lt;&gt;"",MAX($E$9:$E4716)+1,"")</f>
        <v/>
      </c>
      <c r="F4717" s="20" t="str">
        <f t="shared" ca="1" si="73"/>
        <v/>
      </c>
    </row>
    <row r="4718" spans="1:6" x14ac:dyDescent="0.2">
      <c r="A4718" s="24">
        <v>4710</v>
      </c>
      <c r="B4718" s="27" t="str">
        <f>IF(C4718&lt;&gt;"",MAX($B$9:$B4717)+1,"")</f>
        <v/>
      </c>
      <c r="C4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8" s="24" t="str">
        <f ca="1">IF(F4718&lt;&gt;"",MAX($E$9:$E4717)+1,"")</f>
        <v/>
      </c>
      <c r="F4718" s="20" t="str">
        <f t="shared" ca="1" si="73"/>
        <v/>
      </c>
    </row>
    <row r="4719" spans="1:6" x14ac:dyDescent="0.2">
      <c r="A4719" s="24">
        <v>4711</v>
      </c>
      <c r="B4719" s="27" t="str">
        <f>IF(C4719&lt;&gt;"",MAX($B$9:$B4718)+1,"")</f>
        <v/>
      </c>
      <c r="C4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9" s="24" t="str">
        <f ca="1">IF(F4719&lt;&gt;"",MAX($E$9:$E4718)+1,"")</f>
        <v/>
      </c>
      <c r="F4719" s="20" t="str">
        <f t="shared" ca="1" si="73"/>
        <v/>
      </c>
    </row>
    <row r="4720" spans="1:6" x14ac:dyDescent="0.2">
      <c r="A4720" s="24">
        <v>4712</v>
      </c>
      <c r="B4720" s="27" t="str">
        <f>IF(C4720&lt;&gt;"",MAX($B$9:$B4719)+1,"")</f>
        <v/>
      </c>
      <c r="C4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0" s="24" t="str">
        <f ca="1">IF(F4720&lt;&gt;"",MAX($E$9:$E4719)+1,"")</f>
        <v/>
      </c>
      <c r="F4720" s="20" t="str">
        <f t="shared" ca="1" si="73"/>
        <v/>
      </c>
    </row>
    <row r="4721" spans="1:6" x14ac:dyDescent="0.2">
      <c r="A4721" s="24">
        <v>4713</v>
      </c>
      <c r="B4721" s="27" t="str">
        <f>IF(C4721&lt;&gt;"",MAX($B$9:$B4720)+1,"")</f>
        <v/>
      </c>
      <c r="C4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1" s="24" t="str">
        <f ca="1">IF(F4721&lt;&gt;"",MAX($E$9:$E4720)+1,"")</f>
        <v/>
      </c>
      <c r="F4721" s="20" t="str">
        <f t="shared" ca="1" si="73"/>
        <v/>
      </c>
    </row>
    <row r="4722" spans="1:6" x14ac:dyDescent="0.2">
      <c r="A4722" s="24">
        <v>4714</v>
      </c>
      <c r="B4722" s="27" t="str">
        <f>IF(C4722&lt;&gt;"",MAX($B$9:$B4721)+1,"")</f>
        <v/>
      </c>
      <c r="C4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2" s="24" t="str">
        <f ca="1">IF(F4722&lt;&gt;"",MAX($E$9:$E4721)+1,"")</f>
        <v/>
      </c>
      <c r="F4722" s="20" t="str">
        <f t="shared" ca="1" si="73"/>
        <v/>
      </c>
    </row>
    <row r="4723" spans="1:6" x14ac:dyDescent="0.2">
      <c r="A4723" s="24">
        <v>4715</v>
      </c>
      <c r="B4723" s="27" t="str">
        <f>IF(C4723&lt;&gt;"",MAX($B$9:$B4722)+1,"")</f>
        <v/>
      </c>
      <c r="C4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3" s="24" t="str">
        <f ca="1">IF(F4723&lt;&gt;"",MAX($E$9:$E4722)+1,"")</f>
        <v/>
      </c>
      <c r="F4723" s="20" t="str">
        <f t="shared" ca="1" si="73"/>
        <v/>
      </c>
    </row>
    <row r="4724" spans="1:6" x14ac:dyDescent="0.2">
      <c r="A4724" s="24">
        <v>4716</v>
      </c>
      <c r="B4724" s="27" t="str">
        <f>IF(C4724&lt;&gt;"",MAX($B$9:$B4723)+1,"")</f>
        <v/>
      </c>
      <c r="C4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4" s="24" t="str">
        <f ca="1">IF(F4724&lt;&gt;"",MAX($E$9:$E4723)+1,"")</f>
        <v/>
      </c>
      <c r="F4724" s="20" t="str">
        <f t="shared" ca="1" si="73"/>
        <v/>
      </c>
    </row>
    <row r="4725" spans="1:6" x14ac:dyDescent="0.2">
      <c r="A4725" s="24">
        <v>4717</v>
      </c>
      <c r="B4725" s="27" t="str">
        <f>IF(C4725&lt;&gt;"",MAX($B$9:$B4724)+1,"")</f>
        <v/>
      </c>
      <c r="C4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5" s="24" t="str">
        <f ca="1">IF(F4725&lt;&gt;"",MAX($E$9:$E4724)+1,"")</f>
        <v/>
      </c>
      <c r="F4725" s="20" t="str">
        <f t="shared" ca="1" si="73"/>
        <v/>
      </c>
    </row>
    <row r="4726" spans="1:6" x14ac:dyDescent="0.2">
      <c r="A4726" s="24">
        <v>4718</v>
      </c>
      <c r="B4726" s="27" t="str">
        <f>IF(C4726&lt;&gt;"",MAX($B$9:$B4725)+1,"")</f>
        <v/>
      </c>
      <c r="C4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6" s="24" t="str">
        <f ca="1">IF(F4726&lt;&gt;"",MAX($E$9:$E4725)+1,"")</f>
        <v/>
      </c>
      <c r="F4726" s="20" t="str">
        <f t="shared" ca="1" si="73"/>
        <v/>
      </c>
    </row>
    <row r="4727" spans="1:6" x14ac:dyDescent="0.2">
      <c r="A4727" s="24">
        <v>4719</v>
      </c>
      <c r="B4727" s="27" t="str">
        <f>IF(C4727&lt;&gt;"",MAX($B$9:$B4726)+1,"")</f>
        <v/>
      </c>
      <c r="C4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7" s="24" t="str">
        <f ca="1">IF(F4727&lt;&gt;"",MAX($E$9:$E4726)+1,"")</f>
        <v/>
      </c>
      <c r="F4727" s="20" t="str">
        <f t="shared" ca="1" si="73"/>
        <v/>
      </c>
    </row>
    <row r="4728" spans="1:6" x14ac:dyDescent="0.2">
      <c r="A4728" s="25">
        <v>4720</v>
      </c>
      <c r="B4728" s="28" t="str">
        <f>IF(C4728&lt;&gt;"",MAX($B$9:$B4727)+1,"")</f>
        <v/>
      </c>
      <c r="C4728" s="21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8" s="25" t="str">
        <f ca="1">IF(F4728&lt;&gt;"",MAX($E$9:$E4727)+1,"")</f>
        <v/>
      </c>
      <c r="F4728" s="21" t="str">
        <f t="shared" ca="1" si="73"/>
        <v/>
      </c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1" priority="1" operator="containsText" text="NO">
      <formula>NOT(ISERROR(SEARCH("NO",A6)))</formula>
    </cfRule>
    <cfRule type="containsText" dxfId="0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B1">
      <formula1>Systems</formula1>
    </dataValidation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fba_libretro 0.2.97.39</vt:lpstr>
      <vt:lpstr>Filter (1)</vt:lpstr>
      <vt:lpstr>mame2003</vt:lpstr>
      <vt:lpstr>Filter (2)</vt:lpstr>
      <vt:lpstr>Statistics (1)</vt:lpstr>
      <vt:lpstr>Statistics (2)</vt:lpstr>
      <vt:lpstr>Filter (formulas) (1)</vt:lpstr>
      <vt:lpstr>Filter (formulas) (2)</vt:lpstr>
      <vt:lpstr>'Filter (formulas) (1)'!Criteria_NeoGeo</vt:lpstr>
      <vt:lpstr>'Filter (formulas) (2)'!Criteria_NeoGeo</vt:lpstr>
      <vt:lpstr>'Filter (formulas) (1)'!Criteria_Parent</vt:lpstr>
      <vt:lpstr>'Filter (formulas) (2)'!Criteria_Parent</vt:lpstr>
      <vt:lpstr>'Filter (formulas) (1)'!Criteria_Status</vt:lpstr>
      <vt:lpstr>'Filter (formulas) (2)'!Criteria_Status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Automatic Gamelists Filter</dc:title>
  <dc:subject/>
  <dc:creator>paradadf</dc:creator>
  <cp:keywords/>
  <dc:description/>
  <cp:revision/>
  <dcterms:created xsi:type="dcterms:W3CDTF">2016-11-09T12:19:38Z</dcterms:created>
  <dcterms:modified xsi:type="dcterms:W3CDTF">2016-12-02T15:38:28Z</dcterms:modified>
  <cp:category/>
  <cp:contentStatus/>
</cp:coreProperties>
</file>